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parameterization/kapp/input/"/>
    </mc:Choice>
  </mc:AlternateContent>
  <xr:revisionPtr revIDLastSave="0" documentId="13_ncr:1_{50FCA025-C0E2-864B-9A9C-601498F30619}" xr6:coauthVersionLast="47" xr6:coauthVersionMax="47" xr10:uidLastSave="{00000000-0000-0000-0000-000000000000}"/>
  <bookViews>
    <workbookView xWindow="0" yWindow="500" windowWidth="25600" windowHeight="14400" tabRatio="500" activeTab="1" xr2:uid="{00000000-000D-0000-FFFF-FFFF00000000}"/>
  </bookViews>
  <sheets>
    <sheet name="GSM_pathway_assignment" sheetId="3" r:id="rId1"/>
    <sheet name="output" sheetId="1" r:id="rId2"/>
    <sheet name="sc-example" sheetId="2" r:id="rId3"/>
  </sheets>
  <externalReferences>
    <externalReference r:id="rId4"/>
    <externalReference r:id="rId5"/>
  </externalReferences>
  <definedNames>
    <definedName name="_xlnm._FilterDatabase" localSheetId="1">output!$A$1:$E$469</definedName>
    <definedName name="_xlnm._FilterDatabase" localSheetId="2">'sc-example'!$A$1:$E$469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2" i="1" s="1"/>
  <c r="N3" i="3" a="1"/>
  <c r="N3" i="3" s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I2" i="3" l="1"/>
  <c r="J2" i="3" s="1"/>
  <c r="K2" i="3" s="1" a="1"/>
  <c r="K2" i="3" s="1"/>
  <c r="I3" i="3"/>
  <c r="J3" i="3" s="1"/>
  <c r="K3" i="3" s="1" a="1"/>
  <c r="K3" i="3" s="1"/>
  <c r="I4" i="3"/>
  <c r="J4" i="3" s="1"/>
  <c r="K4" i="3" s="1" a="1"/>
  <c r="K4" i="3" s="1"/>
  <c r="I5" i="3"/>
  <c r="J5" i="3" s="1"/>
  <c r="K5" i="3" s="1" a="1"/>
  <c r="K5" i="3" s="1"/>
  <c r="I6" i="3"/>
  <c r="J6" i="3" s="1"/>
  <c r="K6" i="3" s="1" a="1"/>
  <c r="K6" i="3" s="1"/>
  <c r="I7" i="3"/>
  <c r="J7" i="3" s="1"/>
  <c r="K7" i="3" s="1" a="1"/>
  <c r="K7" i="3" s="1"/>
  <c r="I8" i="3"/>
  <c r="J8" i="3" s="1"/>
  <c r="K8" i="3" s="1" a="1"/>
  <c r="K8" i="3" s="1"/>
  <c r="I9" i="3"/>
  <c r="J9" i="3" s="1"/>
  <c r="K9" i="3" s="1" a="1"/>
  <c r="K9" i="3" s="1"/>
  <c r="I10" i="3"/>
  <c r="J10" i="3" s="1"/>
  <c r="K10" i="3" s="1" a="1"/>
  <c r="K10" i="3" s="1"/>
  <c r="I11" i="3"/>
  <c r="J11" i="3" s="1"/>
  <c r="K11" i="3" s="1" a="1"/>
  <c r="K11" i="3" s="1"/>
  <c r="I12" i="3"/>
  <c r="J12" i="3" s="1"/>
  <c r="K12" i="3" s="1" a="1"/>
  <c r="K12" i="3" s="1"/>
  <c r="I13" i="3"/>
  <c r="J13" i="3" s="1"/>
  <c r="K13" i="3" s="1" a="1"/>
  <c r="K13" i="3" s="1"/>
  <c r="I14" i="3"/>
  <c r="J14" i="3" s="1"/>
  <c r="K14" i="3" s="1" a="1"/>
  <c r="K14" i="3" s="1"/>
  <c r="I15" i="3"/>
  <c r="J15" i="3" s="1"/>
  <c r="K15" i="3" s="1" a="1"/>
  <c r="K15" i="3" s="1"/>
  <c r="I16" i="3"/>
  <c r="J16" i="3" s="1"/>
  <c r="K16" i="3" s="1" a="1"/>
  <c r="K16" i="3" s="1"/>
  <c r="I17" i="3"/>
  <c r="J17" i="3" s="1"/>
  <c r="K17" i="3" s="1" a="1"/>
  <c r="K17" i="3" s="1"/>
  <c r="I18" i="3"/>
  <c r="J18" i="3" s="1"/>
  <c r="K18" i="3" s="1" a="1"/>
  <c r="K18" i="3" s="1"/>
  <c r="I19" i="3"/>
  <c r="J19" i="3" s="1"/>
  <c r="K19" i="3" s="1" a="1"/>
  <c r="K19" i="3" s="1"/>
  <c r="I20" i="3"/>
  <c r="J20" i="3" s="1"/>
  <c r="K20" i="3" s="1" a="1"/>
  <c r="K20" i="3" s="1"/>
  <c r="I21" i="3"/>
  <c r="J21" i="3" s="1"/>
  <c r="K21" i="3" s="1" a="1"/>
  <c r="K21" i="3" s="1"/>
  <c r="I22" i="3"/>
  <c r="J22" i="3" s="1"/>
  <c r="K22" i="3" s="1" a="1"/>
  <c r="K22" i="3" s="1"/>
  <c r="I23" i="3"/>
  <c r="J23" i="3" s="1"/>
  <c r="K23" i="3" s="1" a="1"/>
  <c r="K23" i="3" s="1"/>
  <c r="I24" i="3"/>
  <c r="J24" i="3" s="1"/>
  <c r="K24" i="3" s="1" a="1"/>
  <c r="K24" i="3" s="1"/>
  <c r="I25" i="3"/>
  <c r="J25" i="3" s="1"/>
  <c r="K25" i="3" s="1" a="1"/>
  <c r="K25" i="3" s="1"/>
  <c r="I26" i="3"/>
  <c r="J26" i="3" s="1"/>
  <c r="K26" i="3" s="1" a="1"/>
  <c r="K26" i="3" s="1"/>
  <c r="I27" i="3"/>
  <c r="J27" i="3" s="1"/>
  <c r="K27" i="3" s="1" a="1"/>
  <c r="K27" i="3" s="1"/>
  <c r="I28" i="3"/>
  <c r="J28" i="3" s="1"/>
  <c r="K28" i="3" s="1" a="1"/>
  <c r="K28" i="3" s="1"/>
  <c r="I29" i="3"/>
  <c r="J29" i="3" s="1"/>
  <c r="K29" i="3" s="1" a="1"/>
  <c r="K29" i="3" s="1"/>
  <c r="I30" i="3"/>
  <c r="J30" i="3" s="1"/>
  <c r="K30" i="3" s="1" a="1"/>
  <c r="K30" i="3" s="1"/>
  <c r="I31" i="3"/>
  <c r="J31" i="3" s="1"/>
  <c r="K31" i="3" s="1" a="1"/>
  <c r="K31" i="3" s="1"/>
  <c r="I32" i="3"/>
  <c r="J32" i="3" s="1"/>
  <c r="K32" i="3" s="1" a="1"/>
  <c r="K32" i="3" s="1"/>
  <c r="I33" i="3"/>
  <c r="J33" i="3" s="1"/>
  <c r="K33" i="3" s="1" a="1"/>
  <c r="K33" i="3" s="1"/>
  <c r="I34" i="3"/>
  <c r="J34" i="3" s="1"/>
  <c r="K34" i="3" s="1" a="1"/>
  <c r="K34" i="3" s="1"/>
  <c r="I35" i="3"/>
  <c r="J35" i="3" s="1"/>
  <c r="K35" i="3" s="1" a="1"/>
  <c r="K35" i="3" s="1"/>
  <c r="I36" i="3"/>
  <c r="J36" i="3" s="1"/>
  <c r="K36" i="3" s="1" a="1"/>
  <c r="K36" i="3" s="1"/>
  <c r="I37" i="3"/>
  <c r="J37" i="3" s="1"/>
  <c r="K37" i="3" s="1" a="1"/>
  <c r="K37" i="3" s="1"/>
  <c r="I38" i="3"/>
  <c r="J38" i="3" s="1"/>
  <c r="K38" i="3" s="1" a="1"/>
  <c r="K38" i="3" s="1"/>
  <c r="I39" i="3"/>
  <c r="J39" i="3" s="1"/>
  <c r="K39" i="3" s="1" a="1"/>
  <c r="K39" i="3" s="1"/>
  <c r="I40" i="3"/>
  <c r="J40" i="3" s="1"/>
  <c r="K40" i="3" s="1" a="1"/>
  <c r="K40" i="3" s="1"/>
  <c r="I41" i="3"/>
  <c r="J41" i="3" s="1"/>
  <c r="K41" i="3" s="1" a="1"/>
  <c r="K41" i="3" s="1"/>
  <c r="I42" i="3"/>
  <c r="J42" i="3" s="1"/>
  <c r="K42" i="3" s="1" a="1"/>
  <c r="K42" i="3" s="1"/>
  <c r="I43" i="3"/>
  <c r="J43" i="3" s="1"/>
  <c r="K43" i="3" s="1" a="1"/>
  <c r="K43" i="3" s="1"/>
  <c r="I44" i="3"/>
  <c r="J44" i="3" s="1"/>
  <c r="K44" i="3" s="1" a="1"/>
  <c r="K44" i="3" s="1"/>
  <c r="I45" i="3"/>
  <c r="J45" i="3" s="1"/>
  <c r="K45" i="3" s="1" a="1"/>
  <c r="K45" i="3" s="1"/>
  <c r="I46" i="3"/>
  <c r="J46" i="3" s="1"/>
  <c r="K46" i="3" s="1" a="1"/>
  <c r="K46" i="3" s="1"/>
  <c r="I47" i="3"/>
  <c r="J47" i="3" s="1"/>
  <c r="K47" i="3" s="1" a="1"/>
  <c r="K47" i="3" s="1"/>
  <c r="I48" i="3"/>
  <c r="J48" i="3" s="1"/>
  <c r="K48" i="3" s="1" a="1"/>
  <c r="K48" i="3" s="1"/>
  <c r="I49" i="3"/>
  <c r="J49" i="3" s="1"/>
  <c r="K49" i="3" s="1" a="1"/>
  <c r="K49" i="3" s="1"/>
  <c r="I50" i="3"/>
  <c r="J50" i="3" s="1"/>
  <c r="K50" i="3" s="1" a="1"/>
  <c r="K50" i="3" s="1"/>
  <c r="I51" i="3"/>
  <c r="J51" i="3" s="1"/>
  <c r="K51" i="3" s="1" a="1"/>
  <c r="K51" i="3" s="1"/>
  <c r="I52" i="3"/>
  <c r="J52" i="3" s="1"/>
  <c r="K52" i="3" s="1" a="1"/>
  <c r="K52" i="3" s="1"/>
  <c r="I53" i="3"/>
  <c r="J53" i="3" s="1"/>
  <c r="K53" i="3" s="1" a="1"/>
  <c r="K53" i="3" s="1"/>
  <c r="I54" i="3"/>
  <c r="J54" i="3" s="1"/>
  <c r="K54" i="3" s="1" a="1"/>
  <c r="K54" i="3" s="1"/>
  <c r="I55" i="3"/>
  <c r="J55" i="3" s="1"/>
  <c r="K55" i="3" s="1" a="1"/>
  <c r="K55" i="3" s="1"/>
  <c r="I56" i="3"/>
  <c r="J56" i="3" s="1"/>
  <c r="K56" i="3" s="1" a="1"/>
  <c r="K56" i="3" s="1"/>
  <c r="I57" i="3"/>
  <c r="J57" i="3" s="1"/>
  <c r="K57" i="3" s="1" a="1"/>
  <c r="K57" i="3" s="1"/>
  <c r="I58" i="3"/>
  <c r="J58" i="3" s="1"/>
  <c r="K58" i="3" s="1" a="1"/>
  <c r="K58" i="3" s="1"/>
  <c r="I59" i="3"/>
  <c r="J59" i="3" s="1"/>
  <c r="K59" i="3" s="1" a="1"/>
  <c r="K59" i="3" s="1"/>
  <c r="I60" i="3"/>
  <c r="J60" i="3" s="1"/>
  <c r="K60" i="3" s="1" a="1"/>
  <c r="K60" i="3" s="1"/>
  <c r="I61" i="3"/>
  <c r="J61" i="3" s="1"/>
  <c r="K61" i="3" s="1" a="1"/>
  <c r="K61" i="3" s="1"/>
  <c r="I62" i="3"/>
  <c r="J62" i="3" s="1"/>
  <c r="K62" i="3" s="1" a="1"/>
  <c r="K62" i="3" s="1"/>
  <c r="I63" i="3"/>
  <c r="J63" i="3" s="1"/>
  <c r="K63" i="3" s="1" a="1"/>
  <c r="K63" i="3" s="1"/>
  <c r="I64" i="3"/>
  <c r="J64" i="3" s="1"/>
  <c r="K64" i="3" s="1" a="1"/>
  <c r="K64" i="3" s="1"/>
  <c r="I65" i="3"/>
  <c r="J65" i="3" s="1"/>
  <c r="K65" i="3" s="1" a="1"/>
  <c r="K65" i="3" s="1"/>
  <c r="I66" i="3"/>
  <c r="J66" i="3" s="1"/>
  <c r="K66" i="3" s="1" a="1"/>
  <c r="K66" i="3" s="1"/>
  <c r="I67" i="3"/>
  <c r="J67" i="3" s="1"/>
  <c r="K67" i="3" s="1" a="1"/>
  <c r="K67" i="3" s="1"/>
  <c r="I68" i="3"/>
  <c r="J68" i="3" s="1"/>
  <c r="K68" i="3" s="1" a="1"/>
  <c r="K68" i="3" s="1"/>
  <c r="I69" i="3"/>
  <c r="J69" i="3" s="1"/>
  <c r="K69" i="3" s="1" a="1"/>
  <c r="K69" i="3" s="1"/>
  <c r="I70" i="3"/>
  <c r="J70" i="3" s="1"/>
  <c r="K70" i="3" s="1" a="1"/>
  <c r="K70" i="3" s="1"/>
  <c r="I71" i="3"/>
  <c r="J71" i="3" s="1"/>
  <c r="K71" i="3" s="1" a="1"/>
  <c r="K71" i="3" s="1"/>
  <c r="I72" i="3"/>
  <c r="J72" i="3" s="1"/>
  <c r="K72" i="3" s="1" a="1"/>
  <c r="K72" i="3" s="1"/>
  <c r="I73" i="3"/>
  <c r="J73" i="3" s="1"/>
  <c r="K73" i="3" s="1" a="1"/>
  <c r="K73" i="3" s="1"/>
  <c r="I74" i="3"/>
  <c r="J74" i="3" s="1"/>
  <c r="K74" i="3" s="1" a="1"/>
  <c r="K74" i="3" s="1"/>
  <c r="I75" i="3"/>
  <c r="J75" i="3" s="1"/>
  <c r="K75" i="3" s="1" a="1"/>
  <c r="K75" i="3" s="1"/>
  <c r="I76" i="3"/>
  <c r="J76" i="3" s="1"/>
  <c r="K76" i="3" s="1" a="1"/>
  <c r="K76" i="3" s="1"/>
  <c r="I77" i="3"/>
  <c r="J77" i="3" s="1"/>
  <c r="K77" i="3" s="1" a="1"/>
  <c r="K77" i="3" s="1"/>
  <c r="I78" i="3"/>
  <c r="J78" i="3" s="1"/>
  <c r="K78" i="3" s="1" a="1"/>
  <c r="K78" i="3" s="1"/>
  <c r="I79" i="3"/>
  <c r="J79" i="3" s="1"/>
  <c r="K79" i="3" s="1" a="1"/>
  <c r="K79" i="3" s="1"/>
  <c r="I80" i="3"/>
  <c r="J80" i="3" s="1"/>
  <c r="K80" i="3" s="1" a="1"/>
  <c r="K80" i="3" s="1"/>
  <c r="I81" i="3"/>
  <c r="J81" i="3" s="1"/>
  <c r="K81" i="3" s="1" a="1"/>
  <c r="K81" i="3" s="1"/>
  <c r="I82" i="3"/>
  <c r="J82" i="3" s="1"/>
  <c r="K82" i="3" s="1" a="1"/>
  <c r="K82" i="3" s="1"/>
  <c r="I83" i="3"/>
  <c r="J83" i="3" s="1"/>
  <c r="K83" i="3" s="1" a="1"/>
  <c r="K83" i="3" s="1"/>
  <c r="I84" i="3"/>
  <c r="J84" i="3" s="1"/>
  <c r="K84" i="3" s="1" a="1"/>
  <c r="K84" i="3" s="1"/>
  <c r="I85" i="3"/>
  <c r="J85" i="3" s="1"/>
  <c r="K85" i="3" s="1" a="1"/>
  <c r="K85" i="3" s="1"/>
  <c r="I86" i="3"/>
  <c r="J86" i="3" s="1"/>
  <c r="K86" i="3" s="1" a="1"/>
  <c r="K86" i="3" s="1"/>
  <c r="I87" i="3"/>
  <c r="J87" i="3" s="1"/>
  <c r="K87" i="3" s="1" a="1"/>
  <c r="K87" i="3" s="1"/>
  <c r="I88" i="3"/>
  <c r="J88" i="3" s="1"/>
  <c r="K88" i="3" s="1" a="1"/>
  <c r="K88" i="3" s="1"/>
  <c r="I89" i="3"/>
  <c r="J89" i="3" s="1"/>
  <c r="K89" i="3" s="1" a="1"/>
  <c r="K89" i="3" s="1"/>
  <c r="I90" i="3"/>
  <c r="J90" i="3" s="1"/>
  <c r="K90" i="3" s="1" a="1"/>
  <c r="K90" i="3" s="1"/>
  <c r="I91" i="3"/>
  <c r="J91" i="3" s="1"/>
  <c r="K91" i="3" s="1" a="1"/>
  <c r="K91" i="3" s="1"/>
  <c r="I92" i="3"/>
  <c r="J92" i="3" s="1"/>
  <c r="K92" i="3" s="1" a="1"/>
  <c r="K92" i="3" s="1"/>
  <c r="I93" i="3"/>
  <c r="J93" i="3" s="1"/>
  <c r="K93" i="3" s="1" a="1"/>
  <c r="K93" i="3" s="1"/>
  <c r="I94" i="3"/>
  <c r="J94" i="3" s="1"/>
  <c r="K94" i="3" s="1" a="1"/>
  <c r="K94" i="3" s="1"/>
  <c r="I95" i="3"/>
  <c r="J95" i="3" s="1"/>
  <c r="K95" i="3" s="1" a="1"/>
  <c r="K95" i="3" s="1"/>
  <c r="I96" i="3"/>
  <c r="J96" i="3" s="1"/>
  <c r="K96" i="3" s="1" a="1"/>
  <c r="K96" i="3" s="1"/>
  <c r="I97" i="3"/>
  <c r="J97" i="3" s="1"/>
  <c r="K97" i="3" s="1" a="1"/>
  <c r="K97" i="3" s="1"/>
  <c r="I98" i="3"/>
  <c r="J98" i="3" s="1"/>
  <c r="K98" i="3" s="1" a="1"/>
  <c r="K98" i="3" s="1"/>
  <c r="I99" i="3"/>
  <c r="J99" i="3" s="1"/>
  <c r="K99" i="3" s="1" a="1"/>
  <c r="K99" i="3" s="1"/>
  <c r="I100" i="3"/>
  <c r="J100" i="3" s="1"/>
  <c r="K100" i="3" s="1" a="1"/>
  <c r="K100" i="3" s="1"/>
  <c r="I101" i="3"/>
  <c r="J101" i="3" s="1"/>
  <c r="K101" i="3" s="1" a="1"/>
  <c r="K101" i="3" s="1"/>
  <c r="I102" i="3"/>
  <c r="J102" i="3" s="1"/>
  <c r="K102" i="3" s="1" a="1"/>
  <c r="K102" i="3" s="1"/>
  <c r="I103" i="3"/>
  <c r="J103" i="3" s="1"/>
  <c r="K103" i="3" s="1" a="1"/>
  <c r="K103" i="3" s="1"/>
  <c r="I104" i="3"/>
  <c r="J104" i="3" s="1"/>
  <c r="K104" i="3" s="1" a="1"/>
  <c r="K104" i="3" s="1"/>
  <c r="I105" i="3"/>
  <c r="J105" i="3" s="1"/>
  <c r="K105" i="3" s="1" a="1"/>
  <c r="K105" i="3" s="1"/>
  <c r="I106" i="3"/>
  <c r="J106" i="3" s="1"/>
  <c r="K106" i="3" s="1" a="1"/>
  <c r="K106" i="3" s="1"/>
  <c r="I107" i="3"/>
  <c r="J107" i="3" s="1"/>
  <c r="K107" i="3" s="1" a="1"/>
  <c r="K107" i="3" s="1"/>
  <c r="I108" i="3"/>
  <c r="J108" i="3" s="1"/>
  <c r="K108" i="3" s="1" a="1"/>
  <c r="K108" i="3" s="1"/>
  <c r="I109" i="3"/>
  <c r="J109" i="3" s="1"/>
  <c r="K109" i="3" s="1" a="1"/>
  <c r="K109" i="3" s="1"/>
  <c r="I110" i="3"/>
  <c r="J110" i="3" s="1"/>
  <c r="K110" i="3" s="1" a="1"/>
  <c r="K110" i="3" s="1"/>
  <c r="I111" i="3"/>
  <c r="J111" i="3" s="1"/>
  <c r="K111" i="3" s="1" a="1"/>
  <c r="K111" i="3" s="1"/>
  <c r="I112" i="3"/>
  <c r="J112" i="3" s="1"/>
  <c r="K112" i="3" s="1" a="1"/>
  <c r="K112" i="3" s="1"/>
  <c r="I113" i="3"/>
  <c r="J113" i="3" s="1"/>
  <c r="K113" i="3" s="1" a="1"/>
  <c r="K113" i="3" s="1"/>
  <c r="I114" i="3"/>
  <c r="J114" i="3" s="1"/>
  <c r="K114" i="3" s="1" a="1"/>
  <c r="K114" i="3" s="1"/>
  <c r="I115" i="3"/>
  <c r="J115" i="3" s="1"/>
  <c r="K115" i="3" s="1" a="1"/>
  <c r="K115" i="3" s="1"/>
  <c r="I116" i="3"/>
  <c r="J116" i="3" s="1"/>
  <c r="K116" i="3" s="1" a="1"/>
  <c r="K116" i="3" s="1"/>
  <c r="I117" i="3"/>
  <c r="J117" i="3" s="1"/>
  <c r="K117" i="3" s="1" a="1"/>
  <c r="K117" i="3" s="1"/>
  <c r="I118" i="3"/>
  <c r="J118" i="3" s="1"/>
  <c r="K118" i="3" s="1" a="1"/>
  <c r="K118" i="3" s="1"/>
  <c r="I119" i="3"/>
  <c r="J119" i="3" s="1"/>
  <c r="K119" i="3" s="1" a="1"/>
  <c r="K119" i="3" s="1"/>
  <c r="I120" i="3"/>
  <c r="J120" i="3" s="1"/>
  <c r="K120" i="3" s="1" a="1"/>
  <c r="K120" i="3" s="1"/>
  <c r="I121" i="3"/>
  <c r="J121" i="3" s="1"/>
  <c r="K121" i="3" s="1" a="1"/>
  <c r="K121" i="3" s="1"/>
  <c r="I122" i="3"/>
  <c r="J122" i="3" s="1"/>
  <c r="K122" i="3" s="1" a="1"/>
  <c r="K122" i="3" s="1"/>
  <c r="I123" i="3"/>
  <c r="J123" i="3" s="1"/>
  <c r="K123" i="3" s="1" a="1"/>
  <c r="K123" i="3" s="1"/>
  <c r="I124" i="3"/>
  <c r="J124" i="3" s="1"/>
  <c r="K124" i="3" s="1" a="1"/>
  <c r="K124" i="3" s="1"/>
  <c r="I125" i="3"/>
  <c r="J125" i="3" s="1"/>
  <c r="K125" i="3" s="1" a="1"/>
  <c r="K125" i="3" s="1"/>
  <c r="I126" i="3"/>
  <c r="J126" i="3" s="1"/>
  <c r="K126" i="3" s="1" a="1"/>
  <c r="K126" i="3" s="1"/>
  <c r="I127" i="3"/>
  <c r="J127" i="3" s="1"/>
  <c r="K127" i="3" s="1" a="1"/>
  <c r="K127" i="3" s="1"/>
  <c r="I128" i="3"/>
  <c r="J128" i="3" s="1"/>
  <c r="K128" i="3" s="1" a="1"/>
  <c r="K128" i="3" s="1"/>
  <c r="I129" i="3"/>
  <c r="J129" i="3" s="1"/>
  <c r="K129" i="3" s="1" a="1"/>
  <c r="K129" i="3" s="1"/>
  <c r="I130" i="3"/>
  <c r="J130" i="3" s="1"/>
  <c r="K130" i="3" s="1" a="1"/>
  <c r="K130" i="3" s="1"/>
  <c r="I131" i="3"/>
  <c r="J131" i="3" s="1"/>
  <c r="K131" i="3" s="1" a="1"/>
  <c r="K131" i="3" s="1"/>
  <c r="I132" i="3"/>
  <c r="J132" i="3" s="1"/>
  <c r="K132" i="3" s="1" a="1"/>
  <c r="K132" i="3" s="1"/>
  <c r="I133" i="3"/>
  <c r="J133" i="3" s="1"/>
  <c r="K133" i="3" s="1" a="1"/>
  <c r="K133" i="3" s="1"/>
  <c r="I134" i="3"/>
  <c r="J134" i="3" s="1"/>
  <c r="K134" i="3" s="1" a="1"/>
  <c r="K134" i="3" s="1"/>
  <c r="I135" i="3"/>
  <c r="J135" i="3" s="1"/>
  <c r="K135" i="3" s="1" a="1"/>
  <c r="K135" i="3" s="1"/>
  <c r="I136" i="3"/>
  <c r="J136" i="3" s="1"/>
  <c r="K136" i="3" s="1" a="1"/>
  <c r="K136" i="3" s="1"/>
  <c r="I137" i="3"/>
  <c r="J137" i="3" s="1"/>
  <c r="K137" i="3" s="1" a="1"/>
  <c r="K137" i="3" s="1"/>
  <c r="I138" i="3"/>
  <c r="J138" i="3" s="1"/>
  <c r="K138" i="3" s="1" a="1"/>
  <c r="K138" i="3" s="1"/>
  <c r="I139" i="3"/>
  <c r="J139" i="3" s="1"/>
  <c r="K139" i="3" s="1" a="1"/>
  <c r="K139" i="3" s="1"/>
  <c r="I140" i="3"/>
  <c r="J140" i="3" s="1"/>
  <c r="K140" i="3" s="1" a="1"/>
  <c r="K140" i="3" s="1"/>
  <c r="I141" i="3"/>
  <c r="J141" i="3" s="1"/>
  <c r="K141" i="3" s="1" a="1"/>
  <c r="K141" i="3" s="1"/>
  <c r="I142" i="3"/>
  <c r="J142" i="3" s="1"/>
  <c r="K142" i="3" s="1" a="1"/>
  <c r="K142" i="3" s="1"/>
  <c r="I143" i="3"/>
  <c r="J143" i="3" s="1"/>
  <c r="K143" i="3" s="1" a="1"/>
  <c r="K143" i="3" s="1"/>
  <c r="I144" i="3"/>
  <c r="J144" i="3" s="1"/>
  <c r="K144" i="3" s="1" a="1"/>
  <c r="K144" i="3" s="1"/>
  <c r="I145" i="3"/>
  <c r="J145" i="3" s="1"/>
  <c r="K145" i="3" s="1" a="1"/>
  <c r="K145" i="3" s="1"/>
  <c r="I146" i="3"/>
  <c r="J146" i="3" s="1"/>
  <c r="K146" i="3" s="1" a="1"/>
  <c r="K146" i="3" s="1"/>
  <c r="I147" i="3"/>
  <c r="J147" i="3" s="1"/>
  <c r="K147" i="3" s="1" a="1"/>
  <c r="K147" i="3" s="1"/>
  <c r="I148" i="3"/>
  <c r="J148" i="3" s="1"/>
  <c r="K148" i="3" s="1" a="1"/>
  <c r="K148" i="3" s="1"/>
  <c r="I149" i="3"/>
  <c r="J149" i="3" s="1"/>
  <c r="K149" i="3" s="1" a="1"/>
  <c r="K149" i="3" s="1"/>
  <c r="I150" i="3"/>
  <c r="J150" i="3" s="1"/>
  <c r="K150" i="3" s="1" a="1"/>
  <c r="K150" i="3" s="1"/>
  <c r="I151" i="3"/>
  <c r="J151" i="3" s="1"/>
  <c r="K151" i="3" s="1" a="1"/>
  <c r="K151" i="3" s="1"/>
  <c r="I152" i="3"/>
  <c r="J152" i="3" s="1"/>
  <c r="K152" i="3" s="1" a="1"/>
  <c r="K152" i="3" s="1"/>
  <c r="I153" i="3"/>
  <c r="J153" i="3" s="1"/>
  <c r="K153" i="3" s="1" a="1"/>
  <c r="K153" i="3" s="1"/>
  <c r="I154" i="3"/>
  <c r="J154" i="3" s="1"/>
  <c r="K154" i="3" s="1" a="1"/>
  <c r="K154" i="3" s="1"/>
  <c r="I155" i="3"/>
  <c r="J155" i="3" s="1"/>
  <c r="K155" i="3" s="1" a="1"/>
  <c r="K155" i="3" s="1"/>
  <c r="I156" i="3"/>
  <c r="J156" i="3" s="1"/>
  <c r="K156" i="3" s="1" a="1"/>
  <c r="K156" i="3" s="1"/>
  <c r="I157" i="3"/>
  <c r="J157" i="3" s="1"/>
  <c r="K157" i="3" s="1" a="1"/>
  <c r="K157" i="3" s="1"/>
  <c r="I158" i="3"/>
  <c r="J158" i="3" s="1"/>
  <c r="K158" i="3" s="1" a="1"/>
  <c r="K158" i="3" s="1"/>
  <c r="I159" i="3"/>
  <c r="J159" i="3" s="1"/>
  <c r="K159" i="3" s="1" a="1"/>
  <c r="K159" i="3" s="1"/>
  <c r="I160" i="3"/>
  <c r="J160" i="3" s="1"/>
  <c r="K160" i="3" s="1" a="1"/>
  <c r="K160" i="3" s="1"/>
  <c r="I161" i="3"/>
  <c r="J161" i="3" s="1"/>
  <c r="K161" i="3" s="1" a="1"/>
  <c r="K161" i="3" s="1"/>
  <c r="I162" i="3"/>
  <c r="J162" i="3" s="1"/>
  <c r="K162" i="3" s="1" a="1"/>
  <c r="K162" i="3" s="1"/>
  <c r="I163" i="3"/>
  <c r="J163" i="3" s="1"/>
  <c r="K163" i="3" s="1" a="1"/>
  <c r="K163" i="3" s="1"/>
  <c r="I164" i="3"/>
  <c r="J164" i="3" s="1"/>
  <c r="K164" i="3" s="1" a="1"/>
  <c r="K164" i="3" s="1"/>
  <c r="I165" i="3"/>
  <c r="J165" i="3" s="1"/>
  <c r="K165" i="3" s="1" a="1"/>
  <c r="K165" i="3" s="1"/>
  <c r="I166" i="3"/>
  <c r="J166" i="3" s="1"/>
  <c r="K166" i="3" s="1" a="1"/>
  <c r="K166" i="3" s="1"/>
  <c r="I167" i="3"/>
  <c r="J167" i="3" s="1"/>
  <c r="K167" i="3" s="1" a="1"/>
  <c r="K167" i="3" s="1"/>
  <c r="I168" i="3"/>
  <c r="J168" i="3" s="1"/>
  <c r="K168" i="3" s="1" a="1"/>
  <c r="K168" i="3" s="1"/>
  <c r="I169" i="3"/>
  <c r="J169" i="3" s="1"/>
  <c r="K169" i="3" s="1" a="1"/>
  <c r="K169" i="3" s="1"/>
  <c r="I170" i="3"/>
  <c r="J170" i="3" s="1"/>
  <c r="K170" i="3" s="1" a="1"/>
  <c r="K170" i="3" s="1"/>
  <c r="I171" i="3"/>
  <c r="J171" i="3" s="1"/>
  <c r="K171" i="3" s="1" a="1"/>
  <c r="K171" i="3" s="1"/>
  <c r="I172" i="3"/>
  <c r="J172" i="3" s="1"/>
  <c r="K172" i="3" s="1" a="1"/>
  <c r="K172" i="3" s="1"/>
  <c r="I173" i="3"/>
  <c r="J173" i="3" s="1"/>
  <c r="K173" i="3" s="1" a="1"/>
  <c r="K173" i="3" s="1"/>
  <c r="I174" i="3"/>
  <c r="J174" i="3" s="1"/>
  <c r="K174" i="3" s="1" a="1"/>
  <c r="K174" i="3" s="1"/>
  <c r="I175" i="3"/>
  <c r="J175" i="3" s="1"/>
  <c r="K175" i="3" s="1" a="1"/>
  <c r="K175" i="3" s="1"/>
  <c r="I176" i="3"/>
  <c r="J176" i="3" s="1"/>
  <c r="K176" i="3" s="1" a="1"/>
  <c r="K176" i="3" s="1"/>
  <c r="I177" i="3"/>
  <c r="J177" i="3" s="1"/>
  <c r="K177" i="3" s="1" a="1"/>
  <c r="K177" i="3" s="1"/>
  <c r="I178" i="3"/>
  <c r="J178" i="3" s="1"/>
  <c r="K178" i="3" s="1" a="1"/>
  <c r="K178" i="3" s="1"/>
  <c r="I179" i="3"/>
  <c r="J179" i="3" s="1"/>
  <c r="K179" i="3" s="1" a="1"/>
  <c r="K179" i="3" s="1"/>
  <c r="I180" i="3"/>
  <c r="J180" i="3" s="1"/>
  <c r="K180" i="3" s="1" a="1"/>
  <c r="K180" i="3" s="1"/>
  <c r="I181" i="3"/>
  <c r="J181" i="3" s="1"/>
  <c r="K181" i="3" s="1" a="1"/>
  <c r="K181" i="3" s="1"/>
  <c r="I182" i="3"/>
  <c r="J182" i="3" s="1"/>
  <c r="K182" i="3" s="1" a="1"/>
  <c r="K182" i="3" s="1"/>
  <c r="I183" i="3"/>
  <c r="J183" i="3" s="1"/>
  <c r="K183" i="3" s="1" a="1"/>
  <c r="K183" i="3" s="1"/>
  <c r="I184" i="3"/>
  <c r="J184" i="3" s="1"/>
  <c r="K184" i="3" s="1" a="1"/>
  <c r="K184" i="3" s="1"/>
  <c r="I185" i="3"/>
  <c r="J185" i="3" s="1"/>
  <c r="K185" i="3" s="1" a="1"/>
  <c r="K185" i="3" s="1"/>
  <c r="I186" i="3"/>
  <c r="J186" i="3" s="1"/>
  <c r="K186" i="3" s="1" a="1"/>
  <c r="K186" i="3" s="1"/>
  <c r="I187" i="3"/>
  <c r="J187" i="3" s="1"/>
  <c r="K187" i="3" s="1" a="1"/>
  <c r="K187" i="3" s="1"/>
  <c r="I188" i="3"/>
  <c r="J188" i="3" s="1"/>
  <c r="K188" i="3" s="1" a="1"/>
  <c r="K188" i="3" s="1"/>
  <c r="I189" i="3"/>
  <c r="J189" i="3" s="1"/>
  <c r="K189" i="3" s="1" a="1"/>
  <c r="K189" i="3" s="1"/>
  <c r="I190" i="3"/>
  <c r="J190" i="3" s="1"/>
  <c r="K190" i="3" s="1" a="1"/>
  <c r="K190" i="3" s="1"/>
  <c r="I191" i="3"/>
  <c r="J191" i="3" s="1"/>
  <c r="K191" i="3" s="1" a="1"/>
  <c r="K191" i="3" s="1"/>
  <c r="I192" i="3"/>
  <c r="J192" i="3" s="1"/>
  <c r="K192" i="3" s="1" a="1"/>
  <c r="K192" i="3" s="1"/>
  <c r="I193" i="3"/>
  <c r="J193" i="3" s="1"/>
  <c r="K193" i="3" s="1" a="1"/>
  <c r="K193" i="3" s="1"/>
  <c r="I194" i="3"/>
  <c r="J194" i="3" s="1"/>
  <c r="K194" i="3" s="1" a="1"/>
  <c r="K194" i="3" s="1"/>
  <c r="I195" i="3"/>
  <c r="J195" i="3" s="1"/>
  <c r="K195" i="3" s="1" a="1"/>
  <c r="K195" i="3" s="1"/>
  <c r="I196" i="3"/>
  <c r="J196" i="3" s="1"/>
  <c r="K196" i="3" s="1" a="1"/>
  <c r="K196" i="3" s="1"/>
  <c r="I197" i="3"/>
  <c r="J197" i="3" s="1"/>
  <c r="K197" i="3" s="1" a="1"/>
  <c r="K197" i="3" s="1"/>
  <c r="I198" i="3"/>
  <c r="J198" i="3" s="1"/>
  <c r="K198" i="3" s="1" a="1"/>
  <c r="K198" i="3" s="1"/>
  <c r="I199" i="3"/>
  <c r="J199" i="3" s="1"/>
  <c r="K199" i="3" s="1" a="1"/>
  <c r="K199" i="3" s="1"/>
  <c r="I200" i="3"/>
  <c r="J200" i="3" s="1"/>
  <c r="K200" i="3" s="1" a="1"/>
  <c r="K200" i="3" s="1"/>
  <c r="I201" i="3"/>
  <c r="J201" i="3" s="1"/>
  <c r="K201" i="3" s="1" a="1"/>
  <c r="K201" i="3" s="1"/>
  <c r="I202" i="3"/>
  <c r="J202" i="3" s="1"/>
  <c r="K202" i="3" s="1" a="1"/>
  <c r="K202" i="3" s="1"/>
  <c r="I203" i="3"/>
  <c r="J203" i="3" s="1"/>
  <c r="K203" i="3" s="1" a="1"/>
  <c r="K203" i="3" s="1"/>
  <c r="I204" i="3"/>
  <c r="J204" i="3" s="1"/>
  <c r="K204" i="3" s="1" a="1"/>
  <c r="K204" i="3" s="1"/>
  <c r="I205" i="3"/>
  <c r="J205" i="3" s="1"/>
  <c r="K205" i="3" s="1" a="1"/>
  <c r="K205" i="3" s="1"/>
  <c r="I206" i="3"/>
  <c r="J206" i="3" s="1"/>
  <c r="K206" i="3" s="1" a="1"/>
  <c r="K206" i="3" s="1"/>
  <c r="I207" i="3"/>
  <c r="J207" i="3" s="1"/>
  <c r="K207" i="3" s="1" a="1"/>
  <c r="K207" i="3" s="1"/>
  <c r="I208" i="3"/>
  <c r="J208" i="3" s="1"/>
  <c r="K208" i="3" s="1" a="1"/>
  <c r="K208" i="3" s="1"/>
  <c r="I209" i="3"/>
  <c r="J209" i="3" s="1"/>
  <c r="K209" i="3" s="1" a="1"/>
  <c r="K209" i="3" s="1"/>
  <c r="I210" i="3"/>
  <c r="J210" i="3" s="1"/>
  <c r="K210" i="3" s="1" a="1"/>
  <c r="K210" i="3" s="1"/>
  <c r="I211" i="3"/>
  <c r="J211" i="3" s="1"/>
  <c r="K211" i="3" s="1" a="1"/>
  <c r="K211" i="3" s="1"/>
  <c r="I212" i="3"/>
  <c r="J212" i="3" s="1"/>
  <c r="K212" i="3" s="1" a="1"/>
  <c r="K212" i="3" s="1"/>
  <c r="I213" i="3"/>
  <c r="J213" i="3" s="1"/>
  <c r="K213" i="3" s="1" a="1"/>
  <c r="K213" i="3" s="1"/>
  <c r="I214" i="3"/>
  <c r="J214" i="3" s="1"/>
  <c r="K214" i="3" s="1" a="1"/>
  <c r="K214" i="3" s="1"/>
  <c r="I215" i="3"/>
  <c r="J215" i="3" s="1"/>
  <c r="K215" i="3" s="1" a="1"/>
  <c r="K215" i="3" s="1"/>
  <c r="I216" i="3"/>
  <c r="J216" i="3" s="1"/>
  <c r="K216" i="3" s="1" a="1"/>
  <c r="K216" i="3" s="1"/>
  <c r="I217" i="3"/>
  <c r="J217" i="3" s="1"/>
  <c r="K217" i="3" s="1" a="1"/>
  <c r="K217" i="3" s="1"/>
  <c r="I218" i="3"/>
  <c r="J218" i="3" s="1"/>
  <c r="K218" i="3" s="1" a="1"/>
  <c r="K218" i="3" s="1"/>
  <c r="I219" i="3"/>
  <c r="J219" i="3" s="1"/>
  <c r="K219" i="3" s="1" a="1"/>
  <c r="K219" i="3" s="1"/>
  <c r="I220" i="3"/>
  <c r="J220" i="3" s="1"/>
  <c r="K220" i="3" s="1" a="1"/>
  <c r="K220" i="3" s="1"/>
  <c r="I221" i="3"/>
  <c r="J221" i="3" s="1"/>
  <c r="K221" i="3" s="1" a="1"/>
  <c r="K221" i="3" s="1"/>
  <c r="I222" i="3"/>
  <c r="J222" i="3" s="1"/>
  <c r="K222" i="3" s="1" a="1"/>
  <c r="K222" i="3" s="1"/>
  <c r="I223" i="3"/>
  <c r="J223" i="3" s="1"/>
  <c r="K223" i="3" s="1" a="1"/>
  <c r="K223" i="3" s="1"/>
  <c r="I224" i="3"/>
  <c r="J224" i="3" s="1"/>
  <c r="K224" i="3" s="1" a="1"/>
  <c r="K224" i="3" s="1"/>
  <c r="I225" i="3"/>
  <c r="J225" i="3" s="1"/>
  <c r="K225" i="3" s="1" a="1"/>
  <c r="K225" i="3" s="1"/>
  <c r="I226" i="3"/>
  <c r="J226" i="3" s="1"/>
  <c r="K226" i="3" s="1" a="1"/>
  <c r="K226" i="3" s="1"/>
  <c r="I227" i="3"/>
  <c r="J227" i="3" s="1"/>
  <c r="K227" i="3" s="1" a="1"/>
  <c r="K227" i="3" s="1"/>
  <c r="I228" i="3"/>
  <c r="J228" i="3" s="1"/>
  <c r="K228" i="3" s="1" a="1"/>
  <c r="K228" i="3" s="1"/>
  <c r="I229" i="3"/>
  <c r="J229" i="3" s="1"/>
  <c r="K229" i="3" s="1" a="1"/>
  <c r="K229" i="3" s="1"/>
  <c r="I230" i="3"/>
  <c r="J230" i="3" s="1"/>
  <c r="K230" i="3" s="1" a="1"/>
  <c r="K230" i="3" s="1"/>
  <c r="I231" i="3"/>
  <c r="J231" i="3" s="1"/>
  <c r="K231" i="3" s="1" a="1"/>
  <c r="K231" i="3" s="1"/>
  <c r="I232" i="3"/>
  <c r="J232" i="3" s="1"/>
  <c r="K232" i="3" s="1" a="1"/>
  <c r="K232" i="3" s="1"/>
  <c r="I233" i="3"/>
  <c r="J233" i="3" s="1"/>
  <c r="K233" i="3" s="1" a="1"/>
  <c r="K233" i="3" s="1"/>
  <c r="I234" i="3"/>
  <c r="J234" i="3" s="1"/>
  <c r="K234" i="3" s="1" a="1"/>
  <c r="K234" i="3" s="1"/>
  <c r="I235" i="3"/>
  <c r="J235" i="3" s="1"/>
  <c r="K235" i="3" s="1" a="1"/>
  <c r="K235" i="3" s="1"/>
  <c r="I236" i="3"/>
  <c r="J236" i="3" s="1"/>
  <c r="K236" i="3" s="1" a="1"/>
  <c r="K236" i="3" s="1"/>
  <c r="I237" i="3"/>
  <c r="J237" i="3" s="1"/>
  <c r="K237" i="3" s="1" a="1"/>
  <c r="K237" i="3" s="1"/>
  <c r="I238" i="3"/>
  <c r="J238" i="3" s="1"/>
  <c r="K238" i="3" s="1" a="1"/>
  <c r="K238" i="3" s="1"/>
  <c r="I239" i="3"/>
  <c r="J239" i="3" s="1"/>
  <c r="K239" i="3" s="1" a="1"/>
  <c r="K239" i="3" s="1"/>
  <c r="I240" i="3"/>
  <c r="J240" i="3" s="1"/>
  <c r="K240" i="3" s="1" a="1"/>
  <c r="K240" i="3" s="1"/>
  <c r="I241" i="3"/>
  <c r="J241" i="3" s="1"/>
  <c r="K241" i="3" s="1" a="1"/>
  <c r="K241" i="3" s="1"/>
  <c r="I242" i="3"/>
  <c r="J242" i="3" s="1"/>
  <c r="K242" i="3" s="1" a="1"/>
  <c r="K242" i="3" s="1"/>
  <c r="I243" i="3"/>
  <c r="J243" i="3" s="1"/>
  <c r="K243" i="3" s="1" a="1"/>
  <c r="K243" i="3" s="1"/>
  <c r="I244" i="3"/>
  <c r="J244" i="3" s="1"/>
  <c r="K244" i="3" s="1" a="1"/>
  <c r="K244" i="3" s="1"/>
  <c r="I245" i="3"/>
  <c r="J245" i="3" s="1"/>
  <c r="K245" i="3" s="1" a="1"/>
  <c r="K245" i="3" s="1"/>
  <c r="I246" i="3"/>
  <c r="J246" i="3" s="1"/>
  <c r="K246" i="3" s="1" a="1"/>
  <c r="K246" i="3" s="1"/>
  <c r="I247" i="3"/>
  <c r="J247" i="3" s="1"/>
  <c r="K247" i="3" s="1" a="1"/>
  <c r="K247" i="3" s="1"/>
  <c r="I248" i="3"/>
  <c r="J248" i="3" s="1"/>
  <c r="K248" i="3" s="1" a="1"/>
  <c r="K248" i="3" s="1"/>
  <c r="I249" i="3"/>
  <c r="J249" i="3" s="1"/>
  <c r="K249" i="3" s="1" a="1"/>
  <c r="K249" i="3" s="1"/>
  <c r="I250" i="3"/>
  <c r="J250" i="3" s="1"/>
  <c r="K250" i="3" s="1" a="1"/>
  <c r="K250" i="3" s="1"/>
  <c r="I251" i="3"/>
  <c r="J251" i="3" s="1"/>
  <c r="K251" i="3" s="1" a="1"/>
  <c r="K251" i="3" s="1"/>
  <c r="I252" i="3"/>
  <c r="J252" i="3" s="1"/>
  <c r="K252" i="3" s="1" a="1"/>
  <c r="K252" i="3" s="1"/>
  <c r="I253" i="3"/>
  <c r="J253" i="3" s="1"/>
  <c r="K253" i="3" s="1" a="1"/>
  <c r="K253" i="3" s="1"/>
  <c r="I254" i="3"/>
  <c r="J254" i="3" s="1"/>
  <c r="K254" i="3" s="1" a="1"/>
  <c r="K254" i="3" s="1"/>
  <c r="I255" i="3"/>
  <c r="J255" i="3" s="1"/>
  <c r="K255" i="3" s="1" a="1"/>
  <c r="K255" i="3" s="1"/>
  <c r="I256" i="3"/>
  <c r="J256" i="3" s="1"/>
  <c r="K256" i="3" s="1" a="1"/>
  <c r="K256" i="3" s="1"/>
  <c r="I257" i="3"/>
  <c r="J257" i="3" s="1"/>
  <c r="K257" i="3" s="1" a="1"/>
  <c r="K257" i="3" s="1"/>
  <c r="I258" i="3"/>
  <c r="J258" i="3" s="1"/>
  <c r="K258" i="3" s="1" a="1"/>
  <c r="K258" i="3" s="1"/>
  <c r="I259" i="3"/>
  <c r="J259" i="3" s="1"/>
  <c r="K259" i="3" s="1" a="1"/>
  <c r="K259" i="3" s="1"/>
  <c r="I260" i="3"/>
  <c r="J260" i="3" s="1"/>
  <c r="K260" i="3" s="1" a="1"/>
  <c r="K260" i="3" s="1"/>
  <c r="I261" i="3"/>
  <c r="J261" i="3" s="1"/>
  <c r="K261" i="3" s="1" a="1"/>
  <c r="K261" i="3" s="1"/>
  <c r="I262" i="3"/>
  <c r="J262" i="3" s="1"/>
  <c r="K262" i="3" s="1" a="1"/>
  <c r="K262" i="3" s="1"/>
  <c r="I263" i="3"/>
  <c r="J263" i="3" s="1"/>
  <c r="K263" i="3" s="1" a="1"/>
  <c r="K263" i="3" s="1"/>
  <c r="I264" i="3"/>
  <c r="J264" i="3" s="1"/>
  <c r="K264" i="3" s="1" a="1"/>
  <c r="K264" i="3" s="1"/>
  <c r="I265" i="3"/>
  <c r="J265" i="3" s="1"/>
  <c r="K265" i="3" s="1" a="1"/>
  <c r="K265" i="3" s="1"/>
  <c r="I266" i="3"/>
  <c r="J266" i="3" s="1"/>
  <c r="K266" i="3" s="1" a="1"/>
  <c r="K266" i="3" s="1"/>
  <c r="I267" i="3"/>
  <c r="J267" i="3" s="1"/>
  <c r="K267" i="3" s="1" a="1"/>
  <c r="K267" i="3" s="1"/>
  <c r="I268" i="3"/>
  <c r="J268" i="3" s="1"/>
  <c r="K268" i="3" s="1" a="1"/>
  <c r="K268" i="3" s="1"/>
  <c r="I269" i="3"/>
  <c r="J269" i="3" s="1"/>
  <c r="K269" i="3" s="1" a="1"/>
  <c r="K269" i="3" s="1"/>
  <c r="I270" i="3"/>
  <c r="J270" i="3" s="1"/>
  <c r="K270" i="3" s="1" a="1"/>
  <c r="K270" i="3" s="1"/>
  <c r="I271" i="3"/>
  <c r="J271" i="3" s="1"/>
  <c r="K271" i="3" s="1" a="1"/>
  <c r="K271" i="3" s="1"/>
  <c r="I272" i="3"/>
  <c r="J272" i="3" s="1"/>
  <c r="K272" i="3" s="1" a="1"/>
  <c r="K272" i="3" s="1"/>
  <c r="I273" i="3"/>
  <c r="J273" i="3" s="1"/>
  <c r="K273" i="3" s="1" a="1"/>
  <c r="K273" i="3" s="1"/>
  <c r="I274" i="3"/>
  <c r="J274" i="3" s="1"/>
  <c r="K274" i="3" s="1" a="1"/>
  <c r="K274" i="3" s="1"/>
  <c r="I275" i="3"/>
  <c r="J275" i="3" s="1"/>
  <c r="K275" i="3" s="1" a="1"/>
  <c r="K275" i="3" s="1"/>
  <c r="I276" i="3"/>
  <c r="J276" i="3" s="1"/>
  <c r="K276" i="3" s="1" a="1"/>
  <c r="K276" i="3" s="1"/>
  <c r="I277" i="3"/>
  <c r="J277" i="3" s="1"/>
  <c r="K277" i="3" s="1" a="1"/>
  <c r="K277" i="3" s="1"/>
  <c r="I278" i="3"/>
  <c r="J278" i="3" s="1"/>
  <c r="K278" i="3" s="1" a="1"/>
  <c r="K278" i="3" s="1"/>
  <c r="I279" i="3"/>
  <c r="J279" i="3" s="1"/>
  <c r="K279" i="3" s="1" a="1"/>
  <c r="K279" i="3" s="1"/>
  <c r="I280" i="3"/>
  <c r="J280" i="3" s="1"/>
  <c r="K280" i="3" s="1" a="1"/>
  <c r="K280" i="3" s="1"/>
  <c r="I281" i="3"/>
  <c r="J281" i="3" s="1"/>
  <c r="K281" i="3" s="1" a="1"/>
  <c r="K281" i="3" s="1"/>
  <c r="I282" i="3"/>
  <c r="J282" i="3" s="1"/>
  <c r="K282" i="3" s="1" a="1"/>
  <c r="K282" i="3" s="1"/>
  <c r="I283" i="3"/>
  <c r="J283" i="3" s="1"/>
  <c r="K283" i="3" s="1" a="1"/>
  <c r="K283" i="3" s="1"/>
  <c r="I284" i="3"/>
  <c r="J284" i="3" s="1"/>
  <c r="K284" i="3" s="1" a="1"/>
  <c r="K284" i="3" s="1"/>
  <c r="I285" i="3"/>
  <c r="J285" i="3" s="1"/>
  <c r="K285" i="3" s="1" a="1"/>
  <c r="K285" i="3" s="1"/>
  <c r="I286" i="3"/>
  <c r="J286" i="3" s="1"/>
  <c r="K286" i="3" s="1" a="1"/>
  <c r="K286" i="3" s="1"/>
  <c r="I287" i="3"/>
  <c r="J287" i="3" s="1"/>
  <c r="K287" i="3" s="1" a="1"/>
  <c r="K287" i="3" s="1"/>
  <c r="I288" i="3"/>
  <c r="J288" i="3" s="1"/>
  <c r="K288" i="3" s="1" a="1"/>
  <c r="K288" i="3" s="1"/>
  <c r="I289" i="3"/>
  <c r="J289" i="3" s="1"/>
  <c r="K289" i="3" s="1" a="1"/>
  <c r="K289" i="3" s="1"/>
  <c r="I290" i="3"/>
  <c r="J290" i="3" s="1"/>
  <c r="K290" i="3" s="1" a="1"/>
  <c r="K290" i="3" s="1"/>
  <c r="I291" i="3"/>
  <c r="J291" i="3" s="1"/>
  <c r="K291" i="3" s="1" a="1"/>
  <c r="K291" i="3" s="1"/>
  <c r="I292" i="3"/>
  <c r="J292" i="3" s="1"/>
  <c r="K292" i="3" s="1" a="1"/>
  <c r="K292" i="3" s="1"/>
  <c r="I293" i="3"/>
  <c r="J293" i="3" s="1"/>
  <c r="K293" i="3" s="1" a="1"/>
  <c r="K293" i="3" s="1"/>
  <c r="I294" i="3"/>
  <c r="J294" i="3" s="1"/>
  <c r="K294" i="3" s="1" a="1"/>
  <c r="K294" i="3" s="1"/>
  <c r="I295" i="3"/>
  <c r="J295" i="3" s="1"/>
  <c r="K295" i="3" s="1" a="1"/>
  <c r="K295" i="3" s="1"/>
  <c r="I296" i="3"/>
  <c r="J296" i="3" s="1"/>
  <c r="K296" i="3" s="1" a="1"/>
  <c r="K296" i="3" s="1"/>
  <c r="I297" i="3"/>
  <c r="J297" i="3" s="1"/>
  <c r="K297" i="3" s="1" a="1"/>
  <c r="K297" i="3" s="1"/>
  <c r="I298" i="3"/>
  <c r="J298" i="3" s="1"/>
  <c r="K298" i="3" s="1" a="1"/>
  <c r="K298" i="3" s="1"/>
  <c r="I299" i="3"/>
  <c r="J299" i="3" s="1"/>
  <c r="K299" i="3" s="1" a="1"/>
  <c r="K299" i="3" s="1"/>
  <c r="I300" i="3"/>
  <c r="J300" i="3" s="1"/>
  <c r="K300" i="3" s="1" a="1"/>
  <c r="K300" i="3" s="1"/>
  <c r="I301" i="3"/>
  <c r="J301" i="3" s="1"/>
  <c r="K301" i="3" s="1" a="1"/>
  <c r="K301" i="3" s="1"/>
  <c r="I302" i="3"/>
  <c r="J302" i="3" s="1"/>
  <c r="K302" i="3" s="1" a="1"/>
  <c r="K302" i="3" s="1"/>
  <c r="I303" i="3"/>
  <c r="J303" i="3" s="1"/>
  <c r="K303" i="3" s="1" a="1"/>
  <c r="K303" i="3" s="1"/>
  <c r="I304" i="3"/>
  <c r="J304" i="3" s="1"/>
  <c r="K304" i="3" s="1" a="1"/>
  <c r="K304" i="3" s="1"/>
  <c r="I305" i="3"/>
  <c r="J305" i="3" s="1"/>
  <c r="K305" i="3" s="1" a="1"/>
  <c r="K305" i="3" s="1"/>
  <c r="I306" i="3"/>
  <c r="J306" i="3" s="1"/>
  <c r="K306" i="3" s="1" a="1"/>
  <c r="K306" i="3" s="1"/>
  <c r="I307" i="3"/>
  <c r="J307" i="3" s="1"/>
  <c r="K307" i="3" s="1" a="1"/>
  <c r="K307" i="3" s="1"/>
  <c r="I308" i="3"/>
  <c r="J308" i="3" s="1"/>
  <c r="K308" i="3" s="1" a="1"/>
  <c r="K308" i="3" s="1"/>
  <c r="I309" i="3"/>
  <c r="J309" i="3" s="1"/>
  <c r="K309" i="3" s="1" a="1"/>
  <c r="K309" i="3" s="1"/>
  <c r="I310" i="3"/>
  <c r="J310" i="3" s="1"/>
  <c r="K310" i="3" s="1" a="1"/>
  <c r="K310" i="3" s="1"/>
  <c r="I311" i="3"/>
  <c r="J311" i="3" s="1"/>
  <c r="K311" i="3" s="1" a="1"/>
  <c r="K311" i="3" s="1"/>
  <c r="I312" i="3"/>
  <c r="J312" i="3" s="1"/>
  <c r="K312" i="3" s="1" a="1"/>
  <c r="K312" i="3" s="1"/>
  <c r="I313" i="3"/>
  <c r="J313" i="3" s="1"/>
  <c r="K313" i="3" s="1" a="1"/>
  <c r="K313" i="3" s="1"/>
  <c r="I314" i="3"/>
  <c r="J314" i="3" s="1"/>
  <c r="K314" i="3" s="1" a="1"/>
  <c r="K314" i="3" s="1"/>
  <c r="I315" i="3"/>
  <c r="J315" i="3" s="1"/>
  <c r="K315" i="3" s="1" a="1"/>
  <c r="K315" i="3" s="1"/>
  <c r="I316" i="3"/>
  <c r="J316" i="3" s="1"/>
  <c r="K316" i="3" s="1" a="1"/>
  <c r="K316" i="3" s="1"/>
  <c r="I317" i="3"/>
  <c r="J317" i="3" s="1"/>
  <c r="K317" i="3" s="1" a="1"/>
  <c r="K317" i="3" s="1"/>
  <c r="I318" i="3"/>
  <c r="J318" i="3" s="1"/>
  <c r="K318" i="3" s="1" a="1"/>
  <c r="K318" i="3" s="1"/>
  <c r="I319" i="3"/>
  <c r="J319" i="3" s="1"/>
  <c r="K319" i="3" s="1" a="1"/>
  <c r="K319" i="3" s="1"/>
  <c r="I320" i="3"/>
  <c r="J320" i="3" s="1"/>
  <c r="K320" i="3" s="1" a="1"/>
  <c r="K320" i="3" s="1"/>
  <c r="I321" i="3"/>
  <c r="J321" i="3" s="1"/>
  <c r="K321" i="3" s="1" a="1"/>
  <c r="K321" i="3" s="1"/>
  <c r="I322" i="3"/>
  <c r="J322" i="3" s="1"/>
  <c r="K322" i="3" s="1" a="1"/>
  <c r="K322" i="3" s="1"/>
  <c r="I323" i="3"/>
  <c r="J323" i="3" s="1"/>
  <c r="K323" i="3" s="1" a="1"/>
  <c r="K323" i="3" s="1"/>
  <c r="I324" i="3"/>
  <c r="J324" i="3" s="1"/>
  <c r="K324" i="3" s="1" a="1"/>
  <c r="K324" i="3" s="1"/>
  <c r="I325" i="3"/>
  <c r="J325" i="3" s="1"/>
  <c r="K325" i="3" s="1" a="1"/>
  <c r="K325" i="3" s="1"/>
  <c r="I326" i="3"/>
  <c r="J326" i="3" s="1"/>
  <c r="K326" i="3" s="1" a="1"/>
  <c r="K326" i="3" s="1"/>
  <c r="I327" i="3"/>
  <c r="J327" i="3" s="1"/>
  <c r="K327" i="3" s="1" a="1"/>
  <c r="K327" i="3" s="1"/>
  <c r="I328" i="3"/>
  <c r="J328" i="3" s="1"/>
  <c r="K328" i="3" s="1" a="1"/>
  <c r="K328" i="3" s="1"/>
  <c r="I329" i="3"/>
  <c r="J329" i="3" s="1"/>
  <c r="K329" i="3" s="1" a="1"/>
  <c r="K329" i="3" s="1"/>
  <c r="I330" i="3"/>
  <c r="J330" i="3" s="1"/>
  <c r="K330" i="3" s="1" a="1"/>
  <c r="K330" i="3" s="1"/>
  <c r="I331" i="3"/>
  <c r="J331" i="3" s="1"/>
  <c r="K331" i="3" s="1" a="1"/>
  <c r="K331" i="3" s="1"/>
  <c r="I332" i="3"/>
  <c r="J332" i="3" s="1"/>
  <c r="K332" i="3" s="1" a="1"/>
  <c r="K332" i="3" s="1"/>
  <c r="I333" i="3"/>
  <c r="J333" i="3" s="1"/>
  <c r="K333" i="3" s="1" a="1"/>
  <c r="K333" i="3" s="1"/>
  <c r="I334" i="3"/>
  <c r="J334" i="3" s="1"/>
  <c r="K334" i="3" s="1" a="1"/>
  <c r="K334" i="3" s="1"/>
  <c r="I335" i="3"/>
  <c r="J335" i="3" s="1"/>
  <c r="K335" i="3" s="1" a="1"/>
  <c r="K335" i="3" s="1"/>
  <c r="I336" i="3"/>
  <c r="J336" i="3" s="1"/>
  <c r="K336" i="3" s="1" a="1"/>
  <c r="K336" i="3" s="1"/>
  <c r="I337" i="3"/>
  <c r="J337" i="3" s="1"/>
  <c r="K337" i="3" s="1" a="1"/>
  <c r="K337" i="3" s="1"/>
  <c r="I338" i="3"/>
  <c r="J338" i="3" s="1"/>
  <c r="K338" i="3" s="1" a="1"/>
  <c r="K338" i="3" s="1"/>
  <c r="I339" i="3"/>
  <c r="J339" i="3" s="1"/>
  <c r="K339" i="3" s="1" a="1"/>
  <c r="K339" i="3" s="1"/>
  <c r="I340" i="3"/>
  <c r="J340" i="3" s="1"/>
  <c r="K340" i="3" s="1" a="1"/>
  <c r="K340" i="3" s="1"/>
  <c r="I341" i="3"/>
  <c r="J341" i="3" s="1"/>
  <c r="K341" i="3" s="1" a="1"/>
  <c r="K341" i="3" s="1"/>
  <c r="I342" i="3"/>
  <c r="J342" i="3" s="1"/>
  <c r="K342" i="3" s="1" a="1"/>
  <c r="K342" i="3" s="1"/>
  <c r="I343" i="3"/>
  <c r="J343" i="3" s="1"/>
  <c r="K343" i="3" s="1" a="1"/>
  <c r="K343" i="3" s="1"/>
  <c r="I344" i="3"/>
  <c r="J344" i="3" s="1"/>
  <c r="K344" i="3" s="1" a="1"/>
  <c r="K344" i="3" s="1"/>
  <c r="I345" i="3"/>
  <c r="J345" i="3" s="1"/>
  <c r="K345" i="3" s="1" a="1"/>
  <c r="K345" i="3" s="1"/>
  <c r="I346" i="3"/>
  <c r="J346" i="3" s="1"/>
  <c r="K346" i="3" s="1" a="1"/>
  <c r="K346" i="3" s="1"/>
  <c r="I347" i="3"/>
  <c r="J347" i="3" s="1"/>
  <c r="K347" i="3" s="1" a="1"/>
  <c r="K347" i="3" s="1"/>
  <c r="I348" i="3"/>
  <c r="J348" i="3" s="1"/>
  <c r="K348" i="3" s="1" a="1"/>
  <c r="K348" i="3" s="1"/>
  <c r="I349" i="3"/>
  <c r="J349" i="3" s="1"/>
  <c r="K349" i="3" s="1" a="1"/>
  <c r="K349" i="3" s="1"/>
  <c r="I350" i="3"/>
  <c r="J350" i="3" s="1"/>
  <c r="K350" i="3" s="1" a="1"/>
  <c r="K350" i="3" s="1"/>
  <c r="I351" i="3"/>
  <c r="J351" i="3" s="1"/>
  <c r="K351" i="3" s="1" a="1"/>
  <c r="K351" i="3" s="1"/>
  <c r="I352" i="3"/>
  <c r="J352" i="3" s="1"/>
  <c r="K352" i="3" s="1" a="1"/>
  <c r="K352" i="3" s="1"/>
  <c r="I353" i="3"/>
  <c r="J353" i="3" s="1"/>
  <c r="K353" i="3" s="1" a="1"/>
  <c r="K353" i="3" s="1"/>
  <c r="I354" i="3"/>
  <c r="J354" i="3" s="1"/>
  <c r="K354" i="3" s="1" a="1"/>
  <c r="K354" i="3" s="1"/>
  <c r="I355" i="3"/>
  <c r="J355" i="3" s="1"/>
  <c r="K355" i="3" s="1" a="1"/>
  <c r="K355" i="3" s="1"/>
  <c r="I356" i="3"/>
  <c r="J356" i="3" s="1"/>
  <c r="K356" i="3" s="1" a="1"/>
  <c r="K356" i="3" s="1"/>
  <c r="I357" i="3"/>
  <c r="J357" i="3" s="1"/>
  <c r="K357" i="3" s="1" a="1"/>
  <c r="K357" i="3" s="1"/>
  <c r="I358" i="3"/>
  <c r="J358" i="3" s="1"/>
  <c r="K358" i="3" s="1" a="1"/>
  <c r="K358" i="3" s="1"/>
  <c r="I359" i="3"/>
  <c r="J359" i="3" s="1"/>
  <c r="K359" i="3" s="1" a="1"/>
  <c r="K359" i="3" s="1"/>
  <c r="I360" i="3"/>
  <c r="J360" i="3" s="1"/>
  <c r="K360" i="3" s="1" a="1"/>
  <c r="K360" i="3" s="1"/>
  <c r="I361" i="3"/>
  <c r="J361" i="3" s="1"/>
  <c r="K361" i="3" s="1" a="1"/>
  <c r="K361" i="3" s="1"/>
  <c r="I362" i="3"/>
  <c r="J362" i="3" s="1"/>
  <c r="K362" i="3" s="1" a="1"/>
  <c r="K362" i="3" s="1"/>
  <c r="I363" i="3"/>
  <c r="J363" i="3" s="1"/>
  <c r="K363" i="3" s="1" a="1"/>
  <c r="K363" i="3" s="1"/>
  <c r="I364" i="3"/>
  <c r="J364" i="3" s="1"/>
  <c r="K364" i="3" s="1" a="1"/>
  <c r="K364" i="3" s="1"/>
  <c r="I365" i="3"/>
  <c r="J365" i="3" s="1"/>
  <c r="K365" i="3" s="1" a="1"/>
  <c r="K365" i="3" s="1"/>
  <c r="I366" i="3"/>
  <c r="J366" i="3" s="1"/>
  <c r="K366" i="3" s="1" a="1"/>
  <c r="K366" i="3" s="1"/>
  <c r="I367" i="3"/>
  <c r="J367" i="3" s="1"/>
  <c r="K367" i="3" s="1" a="1"/>
  <c r="K367" i="3" s="1"/>
  <c r="I368" i="3"/>
  <c r="J368" i="3" s="1"/>
  <c r="K368" i="3" s="1" a="1"/>
  <c r="K368" i="3" s="1"/>
  <c r="I369" i="3"/>
  <c r="J369" i="3" s="1"/>
  <c r="K369" i="3" s="1" a="1"/>
  <c r="K369" i="3" s="1"/>
  <c r="I370" i="3"/>
  <c r="J370" i="3" s="1"/>
  <c r="K370" i="3" s="1" a="1"/>
  <c r="K370" i="3" s="1"/>
  <c r="I371" i="3"/>
  <c r="J371" i="3" s="1"/>
  <c r="K371" i="3" s="1" a="1"/>
  <c r="K371" i="3" s="1"/>
  <c r="I372" i="3"/>
  <c r="J372" i="3" s="1"/>
  <c r="K372" i="3" s="1" a="1"/>
  <c r="K372" i="3" s="1"/>
  <c r="I373" i="3"/>
  <c r="J373" i="3" s="1"/>
  <c r="K373" i="3" s="1" a="1"/>
  <c r="K373" i="3" s="1"/>
  <c r="I374" i="3"/>
  <c r="J374" i="3" s="1"/>
  <c r="K374" i="3" s="1" a="1"/>
  <c r="K374" i="3" s="1"/>
  <c r="I375" i="3"/>
  <c r="J375" i="3" s="1"/>
  <c r="K375" i="3" s="1" a="1"/>
  <c r="K375" i="3" s="1"/>
  <c r="I376" i="3"/>
  <c r="J376" i="3" s="1"/>
  <c r="K376" i="3" s="1" a="1"/>
  <c r="K376" i="3" s="1"/>
  <c r="I377" i="3"/>
  <c r="J377" i="3" s="1"/>
  <c r="K377" i="3" s="1" a="1"/>
  <c r="K377" i="3" s="1"/>
  <c r="I378" i="3"/>
  <c r="J378" i="3" s="1"/>
  <c r="K378" i="3" s="1" a="1"/>
  <c r="K378" i="3" s="1"/>
  <c r="I379" i="3"/>
  <c r="J379" i="3" s="1"/>
  <c r="K379" i="3" s="1" a="1"/>
  <c r="K379" i="3" s="1"/>
  <c r="I380" i="3"/>
  <c r="J380" i="3" s="1"/>
  <c r="K380" i="3" s="1" a="1"/>
  <c r="K380" i="3" s="1"/>
  <c r="I381" i="3"/>
  <c r="J381" i="3" s="1"/>
  <c r="K381" i="3" s="1" a="1"/>
  <c r="K381" i="3" s="1"/>
  <c r="I382" i="3"/>
  <c r="J382" i="3" s="1"/>
  <c r="K382" i="3" s="1" a="1"/>
  <c r="K382" i="3" s="1"/>
  <c r="I383" i="3"/>
  <c r="J383" i="3" s="1"/>
  <c r="K383" i="3" s="1" a="1"/>
  <c r="K383" i="3" s="1"/>
  <c r="I384" i="3"/>
  <c r="J384" i="3" s="1"/>
  <c r="K384" i="3" s="1" a="1"/>
  <c r="K384" i="3" s="1"/>
  <c r="I385" i="3"/>
  <c r="J385" i="3" s="1"/>
  <c r="K385" i="3" s="1" a="1"/>
  <c r="K385" i="3" s="1"/>
  <c r="I386" i="3"/>
  <c r="J386" i="3" s="1"/>
  <c r="K386" i="3" s="1" a="1"/>
  <c r="K386" i="3" s="1"/>
  <c r="I387" i="3"/>
  <c r="J387" i="3" s="1"/>
  <c r="K387" i="3" s="1" a="1"/>
  <c r="K387" i="3" s="1"/>
  <c r="I388" i="3"/>
  <c r="J388" i="3" s="1"/>
  <c r="K388" i="3" s="1" a="1"/>
  <c r="K388" i="3" s="1"/>
  <c r="I389" i="3"/>
  <c r="J389" i="3" s="1"/>
  <c r="K389" i="3" s="1" a="1"/>
  <c r="K389" i="3" s="1"/>
  <c r="I390" i="3"/>
  <c r="J390" i="3" s="1"/>
  <c r="K390" i="3" s="1" a="1"/>
  <c r="K390" i="3" s="1"/>
  <c r="I391" i="3"/>
  <c r="J391" i="3" s="1"/>
  <c r="K391" i="3" s="1" a="1"/>
  <c r="K391" i="3" s="1"/>
  <c r="I392" i="3"/>
  <c r="J392" i="3" s="1"/>
  <c r="K392" i="3" s="1" a="1"/>
  <c r="K392" i="3" s="1"/>
  <c r="I393" i="3"/>
  <c r="J393" i="3" s="1"/>
  <c r="K393" i="3" s="1" a="1"/>
  <c r="K393" i="3" s="1"/>
  <c r="I394" i="3"/>
  <c r="J394" i="3" s="1"/>
  <c r="K394" i="3" s="1" a="1"/>
  <c r="K394" i="3" s="1"/>
  <c r="I395" i="3"/>
  <c r="J395" i="3" s="1"/>
  <c r="K395" i="3" s="1" a="1"/>
  <c r="K395" i="3" s="1"/>
  <c r="I396" i="3"/>
  <c r="J396" i="3" s="1"/>
  <c r="K396" i="3" s="1" a="1"/>
  <c r="K396" i="3" s="1"/>
  <c r="I397" i="3"/>
  <c r="J397" i="3" s="1"/>
  <c r="K397" i="3" s="1" a="1"/>
  <c r="K397" i="3" s="1"/>
  <c r="I398" i="3"/>
  <c r="J398" i="3" s="1"/>
  <c r="K398" i="3" s="1" a="1"/>
  <c r="K398" i="3" s="1"/>
  <c r="I399" i="3"/>
  <c r="J399" i="3" s="1"/>
  <c r="K399" i="3" s="1" a="1"/>
  <c r="K399" i="3" s="1"/>
  <c r="I400" i="3"/>
  <c r="J400" i="3" s="1"/>
  <c r="K400" i="3" s="1" a="1"/>
  <c r="K400" i="3" s="1"/>
  <c r="I401" i="3"/>
  <c r="J401" i="3" s="1"/>
  <c r="K401" i="3" s="1" a="1"/>
  <c r="K401" i="3" s="1"/>
  <c r="I402" i="3"/>
  <c r="J402" i="3" s="1"/>
  <c r="K402" i="3" s="1" a="1"/>
  <c r="K402" i="3" s="1"/>
  <c r="I403" i="3"/>
  <c r="J403" i="3" s="1"/>
  <c r="K403" i="3" s="1" a="1"/>
  <c r="K403" i="3" s="1"/>
  <c r="I404" i="3"/>
  <c r="J404" i="3" s="1"/>
  <c r="K404" i="3" s="1" a="1"/>
  <c r="K404" i="3" s="1"/>
  <c r="I405" i="3"/>
  <c r="J405" i="3" s="1"/>
  <c r="K405" i="3" s="1" a="1"/>
  <c r="K405" i="3" s="1"/>
  <c r="I406" i="3"/>
  <c r="J406" i="3" s="1"/>
  <c r="K406" i="3" s="1" a="1"/>
  <c r="K406" i="3" s="1"/>
  <c r="I407" i="3"/>
  <c r="J407" i="3" s="1"/>
  <c r="K407" i="3" s="1" a="1"/>
  <c r="K407" i="3" s="1"/>
  <c r="I408" i="3"/>
  <c r="J408" i="3" s="1"/>
  <c r="K408" i="3" s="1" a="1"/>
  <c r="K408" i="3" s="1"/>
  <c r="I409" i="3"/>
  <c r="J409" i="3" s="1"/>
  <c r="K409" i="3" s="1" a="1"/>
  <c r="K409" i="3" s="1"/>
  <c r="I410" i="3"/>
  <c r="J410" i="3" s="1"/>
  <c r="K410" i="3" s="1" a="1"/>
  <c r="K410" i="3" s="1"/>
  <c r="I411" i="3"/>
  <c r="J411" i="3" s="1"/>
  <c r="K411" i="3" s="1" a="1"/>
  <c r="K411" i="3" s="1"/>
  <c r="I412" i="3"/>
  <c r="J412" i="3" s="1"/>
  <c r="K412" i="3" s="1" a="1"/>
  <c r="K412" i="3" s="1"/>
  <c r="I413" i="3"/>
  <c r="J413" i="3" s="1"/>
  <c r="K413" i="3" s="1" a="1"/>
  <c r="K413" i="3" s="1"/>
  <c r="I414" i="3"/>
  <c r="J414" i="3" s="1"/>
  <c r="K414" i="3" s="1" a="1"/>
  <c r="K414" i="3" s="1"/>
  <c r="I415" i="3"/>
  <c r="J415" i="3" s="1"/>
  <c r="K415" i="3" s="1" a="1"/>
  <c r="K415" i="3" s="1"/>
  <c r="I416" i="3"/>
  <c r="J416" i="3" s="1"/>
  <c r="K416" i="3" s="1" a="1"/>
  <c r="K416" i="3" s="1"/>
  <c r="I417" i="3"/>
  <c r="J417" i="3" s="1"/>
  <c r="K417" i="3" s="1" a="1"/>
  <c r="K417" i="3" s="1"/>
  <c r="I418" i="3"/>
  <c r="J418" i="3" s="1"/>
  <c r="K418" i="3" s="1" a="1"/>
  <c r="K418" i="3" s="1"/>
  <c r="I419" i="3"/>
  <c r="J419" i="3" s="1"/>
  <c r="K419" i="3" s="1" a="1"/>
  <c r="K419" i="3" s="1"/>
  <c r="I420" i="3"/>
  <c r="J420" i="3" s="1"/>
  <c r="K420" i="3" s="1" a="1"/>
  <c r="K420" i="3" s="1"/>
  <c r="I421" i="3"/>
  <c r="J421" i="3" s="1"/>
  <c r="K421" i="3" s="1" a="1"/>
  <c r="K421" i="3" s="1"/>
  <c r="I422" i="3"/>
  <c r="J422" i="3" s="1"/>
  <c r="K422" i="3" s="1" a="1"/>
  <c r="K422" i="3" s="1"/>
  <c r="I423" i="3"/>
  <c r="J423" i="3" s="1"/>
  <c r="K423" i="3" s="1" a="1"/>
  <c r="K423" i="3" s="1"/>
  <c r="I424" i="3"/>
  <c r="J424" i="3" s="1"/>
  <c r="K424" i="3" s="1" a="1"/>
  <c r="K424" i="3" s="1"/>
  <c r="I425" i="3"/>
  <c r="J425" i="3" s="1"/>
  <c r="K425" i="3" s="1" a="1"/>
  <c r="K425" i="3" s="1"/>
  <c r="I426" i="3"/>
  <c r="J426" i="3" s="1"/>
  <c r="K426" i="3" s="1" a="1"/>
  <c r="K426" i="3" s="1"/>
  <c r="I427" i="3"/>
  <c r="J427" i="3" s="1"/>
  <c r="K427" i="3" s="1" a="1"/>
  <c r="K427" i="3" s="1"/>
  <c r="I428" i="3"/>
  <c r="J428" i="3" s="1"/>
  <c r="K428" i="3" s="1" a="1"/>
  <c r="K428" i="3" s="1"/>
  <c r="I429" i="3"/>
  <c r="J429" i="3" s="1"/>
  <c r="K429" i="3" s="1" a="1"/>
  <c r="K429" i="3" s="1"/>
  <c r="I430" i="3"/>
  <c r="J430" i="3" s="1"/>
  <c r="K430" i="3" s="1" a="1"/>
  <c r="K430" i="3" s="1"/>
  <c r="I431" i="3"/>
  <c r="J431" i="3" s="1"/>
  <c r="K431" i="3" s="1" a="1"/>
  <c r="K431" i="3" s="1"/>
  <c r="I432" i="3"/>
  <c r="J432" i="3" s="1"/>
  <c r="K432" i="3" s="1" a="1"/>
  <c r="K432" i="3" s="1"/>
  <c r="I433" i="3"/>
  <c r="J433" i="3" s="1"/>
  <c r="K433" i="3" s="1" a="1"/>
  <c r="K433" i="3" s="1"/>
  <c r="I434" i="3"/>
  <c r="J434" i="3" s="1"/>
  <c r="K434" i="3" s="1" a="1"/>
  <c r="K434" i="3" s="1"/>
  <c r="I435" i="3"/>
  <c r="J435" i="3" s="1"/>
  <c r="K435" i="3" s="1" a="1"/>
  <c r="K435" i="3" s="1"/>
  <c r="I436" i="3"/>
  <c r="J436" i="3" s="1"/>
  <c r="K436" i="3" s="1" a="1"/>
  <c r="K436" i="3" s="1"/>
  <c r="I437" i="3"/>
  <c r="J437" i="3" s="1"/>
  <c r="K437" i="3" s="1" a="1"/>
  <c r="K437" i="3" s="1"/>
  <c r="I438" i="3"/>
  <c r="J438" i="3" s="1"/>
  <c r="K438" i="3" s="1" a="1"/>
  <c r="K438" i="3" s="1"/>
  <c r="I439" i="3"/>
  <c r="J439" i="3" s="1"/>
  <c r="K439" i="3" s="1" a="1"/>
  <c r="K439" i="3" s="1"/>
  <c r="I440" i="3"/>
  <c r="J440" i="3" s="1"/>
  <c r="K440" i="3" s="1" a="1"/>
  <c r="K440" i="3" s="1"/>
  <c r="I441" i="3"/>
  <c r="J441" i="3" s="1"/>
  <c r="K441" i="3" s="1" a="1"/>
  <c r="K441" i="3" s="1"/>
  <c r="I442" i="3"/>
  <c r="J442" i="3" s="1"/>
  <c r="K442" i="3" s="1" a="1"/>
  <c r="K442" i="3" s="1"/>
  <c r="I443" i="3"/>
  <c r="J443" i="3" s="1"/>
  <c r="K443" i="3" s="1" a="1"/>
  <c r="K443" i="3" s="1"/>
  <c r="I444" i="3"/>
  <c r="J444" i="3" s="1"/>
  <c r="K444" i="3" s="1" a="1"/>
  <c r="K444" i="3" s="1"/>
  <c r="I445" i="3"/>
  <c r="J445" i="3" s="1"/>
  <c r="K445" i="3" s="1" a="1"/>
  <c r="K445" i="3" s="1"/>
  <c r="I446" i="3"/>
  <c r="J446" i="3" s="1"/>
  <c r="K446" i="3" s="1" a="1"/>
  <c r="K446" i="3" s="1"/>
  <c r="I447" i="3"/>
  <c r="J447" i="3" s="1"/>
  <c r="K447" i="3" s="1" a="1"/>
  <c r="K447" i="3" s="1"/>
  <c r="I448" i="3"/>
  <c r="J448" i="3" s="1"/>
  <c r="K448" i="3" s="1" a="1"/>
  <c r="K448" i="3" s="1"/>
  <c r="I449" i="3"/>
  <c r="J449" i="3" s="1"/>
  <c r="K449" i="3" s="1" a="1"/>
  <c r="K449" i="3" s="1"/>
  <c r="I450" i="3"/>
  <c r="J450" i="3" s="1"/>
  <c r="K450" i="3" s="1" a="1"/>
  <c r="K450" i="3" s="1"/>
  <c r="I451" i="3"/>
  <c r="J451" i="3" s="1"/>
  <c r="K451" i="3" s="1" a="1"/>
  <c r="K451" i="3" s="1"/>
  <c r="I452" i="3"/>
  <c r="J452" i="3" s="1"/>
  <c r="K452" i="3" s="1" a="1"/>
  <c r="K452" i="3" s="1"/>
  <c r="I453" i="3"/>
  <c r="J453" i="3" s="1"/>
  <c r="K453" i="3" s="1" a="1"/>
  <c r="K453" i="3" s="1"/>
  <c r="I454" i="3"/>
  <c r="J454" i="3" s="1"/>
  <c r="K454" i="3" s="1" a="1"/>
  <c r="K454" i="3" s="1"/>
  <c r="I455" i="3"/>
  <c r="J455" i="3" s="1"/>
  <c r="K455" i="3" s="1" a="1"/>
  <c r="K455" i="3" s="1"/>
  <c r="I456" i="3"/>
  <c r="J456" i="3" s="1"/>
  <c r="K456" i="3" s="1" a="1"/>
  <c r="K456" i="3" s="1"/>
  <c r="I457" i="3"/>
  <c r="J457" i="3" s="1"/>
  <c r="K457" i="3" s="1" a="1"/>
  <c r="K457" i="3" s="1"/>
  <c r="I458" i="3"/>
  <c r="J458" i="3" s="1"/>
  <c r="K458" i="3" s="1" a="1"/>
  <c r="K458" i="3" s="1"/>
  <c r="I459" i="3"/>
  <c r="J459" i="3" s="1"/>
  <c r="K459" i="3" s="1" a="1"/>
  <c r="K459" i="3" s="1"/>
  <c r="I460" i="3"/>
  <c r="J460" i="3" s="1"/>
  <c r="K460" i="3" s="1" a="1"/>
  <c r="K460" i="3" s="1"/>
  <c r="I461" i="3"/>
  <c r="J461" i="3" s="1"/>
  <c r="K461" i="3" s="1" a="1"/>
  <c r="K461" i="3" s="1"/>
  <c r="I462" i="3"/>
  <c r="J462" i="3" s="1"/>
  <c r="K462" i="3" s="1" a="1"/>
  <c r="K462" i="3" s="1"/>
  <c r="I463" i="3"/>
  <c r="J463" i="3" s="1"/>
  <c r="K463" i="3" s="1" a="1"/>
  <c r="K463" i="3" s="1"/>
  <c r="I464" i="3"/>
  <c r="J464" i="3" s="1"/>
  <c r="K464" i="3" s="1" a="1"/>
  <c r="K464" i="3" s="1"/>
  <c r="I465" i="3"/>
  <c r="J465" i="3" s="1"/>
  <c r="K465" i="3" s="1" a="1"/>
  <c r="K465" i="3" s="1"/>
  <c r="I466" i="3"/>
  <c r="J466" i="3" s="1"/>
  <c r="K466" i="3" s="1" a="1"/>
  <c r="K466" i="3" s="1"/>
  <c r="I467" i="3"/>
  <c r="J467" i="3" s="1"/>
  <c r="K467" i="3" s="1" a="1"/>
  <c r="K467" i="3" s="1"/>
  <c r="I468" i="3"/>
  <c r="J468" i="3" s="1"/>
  <c r="K468" i="3" s="1" a="1"/>
  <c r="K468" i="3" s="1"/>
  <c r="I469" i="3"/>
  <c r="J469" i="3" s="1"/>
  <c r="K469" i="3" s="1" a="1"/>
  <c r="K469" i="3" s="1"/>
  <c r="I470" i="3"/>
  <c r="J470" i="3" s="1"/>
  <c r="K470" i="3" s="1" a="1"/>
  <c r="K470" i="3" s="1"/>
  <c r="I471" i="3"/>
  <c r="J471" i="3" s="1"/>
  <c r="K471" i="3" s="1" a="1"/>
  <c r="K471" i="3" s="1"/>
  <c r="I472" i="3"/>
  <c r="J472" i="3" s="1"/>
  <c r="K472" i="3" s="1" a="1"/>
  <c r="K472" i="3" s="1"/>
  <c r="I473" i="3"/>
  <c r="J473" i="3" s="1"/>
  <c r="K473" i="3" s="1" a="1"/>
  <c r="K473" i="3" s="1"/>
  <c r="I474" i="3"/>
  <c r="J474" i="3" s="1"/>
  <c r="K474" i="3" s="1" a="1"/>
  <c r="K474" i="3" s="1"/>
  <c r="I475" i="3"/>
  <c r="J475" i="3" s="1"/>
  <c r="K475" i="3" s="1" a="1"/>
  <c r="K475" i="3" s="1"/>
  <c r="I476" i="3"/>
  <c r="J476" i="3" s="1"/>
  <c r="K476" i="3" s="1" a="1"/>
  <c r="K476" i="3" s="1"/>
  <c r="I477" i="3"/>
  <c r="J477" i="3" s="1"/>
  <c r="K477" i="3" s="1" a="1"/>
  <c r="K477" i="3" s="1"/>
  <c r="I478" i="3"/>
  <c r="J478" i="3" s="1"/>
  <c r="K478" i="3" s="1" a="1"/>
  <c r="K478" i="3" s="1"/>
  <c r="I479" i="3"/>
  <c r="J479" i="3" s="1"/>
  <c r="K479" i="3" s="1" a="1"/>
  <c r="K479" i="3" s="1"/>
  <c r="I480" i="3"/>
  <c r="J480" i="3" s="1"/>
  <c r="K480" i="3" s="1" a="1"/>
  <c r="K480" i="3" s="1"/>
  <c r="I481" i="3"/>
  <c r="J481" i="3" s="1"/>
  <c r="K481" i="3" s="1" a="1"/>
  <c r="K481" i="3" s="1"/>
  <c r="I482" i="3"/>
  <c r="J482" i="3" s="1"/>
  <c r="K482" i="3" s="1" a="1"/>
  <c r="K482" i="3" s="1"/>
  <c r="I483" i="3"/>
  <c r="J483" i="3" s="1"/>
  <c r="K483" i="3" s="1" a="1"/>
  <c r="K483" i="3" s="1"/>
  <c r="I484" i="3"/>
  <c r="J484" i="3" s="1"/>
  <c r="K484" i="3" s="1" a="1"/>
  <c r="K484" i="3" s="1"/>
  <c r="I485" i="3"/>
  <c r="J485" i="3" s="1"/>
  <c r="K485" i="3" s="1" a="1"/>
  <c r="K485" i="3" s="1"/>
  <c r="I486" i="3"/>
  <c r="J486" i="3" s="1"/>
  <c r="K486" i="3" s="1" a="1"/>
  <c r="K486" i="3" s="1"/>
  <c r="I487" i="3"/>
  <c r="J487" i="3" s="1"/>
  <c r="K487" i="3" s="1" a="1"/>
  <c r="K487" i="3" s="1"/>
  <c r="I488" i="3"/>
  <c r="J488" i="3" s="1"/>
  <c r="K488" i="3" s="1" a="1"/>
  <c r="K488" i="3" s="1"/>
  <c r="I489" i="3"/>
  <c r="J489" i="3" s="1"/>
  <c r="K489" i="3" s="1" a="1"/>
  <c r="K489" i="3" s="1"/>
  <c r="I490" i="3"/>
  <c r="J490" i="3" s="1"/>
  <c r="K490" i="3" s="1" a="1"/>
  <c r="K490" i="3" s="1"/>
  <c r="I491" i="3"/>
  <c r="J491" i="3" s="1"/>
  <c r="K491" i="3" s="1" a="1"/>
  <c r="K491" i="3" s="1"/>
  <c r="I492" i="3"/>
  <c r="J492" i="3" s="1"/>
  <c r="K492" i="3" s="1" a="1"/>
  <c r="K492" i="3" s="1"/>
  <c r="I493" i="3"/>
  <c r="J493" i="3" s="1"/>
  <c r="K493" i="3" s="1" a="1"/>
  <c r="K493" i="3" s="1"/>
  <c r="I494" i="3"/>
  <c r="J494" i="3" s="1"/>
  <c r="K494" i="3" s="1" a="1"/>
  <c r="K494" i="3" s="1"/>
  <c r="I495" i="3"/>
  <c r="J495" i="3" s="1"/>
  <c r="K495" i="3" s="1" a="1"/>
  <c r="K495" i="3" s="1"/>
  <c r="I496" i="3"/>
  <c r="J496" i="3" s="1"/>
  <c r="K496" i="3" s="1" a="1"/>
  <c r="K496" i="3" s="1"/>
  <c r="I497" i="3"/>
  <c r="J497" i="3" s="1"/>
  <c r="K497" i="3" s="1" a="1"/>
  <c r="K497" i="3" s="1"/>
  <c r="I498" i="3"/>
  <c r="J498" i="3" s="1"/>
  <c r="K498" i="3" s="1" a="1"/>
  <c r="K498" i="3" s="1"/>
  <c r="I499" i="3"/>
  <c r="J499" i="3" s="1"/>
  <c r="K499" i="3" s="1" a="1"/>
  <c r="K499" i="3" s="1"/>
  <c r="I500" i="3"/>
  <c r="J500" i="3" s="1"/>
  <c r="K500" i="3" s="1" a="1"/>
  <c r="K500" i="3" s="1"/>
  <c r="I501" i="3"/>
  <c r="J501" i="3" s="1"/>
  <c r="K501" i="3" s="1" a="1"/>
  <c r="K501" i="3" s="1"/>
  <c r="I502" i="3"/>
  <c r="J502" i="3" s="1"/>
  <c r="K502" i="3" s="1" a="1"/>
  <c r="K502" i="3" s="1"/>
  <c r="I503" i="3"/>
  <c r="J503" i="3" s="1"/>
  <c r="K503" i="3" s="1" a="1"/>
  <c r="K503" i="3" s="1"/>
  <c r="I504" i="3"/>
  <c r="J504" i="3" s="1"/>
  <c r="K504" i="3" s="1" a="1"/>
  <c r="K504" i="3" s="1"/>
  <c r="I505" i="3"/>
  <c r="J505" i="3" s="1"/>
  <c r="K505" i="3" s="1" a="1"/>
  <c r="K505" i="3" s="1"/>
  <c r="I506" i="3"/>
  <c r="J506" i="3" s="1"/>
  <c r="K506" i="3" s="1" a="1"/>
  <c r="K506" i="3" s="1"/>
  <c r="I507" i="3"/>
  <c r="J507" i="3" s="1"/>
  <c r="K507" i="3" s="1" a="1"/>
  <c r="K507" i="3" s="1"/>
  <c r="I508" i="3"/>
  <c r="J508" i="3" s="1"/>
  <c r="K508" i="3" s="1" a="1"/>
  <c r="K508" i="3" s="1"/>
  <c r="I509" i="3"/>
  <c r="J509" i="3" s="1"/>
  <c r="K509" i="3" s="1" a="1"/>
  <c r="K509" i="3" s="1"/>
  <c r="I510" i="3"/>
  <c r="J510" i="3" s="1"/>
  <c r="K510" i="3" s="1" a="1"/>
  <c r="K510" i="3" s="1"/>
  <c r="I511" i="3"/>
  <c r="J511" i="3" s="1"/>
  <c r="K511" i="3" s="1" a="1"/>
  <c r="K511" i="3" s="1"/>
  <c r="I512" i="3"/>
  <c r="J512" i="3" s="1"/>
  <c r="K512" i="3" s="1" a="1"/>
  <c r="K512" i="3" s="1"/>
  <c r="I513" i="3"/>
  <c r="J513" i="3" s="1"/>
  <c r="K513" i="3" s="1" a="1"/>
  <c r="K513" i="3" s="1"/>
  <c r="I514" i="3"/>
  <c r="J514" i="3" s="1"/>
  <c r="K514" i="3" s="1" a="1"/>
  <c r="K514" i="3" s="1"/>
  <c r="I515" i="3"/>
  <c r="J515" i="3" s="1"/>
  <c r="K515" i="3" s="1" a="1"/>
  <c r="K515" i="3" s="1"/>
  <c r="I516" i="3"/>
  <c r="J516" i="3" s="1"/>
  <c r="K516" i="3" s="1" a="1"/>
  <c r="K516" i="3" s="1"/>
  <c r="I517" i="3"/>
  <c r="J517" i="3" s="1"/>
  <c r="K517" i="3" s="1" a="1"/>
  <c r="K517" i="3" s="1"/>
  <c r="I518" i="3"/>
  <c r="J518" i="3" s="1"/>
  <c r="K518" i="3" s="1" a="1"/>
  <c r="K518" i="3" s="1"/>
  <c r="I519" i="3"/>
  <c r="J519" i="3" s="1"/>
  <c r="K519" i="3" s="1" a="1"/>
  <c r="K519" i="3" s="1"/>
  <c r="I520" i="3"/>
  <c r="J520" i="3" s="1"/>
  <c r="K520" i="3" s="1" a="1"/>
  <c r="K520" i="3" s="1"/>
  <c r="I521" i="3"/>
  <c r="J521" i="3" s="1"/>
  <c r="K521" i="3" s="1" a="1"/>
  <c r="K521" i="3" s="1"/>
  <c r="I522" i="3"/>
  <c r="J522" i="3" s="1"/>
  <c r="K522" i="3" s="1" a="1"/>
  <c r="K522" i="3" s="1"/>
  <c r="I523" i="3"/>
  <c r="J523" i="3" s="1"/>
  <c r="K523" i="3" s="1" a="1"/>
  <c r="K523" i="3" s="1"/>
  <c r="I524" i="3"/>
  <c r="J524" i="3" s="1"/>
  <c r="K524" i="3" s="1" a="1"/>
  <c r="K524" i="3" s="1"/>
  <c r="I525" i="3"/>
  <c r="J525" i="3" s="1"/>
  <c r="K525" i="3" s="1" a="1"/>
  <c r="K525" i="3" s="1"/>
  <c r="I526" i="3"/>
  <c r="J526" i="3" s="1"/>
  <c r="K526" i="3" s="1" a="1"/>
  <c r="K526" i="3" s="1"/>
  <c r="I527" i="3"/>
  <c r="J527" i="3" s="1"/>
  <c r="K527" i="3" s="1" a="1"/>
  <c r="K527" i="3" s="1"/>
  <c r="I528" i="3"/>
  <c r="J528" i="3" s="1"/>
  <c r="K528" i="3" s="1" a="1"/>
  <c r="K528" i="3" s="1"/>
  <c r="I529" i="3"/>
  <c r="J529" i="3" s="1"/>
  <c r="K529" i="3" s="1" a="1"/>
  <c r="K529" i="3" s="1"/>
  <c r="I530" i="3"/>
  <c r="J530" i="3" s="1"/>
  <c r="K530" i="3" s="1" a="1"/>
  <c r="K530" i="3" s="1"/>
  <c r="I531" i="3"/>
  <c r="J531" i="3" s="1"/>
  <c r="K531" i="3" s="1" a="1"/>
  <c r="K531" i="3" s="1"/>
  <c r="I532" i="3"/>
  <c r="J532" i="3" s="1"/>
  <c r="K532" i="3" s="1" a="1"/>
  <c r="K532" i="3" s="1"/>
  <c r="I533" i="3"/>
  <c r="J533" i="3" s="1"/>
  <c r="K533" i="3" s="1" a="1"/>
  <c r="K533" i="3" s="1"/>
  <c r="I534" i="3"/>
  <c r="J534" i="3" s="1"/>
  <c r="K534" i="3" s="1" a="1"/>
  <c r="K534" i="3" s="1"/>
  <c r="I535" i="3"/>
  <c r="J535" i="3" s="1"/>
  <c r="K535" i="3" s="1" a="1"/>
  <c r="K535" i="3" s="1"/>
  <c r="I536" i="3"/>
  <c r="J536" i="3" s="1"/>
  <c r="K536" i="3" s="1" a="1"/>
  <c r="K536" i="3" s="1"/>
  <c r="I537" i="3"/>
  <c r="J537" i="3" s="1"/>
  <c r="K537" i="3" s="1" a="1"/>
  <c r="K537" i="3" s="1"/>
  <c r="I538" i="3"/>
  <c r="J538" i="3" s="1"/>
  <c r="K538" i="3" s="1" a="1"/>
  <c r="K538" i="3" s="1"/>
  <c r="I539" i="3"/>
  <c r="J539" i="3" s="1"/>
  <c r="K539" i="3" s="1" a="1"/>
  <c r="K539" i="3" s="1"/>
  <c r="I540" i="3"/>
  <c r="J540" i="3" s="1"/>
  <c r="K540" i="3" s="1" a="1"/>
  <c r="K540" i="3" s="1"/>
  <c r="I541" i="3"/>
  <c r="J541" i="3" s="1"/>
  <c r="K541" i="3" s="1" a="1"/>
  <c r="K541" i="3" s="1"/>
  <c r="I542" i="3"/>
  <c r="J542" i="3" s="1"/>
  <c r="K542" i="3" s="1" a="1"/>
  <c r="K542" i="3" s="1"/>
  <c r="I543" i="3"/>
  <c r="J543" i="3" s="1"/>
  <c r="K543" i="3" s="1" a="1"/>
  <c r="K543" i="3" s="1"/>
  <c r="I544" i="3"/>
  <c r="J544" i="3" s="1"/>
  <c r="K544" i="3" s="1" a="1"/>
  <c r="K544" i="3" s="1"/>
  <c r="I545" i="3"/>
  <c r="J545" i="3" s="1"/>
  <c r="K545" i="3" s="1" a="1"/>
  <c r="K545" i="3" s="1"/>
  <c r="I546" i="3"/>
  <c r="J546" i="3" s="1"/>
  <c r="K546" i="3" s="1" a="1"/>
  <c r="K546" i="3" s="1"/>
  <c r="I547" i="3"/>
  <c r="J547" i="3" s="1"/>
  <c r="K547" i="3" s="1" a="1"/>
  <c r="K547" i="3" s="1"/>
  <c r="I548" i="3"/>
  <c r="J548" i="3" s="1"/>
  <c r="K548" i="3" s="1" a="1"/>
  <c r="K548" i="3" s="1"/>
  <c r="I549" i="3"/>
  <c r="J549" i="3" s="1"/>
  <c r="K549" i="3" s="1" a="1"/>
  <c r="K549" i="3" s="1"/>
  <c r="I550" i="3"/>
  <c r="J550" i="3" s="1"/>
  <c r="K550" i="3" s="1" a="1"/>
  <c r="K550" i="3" s="1"/>
  <c r="I551" i="3"/>
  <c r="J551" i="3" s="1"/>
  <c r="K551" i="3" s="1" a="1"/>
  <c r="K551" i="3" s="1"/>
  <c r="I552" i="3"/>
  <c r="J552" i="3" s="1"/>
  <c r="K552" i="3" s="1" a="1"/>
  <c r="K552" i="3" s="1"/>
  <c r="I553" i="3"/>
  <c r="J553" i="3" s="1"/>
  <c r="K553" i="3" s="1" a="1"/>
  <c r="K553" i="3" s="1"/>
  <c r="I554" i="3"/>
  <c r="J554" i="3" s="1"/>
  <c r="K554" i="3" s="1" a="1"/>
  <c r="K554" i="3" s="1"/>
  <c r="I555" i="3"/>
  <c r="J555" i="3" s="1"/>
  <c r="K555" i="3" s="1" a="1"/>
  <c r="K555" i="3" s="1"/>
  <c r="I556" i="3"/>
  <c r="J556" i="3" s="1"/>
  <c r="K556" i="3" s="1" a="1"/>
  <c r="K556" i="3" s="1"/>
  <c r="I557" i="3"/>
  <c r="J557" i="3" s="1"/>
  <c r="K557" i="3" s="1" a="1"/>
  <c r="K557" i="3" s="1"/>
  <c r="I558" i="3"/>
  <c r="J558" i="3" s="1"/>
  <c r="K558" i="3" s="1" a="1"/>
  <c r="K558" i="3" s="1"/>
  <c r="I559" i="3"/>
  <c r="J559" i="3" s="1"/>
  <c r="K559" i="3" s="1" a="1"/>
  <c r="K559" i="3" s="1"/>
  <c r="I560" i="3"/>
  <c r="J560" i="3" s="1"/>
  <c r="K560" i="3" s="1" a="1"/>
  <c r="K560" i="3" s="1"/>
  <c r="I561" i="3"/>
  <c r="J561" i="3" s="1"/>
  <c r="K561" i="3" s="1" a="1"/>
  <c r="K561" i="3" s="1"/>
  <c r="I562" i="3"/>
  <c r="J562" i="3" s="1"/>
  <c r="K562" i="3" s="1" a="1"/>
  <c r="K562" i="3" s="1"/>
  <c r="I563" i="3"/>
  <c r="J563" i="3" s="1"/>
  <c r="K563" i="3" s="1" a="1"/>
  <c r="K563" i="3" s="1"/>
  <c r="I564" i="3"/>
  <c r="J564" i="3" s="1"/>
  <c r="K564" i="3" s="1" a="1"/>
  <c r="K564" i="3" s="1"/>
  <c r="I565" i="3"/>
  <c r="J565" i="3" s="1"/>
  <c r="K565" i="3" s="1" a="1"/>
  <c r="K565" i="3" s="1"/>
  <c r="I566" i="3"/>
  <c r="J566" i="3" s="1"/>
  <c r="K566" i="3" s="1" a="1"/>
  <c r="K566" i="3" s="1"/>
  <c r="I567" i="3"/>
  <c r="J567" i="3" s="1"/>
  <c r="K567" i="3" s="1" a="1"/>
  <c r="K567" i="3" s="1"/>
  <c r="I568" i="3"/>
  <c r="J568" i="3" s="1"/>
  <c r="K568" i="3" s="1" a="1"/>
  <c r="K568" i="3" s="1"/>
  <c r="I569" i="3"/>
  <c r="J569" i="3" s="1"/>
  <c r="K569" i="3" s="1" a="1"/>
  <c r="K569" i="3" s="1"/>
  <c r="I570" i="3"/>
  <c r="J570" i="3" s="1"/>
  <c r="K570" i="3" s="1" a="1"/>
  <c r="K570" i="3" s="1"/>
  <c r="I571" i="3"/>
  <c r="J571" i="3" s="1"/>
  <c r="K571" i="3" s="1" a="1"/>
  <c r="K571" i="3" s="1"/>
  <c r="I572" i="3"/>
  <c r="J572" i="3" s="1"/>
  <c r="K572" i="3" s="1" a="1"/>
  <c r="K572" i="3" s="1"/>
  <c r="I573" i="3"/>
  <c r="J573" i="3" s="1"/>
  <c r="K573" i="3" s="1" a="1"/>
  <c r="K573" i="3" s="1"/>
  <c r="I574" i="3"/>
  <c r="J574" i="3" s="1"/>
  <c r="K574" i="3" s="1" a="1"/>
  <c r="K574" i="3" s="1"/>
  <c r="I575" i="3"/>
  <c r="J575" i="3" s="1"/>
  <c r="K575" i="3" s="1" a="1"/>
  <c r="K575" i="3" s="1"/>
  <c r="I576" i="3"/>
  <c r="J576" i="3" s="1"/>
  <c r="K576" i="3" s="1" a="1"/>
  <c r="K576" i="3" s="1"/>
  <c r="I577" i="3"/>
  <c r="J577" i="3" s="1"/>
  <c r="K577" i="3" s="1" a="1"/>
  <c r="K577" i="3" s="1"/>
  <c r="I578" i="3"/>
  <c r="J578" i="3" s="1"/>
  <c r="K578" i="3" s="1" a="1"/>
  <c r="K578" i="3" s="1"/>
  <c r="I579" i="3"/>
  <c r="J579" i="3" s="1"/>
  <c r="K579" i="3" s="1" a="1"/>
  <c r="K579" i="3" s="1"/>
  <c r="I580" i="3"/>
  <c r="J580" i="3" s="1"/>
  <c r="K580" i="3" s="1" a="1"/>
  <c r="K580" i="3" s="1"/>
  <c r="I581" i="3"/>
  <c r="J581" i="3" s="1"/>
  <c r="K581" i="3" s="1" a="1"/>
  <c r="K581" i="3" s="1"/>
  <c r="I582" i="3"/>
  <c r="J582" i="3" s="1"/>
  <c r="K582" i="3" s="1" a="1"/>
  <c r="K582" i="3" s="1"/>
  <c r="I583" i="3"/>
  <c r="J583" i="3" s="1"/>
  <c r="K583" i="3" s="1" a="1"/>
  <c r="K583" i="3" s="1"/>
  <c r="I584" i="3"/>
  <c r="J584" i="3" s="1"/>
  <c r="K584" i="3" s="1" a="1"/>
  <c r="K584" i="3" s="1"/>
  <c r="I585" i="3"/>
  <c r="J585" i="3" s="1"/>
  <c r="K585" i="3" s="1" a="1"/>
  <c r="K585" i="3" s="1"/>
  <c r="I586" i="3"/>
  <c r="J586" i="3" s="1"/>
  <c r="K586" i="3" s="1" a="1"/>
  <c r="K586" i="3" s="1"/>
  <c r="I587" i="3"/>
  <c r="J587" i="3" s="1"/>
  <c r="K587" i="3" s="1" a="1"/>
  <c r="K587" i="3" s="1"/>
  <c r="I588" i="3"/>
  <c r="J588" i="3" s="1"/>
  <c r="K588" i="3" s="1" a="1"/>
  <c r="K588" i="3" s="1"/>
  <c r="I589" i="3"/>
  <c r="J589" i="3" s="1"/>
  <c r="K589" i="3" s="1" a="1"/>
  <c r="K589" i="3" s="1"/>
  <c r="I590" i="3"/>
  <c r="J590" i="3" s="1"/>
  <c r="K590" i="3" s="1" a="1"/>
  <c r="K590" i="3" s="1"/>
  <c r="I591" i="3"/>
  <c r="J591" i="3" s="1"/>
  <c r="K591" i="3" s="1" a="1"/>
  <c r="K591" i="3" s="1"/>
  <c r="I592" i="3"/>
  <c r="J592" i="3" s="1"/>
  <c r="K592" i="3" s="1" a="1"/>
  <c r="K592" i="3" s="1"/>
  <c r="I593" i="3"/>
  <c r="J593" i="3" s="1"/>
  <c r="K593" i="3" s="1" a="1"/>
  <c r="K593" i="3" s="1"/>
  <c r="I594" i="3"/>
  <c r="J594" i="3" s="1"/>
  <c r="K594" i="3" s="1" a="1"/>
  <c r="K594" i="3" s="1"/>
  <c r="I595" i="3"/>
  <c r="J595" i="3" s="1"/>
  <c r="K595" i="3" s="1" a="1"/>
  <c r="K595" i="3" s="1"/>
  <c r="I596" i="3"/>
  <c r="J596" i="3" s="1"/>
  <c r="K596" i="3" s="1" a="1"/>
  <c r="K596" i="3" s="1"/>
  <c r="I597" i="3"/>
  <c r="J597" i="3" s="1"/>
  <c r="K597" i="3" s="1" a="1"/>
  <c r="K597" i="3" s="1"/>
  <c r="I598" i="3"/>
  <c r="J598" i="3" s="1"/>
  <c r="K598" i="3" s="1" a="1"/>
  <c r="K598" i="3" s="1"/>
  <c r="I599" i="3"/>
  <c r="J599" i="3" s="1"/>
  <c r="K599" i="3" s="1" a="1"/>
  <c r="K599" i="3" s="1"/>
  <c r="I600" i="3"/>
  <c r="J600" i="3" s="1"/>
  <c r="K600" i="3" s="1" a="1"/>
  <c r="K600" i="3" s="1"/>
  <c r="I601" i="3"/>
  <c r="J601" i="3" s="1"/>
  <c r="K601" i="3" s="1" a="1"/>
  <c r="K601" i="3" s="1"/>
  <c r="I602" i="3"/>
  <c r="J602" i="3" s="1"/>
  <c r="K602" i="3" s="1" a="1"/>
  <c r="K602" i="3" s="1"/>
  <c r="I603" i="3"/>
  <c r="J603" i="3" s="1"/>
  <c r="K603" i="3" s="1" a="1"/>
  <c r="K603" i="3" s="1"/>
  <c r="I604" i="3"/>
  <c r="J604" i="3" s="1"/>
  <c r="K604" i="3" s="1" a="1"/>
  <c r="K604" i="3" s="1"/>
  <c r="I605" i="3"/>
  <c r="J605" i="3" s="1"/>
  <c r="K605" i="3" s="1" a="1"/>
  <c r="K605" i="3" s="1"/>
  <c r="I606" i="3"/>
  <c r="J606" i="3" s="1"/>
  <c r="K606" i="3" s="1" a="1"/>
  <c r="K606" i="3" s="1"/>
  <c r="I607" i="3"/>
  <c r="J607" i="3" s="1"/>
  <c r="K607" i="3" s="1" a="1"/>
  <c r="K607" i="3" s="1"/>
  <c r="I608" i="3"/>
  <c r="J608" i="3" s="1"/>
  <c r="K608" i="3" s="1" a="1"/>
  <c r="K608" i="3" s="1"/>
  <c r="I609" i="3"/>
  <c r="J609" i="3" s="1"/>
  <c r="K609" i="3" s="1" a="1"/>
  <c r="K609" i="3" s="1"/>
  <c r="I610" i="3"/>
  <c r="J610" i="3" s="1"/>
  <c r="K610" i="3" s="1" a="1"/>
  <c r="K610" i="3" s="1"/>
  <c r="I611" i="3"/>
  <c r="J611" i="3" s="1"/>
  <c r="K611" i="3" s="1" a="1"/>
  <c r="K611" i="3" s="1"/>
  <c r="I612" i="3"/>
  <c r="J612" i="3" s="1"/>
  <c r="K612" i="3" s="1" a="1"/>
  <c r="K612" i="3" s="1"/>
  <c r="I613" i="3"/>
  <c r="J613" i="3" s="1"/>
  <c r="K613" i="3" s="1" a="1"/>
  <c r="K613" i="3" s="1"/>
  <c r="I614" i="3"/>
  <c r="J614" i="3" s="1"/>
  <c r="K614" i="3" s="1" a="1"/>
  <c r="K614" i="3" s="1"/>
  <c r="I615" i="3"/>
  <c r="J615" i="3" s="1"/>
  <c r="K615" i="3" s="1" a="1"/>
  <c r="K615" i="3" s="1"/>
  <c r="I616" i="3"/>
  <c r="J616" i="3" s="1"/>
  <c r="K616" i="3" s="1" a="1"/>
  <c r="K616" i="3" s="1"/>
  <c r="I617" i="3"/>
  <c r="J617" i="3" s="1"/>
  <c r="K617" i="3" s="1" a="1"/>
  <c r="K617" i="3" s="1"/>
  <c r="I618" i="3"/>
  <c r="J618" i="3" s="1"/>
  <c r="K618" i="3" s="1" a="1"/>
  <c r="K618" i="3" s="1"/>
  <c r="I619" i="3"/>
  <c r="J619" i="3" s="1"/>
  <c r="K619" i="3" s="1" a="1"/>
  <c r="K619" i="3" s="1"/>
  <c r="I620" i="3"/>
  <c r="J620" i="3" s="1"/>
  <c r="K620" i="3" s="1" a="1"/>
  <c r="K620" i="3" s="1"/>
  <c r="I621" i="3"/>
  <c r="J621" i="3" s="1"/>
  <c r="K621" i="3" s="1" a="1"/>
  <c r="K621" i="3" s="1"/>
  <c r="I622" i="3"/>
  <c r="J622" i="3" s="1"/>
  <c r="K622" i="3" s="1" a="1"/>
  <c r="K622" i="3" s="1"/>
  <c r="I623" i="3"/>
  <c r="J623" i="3" s="1"/>
  <c r="K623" i="3" s="1" a="1"/>
  <c r="K623" i="3" s="1"/>
  <c r="I624" i="3"/>
  <c r="J624" i="3" s="1"/>
  <c r="K624" i="3" s="1" a="1"/>
  <c r="K624" i="3" s="1"/>
  <c r="I625" i="3"/>
  <c r="J625" i="3" s="1"/>
  <c r="K625" i="3" s="1" a="1"/>
  <c r="K625" i="3" s="1"/>
  <c r="I626" i="3"/>
  <c r="J626" i="3" s="1"/>
  <c r="K626" i="3" s="1" a="1"/>
  <c r="K626" i="3" s="1"/>
  <c r="I627" i="3"/>
  <c r="J627" i="3" s="1"/>
  <c r="K627" i="3" s="1" a="1"/>
  <c r="K627" i="3" s="1"/>
  <c r="I628" i="3"/>
  <c r="J628" i="3" s="1"/>
  <c r="K628" i="3" s="1" a="1"/>
  <c r="K628" i="3" s="1"/>
  <c r="I629" i="3"/>
  <c r="J629" i="3" s="1"/>
  <c r="K629" i="3" s="1" a="1"/>
  <c r="K629" i="3" s="1"/>
  <c r="I630" i="3"/>
  <c r="J630" i="3" s="1"/>
  <c r="K630" i="3" s="1" a="1"/>
  <c r="K630" i="3" s="1"/>
  <c r="I631" i="3"/>
  <c r="J631" i="3" s="1"/>
  <c r="K631" i="3" s="1" a="1"/>
  <c r="K631" i="3" s="1"/>
  <c r="I632" i="3"/>
  <c r="J632" i="3" s="1"/>
  <c r="K632" i="3" s="1" a="1"/>
  <c r="K632" i="3" s="1"/>
  <c r="I633" i="3"/>
  <c r="J633" i="3" s="1"/>
  <c r="K633" i="3" s="1" a="1"/>
  <c r="K633" i="3" s="1"/>
  <c r="I634" i="3"/>
  <c r="J634" i="3" s="1"/>
  <c r="K634" i="3" s="1" a="1"/>
  <c r="K634" i="3" s="1"/>
  <c r="I635" i="3"/>
  <c r="J635" i="3" s="1"/>
  <c r="K635" i="3" s="1" a="1"/>
  <c r="K635" i="3" s="1"/>
  <c r="I636" i="3"/>
  <c r="J636" i="3" s="1"/>
  <c r="K636" i="3" s="1" a="1"/>
  <c r="K636" i="3" s="1"/>
  <c r="I637" i="3"/>
  <c r="J637" i="3" s="1"/>
  <c r="K637" i="3" s="1" a="1"/>
  <c r="K637" i="3" s="1"/>
  <c r="I638" i="3"/>
  <c r="J638" i="3" s="1"/>
  <c r="K638" i="3" s="1" a="1"/>
  <c r="K638" i="3" s="1"/>
  <c r="I639" i="3"/>
  <c r="J639" i="3" s="1"/>
  <c r="K639" i="3" s="1" a="1"/>
  <c r="K639" i="3" s="1"/>
  <c r="I640" i="3"/>
  <c r="J640" i="3" s="1"/>
  <c r="K640" i="3" s="1" a="1"/>
  <c r="K640" i="3" s="1"/>
  <c r="I641" i="3"/>
  <c r="J641" i="3" s="1"/>
  <c r="K641" i="3" s="1" a="1"/>
  <c r="K641" i="3" s="1"/>
  <c r="I642" i="3"/>
  <c r="J642" i="3" s="1"/>
  <c r="K642" i="3" s="1" a="1"/>
  <c r="K642" i="3" s="1"/>
  <c r="I643" i="3"/>
  <c r="J643" i="3" s="1"/>
  <c r="K643" i="3" s="1" a="1"/>
  <c r="K643" i="3" s="1"/>
  <c r="I644" i="3"/>
  <c r="J644" i="3" s="1"/>
  <c r="K644" i="3" s="1" a="1"/>
  <c r="K644" i="3" s="1"/>
  <c r="I645" i="3"/>
  <c r="J645" i="3" s="1"/>
  <c r="K645" i="3" s="1" a="1"/>
  <c r="K645" i="3" s="1"/>
  <c r="I646" i="3"/>
  <c r="J646" i="3" s="1"/>
  <c r="K646" i="3" s="1" a="1"/>
  <c r="K646" i="3" s="1"/>
  <c r="I647" i="3"/>
  <c r="J647" i="3" s="1"/>
  <c r="K647" i="3" s="1" a="1"/>
  <c r="K647" i="3" s="1"/>
  <c r="I648" i="3"/>
  <c r="J648" i="3" s="1"/>
  <c r="K648" i="3" s="1" a="1"/>
  <c r="K648" i="3" s="1"/>
  <c r="I649" i="3"/>
  <c r="J649" i="3" s="1"/>
  <c r="K649" i="3" s="1" a="1"/>
  <c r="K649" i="3" s="1"/>
  <c r="I650" i="3"/>
  <c r="J650" i="3" s="1"/>
  <c r="K650" i="3" s="1" a="1"/>
  <c r="K650" i="3" s="1"/>
  <c r="I651" i="3"/>
  <c r="J651" i="3" s="1"/>
  <c r="K651" i="3" s="1" a="1"/>
  <c r="K651" i="3" s="1"/>
  <c r="I652" i="3"/>
  <c r="J652" i="3" s="1"/>
  <c r="K652" i="3" s="1" a="1"/>
  <c r="K652" i="3" s="1"/>
  <c r="I653" i="3"/>
  <c r="J653" i="3" s="1"/>
  <c r="K653" i="3" s="1" a="1"/>
  <c r="K653" i="3" s="1"/>
  <c r="I654" i="3"/>
  <c r="J654" i="3" s="1"/>
  <c r="K654" i="3" s="1" a="1"/>
  <c r="K654" i="3" s="1"/>
  <c r="I655" i="3"/>
  <c r="J655" i="3" s="1"/>
  <c r="K655" i="3" s="1" a="1"/>
  <c r="K655" i="3" s="1"/>
  <c r="I656" i="3"/>
  <c r="J656" i="3" s="1"/>
  <c r="K656" i="3" s="1" a="1"/>
  <c r="K656" i="3" s="1"/>
  <c r="I657" i="3"/>
  <c r="J657" i="3" s="1"/>
  <c r="K657" i="3" s="1" a="1"/>
  <c r="K657" i="3" s="1"/>
  <c r="I658" i="3"/>
  <c r="J658" i="3" s="1"/>
  <c r="K658" i="3" s="1" a="1"/>
  <c r="K658" i="3" s="1"/>
  <c r="I659" i="3"/>
  <c r="J659" i="3" s="1"/>
  <c r="K659" i="3" s="1" a="1"/>
  <c r="K659" i="3" s="1"/>
  <c r="I660" i="3"/>
  <c r="J660" i="3" s="1"/>
  <c r="K660" i="3" s="1" a="1"/>
  <c r="K660" i="3" s="1"/>
  <c r="I661" i="3"/>
  <c r="J661" i="3" s="1"/>
  <c r="K661" i="3" s="1" a="1"/>
  <c r="K661" i="3" s="1"/>
  <c r="I662" i="3"/>
  <c r="J662" i="3" s="1"/>
  <c r="K662" i="3" s="1" a="1"/>
  <c r="K662" i="3" s="1"/>
  <c r="I663" i="3"/>
  <c r="J663" i="3" s="1"/>
  <c r="K663" i="3" s="1" a="1"/>
  <c r="K663" i="3" s="1"/>
  <c r="I664" i="3"/>
  <c r="J664" i="3" s="1"/>
  <c r="K664" i="3" s="1" a="1"/>
  <c r="K664" i="3" s="1"/>
  <c r="I665" i="3"/>
  <c r="J665" i="3" s="1"/>
  <c r="K665" i="3" s="1" a="1"/>
  <c r="K665" i="3" s="1"/>
  <c r="I666" i="3"/>
  <c r="J666" i="3" s="1"/>
  <c r="K666" i="3" s="1" a="1"/>
  <c r="K666" i="3" s="1"/>
  <c r="I667" i="3"/>
  <c r="J667" i="3" s="1"/>
  <c r="K667" i="3" s="1" a="1"/>
  <c r="K667" i="3" s="1"/>
  <c r="I668" i="3"/>
  <c r="J668" i="3" s="1"/>
  <c r="K668" i="3" s="1" a="1"/>
  <c r="K668" i="3" s="1"/>
  <c r="I669" i="3"/>
  <c r="J669" i="3" s="1"/>
  <c r="K669" i="3" s="1" a="1"/>
  <c r="K669" i="3" s="1"/>
  <c r="I670" i="3"/>
  <c r="J670" i="3" s="1"/>
  <c r="K670" i="3" s="1" a="1"/>
  <c r="K670" i="3" s="1"/>
  <c r="I671" i="3"/>
  <c r="J671" i="3" s="1"/>
  <c r="K671" i="3" s="1" a="1"/>
  <c r="K671" i="3" s="1"/>
  <c r="I672" i="3"/>
  <c r="J672" i="3" s="1"/>
  <c r="K672" i="3" s="1" a="1"/>
  <c r="K672" i="3" s="1"/>
  <c r="I673" i="3"/>
  <c r="J673" i="3" s="1"/>
  <c r="K673" i="3" s="1" a="1"/>
  <c r="K673" i="3" s="1"/>
  <c r="I674" i="3"/>
  <c r="J674" i="3" s="1"/>
  <c r="K674" i="3" s="1" a="1"/>
  <c r="K674" i="3" s="1"/>
  <c r="I675" i="3"/>
  <c r="J675" i="3" s="1"/>
  <c r="K675" i="3" s="1" a="1"/>
  <c r="K675" i="3" s="1"/>
  <c r="I676" i="3"/>
  <c r="J676" i="3" s="1"/>
  <c r="K676" i="3" s="1" a="1"/>
  <c r="K676" i="3" s="1"/>
  <c r="I677" i="3"/>
  <c r="J677" i="3" s="1"/>
  <c r="K677" i="3" s="1" a="1"/>
  <c r="K677" i="3" s="1"/>
  <c r="I678" i="3"/>
  <c r="J678" i="3" s="1"/>
  <c r="K678" i="3" s="1" a="1"/>
  <c r="K678" i="3" s="1"/>
  <c r="I679" i="3"/>
  <c r="J679" i="3" s="1"/>
  <c r="K679" i="3" s="1" a="1"/>
  <c r="K679" i="3" s="1"/>
  <c r="I680" i="3"/>
  <c r="J680" i="3" s="1"/>
  <c r="K680" i="3" s="1" a="1"/>
  <c r="K680" i="3" s="1"/>
  <c r="I681" i="3"/>
  <c r="J681" i="3" s="1"/>
  <c r="K681" i="3" s="1" a="1"/>
  <c r="K681" i="3" s="1"/>
  <c r="I682" i="3"/>
  <c r="J682" i="3" s="1"/>
  <c r="K682" i="3" s="1" a="1"/>
  <c r="K682" i="3" s="1"/>
  <c r="I683" i="3"/>
  <c r="J683" i="3" s="1"/>
  <c r="K683" i="3" s="1" a="1"/>
  <c r="K683" i="3" s="1"/>
  <c r="I684" i="3"/>
  <c r="J684" i="3" s="1"/>
  <c r="K684" i="3" s="1" a="1"/>
  <c r="K684" i="3" s="1"/>
  <c r="I685" i="3"/>
  <c r="J685" i="3" s="1"/>
  <c r="K685" i="3" s="1" a="1"/>
  <c r="K685" i="3" s="1"/>
  <c r="I686" i="3"/>
  <c r="J686" i="3" s="1"/>
  <c r="K686" i="3" s="1" a="1"/>
  <c r="K686" i="3" s="1"/>
  <c r="I687" i="3"/>
  <c r="J687" i="3" s="1"/>
  <c r="K687" i="3" s="1" a="1"/>
  <c r="K687" i="3" s="1"/>
  <c r="I688" i="3"/>
  <c r="J688" i="3" s="1"/>
  <c r="K688" i="3" s="1" a="1"/>
  <c r="K688" i="3" s="1"/>
  <c r="I689" i="3"/>
  <c r="J689" i="3" s="1"/>
  <c r="K689" i="3" s="1" a="1"/>
  <c r="K689" i="3" s="1"/>
  <c r="I690" i="3"/>
  <c r="J690" i="3" s="1"/>
  <c r="K690" i="3" s="1" a="1"/>
  <c r="K690" i="3" s="1"/>
  <c r="I691" i="3"/>
  <c r="J691" i="3" s="1"/>
  <c r="K691" i="3" s="1" a="1"/>
  <c r="K691" i="3" s="1"/>
  <c r="I692" i="3"/>
  <c r="J692" i="3" s="1"/>
  <c r="K692" i="3" s="1" a="1"/>
  <c r="K692" i="3" s="1"/>
  <c r="I693" i="3"/>
  <c r="J693" i="3" s="1"/>
  <c r="K693" i="3" s="1" a="1"/>
  <c r="K693" i="3" s="1"/>
  <c r="I694" i="3"/>
  <c r="J694" i="3" s="1"/>
  <c r="K694" i="3" s="1" a="1"/>
  <c r="K694" i="3" s="1"/>
  <c r="I695" i="3"/>
  <c r="J695" i="3" s="1"/>
  <c r="K695" i="3" s="1" a="1"/>
  <c r="K695" i="3" s="1"/>
  <c r="I696" i="3"/>
  <c r="J696" i="3" s="1"/>
  <c r="K696" i="3" s="1" a="1"/>
  <c r="K696" i="3" s="1"/>
  <c r="I697" i="3"/>
  <c r="J697" i="3" s="1"/>
  <c r="K697" i="3" s="1" a="1"/>
  <c r="K697" i="3" s="1"/>
  <c r="I698" i="3"/>
  <c r="J698" i="3" s="1"/>
  <c r="K698" i="3" s="1" a="1"/>
  <c r="K698" i="3" s="1"/>
  <c r="I699" i="3"/>
  <c r="J699" i="3" s="1"/>
  <c r="K699" i="3" s="1" a="1"/>
  <c r="K699" i="3" s="1"/>
  <c r="I700" i="3"/>
  <c r="J700" i="3" s="1"/>
  <c r="K700" i="3" s="1" a="1"/>
  <c r="K700" i="3" s="1"/>
  <c r="I701" i="3"/>
  <c r="J701" i="3" s="1"/>
  <c r="K701" i="3" s="1" a="1"/>
  <c r="K701" i="3" s="1"/>
  <c r="I702" i="3"/>
  <c r="J702" i="3" s="1"/>
  <c r="K702" i="3" s="1" a="1"/>
  <c r="K702" i="3" s="1"/>
  <c r="I703" i="3"/>
  <c r="J703" i="3" s="1"/>
  <c r="K703" i="3" s="1" a="1"/>
  <c r="K703" i="3" s="1"/>
  <c r="I704" i="3"/>
  <c r="J704" i="3" s="1"/>
  <c r="K704" i="3" s="1" a="1"/>
  <c r="K704" i="3" s="1"/>
  <c r="I705" i="3"/>
  <c r="J705" i="3" s="1"/>
  <c r="K705" i="3" s="1" a="1"/>
  <c r="K705" i="3" s="1"/>
  <c r="I706" i="3"/>
  <c r="J706" i="3" s="1"/>
  <c r="K706" i="3" s="1" a="1"/>
  <c r="K706" i="3" s="1"/>
  <c r="I707" i="3"/>
  <c r="J707" i="3" s="1"/>
  <c r="K707" i="3" s="1" a="1"/>
  <c r="K707" i="3" s="1"/>
  <c r="I708" i="3"/>
  <c r="J708" i="3" s="1"/>
  <c r="K708" i="3" s="1" a="1"/>
  <c r="K708" i="3" s="1"/>
  <c r="I709" i="3"/>
  <c r="J709" i="3" s="1"/>
  <c r="K709" i="3" s="1" a="1"/>
  <c r="K709" i="3" s="1"/>
  <c r="I710" i="3"/>
  <c r="J710" i="3" s="1"/>
  <c r="K710" i="3" s="1" a="1"/>
  <c r="K710" i="3" s="1"/>
  <c r="I711" i="3"/>
  <c r="J711" i="3" s="1"/>
  <c r="K711" i="3" s="1" a="1"/>
  <c r="K711" i="3" s="1"/>
  <c r="I712" i="3"/>
  <c r="J712" i="3" s="1"/>
  <c r="K712" i="3" s="1" a="1"/>
  <c r="K712" i="3" s="1"/>
  <c r="I713" i="3"/>
  <c r="J713" i="3" s="1"/>
  <c r="K713" i="3" s="1" a="1"/>
  <c r="K713" i="3" s="1"/>
  <c r="I714" i="3"/>
  <c r="J714" i="3" s="1"/>
  <c r="K714" i="3" s="1" a="1"/>
  <c r="K714" i="3" s="1"/>
  <c r="I715" i="3"/>
  <c r="J715" i="3" s="1"/>
  <c r="K715" i="3" s="1" a="1"/>
  <c r="K715" i="3" s="1"/>
  <c r="I716" i="3"/>
  <c r="J716" i="3" s="1"/>
  <c r="K716" i="3" s="1" a="1"/>
  <c r="K716" i="3" s="1"/>
  <c r="I717" i="3"/>
  <c r="J717" i="3" s="1"/>
  <c r="K717" i="3" s="1" a="1"/>
  <c r="K717" i="3" s="1"/>
  <c r="I718" i="3"/>
  <c r="J718" i="3" s="1"/>
  <c r="K718" i="3" s="1" a="1"/>
  <c r="K718" i="3" s="1"/>
  <c r="I719" i="3"/>
  <c r="J719" i="3" s="1"/>
  <c r="K719" i="3" s="1" a="1"/>
  <c r="K719" i="3" s="1"/>
  <c r="I720" i="3"/>
  <c r="J720" i="3" s="1"/>
  <c r="K720" i="3" s="1" a="1"/>
  <c r="K720" i="3" s="1"/>
  <c r="I721" i="3"/>
  <c r="J721" i="3" s="1"/>
  <c r="K721" i="3" s="1" a="1"/>
  <c r="K721" i="3" s="1"/>
  <c r="I722" i="3"/>
  <c r="J722" i="3" s="1"/>
  <c r="K722" i="3" s="1" a="1"/>
  <c r="K722" i="3" s="1"/>
  <c r="I723" i="3"/>
  <c r="J723" i="3" s="1"/>
  <c r="K723" i="3" s="1" a="1"/>
  <c r="K723" i="3" s="1"/>
  <c r="I724" i="3"/>
  <c r="J724" i="3" s="1"/>
  <c r="K724" i="3" s="1" a="1"/>
  <c r="K724" i="3" s="1"/>
  <c r="I725" i="3"/>
  <c r="J725" i="3" s="1"/>
  <c r="K725" i="3" s="1" a="1"/>
  <c r="K725" i="3" s="1"/>
  <c r="I726" i="3"/>
  <c r="J726" i="3" s="1"/>
  <c r="K726" i="3" s="1" a="1"/>
  <c r="K726" i="3" s="1"/>
  <c r="I727" i="3"/>
  <c r="J727" i="3" s="1"/>
  <c r="K727" i="3" s="1" a="1"/>
  <c r="K727" i="3" s="1"/>
  <c r="I728" i="3"/>
  <c r="J728" i="3" s="1"/>
  <c r="K728" i="3" s="1" a="1"/>
  <c r="K728" i="3" s="1"/>
  <c r="I729" i="3"/>
  <c r="J729" i="3" s="1"/>
  <c r="K729" i="3" s="1" a="1"/>
  <c r="K729" i="3" s="1"/>
  <c r="I730" i="3"/>
  <c r="J730" i="3" s="1"/>
  <c r="K730" i="3" s="1" a="1"/>
  <c r="K730" i="3" s="1"/>
  <c r="I731" i="3"/>
  <c r="J731" i="3" s="1"/>
  <c r="K731" i="3" s="1" a="1"/>
  <c r="K731" i="3" s="1"/>
  <c r="I732" i="3"/>
  <c r="J732" i="3" s="1"/>
  <c r="K732" i="3" s="1" a="1"/>
  <c r="K732" i="3" s="1"/>
  <c r="I733" i="3"/>
  <c r="J733" i="3" s="1"/>
  <c r="K733" i="3" s="1" a="1"/>
  <c r="K733" i="3" s="1"/>
  <c r="I734" i="3"/>
  <c r="J734" i="3" s="1"/>
  <c r="K734" i="3" s="1" a="1"/>
  <c r="K734" i="3" s="1"/>
  <c r="I735" i="3"/>
  <c r="J735" i="3" s="1"/>
  <c r="K735" i="3" s="1" a="1"/>
  <c r="K735" i="3" s="1"/>
  <c r="I736" i="3"/>
  <c r="J736" i="3" s="1"/>
  <c r="K736" i="3" s="1" a="1"/>
  <c r="K736" i="3" s="1"/>
  <c r="I737" i="3"/>
  <c r="J737" i="3" s="1"/>
  <c r="K737" i="3" s="1" a="1"/>
  <c r="K737" i="3" s="1"/>
  <c r="I738" i="3"/>
  <c r="J738" i="3" s="1"/>
  <c r="K738" i="3" s="1" a="1"/>
  <c r="K738" i="3" s="1"/>
  <c r="I739" i="3"/>
  <c r="J739" i="3" s="1"/>
  <c r="K739" i="3" s="1" a="1"/>
  <c r="K739" i="3" s="1"/>
  <c r="I740" i="3"/>
  <c r="J740" i="3" s="1"/>
  <c r="K740" i="3" s="1" a="1"/>
  <c r="K740" i="3" s="1"/>
  <c r="I741" i="3"/>
  <c r="J741" i="3" s="1"/>
  <c r="K741" i="3" s="1" a="1"/>
  <c r="K741" i="3" s="1"/>
  <c r="I742" i="3"/>
  <c r="J742" i="3" s="1"/>
  <c r="K742" i="3" s="1" a="1"/>
  <c r="K742" i="3" s="1"/>
  <c r="I743" i="3"/>
  <c r="J743" i="3" s="1"/>
  <c r="K743" i="3" s="1" a="1"/>
  <c r="K743" i="3" s="1"/>
  <c r="I744" i="3"/>
  <c r="J744" i="3" s="1"/>
  <c r="K744" i="3" s="1" a="1"/>
  <c r="K744" i="3" s="1"/>
  <c r="I745" i="3"/>
  <c r="J745" i="3" s="1"/>
  <c r="K745" i="3" s="1" a="1"/>
  <c r="K745" i="3" s="1"/>
  <c r="I746" i="3"/>
  <c r="J746" i="3" s="1"/>
  <c r="K746" i="3" s="1" a="1"/>
  <c r="K746" i="3" s="1"/>
  <c r="I747" i="3"/>
  <c r="J747" i="3" s="1"/>
  <c r="K747" i="3" s="1" a="1"/>
  <c r="K747" i="3" s="1"/>
  <c r="I748" i="3"/>
  <c r="J748" i="3" s="1"/>
  <c r="K748" i="3" s="1" a="1"/>
  <c r="K748" i="3" s="1"/>
  <c r="I749" i="3"/>
  <c r="J749" i="3" s="1"/>
  <c r="K749" i="3" s="1" a="1"/>
  <c r="K749" i="3" s="1"/>
  <c r="I750" i="3"/>
  <c r="J750" i="3" s="1"/>
  <c r="K750" i="3" s="1" a="1"/>
  <c r="K750" i="3" s="1"/>
  <c r="I751" i="3"/>
  <c r="J751" i="3" s="1"/>
  <c r="K751" i="3" s="1" a="1"/>
  <c r="K751" i="3" s="1"/>
  <c r="I752" i="3"/>
  <c r="J752" i="3" s="1"/>
  <c r="K752" i="3" s="1" a="1"/>
  <c r="K752" i="3" s="1"/>
  <c r="I753" i="3"/>
  <c r="J753" i="3" s="1"/>
  <c r="K753" i="3" s="1" a="1"/>
  <c r="K753" i="3" s="1"/>
  <c r="I754" i="3"/>
  <c r="J754" i="3" s="1"/>
  <c r="K754" i="3" s="1" a="1"/>
  <c r="K754" i="3" s="1"/>
  <c r="I755" i="3"/>
  <c r="J755" i="3" s="1"/>
  <c r="K755" i="3" s="1" a="1"/>
  <c r="K755" i="3" s="1"/>
  <c r="I756" i="3"/>
  <c r="J756" i="3" s="1"/>
  <c r="K756" i="3" s="1" a="1"/>
  <c r="K756" i="3" s="1"/>
  <c r="I757" i="3"/>
  <c r="J757" i="3" s="1"/>
  <c r="K757" i="3" s="1" a="1"/>
  <c r="K757" i="3" s="1"/>
  <c r="I758" i="3"/>
  <c r="J758" i="3" s="1"/>
  <c r="K758" i="3" s="1" a="1"/>
  <c r="K758" i="3" s="1"/>
  <c r="I759" i="3"/>
  <c r="J759" i="3" s="1"/>
  <c r="K759" i="3" s="1" a="1"/>
  <c r="K759" i="3" s="1"/>
  <c r="I760" i="3"/>
  <c r="J760" i="3" s="1"/>
  <c r="K760" i="3" s="1" a="1"/>
  <c r="K760" i="3" s="1"/>
  <c r="I761" i="3"/>
  <c r="J761" i="3" s="1"/>
  <c r="K761" i="3" s="1" a="1"/>
  <c r="K761" i="3" s="1"/>
  <c r="I762" i="3"/>
  <c r="J762" i="3" s="1"/>
  <c r="K762" i="3" s="1" a="1"/>
  <c r="K762" i="3" s="1"/>
  <c r="I763" i="3"/>
  <c r="J763" i="3" s="1"/>
  <c r="K763" i="3" s="1" a="1"/>
  <c r="K763" i="3" s="1"/>
  <c r="I764" i="3"/>
  <c r="J764" i="3" s="1"/>
  <c r="K764" i="3" s="1" a="1"/>
  <c r="K764" i="3" s="1"/>
  <c r="I765" i="3"/>
  <c r="J765" i="3" s="1"/>
  <c r="K765" i="3" s="1" a="1"/>
  <c r="K765" i="3" s="1"/>
  <c r="I766" i="3"/>
  <c r="J766" i="3" s="1"/>
  <c r="K766" i="3" s="1" a="1"/>
  <c r="K766" i="3" s="1"/>
  <c r="I767" i="3"/>
  <c r="J767" i="3" s="1"/>
  <c r="K767" i="3" s="1" a="1"/>
  <c r="K767" i="3" s="1"/>
  <c r="I768" i="3"/>
  <c r="J768" i="3" s="1"/>
  <c r="K768" i="3" s="1" a="1"/>
  <c r="K768" i="3" s="1"/>
  <c r="I769" i="3"/>
  <c r="J769" i="3" s="1"/>
  <c r="K769" i="3" s="1" a="1"/>
  <c r="K769" i="3" s="1"/>
  <c r="I770" i="3"/>
  <c r="J770" i="3" s="1"/>
  <c r="K770" i="3" s="1" a="1"/>
  <c r="K770" i="3" s="1"/>
  <c r="I771" i="3"/>
  <c r="J771" i="3" s="1"/>
  <c r="K771" i="3" s="1" a="1"/>
  <c r="K771" i="3" s="1"/>
  <c r="I772" i="3"/>
  <c r="J772" i="3" s="1"/>
  <c r="K772" i="3" s="1" a="1"/>
  <c r="K772" i="3" s="1"/>
  <c r="I773" i="3"/>
  <c r="J773" i="3" s="1"/>
  <c r="K773" i="3" s="1" a="1"/>
  <c r="K773" i="3" s="1"/>
  <c r="I774" i="3"/>
  <c r="J774" i="3" s="1"/>
  <c r="K774" i="3" s="1" a="1"/>
  <c r="K774" i="3" s="1"/>
  <c r="I775" i="3"/>
  <c r="J775" i="3" s="1"/>
  <c r="K775" i="3" s="1" a="1"/>
  <c r="K775" i="3" s="1"/>
  <c r="I776" i="3"/>
  <c r="J776" i="3" s="1"/>
  <c r="K776" i="3" s="1" a="1"/>
  <c r="K776" i="3" s="1"/>
  <c r="I777" i="3"/>
  <c r="J777" i="3" s="1"/>
  <c r="K777" i="3" s="1" a="1"/>
  <c r="K777" i="3" s="1"/>
  <c r="I778" i="3"/>
  <c r="J778" i="3" s="1"/>
  <c r="K778" i="3" s="1" a="1"/>
  <c r="K778" i="3" s="1"/>
  <c r="I779" i="3"/>
  <c r="J779" i="3" s="1"/>
  <c r="K779" i="3" s="1" a="1"/>
  <c r="K779" i="3" s="1"/>
  <c r="I780" i="3"/>
  <c r="J780" i="3" s="1"/>
  <c r="K780" i="3" s="1" a="1"/>
  <c r="K780" i="3" s="1"/>
  <c r="I781" i="3"/>
  <c r="J781" i="3" s="1"/>
  <c r="K781" i="3" s="1" a="1"/>
  <c r="K781" i="3" s="1"/>
  <c r="I782" i="3"/>
  <c r="J782" i="3" s="1"/>
  <c r="K782" i="3" s="1" a="1"/>
  <c r="K782" i="3" s="1"/>
  <c r="I783" i="3"/>
  <c r="J783" i="3" s="1"/>
  <c r="K783" i="3" s="1" a="1"/>
  <c r="K783" i="3" s="1"/>
  <c r="I784" i="3"/>
  <c r="J784" i="3" s="1"/>
  <c r="K784" i="3" s="1" a="1"/>
  <c r="K784" i="3" s="1"/>
  <c r="I785" i="3"/>
  <c r="J785" i="3" s="1"/>
  <c r="K785" i="3" s="1" a="1"/>
  <c r="K785" i="3" s="1"/>
  <c r="I786" i="3"/>
  <c r="J786" i="3" s="1"/>
  <c r="K786" i="3" s="1" a="1"/>
  <c r="K786" i="3" s="1"/>
  <c r="I787" i="3"/>
  <c r="J787" i="3" s="1"/>
  <c r="K787" i="3" s="1" a="1"/>
  <c r="K787" i="3" s="1"/>
  <c r="I788" i="3"/>
  <c r="J788" i="3" s="1"/>
  <c r="K788" i="3" s="1" a="1"/>
  <c r="K788" i="3" s="1"/>
  <c r="I789" i="3"/>
  <c r="J789" i="3" s="1"/>
  <c r="K789" i="3" s="1" a="1"/>
  <c r="K789" i="3" s="1"/>
  <c r="I790" i="3"/>
  <c r="J790" i="3" s="1"/>
  <c r="K790" i="3" s="1" a="1"/>
  <c r="K790" i="3" s="1"/>
  <c r="I791" i="3"/>
  <c r="J791" i="3" s="1"/>
  <c r="K791" i="3" s="1" a="1"/>
  <c r="K791" i="3" s="1"/>
  <c r="I792" i="3"/>
  <c r="J792" i="3" s="1"/>
  <c r="K792" i="3" s="1" a="1"/>
  <c r="K792" i="3" s="1"/>
  <c r="I793" i="3"/>
  <c r="J793" i="3" s="1"/>
  <c r="K793" i="3" s="1" a="1"/>
  <c r="K793" i="3" s="1"/>
  <c r="I794" i="3"/>
  <c r="J794" i="3" s="1"/>
  <c r="K794" i="3" s="1" a="1"/>
  <c r="K794" i="3" s="1"/>
  <c r="I795" i="3"/>
  <c r="J795" i="3" s="1"/>
  <c r="K795" i="3" s="1" a="1"/>
  <c r="K795" i="3" s="1"/>
  <c r="I796" i="3"/>
  <c r="J796" i="3" s="1"/>
  <c r="K796" i="3" s="1" a="1"/>
  <c r="K796" i="3" s="1"/>
  <c r="I797" i="3"/>
  <c r="J797" i="3" s="1"/>
  <c r="K797" i="3" s="1" a="1"/>
  <c r="K797" i="3" s="1"/>
  <c r="I798" i="3"/>
  <c r="J798" i="3" s="1"/>
  <c r="K798" i="3" s="1" a="1"/>
  <c r="K798" i="3" s="1"/>
  <c r="I799" i="3"/>
  <c r="J799" i="3" s="1"/>
  <c r="K799" i="3" s="1" a="1"/>
  <c r="K799" i="3" s="1"/>
  <c r="I800" i="3"/>
  <c r="J800" i="3" s="1"/>
  <c r="K800" i="3" s="1" a="1"/>
  <c r="K800" i="3" s="1"/>
  <c r="I801" i="3"/>
  <c r="J801" i="3" s="1"/>
  <c r="K801" i="3" s="1" a="1"/>
  <c r="K801" i="3" s="1"/>
  <c r="I802" i="3"/>
  <c r="J802" i="3" s="1"/>
  <c r="K802" i="3" s="1" a="1"/>
  <c r="K802" i="3" s="1"/>
  <c r="I803" i="3"/>
  <c r="J803" i="3" s="1"/>
  <c r="K803" i="3" s="1" a="1"/>
  <c r="K803" i="3" s="1"/>
  <c r="I804" i="3"/>
  <c r="J804" i="3" s="1"/>
  <c r="K804" i="3" s="1" a="1"/>
  <c r="K804" i="3" s="1"/>
  <c r="I805" i="3"/>
  <c r="J805" i="3" s="1"/>
  <c r="K805" i="3" s="1" a="1"/>
  <c r="K805" i="3" s="1"/>
  <c r="I806" i="3"/>
  <c r="J806" i="3" s="1"/>
  <c r="K806" i="3" s="1" a="1"/>
  <c r="K806" i="3" s="1"/>
  <c r="I807" i="3"/>
  <c r="J807" i="3" s="1"/>
  <c r="K807" i="3" s="1" a="1"/>
  <c r="K807" i="3" s="1"/>
  <c r="I808" i="3"/>
  <c r="J808" i="3" s="1"/>
  <c r="K808" i="3" s="1" a="1"/>
  <c r="K808" i="3" s="1"/>
  <c r="I809" i="3"/>
  <c r="J809" i="3" s="1"/>
  <c r="K809" i="3" s="1" a="1"/>
  <c r="K809" i="3" s="1"/>
  <c r="I810" i="3"/>
  <c r="J810" i="3" s="1"/>
  <c r="K810" i="3" s="1" a="1"/>
  <c r="K810" i="3" s="1"/>
  <c r="I811" i="3"/>
  <c r="J811" i="3" s="1"/>
  <c r="K811" i="3" s="1" a="1"/>
  <c r="K811" i="3" s="1"/>
  <c r="I812" i="3"/>
  <c r="J812" i="3" s="1"/>
  <c r="K812" i="3" s="1" a="1"/>
  <c r="K812" i="3" s="1"/>
  <c r="I813" i="3"/>
  <c r="J813" i="3" s="1"/>
  <c r="K813" i="3" s="1" a="1"/>
  <c r="K813" i="3" s="1"/>
  <c r="I814" i="3"/>
  <c r="J814" i="3" s="1"/>
  <c r="K814" i="3" s="1" a="1"/>
  <c r="K814" i="3" s="1"/>
  <c r="I815" i="3"/>
  <c r="J815" i="3" s="1"/>
  <c r="K815" i="3" s="1" a="1"/>
  <c r="K815" i="3" s="1"/>
  <c r="I816" i="3"/>
  <c r="J816" i="3" s="1"/>
  <c r="K816" i="3" s="1" a="1"/>
  <c r="K816" i="3" s="1"/>
  <c r="I817" i="3"/>
  <c r="J817" i="3" s="1"/>
  <c r="K817" i="3" s="1" a="1"/>
  <c r="K817" i="3" s="1"/>
  <c r="I818" i="3"/>
  <c r="J818" i="3" s="1"/>
  <c r="K818" i="3" s="1" a="1"/>
  <c r="K818" i="3" s="1"/>
  <c r="I819" i="3"/>
  <c r="J819" i="3" s="1"/>
  <c r="K819" i="3" s="1" a="1"/>
  <c r="K819" i="3" s="1"/>
  <c r="I820" i="3"/>
  <c r="J820" i="3" s="1"/>
  <c r="K820" i="3" s="1" a="1"/>
  <c r="K820" i="3" s="1"/>
  <c r="I821" i="3"/>
  <c r="J821" i="3" s="1"/>
  <c r="K821" i="3" s="1" a="1"/>
  <c r="K821" i="3" s="1"/>
  <c r="I822" i="3"/>
  <c r="J822" i="3" s="1"/>
  <c r="K822" i="3" s="1" a="1"/>
  <c r="K822" i="3" s="1"/>
  <c r="I823" i="3"/>
  <c r="J823" i="3" s="1"/>
  <c r="K823" i="3" s="1" a="1"/>
  <c r="K823" i="3" s="1"/>
  <c r="I824" i="3"/>
  <c r="J824" i="3" s="1"/>
  <c r="K824" i="3" s="1" a="1"/>
  <c r="K824" i="3" s="1"/>
  <c r="I825" i="3"/>
  <c r="J825" i="3" s="1"/>
  <c r="K825" i="3" s="1" a="1"/>
  <c r="K825" i="3" s="1"/>
  <c r="I826" i="3"/>
  <c r="J826" i="3" s="1"/>
  <c r="K826" i="3" s="1" a="1"/>
  <c r="K826" i="3" s="1"/>
  <c r="I827" i="3"/>
  <c r="J827" i="3" s="1"/>
  <c r="K827" i="3" s="1" a="1"/>
  <c r="K827" i="3" s="1"/>
  <c r="I828" i="3"/>
  <c r="J828" i="3" s="1"/>
  <c r="K828" i="3" s="1" a="1"/>
  <c r="K828" i="3" s="1"/>
  <c r="I829" i="3"/>
  <c r="J829" i="3" s="1"/>
  <c r="K829" i="3" s="1" a="1"/>
  <c r="K829" i="3" s="1"/>
  <c r="I830" i="3"/>
  <c r="J830" i="3" s="1"/>
  <c r="K830" i="3" s="1" a="1"/>
  <c r="K830" i="3" s="1"/>
  <c r="I831" i="3"/>
  <c r="J831" i="3" s="1"/>
  <c r="K831" i="3" s="1" a="1"/>
  <c r="K831" i="3" s="1"/>
  <c r="I832" i="3"/>
  <c r="J832" i="3" s="1"/>
  <c r="K832" i="3" s="1" a="1"/>
  <c r="K832" i="3" s="1"/>
  <c r="I833" i="3"/>
  <c r="J833" i="3" s="1"/>
  <c r="K833" i="3" s="1" a="1"/>
  <c r="K833" i="3" s="1"/>
  <c r="I834" i="3"/>
  <c r="J834" i="3" s="1"/>
  <c r="K834" i="3" s="1" a="1"/>
  <c r="K834" i="3" s="1"/>
  <c r="I835" i="3"/>
  <c r="J835" i="3" s="1"/>
  <c r="K835" i="3" s="1" a="1"/>
  <c r="K835" i="3" s="1"/>
  <c r="I836" i="3"/>
  <c r="J836" i="3" s="1"/>
  <c r="K836" i="3" s="1" a="1"/>
  <c r="K836" i="3" s="1"/>
  <c r="I837" i="3"/>
  <c r="J837" i="3" s="1"/>
  <c r="K837" i="3" s="1" a="1"/>
  <c r="K837" i="3" s="1"/>
  <c r="I838" i="3"/>
  <c r="J838" i="3" s="1"/>
  <c r="K838" i="3" s="1" a="1"/>
  <c r="K838" i="3" s="1"/>
  <c r="I839" i="3"/>
  <c r="J839" i="3" s="1"/>
  <c r="K839" i="3" s="1" a="1"/>
  <c r="K839" i="3" s="1"/>
  <c r="I840" i="3"/>
  <c r="J840" i="3" s="1"/>
  <c r="K840" i="3" s="1" a="1"/>
  <c r="K840" i="3" s="1"/>
  <c r="I841" i="3"/>
  <c r="J841" i="3" s="1"/>
  <c r="K841" i="3" s="1" a="1"/>
  <c r="K841" i="3" s="1"/>
  <c r="I842" i="3"/>
  <c r="J842" i="3" s="1"/>
  <c r="K842" i="3" s="1" a="1"/>
  <c r="K842" i="3" s="1"/>
  <c r="I843" i="3"/>
  <c r="J843" i="3" s="1"/>
  <c r="K843" i="3" s="1" a="1"/>
  <c r="K843" i="3" s="1"/>
  <c r="I844" i="3"/>
  <c r="J844" i="3" s="1"/>
  <c r="K844" i="3" s="1" a="1"/>
  <c r="K844" i="3" s="1"/>
  <c r="I845" i="3"/>
  <c r="J845" i="3" s="1"/>
  <c r="K845" i="3" s="1" a="1"/>
  <c r="K845" i="3" s="1"/>
  <c r="I846" i="3"/>
  <c r="J846" i="3" s="1"/>
  <c r="K846" i="3" s="1" a="1"/>
  <c r="K846" i="3" s="1"/>
  <c r="I847" i="3"/>
  <c r="J847" i="3" s="1"/>
  <c r="K847" i="3" s="1" a="1"/>
  <c r="K847" i="3" s="1"/>
  <c r="I848" i="3"/>
  <c r="J848" i="3" s="1"/>
  <c r="K848" i="3" s="1" a="1"/>
  <c r="K848" i="3" s="1"/>
  <c r="I849" i="3"/>
  <c r="J849" i="3" s="1"/>
  <c r="K849" i="3" s="1" a="1"/>
  <c r="K849" i="3" s="1"/>
  <c r="I850" i="3"/>
  <c r="J850" i="3" s="1"/>
  <c r="K850" i="3" s="1" a="1"/>
  <c r="K850" i="3" s="1"/>
  <c r="I851" i="3"/>
  <c r="J851" i="3" s="1"/>
  <c r="K851" i="3" s="1" a="1"/>
  <c r="K851" i="3" s="1"/>
  <c r="I852" i="3"/>
  <c r="J852" i="3" s="1"/>
  <c r="K852" i="3" s="1" a="1"/>
  <c r="K852" i="3" s="1"/>
  <c r="I853" i="3"/>
  <c r="J853" i="3" s="1"/>
  <c r="K853" i="3" s="1" a="1"/>
  <c r="K853" i="3" s="1"/>
  <c r="I854" i="3"/>
  <c r="J854" i="3" s="1"/>
  <c r="K854" i="3" s="1" a="1"/>
  <c r="K854" i="3" s="1"/>
  <c r="I855" i="3"/>
  <c r="J855" i="3" s="1"/>
  <c r="K855" i="3" s="1" a="1"/>
  <c r="K855" i="3" s="1"/>
  <c r="I856" i="3"/>
  <c r="J856" i="3" s="1"/>
  <c r="K856" i="3" s="1" a="1"/>
  <c r="K856" i="3" s="1"/>
  <c r="I857" i="3"/>
  <c r="J857" i="3" s="1"/>
  <c r="K857" i="3" s="1" a="1"/>
  <c r="K857" i="3" s="1"/>
  <c r="I858" i="3"/>
  <c r="J858" i="3" s="1"/>
  <c r="K858" i="3" s="1" a="1"/>
  <c r="K858" i="3" s="1"/>
  <c r="I859" i="3"/>
  <c r="J859" i="3" s="1"/>
  <c r="K859" i="3" s="1" a="1"/>
  <c r="K859" i="3" s="1"/>
  <c r="I860" i="3"/>
  <c r="J860" i="3" s="1"/>
  <c r="K860" i="3" s="1" a="1"/>
  <c r="K860" i="3" s="1"/>
  <c r="I861" i="3"/>
  <c r="J861" i="3" s="1"/>
  <c r="K861" i="3" s="1" a="1"/>
  <c r="K861" i="3" s="1"/>
  <c r="I862" i="3"/>
  <c r="J862" i="3" s="1"/>
  <c r="K862" i="3" s="1" a="1"/>
  <c r="K862" i="3" s="1"/>
  <c r="I863" i="3"/>
  <c r="J863" i="3" s="1"/>
  <c r="K863" i="3" s="1" a="1"/>
  <c r="K863" i="3" s="1"/>
  <c r="I864" i="3"/>
  <c r="J864" i="3" s="1"/>
  <c r="K864" i="3" s="1" a="1"/>
  <c r="K864" i="3" s="1"/>
  <c r="I865" i="3"/>
  <c r="J865" i="3" s="1"/>
  <c r="K865" i="3" s="1" a="1"/>
  <c r="K865" i="3" s="1"/>
  <c r="I866" i="3"/>
  <c r="J866" i="3" s="1"/>
  <c r="K866" i="3" s="1" a="1"/>
  <c r="K866" i="3" s="1"/>
  <c r="I867" i="3"/>
  <c r="J867" i="3" s="1"/>
  <c r="K867" i="3" s="1" a="1"/>
  <c r="K867" i="3" s="1"/>
  <c r="I868" i="3"/>
  <c r="J868" i="3" s="1"/>
  <c r="K868" i="3" s="1" a="1"/>
  <c r="K868" i="3" s="1"/>
  <c r="I869" i="3"/>
  <c r="J869" i="3" s="1"/>
  <c r="K869" i="3" s="1" a="1"/>
  <c r="K869" i="3" s="1"/>
  <c r="I870" i="3"/>
  <c r="J870" i="3" s="1"/>
  <c r="K870" i="3" s="1" a="1"/>
  <c r="K870" i="3" s="1"/>
  <c r="I871" i="3"/>
  <c r="J871" i="3" s="1"/>
  <c r="K871" i="3" s="1" a="1"/>
  <c r="K871" i="3" s="1"/>
  <c r="I872" i="3"/>
  <c r="J872" i="3" s="1"/>
  <c r="K872" i="3" s="1" a="1"/>
  <c r="K872" i="3" s="1"/>
  <c r="I873" i="3"/>
  <c r="J873" i="3" s="1"/>
  <c r="K873" i="3" s="1" a="1"/>
  <c r="K873" i="3" s="1"/>
  <c r="I874" i="3"/>
  <c r="J874" i="3" s="1"/>
  <c r="K874" i="3" s="1" a="1"/>
  <c r="K874" i="3" s="1"/>
  <c r="I875" i="3"/>
  <c r="J875" i="3" s="1"/>
  <c r="K875" i="3" s="1" a="1"/>
  <c r="K875" i="3" s="1"/>
  <c r="I876" i="3"/>
  <c r="J876" i="3" s="1"/>
  <c r="K876" i="3" s="1" a="1"/>
  <c r="K876" i="3" s="1"/>
  <c r="I877" i="3"/>
  <c r="J877" i="3" s="1"/>
  <c r="K877" i="3" s="1" a="1"/>
  <c r="K877" i="3" s="1"/>
  <c r="I878" i="3"/>
  <c r="J878" i="3" s="1"/>
  <c r="K878" i="3" s="1" a="1"/>
  <c r="K878" i="3" s="1"/>
  <c r="I879" i="3"/>
  <c r="J879" i="3" s="1"/>
  <c r="K879" i="3" s="1" a="1"/>
  <c r="K879" i="3" s="1"/>
  <c r="I880" i="3"/>
  <c r="J880" i="3" s="1"/>
  <c r="K880" i="3" s="1" a="1"/>
  <c r="K880" i="3" s="1"/>
  <c r="I881" i="3"/>
  <c r="J881" i="3" s="1"/>
  <c r="K881" i="3" s="1" a="1"/>
  <c r="K881" i="3" s="1"/>
  <c r="I882" i="3"/>
  <c r="J882" i="3" s="1"/>
  <c r="K882" i="3" s="1" a="1"/>
  <c r="K882" i="3" s="1"/>
  <c r="I883" i="3"/>
  <c r="J883" i="3" s="1"/>
  <c r="K883" i="3" s="1" a="1"/>
  <c r="K883" i="3" s="1"/>
  <c r="I884" i="3"/>
  <c r="J884" i="3" s="1"/>
  <c r="K884" i="3" s="1" a="1"/>
  <c r="K884" i="3" s="1"/>
  <c r="I885" i="3"/>
  <c r="J885" i="3" s="1"/>
  <c r="K885" i="3" s="1" a="1"/>
  <c r="K885" i="3" s="1"/>
  <c r="I886" i="3"/>
  <c r="J886" i="3" s="1"/>
  <c r="K886" i="3" s="1" a="1"/>
  <c r="K886" i="3" s="1"/>
  <c r="I887" i="3"/>
  <c r="J887" i="3" s="1"/>
  <c r="K887" i="3" s="1" a="1"/>
  <c r="K887" i="3" s="1"/>
  <c r="I888" i="3"/>
  <c r="J888" i="3" s="1"/>
  <c r="K888" i="3" s="1" a="1"/>
  <c r="K888" i="3" s="1"/>
  <c r="I889" i="3"/>
  <c r="J889" i="3" s="1"/>
  <c r="K889" i="3" s="1" a="1"/>
  <c r="K889" i="3" s="1"/>
  <c r="I890" i="3"/>
  <c r="J890" i="3" s="1"/>
  <c r="K890" i="3" s="1" a="1"/>
  <c r="K890" i="3" s="1"/>
  <c r="I891" i="3"/>
  <c r="J891" i="3" s="1"/>
  <c r="K891" i="3" s="1" a="1"/>
  <c r="K891" i="3" s="1"/>
  <c r="I892" i="3"/>
  <c r="J892" i="3" s="1"/>
  <c r="K892" i="3" s="1" a="1"/>
  <c r="K892" i="3" s="1"/>
  <c r="I893" i="3"/>
  <c r="J893" i="3" s="1"/>
  <c r="K893" i="3" s="1" a="1"/>
  <c r="K893" i="3" s="1"/>
  <c r="I894" i="3"/>
  <c r="J894" i="3" s="1"/>
  <c r="K894" i="3" s="1" a="1"/>
  <c r="K894" i="3" s="1"/>
  <c r="I895" i="3"/>
  <c r="J895" i="3" s="1"/>
  <c r="K895" i="3" s="1" a="1"/>
  <c r="K895" i="3" s="1"/>
  <c r="I896" i="3"/>
  <c r="J896" i="3" s="1"/>
  <c r="K896" i="3" s="1" a="1"/>
  <c r="K896" i="3" s="1"/>
  <c r="I897" i="3"/>
  <c r="J897" i="3" s="1"/>
  <c r="K897" i="3" s="1" a="1"/>
  <c r="K897" i="3" s="1"/>
  <c r="I898" i="3"/>
  <c r="J898" i="3" s="1"/>
  <c r="K898" i="3" s="1" a="1"/>
  <c r="K898" i="3" s="1"/>
  <c r="I899" i="3"/>
  <c r="J899" i="3" s="1"/>
  <c r="K899" i="3" s="1" a="1"/>
  <c r="K899" i="3" s="1"/>
  <c r="I900" i="3"/>
  <c r="J900" i="3" s="1"/>
  <c r="K900" i="3" s="1" a="1"/>
  <c r="K900" i="3" s="1"/>
  <c r="I901" i="3"/>
  <c r="J901" i="3" s="1"/>
  <c r="K901" i="3" s="1" a="1"/>
  <c r="K901" i="3" s="1"/>
  <c r="I902" i="3"/>
  <c r="J902" i="3" s="1"/>
  <c r="K902" i="3" s="1" a="1"/>
  <c r="K902" i="3" s="1"/>
  <c r="I903" i="3"/>
  <c r="J903" i="3" s="1"/>
  <c r="K903" i="3" s="1" a="1"/>
  <c r="K903" i="3" s="1"/>
  <c r="I904" i="3"/>
  <c r="J904" i="3" s="1"/>
  <c r="K904" i="3" s="1" a="1"/>
  <c r="K904" i="3" s="1"/>
  <c r="I905" i="3"/>
  <c r="J905" i="3" s="1"/>
  <c r="K905" i="3" s="1" a="1"/>
  <c r="K905" i="3" s="1"/>
  <c r="I906" i="3"/>
  <c r="J906" i="3" s="1"/>
  <c r="K906" i="3" s="1" a="1"/>
  <c r="K906" i="3" s="1"/>
  <c r="I907" i="3"/>
  <c r="J907" i="3" s="1"/>
  <c r="K907" i="3" s="1" a="1"/>
  <c r="K907" i="3" s="1"/>
  <c r="I908" i="3"/>
  <c r="J908" i="3" s="1"/>
  <c r="K908" i="3" s="1" a="1"/>
  <c r="K908" i="3" s="1"/>
  <c r="I909" i="3"/>
  <c r="J909" i="3" s="1"/>
  <c r="K909" i="3" s="1" a="1"/>
  <c r="K909" i="3" s="1"/>
  <c r="I910" i="3"/>
  <c r="J910" i="3" s="1"/>
  <c r="K910" i="3" s="1" a="1"/>
  <c r="K910" i="3" s="1"/>
  <c r="I911" i="3"/>
  <c r="J911" i="3" s="1"/>
  <c r="K911" i="3" s="1" a="1"/>
  <c r="K911" i="3" s="1"/>
  <c r="I912" i="3"/>
  <c r="J912" i="3" s="1"/>
  <c r="K912" i="3" s="1" a="1"/>
  <c r="K912" i="3" s="1"/>
  <c r="I913" i="3"/>
  <c r="J913" i="3" s="1"/>
  <c r="K913" i="3" s="1" a="1"/>
  <c r="K913" i="3" s="1"/>
  <c r="I914" i="3"/>
  <c r="J914" i="3" s="1"/>
  <c r="K914" i="3" s="1" a="1"/>
  <c r="K914" i="3" s="1"/>
  <c r="I915" i="3"/>
  <c r="J915" i="3" s="1"/>
  <c r="K915" i="3" s="1" a="1"/>
  <c r="K915" i="3" s="1"/>
  <c r="I916" i="3"/>
  <c r="J916" i="3" s="1"/>
  <c r="K916" i="3" s="1" a="1"/>
  <c r="K916" i="3" s="1"/>
  <c r="I917" i="3"/>
  <c r="J917" i="3" s="1"/>
  <c r="K917" i="3" s="1" a="1"/>
  <c r="K917" i="3" s="1"/>
  <c r="I918" i="3"/>
  <c r="J918" i="3" s="1"/>
  <c r="K918" i="3" s="1" a="1"/>
  <c r="K918" i="3" s="1"/>
  <c r="I919" i="3"/>
  <c r="J919" i="3" s="1"/>
  <c r="K919" i="3" s="1" a="1"/>
  <c r="K919" i="3" s="1"/>
  <c r="I920" i="3"/>
  <c r="J920" i="3" s="1"/>
  <c r="K920" i="3" s="1" a="1"/>
  <c r="K920" i="3" s="1"/>
  <c r="I921" i="3"/>
  <c r="J921" i="3" s="1"/>
  <c r="K921" i="3" s="1" a="1"/>
  <c r="K921" i="3" s="1"/>
  <c r="I922" i="3"/>
  <c r="J922" i="3" s="1"/>
  <c r="K922" i="3" s="1" a="1"/>
  <c r="K922" i="3" s="1"/>
  <c r="I923" i="3"/>
  <c r="J923" i="3" s="1"/>
  <c r="K923" i="3" s="1" a="1"/>
  <c r="K923" i="3" s="1"/>
  <c r="I924" i="3"/>
  <c r="J924" i="3" s="1"/>
  <c r="K924" i="3" s="1" a="1"/>
  <c r="K924" i="3" s="1"/>
  <c r="I925" i="3"/>
  <c r="J925" i="3" s="1"/>
  <c r="K925" i="3" s="1" a="1"/>
  <c r="K925" i="3" s="1"/>
  <c r="I926" i="3"/>
  <c r="J926" i="3" s="1"/>
  <c r="K926" i="3" s="1" a="1"/>
  <c r="K926" i="3" s="1"/>
  <c r="I927" i="3"/>
  <c r="J927" i="3" s="1"/>
  <c r="K927" i="3" s="1" a="1"/>
  <c r="K927" i="3" s="1"/>
  <c r="I928" i="3"/>
  <c r="J928" i="3" s="1"/>
  <c r="K928" i="3" s="1" a="1"/>
  <c r="K928" i="3" s="1"/>
  <c r="I929" i="3"/>
  <c r="J929" i="3" s="1"/>
  <c r="K929" i="3" s="1" a="1"/>
  <c r="K929" i="3" s="1"/>
  <c r="I930" i="3"/>
  <c r="J930" i="3" s="1"/>
  <c r="K930" i="3" s="1" a="1"/>
  <c r="K930" i="3" s="1"/>
  <c r="I931" i="3"/>
  <c r="J931" i="3" s="1"/>
  <c r="K931" i="3" s="1" a="1"/>
  <c r="K931" i="3" s="1"/>
  <c r="I932" i="3"/>
  <c r="J932" i="3" s="1"/>
  <c r="K932" i="3" s="1" a="1"/>
  <c r="K932" i="3" s="1"/>
  <c r="I933" i="3"/>
  <c r="J933" i="3" s="1"/>
  <c r="K933" i="3" s="1" a="1"/>
  <c r="K933" i="3" s="1"/>
  <c r="I934" i="3"/>
  <c r="J934" i="3" s="1"/>
  <c r="K934" i="3" s="1" a="1"/>
  <c r="K934" i="3" s="1"/>
  <c r="I935" i="3"/>
  <c r="J935" i="3" s="1"/>
  <c r="K935" i="3" s="1" a="1"/>
  <c r="K935" i="3" s="1"/>
  <c r="I936" i="3"/>
  <c r="J936" i="3" s="1"/>
  <c r="K936" i="3" s="1" a="1"/>
  <c r="K936" i="3" s="1"/>
  <c r="I937" i="3"/>
  <c r="J937" i="3" s="1"/>
  <c r="K937" i="3" s="1" a="1"/>
  <c r="K937" i="3" s="1"/>
  <c r="I938" i="3"/>
  <c r="J938" i="3" s="1"/>
  <c r="K938" i="3" s="1" a="1"/>
  <c r="K938" i="3" s="1"/>
  <c r="I939" i="3"/>
  <c r="J939" i="3" s="1"/>
  <c r="K939" i="3" s="1" a="1"/>
  <c r="K939" i="3" s="1"/>
  <c r="I940" i="3"/>
  <c r="J940" i="3" s="1"/>
  <c r="K940" i="3" s="1" a="1"/>
  <c r="K940" i="3" s="1"/>
  <c r="I941" i="3"/>
  <c r="J941" i="3" s="1"/>
  <c r="K941" i="3" s="1" a="1"/>
  <c r="K941" i="3" s="1"/>
  <c r="I942" i="3"/>
  <c r="J942" i="3" s="1"/>
  <c r="K942" i="3" s="1" a="1"/>
  <c r="K942" i="3" s="1"/>
  <c r="I943" i="3"/>
  <c r="J943" i="3" s="1"/>
  <c r="K943" i="3" s="1" a="1"/>
  <c r="K943" i="3" s="1"/>
  <c r="I944" i="3"/>
  <c r="J944" i="3" s="1"/>
  <c r="K944" i="3" s="1" a="1"/>
  <c r="K944" i="3" s="1"/>
  <c r="I945" i="3"/>
  <c r="J945" i="3" s="1"/>
  <c r="K945" i="3" s="1" a="1"/>
  <c r="K945" i="3" s="1"/>
  <c r="I946" i="3"/>
  <c r="J946" i="3" s="1"/>
  <c r="K946" i="3" s="1" a="1"/>
  <c r="K946" i="3" s="1"/>
  <c r="I947" i="3"/>
  <c r="J947" i="3" s="1"/>
  <c r="K947" i="3" s="1" a="1"/>
  <c r="K947" i="3" s="1"/>
  <c r="I948" i="3"/>
  <c r="J948" i="3" s="1"/>
  <c r="K948" i="3" s="1" a="1"/>
  <c r="K948" i="3" s="1"/>
  <c r="I949" i="3"/>
  <c r="J949" i="3" s="1"/>
  <c r="K949" i="3" s="1" a="1"/>
  <c r="K949" i="3" s="1"/>
  <c r="I950" i="3"/>
  <c r="J950" i="3" s="1"/>
  <c r="K950" i="3" s="1" a="1"/>
  <c r="K950" i="3" s="1"/>
  <c r="I951" i="3"/>
  <c r="J951" i="3" s="1"/>
  <c r="K951" i="3" s="1" a="1"/>
  <c r="K951" i="3" s="1"/>
  <c r="I952" i="3"/>
  <c r="J952" i="3" s="1"/>
  <c r="K952" i="3" s="1" a="1"/>
  <c r="K952" i="3" s="1"/>
  <c r="I953" i="3"/>
  <c r="J953" i="3" s="1"/>
  <c r="K953" i="3" s="1" a="1"/>
  <c r="K953" i="3" s="1"/>
  <c r="I954" i="3"/>
  <c r="J954" i="3" s="1"/>
  <c r="K954" i="3" s="1" a="1"/>
  <c r="K954" i="3" s="1"/>
  <c r="I955" i="3"/>
  <c r="J955" i="3" s="1"/>
  <c r="K955" i="3" s="1" a="1"/>
  <c r="K955" i="3" s="1"/>
  <c r="I956" i="3"/>
  <c r="J956" i="3" s="1"/>
  <c r="K956" i="3" s="1" a="1"/>
  <c r="K956" i="3" s="1"/>
  <c r="I957" i="3"/>
  <c r="J957" i="3" s="1"/>
  <c r="K957" i="3" s="1" a="1"/>
  <c r="K957" i="3" s="1"/>
  <c r="I958" i="3"/>
  <c r="J958" i="3" s="1"/>
  <c r="K958" i="3" s="1" a="1"/>
  <c r="K958" i="3" s="1"/>
  <c r="I959" i="3"/>
  <c r="J959" i="3" s="1"/>
  <c r="K959" i="3" s="1" a="1"/>
  <c r="K959" i="3" s="1"/>
  <c r="I960" i="3"/>
  <c r="J960" i="3" s="1"/>
  <c r="K960" i="3" s="1" a="1"/>
  <c r="K960" i="3" s="1"/>
  <c r="I961" i="3"/>
  <c r="J961" i="3" s="1"/>
  <c r="K961" i="3" s="1" a="1"/>
  <c r="K961" i="3" s="1"/>
  <c r="I962" i="3"/>
  <c r="J962" i="3" s="1"/>
  <c r="K962" i="3" s="1" a="1"/>
  <c r="K962" i="3" s="1"/>
  <c r="I963" i="3"/>
  <c r="J963" i="3" s="1"/>
  <c r="K963" i="3" s="1" a="1"/>
  <c r="K963" i="3" s="1"/>
  <c r="I964" i="3"/>
  <c r="J964" i="3" s="1"/>
  <c r="K964" i="3" s="1" a="1"/>
  <c r="K964" i="3" s="1"/>
  <c r="I965" i="3"/>
  <c r="J965" i="3" s="1"/>
  <c r="K965" i="3" s="1" a="1"/>
  <c r="K965" i="3" s="1"/>
  <c r="I966" i="3"/>
  <c r="J966" i="3" s="1"/>
  <c r="K966" i="3" s="1" a="1"/>
  <c r="K966" i="3" s="1"/>
  <c r="I967" i="3"/>
  <c r="J967" i="3" s="1"/>
  <c r="K967" i="3" s="1" a="1"/>
  <c r="K967" i="3" s="1"/>
  <c r="I968" i="3"/>
  <c r="J968" i="3" s="1"/>
  <c r="K968" i="3" s="1" a="1"/>
  <c r="K968" i="3" s="1"/>
  <c r="I969" i="3"/>
  <c r="J969" i="3" s="1"/>
  <c r="K969" i="3" s="1" a="1"/>
  <c r="K969" i="3" s="1"/>
  <c r="I970" i="3"/>
  <c r="J970" i="3" s="1"/>
  <c r="K970" i="3" s="1" a="1"/>
  <c r="K970" i="3" s="1"/>
  <c r="I971" i="3"/>
  <c r="J971" i="3" s="1"/>
  <c r="K971" i="3" s="1" a="1"/>
  <c r="K971" i="3" s="1"/>
  <c r="I972" i="3"/>
  <c r="J972" i="3" s="1"/>
  <c r="K972" i="3" s="1" a="1"/>
  <c r="K972" i="3" s="1"/>
  <c r="I973" i="3"/>
  <c r="J973" i="3" s="1"/>
  <c r="K973" i="3" s="1" a="1"/>
  <c r="K973" i="3" s="1"/>
  <c r="I974" i="3"/>
  <c r="J974" i="3" s="1"/>
  <c r="K974" i="3" s="1" a="1"/>
  <c r="K974" i="3" s="1"/>
  <c r="I975" i="3"/>
  <c r="J975" i="3" s="1"/>
  <c r="K975" i="3" s="1" a="1"/>
  <c r="K975" i="3" s="1"/>
  <c r="I976" i="3"/>
  <c r="J976" i="3" s="1"/>
  <c r="K976" i="3" s="1" a="1"/>
  <c r="K976" i="3" s="1"/>
  <c r="I977" i="3"/>
  <c r="J977" i="3" s="1"/>
  <c r="K977" i="3" s="1" a="1"/>
  <c r="K977" i="3" s="1"/>
  <c r="I978" i="3"/>
  <c r="J978" i="3" s="1"/>
  <c r="K978" i="3" s="1" a="1"/>
  <c r="K978" i="3" s="1"/>
  <c r="I979" i="3"/>
  <c r="J979" i="3" s="1"/>
  <c r="K979" i="3" s="1" a="1"/>
  <c r="K979" i="3" s="1"/>
  <c r="I980" i="3"/>
  <c r="J980" i="3" s="1"/>
  <c r="K980" i="3" s="1" a="1"/>
  <c r="K980" i="3" s="1"/>
  <c r="I981" i="3"/>
  <c r="J981" i="3" s="1"/>
  <c r="K981" i="3" s="1" a="1"/>
  <c r="K981" i="3" s="1"/>
  <c r="I982" i="3"/>
  <c r="J982" i="3" s="1"/>
  <c r="K982" i="3" s="1" a="1"/>
  <c r="K982" i="3" s="1"/>
  <c r="I983" i="3"/>
  <c r="J983" i="3" s="1"/>
  <c r="K983" i="3" s="1" a="1"/>
  <c r="K983" i="3" s="1"/>
  <c r="I984" i="3"/>
  <c r="J984" i="3" s="1"/>
  <c r="K984" i="3" s="1" a="1"/>
  <c r="K984" i="3" s="1"/>
  <c r="I985" i="3"/>
  <c r="J985" i="3" s="1"/>
  <c r="K985" i="3" s="1" a="1"/>
  <c r="K985" i="3" s="1"/>
  <c r="I986" i="3"/>
  <c r="J986" i="3" s="1"/>
  <c r="K986" i="3" s="1" a="1"/>
  <c r="K986" i="3" s="1"/>
  <c r="I987" i="3"/>
  <c r="J987" i="3" s="1"/>
  <c r="K987" i="3" s="1" a="1"/>
  <c r="K987" i="3" s="1"/>
  <c r="I988" i="3"/>
  <c r="J988" i="3" s="1"/>
  <c r="K988" i="3" s="1" a="1"/>
  <c r="K988" i="3" s="1"/>
  <c r="I989" i="3"/>
  <c r="J989" i="3" s="1"/>
  <c r="K989" i="3" s="1" a="1"/>
  <c r="K989" i="3" s="1"/>
  <c r="I990" i="3"/>
  <c r="J990" i="3" s="1"/>
  <c r="K990" i="3" s="1" a="1"/>
  <c r="K990" i="3" s="1"/>
  <c r="I991" i="3"/>
  <c r="J991" i="3" s="1"/>
  <c r="K991" i="3" s="1" a="1"/>
  <c r="K991" i="3" s="1"/>
  <c r="I992" i="3"/>
  <c r="J992" i="3" s="1"/>
  <c r="K992" i="3" s="1" a="1"/>
  <c r="K992" i="3" s="1"/>
  <c r="I993" i="3"/>
  <c r="J993" i="3" s="1"/>
  <c r="K993" i="3" s="1" a="1"/>
  <c r="K993" i="3" s="1"/>
  <c r="I994" i="3"/>
  <c r="J994" i="3" s="1"/>
  <c r="K994" i="3" s="1" a="1"/>
  <c r="K994" i="3" s="1"/>
  <c r="I995" i="3"/>
  <c r="J995" i="3" s="1"/>
  <c r="K995" i="3" s="1" a="1"/>
  <c r="K995" i="3" s="1"/>
  <c r="I996" i="3"/>
  <c r="J996" i="3" s="1"/>
  <c r="K996" i="3" s="1" a="1"/>
  <c r="K996" i="3" s="1"/>
  <c r="I997" i="3"/>
  <c r="J997" i="3" s="1"/>
  <c r="K997" i="3" s="1" a="1"/>
  <c r="K997" i="3" s="1"/>
  <c r="I998" i="3"/>
  <c r="J998" i="3" s="1"/>
  <c r="K998" i="3" s="1" a="1"/>
  <c r="K998" i="3" s="1"/>
  <c r="I999" i="3"/>
  <c r="J999" i="3" s="1"/>
  <c r="K999" i="3" s="1" a="1"/>
  <c r="K999" i="3" s="1"/>
  <c r="I1000" i="3"/>
  <c r="J1000" i="3" s="1"/>
  <c r="K1000" i="3" s="1" a="1"/>
  <c r="K1000" i="3" s="1"/>
  <c r="I1001" i="3"/>
  <c r="J1001" i="3" s="1"/>
  <c r="K1001" i="3" s="1" a="1"/>
  <c r="K1001" i="3" s="1"/>
  <c r="I1002" i="3"/>
  <c r="J1002" i="3" s="1"/>
  <c r="K1002" i="3" s="1" a="1"/>
  <c r="K1002" i="3" s="1"/>
  <c r="I1003" i="3"/>
  <c r="J1003" i="3" s="1"/>
  <c r="K1003" i="3" s="1" a="1"/>
  <c r="K1003" i="3" s="1"/>
  <c r="I1004" i="3"/>
  <c r="J1004" i="3" s="1"/>
  <c r="K1004" i="3" s="1" a="1"/>
  <c r="K1004" i="3" s="1"/>
  <c r="I1005" i="3"/>
  <c r="J1005" i="3" s="1"/>
  <c r="K1005" i="3" s="1" a="1"/>
  <c r="K1005" i="3" s="1"/>
  <c r="I1006" i="3"/>
  <c r="J1006" i="3" s="1"/>
  <c r="K1006" i="3" s="1" a="1"/>
  <c r="K1006" i="3" s="1"/>
  <c r="I1007" i="3"/>
  <c r="J1007" i="3" s="1"/>
  <c r="K1007" i="3" s="1" a="1"/>
  <c r="K1007" i="3" s="1"/>
  <c r="I1008" i="3"/>
  <c r="J1008" i="3" s="1"/>
  <c r="K1008" i="3" s="1" a="1"/>
  <c r="K1008" i="3" s="1"/>
  <c r="I1009" i="3"/>
  <c r="J1009" i="3" s="1"/>
  <c r="K1009" i="3" s="1" a="1"/>
  <c r="K1009" i="3" s="1"/>
  <c r="I1010" i="3"/>
  <c r="J1010" i="3" s="1"/>
  <c r="K1010" i="3" s="1" a="1"/>
  <c r="K1010" i="3" s="1"/>
  <c r="I1011" i="3"/>
  <c r="J1011" i="3" s="1"/>
  <c r="K1011" i="3" s="1" a="1"/>
  <c r="K1011" i="3" s="1"/>
  <c r="I1012" i="3"/>
  <c r="J1012" i="3" s="1"/>
  <c r="K1012" i="3" s="1" a="1"/>
  <c r="K1012" i="3" s="1"/>
  <c r="I1013" i="3"/>
  <c r="J1013" i="3" s="1"/>
  <c r="K1013" i="3" s="1" a="1"/>
  <c r="K1013" i="3" s="1"/>
  <c r="I1014" i="3"/>
  <c r="J1014" i="3" s="1"/>
  <c r="K1014" i="3" s="1" a="1"/>
  <c r="K1014" i="3" s="1"/>
  <c r="I1015" i="3"/>
  <c r="J1015" i="3" s="1"/>
  <c r="K1015" i="3" s="1" a="1"/>
  <c r="K1015" i="3" s="1"/>
  <c r="I1016" i="3"/>
  <c r="J1016" i="3" s="1"/>
  <c r="K1016" i="3" s="1" a="1"/>
  <c r="K1016" i="3" s="1"/>
  <c r="I1017" i="3"/>
  <c r="J1017" i="3" s="1"/>
  <c r="K1017" i="3" s="1" a="1"/>
  <c r="K1017" i="3" s="1"/>
  <c r="I1018" i="3"/>
  <c r="J1018" i="3" s="1"/>
  <c r="K1018" i="3" s="1" a="1"/>
  <c r="K1018" i="3" s="1"/>
  <c r="I1019" i="3"/>
  <c r="J1019" i="3" s="1"/>
  <c r="K1019" i="3" s="1" a="1"/>
  <c r="K1019" i="3" s="1"/>
  <c r="I1020" i="3"/>
  <c r="J1020" i="3" s="1"/>
  <c r="K1020" i="3" s="1" a="1"/>
  <c r="K1020" i="3" s="1"/>
  <c r="I1021" i="3"/>
  <c r="J1021" i="3" s="1"/>
  <c r="K1021" i="3" s="1" a="1"/>
  <c r="K1021" i="3" s="1"/>
  <c r="I1022" i="3"/>
  <c r="J1022" i="3" s="1"/>
  <c r="K1022" i="3" s="1" a="1"/>
  <c r="K1022" i="3" s="1"/>
  <c r="I1023" i="3"/>
  <c r="J1023" i="3" s="1"/>
  <c r="K1023" i="3" s="1" a="1"/>
  <c r="K1023" i="3" s="1"/>
  <c r="I1024" i="3"/>
  <c r="J1024" i="3" s="1"/>
  <c r="K1024" i="3" s="1" a="1"/>
  <c r="K1024" i="3" s="1"/>
  <c r="I1025" i="3"/>
  <c r="J1025" i="3" s="1"/>
  <c r="K1025" i="3" s="1" a="1"/>
  <c r="K1025" i="3" s="1"/>
  <c r="I1026" i="3"/>
  <c r="J1026" i="3" s="1"/>
  <c r="K1026" i="3" s="1" a="1"/>
  <c r="K1026" i="3" s="1"/>
  <c r="I1027" i="3"/>
  <c r="J1027" i="3" s="1"/>
  <c r="K1027" i="3" s="1" a="1"/>
  <c r="K1027" i="3" s="1"/>
  <c r="I1028" i="3"/>
  <c r="J1028" i="3" s="1"/>
  <c r="K1028" i="3" s="1" a="1"/>
  <c r="K1028" i="3" s="1"/>
  <c r="I1029" i="3"/>
  <c r="J1029" i="3" s="1"/>
  <c r="K1029" i="3" s="1" a="1"/>
  <c r="K1029" i="3" s="1"/>
  <c r="I1030" i="3"/>
  <c r="J1030" i="3" s="1"/>
  <c r="K1030" i="3" s="1" a="1"/>
  <c r="K1030" i="3" s="1"/>
  <c r="I1031" i="3"/>
  <c r="J1031" i="3" s="1"/>
  <c r="K1031" i="3" s="1" a="1"/>
  <c r="K1031" i="3" s="1"/>
  <c r="I1032" i="3"/>
  <c r="J1032" i="3" s="1"/>
  <c r="K1032" i="3" s="1" a="1"/>
  <c r="K1032" i="3" s="1"/>
  <c r="I1033" i="3"/>
  <c r="J1033" i="3" s="1"/>
  <c r="K1033" i="3" s="1" a="1"/>
  <c r="K1033" i="3" s="1"/>
  <c r="I1034" i="3"/>
  <c r="J1034" i="3" s="1"/>
  <c r="K1034" i="3" s="1" a="1"/>
  <c r="K1034" i="3" s="1"/>
  <c r="I1035" i="3"/>
  <c r="J1035" i="3" s="1"/>
  <c r="K1035" i="3" s="1" a="1"/>
  <c r="K1035" i="3" s="1"/>
  <c r="I1036" i="3"/>
  <c r="J1036" i="3" s="1"/>
  <c r="K1036" i="3" s="1" a="1"/>
  <c r="K1036" i="3" s="1"/>
  <c r="I1037" i="3"/>
  <c r="J1037" i="3" s="1"/>
  <c r="K1037" i="3" s="1" a="1"/>
  <c r="K1037" i="3" s="1"/>
  <c r="I1038" i="3"/>
  <c r="J1038" i="3" s="1"/>
  <c r="K1038" i="3" s="1" a="1"/>
  <c r="K1038" i="3" s="1"/>
  <c r="I1039" i="3"/>
  <c r="J1039" i="3" s="1"/>
  <c r="K1039" i="3" s="1" a="1"/>
  <c r="K1039" i="3" s="1"/>
  <c r="I1040" i="3"/>
  <c r="J1040" i="3" s="1"/>
  <c r="K1040" i="3" s="1" a="1"/>
  <c r="K1040" i="3" s="1"/>
  <c r="I1041" i="3"/>
  <c r="J1041" i="3" s="1"/>
  <c r="K1041" i="3" s="1" a="1"/>
  <c r="K1041" i="3" s="1"/>
  <c r="I1042" i="3"/>
  <c r="J1042" i="3" s="1"/>
  <c r="K1042" i="3" s="1" a="1"/>
  <c r="K1042" i="3" s="1"/>
  <c r="I1043" i="3"/>
  <c r="J1043" i="3" s="1"/>
  <c r="K1043" i="3" s="1" a="1"/>
  <c r="K1043" i="3" s="1"/>
  <c r="I1044" i="3"/>
  <c r="J1044" i="3" s="1"/>
  <c r="K1044" i="3" s="1" a="1"/>
  <c r="K1044" i="3" s="1"/>
  <c r="I1045" i="3"/>
  <c r="J1045" i="3" s="1"/>
  <c r="K1045" i="3" s="1" a="1"/>
  <c r="K1045" i="3" s="1"/>
  <c r="I1046" i="3"/>
  <c r="J1046" i="3" s="1"/>
  <c r="K1046" i="3" s="1" a="1"/>
  <c r="K1046" i="3" s="1"/>
  <c r="I1047" i="3"/>
  <c r="J1047" i="3" s="1"/>
  <c r="K1047" i="3" s="1" a="1"/>
  <c r="K1047" i="3" s="1"/>
  <c r="I1048" i="3"/>
  <c r="J1048" i="3" s="1"/>
  <c r="K1048" i="3" s="1" a="1"/>
  <c r="K1048" i="3" s="1"/>
  <c r="I1049" i="3"/>
  <c r="J1049" i="3" s="1"/>
  <c r="K1049" i="3" s="1" a="1"/>
  <c r="K1049" i="3" s="1"/>
  <c r="I1050" i="3"/>
  <c r="J1050" i="3" s="1"/>
  <c r="K1050" i="3" s="1" a="1"/>
  <c r="K1050" i="3" s="1"/>
  <c r="I1051" i="3"/>
  <c r="J1051" i="3" s="1"/>
  <c r="K1051" i="3" s="1" a="1"/>
  <c r="K1051" i="3" s="1"/>
  <c r="I1052" i="3"/>
  <c r="J1052" i="3" s="1"/>
  <c r="K1052" i="3" s="1" a="1"/>
  <c r="K1052" i="3" s="1"/>
  <c r="I1053" i="3"/>
  <c r="J1053" i="3" s="1"/>
  <c r="K1053" i="3" s="1" a="1"/>
  <c r="K1053" i="3" s="1"/>
  <c r="I1054" i="3"/>
  <c r="J1054" i="3" s="1"/>
  <c r="K1054" i="3" s="1" a="1"/>
  <c r="K1054" i="3" s="1"/>
  <c r="I1055" i="3"/>
  <c r="J1055" i="3" s="1"/>
  <c r="K1055" i="3" s="1" a="1"/>
  <c r="K1055" i="3" s="1"/>
  <c r="I1056" i="3"/>
  <c r="J1056" i="3" s="1"/>
  <c r="K1056" i="3" s="1" a="1"/>
  <c r="K1056" i="3" s="1"/>
  <c r="I1057" i="3"/>
  <c r="J1057" i="3" s="1"/>
  <c r="K1057" i="3" s="1" a="1"/>
  <c r="K1057" i="3" s="1"/>
  <c r="I1058" i="3"/>
  <c r="J1058" i="3" s="1"/>
  <c r="K1058" i="3" s="1" a="1"/>
  <c r="K1058" i="3" s="1"/>
  <c r="I1059" i="3"/>
  <c r="J1059" i="3" s="1"/>
  <c r="K1059" i="3" s="1" a="1"/>
  <c r="K1059" i="3" s="1"/>
  <c r="I1060" i="3"/>
  <c r="J1060" i="3" s="1"/>
  <c r="K1060" i="3" s="1" a="1"/>
  <c r="K1060" i="3" s="1"/>
  <c r="I1061" i="3"/>
  <c r="J1061" i="3" s="1"/>
  <c r="K1061" i="3" s="1" a="1"/>
  <c r="K1061" i="3" s="1"/>
  <c r="I1062" i="3"/>
  <c r="J1062" i="3" s="1"/>
  <c r="K1062" i="3" s="1" a="1"/>
  <c r="K1062" i="3" s="1"/>
  <c r="I1063" i="3"/>
  <c r="J1063" i="3" s="1"/>
  <c r="K1063" i="3" s="1" a="1"/>
  <c r="K1063" i="3" s="1"/>
  <c r="I1064" i="3"/>
  <c r="J1064" i="3" s="1"/>
  <c r="K1064" i="3" s="1" a="1"/>
  <c r="K1064" i="3" s="1"/>
  <c r="I1065" i="3"/>
  <c r="J1065" i="3" s="1"/>
  <c r="K1065" i="3" s="1" a="1"/>
  <c r="K1065" i="3" s="1"/>
  <c r="I1066" i="3"/>
  <c r="J1066" i="3" s="1"/>
  <c r="K1066" i="3" s="1" a="1"/>
  <c r="K1066" i="3" s="1"/>
  <c r="I1067" i="3"/>
  <c r="J1067" i="3" s="1"/>
  <c r="K1067" i="3" s="1" a="1"/>
  <c r="K1067" i="3" s="1"/>
  <c r="I1068" i="3"/>
  <c r="J1068" i="3" s="1"/>
  <c r="K1068" i="3" s="1" a="1"/>
  <c r="K1068" i="3" s="1"/>
  <c r="I1069" i="3"/>
  <c r="J1069" i="3" s="1"/>
  <c r="K1069" i="3" s="1" a="1"/>
  <c r="K1069" i="3" s="1"/>
  <c r="I1070" i="3"/>
  <c r="J1070" i="3" s="1"/>
  <c r="K1070" i="3" s="1" a="1"/>
  <c r="K1070" i="3" s="1"/>
  <c r="I1071" i="3"/>
  <c r="J1071" i="3" s="1"/>
  <c r="K1071" i="3" s="1" a="1"/>
  <c r="K1071" i="3" s="1"/>
  <c r="I1072" i="3"/>
  <c r="J1072" i="3" s="1"/>
  <c r="K1072" i="3" s="1" a="1"/>
  <c r="K1072" i="3" s="1"/>
  <c r="I1073" i="3"/>
  <c r="J1073" i="3" s="1"/>
  <c r="K1073" i="3" s="1" a="1"/>
  <c r="K1073" i="3" s="1"/>
  <c r="I1074" i="3"/>
  <c r="J1074" i="3" s="1"/>
  <c r="K1074" i="3" s="1" a="1"/>
  <c r="K1074" i="3" s="1"/>
  <c r="I1075" i="3"/>
  <c r="J1075" i="3" s="1"/>
  <c r="K1075" i="3" s="1" a="1"/>
  <c r="K1075" i="3" s="1"/>
  <c r="I1076" i="3"/>
  <c r="J1076" i="3" s="1"/>
  <c r="K1076" i="3" s="1" a="1"/>
  <c r="K1076" i="3" s="1"/>
  <c r="I1077" i="3"/>
  <c r="J1077" i="3" s="1"/>
  <c r="K1077" i="3" s="1" a="1"/>
  <c r="K1077" i="3" s="1"/>
  <c r="I1078" i="3"/>
  <c r="J1078" i="3" s="1"/>
  <c r="K1078" i="3" s="1" a="1"/>
  <c r="K1078" i="3" s="1"/>
  <c r="I1079" i="3"/>
  <c r="J1079" i="3" s="1"/>
  <c r="K1079" i="3" s="1" a="1"/>
  <c r="K1079" i="3" s="1"/>
  <c r="I1080" i="3"/>
  <c r="J1080" i="3" s="1"/>
  <c r="K1080" i="3" s="1" a="1"/>
  <c r="K1080" i="3" s="1"/>
  <c r="I1081" i="3"/>
  <c r="J1081" i="3" s="1"/>
  <c r="K1081" i="3" s="1" a="1"/>
  <c r="K1081" i="3" s="1"/>
  <c r="I1082" i="3"/>
  <c r="J1082" i="3" s="1"/>
  <c r="K1082" i="3" s="1" a="1"/>
  <c r="K1082" i="3" s="1"/>
  <c r="I1083" i="3"/>
  <c r="J1083" i="3" s="1"/>
  <c r="K1083" i="3" s="1" a="1"/>
  <c r="K1083" i="3" s="1"/>
  <c r="I1084" i="3"/>
  <c r="J1084" i="3" s="1"/>
  <c r="K1084" i="3" s="1" a="1"/>
  <c r="K1084" i="3" s="1"/>
  <c r="I1085" i="3"/>
  <c r="J1085" i="3" s="1"/>
  <c r="K1085" i="3" s="1" a="1"/>
  <c r="K1085" i="3" s="1"/>
  <c r="I1086" i="3"/>
  <c r="J1086" i="3" s="1"/>
  <c r="K1086" i="3" s="1" a="1"/>
  <c r="K1086" i="3" s="1"/>
  <c r="I1087" i="3"/>
  <c r="J1087" i="3" s="1"/>
  <c r="K1087" i="3" s="1" a="1"/>
  <c r="K1087" i="3" s="1"/>
  <c r="I1088" i="3"/>
  <c r="J1088" i="3" s="1"/>
  <c r="K1088" i="3" s="1" a="1"/>
  <c r="K1088" i="3" s="1"/>
  <c r="I1089" i="3"/>
  <c r="J1089" i="3" s="1"/>
  <c r="K1089" i="3" s="1" a="1"/>
  <c r="K1089" i="3" s="1"/>
  <c r="I1090" i="3"/>
  <c r="J1090" i="3" s="1"/>
  <c r="K1090" i="3" s="1" a="1"/>
  <c r="K1090" i="3" s="1"/>
  <c r="I1091" i="3"/>
  <c r="J1091" i="3" s="1"/>
  <c r="K1091" i="3" s="1" a="1"/>
  <c r="K1091" i="3" s="1"/>
  <c r="I1092" i="3"/>
  <c r="J1092" i="3" s="1"/>
  <c r="K1092" i="3" s="1" a="1"/>
  <c r="K1092" i="3" s="1"/>
  <c r="I1093" i="3"/>
  <c r="J1093" i="3" s="1"/>
  <c r="K1093" i="3" s="1" a="1"/>
  <c r="K1093" i="3" s="1"/>
  <c r="I1094" i="3"/>
  <c r="J1094" i="3" s="1"/>
  <c r="K1094" i="3" s="1" a="1"/>
  <c r="K1094" i="3" s="1"/>
  <c r="I1095" i="3"/>
  <c r="J1095" i="3" s="1"/>
  <c r="K1095" i="3" s="1" a="1"/>
  <c r="K1095" i="3" s="1"/>
  <c r="I1096" i="3"/>
  <c r="J1096" i="3" s="1"/>
  <c r="K1096" i="3" s="1" a="1"/>
  <c r="K1096" i="3" s="1"/>
  <c r="I1097" i="3"/>
  <c r="J1097" i="3" s="1"/>
  <c r="K1097" i="3" s="1" a="1"/>
  <c r="K1097" i="3" s="1"/>
  <c r="I1098" i="3"/>
  <c r="J1098" i="3" s="1"/>
  <c r="K1098" i="3" s="1" a="1"/>
  <c r="K1098" i="3" s="1"/>
  <c r="I1099" i="3"/>
  <c r="J1099" i="3" s="1"/>
  <c r="K1099" i="3" s="1" a="1"/>
  <c r="K1099" i="3" s="1"/>
  <c r="I1100" i="3"/>
  <c r="J1100" i="3" s="1"/>
  <c r="K1100" i="3" s="1" a="1"/>
  <c r="K1100" i="3" s="1"/>
  <c r="I1101" i="3"/>
  <c r="J1101" i="3" s="1"/>
  <c r="K1101" i="3" s="1" a="1"/>
  <c r="K1101" i="3" s="1"/>
  <c r="I1102" i="3"/>
  <c r="J1102" i="3" s="1"/>
  <c r="K1102" i="3" s="1" a="1"/>
  <c r="K1102" i="3" s="1"/>
  <c r="I1103" i="3"/>
  <c r="J1103" i="3" s="1"/>
  <c r="K1103" i="3" s="1" a="1"/>
  <c r="K1103" i="3" s="1"/>
  <c r="I1104" i="3"/>
  <c r="J1104" i="3" s="1"/>
  <c r="K1104" i="3" s="1" a="1"/>
  <c r="K1104" i="3" s="1"/>
  <c r="I1105" i="3"/>
  <c r="J1105" i="3" s="1"/>
  <c r="K1105" i="3" s="1" a="1"/>
  <c r="K1105" i="3" s="1"/>
  <c r="I1106" i="3"/>
  <c r="J1106" i="3" s="1"/>
  <c r="K1106" i="3" s="1" a="1"/>
  <c r="K1106" i="3" s="1"/>
  <c r="I1107" i="3"/>
  <c r="J1107" i="3" s="1"/>
  <c r="K1107" i="3" s="1" a="1"/>
  <c r="K1107" i="3" s="1"/>
  <c r="I1108" i="3"/>
  <c r="J1108" i="3" s="1"/>
  <c r="K1108" i="3" s="1" a="1"/>
  <c r="K1108" i="3" s="1"/>
  <c r="I1109" i="3"/>
  <c r="J1109" i="3" s="1"/>
  <c r="K1109" i="3" s="1" a="1"/>
  <c r="K1109" i="3" s="1"/>
  <c r="I1110" i="3"/>
  <c r="J1110" i="3" s="1"/>
  <c r="K1110" i="3" s="1" a="1"/>
  <c r="K1110" i="3" s="1"/>
  <c r="I1111" i="3"/>
  <c r="J1111" i="3" s="1"/>
  <c r="K1111" i="3" s="1" a="1"/>
  <c r="K1111" i="3" s="1"/>
  <c r="I1112" i="3"/>
  <c r="J1112" i="3" s="1"/>
  <c r="K1112" i="3" s="1" a="1"/>
  <c r="K1112" i="3" s="1"/>
  <c r="I1113" i="3"/>
  <c r="J1113" i="3" s="1"/>
  <c r="K1113" i="3" s="1" a="1"/>
  <c r="K1113" i="3" s="1"/>
  <c r="I1114" i="3"/>
  <c r="J1114" i="3" s="1"/>
  <c r="K1114" i="3" s="1" a="1"/>
  <c r="K1114" i="3" s="1"/>
  <c r="I1115" i="3"/>
  <c r="J1115" i="3" s="1"/>
  <c r="K1115" i="3" s="1" a="1"/>
  <c r="K1115" i="3" s="1"/>
  <c r="I1116" i="3"/>
  <c r="J1116" i="3" s="1"/>
  <c r="K1116" i="3" s="1" a="1"/>
  <c r="K1116" i="3" s="1"/>
  <c r="I1117" i="3"/>
  <c r="J1117" i="3" s="1"/>
  <c r="K1117" i="3" s="1" a="1"/>
  <c r="K1117" i="3" s="1"/>
  <c r="I1118" i="3"/>
  <c r="J1118" i="3" s="1"/>
  <c r="K1118" i="3" s="1" a="1"/>
  <c r="K1118" i="3" s="1"/>
  <c r="I1119" i="3"/>
  <c r="J1119" i="3" s="1"/>
  <c r="K1119" i="3" s="1" a="1"/>
  <c r="K1119" i="3" s="1"/>
  <c r="I1120" i="3"/>
  <c r="J1120" i="3" s="1"/>
  <c r="K1120" i="3" s="1" a="1"/>
  <c r="K1120" i="3" s="1"/>
  <c r="I1121" i="3"/>
  <c r="J1121" i="3" s="1"/>
  <c r="K1121" i="3" s="1" a="1"/>
  <c r="K1121" i="3" s="1"/>
  <c r="I1122" i="3"/>
  <c r="J1122" i="3" s="1"/>
  <c r="K1122" i="3" s="1" a="1"/>
  <c r="K1122" i="3" s="1"/>
  <c r="I1123" i="3"/>
  <c r="J1123" i="3" s="1"/>
  <c r="K1123" i="3" s="1" a="1"/>
  <c r="K1123" i="3" s="1"/>
  <c r="I1124" i="3"/>
  <c r="J1124" i="3" s="1"/>
  <c r="K1124" i="3" s="1" a="1"/>
  <c r="K1124" i="3" s="1"/>
  <c r="I1125" i="3"/>
  <c r="J1125" i="3" s="1"/>
  <c r="K1125" i="3" s="1" a="1"/>
  <c r="K1125" i="3" s="1"/>
  <c r="I1126" i="3"/>
  <c r="J1126" i="3" s="1"/>
  <c r="K1126" i="3" s="1" a="1"/>
  <c r="K1126" i="3" s="1"/>
  <c r="I1127" i="3"/>
  <c r="J1127" i="3" s="1"/>
  <c r="K1127" i="3" s="1" a="1"/>
  <c r="K1127" i="3" s="1"/>
  <c r="I1128" i="3"/>
  <c r="J1128" i="3" s="1"/>
  <c r="K1128" i="3" s="1" a="1"/>
  <c r="K1128" i="3" s="1"/>
  <c r="I1129" i="3"/>
  <c r="J1129" i="3" s="1"/>
  <c r="K1129" i="3" s="1" a="1"/>
  <c r="K1129" i="3" s="1"/>
  <c r="I1130" i="3"/>
  <c r="J1130" i="3" s="1"/>
  <c r="K1130" i="3" s="1" a="1"/>
  <c r="K1130" i="3" s="1"/>
  <c r="I1131" i="3"/>
  <c r="J1131" i="3" s="1"/>
  <c r="K1131" i="3" s="1" a="1"/>
  <c r="K1131" i="3" s="1"/>
  <c r="I1132" i="3"/>
  <c r="J1132" i="3" s="1"/>
  <c r="K1132" i="3" s="1" a="1"/>
  <c r="K1132" i="3" s="1"/>
  <c r="I1133" i="3"/>
  <c r="J1133" i="3" s="1"/>
  <c r="K1133" i="3" s="1" a="1"/>
  <c r="K1133" i="3" s="1"/>
  <c r="I1134" i="3"/>
  <c r="J1134" i="3" s="1"/>
  <c r="K1134" i="3" s="1" a="1"/>
  <c r="K1134" i="3" s="1"/>
  <c r="I1135" i="3"/>
  <c r="J1135" i="3" s="1"/>
  <c r="K1135" i="3" s="1" a="1"/>
  <c r="K1135" i="3" s="1"/>
  <c r="I1136" i="3"/>
  <c r="J1136" i="3" s="1"/>
  <c r="K1136" i="3" s="1" a="1"/>
  <c r="K1136" i="3" s="1"/>
  <c r="I1137" i="3"/>
  <c r="J1137" i="3" s="1"/>
  <c r="K1137" i="3" s="1" a="1"/>
  <c r="K1137" i="3" s="1"/>
  <c r="I1138" i="3"/>
  <c r="J1138" i="3" s="1"/>
  <c r="K1138" i="3" s="1" a="1"/>
  <c r="K1138" i="3" s="1"/>
  <c r="I1139" i="3"/>
  <c r="J1139" i="3" s="1"/>
  <c r="K1139" i="3" s="1" a="1"/>
  <c r="K1139" i="3" s="1"/>
  <c r="I1140" i="3"/>
  <c r="J1140" i="3" s="1"/>
  <c r="K1140" i="3" s="1" a="1"/>
  <c r="K1140" i="3" s="1"/>
  <c r="I1141" i="3"/>
  <c r="J1141" i="3" s="1"/>
  <c r="K1141" i="3" s="1" a="1"/>
  <c r="K1141" i="3" s="1"/>
  <c r="I1142" i="3"/>
  <c r="J1142" i="3" s="1"/>
  <c r="K1142" i="3" s="1" a="1"/>
  <c r="K1142" i="3" s="1"/>
  <c r="I1143" i="3"/>
  <c r="J1143" i="3" s="1"/>
  <c r="K1143" i="3" s="1" a="1"/>
  <c r="K1143" i="3" s="1"/>
  <c r="I1144" i="3"/>
  <c r="J1144" i="3" s="1"/>
  <c r="K1144" i="3" s="1" a="1"/>
  <c r="K1144" i="3" s="1"/>
  <c r="I1145" i="3"/>
  <c r="J1145" i="3" s="1"/>
  <c r="K1145" i="3" s="1" a="1"/>
  <c r="K1145" i="3" s="1"/>
  <c r="I1146" i="3"/>
  <c r="J1146" i="3" s="1"/>
  <c r="K1146" i="3" s="1" a="1"/>
  <c r="K1146" i="3" s="1"/>
  <c r="I1147" i="3"/>
  <c r="J1147" i="3" s="1"/>
  <c r="K1147" i="3" s="1" a="1"/>
  <c r="K1147" i="3" s="1"/>
  <c r="I1148" i="3"/>
  <c r="J1148" i="3" s="1"/>
  <c r="K1148" i="3" s="1" a="1"/>
  <c r="K1148" i="3" s="1"/>
  <c r="I1149" i="3"/>
  <c r="J1149" i="3" s="1"/>
  <c r="K1149" i="3" s="1" a="1"/>
  <c r="K1149" i="3" s="1"/>
  <c r="I1150" i="3"/>
  <c r="J1150" i="3" s="1"/>
  <c r="K1150" i="3" s="1" a="1"/>
  <c r="K1150" i="3" s="1"/>
  <c r="I1151" i="3"/>
  <c r="J1151" i="3" s="1"/>
  <c r="K1151" i="3" s="1" a="1"/>
  <c r="K1151" i="3" s="1"/>
  <c r="I1152" i="3"/>
  <c r="J1152" i="3" s="1"/>
  <c r="K1152" i="3" s="1" a="1"/>
  <c r="K1152" i="3" s="1"/>
  <c r="I1153" i="3"/>
  <c r="J1153" i="3" s="1"/>
  <c r="K1153" i="3" s="1" a="1"/>
  <c r="K1153" i="3" s="1"/>
  <c r="I1154" i="3"/>
  <c r="J1154" i="3" s="1"/>
  <c r="K1154" i="3" s="1" a="1"/>
  <c r="K1154" i="3" s="1"/>
  <c r="I1155" i="3"/>
  <c r="J1155" i="3" s="1"/>
  <c r="K1155" i="3" s="1" a="1"/>
  <c r="K1155" i="3" s="1"/>
  <c r="I1156" i="3"/>
  <c r="J1156" i="3" s="1"/>
  <c r="K1156" i="3" s="1" a="1"/>
  <c r="K1156" i="3" s="1"/>
  <c r="I1157" i="3"/>
  <c r="J1157" i="3" s="1"/>
  <c r="K1157" i="3" s="1" a="1"/>
  <c r="K1157" i="3" s="1"/>
  <c r="I1158" i="3"/>
  <c r="J1158" i="3" s="1"/>
  <c r="K1158" i="3" s="1" a="1"/>
  <c r="K1158" i="3" s="1"/>
  <c r="I1159" i="3"/>
  <c r="J1159" i="3" s="1"/>
  <c r="K1159" i="3" s="1" a="1"/>
  <c r="K1159" i="3" s="1"/>
  <c r="I1160" i="3"/>
  <c r="J1160" i="3" s="1"/>
  <c r="K1160" i="3" s="1" a="1"/>
  <c r="K1160" i="3" s="1"/>
  <c r="I1161" i="3"/>
  <c r="J1161" i="3" s="1"/>
  <c r="K1161" i="3" s="1" a="1"/>
  <c r="K1161" i="3" s="1"/>
  <c r="I1162" i="3"/>
  <c r="J1162" i="3" s="1"/>
  <c r="K1162" i="3" s="1" a="1"/>
  <c r="K1162" i="3" s="1"/>
  <c r="I1163" i="3"/>
  <c r="J1163" i="3" s="1"/>
  <c r="K1163" i="3" s="1" a="1"/>
  <c r="K1163" i="3" s="1"/>
  <c r="I1164" i="3"/>
  <c r="J1164" i="3" s="1"/>
  <c r="K1164" i="3" s="1" a="1"/>
  <c r="K1164" i="3" s="1"/>
  <c r="I1165" i="3"/>
  <c r="J1165" i="3" s="1"/>
  <c r="K1165" i="3" s="1" a="1"/>
  <c r="K1165" i="3" s="1"/>
  <c r="I1166" i="3"/>
  <c r="J1166" i="3" s="1"/>
  <c r="K1166" i="3" s="1" a="1"/>
  <c r="K1166" i="3" s="1"/>
  <c r="I1167" i="3"/>
  <c r="J1167" i="3" s="1"/>
  <c r="K1167" i="3" s="1" a="1"/>
  <c r="K1167" i="3" s="1"/>
  <c r="I1168" i="3"/>
  <c r="J1168" i="3" s="1"/>
  <c r="K1168" i="3" s="1" a="1"/>
  <c r="K1168" i="3" s="1"/>
  <c r="I1169" i="3"/>
  <c r="J1169" i="3" s="1"/>
  <c r="K1169" i="3" s="1" a="1"/>
  <c r="K1169" i="3" s="1"/>
  <c r="I1170" i="3"/>
  <c r="J1170" i="3" s="1"/>
  <c r="K1170" i="3" s="1" a="1"/>
  <c r="K1170" i="3" s="1"/>
  <c r="I1171" i="3"/>
  <c r="J1171" i="3" s="1"/>
  <c r="K1171" i="3" s="1" a="1"/>
  <c r="K1171" i="3" s="1"/>
  <c r="I1172" i="3"/>
  <c r="J1172" i="3" s="1"/>
  <c r="K1172" i="3" s="1" a="1"/>
  <c r="K1172" i="3" s="1"/>
  <c r="I1173" i="3"/>
  <c r="J1173" i="3" s="1"/>
  <c r="K1173" i="3" s="1" a="1"/>
  <c r="K1173" i="3" s="1"/>
  <c r="I1174" i="3"/>
  <c r="J1174" i="3" s="1"/>
  <c r="K1174" i="3" s="1" a="1"/>
  <c r="K1174" i="3" s="1"/>
  <c r="I1175" i="3"/>
  <c r="J1175" i="3" s="1"/>
  <c r="K1175" i="3" s="1" a="1"/>
  <c r="K1175" i="3" s="1"/>
  <c r="I1176" i="3"/>
  <c r="J1176" i="3" s="1"/>
  <c r="K1176" i="3" s="1" a="1"/>
  <c r="K1176" i="3" s="1"/>
  <c r="I1177" i="3"/>
  <c r="J1177" i="3" s="1"/>
  <c r="K1177" i="3" s="1" a="1"/>
  <c r="K1177" i="3" s="1"/>
  <c r="I1178" i="3"/>
  <c r="J1178" i="3" s="1"/>
  <c r="K1178" i="3" s="1" a="1"/>
  <c r="K1178" i="3" s="1"/>
  <c r="I1179" i="3"/>
  <c r="J1179" i="3" s="1"/>
  <c r="K1179" i="3" s="1" a="1"/>
  <c r="K1179" i="3" s="1"/>
  <c r="I1180" i="3"/>
  <c r="J1180" i="3" s="1"/>
  <c r="K1180" i="3" s="1" a="1"/>
  <c r="K1180" i="3" s="1"/>
  <c r="I1181" i="3"/>
  <c r="J1181" i="3" s="1"/>
  <c r="K1181" i="3" s="1" a="1"/>
  <c r="K1181" i="3" s="1"/>
  <c r="I1182" i="3"/>
  <c r="J1182" i="3" s="1"/>
  <c r="K1182" i="3" s="1" a="1"/>
  <c r="K1182" i="3" s="1"/>
  <c r="I1183" i="3"/>
  <c r="J1183" i="3" s="1"/>
  <c r="K1183" i="3" s="1" a="1"/>
  <c r="K1183" i="3" s="1"/>
  <c r="I1184" i="3"/>
  <c r="J1184" i="3" s="1"/>
  <c r="K1184" i="3" s="1" a="1"/>
  <c r="K1184" i="3" s="1"/>
  <c r="I1185" i="3"/>
  <c r="J1185" i="3" s="1"/>
  <c r="K1185" i="3" s="1" a="1"/>
  <c r="K1185" i="3" s="1"/>
  <c r="I1186" i="3"/>
  <c r="J1186" i="3" s="1"/>
  <c r="K1186" i="3" s="1" a="1"/>
  <c r="K1186" i="3" s="1"/>
  <c r="I1187" i="3"/>
  <c r="J1187" i="3" s="1"/>
  <c r="K1187" i="3" s="1" a="1"/>
  <c r="K1187" i="3" s="1"/>
  <c r="I1188" i="3"/>
  <c r="J1188" i="3" s="1"/>
  <c r="K1188" i="3" s="1" a="1"/>
  <c r="K1188" i="3" s="1"/>
  <c r="I1189" i="3"/>
  <c r="J1189" i="3" s="1"/>
  <c r="K1189" i="3" s="1" a="1"/>
  <c r="K1189" i="3" s="1"/>
  <c r="I1190" i="3"/>
  <c r="J1190" i="3" s="1"/>
  <c r="K1190" i="3" s="1" a="1"/>
  <c r="K1190" i="3" s="1"/>
  <c r="I1191" i="3"/>
  <c r="J1191" i="3" s="1"/>
  <c r="K1191" i="3" s="1" a="1"/>
  <c r="K1191" i="3" s="1"/>
  <c r="I1192" i="3"/>
  <c r="J1192" i="3" s="1"/>
  <c r="K1192" i="3" s="1" a="1"/>
  <c r="K1192" i="3" s="1"/>
  <c r="I1193" i="3"/>
  <c r="J1193" i="3" s="1"/>
  <c r="K1193" i="3" s="1" a="1"/>
  <c r="K1193" i="3" s="1"/>
  <c r="I1194" i="3"/>
  <c r="J1194" i="3" s="1"/>
  <c r="K1194" i="3" s="1" a="1"/>
  <c r="K1194" i="3" s="1"/>
  <c r="I1195" i="3"/>
  <c r="J1195" i="3" s="1"/>
  <c r="K1195" i="3" s="1" a="1"/>
  <c r="K1195" i="3" s="1"/>
  <c r="I1196" i="3"/>
  <c r="J1196" i="3" s="1"/>
  <c r="K1196" i="3" s="1" a="1"/>
  <c r="K1196" i="3" s="1"/>
  <c r="I1197" i="3"/>
  <c r="J1197" i="3" s="1"/>
  <c r="K1197" i="3" s="1" a="1"/>
  <c r="K1197" i="3" s="1"/>
  <c r="I1198" i="3"/>
  <c r="J1198" i="3" s="1"/>
  <c r="K1198" i="3" s="1" a="1"/>
  <c r="K1198" i="3" s="1"/>
  <c r="I1199" i="3"/>
  <c r="J1199" i="3" s="1"/>
  <c r="K1199" i="3" s="1" a="1"/>
  <c r="K1199" i="3" s="1"/>
  <c r="I1200" i="3"/>
  <c r="J1200" i="3" s="1"/>
  <c r="K1200" i="3" s="1" a="1"/>
  <c r="K1200" i="3" s="1"/>
  <c r="I1201" i="3"/>
  <c r="J1201" i="3" s="1"/>
  <c r="K1201" i="3" s="1" a="1"/>
  <c r="K1201" i="3" s="1"/>
  <c r="I1202" i="3"/>
  <c r="J1202" i="3" s="1"/>
  <c r="K1202" i="3" s="1" a="1"/>
  <c r="K1202" i="3" s="1"/>
  <c r="I1203" i="3"/>
  <c r="J1203" i="3" s="1"/>
  <c r="K1203" i="3" s="1" a="1"/>
  <c r="K1203" i="3" s="1"/>
  <c r="I1204" i="3"/>
  <c r="J1204" i="3" s="1"/>
  <c r="K1204" i="3" s="1" a="1"/>
  <c r="K1204" i="3" s="1"/>
  <c r="I1205" i="3"/>
  <c r="J1205" i="3" s="1"/>
  <c r="K1205" i="3" s="1" a="1"/>
  <c r="K1205" i="3" s="1"/>
  <c r="I1206" i="3"/>
  <c r="J1206" i="3" s="1"/>
  <c r="K1206" i="3" s="1" a="1"/>
  <c r="K1206" i="3" s="1"/>
  <c r="I1207" i="3"/>
  <c r="J1207" i="3" s="1"/>
  <c r="K1207" i="3" s="1" a="1"/>
  <c r="K1207" i="3" s="1"/>
  <c r="I1208" i="3"/>
  <c r="J1208" i="3" s="1"/>
  <c r="K1208" i="3" s="1" a="1"/>
  <c r="K1208" i="3" s="1"/>
  <c r="I1209" i="3"/>
  <c r="J1209" i="3" s="1"/>
  <c r="K1209" i="3" s="1" a="1"/>
  <c r="K1209" i="3" s="1"/>
  <c r="I1210" i="3"/>
  <c r="J1210" i="3" s="1"/>
  <c r="K1210" i="3" s="1" a="1"/>
  <c r="K1210" i="3" s="1"/>
  <c r="I1211" i="3"/>
  <c r="J1211" i="3" s="1"/>
  <c r="K1211" i="3" s="1" a="1"/>
  <c r="K1211" i="3" s="1"/>
  <c r="I1212" i="3"/>
  <c r="J1212" i="3" s="1"/>
  <c r="K1212" i="3" s="1" a="1"/>
  <c r="K1212" i="3" s="1"/>
  <c r="I1213" i="3"/>
  <c r="J1213" i="3" s="1"/>
  <c r="K1213" i="3" s="1" a="1"/>
  <c r="K1213" i="3" s="1"/>
  <c r="I1214" i="3"/>
  <c r="J1214" i="3" s="1"/>
  <c r="K1214" i="3" s="1" a="1"/>
  <c r="K1214" i="3" s="1"/>
  <c r="I1215" i="3"/>
  <c r="J1215" i="3" s="1"/>
  <c r="K1215" i="3" s="1" a="1"/>
  <c r="K1215" i="3" s="1"/>
  <c r="I1216" i="3"/>
  <c r="J1216" i="3" s="1"/>
  <c r="K1216" i="3" s="1" a="1"/>
  <c r="K1216" i="3" s="1"/>
  <c r="I1217" i="3"/>
  <c r="J1217" i="3" s="1"/>
  <c r="K1217" i="3" s="1" a="1"/>
  <c r="K1217" i="3" s="1"/>
  <c r="I1218" i="3"/>
  <c r="J1218" i="3" s="1"/>
  <c r="K1218" i="3" s="1" a="1"/>
  <c r="K1218" i="3" s="1"/>
  <c r="I1219" i="3"/>
  <c r="J1219" i="3" s="1"/>
  <c r="K1219" i="3" s="1" a="1"/>
  <c r="K1219" i="3" s="1"/>
  <c r="I1220" i="3"/>
  <c r="J1220" i="3" s="1"/>
  <c r="K1220" i="3" s="1" a="1"/>
  <c r="K1220" i="3" s="1"/>
  <c r="I1221" i="3"/>
  <c r="J1221" i="3" s="1"/>
  <c r="K1221" i="3" s="1" a="1"/>
  <c r="K1221" i="3" s="1"/>
  <c r="I1222" i="3"/>
  <c r="J1222" i="3" s="1"/>
  <c r="K1222" i="3" s="1" a="1"/>
  <c r="K1222" i="3" s="1"/>
  <c r="I1223" i="3"/>
  <c r="J1223" i="3" s="1"/>
  <c r="K1223" i="3" s="1" a="1"/>
  <c r="K1223" i="3" s="1"/>
  <c r="I1224" i="3"/>
  <c r="J1224" i="3" s="1"/>
  <c r="K1224" i="3" s="1" a="1"/>
  <c r="K1224" i="3" s="1"/>
  <c r="I1225" i="3"/>
  <c r="J1225" i="3" s="1"/>
  <c r="K1225" i="3" s="1" a="1"/>
  <c r="K1225" i="3" s="1"/>
  <c r="I1226" i="3"/>
  <c r="J1226" i="3" s="1"/>
  <c r="K1226" i="3" s="1" a="1"/>
  <c r="K1226" i="3" s="1"/>
  <c r="I1227" i="3"/>
  <c r="J1227" i="3" s="1"/>
  <c r="K1227" i="3" s="1" a="1"/>
  <c r="K1227" i="3" s="1"/>
  <c r="I1228" i="3"/>
  <c r="J1228" i="3" s="1"/>
  <c r="K1228" i="3" s="1" a="1"/>
  <c r="K1228" i="3" s="1"/>
  <c r="I1229" i="3"/>
  <c r="J1229" i="3" s="1"/>
  <c r="K1229" i="3" s="1" a="1"/>
  <c r="K1229" i="3" s="1"/>
  <c r="I1230" i="3"/>
  <c r="J1230" i="3" s="1"/>
  <c r="K1230" i="3" s="1" a="1"/>
  <c r="K1230" i="3" s="1"/>
  <c r="I1231" i="3"/>
  <c r="J1231" i="3" s="1"/>
  <c r="K1231" i="3" s="1" a="1"/>
  <c r="K1231" i="3" s="1"/>
  <c r="I1232" i="3"/>
  <c r="J1232" i="3" s="1"/>
  <c r="K1232" i="3" s="1" a="1"/>
  <c r="K1232" i="3" s="1"/>
  <c r="I1233" i="3"/>
  <c r="J1233" i="3" s="1"/>
  <c r="K1233" i="3" s="1" a="1"/>
  <c r="K1233" i="3" s="1"/>
  <c r="I1234" i="3"/>
  <c r="J1234" i="3" s="1"/>
  <c r="K1234" i="3" s="1" a="1"/>
  <c r="K1234" i="3" s="1"/>
  <c r="I1235" i="3"/>
  <c r="J1235" i="3" s="1"/>
  <c r="K1235" i="3" s="1" a="1"/>
  <c r="K1235" i="3" s="1"/>
  <c r="I1236" i="3"/>
  <c r="J1236" i="3" s="1"/>
  <c r="K1236" i="3" s="1" a="1"/>
  <c r="K1236" i="3" s="1"/>
  <c r="I1237" i="3"/>
  <c r="J1237" i="3" s="1"/>
  <c r="K1237" i="3" s="1" a="1"/>
  <c r="K1237" i="3" s="1"/>
  <c r="I1238" i="3"/>
  <c r="J1238" i="3" s="1"/>
  <c r="K1238" i="3" s="1" a="1"/>
  <c r="K1238" i="3" s="1"/>
  <c r="I1239" i="3"/>
  <c r="J1239" i="3" s="1"/>
  <c r="K1239" i="3" s="1" a="1"/>
  <c r="K1239" i="3" s="1"/>
  <c r="I1240" i="3"/>
  <c r="J1240" i="3" s="1"/>
  <c r="K1240" i="3" s="1" a="1"/>
  <c r="K1240" i="3" s="1"/>
  <c r="I1241" i="3"/>
  <c r="J1241" i="3" s="1"/>
  <c r="K1241" i="3" s="1" a="1"/>
  <c r="K1241" i="3" s="1"/>
  <c r="I1242" i="3"/>
  <c r="J1242" i="3" s="1"/>
  <c r="K1242" i="3" s="1" a="1"/>
  <c r="K1242" i="3" s="1"/>
  <c r="I1243" i="3"/>
  <c r="J1243" i="3" s="1"/>
  <c r="K1243" i="3" s="1" a="1"/>
  <c r="K1243" i="3" s="1"/>
  <c r="I1244" i="3"/>
  <c r="J1244" i="3" s="1"/>
  <c r="K1244" i="3" s="1" a="1"/>
  <c r="K1244" i="3" s="1"/>
  <c r="I1245" i="3"/>
  <c r="J1245" i="3" s="1"/>
  <c r="K1245" i="3" s="1" a="1"/>
  <c r="K1245" i="3" s="1"/>
  <c r="I1246" i="3"/>
  <c r="J1246" i="3" s="1"/>
  <c r="K1246" i="3" s="1" a="1"/>
  <c r="K1246" i="3" s="1"/>
  <c r="I1247" i="3"/>
  <c r="J1247" i="3" s="1"/>
  <c r="K1247" i="3" s="1" a="1"/>
  <c r="K1247" i="3" s="1"/>
  <c r="I1248" i="3"/>
  <c r="J1248" i="3" s="1"/>
  <c r="K1248" i="3" s="1" a="1"/>
  <c r="K1248" i="3" s="1"/>
  <c r="I1249" i="3"/>
  <c r="J1249" i="3" s="1"/>
  <c r="K1249" i="3" s="1" a="1"/>
  <c r="K1249" i="3" s="1"/>
  <c r="I1250" i="3"/>
  <c r="J1250" i="3" s="1"/>
  <c r="K1250" i="3" s="1" a="1"/>
  <c r="K1250" i="3" s="1"/>
  <c r="I1251" i="3"/>
  <c r="J1251" i="3" s="1"/>
  <c r="K1251" i="3" s="1" a="1"/>
  <c r="K1251" i="3" s="1"/>
  <c r="I1252" i="3"/>
  <c r="J1252" i="3" s="1"/>
  <c r="K1252" i="3" s="1" a="1"/>
  <c r="K1252" i="3" s="1"/>
  <c r="I1253" i="3"/>
  <c r="J1253" i="3" s="1"/>
  <c r="K1253" i="3" s="1" a="1"/>
  <c r="K1253" i="3" s="1"/>
  <c r="I1254" i="3"/>
  <c r="J1254" i="3" s="1"/>
  <c r="K1254" i="3" s="1" a="1"/>
  <c r="K1254" i="3" s="1"/>
  <c r="I1255" i="3"/>
  <c r="J1255" i="3" s="1"/>
  <c r="K1255" i="3" s="1" a="1"/>
  <c r="K1255" i="3" s="1"/>
  <c r="I1256" i="3"/>
  <c r="J1256" i="3" s="1"/>
  <c r="K1256" i="3" s="1" a="1"/>
  <c r="K1256" i="3" s="1"/>
  <c r="I1257" i="3"/>
  <c r="J1257" i="3" s="1"/>
  <c r="K1257" i="3" s="1" a="1"/>
  <c r="K1257" i="3" s="1"/>
  <c r="I1258" i="3"/>
  <c r="J1258" i="3" s="1"/>
  <c r="K1258" i="3" s="1" a="1"/>
  <c r="K1258" i="3" s="1"/>
  <c r="I1259" i="3"/>
  <c r="J1259" i="3" s="1"/>
  <c r="K1259" i="3" s="1" a="1"/>
  <c r="K1259" i="3" s="1"/>
  <c r="I1260" i="3"/>
  <c r="J1260" i="3" s="1"/>
  <c r="K1260" i="3" s="1" a="1"/>
  <c r="K1260" i="3" s="1"/>
  <c r="I1261" i="3"/>
  <c r="J1261" i="3" s="1"/>
  <c r="K1261" i="3" s="1" a="1"/>
  <c r="K1261" i="3" s="1"/>
  <c r="I1262" i="3"/>
  <c r="J1262" i="3" s="1"/>
  <c r="K1262" i="3" s="1" a="1"/>
  <c r="K1262" i="3" s="1"/>
  <c r="I1263" i="3"/>
  <c r="J1263" i="3" s="1"/>
  <c r="K1263" i="3" s="1" a="1"/>
  <c r="K1263" i="3" s="1"/>
  <c r="I1264" i="3"/>
  <c r="J1264" i="3" s="1"/>
  <c r="K1264" i="3" s="1" a="1"/>
  <c r="K1264" i="3" s="1"/>
  <c r="I1265" i="3"/>
  <c r="J1265" i="3" s="1"/>
  <c r="K1265" i="3" s="1" a="1"/>
  <c r="K1265" i="3" s="1"/>
  <c r="I1266" i="3"/>
  <c r="J1266" i="3" s="1"/>
  <c r="K1266" i="3" s="1" a="1"/>
  <c r="K1266" i="3" s="1"/>
  <c r="I1267" i="3"/>
  <c r="J1267" i="3" s="1"/>
  <c r="K1267" i="3" s="1" a="1"/>
  <c r="K1267" i="3" s="1"/>
  <c r="I1268" i="3"/>
  <c r="J1268" i="3" s="1"/>
  <c r="K1268" i="3" s="1" a="1"/>
  <c r="K1268" i="3" s="1"/>
  <c r="I1269" i="3"/>
  <c r="J1269" i="3" s="1"/>
  <c r="K1269" i="3" s="1" a="1"/>
  <c r="K1269" i="3" s="1"/>
  <c r="I1270" i="3"/>
  <c r="J1270" i="3" s="1"/>
  <c r="K1270" i="3" s="1" a="1"/>
  <c r="K1270" i="3" s="1"/>
  <c r="I1271" i="3"/>
  <c r="J1271" i="3" s="1"/>
  <c r="K1271" i="3" s="1" a="1"/>
  <c r="K1271" i="3" s="1"/>
  <c r="I1272" i="3"/>
  <c r="J1272" i="3" s="1"/>
  <c r="K1272" i="3" s="1" a="1"/>
  <c r="K1272" i="3" s="1"/>
  <c r="I1273" i="3"/>
  <c r="J1273" i="3" s="1"/>
  <c r="K1273" i="3" s="1" a="1"/>
  <c r="K1273" i="3" s="1"/>
  <c r="I1274" i="3"/>
  <c r="J1274" i="3" s="1"/>
  <c r="K1274" i="3" s="1" a="1"/>
  <c r="K1274" i="3" s="1"/>
  <c r="I1275" i="3"/>
  <c r="J1275" i="3" s="1"/>
  <c r="K1275" i="3" s="1" a="1"/>
  <c r="K1275" i="3" s="1"/>
  <c r="I1276" i="3"/>
  <c r="J1276" i="3" s="1"/>
  <c r="K1276" i="3" s="1" a="1"/>
  <c r="K1276" i="3" s="1"/>
  <c r="I1277" i="3"/>
  <c r="J1277" i="3" s="1"/>
  <c r="K1277" i="3" s="1" a="1"/>
  <c r="K1277" i="3" s="1"/>
  <c r="I1278" i="3"/>
  <c r="J1278" i="3" s="1"/>
  <c r="K1278" i="3" s="1" a="1"/>
  <c r="K1278" i="3" s="1"/>
  <c r="I1279" i="3"/>
  <c r="J1279" i="3" s="1"/>
  <c r="K1279" i="3" s="1" a="1"/>
  <c r="K1279" i="3" s="1"/>
  <c r="I1280" i="3"/>
  <c r="J1280" i="3" s="1"/>
  <c r="K1280" i="3" s="1" a="1"/>
  <c r="K1280" i="3" s="1"/>
  <c r="I1281" i="3"/>
  <c r="J1281" i="3" s="1"/>
  <c r="K1281" i="3" s="1" a="1"/>
  <c r="K1281" i="3" s="1"/>
  <c r="I1282" i="3"/>
  <c r="J1282" i="3" s="1"/>
  <c r="K1282" i="3" s="1" a="1"/>
  <c r="K1282" i="3" s="1"/>
  <c r="I1283" i="3"/>
  <c r="J1283" i="3" s="1"/>
  <c r="K1283" i="3" s="1" a="1"/>
  <c r="K1283" i="3" s="1"/>
  <c r="I1284" i="3"/>
  <c r="J1284" i="3" s="1"/>
  <c r="K1284" i="3" s="1" a="1"/>
  <c r="K1284" i="3" s="1"/>
  <c r="I1285" i="3"/>
  <c r="J1285" i="3" s="1"/>
  <c r="K1285" i="3" s="1" a="1"/>
  <c r="K1285" i="3" s="1"/>
  <c r="I1286" i="3"/>
  <c r="J1286" i="3" s="1"/>
  <c r="K1286" i="3" s="1" a="1"/>
  <c r="K1286" i="3" s="1"/>
  <c r="I1287" i="3"/>
  <c r="J1287" i="3" s="1"/>
  <c r="K1287" i="3" s="1" a="1"/>
  <c r="K1287" i="3" s="1"/>
  <c r="I1288" i="3"/>
  <c r="J1288" i="3" s="1"/>
  <c r="K1288" i="3" s="1" a="1"/>
  <c r="K1288" i="3" s="1"/>
  <c r="I1289" i="3"/>
  <c r="J1289" i="3" s="1"/>
  <c r="K1289" i="3" s="1" a="1"/>
  <c r="K1289" i="3" s="1"/>
  <c r="I1290" i="3"/>
  <c r="J1290" i="3" s="1"/>
  <c r="K1290" i="3" s="1" a="1"/>
  <c r="K1290" i="3" s="1"/>
  <c r="I1291" i="3"/>
  <c r="J1291" i="3" s="1"/>
  <c r="K1291" i="3" s="1" a="1"/>
  <c r="K1291" i="3" s="1"/>
  <c r="I1292" i="3"/>
  <c r="J1292" i="3" s="1"/>
  <c r="K1292" i="3" s="1" a="1"/>
  <c r="K1292" i="3" s="1"/>
  <c r="I1293" i="3"/>
  <c r="J1293" i="3" s="1"/>
  <c r="K1293" i="3" s="1" a="1"/>
  <c r="K1293" i="3" s="1"/>
  <c r="I1294" i="3"/>
  <c r="J1294" i="3" s="1"/>
  <c r="K1294" i="3" s="1" a="1"/>
  <c r="K1294" i="3" s="1"/>
  <c r="I1295" i="3"/>
  <c r="J1295" i="3" s="1"/>
  <c r="K1295" i="3" s="1" a="1"/>
  <c r="K1295" i="3" s="1"/>
  <c r="I1296" i="3"/>
  <c r="J1296" i="3" s="1"/>
  <c r="K1296" i="3" s="1" a="1"/>
  <c r="K1296" i="3" s="1"/>
  <c r="I1297" i="3"/>
  <c r="J1297" i="3" s="1"/>
  <c r="K1297" i="3" s="1" a="1"/>
  <c r="K1297" i="3" s="1"/>
  <c r="I1298" i="3"/>
  <c r="J1298" i="3" s="1"/>
  <c r="K1298" i="3" s="1" a="1"/>
  <c r="K1298" i="3" s="1"/>
  <c r="I1299" i="3"/>
  <c r="J1299" i="3" s="1"/>
  <c r="K1299" i="3" s="1" a="1"/>
  <c r="K1299" i="3" s="1"/>
  <c r="I1300" i="3"/>
  <c r="J1300" i="3" s="1"/>
  <c r="K1300" i="3" s="1" a="1"/>
  <c r="K1300" i="3" s="1"/>
  <c r="I1301" i="3"/>
  <c r="J1301" i="3" s="1"/>
  <c r="K1301" i="3" s="1" a="1"/>
  <c r="K1301" i="3" s="1"/>
  <c r="I1302" i="3"/>
  <c r="J1302" i="3" s="1"/>
  <c r="K1302" i="3" s="1" a="1"/>
  <c r="K1302" i="3" s="1"/>
  <c r="I1303" i="3"/>
  <c r="J1303" i="3" s="1"/>
  <c r="K1303" i="3" s="1" a="1"/>
  <c r="K1303" i="3" s="1"/>
  <c r="I1304" i="3"/>
  <c r="J1304" i="3" s="1"/>
  <c r="K1304" i="3" s="1" a="1"/>
  <c r="K1304" i="3" s="1"/>
  <c r="I1305" i="3"/>
  <c r="J1305" i="3" s="1"/>
  <c r="K1305" i="3" s="1" a="1"/>
  <c r="K1305" i="3" s="1"/>
  <c r="I1306" i="3"/>
  <c r="J1306" i="3" s="1"/>
  <c r="K1306" i="3" s="1" a="1"/>
  <c r="K1306" i="3" s="1"/>
  <c r="I1307" i="3"/>
  <c r="J1307" i="3" s="1"/>
  <c r="K1307" i="3" s="1" a="1"/>
  <c r="K1307" i="3" s="1"/>
  <c r="I1308" i="3"/>
  <c r="J1308" i="3" s="1"/>
  <c r="K1308" i="3" s="1" a="1"/>
  <c r="K1308" i="3" s="1"/>
  <c r="I1309" i="3"/>
  <c r="J1309" i="3" s="1"/>
  <c r="K1309" i="3" s="1" a="1"/>
  <c r="K1309" i="3" s="1"/>
  <c r="I1310" i="3"/>
  <c r="J1310" i="3" s="1"/>
  <c r="K1310" i="3" s="1" a="1"/>
  <c r="K1310" i="3" s="1"/>
  <c r="I1311" i="3"/>
  <c r="J1311" i="3" s="1"/>
  <c r="K1311" i="3" s="1" a="1"/>
  <c r="K1311" i="3" s="1"/>
  <c r="I1312" i="3"/>
  <c r="J1312" i="3" s="1"/>
  <c r="K1312" i="3" s="1" a="1"/>
  <c r="K1312" i="3" s="1"/>
  <c r="I1313" i="3"/>
  <c r="J1313" i="3" s="1"/>
  <c r="K1313" i="3" s="1" a="1"/>
  <c r="K1313" i="3" s="1"/>
  <c r="I1314" i="3"/>
  <c r="J1314" i="3" s="1"/>
  <c r="K1314" i="3" s="1" a="1"/>
  <c r="K1314" i="3" s="1"/>
  <c r="I1315" i="3"/>
  <c r="J1315" i="3" s="1"/>
  <c r="K1315" i="3" s="1" a="1"/>
  <c r="K1315" i="3" s="1"/>
  <c r="I1316" i="3"/>
  <c r="J1316" i="3" s="1"/>
  <c r="K1316" i="3" s="1" a="1"/>
  <c r="K1316" i="3" s="1"/>
  <c r="I1317" i="3"/>
  <c r="J1317" i="3" s="1"/>
  <c r="K1317" i="3" s="1" a="1"/>
  <c r="K1317" i="3" s="1"/>
  <c r="I1318" i="3"/>
  <c r="J1318" i="3" s="1"/>
  <c r="K1318" i="3" s="1" a="1"/>
  <c r="K1318" i="3" s="1"/>
  <c r="I1319" i="3"/>
  <c r="J1319" i="3" s="1"/>
  <c r="K1319" i="3" s="1" a="1"/>
  <c r="K1319" i="3" s="1"/>
  <c r="I1320" i="3"/>
  <c r="J1320" i="3" s="1"/>
  <c r="K1320" i="3" s="1" a="1"/>
  <c r="K1320" i="3" s="1"/>
  <c r="I1321" i="3"/>
  <c r="J1321" i="3" s="1"/>
  <c r="K1321" i="3" s="1" a="1"/>
  <c r="K1321" i="3" s="1"/>
  <c r="I1322" i="3"/>
  <c r="J1322" i="3" s="1"/>
  <c r="K1322" i="3" s="1" a="1"/>
  <c r="K1322" i="3" s="1"/>
  <c r="I1323" i="3"/>
  <c r="J1323" i="3" s="1"/>
  <c r="K1323" i="3" s="1" a="1"/>
  <c r="K1323" i="3" s="1"/>
  <c r="I1324" i="3"/>
  <c r="J1324" i="3" s="1"/>
  <c r="K1324" i="3" s="1" a="1"/>
  <c r="K1324" i="3" s="1"/>
  <c r="I1325" i="3"/>
  <c r="J1325" i="3" s="1"/>
  <c r="K1325" i="3" s="1" a="1"/>
  <c r="K1325" i="3" s="1"/>
  <c r="I1326" i="3"/>
  <c r="J1326" i="3" s="1"/>
  <c r="K1326" i="3" s="1" a="1"/>
  <c r="K1326" i="3" s="1"/>
  <c r="I1327" i="3"/>
  <c r="J1327" i="3" s="1"/>
  <c r="K1327" i="3" s="1" a="1"/>
  <c r="K1327" i="3" s="1"/>
  <c r="I1328" i="3"/>
  <c r="J1328" i="3" s="1"/>
  <c r="K1328" i="3" s="1" a="1"/>
  <c r="K1328" i="3" s="1"/>
  <c r="I1329" i="3"/>
  <c r="J1329" i="3" s="1"/>
  <c r="K1329" i="3" s="1" a="1"/>
  <c r="K1329" i="3" s="1"/>
  <c r="I1330" i="3"/>
  <c r="J1330" i="3" s="1"/>
  <c r="K1330" i="3" s="1" a="1"/>
  <c r="K1330" i="3" s="1"/>
  <c r="I1331" i="3"/>
  <c r="J1331" i="3" s="1"/>
  <c r="K1331" i="3" s="1" a="1"/>
  <c r="K1331" i="3" s="1"/>
  <c r="I1332" i="3"/>
  <c r="J1332" i="3" s="1"/>
  <c r="K1332" i="3" s="1" a="1"/>
  <c r="K1332" i="3" s="1"/>
  <c r="I1333" i="3"/>
  <c r="J1333" i="3" s="1"/>
  <c r="K1333" i="3" s="1" a="1"/>
  <c r="K1333" i="3" s="1"/>
  <c r="I1334" i="3"/>
  <c r="J1334" i="3" s="1"/>
  <c r="K1334" i="3" s="1" a="1"/>
  <c r="K1334" i="3" s="1"/>
  <c r="I1335" i="3"/>
  <c r="J1335" i="3" s="1"/>
  <c r="K1335" i="3" s="1" a="1"/>
  <c r="K1335" i="3" s="1"/>
  <c r="I1336" i="3"/>
  <c r="J1336" i="3" s="1"/>
  <c r="K1336" i="3" s="1" a="1"/>
  <c r="K1336" i="3" s="1"/>
  <c r="I1337" i="3"/>
  <c r="J1337" i="3" s="1"/>
  <c r="K1337" i="3" s="1" a="1"/>
  <c r="K1337" i="3" s="1"/>
  <c r="I1338" i="3"/>
  <c r="J1338" i="3" s="1"/>
  <c r="K1338" i="3" s="1" a="1"/>
  <c r="K1338" i="3" s="1"/>
  <c r="I1339" i="3"/>
  <c r="J1339" i="3" s="1"/>
  <c r="K1339" i="3" s="1" a="1"/>
  <c r="K1339" i="3" s="1"/>
  <c r="I1340" i="3"/>
  <c r="J1340" i="3" s="1"/>
  <c r="K1340" i="3" s="1" a="1"/>
  <c r="K1340" i="3" s="1"/>
  <c r="I1341" i="3"/>
  <c r="J1341" i="3" s="1"/>
  <c r="K1341" i="3" s="1" a="1"/>
  <c r="K1341" i="3" s="1"/>
  <c r="I1342" i="3"/>
  <c r="J1342" i="3" s="1"/>
  <c r="K1342" i="3" s="1" a="1"/>
  <c r="K1342" i="3" s="1"/>
  <c r="I1343" i="3"/>
  <c r="J1343" i="3" s="1"/>
  <c r="K1343" i="3" s="1" a="1"/>
  <c r="K1343" i="3" s="1"/>
  <c r="I1344" i="3"/>
  <c r="J1344" i="3" s="1"/>
  <c r="K1344" i="3" s="1" a="1"/>
  <c r="K1344" i="3" s="1"/>
  <c r="I1345" i="3"/>
  <c r="J1345" i="3" s="1"/>
  <c r="K1345" i="3" s="1" a="1"/>
  <c r="K1345" i="3" s="1"/>
  <c r="I1346" i="3"/>
  <c r="J1346" i="3" s="1"/>
  <c r="K1346" i="3" s="1" a="1"/>
  <c r="K1346" i="3" s="1"/>
  <c r="I1347" i="3"/>
  <c r="J1347" i="3" s="1"/>
  <c r="K1347" i="3" s="1" a="1"/>
  <c r="K1347" i="3" s="1"/>
  <c r="I1348" i="3"/>
  <c r="J1348" i="3" s="1"/>
  <c r="K1348" i="3" s="1" a="1"/>
  <c r="K1348" i="3" s="1"/>
  <c r="I1349" i="3"/>
  <c r="J1349" i="3" s="1"/>
  <c r="K1349" i="3" s="1" a="1"/>
  <c r="K1349" i="3" s="1"/>
  <c r="I1350" i="3"/>
  <c r="J1350" i="3" s="1"/>
  <c r="K1350" i="3" s="1" a="1"/>
  <c r="K1350" i="3" s="1"/>
  <c r="I1351" i="3"/>
  <c r="J1351" i="3" s="1"/>
  <c r="K1351" i="3" s="1" a="1"/>
  <c r="K1351" i="3" s="1"/>
  <c r="I1352" i="3"/>
  <c r="J1352" i="3" s="1"/>
  <c r="K1352" i="3" s="1" a="1"/>
  <c r="K1352" i="3" s="1"/>
  <c r="I1353" i="3"/>
  <c r="J1353" i="3" s="1"/>
  <c r="K1353" i="3" s="1" a="1"/>
  <c r="K1353" i="3" s="1"/>
  <c r="I1354" i="3"/>
  <c r="J1354" i="3" s="1"/>
  <c r="K1354" i="3" s="1" a="1"/>
  <c r="K1354" i="3" s="1"/>
  <c r="I1355" i="3"/>
  <c r="J1355" i="3" s="1"/>
  <c r="K1355" i="3" s="1" a="1"/>
  <c r="K1355" i="3" s="1"/>
  <c r="I1356" i="3"/>
  <c r="J1356" i="3" s="1"/>
  <c r="K1356" i="3" s="1" a="1"/>
  <c r="K1356" i="3" s="1"/>
  <c r="I1357" i="3"/>
  <c r="J1357" i="3" s="1"/>
  <c r="K1357" i="3" s="1" a="1"/>
  <c r="K1357" i="3" s="1"/>
  <c r="I1358" i="3"/>
  <c r="J1358" i="3" s="1"/>
  <c r="K1358" i="3" s="1" a="1"/>
  <c r="K1358" i="3" s="1"/>
  <c r="I1359" i="3"/>
  <c r="J1359" i="3" s="1"/>
  <c r="K1359" i="3" s="1" a="1"/>
  <c r="K1359" i="3" s="1"/>
  <c r="I1360" i="3"/>
  <c r="J1360" i="3" s="1"/>
  <c r="K1360" i="3" s="1" a="1"/>
  <c r="K1360" i="3" s="1"/>
  <c r="I1361" i="3"/>
  <c r="J1361" i="3" s="1"/>
  <c r="K1361" i="3" s="1" a="1"/>
  <c r="K1361" i="3" s="1"/>
  <c r="I1362" i="3"/>
  <c r="J1362" i="3" s="1"/>
  <c r="K1362" i="3" s="1" a="1"/>
  <c r="K1362" i="3" s="1"/>
  <c r="I1363" i="3"/>
  <c r="J1363" i="3" s="1"/>
  <c r="K1363" i="3" s="1" a="1"/>
  <c r="K1363" i="3" s="1"/>
  <c r="I1364" i="3"/>
  <c r="J1364" i="3" s="1"/>
  <c r="K1364" i="3" s="1" a="1"/>
  <c r="K1364" i="3" s="1"/>
  <c r="I1365" i="3"/>
  <c r="J1365" i="3" s="1"/>
  <c r="K1365" i="3" s="1" a="1"/>
  <c r="K1365" i="3" s="1"/>
  <c r="I1366" i="3"/>
  <c r="J1366" i="3" s="1"/>
  <c r="K1366" i="3" s="1" a="1"/>
  <c r="K1366" i="3" s="1"/>
  <c r="I1367" i="3"/>
  <c r="J1367" i="3" s="1"/>
  <c r="K1367" i="3" s="1" a="1"/>
  <c r="K1367" i="3" s="1"/>
  <c r="I1368" i="3"/>
  <c r="J1368" i="3" s="1"/>
  <c r="K1368" i="3" s="1" a="1"/>
  <c r="K1368" i="3" s="1"/>
  <c r="I1369" i="3"/>
  <c r="J1369" i="3" s="1"/>
  <c r="K1369" i="3" s="1" a="1"/>
  <c r="K1369" i="3" s="1"/>
  <c r="I1370" i="3"/>
  <c r="J1370" i="3" s="1"/>
  <c r="K1370" i="3" s="1" a="1"/>
  <c r="K1370" i="3" s="1"/>
  <c r="I1371" i="3"/>
  <c r="J1371" i="3" s="1"/>
  <c r="K1371" i="3" s="1" a="1"/>
  <c r="K1371" i="3" s="1"/>
  <c r="I1372" i="3"/>
  <c r="J1372" i="3" s="1"/>
  <c r="K1372" i="3" s="1" a="1"/>
  <c r="K1372" i="3" s="1"/>
  <c r="I1373" i="3"/>
  <c r="J1373" i="3" s="1"/>
  <c r="K1373" i="3" s="1" a="1"/>
  <c r="K1373" i="3" s="1"/>
  <c r="I1374" i="3"/>
  <c r="J1374" i="3" s="1"/>
  <c r="K1374" i="3" s="1" a="1"/>
  <c r="K1374" i="3" s="1"/>
  <c r="I1375" i="3"/>
  <c r="J1375" i="3" s="1"/>
  <c r="K1375" i="3" s="1" a="1"/>
  <c r="K1375" i="3" s="1"/>
  <c r="I1376" i="3"/>
  <c r="J1376" i="3" s="1"/>
  <c r="K1376" i="3" s="1" a="1"/>
  <c r="K1376" i="3" s="1"/>
  <c r="I1377" i="3"/>
  <c r="J1377" i="3" s="1"/>
  <c r="K1377" i="3" s="1" a="1"/>
  <c r="K1377" i="3" s="1"/>
  <c r="I1378" i="3"/>
  <c r="J1378" i="3" s="1"/>
  <c r="K1378" i="3" s="1" a="1"/>
  <c r="K1378" i="3" s="1"/>
  <c r="I1379" i="3"/>
  <c r="J1379" i="3" s="1"/>
  <c r="K1379" i="3" s="1" a="1"/>
  <c r="K1379" i="3" s="1"/>
  <c r="I1380" i="3"/>
  <c r="J1380" i="3" s="1"/>
  <c r="K1380" i="3" s="1" a="1"/>
  <c r="K1380" i="3" s="1"/>
  <c r="I1381" i="3"/>
  <c r="J1381" i="3" s="1"/>
  <c r="K1381" i="3" s="1" a="1"/>
  <c r="K1381" i="3" s="1"/>
  <c r="I1382" i="3"/>
  <c r="J1382" i="3" s="1"/>
  <c r="K1382" i="3" s="1" a="1"/>
  <c r="K1382" i="3" s="1"/>
  <c r="I1383" i="3"/>
  <c r="J1383" i="3" s="1"/>
  <c r="K1383" i="3" s="1" a="1"/>
  <c r="K1383" i="3" s="1"/>
  <c r="I1384" i="3"/>
  <c r="J1384" i="3" s="1"/>
  <c r="K1384" i="3" s="1" a="1"/>
  <c r="K1384" i="3" s="1"/>
  <c r="I1385" i="3"/>
  <c r="J1385" i="3" s="1"/>
  <c r="K1385" i="3" s="1" a="1"/>
  <c r="K1385" i="3" s="1"/>
  <c r="I1386" i="3"/>
  <c r="J1386" i="3" s="1"/>
  <c r="K1386" i="3" s="1" a="1"/>
  <c r="K1386" i="3" s="1"/>
  <c r="I1387" i="3"/>
  <c r="J1387" i="3" s="1"/>
  <c r="K1387" i="3" s="1" a="1"/>
  <c r="K1387" i="3" s="1"/>
  <c r="I1388" i="3"/>
  <c r="J1388" i="3" s="1"/>
  <c r="K1388" i="3" s="1" a="1"/>
  <c r="K1388" i="3" s="1"/>
  <c r="I1389" i="3"/>
  <c r="J1389" i="3" s="1"/>
  <c r="K1389" i="3" s="1" a="1"/>
  <c r="K1389" i="3" s="1"/>
  <c r="I1390" i="3"/>
  <c r="J1390" i="3" s="1"/>
  <c r="K1390" i="3" s="1" a="1"/>
  <c r="K1390" i="3" s="1"/>
  <c r="I1391" i="3"/>
  <c r="J1391" i="3" s="1"/>
  <c r="K1391" i="3" s="1" a="1"/>
  <c r="K1391" i="3" s="1"/>
  <c r="I1392" i="3"/>
  <c r="J1392" i="3" s="1"/>
  <c r="K1392" i="3" s="1" a="1"/>
  <c r="K1392" i="3" s="1"/>
  <c r="I1393" i="3"/>
  <c r="J1393" i="3" s="1"/>
  <c r="K1393" i="3" s="1" a="1"/>
  <c r="K1393" i="3" s="1"/>
  <c r="I1394" i="3"/>
  <c r="J1394" i="3" s="1"/>
  <c r="K1394" i="3" s="1" a="1"/>
  <c r="K1394" i="3" s="1"/>
  <c r="I1395" i="3"/>
  <c r="J1395" i="3" s="1"/>
  <c r="K1395" i="3" s="1" a="1"/>
  <c r="K1395" i="3" s="1"/>
  <c r="I1396" i="3"/>
  <c r="J1396" i="3" s="1"/>
  <c r="K1396" i="3" s="1" a="1"/>
  <c r="K1396" i="3" s="1"/>
  <c r="I1397" i="3"/>
  <c r="J1397" i="3" s="1"/>
  <c r="K1397" i="3" s="1" a="1"/>
  <c r="K1397" i="3" s="1"/>
  <c r="I1398" i="3"/>
  <c r="J1398" i="3" s="1"/>
  <c r="K1398" i="3" s="1" a="1"/>
  <c r="K1398" i="3" s="1"/>
  <c r="I1399" i="3"/>
  <c r="J1399" i="3" s="1"/>
  <c r="K1399" i="3" s="1" a="1"/>
  <c r="K1399" i="3" s="1"/>
  <c r="I1400" i="3"/>
  <c r="J1400" i="3" s="1"/>
  <c r="K1400" i="3" s="1" a="1"/>
  <c r="K1400" i="3" s="1"/>
  <c r="I1401" i="3"/>
  <c r="J1401" i="3" s="1"/>
  <c r="K1401" i="3" s="1" a="1"/>
  <c r="K1401" i="3" s="1"/>
  <c r="I1402" i="3"/>
  <c r="J1402" i="3" s="1"/>
  <c r="K1402" i="3" s="1" a="1"/>
  <c r="K1402" i="3" s="1"/>
  <c r="I1403" i="3"/>
  <c r="J1403" i="3" s="1"/>
  <c r="K1403" i="3" s="1" a="1"/>
  <c r="K1403" i="3" s="1"/>
  <c r="I1404" i="3"/>
  <c r="J1404" i="3" s="1"/>
  <c r="K1404" i="3" s="1" a="1"/>
  <c r="K1404" i="3" s="1"/>
  <c r="I1405" i="3"/>
  <c r="J1405" i="3" s="1"/>
  <c r="K1405" i="3" s="1" a="1"/>
  <c r="K1405" i="3" s="1"/>
  <c r="I1406" i="3"/>
  <c r="J1406" i="3" s="1"/>
  <c r="K1406" i="3" s="1" a="1"/>
  <c r="K1406" i="3" s="1"/>
  <c r="I1407" i="3"/>
  <c r="J1407" i="3" s="1"/>
  <c r="K1407" i="3" s="1" a="1"/>
  <c r="K1407" i="3" s="1"/>
  <c r="I1408" i="3"/>
  <c r="J1408" i="3" s="1"/>
  <c r="K1408" i="3" s="1" a="1"/>
  <c r="K1408" i="3" s="1"/>
  <c r="I1409" i="3"/>
  <c r="J1409" i="3" s="1"/>
  <c r="K1409" i="3" s="1" a="1"/>
  <c r="K1409" i="3" s="1"/>
  <c r="I1410" i="3"/>
  <c r="J1410" i="3" s="1"/>
  <c r="K1410" i="3" s="1" a="1"/>
  <c r="K1410" i="3" s="1"/>
  <c r="I1411" i="3"/>
  <c r="J1411" i="3" s="1"/>
  <c r="K1411" i="3" s="1" a="1"/>
  <c r="K1411" i="3" s="1"/>
  <c r="I1412" i="3"/>
  <c r="J1412" i="3" s="1"/>
  <c r="K1412" i="3" s="1" a="1"/>
  <c r="K1412" i="3" s="1"/>
  <c r="I1413" i="3"/>
  <c r="J1413" i="3" s="1"/>
  <c r="K1413" i="3" s="1" a="1"/>
  <c r="K1413" i="3" s="1"/>
  <c r="I1414" i="3"/>
  <c r="J1414" i="3" s="1"/>
  <c r="K1414" i="3" s="1" a="1"/>
  <c r="K1414" i="3" s="1"/>
  <c r="I1415" i="3"/>
  <c r="J1415" i="3" s="1"/>
  <c r="K1415" i="3" s="1" a="1"/>
  <c r="K1415" i="3" s="1"/>
  <c r="I1416" i="3"/>
  <c r="J1416" i="3" s="1"/>
  <c r="K1416" i="3" s="1" a="1"/>
  <c r="K1416" i="3" s="1"/>
  <c r="I1417" i="3"/>
  <c r="J1417" i="3" s="1"/>
  <c r="K1417" i="3" s="1" a="1"/>
  <c r="K1417" i="3" s="1"/>
  <c r="I1418" i="3"/>
  <c r="J1418" i="3" s="1"/>
  <c r="K1418" i="3" s="1" a="1"/>
  <c r="K1418" i="3" s="1"/>
  <c r="I1419" i="3"/>
  <c r="J1419" i="3" s="1"/>
  <c r="K1419" i="3" s="1" a="1"/>
  <c r="K1419" i="3" s="1"/>
  <c r="I1420" i="3"/>
  <c r="J1420" i="3" s="1"/>
  <c r="K1420" i="3" s="1" a="1"/>
  <c r="K1420" i="3" s="1"/>
  <c r="I1421" i="3"/>
  <c r="J1421" i="3" s="1"/>
  <c r="K1421" i="3" s="1" a="1"/>
  <c r="K1421" i="3" s="1"/>
  <c r="I1422" i="3"/>
  <c r="J1422" i="3" s="1"/>
  <c r="K1422" i="3" s="1" a="1"/>
  <c r="K1422" i="3" s="1"/>
  <c r="I1423" i="3"/>
  <c r="J1423" i="3" s="1"/>
  <c r="K1423" i="3" s="1" a="1"/>
  <c r="K1423" i="3" s="1"/>
  <c r="I1424" i="3"/>
  <c r="J1424" i="3" s="1"/>
  <c r="K1424" i="3" s="1" a="1"/>
  <c r="K1424" i="3" s="1"/>
  <c r="I1425" i="3"/>
  <c r="J1425" i="3" s="1"/>
  <c r="K1425" i="3" s="1" a="1"/>
  <c r="K1425" i="3" s="1"/>
  <c r="I1426" i="3"/>
  <c r="J1426" i="3" s="1"/>
  <c r="K1426" i="3" s="1" a="1"/>
  <c r="K1426" i="3" s="1"/>
  <c r="I1427" i="3"/>
  <c r="J1427" i="3" s="1"/>
  <c r="K1427" i="3" s="1" a="1"/>
  <c r="K1427" i="3" s="1"/>
  <c r="I1428" i="3"/>
  <c r="J1428" i="3" s="1"/>
  <c r="K1428" i="3" s="1" a="1"/>
  <c r="K1428" i="3" s="1"/>
  <c r="I1429" i="3"/>
  <c r="J1429" i="3" s="1"/>
  <c r="K1429" i="3" s="1" a="1"/>
  <c r="K1429" i="3" s="1"/>
  <c r="I1430" i="3"/>
  <c r="J1430" i="3" s="1"/>
  <c r="K1430" i="3" s="1" a="1"/>
  <c r="K1430" i="3" s="1"/>
  <c r="I1431" i="3"/>
  <c r="J1431" i="3" s="1"/>
  <c r="K1431" i="3" s="1" a="1"/>
  <c r="K1431" i="3" s="1"/>
  <c r="I1432" i="3"/>
  <c r="J1432" i="3" s="1"/>
  <c r="K1432" i="3" s="1" a="1"/>
  <c r="K1432" i="3" s="1"/>
  <c r="I1433" i="3"/>
  <c r="J1433" i="3" s="1"/>
  <c r="K1433" i="3" s="1" a="1"/>
  <c r="K1433" i="3" s="1"/>
  <c r="I1434" i="3"/>
  <c r="J1434" i="3" s="1"/>
  <c r="K1434" i="3" s="1" a="1"/>
  <c r="K1434" i="3" s="1"/>
  <c r="I1435" i="3"/>
  <c r="J1435" i="3" s="1"/>
  <c r="K1435" i="3" s="1" a="1"/>
  <c r="K1435" i="3" s="1"/>
  <c r="I1436" i="3"/>
  <c r="J1436" i="3" s="1"/>
  <c r="K1436" i="3" s="1" a="1"/>
  <c r="K1436" i="3" s="1"/>
  <c r="I1437" i="3"/>
  <c r="J1437" i="3" s="1"/>
  <c r="K1437" i="3" s="1" a="1"/>
  <c r="K1437" i="3" s="1"/>
  <c r="I1438" i="3"/>
  <c r="J1438" i="3" s="1"/>
  <c r="K1438" i="3" s="1" a="1"/>
  <c r="K1438" i="3" s="1"/>
  <c r="I1439" i="3"/>
  <c r="J1439" i="3" s="1"/>
  <c r="K1439" i="3" s="1" a="1"/>
  <c r="K1439" i="3" s="1"/>
  <c r="I1440" i="3"/>
  <c r="J1440" i="3" s="1"/>
  <c r="K1440" i="3" s="1" a="1"/>
  <c r="K1440" i="3" s="1"/>
  <c r="I1441" i="3"/>
  <c r="J1441" i="3" s="1"/>
  <c r="K1441" i="3" s="1" a="1"/>
  <c r="K1441" i="3" s="1"/>
  <c r="I1442" i="3"/>
  <c r="J1442" i="3" s="1"/>
  <c r="K1442" i="3" s="1" a="1"/>
  <c r="K1442" i="3" s="1"/>
  <c r="I1443" i="3"/>
  <c r="J1443" i="3" s="1"/>
  <c r="K1443" i="3" s="1" a="1"/>
  <c r="K1443" i="3" s="1"/>
  <c r="I1444" i="3"/>
  <c r="J1444" i="3" s="1"/>
  <c r="K1444" i="3" s="1" a="1"/>
  <c r="K1444" i="3" s="1"/>
  <c r="I1445" i="3"/>
  <c r="J1445" i="3" s="1"/>
  <c r="K1445" i="3" s="1" a="1"/>
  <c r="K1445" i="3" s="1"/>
  <c r="I1446" i="3"/>
  <c r="J1446" i="3" s="1"/>
  <c r="K1446" i="3" s="1" a="1"/>
  <c r="K1446" i="3" s="1"/>
  <c r="I1447" i="3"/>
  <c r="J1447" i="3" s="1"/>
  <c r="K1447" i="3" s="1" a="1"/>
  <c r="K1447" i="3" s="1"/>
  <c r="I1448" i="3"/>
  <c r="J1448" i="3" s="1"/>
  <c r="K1448" i="3" s="1" a="1"/>
  <c r="K1448" i="3" s="1"/>
  <c r="I1449" i="3"/>
  <c r="J1449" i="3" s="1"/>
  <c r="K1449" i="3" s="1" a="1"/>
  <c r="K1449" i="3" s="1"/>
  <c r="I1450" i="3"/>
  <c r="J1450" i="3" s="1"/>
  <c r="K1450" i="3" s="1" a="1"/>
  <c r="K1450" i="3" s="1"/>
  <c r="I1451" i="3"/>
  <c r="J1451" i="3" s="1"/>
  <c r="K1451" i="3" s="1" a="1"/>
  <c r="K1451" i="3" s="1"/>
  <c r="I1452" i="3"/>
  <c r="J1452" i="3" s="1"/>
  <c r="K1452" i="3" s="1" a="1"/>
  <c r="K1452" i="3" s="1"/>
  <c r="I1453" i="3"/>
  <c r="J1453" i="3" s="1"/>
  <c r="K1453" i="3" s="1" a="1"/>
  <c r="K1453" i="3" s="1"/>
  <c r="I1454" i="3"/>
  <c r="J1454" i="3" s="1"/>
  <c r="K1454" i="3" s="1" a="1"/>
  <c r="K1454" i="3" s="1"/>
  <c r="I1455" i="3"/>
  <c r="J1455" i="3" s="1"/>
  <c r="K1455" i="3" s="1" a="1"/>
  <c r="K1455" i="3" s="1"/>
  <c r="I1456" i="3"/>
  <c r="J1456" i="3" s="1"/>
  <c r="K1456" i="3" s="1" a="1"/>
  <c r="K1456" i="3" s="1"/>
  <c r="I1457" i="3"/>
  <c r="J1457" i="3" s="1"/>
  <c r="K1457" i="3" s="1" a="1"/>
  <c r="K1457" i="3" s="1"/>
  <c r="I1458" i="3"/>
  <c r="J1458" i="3" s="1"/>
  <c r="K1458" i="3" s="1" a="1"/>
  <c r="K1458" i="3" s="1"/>
  <c r="I1459" i="3"/>
  <c r="J1459" i="3" s="1"/>
  <c r="K1459" i="3" s="1" a="1"/>
  <c r="K1459" i="3" s="1"/>
  <c r="I1460" i="3"/>
  <c r="J1460" i="3" s="1"/>
  <c r="K1460" i="3" s="1" a="1"/>
  <c r="K1460" i="3" s="1"/>
  <c r="I1461" i="3"/>
  <c r="J1461" i="3" s="1"/>
  <c r="K1461" i="3" s="1" a="1"/>
  <c r="K1461" i="3" s="1"/>
  <c r="I1462" i="3"/>
  <c r="J1462" i="3" s="1"/>
  <c r="K1462" i="3" s="1" a="1"/>
  <c r="K1462" i="3" s="1"/>
  <c r="I1463" i="3"/>
  <c r="J1463" i="3" s="1"/>
  <c r="K1463" i="3" s="1" a="1"/>
  <c r="K1463" i="3" s="1"/>
  <c r="I1464" i="3"/>
  <c r="J1464" i="3" s="1"/>
  <c r="K1464" i="3" s="1" a="1"/>
  <c r="K1464" i="3" s="1"/>
  <c r="I1465" i="3"/>
  <c r="J1465" i="3" s="1"/>
  <c r="K1465" i="3" s="1" a="1"/>
  <c r="K1465" i="3" s="1"/>
  <c r="I1466" i="3"/>
  <c r="J1466" i="3" s="1"/>
  <c r="K1466" i="3" s="1" a="1"/>
  <c r="K1466" i="3" s="1"/>
  <c r="I1467" i="3"/>
  <c r="J1467" i="3" s="1"/>
  <c r="K1467" i="3" s="1" a="1"/>
  <c r="K1467" i="3" s="1"/>
  <c r="I1468" i="3"/>
  <c r="J1468" i="3" s="1"/>
  <c r="K1468" i="3" s="1" a="1"/>
  <c r="K1468" i="3" s="1"/>
  <c r="I1469" i="3"/>
  <c r="J1469" i="3" s="1"/>
  <c r="K1469" i="3" s="1" a="1"/>
  <c r="K1469" i="3" s="1"/>
  <c r="I1470" i="3"/>
  <c r="J1470" i="3" s="1"/>
  <c r="K1470" i="3" s="1" a="1"/>
  <c r="K1470" i="3" s="1"/>
  <c r="I1471" i="3"/>
  <c r="J1471" i="3" s="1"/>
  <c r="K1471" i="3" s="1" a="1"/>
  <c r="K1471" i="3" s="1"/>
  <c r="I1472" i="3"/>
  <c r="J1472" i="3" s="1"/>
  <c r="K1472" i="3" s="1" a="1"/>
  <c r="K1472" i="3" s="1"/>
  <c r="I1473" i="3"/>
  <c r="J1473" i="3" s="1"/>
  <c r="K1473" i="3" s="1" a="1"/>
  <c r="K1473" i="3" s="1"/>
  <c r="I1474" i="3"/>
  <c r="J1474" i="3" s="1"/>
  <c r="K1474" i="3" s="1" a="1"/>
  <c r="K1474" i="3" s="1"/>
  <c r="I1475" i="3"/>
  <c r="J1475" i="3" s="1"/>
  <c r="K1475" i="3" s="1" a="1"/>
  <c r="K1475" i="3" s="1"/>
  <c r="I1476" i="3"/>
  <c r="J1476" i="3" s="1"/>
  <c r="K1476" i="3" s="1" a="1"/>
  <c r="K1476" i="3" s="1"/>
  <c r="I1477" i="3"/>
  <c r="J1477" i="3" s="1"/>
  <c r="K1477" i="3" s="1" a="1"/>
  <c r="K1477" i="3" s="1"/>
  <c r="I1478" i="3"/>
  <c r="J1478" i="3" s="1"/>
  <c r="K1478" i="3" s="1" a="1"/>
  <c r="K1478" i="3" s="1"/>
  <c r="I1479" i="3"/>
  <c r="J1479" i="3" s="1"/>
  <c r="K1479" i="3" s="1" a="1"/>
  <c r="K1479" i="3" s="1"/>
  <c r="I1480" i="3"/>
  <c r="J1480" i="3" s="1"/>
  <c r="K1480" i="3" s="1" a="1"/>
  <c r="K1480" i="3" s="1"/>
  <c r="I1481" i="3"/>
  <c r="J1481" i="3" s="1"/>
  <c r="K1481" i="3" s="1" a="1"/>
  <c r="K1481" i="3" s="1"/>
  <c r="I1482" i="3"/>
  <c r="J1482" i="3" s="1"/>
  <c r="K1482" i="3" s="1" a="1"/>
  <c r="K1482" i="3" s="1"/>
  <c r="I1483" i="3"/>
  <c r="J1483" i="3" s="1"/>
  <c r="K1483" i="3" s="1" a="1"/>
  <c r="K1483" i="3" s="1"/>
  <c r="I1484" i="3"/>
  <c r="J1484" i="3" s="1"/>
  <c r="K1484" i="3" s="1" a="1"/>
  <c r="K1484" i="3" s="1"/>
  <c r="I1485" i="3"/>
  <c r="J1485" i="3" s="1"/>
  <c r="K1485" i="3" s="1" a="1"/>
  <c r="K1485" i="3" s="1"/>
  <c r="I1486" i="3"/>
  <c r="J1486" i="3" s="1"/>
  <c r="K1486" i="3" s="1" a="1"/>
  <c r="K1486" i="3" s="1"/>
  <c r="I1487" i="3"/>
  <c r="J1487" i="3" s="1"/>
  <c r="K1487" i="3" s="1" a="1"/>
  <c r="K1487" i="3" s="1"/>
  <c r="I1488" i="3"/>
  <c r="J1488" i="3" s="1"/>
  <c r="K1488" i="3" s="1" a="1"/>
  <c r="K1488" i="3" s="1"/>
  <c r="I1489" i="3"/>
  <c r="J1489" i="3" s="1"/>
  <c r="K1489" i="3" s="1" a="1"/>
  <c r="K1489" i="3" s="1"/>
  <c r="I1490" i="3"/>
  <c r="J1490" i="3" s="1"/>
  <c r="K1490" i="3" s="1" a="1"/>
  <c r="K1490" i="3" s="1"/>
  <c r="I1491" i="3"/>
  <c r="J1491" i="3" s="1"/>
  <c r="K1491" i="3" s="1" a="1"/>
  <c r="K1491" i="3" s="1"/>
  <c r="I1492" i="3"/>
  <c r="J1492" i="3" s="1"/>
  <c r="K1492" i="3" s="1" a="1"/>
  <c r="K1492" i="3" s="1"/>
  <c r="I1493" i="3"/>
  <c r="J1493" i="3" s="1"/>
  <c r="K1493" i="3" s="1" a="1"/>
  <c r="K1493" i="3" s="1"/>
  <c r="I1494" i="3"/>
  <c r="J1494" i="3" s="1"/>
  <c r="K1494" i="3" s="1" a="1"/>
  <c r="K1494" i="3" s="1"/>
  <c r="I1495" i="3"/>
  <c r="J1495" i="3" s="1"/>
  <c r="K1495" i="3" s="1" a="1"/>
  <c r="K1495" i="3" s="1"/>
  <c r="I1496" i="3"/>
  <c r="J1496" i="3" s="1"/>
  <c r="K1496" i="3" s="1" a="1"/>
  <c r="K1496" i="3" s="1"/>
  <c r="I1497" i="3"/>
  <c r="J1497" i="3" s="1"/>
  <c r="K1497" i="3" s="1" a="1"/>
  <c r="K1497" i="3" s="1"/>
  <c r="I1498" i="3"/>
  <c r="J1498" i="3" s="1"/>
  <c r="K1498" i="3" s="1" a="1"/>
  <c r="K1498" i="3" s="1"/>
  <c r="I1499" i="3"/>
  <c r="J1499" i="3" s="1"/>
  <c r="K1499" i="3" s="1" a="1"/>
  <c r="K1499" i="3" s="1"/>
  <c r="I1500" i="3"/>
  <c r="J1500" i="3" s="1"/>
  <c r="K1500" i="3" s="1" a="1"/>
  <c r="K1500" i="3" s="1"/>
  <c r="I1501" i="3"/>
  <c r="J1501" i="3" s="1"/>
  <c r="K1501" i="3" s="1" a="1"/>
  <c r="K1501" i="3" s="1"/>
  <c r="I1502" i="3"/>
  <c r="J1502" i="3" s="1"/>
  <c r="K1502" i="3" s="1" a="1"/>
  <c r="K1502" i="3" s="1"/>
  <c r="I1503" i="3"/>
  <c r="J1503" i="3" s="1"/>
  <c r="K1503" i="3" s="1" a="1"/>
  <c r="K1503" i="3" s="1"/>
  <c r="I1504" i="3"/>
  <c r="J1504" i="3" s="1"/>
  <c r="K1504" i="3" s="1" a="1"/>
  <c r="K1504" i="3" s="1"/>
  <c r="I1505" i="3"/>
  <c r="J1505" i="3" s="1"/>
  <c r="K1505" i="3" s="1" a="1"/>
  <c r="K1505" i="3" s="1"/>
  <c r="I1506" i="3"/>
  <c r="J1506" i="3" s="1"/>
  <c r="K1506" i="3" s="1" a="1"/>
  <c r="K1506" i="3" s="1"/>
  <c r="I1507" i="3"/>
  <c r="J1507" i="3" s="1"/>
  <c r="K1507" i="3" s="1" a="1"/>
  <c r="K1507" i="3" s="1"/>
  <c r="I1508" i="3"/>
  <c r="J1508" i="3" s="1"/>
  <c r="K1508" i="3" s="1" a="1"/>
  <c r="K1508" i="3" s="1"/>
  <c r="I1509" i="3"/>
  <c r="J1509" i="3" s="1"/>
  <c r="K1509" i="3" s="1" a="1"/>
  <c r="K1509" i="3" s="1"/>
  <c r="I1510" i="3"/>
  <c r="J1510" i="3" s="1"/>
  <c r="K1510" i="3" s="1" a="1"/>
  <c r="K1510" i="3" s="1"/>
  <c r="I1511" i="3"/>
  <c r="J1511" i="3" s="1"/>
  <c r="K1511" i="3" s="1" a="1"/>
  <c r="K1511" i="3" s="1"/>
  <c r="I1512" i="3"/>
  <c r="J1512" i="3" s="1"/>
  <c r="K1512" i="3" s="1" a="1"/>
  <c r="K1512" i="3" s="1"/>
  <c r="I1513" i="3"/>
  <c r="J1513" i="3" s="1"/>
  <c r="K1513" i="3" s="1" a="1"/>
  <c r="K1513" i="3" s="1"/>
  <c r="I1514" i="3"/>
  <c r="J1514" i="3" s="1"/>
  <c r="K1514" i="3" s="1" a="1"/>
  <c r="K1514" i="3" s="1"/>
  <c r="I1515" i="3"/>
  <c r="J1515" i="3" s="1"/>
  <c r="K1515" i="3" s="1" a="1"/>
  <c r="K1515" i="3" s="1"/>
  <c r="I1516" i="3"/>
  <c r="J1516" i="3" s="1"/>
  <c r="K1516" i="3" s="1" a="1"/>
  <c r="K1516" i="3" s="1"/>
  <c r="I1517" i="3"/>
  <c r="J1517" i="3" s="1"/>
  <c r="K1517" i="3" s="1" a="1"/>
  <c r="K1517" i="3" s="1"/>
  <c r="I1518" i="3"/>
  <c r="J1518" i="3" s="1"/>
  <c r="K1518" i="3" s="1" a="1"/>
  <c r="K1518" i="3" s="1"/>
  <c r="I1519" i="3"/>
  <c r="J1519" i="3" s="1"/>
  <c r="K1519" i="3" s="1" a="1"/>
  <c r="K1519" i="3" s="1"/>
  <c r="I1520" i="3"/>
  <c r="J1520" i="3" s="1"/>
  <c r="K1520" i="3" s="1" a="1"/>
  <c r="K1520" i="3" s="1"/>
  <c r="I1521" i="3"/>
  <c r="J1521" i="3" s="1"/>
  <c r="K1521" i="3" s="1" a="1"/>
  <c r="K1521" i="3" s="1"/>
  <c r="I1522" i="3"/>
  <c r="J1522" i="3" s="1"/>
  <c r="K1522" i="3" s="1" a="1"/>
  <c r="K1522" i="3" s="1"/>
  <c r="I1523" i="3"/>
  <c r="J1523" i="3" s="1"/>
  <c r="K1523" i="3" s="1" a="1"/>
  <c r="K1523" i="3" s="1"/>
  <c r="I1524" i="3"/>
  <c r="J1524" i="3" s="1"/>
  <c r="K1524" i="3" s="1" a="1"/>
  <c r="K1524" i="3" s="1"/>
  <c r="I1525" i="3"/>
  <c r="J1525" i="3" s="1"/>
  <c r="K1525" i="3" s="1" a="1"/>
  <c r="K1525" i="3" s="1"/>
  <c r="I1526" i="3"/>
  <c r="J1526" i="3" s="1"/>
  <c r="K1526" i="3" s="1" a="1"/>
  <c r="K1526" i="3" s="1"/>
  <c r="I1527" i="3"/>
  <c r="J1527" i="3" s="1"/>
  <c r="K1527" i="3" s="1" a="1"/>
  <c r="K1527" i="3" s="1"/>
  <c r="I1528" i="3"/>
  <c r="J1528" i="3" s="1"/>
  <c r="K1528" i="3" s="1" a="1"/>
  <c r="K1528" i="3" s="1"/>
  <c r="I1529" i="3"/>
  <c r="J1529" i="3" s="1"/>
  <c r="K1529" i="3" s="1" a="1"/>
  <c r="K1529" i="3" s="1"/>
  <c r="I1530" i="3"/>
  <c r="J1530" i="3" s="1"/>
  <c r="K1530" i="3" s="1" a="1"/>
  <c r="K1530" i="3" s="1"/>
  <c r="I1531" i="3"/>
  <c r="J1531" i="3" s="1"/>
  <c r="K1531" i="3" s="1" a="1"/>
  <c r="K1531" i="3" s="1"/>
  <c r="I1532" i="3"/>
  <c r="J1532" i="3" s="1"/>
  <c r="K1532" i="3" s="1" a="1"/>
  <c r="K1532" i="3" s="1"/>
  <c r="I1533" i="3"/>
  <c r="J1533" i="3" s="1"/>
  <c r="K1533" i="3" s="1" a="1"/>
  <c r="K1533" i="3" s="1"/>
  <c r="I1534" i="3"/>
  <c r="J1534" i="3" s="1"/>
  <c r="K1534" i="3" s="1" a="1"/>
  <c r="K1534" i="3" s="1"/>
  <c r="I1535" i="3"/>
  <c r="J1535" i="3" s="1"/>
  <c r="K1535" i="3" s="1" a="1"/>
  <c r="K1535" i="3" s="1"/>
  <c r="I1536" i="3"/>
  <c r="J1536" i="3" s="1"/>
  <c r="K1536" i="3" s="1" a="1"/>
  <c r="K1536" i="3" s="1"/>
  <c r="I1537" i="3"/>
  <c r="J1537" i="3" s="1"/>
  <c r="K1537" i="3" s="1" a="1"/>
  <c r="K1537" i="3" s="1"/>
  <c r="I1538" i="3"/>
  <c r="J1538" i="3" s="1"/>
  <c r="K1538" i="3" s="1" a="1"/>
  <c r="K1538" i="3" s="1"/>
  <c r="I1539" i="3"/>
  <c r="J1539" i="3" s="1"/>
  <c r="K1539" i="3" s="1" a="1"/>
  <c r="K1539" i="3" s="1"/>
  <c r="I1540" i="3"/>
  <c r="J1540" i="3" s="1"/>
  <c r="K1540" i="3" s="1" a="1"/>
  <c r="K1540" i="3" s="1"/>
  <c r="I1541" i="3"/>
  <c r="J1541" i="3" s="1"/>
  <c r="K1541" i="3" s="1" a="1"/>
  <c r="K1541" i="3" s="1"/>
  <c r="I1542" i="3"/>
  <c r="J1542" i="3" s="1"/>
  <c r="K1542" i="3" s="1" a="1"/>
  <c r="K1542" i="3" s="1"/>
  <c r="I1543" i="3"/>
  <c r="J1543" i="3" s="1"/>
  <c r="K1543" i="3" s="1" a="1"/>
  <c r="K1543" i="3" s="1"/>
  <c r="I1544" i="3"/>
  <c r="J1544" i="3" s="1"/>
  <c r="K1544" i="3" s="1" a="1"/>
  <c r="K1544" i="3" s="1"/>
  <c r="I1545" i="3"/>
  <c r="J1545" i="3" s="1"/>
  <c r="K1545" i="3" s="1" a="1"/>
  <c r="K1545" i="3" s="1"/>
  <c r="I1546" i="3"/>
  <c r="J1546" i="3" s="1"/>
  <c r="K1546" i="3" s="1" a="1"/>
  <c r="K1546" i="3" s="1"/>
  <c r="I1547" i="3"/>
  <c r="J1547" i="3" s="1"/>
  <c r="K1547" i="3" s="1" a="1"/>
  <c r="K1547" i="3" s="1"/>
  <c r="I1548" i="3"/>
  <c r="J1548" i="3" s="1"/>
  <c r="K1548" i="3" s="1" a="1"/>
  <c r="K1548" i="3" s="1"/>
  <c r="I1549" i="3"/>
  <c r="J1549" i="3" s="1"/>
  <c r="K1549" i="3" s="1" a="1"/>
  <c r="K1549" i="3" s="1"/>
  <c r="I1550" i="3"/>
  <c r="J1550" i="3" s="1"/>
  <c r="K1550" i="3" s="1" a="1"/>
  <c r="K1550" i="3" s="1"/>
  <c r="I1551" i="3"/>
  <c r="J1551" i="3" s="1"/>
  <c r="K1551" i="3" s="1" a="1"/>
  <c r="K1551" i="3" s="1"/>
  <c r="I1552" i="3"/>
  <c r="J1552" i="3" s="1"/>
  <c r="K1552" i="3" s="1" a="1"/>
  <c r="K1552" i="3" s="1"/>
  <c r="I1553" i="3"/>
  <c r="J1553" i="3" s="1"/>
  <c r="K1553" i="3" s="1" a="1"/>
  <c r="K1553" i="3" s="1"/>
  <c r="I1554" i="3"/>
  <c r="J1554" i="3" s="1"/>
  <c r="K1554" i="3" s="1" a="1"/>
  <c r="K1554" i="3" s="1"/>
  <c r="I1555" i="3"/>
  <c r="J1555" i="3" s="1"/>
  <c r="K1555" i="3" s="1" a="1"/>
  <c r="K1555" i="3" s="1"/>
  <c r="I1556" i="3"/>
  <c r="J1556" i="3" s="1"/>
  <c r="K1556" i="3" s="1" a="1"/>
  <c r="K1556" i="3" s="1"/>
  <c r="I1557" i="3"/>
  <c r="J1557" i="3" s="1"/>
  <c r="K1557" i="3" s="1" a="1"/>
  <c r="K1557" i="3" s="1"/>
  <c r="I1558" i="3"/>
  <c r="J1558" i="3" s="1"/>
  <c r="K1558" i="3" s="1" a="1"/>
  <c r="K1558" i="3" s="1"/>
  <c r="I1559" i="3"/>
  <c r="J1559" i="3" s="1"/>
  <c r="K1559" i="3" s="1" a="1"/>
  <c r="K1559" i="3" s="1"/>
  <c r="I1560" i="3"/>
  <c r="J1560" i="3" s="1"/>
  <c r="K1560" i="3" s="1" a="1"/>
  <c r="K1560" i="3" s="1"/>
  <c r="I1561" i="3"/>
  <c r="J1561" i="3" s="1"/>
  <c r="K1561" i="3" s="1" a="1"/>
  <c r="K1561" i="3" s="1"/>
  <c r="I1562" i="3"/>
  <c r="J1562" i="3" s="1"/>
  <c r="K1562" i="3" s="1" a="1"/>
  <c r="K1562" i="3" s="1"/>
  <c r="I1563" i="3"/>
  <c r="J1563" i="3" s="1"/>
  <c r="K1563" i="3" s="1" a="1"/>
  <c r="K1563" i="3" s="1"/>
  <c r="I1564" i="3"/>
  <c r="J1564" i="3" s="1"/>
  <c r="K1564" i="3" s="1" a="1"/>
  <c r="K1564" i="3" s="1"/>
  <c r="I1565" i="3"/>
  <c r="J1565" i="3" s="1"/>
  <c r="K1565" i="3" s="1" a="1"/>
  <c r="K1565" i="3" s="1"/>
  <c r="I1566" i="3"/>
  <c r="J1566" i="3" s="1"/>
  <c r="K1566" i="3" s="1" a="1"/>
  <c r="K1566" i="3" s="1"/>
  <c r="I1567" i="3"/>
  <c r="J1567" i="3" s="1"/>
  <c r="K1567" i="3" s="1" a="1"/>
  <c r="K1567" i="3" s="1"/>
  <c r="I1568" i="3"/>
  <c r="J1568" i="3" s="1"/>
  <c r="K1568" i="3" s="1" a="1"/>
  <c r="K1568" i="3" s="1"/>
  <c r="I1569" i="3"/>
  <c r="J1569" i="3" s="1"/>
  <c r="K1569" i="3" s="1" a="1"/>
  <c r="K1569" i="3" s="1"/>
  <c r="I1570" i="3"/>
  <c r="J1570" i="3" s="1"/>
  <c r="K1570" i="3" s="1" a="1"/>
  <c r="K1570" i="3" s="1"/>
  <c r="I1571" i="3"/>
  <c r="J1571" i="3" s="1"/>
  <c r="K1571" i="3" s="1" a="1"/>
  <c r="K1571" i="3" s="1"/>
  <c r="I1572" i="3"/>
  <c r="J1572" i="3" s="1"/>
  <c r="K1572" i="3" s="1" a="1"/>
  <c r="K1572" i="3" s="1"/>
  <c r="I1573" i="3"/>
  <c r="J1573" i="3" s="1"/>
  <c r="K1573" i="3" s="1" a="1"/>
  <c r="K1573" i="3" s="1"/>
  <c r="I1574" i="3"/>
  <c r="J1574" i="3" s="1"/>
  <c r="K1574" i="3" s="1" a="1"/>
  <c r="K1574" i="3" s="1"/>
  <c r="I1575" i="3"/>
  <c r="J1575" i="3" s="1"/>
  <c r="K1575" i="3" s="1" a="1"/>
  <c r="K1575" i="3" s="1"/>
  <c r="I1576" i="3"/>
  <c r="J1576" i="3" s="1"/>
  <c r="K1576" i="3" s="1" a="1"/>
  <c r="K1576" i="3" s="1"/>
  <c r="I1577" i="3"/>
  <c r="J1577" i="3" s="1"/>
  <c r="K1577" i="3" s="1" a="1"/>
  <c r="K1577" i="3" s="1"/>
  <c r="I1578" i="3"/>
  <c r="J1578" i="3" s="1"/>
  <c r="K1578" i="3" s="1" a="1"/>
  <c r="K1578" i="3" s="1"/>
  <c r="I1579" i="3"/>
  <c r="J1579" i="3" s="1"/>
  <c r="K1579" i="3" s="1" a="1"/>
  <c r="K1579" i="3" s="1"/>
  <c r="I1580" i="3"/>
  <c r="J1580" i="3" s="1"/>
  <c r="K1580" i="3" s="1" a="1"/>
  <c r="K1580" i="3" s="1"/>
  <c r="I1581" i="3"/>
  <c r="J1581" i="3" s="1"/>
  <c r="K1581" i="3" s="1" a="1"/>
  <c r="K1581" i="3" s="1"/>
  <c r="I1582" i="3"/>
  <c r="J1582" i="3" s="1"/>
  <c r="K1582" i="3" s="1" a="1"/>
  <c r="K1582" i="3" s="1"/>
  <c r="I1583" i="3"/>
  <c r="J1583" i="3" s="1"/>
  <c r="K1583" i="3" s="1" a="1"/>
  <c r="K1583" i="3" s="1"/>
  <c r="I1584" i="3"/>
  <c r="J1584" i="3" s="1"/>
  <c r="K1584" i="3" s="1" a="1"/>
  <c r="K1584" i="3" s="1"/>
  <c r="I1585" i="3"/>
  <c r="J1585" i="3" s="1"/>
  <c r="K1585" i="3" s="1" a="1"/>
  <c r="K1585" i="3" s="1"/>
  <c r="I1586" i="3"/>
  <c r="J1586" i="3" s="1"/>
  <c r="K1586" i="3" s="1" a="1"/>
  <c r="K1586" i="3" s="1"/>
  <c r="I1587" i="3"/>
  <c r="J1587" i="3" s="1"/>
  <c r="K1587" i="3" s="1" a="1"/>
  <c r="K1587" i="3" s="1"/>
  <c r="I1588" i="3"/>
  <c r="J1588" i="3" s="1"/>
  <c r="K1588" i="3" s="1" a="1"/>
  <c r="K1588" i="3" s="1"/>
  <c r="I1589" i="3"/>
  <c r="J1589" i="3" s="1"/>
  <c r="K1589" i="3" s="1" a="1"/>
  <c r="K1589" i="3" s="1"/>
  <c r="I1590" i="3"/>
  <c r="J1590" i="3" s="1"/>
  <c r="K1590" i="3" s="1" a="1"/>
  <c r="K1590" i="3" s="1"/>
  <c r="I1591" i="3"/>
  <c r="J1591" i="3" s="1"/>
  <c r="K1591" i="3" s="1" a="1"/>
  <c r="K1591" i="3" s="1"/>
  <c r="I1592" i="3"/>
  <c r="J1592" i="3" s="1"/>
  <c r="K1592" i="3" s="1" a="1"/>
  <c r="K1592" i="3" s="1"/>
  <c r="I1593" i="3"/>
  <c r="J1593" i="3" s="1"/>
  <c r="K1593" i="3" s="1" a="1"/>
  <c r="K1593" i="3" s="1"/>
  <c r="I1594" i="3"/>
  <c r="J1594" i="3" s="1"/>
  <c r="K1594" i="3" s="1" a="1"/>
  <c r="K1594" i="3" s="1"/>
  <c r="I1595" i="3"/>
  <c r="J1595" i="3" s="1"/>
  <c r="K1595" i="3" s="1" a="1"/>
  <c r="K1595" i="3" s="1"/>
  <c r="I1596" i="3"/>
  <c r="J1596" i="3" s="1"/>
  <c r="K1596" i="3" s="1" a="1"/>
  <c r="K1596" i="3" s="1"/>
  <c r="I1597" i="3"/>
  <c r="J1597" i="3" s="1"/>
  <c r="K1597" i="3" s="1" a="1"/>
  <c r="K1597" i="3" s="1"/>
  <c r="I1598" i="3"/>
  <c r="J1598" i="3" s="1"/>
  <c r="K1598" i="3" s="1" a="1"/>
  <c r="K1598" i="3" s="1"/>
  <c r="I1599" i="3"/>
  <c r="J1599" i="3" s="1"/>
  <c r="K1599" i="3" s="1" a="1"/>
  <c r="K1599" i="3" s="1"/>
  <c r="I1600" i="3"/>
  <c r="J1600" i="3" s="1"/>
  <c r="K1600" i="3" s="1" a="1"/>
  <c r="K1600" i="3" s="1"/>
  <c r="I1601" i="3"/>
  <c r="J1601" i="3" s="1"/>
  <c r="K1601" i="3" s="1" a="1"/>
  <c r="K1601" i="3" s="1"/>
  <c r="I1602" i="3"/>
  <c r="J1602" i="3" s="1"/>
  <c r="K1602" i="3" s="1" a="1"/>
  <c r="K1602" i="3" s="1"/>
  <c r="I1603" i="3"/>
  <c r="J1603" i="3" s="1"/>
  <c r="K1603" i="3" s="1" a="1"/>
  <c r="K1603" i="3" s="1"/>
  <c r="I1604" i="3"/>
  <c r="J1604" i="3" s="1"/>
  <c r="K1604" i="3" s="1" a="1"/>
  <c r="K1604" i="3" s="1"/>
  <c r="I1605" i="3"/>
  <c r="J1605" i="3" s="1"/>
  <c r="K1605" i="3" s="1" a="1"/>
  <c r="K1605" i="3" s="1"/>
  <c r="I1606" i="3"/>
  <c r="J1606" i="3" s="1"/>
  <c r="K1606" i="3" s="1" a="1"/>
  <c r="K1606" i="3" s="1"/>
  <c r="I1607" i="3"/>
  <c r="J1607" i="3" s="1"/>
  <c r="K1607" i="3" s="1" a="1"/>
  <c r="K1607" i="3" s="1"/>
  <c r="I1608" i="3"/>
  <c r="J1608" i="3" s="1"/>
  <c r="K1608" i="3" s="1" a="1"/>
  <c r="K1608" i="3" s="1"/>
  <c r="I1609" i="3"/>
  <c r="J1609" i="3" s="1"/>
  <c r="K1609" i="3" s="1" a="1"/>
  <c r="K1609" i="3" s="1"/>
  <c r="I1610" i="3"/>
  <c r="J1610" i="3" s="1"/>
  <c r="K1610" i="3" s="1" a="1"/>
  <c r="K1610" i="3" s="1"/>
  <c r="I1611" i="3"/>
  <c r="J1611" i="3" s="1"/>
  <c r="K1611" i="3" s="1" a="1"/>
  <c r="K1611" i="3" s="1"/>
  <c r="I1612" i="3"/>
  <c r="J1612" i="3" s="1"/>
  <c r="K1612" i="3" s="1" a="1"/>
  <c r="K1612" i="3" s="1"/>
  <c r="I1613" i="3"/>
  <c r="J1613" i="3" s="1"/>
  <c r="K1613" i="3" s="1" a="1"/>
  <c r="K1613" i="3" s="1"/>
  <c r="I1614" i="3"/>
  <c r="J1614" i="3" s="1"/>
  <c r="K1614" i="3" s="1" a="1"/>
  <c r="K1614" i="3" s="1"/>
  <c r="I1615" i="3"/>
  <c r="J1615" i="3" s="1"/>
  <c r="K1615" i="3" s="1" a="1"/>
  <c r="K1615" i="3" s="1"/>
  <c r="I1616" i="3"/>
  <c r="J1616" i="3" s="1"/>
  <c r="K1616" i="3" s="1" a="1"/>
  <c r="K1616" i="3" s="1"/>
  <c r="I1617" i="3"/>
  <c r="J1617" i="3" s="1"/>
  <c r="K1617" i="3" s="1" a="1"/>
  <c r="K1617" i="3" s="1"/>
  <c r="I1618" i="3"/>
  <c r="J1618" i="3" s="1"/>
  <c r="K1618" i="3" s="1" a="1"/>
  <c r="K1618" i="3" s="1"/>
  <c r="I1619" i="3"/>
  <c r="J1619" i="3" s="1"/>
  <c r="K1619" i="3" s="1" a="1"/>
  <c r="K1619" i="3" s="1"/>
  <c r="I1620" i="3"/>
  <c r="J1620" i="3" s="1"/>
  <c r="K1620" i="3" s="1" a="1"/>
  <c r="K1620" i="3" s="1"/>
  <c r="I1621" i="3"/>
  <c r="J1621" i="3" s="1"/>
  <c r="K1621" i="3" s="1" a="1"/>
  <c r="K1621" i="3" s="1"/>
  <c r="I1622" i="3"/>
  <c r="J1622" i="3" s="1"/>
  <c r="K1622" i="3" s="1" a="1"/>
  <c r="K1622" i="3" s="1"/>
  <c r="I1623" i="3"/>
  <c r="J1623" i="3" s="1"/>
  <c r="K1623" i="3" s="1" a="1"/>
  <c r="K1623" i="3" s="1"/>
  <c r="I1624" i="3"/>
  <c r="J1624" i="3" s="1"/>
  <c r="K1624" i="3" s="1" a="1"/>
  <c r="K1624" i="3" s="1"/>
  <c r="I1625" i="3"/>
  <c r="J1625" i="3" s="1"/>
  <c r="K1625" i="3" s="1" a="1"/>
  <c r="K1625" i="3" s="1"/>
  <c r="I1626" i="3"/>
  <c r="J1626" i="3" s="1"/>
  <c r="K1626" i="3" s="1" a="1"/>
  <c r="K1626" i="3" s="1"/>
  <c r="I1627" i="3"/>
  <c r="J1627" i="3" s="1"/>
  <c r="K1627" i="3" s="1" a="1"/>
  <c r="K1627" i="3" s="1"/>
  <c r="I1628" i="3"/>
  <c r="J1628" i="3" s="1"/>
  <c r="K1628" i="3" s="1" a="1"/>
  <c r="K1628" i="3" s="1"/>
  <c r="I1629" i="3"/>
  <c r="J1629" i="3" s="1"/>
  <c r="K1629" i="3" s="1" a="1"/>
  <c r="K1629" i="3" s="1"/>
  <c r="I1630" i="3"/>
  <c r="J1630" i="3" s="1"/>
  <c r="K1630" i="3" s="1" a="1"/>
  <c r="K1630" i="3" s="1"/>
  <c r="I1631" i="3"/>
  <c r="J1631" i="3" s="1"/>
  <c r="K1631" i="3" s="1" a="1"/>
  <c r="K1631" i="3" s="1"/>
  <c r="I1632" i="3"/>
  <c r="J1632" i="3" s="1"/>
  <c r="K1632" i="3" s="1" a="1"/>
  <c r="K1632" i="3" s="1"/>
  <c r="I1633" i="3"/>
  <c r="J1633" i="3" s="1"/>
  <c r="K1633" i="3" s="1" a="1"/>
  <c r="K1633" i="3" s="1"/>
  <c r="I1634" i="3"/>
  <c r="J1634" i="3" s="1"/>
  <c r="K1634" i="3" s="1" a="1"/>
  <c r="K1634" i="3" s="1"/>
  <c r="I1635" i="3"/>
  <c r="J1635" i="3" s="1"/>
  <c r="K1635" i="3" s="1" a="1"/>
  <c r="K1635" i="3" s="1"/>
  <c r="I1636" i="3"/>
  <c r="J1636" i="3" s="1"/>
  <c r="K1636" i="3" s="1" a="1"/>
  <c r="K1636" i="3" s="1"/>
  <c r="I1637" i="3"/>
  <c r="J1637" i="3" s="1"/>
  <c r="K1637" i="3" s="1" a="1"/>
  <c r="K1637" i="3" s="1"/>
  <c r="I1638" i="3"/>
  <c r="J1638" i="3" s="1"/>
  <c r="K1638" i="3" s="1" a="1"/>
  <c r="K1638" i="3" s="1"/>
  <c r="I1639" i="3"/>
  <c r="J1639" i="3" s="1"/>
  <c r="K1639" i="3" s="1" a="1"/>
  <c r="K1639" i="3" s="1"/>
  <c r="I1640" i="3"/>
  <c r="J1640" i="3" s="1"/>
  <c r="K1640" i="3" s="1" a="1"/>
  <c r="K1640" i="3" s="1"/>
  <c r="I1641" i="3"/>
  <c r="J1641" i="3" s="1"/>
  <c r="K1641" i="3" s="1" a="1"/>
  <c r="K1641" i="3" s="1"/>
  <c r="I1642" i="3"/>
  <c r="J1642" i="3" s="1"/>
  <c r="K1642" i="3" s="1" a="1"/>
  <c r="K1642" i="3" s="1"/>
  <c r="I1643" i="3"/>
  <c r="J1643" i="3" s="1"/>
  <c r="K1643" i="3" s="1" a="1"/>
  <c r="K1643" i="3" s="1"/>
  <c r="I1644" i="3"/>
  <c r="J1644" i="3" s="1"/>
  <c r="K1644" i="3" s="1" a="1"/>
  <c r="K1644" i="3" s="1"/>
  <c r="I1645" i="3"/>
  <c r="J1645" i="3" s="1"/>
  <c r="K1645" i="3" s="1" a="1"/>
  <c r="K1645" i="3" s="1"/>
  <c r="I1646" i="3"/>
  <c r="J1646" i="3" s="1"/>
  <c r="K1646" i="3" s="1" a="1"/>
  <c r="K1646" i="3" s="1"/>
  <c r="I1647" i="3"/>
  <c r="J1647" i="3" s="1"/>
  <c r="K1647" i="3" s="1" a="1"/>
  <c r="K1647" i="3" s="1"/>
  <c r="I1648" i="3"/>
  <c r="J1648" i="3" s="1"/>
  <c r="K1648" i="3" s="1" a="1"/>
  <c r="K1648" i="3" s="1"/>
  <c r="I1649" i="3"/>
  <c r="J1649" i="3" s="1"/>
  <c r="K1649" i="3" s="1" a="1"/>
  <c r="K1649" i="3" s="1"/>
  <c r="I1650" i="3"/>
  <c r="J1650" i="3" s="1"/>
  <c r="K1650" i="3" s="1" a="1"/>
  <c r="K1650" i="3" s="1"/>
  <c r="I1651" i="3"/>
  <c r="J1651" i="3" s="1"/>
  <c r="K1651" i="3" s="1" a="1"/>
  <c r="K1651" i="3" s="1"/>
  <c r="I1652" i="3"/>
  <c r="J1652" i="3" s="1"/>
  <c r="K1652" i="3" s="1" a="1"/>
  <c r="K1652" i="3" s="1"/>
  <c r="I1653" i="3"/>
  <c r="J1653" i="3" s="1"/>
  <c r="K1653" i="3" s="1" a="1"/>
  <c r="K1653" i="3" s="1"/>
  <c r="I1654" i="3"/>
  <c r="J1654" i="3" s="1"/>
  <c r="K1654" i="3" s="1" a="1"/>
  <c r="K1654" i="3" s="1"/>
  <c r="I1655" i="3"/>
  <c r="J1655" i="3" s="1"/>
  <c r="K1655" i="3" s="1" a="1"/>
  <c r="K1655" i="3" s="1"/>
  <c r="I1656" i="3"/>
  <c r="J1656" i="3" s="1"/>
  <c r="K1656" i="3" s="1" a="1"/>
  <c r="K1656" i="3" s="1"/>
  <c r="I1657" i="3"/>
  <c r="J1657" i="3" s="1"/>
  <c r="K1657" i="3" s="1" a="1"/>
  <c r="K1657" i="3" s="1"/>
  <c r="I1658" i="3"/>
  <c r="J1658" i="3" s="1"/>
  <c r="K1658" i="3" s="1" a="1"/>
  <c r="K1658" i="3" s="1"/>
  <c r="I1659" i="3"/>
  <c r="J1659" i="3" s="1"/>
  <c r="K1659" i="3" s="1" a="1"/>
  <c r="K1659" i="3" s="1"/>
  <c r="I1660" i="3"/>
  <c r="J1660" i="3" s="1"/>
  <c r="K1660" i="3" s="1" a="1"/>
  <c r="K1660" i="3" s="1"/>
  <c r="I1661" i="3"/>
  <c r="J1661" i="3" s="1"/>
  <c r="K1661" i="3" s="1" a="1"/>
  <c r="K1661" i="3" s="1"/>
  <c r="I1662" i="3"/>
  <c r="J1662" i="3" s="1"/>
  <c r="K1662" i="3" s="1" a="1"/>
  <c r="K1662" i="3" s="1"/>
  <c r="I1663" i="3"/>
  <c r="J1663" i="3" s="1"/>
  <c r="K1663" i="3" s="1" a="1"/>
  <c r="K1663" i="3" s="1"/>
  <c r="I1664" i="3"/>
  <c r="J1664" i="3" s="1"/>
  <c r="K1664" i="3" s="1" a="1"/>
  <c r="K1664" i="3" s="1"/>
  <c r="I1665" i="3"/>
  <c r="J1665" i="3" s="1"/>
  <c r="K1665" i="3" s="1" a="1"/>
  <c r="K1665" i="3" s="1"/>
  <c r="I1666" i="3"/>
  <c r="J1666" i="3" s="1"/>
  <c r="K1666" i="3" s="1" a="1"/>
  <c r="K1666" i="3" s="1"/>
  <c r="I1667" i="3"/>
  <c r="J1667" i="3" s="1"/>
  <c r="K1667" i="3" s="1" a="1"/>
  <c r="K1667" i="3" s="1"/>
  <c r="I1668" i="3"/>
  <c r="J1668" i="3" s="1"/>
  <c r="K1668" i="3" s="1" a="1"/>
  <c r="K1668" i="3" s="1"/>
  <c r="I1669" i="3"/>
  <c r="J1669" i="3" s="1"/>
  <c r="K1669" i="3" s="1" a="1"/>
  <c r="K1669" i="3" s="1"/>
  <c r="I1670" i="3"/>
  <c r="J1670" i="3" s="1"/>
  <c r="K1670" i="3" s="1" a="1"/>
  <c r="K1670" i="3" s="1"/>
  <c r="I1671" i="3"/>
  <c r="J1671" i="3" s="1"/>
  <c r="K1671" i="3" s="1" a="1"/>
  <c r="K1671" i="3" s="1"/>
  <c r="I1672" i="3"/>
  <c r="J1672" i="3" s="1"/>
  <c r="K1672" i="3" s="1" a="1"/>
  <c r="K1672" i="3" s="1"/>
  <c r="I1673" i="3"/>
  <c r="J1673" i="3" s="1"/>
  <c r="K1673" i="3" s="1" a="1"/>
  <c r="K1673" i="3" s="1"/>
  <c r="I1674" i="3"/>
  <c r="J1674" i="3" s="1"/>
  <c r="K1674" i="3" s="1" a="1"/>
  <c r="K1674" i="3" s="1"/>
  <c r="I1675" i="3"/>
  <c r="J1675" i="3" s="1"/>
  <c r="K1675" i="3" s="1" a="1"/>
  <c r="K1675" i="3" s="1"/>
  <c r="I1676" i="3"/>
  <c r="J1676" i="3" s="1"/>
  <c r="K1676" i="3" s="1" a="1"/>
  <c r="K1676" i="3" s="1"/>
  <c r="I1677" i="3"/>
  <c r="J1677" i="3" s="1"/>
  <c r="K1677" i="3" s="1" a="1"/>
  <c r="K1677" i="3" s="1"/>
  <c r="I1678" i="3"/>
  <c r="J1678" i="3" s="1"/>
  <c r="K1678" i="3" s="1" a="1"/>
  <c r="K1678" i="3" s="1"/>
  <c r="I1679" i="3"/>
  <c r="J1679" i="3" s="1"/>
  <c r="K1679" i="3" s="1" a="1"/>
  <c r="K1679" i="3" s="1"/>
  <c r="I1680" i="3"/>
  <c r="J1680" i="3" s="1"/>
  <c r="K1680" i="3" s="1" a="1"/>
  <c r="K1680" i="3" s="1"/>
  <c r="I1681" i="3"/>
  <c r="J1681" i="3" s="1"/>
  <c r="K1681" i="3" s="1" a="1"/>
  <c r="K1681" i="3" s="1"/>
  <c r="I1682" i="3"/>
  <c r="J1682" i="3" s="1"/>
  <c r="K1682" i="3" s="1" a="1"/>
  <c r="K1682" i="3" s="1"/>
  <c r="I1683" i="3"/>
  <c r="J1683" i="3" s="1"/>
  <c r="K1683" i="3" s="1" a="1"/>
  <c r="K1683" i="3" s="1"/>
  <c r="I1684" i="3"/>
  <c r="J1684" i="3" s="1"/>
  <c r="K1684" i="3" s="1" a="1"/>
  <c r="K1684" i="3" s="1"/>
  <c r="I1685" i="3"/>
  <c r="J1685" i="3" s="1"/>
  <c r="K1685" i="3" s="1" a="1"/>
  <c r="K1685" i="3" s="1"/>
  <c r="I1686" i="3"/>
  <c r="J1686" i="3" s="1"/>
  <c r="K1686" i="3" s="1" a="1"/>
  <c r="K1686" i="3" s="1"/>
  <c r="I1687" i="3"/>
  <c r="J1687" i="3" s="1"/>
  <c r="K1687" i="3" s="1" a="1"/>
  <c r="K1687" i="3" s="1"/>
  <c r="I1688" i="3"/>
  <c r="J1688" i="3" s="1"/>
  <c r="K1688" i="3" s="1" a="1"/>
  <c r="K1688" i="3" s="1"/>
  <c r="I1689" i="3"/>
  <c r="J1689" i="3" s="1"/>
  <c r="K1689" i="3" s="1" a="1"/>
  <c r="K1689" i="3" s="1"/>
  <c r="I1690" i="3"/>
  <c r="J1690" i="3" s="1"/>
  <c r="K1690" i="3" s="1" a="1"/>
  <c r="K1690" i="3" s="1"/>
  <c r="I1691" i="3"/>
  <c r="J1691" i="3" s="1"/>
  <c r="K1691" i="3" s="1" a="1"/>
  <c r="K1691" i="3" s="1"/>
  <c r="I1692" i="3"/>
  <c r="J1692" i="3" s="1"/>
  <c r="K1692" i="3" s="1" a="1"/>
  <c r="K1692" i="3" s="1"/>
  <c r="I1693" i="3"/>
  <c r="J1693" i="3" s="1"/>
  <c r="K1693" i="3" s="1" a="1"/>
  <c r="K1693" i="3" s="1"/>
  <c r="I1694" i="3"/>
  <c r="J1694" i="3" s="1"/>
  <c r="K1694" i="3" s="1" a="1"/>
  <c r="K1694" i="3" s="1"/>
  <c r="I1695" i="3"/>
  <c r="J1695" i="3" s="1"/>
  <c r="K1695" i="3" s="1" a="1"/>
  <c r="K1695" i="3" s="1"/>
  <c r="I1696" i="3"/>
  <c r="J1696" i="3" s="1"/>
  <c r="K1696" i="3" s="1" a="1"/>
  <c r="K1696" i="3" s="1"/>
  <c r="I1697" i="3"/>
  <c r="J1697" i="3" s="1"/>
  <c r="K1697" i="3" s="1" a="1"/>
  <c r="K1697" i="3" s="1"/>
  <c r="I1698" i="3"/>
  <c r="J1698" i="3" s="1"/>
  <c r="K1698" i="3" s="1" a="1"/>
  <c r="K1698" i="3" s="1"/>
  <c r="I1699" i="3"/>
  <c r="J1699" i="3" s="1"/>
  <c r="K1699" i="3" s="1" a="1"/>
  <c r="K1699" i="3" s="1"/>
  <c r="I1700" i="3"/>
  <c r="J1700" i="3" s="1"/>
  <c r="K1700" i="3" s="1" a="1"/>
  <c r="K1700" i="3" s="1"/>
  <c r="I1701" i="3"/>
  <c r="J1701" i="3" s="1"/>
  <c r="K1701" i="3" s="1" a="1"/>
  <c r="K1701" i="3" s="1"/>
  <c r="I1702" i="3"/>
  <c r="J1702" i="3" s="1"/>
  <c r="K1702" i="3" s="1" a="1"/>
  <c r="K1702" i="3" s="1"/>
  <c r="I1703" i="3"/>
  <c r="J1703" i="3" s="1"/>
  <c r="K1703" i="3" s="1" a="1"/>
  <c r="K1703" i="3" s="1"/>
  <c r="I1704" i="3"/>
  <c r="J1704" i="3" s="1"/>
  <c r="K1704" i="3" s="1" a="1"/>
  <c r="K1704" i="3" s="1"/>
  <c r="I1705" i="3"/>
  <c r="J1705" i="3" s="1"/>
  <c r="K1705" i="3" s="1" a="1"/>
  <c r="K1705" i="3" s="1"/>
  <c r="I1706" i="3"/>
  <c r="J1706" i="3" s="1"/>
  <c r="K1706" i="3" s="1" a="1"/>
  <c r="K1706" i="3" s="1"/>
  <c r="I1707" i="3"/>
  <c r="J1707" i="3" s="1"/>
  <c r="K1707" i="3" s="1" a="1"/>
  <c r="K1707" i="3" s="1"/>
  <c r="I1708" i="3"/>
  <c r="J1708" i="3" s="1"/>
  <c r="K1708" i="3" s="1" a="1"/>
  <c r="K1708" i="3" s="1"/>
  <c r="I1709" i="3"/>
  <c r="J1709" i="3" s="1"/>
  <c r="K1709" i="3" s="1" a="1"/>
  <c r="K1709" i="3" s="1"/>
  <c r="I1710" i="3"/>
  <c r="J1710" i="3" s="1"/>
  <c r="K1710" i="3" s="1" a="1"/>
  <c r="K1710" i="3" s="1"/>
  <c r="I1711" i="3"/>
  <c r="J1711" i="3" s="1"/>
  <c r="K1711" i="3" s="1" a="1"/>
  <c r="K1711" i="3" s="1"/>
  <c r="I1712" i="3"/>
  <c r="J1712" i="3" s="1"/>
  <c r="K1712" i="3" s="1" a="1"/>
  <c r="K1712" i="3" s="1"/>
  <c r="I1713" i="3"/>
  <c r="J1713" i="3" s="1"/>
  <c r="K1713" i="3" s="1" a="1"/>
  <c r="K1713" i="3" s="1"/>
  <c r="I1714" i="3"/>
  <c r="J1714" i="3" s="1"/>
  <c r="K1714" i="3" s="1" a="1"/>
  <c r="K1714" i="3" s="1"/>
  <c r="I1715" i="3"/>
  <c r="J1715" i="3" s="1"/>
  <c r="K1715" i="3" s="1" a="1"/>
  <c r="K1715" i="3" s="1"/>
  <c r="I1716" i="3"/>
  <c r="J1716" i="3" s="1"/>
  <c r="K1716" i="3" s="1" a="1"/>
  <c r="K1716" i="3" s="1"/>
  <c r="I1717" i="3"/>
  <c r="J1717" i="3" s="1"/>
  <c r="K1717" i="3" s="1" a="1"/>
  <c r="K1717" i="3" s="1"/>
  <c r="I1718" i="3"/>
  <c r="J1718" i="3" s="1"/>
  <c r="K1718" i="3" s="1" a="1"/>
  <c r="K1718" i="3" s="1"/>
  <c r="I1719" i="3"/>
  <c r="J1719" i="3" s="1"/>
  <c r="K1719" i="3" s="1" a="1"/>
  <c r="K1719" i="3" s="1"/>
  <c r="I1720" i="3"/>
  <c r="J1720" i="3" s="1"/>
  <c r="K1720" i="3" s="1" a="1"/>
  <c r="K1720" i="3" s="1"/>
  <c r="I1721" i="3"/>
  <c r="J1721" i="3" s="1"/>
  <c r="K1721" i="3" s="1" a="1"/>
  <c r="K1721" i="3" s="1"/>
  <c r="I1722" i="3"/>
  <c r="J1722" i="3" s="1"/>
  <c r="K1722" i="3" s="1" a="1"/>
  <c r="K1722" i="3" s="1"/>
  <c r="I1723" i="3"/>
  <c r="J1723" i="3" s="1"/>
  <c r="K1723" i="3" s="1" a="1"/>
  <c r="K1723" i="3" s="1"/>
  <c r="I1724" i="3"/>
  <c r="J1724" i="3" s="1"/>
  <c r="K1724" i="3" s="1" a="1"/>
  <c r="K1724" i="3" s="1"/>
  <c r="I1725" i="3"/>
  <c r="J1725" i="3" s="1"/>
  <c r="K1725" i="3" s="1" a="1"/>
  <c r="K1725" i="3" s="1"/>
  <c r="I1726" i="3"/>
  <c r="J1726" i="3" s="1"/>
  <c r="K1726" i="3" s="1" a="1"/>
  <c r="K1726" i="3" s="1"/>
  <c r="I1727" i="3"/>
  <c r="J1727" i="3" s="1"/>
  <c r="K1727" i="3" s="1" a="1"/>
  <c r="K1727" i="3" s="1"/>
  <c r="I1728" i="3"/>
  <c r="J1728" i="3" s="1"/>
  <c r="K1728" i="3" s="1" a="1"/>
  <c r="K1728" i="3" s="1"/>
  <c r="I1729" i="3"/>
  <c r="J1729" i="3" s="1"/>
  <c r="K1729" i="3" s="1" a="1"/>
  <c r="K1729" i="3" s="1"/>
  <c r="I1730" i="3"/>
  <c r="J1730" i="3" s="1"/>
  <c r="K1730" i="3" s="1" a="1"/>
  <c r="K1730" i="3" s="1"/>
  <c r="I1731" i="3"/>
  <c r="J1731" i="3" s="1"/>
  <c r="K1731" i="3" s="1" a="1"/>
  <c r="K1731" i="3" s="1"/>
  <c r="I1732" i="3"/>
  <c r="J1732" i="3" s="1"/>
  <c r="K1732" i="3" s="1" a="1"/>
  <c r="K1732" i="3" s="1"/>
  <c r="I1733" i="3"/>
  <c r="J1733" i="3" s="1"/>
  <c r="K1733" i="3" s="1" a="1"/>
  <c r="K1733" i="3" s="1"/>
  <c r="I1734" i="3"/>
  <c r="J1734" i="3" s="1"/>
  <c r="K1734" i="3" s="1" a="1"/>
  <c r="K1734" i="3" s="1"/>
  <c r="I1735" i="3"/>
  <c r="J1735" i="3" s="1"/>
  <c r="K1735" i="3" s="1" a="1"/>
  <c r="K1735" i="3" s="1"/>
  <c r="I1736" i="3"/>
  <c r="J1736" i="3" s="1"/>
  <c r="K1736" i="3" s="1" a="1"/>
  <c r="K1736" i="3" s="1"/>
  <c r="I1737" i="3"/>
  <c r="J1737" i="3" s="1"/>
  <c r="K1737" i="3" s="1" a="1"/>
  <c r="K1737" i="3" s="1"/>
  <c r="I1738" i="3"/>
  <c r="J1738" i="3" s="1"/>
  <c r="K1738" i="3" s="1" a="1"/>
  <c r="K1738" i="3" s="1"/>
  <c r="I1739" i="3"/>
  <c r="J1739" i="3" s="1"/>
  <c r="K1739" i="3" s="1" a="1"/>
  <c r="K1739" i="3" s="1"/>
  <c r="I1740" i="3"/>
  <c r="J1740" i="3" s="1"/>
  <c r="K1740" i="3" s="1" a="1"/>
  <c r="K1740" i="3" s="1"/>
  <c r="I1741" i="3"/>
  <c r="J1741" i="3" s="1"/>
  <c r="K1741" i="3" s="1" a="1"/>
  <c r="K1741" i="3" s="1"/>
  <c r="I1742" i="3"/>
  <c r="J1742" i="3" s="1"/>
  <c r="K1742" i="3" s="1" a="1"/>
  <c r="K1742" i="3" s="1"/>
  <c r="I1743" i="3"/>
  <c r="J1743" i="3" s="1"/>
  <c r="K1743" i="3" s="1" a="1"/>
  <c r="K1743" i="3" s="1"/>
  <c r="I1744" i="3"/>
  <c r="J1744" i="3" s="1"/>
  <c r="K1744" i="3" s="1" a="1"/>
  <c r="K1744" i="3" s="1"/>
  <c r="I1745" i="3"/>
  <c r="J1745" i="3" s="1"/>
  <c r="K1745" i="3" s="1" a="1"/>
  <c r="K1745" i="3" s="1"/>
  <c r="I1746" i="3"/>
  <c r="J1746" i="3" s="1"/>
  <c r="K1746" i="3" s="1" a="1"/>
  <c r="K1746" i="3" s="1"/>
  <c r="I1747" i="3"/>
  <c r="J1747" i="3" s="1"/>
  <c r="K1747" i="3" s="1" a="1"/>
  <c r="K1747" i="3" s="1"/>
  <c r="I1748" i="3"/>
  <c r="J1748" i="3" s="1"/>
  <c r="K1748" i="3" s="1" a="1"/>
  <c r="K1748" i="3" s="1"/>
  <c r="I1749" i="3"/>
  <c r="J1749" i="3" s="1"/>
  <c r="K1749" i="3" s="1" a="1"/>
  <c r="K1749" i="3" s="1"/>
  <c r="I1750" i="3"/>
  <c r="J1750" i="3" s="1"/>
  <c r="K1750" i="3" s="1" a="1"/>
  <c r="K1750" i="3" s="1"/>
  <c r="I1751" i="3"/>
  <c r="J1751" i="3" s="1"/>
  <c r="K1751" i="3" s="1" a="1"/>
  <c r="K1751" i="3" s="1"/>
  <c r="I1752" i="3"/>
  <c r="J1752" i="3" s="1"/>
  <c r="K1752" i="3" s="1" a="1"/>
  <c r="K1752" i="3" s="1"/>
  <c r="I1753" i="3"/>
  <c r="J1753" i="3" s="1"/>
  <c r="K1753" i="3" s="1" a="1"/>
  <c r="K1753" i="3" s="1"/>
  <c r="I1754" i="3"/>
  <c r="J1754" i="3" s="1"/>
  <c r="K1754" i="3" s="1" a="1"/>
  <c r="K1754" i="3" s="1"/>
  <c r="I1755" i="3"/>
  <c r="J1755" i="3" s="1"/>
  <c r="K1755" i="3" s="1" a="1"/>
  <c r="K1755" i="3" s="1"/>
  <c r="I1756" i="3"/>
  <c r="J1756" i="3" s="1"/>
  <c r="K1756" i="3" s="1" a="1"/>
  <c r="K1756" i="3" s="1"/>
  <c r="I1757" i="3"/>
  <c r="J1757" i="3" s="1"/>
  <c r="K1757" i="3" s="1" a="1"/>
  <c r="K1757" i="3" s="1"/>
  <c r="I1758" i="3"/>
  <c r="J1758" i="3" s="1"/>
  <c r="K1758" i="3" s="1" a="1"/>
  <c r="K1758" i="3" s="1"/>
  <c r="I1759" i="3"/>
  <c r="J1759" i="3" s="1"/>
  <c r="K1759" i="3" s="1" a="1"/>
  <c r="K1759" i="3" s="1"/>
  <c r="I1760" i="3"/>
  <c r="J1760" i="3" s="1"/>
  <c r="K1760" i="3" s="1" a="1"/>
  <c r="K1760" i="3" s="1"/>
  <c r="I1761" i="3"/>
  <c r="J1761" i="3" s="1"/>
  <c r="K1761" i="3" s="1" a="1"/>
  <c r="K1761" i="3" s="1"/>
  <c r="I1762" i="3"/>
  <c r="J1762" i="3" s="1"/>
  <c r="K1762" i="3" s="1" a="1"/>
  <c r="K1762" i="3" s="1"/>
  <c r="I1763" i="3"/>
  <c r="J1763" i="3" s="1"/>
  <c r="K1763" i="3" s="1" a="1"/>
  <c r="K1763" i="3" s="1"/>
  <c r="I1764" i="3"/>
  <c r="J1764" i="3" s="1"/>
  <c r="K1764" i="3" s="1" a="1"/>
  <c r="K1764" i="3" s="1"/>
  <c r="I1765" i="3"/>
  <c r="J1765" i="3" s="1"/>
  <c r="K1765" i="3" s="1" a="1"/>
  <c r="K1765" i="3" s="1"/>
  <c r="I1766" i="3"/>
  <c r="J1766" i="3" s="1"/>
  <c r="K1766" i="3" s="1" a="1"/>
  <c r="K1766" i="3" s="1"/>
  <c r="I1767" i="3"/>
  <c r="J1767" i="3" s="1"/>
  <c r="K1767" i="3" s="1" a="1"/>
  <c r="K1767" i="3" s="1"/>
  <c r="I1768" i="3"/>
  <c r="J1768" i="3" s="1"/>
  <c r="K1768" i="3" s="1" a="1"/>
  <c r="K1768" i="3" s="1"/>
  <c r="I1769" i="3"/>
  <c r="J1769" i="3" s="1"/>
  <c r="K1769" i="3" s="1" a="1"/>
  <c r="K1769" i="3" s="1"/>
  <c r="I1770" i="3"/>
  <c r="J1770" i="3" s="1"/>
  <c r="K1770" i="3" s="1" a="1"/>
  <c r="K1770" i="3" s="1"/>
  <c r="I1771" i="3"/>
  <c r="J1771" i="3" s="1"/>
  <c r="K1771" i="3" s="1" a="1"/>
  <c r="K1771" i="3" s="1"/>
  <c r="I1772" i="3"/>
  <c r="J1772" i="3" s="1"/>
  <c r="K1772" i="3" s="1" a="1"/>
  <c r="K1772" i="3" s="1"/>
  <c r="I1773" i="3"/>
  <c r="J1773" i="3" s="1"/>
  <c r="K1773" i="3" s="1" a="1"/>
  <c r="K1773" i="3" s="1"/>
  <c r="I1774" i="3"/>
  <c r="J1774" i="3" s="1"/>
  <c r="K1774" i="3" s="1" a="1"/>
  <c r="K1774" i="3" s="1"/>
  <c r="I1775" i="3"/>
  <c r="J1775" i="3" s="1"/>
  <c r="K1775" i="3" s="1" a="1"/>
  <c r="K1775" i="3" s="1"/>
  <c r="I1776" i="3"/>
  <c r="J1776" i="3" s="1"/>
  <c r="K1776" i="3" s="1" a="1"/>
  <c r="K1776" i="3" s="1"/>
  <c r="I1777" i="3"/>
  <c r="J1777" i="3" s="1"/>
  <c r="K1777" i="3" s="1" a="1"/>
  <c r="K1777" i="3" s="1"/>
  <c r="I1778" i="3"/>
  <c r="J1778" i="3" s="1"/>
  <c r="K1778" i="3" s="1" a="1"/>
  <c r="K1778" i="3" s="1"/>
  <c r="I1779" i="3"/>
  <c r="J1779" i="3" s="1"/>
  <c r="K1779" i="3" s="1" a="1"/>
  <c r="K1779" i="3" s="1"/>
  <c r="I1780" i="3"/>
  <c r="J1780" i="3" s="1"/>
  <c r="K1780" i="3" s="1" a="1"/>
  <c r="K1780" i="3" s="1"/>
  <c r="I1781" i="3"/>
  <c r="J1781" i="3" s="1"/>
  <c r="K1781" i="3" s="1" a="1"/>
  <c r="K1781" i="3" s="1"/>
  <c r="I1782" i="3"/>
  <c r="J1782" i="3" s="1"/>
  <c r="K1782" i="3" s="1" a="1"/>
  <c r="K1782" i="3" s="1"/>
  <c r="I1783" i="3"/>
  <c r="J1783" i="3" s="1"/>
  <c r="K1783" i="3" s="1" a="1"/>
  <c r="K1783" i="3" s="1"/>
  <c r="I1784" i="3"/>
  <c r="J1784" i="3" s="1"/>
  <c r="K1784" i="3" s="1" a="1"/>
  <c r="K1784" i="3" s="1"/>
  <c r="I1785" i="3"/>
  <c r="J1785" i="3" s="1"/>
  <c r="K1785" i="3" s="1" a="1"/>
  <c r="K1785" i="3" s="1"/>
  <c r="I1786" i="3"/>
  <c r="J1786" i="3" s="1"/>
  <c r="K1786" i="3" s="1" a="1"/>
  <c r="K1786" i="3" s="1"/>
  <c r="I1787" i="3"/>
  <c r="J1787" i="3" s="1"/>
  <c r="K1787" i="3" s="1" a="1"/>
  <c r="K1787" i="3" s="1"/>
  <c r="I1788" i="3"/>
  <c r="J1788" i="3" s="1"/>
  <c r="K1788" i="3" s="1" a="1"/>
  <c r="K1788" i="3" s="1"/>
  <c r="I1789" i="3"/>
  <c r="J1789" i="3" s="1"/>
  <c r="K1789" i="3" s="1" a="1"/>
  <c r="K1789" i="3" s="1"/>
  <c r="I1790" i="3"/>
  <c r="J1790" i="3" s="1"/>
  <c r="K1790" i="3" s="1" a="1"/>
  <c r="K1790" i="3" s="1"/>
  <c r="I1791" i="3"/>
  <c r="J1791" i="3" s="1"/>
  <c r="K1791" i="3" s="1" a="1"/>
  <c r="K1791" i="3" s="1"/>
  <c r="I1792" i="3"/>
  <c r="J1792" i="3" s="1"/>
  <c r="K1792" i="3" s="1" a="1"/>
  <c r="K1792" i="3" s="1"/>
  <c r="I1793" i="3"/>
  <c r="J1793" i="3" s="1"/>
  <c r="K1793" i="3" s="1" a="1"/>
  <c r="K1793" i="3" s="1"/>
  <c r="I1794" i="3"/>
  <c r="J1794" i="3" s="1"/>
  <c r="K1794" i="3" s="1" a="1"/>
  <c r="K1794" i="3" s="1"/>
  <c r="I1795" i="3"/>
  <c r="J1795" i="3" s="1"/>
  <c r="K1795" i="3" s="1" a="1"/>
  <c r="K1795" i="3" s="1"/>
  <c r="I1796" i="3"/>
  <c r="J1796" i="3" s="1"/>
  <c r="K1796" i="3" s="1" a="1"/>
  <c r="K1796" i="3" s="1"/>
  <c r="I1797" i="3"/>
  <c r="J1797" i="3" s="1"/>
  <c r="K1797" i="3" s="1" a="1"/>
  <c r="K1797" i="3" s="1"/>
  <c r="I1798" i="3"/>
  <c r="J1798" i="3" s="1"/>
  <c r="K1798" i="3" s="1" a="1"/>
  <c r="K1798" i="3" s="1"/>
  <c r="I1799" i="3"/>
  <c r="J1799" i="3" s="1"/>
  <c r="K1799" i="3" s="1" a="1"/>
  <c r="K1799" i="3" s="1"/>
  <c r="I1800" i="3"/>
  <c r="J1800" i="3" s="1"/>
  <c r="K1800" i="3" s="1" a="1"/>
  <c r="K1800" i="3" s="1"/>
  <c r="I1801" i="3"/>
  <c r="J1801" i="3" s="1"/>
  <c r="K1801" i="3" s="1" a="1"/>
  <c r="K1801" i="3" s="1"/>
  <c r="I1802" i="3"/>
  <c r="J1802" i="3" s="1"/>
  <c r="K1802" i="3" s="1" a="1"/>
  <c r="K1802" i="3" s="1"/>
  <c r="I1803" i="3"/>
  <c r="J1803" i="3" s="1"/>
  <c r="K1803" i="3" s="1" a="1"/>
  <c r="K1803" i="3" s="1"/>
  <c r="I1804" i="3"/>
  <c r="J1804" i="3" s="1"/>
  <c r="K1804" i="3" s="1" a="1"/>
  <c r="K1804" i="3" s="1"/>
  <c r="I1805" i="3"/>
  <c r="J1805" i="3" s="1"/>
  <c r="K1805" i="3" s="1" a="1"/>
  <c r="K1805" i="3" s="1"/>
  <c r="I1806" i="3"/>
  <c r="J1806" i="3" s="1"/>
  <c r="K1806" i="3" s="1" a="1"/>
  <c r="K1806" i="3" s="1"/>
  <c r="I1807" i="3"/>
  <c r="J1807" i="3" s="1"/>
  <c r="K1807" i="3" s="1" a="1"/>
  <c r="K1807" i="3" s="1"/>
  <c r="I1808" i="3"/>
  <c r="J1808" i="3" s="1"/>
  <c r="K1808" i="3" s="1" a="1"/>
  <c r="K1808" i="3" s="1"/>
  <c r="I1809" i="3"/>
  <c r="J1809" i="3" s="1"/>
  <c r="K1809" i="3" s="1" a="1"/>
  <c r="K1809" i="3" s="1"/>
  <c r="I1810" i="3"/>
  <c r="J1810" i="3" s="1"/>
  <c r="K1810" i="3" s="1" a="1"/>
  <c r="K1810" i="3" s="1"/>
  <c r="I1811" i="3"/>
  <c r="J1811" i="3" s="1"/>
  <c r="K1811" i="3" s="1" a="1"/>
  <c r="K1811" i="3" s="1"/>
  <c r="I1812" i="3"/>
  <c r="J1812" i="3" s="1"/>
  <c r="K1812" i="3" s="1" a="1"/>
  <c r="K1812" i="3" s="1"/>
  <c r="I1813" i="3"/>
  <c r="J1813" i="3" s="1"/>
  <c r="K1813" i="3" s="1" a="1"/>
  <c r="K1813" i="3" s="1"/>
  <c r="I1814" i="3"/>
  <c r="J1814" i="3" s="1"/>
  <c r="K1814" i="3" s="1" a="1"/>
  <c r="K1814" i="3" s="1"/>
  <c r="I1815" i="3"/>
  <c r="J1815" i="3" s="1"/>
  <c r="K1815" i="3" s="1" a="1"/>
  <c r="K1815" i="3" s="1"/>
  <c r="I1816" i="3"/>
  <c r="J1816" i="3" s="1"/>
  <c r="K1816" i="3" s="1" a="1"/>
  <c r="K1816" i="3" s="1"/>
  <c r="I1817" i="3"/>
  <c r="J1817" i="3" s="1"/>
  <c r="K1817" i="3" s="1" a="1"/>
  <c r="K1817" i="3" s="1"/>
  <c r="I1818" i="3"/>
  <c r="J1818" i="3" s="1"/>
  <c r="K1818" i="3" s="1" a="1"/>
  <c r="K1818" i="3" s="1"/>
  <c r="I1819" i="3"/>
  <c r="J1819" i="3" s="1"/>
  <c r="K1819" i="3" s="1" a="1"/>
  <c r="K1819" i="3" s="1"/>
  <c r="I1820" i="3"/>
  <c r="J1820" i="3" s="1"/>
  <c r="K1820" i="3" s="1" a="1"/>
  <c r="K1820" i="3" s="1"/>
  <c r="I1821" i="3"/>
  <c r="J1821" i="3" s="1"/>
  <c r="K1821" i="3" s="1" a="1"/>
  <c r="K1821" i="3" s="1"/>
  <c r="I1822" i="3"/>
  <c r="J1822" i="3" s="1"/>
  <c r="K1822" i="3" s="1" a="1"/>
  <c r="K1822" i="3" s="1"/>
  <c r="I1823" i="3"/>
  <c r="J1823" i="3" s="1"/>
  <c r="K1823" i="3" s="1" a="1"/>
  <c r="K1823" i="3" s="1"/>
  <c r="I1824" i="3"/>
  <c r="J1824" i="3" s="1"/>
  <c r="K1824" i="3" s="1" a="1"/>
  <c r="K1824" i="3" s="1"/>
  <c r="I1825" i="3"/>
  <c r="J1825" i="3" s="1"/>
  <c r="K1825" i="3" s="1" a="1"/>
  <c r="K1825" i="3" s="1"/>
  <c r="I1826" i="3"/>
  <c r="J1826" i="3" s="1"/>
  <c r="K1826" i="3" s="1" a="1"/>
  <c r="K1826" i="3" s="1"/>
  <c r="I1827" i="3"/>
  <c r="J1827" i="3" s="1"/>
  <c r="K1827" i="3" s="1" a="1"/>
  <c r="K1827" i="3" s="1"/>
  <c r="I1828" i="3"/>
  <c r="J1828" i="3" s="1"/>
  <c r="K1828" i="3" s="1" a="1"/>
  <c r="K1828" i="3" s="1"/>
  <c r="I1829" i="3"/>
  <c r="J1829" i="3" s="1"/>
  <c r="K1829" i="3" s="1" a="1"/>
  <c r="K1829" i="3" s="1"/>
  <c r="I1830" i="3"/>
  <c r="J1830" i="3" s="1"/>
  <c r="K1830" i="3" s="1" a="1"/>
  <c r="K1830" i="3" s="1"/>
  <c r="I1831" i="3"/>
  <c r="J1831" i="3" s="1"/>
  <c r="K1831" i="3" s="1" a="1"/>
  <c r="K1831" i="3" s="1"/>
  <c r="I1832" i="3"/>
  <c r="J1832" i="3" s="1"/>
  <c r="K1832" i="3" s="1" a="1"/>
  <c r="K1832" i="3" s="1"/>
  <c r="I1833" i="3"/>
  <c r="J1833" i="3" s="1"/>
  <c r="K1833" i="3" s="1" a="1"/>
  <c r="K1833" i="3" s="1"/>
  <c r="I1834" i="3"/>
  <c r="J1834" i="3" s="1"/>
  <c r="K1834" i="3" s="1" a="1"/>
  <c r="K1834" i="3" s="1"/>
  <c r="I1835" i="3"/>
  <c r="J1835" i="3" s="1"/>
  <c r="K1835" i="3" s="1" a="1"/>
  <c r="K1835" i="3" s="1"/>
  <c r="I1836" i="3"/>
  <c r="J1836" i="3" s="1"/>
  <c r="K1836" i="3" s="1" a="1"/>
  <c r="K1836" i="3" s="1"/>
  <c r="I1837" i="3"/>
  <c r="J1837" i="3" s="1"/>
  <c r="K1837" i="3" s="1" a="1"/>
  <c r="K1837" i="3" s="1"/>
  <c r="I1838" i="3"/>
  <c r="J1838" i="3" s="1"/>
  <c r="K1838" i="3" s="1" a="1"/>
  <c r="K1838" i="3" s="1"/>
  <c r="I1839" i="3"/>
  <c r="J1839" i="3" s="1"/>
  <c r="K1839" i="3" s="1" a="1"/>
  <c r="K1839" i="3" s="1"/>
  <c r="I1840" i="3"/>
  <c r="J1840" i="3" s="1"/>
  <c r="K1840" i="3" s="1" a="1"/>
  <c r="K1840" i="3" s="1"/>
  <c r="I1841" i="3"/>
  <c r="J1841" i="3" s="1"/>
  <c r="K1841" i="3" s="1" a="1"/>
  <c r="K1841" i="3" s="1"/>
  <c r="I1842" i="3"/>
  <c r="J1842" i="3" s="1"/>
  <c r="K1842" i="3" s="1" a="1"/>
  <c r="K1842" i="3" s="1"/>
  <c r="I1843" i="3"/>
  <c r="J1843" i="3" s="1"/>
  <c r="K1843" i="3" s="1" a="1"/>
  <c r="K1843" i="3" s="1"/>
  <c r="I1844" i="3"/>
  <c r="J1844" i="3" s="1"/>
  <c r="K1844" i="3" s="1" a="1"/>
  <c r="K1844" i="3" s="1"/>
  <c r="I1845" i="3"/>
  <c r="J1845" i="3" s="1"/>
  <c r="K1845" i="3" s="1" a="1"/>
  <c r="K1845" i="3" s="1"/>
  <c r="I1846" i="3"/>
  <c r="J1846" i="3" s="1"/>
  <c r="K1846" i="3" s="1" a="1"/>
  <c r="K1846" i="3" s="1"/>
  <c r="I1847" i="3"/>
  <c r="J1847" i="3" s="1"/>
  <c r="K1847" i="3" s="1" a="1"/>
  <c r="K1847" i="3" s="1"/>
  <c r="I1848" i="3"/>
  <c r="J1848" i="3" s="1"/>
  <c r="K1848" i="3" s="1" a="1"/>
  <c r="K1848" i="3" s="1"/>
  <c r="I1849" i="3"/>
  <c r="J1849" i="3" s="1"/>
  <c r="K1849" i="3" s="1" a="1"/>
  <c r="K1849" i="3" s="1"/>
  <c r="I1850" i="3"/>
  <c r="J1850" i="3" s="1"/>
  <c r="K1850" i="3" s="1" a="1"/>
  <c r="K1850" i="3" s="1"/>
  <c r="I1851" i="3"/>
  <c r="J1851" i="3" s="1"/>
  <c r="K1851" i="3" s="1" a="1"/>
  <c r="K1851" i="3" s="1"/>
  <c r="I1852" i="3"/>
  <c r="J1852" i="3" s="1"/>
  <c r="K1852" i="3" s="1" a="1"/>
  <c r="K1852" i="3" s="1"/>
  <c r="I1853" i="3"/>
  <c r="J1853" i="3" s="1"/>
  <c r="K1853" i="3" s="1" a="1"/>
  <c r="K1853" i="3" s="1"/>
  <c r="I1854" i="3"/>
  <c r="J1854" i="3" s="1"/>
  <c r="K1854" i="3" s="1" a="1"/>
  <c r="K1854" i="3" s="1"/>
  <c r="I1855" i="3"/>
  <c r="J1855" i="3" s="1"/>
  <c r="K1855" i="3" s="1" a="1"/>
  <c r="K1855" i="3" s="1"/>
  <c r="I1856" i="3"/>
  <c r="J1856" i="3" s="1"/>
  <c r="K1856" i="3" s="1" a="1"/>
  <c r="K1856" i="3" s="1"/>
  <c r="I1857" i="3"/>
  <c r="J1857" i="3" s="1"/>
  <c r="K1857" i="3" s="1" a="1"/>
  <c r="K1857" i="3" s="1"/>
  <c r="I1858" i="3"/>
  <c r="J1858" i="3" s="1"/>
  <c r="K1858" i="3" s="1" a="1"/>
  <c r="K1858" i="3" s="1"/>
  <c r="I1859" i="3"/>
  <c r="J1859" i="3" s="1"/>
  <c r="K1859" i="3" s="1" a="1"/>
  <c r="K1859" i="3" s="1"/>
  <c r="I1860" i="3"/>
  <c r="J1860" i="3" s="1"/>
  <c r="K1860" i="3" s="1" a="1"/>
  <c r="K1860" i="3" s="1"/>
  <c r="I1861" i="3"/>
  <c r="J1861" i="3" s="1"/>
  <c r="K1861" i="3" s="1" a="1"/>
  <c r="K1861" i="3" s="1"/>
  <c r="I1862" i="3"/>
  <c r="J1862" i="3" s="1"/>
  <c r="K1862" i="3" s="1" a="1"/>
  <c r="K1862" i="3" s="1"/>
  <c r="I1863" i="3"/>
  <c r="J1863" i="3" s="1"/>
  <c r="K1863" i="3" s="1" a="1"/>
  <c r="K1863" i="3" s="1"/>
  <c r="I1864" i="3"/>
  <c r="J1864" i="3" s="1"/>
  <c r="K1864" i="3" s="1" a="1"/>
  <c r="K1864" i="3" s="1"/>
  <c r="I1865" i="3"/>
  <c r="J1865" i="3" s="1"/>
  <c r="K1865" i="3" s="1" a="1"/>
  <c r="K1865" i="3" s="1"/>
  <c r="I1866" i="3"/>
  <c r="J1866" i="3" s="1"/>
  <c r="K1866" i="3" s="1" a="1"/>
  <c r="K1866" i="3" s="1"/>
  <c r="I1867" i="3"/>
  <c r="J1867" i="3" s="1"/>
  <c r="K1867" i="3" s="1" a="1"/>
  <c r="K1867" i="3" s="1"/>
  <c r="I1868" i="3"/>
  <c r="J1868" i="3" s="1"/>
  <c r="K1868" i="3" s="1" a="1"/>
  <c r="K1868" i="3" s="1"/>
  <c r="I1869" i="3"/>
  <c r="J1869" i="3" s="1"/>
  <c r="K1869" i="3" s="1" a="1"/>
  <c r="K1869" i="3" s="1"/>
  <c r="I1870" i="3"/>
  <c r="J1870" i="3" s="1"/>
  <c r="K1870" i="3" s="1" a="1"/>
  <c r="K1870" i="3" s="1"/>
  <c r="I1871" i="3"/>
  <c r="J1871" i="3" s="1"/>
  <c r="K1871" i="3" s="1" a="1"/>
  <c r="K1871" i="3" s="1"/>
  <c r="I1872" i="3"/>
  <c r="J1872" i="3" s="1"/>
  <c r="K1872" i="3" s="1" a="1"/>
  <c r="K1872" i="3" s="1"/>
  <c r="I1873" i="3"/>
  <c r="J1873" i="3" s="1"/>
  <c r="K1873" i="3" s="1" a="1"/>
  <c r="K1873" i="3" s="1"/>
  <c r="I1874" i="3"/>
  <c r="J1874" i="3" s="1"/>
  <c r="K1874" i="3" s="1" a="1"/>
  <c r="K1874" i="3" s="1"/>
  <c r="I1875" i="3"/>
  <c r="J1875" i="3" s="1"/>
  <c r="K1875" i="3" s="1" a="1"/>
  <c r="K1875" i="3" s="1"/>
  <c r="I1876" i="3"/>
  <c r="J1876" i="3" s="1"/>
  <c r="K1876" i="3" s="1" a="1"/>
  <c r="K1876" i="3" s="1"/>
  <c r="I1877" i="3"/>
  <c r="J1877" i="3" s="1"/>
  <c r="K1877" i="3" s="1" a="1"/>
  <c r="K1877" i="3" s="1"/>
  <c r="I1878" i="3"/>
  <c r="J1878" i="3" s="1"/>
  <c r="K1878" i="3" s="1" a="1"/>
  <c r="K1878" i="3" s="1"/>
  <c r="I1879" i="3"/>
  <c r="J1879" i="3" s="1"/>
  <c r="K1879" i="3" s="1" a="1"/>
  <c r="K1879" i="3" s="1"/>
  <c r="I1880" i="3"/>
  <c r="J1880" i="3" s="1"/>
  <c r="K1880" i="3" s="1" a="1"/>
  <c r="K1880" i="3" s="1"/>
  <c r="I1881" i="3"/>
  <c r="J1881" i="3" s="1"/>
  <c r="K1881" i="3" s="1" a="1"/>
  <c r="K1881" i="3" s="1"/>
  <c r="I1882" i="3"/>
  <c r="J1882" i="3" s="1"/>
  <c r="K1882" i="3" s="1" a="1"/>
  <c r="K1882" i="3" s="1"/>
  <c r="I1883" i="3"/>
  <c r="J1883" i="3" s="1"/>
  <c r="K1883" i="3" s="1" a="1"/>
  <c r="K1883" i="3" s="1"/>
  <c r="I1884" i="3"/>
  <c r="J1884" i="3" s="1"/>
  <c r="K1884" i="3" s="1" a="1"/>
  <c r="K1884" i="3" s="1"/>
  <c r="I1885" i="3"/>
  <c r="J1885" i="3" s="1"/>
  <c r="K1885" i="3" s="1" a="1"/>
  <c r="K1885" i="3" s="1"/>
  <c r="I1886" i="3"/>
  <c r="J1886" i="3" s="1"/>
  <c r="K1886" i="3" s="1" a="1"/>
  <c r="K1886" i="3" s="1"/>
  <c r="I1887" i="3"/>
  <c r="J1887" i="3" s="1"/>
  <c r="K1887" i="3" s="1" a="1"/>
  <c r="K1887" i="3" s="1"/>
  <c r="I1888" i="3"/>
  <c r="J1888" i="3" s="1"/>
  <c r="K1888" i="3" s="1" a="1"/>
  <c r="K1888" i="3" s="1"/>
  <c r="I1889" i="3"/>
  <c r="J1889" i="3" s="1"/>
  <c r="K1889" i="3" s="1" a="1"/>
  <c r="K1889" i="3" s="1"/>
  <c r="I1890" i="3"/>
  <c r="J1890" i="3" s="1"/>
  <c r="K1890" i="3" s="1" a="1"/>
  <c r="K1890" i="3" s="1"/>
  <c r="I1891" i="3"/>
  <c r="J1891" i="3" s="1"/>
  <c r="K1891" i="3" s="1" a="1"/>
  <c r="K1891" i="3" s="1"/>
  <c r="I1892" i="3"/>
  <c r="J1892" i="3" s="1"/>
  <c r="K1892" i="3" s="1" a="1"/>
  <c r="K1892" i="3" s="1"/>
  <c r="I1893" i="3"/>
  <c r="J1893" i="3" s="1"/>
  <c r="K1893" i="3" s="1" a="1"/>
  <c r="K1893" i="3" s="1"/>
  <c r="I1894" i="3"/>
  <c r="J1894" i="3" s="1"/>
  <c r="K1894" i="3" s="1" a="1"/>
  <c r="K1894" i="3" s="1"/>
  <c r="I1895" i="3"/>
  <c r="J1895" i="3" s="1"/>
  <c r="K1895" i="3" s="1" a="1"/>
  <c r="K1895" i="3" s="1"/>
  <c r="I1896" i="3"/>
  <c r="J1896" i="3" s="1"/>
  <c r="K1896" i="3" s="1" a="1"/>
  <c r="K1896" i="3" s="1"/>
  <c r="I1897" i="3"/>
  <c r="J1897" i="3" s="1"/>
  <c r="K1897" i="3" s="1" a="1"/>
  <c r="K1897" i="3" s="1"/>
  <c r="I1898" i="3"/>
  <c r="J1898" i="3" s="1"/>
  <c r="K1898" i="3" s="1" a="1"/>
  <c r="K1898" i="3" s="1"/>
  <c r="I1899" i="3"/>
  <c r="J1899" i="3" s="1"/>
  <c r="K1899" i="3" s="1" a="1"/>
  <c r="K1899" i="3" s="1"/>
  <c r="I1900" i="3"/>
  <c r="J1900" i="3" s="1"/>
  <c r="K1900" i="3" s="1" a="1"/>
  <c r="K1900" i="3" s="1"/>
  <c r="I1901" i="3"/>
  <c r="J1901" i="3" s="1"/>
  <c r="K1901" i="3" s="1" a="1"/>
  <c r="K1901" i="3" s="1"/>
  <c r="I1902" i="3"/>
  <c r="J1902" i="3" s="1"/>
  <c r="K1902" i="3" s="1" a="1"/>
  <c r="K1902" i="3" s="1"/>
  <c r="I1903" i="3"/>
  <c r="J1903" i="3" s="1"/>
  <c r="K1903" i="3" s="1" a="1"/>
  <c r="K1903" i="3" s="1"/>
  <c r="I1904" i="3"/>
  <c r="J1904" i="3" s="1"/>
  <c r="K1904" i="3" s="1" a="1"/>
  <c r="K1904" i="3" s="1"/>
  <c r="I1905" i="3"/>
  <c r="J1905" i="3" s="1"/>
  <c r="K1905" i="3" s="1" a="1"/>
  <c r="K1905" i="3" s="1"/>
  <c r="I1906" i="3"/>
  <c r="J1906" i="3" s="1"/>
  <c r="K1906" i="3" s="1" a="1"/>
  <c r="K1906" i="3" s="1"/>
  <c r="I1907" i="3"/>
  <c r="J1907" i="3" s="1"/>
  <c r="K1907" i="3" s="1" a="1"/>
  <c r="K1907" i="3" s="1"/>
  <c r="I1908" i="3"/>
  <c r="J1908" i="3" s="1"/>
  <c r="K1908" i="3" s="1" a="1"/>
  <c r="K1908" i="3" s="1"/>
  <c r="I1909" i="3"/>
  <c r="J1909" i="3" s="1"/>
  <c r="K1909" i="3" s="1" a="1"/>
  <c r="K1909" i="3" s="1"/>
  <c r="I1910" i="3"/>
  <c r="J1910" i="3" s="1"/>
  <c r="K1910" i="3" s="1" a="1"/>
  <c r="K1910" i="3" s="1"/>
  <c r="I1911" i="3"/>
  <c r="J1911" i="3" s="1"/>
  <c r="K1911" i="3" s="1" a="1"/>
  <c r="K1911" i="3" s="1"/>
  <c r="I1912" i="3"/>
  <c r="J1912" i="3" s="1"/>
  <c r="K1912" i="3" s="1" a="1"/>
  <c r="K1912" i="3" s="1"/>
  <c r="I1913" i="3"/>
  <c r="J1913" i="3" s="1"/>
  <c r="K1913" i="3" s="1" a="1"/>
  <c r="K1913" i="3" s="1"/>
  <c r="I1914" i="3"/>
  <c r="J1914" i="3" s="1"/>
  <c r="K1914" i="3" s="1" a="1"/>
  <c r="K1914" i="3" s="1"/>
  <c r="I1915" i="3"/>
  <c r="J1915" i="3" s="1"/>
  <c r="K1915" i="3" s="1" a="1"/>
  <c r="K1915" i="3" s="1"/>
  <c r="I1916" i="3"/>
  <c r="J1916" i="3" s="1"/>
  <c r="K1916" i="3" s="1" a="1"/>
  <c r="K1916" i="3" s="1"/>
  <c r="I1917" i="3"/>
  <c r="J1917" i="3" s="1"/>
  <c r="K1917" i="3" s="1" a="1"/>
  <c r="K1917" i="3" s="1"/>
  <c r="I1918" i="3"/>
  <c r="J1918" i="3" s="1"/>
  <c r="K1918" i="3" s="1" a="1"/>
  <c r="K1918" i="3" s="1"/>
  <c r="I1919" i="3"/>
  <c r="J1919" i="3" s="1"/>
  <c r="K1919" i="3" s="1" a="1"/>
  <c r="K1919" i="3" s="1"/>
  <c r="I1920" i="3"/>
  <c r="J1920" i="3" s="1"/>
  <c r="K1920" i="3" s="1" a="1"/>
  <c r="K1920" i="3" s="1"/>
  <c r="I1921" i="3"/>
  <c r="J1921" i="3" s="1"/>
  <c r="K1921" i="3" s="1" a="1"/>
  <c r="K1921" i="3" s="1"/>
  <c r="I1922" i="3"/>
  <c r="J1922" i="3" s="1"/>
  <c r="K1922" i="3" s="1" a="1"/>
  <c r="K1922" i="3" s="1"/>
  <c r="I1923" i="3"/>
  <c r="J1923" i="3" s="1"/>
  <c r="K1923" i="3" s="1" a="1"/>
  <c r="K1923" i="3" s="1"/>
  <c r="I1924" i="3"/>
  <c r="J1924" i="3" s="1"/>
  <c r="K1924" i="3" s="1" a="1"/>
  <c r="K1924" i="3" s="1"/>
  <c r="I1925" i="3"/>
  <c r="J1925" i="3" s="1"/>
  <c r="K1925" i="3" s="1" a="1"/>
  <c r="K1925" i="3" s="1"/>
  <c r="I1926" i="3"/>
  <c r="J1926" i="3" s="1"/>
  <c r="K1926" i="3" s="1" a="1"/>
  <c r="K1926" i="3" s="1"/>
  <c r="I1927" i="3"/>
  <c r="J1927" i="3" s="1"/>
  <c r="K1927" i="3" s="1" a="1"/>
  <c r="K1927" i="3" s="1"/>
  <c r="I1928" i="3"/>
  <c r="J1928" i="3" s="1"/>
  <c r="K1928" i="3" s="1" a="1"/>
  <c r="K1928" i="3" s="1"/>
  <c r="I1929" i="3"/>
  <c r="J1929" i="3" s="1"/>
  <c r="K1929" i="3" s="1" a="1"/>
  <c r="K1929" i="3" s="1"/>
  <c r="I1930" i="3"/>
  <c r="J1930" i="3" s="1"/>
  <c r="K1930" i="3" s="1" a="1"/>
  <c r="K1930" i="3" s="1"/>
  <c r="I1931" i="3"/>
  <c r="J1931" i="3" s="1"/>
  <c r="K1931" i="3" s="1" a="1"/>
  <c r="K1931" i="3" s="1"/>
  <c r="I1932" i="3"/>
  <c r="J1932" i="3" s="1"/>
  <c r="K1932" i="3" s="1" a="1"/>
  <c r="K1932" i="3" s="1"/>
  <c r="I1933" i="3"/>
  <c r="J1933" i="3" s="1"/>
  <c r="K1933" i="3" s="1" a="1"/>
  <c r="K1933" i="3" s="1"/>
  <c r="I1934" i="3"/>
  <c r="J1934" i="3" s="1"/>
  <c r="K1934" i="3" s="1" a="1"/>
  <c r="K1934" i="3" s="1"/>
  <c r="I1935" i="3"/>
  <c r="J1935" i="3" s="1"/>
  <c r="K1935" i="3" s="1" a="1"/>
  <c r="K1935" i="3" s="1"/>
  <c r="I1936" i="3"/>
  <c r="J1936" i="3" s="1"/>
  <c r="K1936" i="3" s="1" a="1"/>
  <c r="K1936" i="3" s="1"/>
  <c r="I1937" i="3"/>
  <c r="J1937" i="3" s="1"/>
  <c r="K1937" i="3" s="1" a="1"/>
  <c r="K1937" i="3" s="1"/>
  <c r="I1938" i="3"/>
  <c r="J1938" i="3" s="1"/>
  <c r="K1938" i="3" s="1" a="1"/>
  <c r="K1938" i="3" s="1"/>
  <c r="I1939" i="3"/>
  <c r="J1939" i="3" s="1"/>
  <c r="K1939" i="3" s="1" a="1"/>
  <c r="K1939" i="3" s="1"/>
  <c r="I1940" i="3"/>
  <c r="J1940" i="3" s="1"/>
  <c r="K1940" i="3" s="1" a="1"/>
  <c r="K1940" i="3" s="1"/>
  <c r="I1941" i="3"/>
  <c r="J1941" i="3" s="1"/>
  <c r="K1941" i="3" s="1" a="1"/>
  <c r="K1941" i="3" s="1"/>
  <c r="I1942" i="3"/>
  <c r="J1942" i="3" s="1"/>
  <c r="K1942" i="3" s="1" a="1"/>
  <c r="K1942" i="3" s="1"/>
  <c r="I1943" i="3"/>
  <c r="J1943" i="3" s="1"/>
  <c r="K1943" i="3" s="1" a="1"/>
  <c r="K1943" i="3" s="1"/>
  <c r="I1944" i="3"/>
  <c r="J1944" i="3" s="1"/>
  <c r="K1944" i="3" s="1" a="1"/>
  <c r="K1944" i="3" s="1"/>
  <c r="I1945" i="3"/>
  <c r="J1945" i="3" s="1"/>
  <c r="K1945" i="3" s="1" a="1"/>
  <c r="K1945" i="3" s="1"/>
  <c r="I1946" i="3"/>
  <c r="J1946" i="3" s="1"/>
  <c r="K1946" i="3" s="1" a="1"/>
  <c r="K1946" i="3" s="1"/>
  <c r="I1947" i="3"/>
  <c r="J1947" i="3" s="1"/>
  <c r="K1947" i="3" s="1" a="1"/>
  <c r="K1947" i="3" s="1"/>
  <c r="I1948" i="3"/>
  <c r="J1948" i="3" s="1"/>
  <c r="K1948" i="3" s="1" a="1"/>
  <c r="K1948" i="3" s="1"/>
  <c r="I1949" i="3"/>
  <c r="J1949" i="3" s="1"/>
  <c r="K1949" i="3" s="1" a="1"/>
  <c r="K1949" i="3" s="1"/>
  <c r="I1950" i="3"/>
  <c r="J1950" i="3" s="1"/>
  <c r="K1950" i="3" s="1" a="1"/>
  <c r="K1950" i="3" s="1"/>
  <c r="I1951" i="3"/>
  <c r="J1951" i="3" s="1"/>
  <c r="K1951" i="3" s="1" a="1"/>
  <c r="K1951" i="3" s="1"/>
  <c r="I1952" i="3"/>
  <c r="J1952" i="3" s="1"/>
  <c r="K1952" i="3" s="1" a="1"/>
  <c r="K1952" i="3" s="1"/>
  <c r="I1953" i="3"/>
  <c r="J1953" i="3" s="1"/>
  <c r="K1953" i="3" s="1" a="1"/>
  <c r="K1953" i="3" s="1"/>
  <c r="I1954" i="3"/>
  <c r="J1954" i="3" s="1"/>
  <c r="K1954" i="3" s="1" a="1"/>
  <c r="K1954" i="3" s="1"/>
  <c r="I1955" i="3"/>
  <c r="J1955" i="3" s="1"/>
  <c r="K1955" i="3" s="1" a="1"/>
  <c r="K1955" i="3" s="1"/>
  <c r="I1956" i="3"/>
  <c r="J1956" i="3" s="1"/>
  <c r="K1956" i="3" s="1" a="1"/>
  <c r="K1956" i="3" s="1"/>
  <c r="I1957" i="3"/>
  <c r="J1957" i="3" s="1"/>
  <c r="K1957" i="3" s="1" a="1"/>
  <c r="K1957" i="3" s="1"/>
  <c r="I1958" i="3"/>
  <c r="J1958" i="3" s="1"/>
  <c r="K1958" i="3" s="1" a="1"/>
  <c r="K1958" i="3" s="1"/>
  <c r="I1959" i="3"/>
  <c r="J1959" i="3" s="1"/>
  <c r="K1959" i="3" s="1" a="1"/>
  <c r="K1959" i="3" s="1"/>
  <c r="I1960" i="3"/>
  <c r="J1960" i="3" s="1"/>
  <c r="K1960" i="3" s="1" a="1"/>
  <c r="K1960" i="3" s="1"/>
  <c r="I1961" i="3"/>
  <c r="J1961" i="3" s="1"/>
  <c r="K1961" i="3" s="1" a="1"/>
  <c r="K1961" i="3" s="1"/>
  <c r="I1962" i="3"/>
  <c r="J1962" i="3" s="1"/>
  <c r="K1962" i="3" s="1" a="1"/>
  <c r="K1962" i="3" s="1"/>
  <c r="I1963" i="3"/>
  <c r="J1963" i="3" s="1"/>
  <c r="K1963" i="3" s="1" a="1"/>
  <c r="K1963" i="3" s="1"/>
  <c r="I1964" i="3"/>
  <c r="J1964" i="3" s="1"/>
  <c r="K1964" i="3" s="1" a="1"/>
  <c r="K1964" i="3" s="1"/>
  <c r="I1965" i="3"/>
  <c r="J1965" i="3" s="1"/>
  <c r="K1965" i="3" s="1" a="1"/>
  <c r="K1965" i="3" s="1"/>
  <c r="I1966" i="3"/>
  <c r="J1966" i="3" s="1"/>
  <c r="K1966" i="3" s="1" a="1"/>
  <c r="K1966" i="3" s="1"/>
  <c r="I1967" i="3"/>
  <c r="J1967" i="3" s="1"/>
  <c r="K1967" i="3" s="1" a="1"/>
  <c r="K1967" i="3" s="1"/>
  <c r="I1968" i="3"/>
  <c r="J1968" i="3" s="1"/>
  <c r="K1968" i="3" s="1" a="1"/>
  <c r="K1968" i="3" s="1"/>
  <c r="I1969" i="3"/>
  <c r="J1969" i="3" s="1"/>
  <c r="K1969" i="3" s="1" a="1"/>
  <c r="K1969" i="3" s="1"/>
  <c r="I1970" i="3"/>
  <c r="J1970" i="3" s="1"/>
  <c r="K1970" i="3" s="1" a="1"/>
  <c r="K1970" i="3" s="1"/>
  <c r="I1971" i="3"/>
  <c r="J1971" i="3" s="1"/>
  <c r="K1971" i="3" s="1" a="1"/>
  <c r="K1971" i="3" s="1"/>
  <c r="I1972" i="3"/>
  <c r="J1972" i="3" s="1"/>
  <c r="K1972" i="3" s="1" a="1"/>
  <c r="K1972" i="3" s="1"/>
  <c r="I1973" i="3"/>
  <c r="J1973" i="3" s="1"/>
  <c r="K1973" i="3" s="1" a="1"/>
  <c r="K1973" i="3" s="1"/>
  <c r="I1974" i="3"/>
  <c r="J1974" i="3" s="1"/>
  <c r="K1974" i="3" s="1" a="1"/>
  <c r="K1974" i="3" s="1"/>
  <c r="I1975" i="3"/>
  <c r="J1975" i="3" s="1"/>
  <c r="K1975" i="3" s="1" a="1"/>
  <c r="K1975" i="3" s="1"/>
  <c r="I1976" i="3"/>
  <c r="J1976" i="3" s="1"/>
  <c r="K1976" i="3" s="1" a="1"/>
  <c r="K1976" i="3" s="1"/>
  <c r="I1977" i="3"/>
  <c r="J1977" i="3" s="1"/>
  <c r="K1977" i="3" s="1" a="1"/>
  <c r="K1977" i="3" s="1"/>
  <c r="I1978" i="3"/>
  <c r="J1978" i="3" s="1"/>
  <c r="K1978" i="3" s="1" a="1"/>
  <c r="K1978" i="3" s="1"/>
  <c r="I1979" i="3"/>
  <c r="J1979" i="3" s="1"/>
  <c r="K1979" i="3" s="1" a="1"/>
  <c r="K1979" i="3" s="1"/>
  <c r="I1980" i="3"/>
  <c r="J1980" i="3" s="1"/>
  <c r="K1980" i="3" s="1" a="1"/>
  <c r="K1980" i="3" s="1"/>
  <c r="I1981" i="3"/>
  <c r="J1981" i="3" s="1"/>
  <c r="K1981" i="3" s="1" a="1"/>
  <c r="K1981" i="3" s="1"/>
  <c r="I1982" i="3"/>
  <c r="J1982" i="3" s="1"/>
  <c r="K1982" i="3" s="1" a="1"/>
  <c r="K1982" i="3" s="1"/>
  <c r="I1983" i="3"/>
  <c r="J1983" i="3" s="1"/>
  <c r="K1983" i="3" s="1" a="1"/>
  <c r="K1983" i="3" s="1"/>
  <c r="I1984" i="3"/>
  <c r="J1984" i="3" s="1"/>
  <c r="K1984" i="3" s="1" a="1"/>
  <c r="K1984" i="3" s="1"/>
  <c r="I1985" i="3"/>
  <c r="J1985" i="3" s="1"/>
  <c r="K1985" i="3" s="1" a="1"/>
  <c r="K1985" i="3" s="1"/>
  <c r="I1986" i="3"/>
  <c r="J1986" i="3" s="1"/>
  <c r="K1986" i="3" s="1" a="1"/>
  <c r="K1986" i="3" s="1"/>
  <c r="I1987" i="3"/>
  <c r="J1987" i="3" s="1"/>
  <c r="K1987" i="3" s="1" a="1"/>
  <c r="K1987" i="3" s="1"/>
  <c r="I1988" i="3"/>
  <c r="J1988" i="3" s="1"/>
  <c r="K1988" i="3" s="1" a="1"/>
  <c r="K1988" i="3" s="1"/>
  <c r="I1989" i="3"/>
  <c r="J1989" i="3" s="1"/>
  <c r="K1989" i="3" s="1" a="1"/>
  <c r="K1989" i="3" s="1"/>
  <c r="I1990" i="3"/>
  <c r="J1990" i="3" s="1"/>
  <c r="K1990" i="3" s="1" a="1"/>
  <c r="K1990" i="3" s="1"/>
  <c r="I1991" i="3"/>
  <c r="J1991" i="3" s="1"/>
  <c r="K1991" i="3" s="1" a="1"/>
  <c r="K1991" i="3" s="1"/>
  <c r="I1992" i="3"/>
  <c r="J1992" i="3" s="1"/>
  <c r="K1992" i="3" s="1" a="1"/>
  <c r="K1992" i="3" s="1"/>
  <c r="I1993" i="3"/>
  <c r="J1993" i="3" s="1"/>
  <c r="K1993" i="3" s="1" a="1"/>
  <c r="K1993" i="3" s="1"/>
  <c r="I1994" i="3"/>
  <c r="J1994" i="3" s="1"/>
  <c r="K1994" i="3" s="1" a="1"/>
  <c r="K1994" i="3" s="1"/>
  <c r="I1995" i="3"/>
  <c r="J1995" i="3" s="1"/>
  <c r="K1995" i="3" s="1" a="1"/>
  <c r="K1995" i="3" s="1"/>
  <c r="I1996" i="3"/>
  <c r="J1996" i="3" s="1"/>
  <c r="K1996" i="3" s="1" a="1"/>
  <c r="K1996" i="3" s="1"/>
  <c r="I1997" i="3"/>
  <c r="J1997" i="3" s="1"/>
  <c r="K1997" i="3" s="1" a="1"/>
  <c r="K1997" i="3" s="1"/>
  <c r="I1998" i="3"/>
  <c r="J1998" i="3" s="1"/>
  <c r="K1998" i="3" s="1" a="1"/>
  <c r="K1998" i="3" s="1"/>
  <c r="I1999" i="3"/>
  <c r="J1999" i="3" s="1"/>
  <c r="K1999" i="3" s="1" a="1"/>
  <c r="K1999" i="3" s="1"/>
  <c r="I2000" i="3"/>
  <c r="J2000" i="3" s="1"/>
  <c r="K2000" i="3" s="1" a="1"/>
  <c r="K2000" i="3" s="1"/>
  <c r="I2001" i="3"/>
  <c r="J2001" i="3" s="1"/>
  <c r="K2001" i="3" s="1" a="1"/>
  <c r="K2001" i="3" s="1"/>
  <c r="I2002" i="3"/>
  <c r="J2002" i="3" s="1"/>
  <c r="K2002" i="3" s="1" a="1"/>
  <c r="K2002" i="3" s="1"/>
  <c r="I2003" i="3"/>
  <c r="J2003" i="3" s="1"/>
  <c r="K2003" i="3" s="1" a="1"/>
  <c r="K2003" i="3" s="1"/>
  <c r="I2004" i="3"/>
  <c r="J2004" i="3" s="1"/>
  <c r="K2004" i="3" s="1" a="1"/>
  <c r="K2004" i="3" s="1"/>
  <c r="I2005" i="3"/>
  <c r="J2005" i="3" s="1"/>
  <c r="K2005" i="3" s="1" a="1"/>
  <c r="K2005" i="3" s="1"/>
  <c r="I2006" i="3"/>
  <c r="J2006" i="3" s="1"/>
  <c r="K2006" i="3" s="1" a="1"/>
  <c r="K2006" i="3" s="1"/>
  <c r="I2007" i="3"/>
  <c r="J2007" i="3" s="1"/>
  <c r="K2007" i="3" s="1" a="1"/>
  <c r="K2007" i="3" s="1"/>
  <c r="I2008" i="3"/>
  <c r="J2008" i="3" s="1"/>
  <c r="K2008" i="3" s="1" a="1"/>
  <c r="K2008" i="3" s="1"/>
  <c r="I2009" i="3"/>
  <c r="J2009" i="3" s="1"/>
  <c r="K2009" i="3" s="1" a="1"/>
  <c r="K2009" i="3" s="1"/>
  <c r="I2010" i="3"/>
  <c r="J2010" i="3" s="1"/>
  <c r="K2010" i="3" s="1" a="1"/>
  <c r="K2010" i="3" s="1"/>
  <c r="I2011" i="3"/>
  <c r="J2011" i="3" s="1"/>
  <c r="K2011" i="3" s="1" a="1"/>
  <c r="K2011" i="3" s="1"/>
  <c r="I2012" i="3"/>
  <c r="J2012" i="3" s="1"/>
  <c r="K2012" i="3" s="1" a="1"/>
  <c r="K2012" i="3" s="1"/>
  <c r="I2013" i="3"/>
  <c r="J2013" i="3" s="1"/>
  <c r="K2013" i="3" s="1" a="1"/>
  <c r="K2013" i="3" s="1"/>
  <c r="I2014" i="3"/>
  <c r="J2014" i="3" s="1"/>
  <c r="K2014" i="3" s="1" a="1"/>
  <c r="K2014" i="3" s="1"/>
  <c r="I2015" i="3"/>
  <c r="J2015" i="3" s="1"/>
  <c r="K2015" i="3" s="1" a="1"/>
  <c r="K2015" i="3" s="1"/>
  <c r="I2016" i="3"/>
  <c r="J2016" i="3" s="1"/>
  <c r="K2016" i="3" s="1" a="1"/>
  <c r="K2016" i="3" s="1"/>
  <c r="I2017" i="3"/>
  <c r="J2017" i="3" s="1"/>
  <c r="K2017" i="3" s="1" a="1"/>
  <c r="K2017" i="3" s="1"/>
  <c r="I2018" i="3"/>
  <c r="J2018" i="3" s="1"/>
  <c r="K2018" i="3" s="1" a="1"/>
  <c r="K2018" i="3" s="1"/>
  <c r="I2019" i="3"/>
  <c r="J2019" i="3" s="1"/>
  <c r="K2019" i="3" s="1" a="1"/>
  <c r="K2019" i="3" s="1"/>
  <c r="I2020" i="3"/>
  <c r="J2020" i="3" s="1"/>
  <c r="K2020" i="3" s="1" a="1"/>
  <c r="K2020" i="3" s="1"/>
  <c r="I2021" i="3"/>
  <c r="J2021" i="3" s="1"/>
  <c r="K2021" i="3" s="1" a="1"/>
  <c r="K2021" i="3" s="1"/>
  <c r="I2022" i="3"/>
  <c r="J2022" i="3" s="1"/>
  <c r="K2022" i="3" s="1" a="1"/>
  <c r="K2022" i="3" s="1"/>
  <c r="I2023" i="3"/>
  <c r="J2023" i="3" s="1"/>
  <c r="K2023" i="3" s="1" a="1"/>
  <c r="K2023" i="3" s="1"/>
  <c r="I2024" i="3"/>
  <c r="J2024" i="3" s="1"/>
  <c r="K2024" i="3" s="1" a="1"/>
  <c r="K2024" i="3" s="1"/>
  <c r="I2025" i="3"/>
  <c r="J2025" i="3" s="1"/>
  <c r="K2025" i="3" s="1" a="1"/>
  <c r="K2025" i="3" s="1"/>
  <c r="I2026" i="3"/>
  <c r="J2026" i="3" s="1"/>
  <c r="K2026" i="3" s="1" a="1"/>
  <c r="K2026" i="3" s="1"/>
  <c r="I2027" i="3"/>
  <c r="J2027" i="3" s="1"/>
  <c r="K2027" i="3" s="1" a="1"/>
  <c r="K2027" i="3" s="1"/>
  <c r="I2028" i="3"/>
  <c r="J2028" i="3" s="1"/>
  <c r="K2028" i="3" s="1" a="1"/>
  <c r="K2028" i="3" s="1"/>
  <c r="I2029" i="3"/>
  <c r="J2029" i="3" s="1"/>
  <c r="K2029" i="3" s="1" a="1"/>
  <c r="K2029" i="3" s="1"/>
  <c r="I2030" i="3"/>
  <c r="J2030" i="3" s="1"/>
  <c r="K2030" i="3" s="1" a="1"/>
  <c r="K2030" i="3" s="1"/>
  <c r="I2031" i="3"/>
  <c r="J2031" i="3" s="1"/>
  <c r="K2031" i="3" s="1" a="1"/>
  <c r="K2031" i="3" s="1"/>
  <c r="I2032" i="3"/>
  <c r="J2032" i="3" s="1"/>
  <c r="K2032" i="3" s="1" a="1"/>
  <c r="K2032" i="3" s="1"/>
  <c r="I2033" i="3"/>
  <c r="J2033" i="3" s="1"/>
  <c r="K2033" i="3" s="1" a="1"/>
  <c r="K2033" i="3" s="1"/>
  <c r="I2034" i="3"/>
  <c r="J2034" i="3" s="1"/>
  <c r="K2034" i="3" s="1" a="1"/>
  <c r="K2034" i="3" s="1"/>
  <c r="I2035" i="3"/>
  <c r="J2035" i="3" s="1"/>
  <c r="K2035" i="3" s="1" a="1"/>
  <c r="K2035" i="3" s="1"/>
  <c r="I2036" i="3"/>
  <c r="J2036" i="3" s="1"/>
  <c r="K2036" i="3" s="1" a="1"/>
  <c r="K2036" i="3" s="1"/>
  <c r="I2037" i="3"/>
  <c r="J2037" i="3" s="1"/>
  <c r="K2037" i="3" s="1" a="1"/>
  <c r="K2037" i="3" s="1"/>
  <c r="I2038" i="3"/>
  <c r="J2038" i="3" s="1"/>
  <c r="K2038" i="3" s="1" a="1"/>
  <c r="K2038" i="3" s="1"/>
  <c r="I2039" i="3"/>
  <c r="J2039" i="3" s="1"/>
  <c r="K2039" i="3" s="1" a="1"/>
  <c r="K2039" i="3" s="1"/>
  <c r="I2040" i="3"/>
  <c r="J2040" i="3" s="1"/>
  <c r="K2040" i="3" s="1" a="1"/>
  <c r="K2040" i="3" s="1"/>
  <c r="I2041" i="3"/>
  <c r="J2041" i="3" s="1"/>
  <c r="K2041" i="3" s="1" a="1"/>
  <c r="K2041" i="3" s="1"/>
  <c r="I2042" i="3"/>
  <c r="J2042" i="3" s="1"/>
  <c r="K2042" i="3" s="1" a="1"/>
  <c r="K2042" i="3" s="1"/>
  <c r="I2043" i="3"/>
  <c r="J2043" i="3" s="1"/>
  <c r="K2043" i="3" s="1" a="1"/>
  <c r="K2043" i="3" s="1"/>
  <c r="I2044" i="3"/>
  <c r="J2044" i="3" s="1"/>
  <c r="K2044" i="3" s="1" a="1"/>
  <c r="K2044" i="3" s="1"/>
  <c r="I2045" i="3"/>
  <c r="J2045" i="3" s="1"/>
  <c r="K2045" i="3" s="1" a="1"/>
  <c r="K2045" i="3" s="1"/>
  <c r="I2046" i="3"/>
  <c r="J2046" i="3" s="1"/>
  <c r="K2046" i="3" s="1" a="1"/>
  <c r="K2046" i="3" s="1"/>
  <c r="I2047" i="3"/>
  <c r="J2047" i="3" s="1"/>
  <c r="K2047" i="3" s="1" a="1"/>
  <c r="K2047" i="3" s="1"/>
  <c r="I2048" i="3"/>
  <c r="J2048" i="3" s="1"/>
  <c r="K2048" i="3" s="1" a="1"/>
  <c r="K2048" i="3" s="1"/>
  <c r="I2049" i="3"/>
  <c r="J2049" i="3" s="1"/>
  <c r="K2049" i="3" s="1" a="1"/>
  <c r="K2049" i="3" s="1"/>
  <c r="I2050" i="3"/>
  <c r="J2050" i="3" s="1"/>
  <c r="K2050" i="3" s="1" a="1"/>
  <c r="K2050" i="3" s="1"/>
  <c r="I2051" i="3"/>
  <c r="J2051" i="3" s="1"/>
  <c r="K2051" i="3" s="1" a="1"/>
  <c r="K2051" i="3" s="1"/>
  <c r="I2052" i="3"/>
  <c r="J2052" i="3" s="1"/>
  <c r="K2052" i="3" s="1" a="1"/>
  <c r="K2052" i="3" s="1"/>
  <c r="I2053" i="3"/>
  <c r="J2053" i="3" s="1"/>
  <c r="K2053" i="3" s="1" a="1"/>
  <c r="K2053" i="3" s="1"/>
  <c r="I2054" i="3"/>
  <c r="J2054" i="3" s="1"/>
  <c r="K2054" i="3" s="1" a="1"/>
  <c r="K2054" i="3" s="1"/>
  <c r="I2055" i="3"/>
  <c r="J2055" i="3" s="1"/>
  <c r="K2055" i="3" s="1" a="1"/>
  <c r="K2055" i="3" s="1"/>
  <c r="I2056" i="3"/>
  <c r="J2056" i="3" s="1"/>
  <c r="K2056" i="3" s="1" a="1"/>
  <c r="K2056" i="3" s="1"/>
  <c r="I2057" i="3"/>
  <c r="J2057" i="3" s="1"/>
  <c r="K2057" i="3" s="1" a="1"/>
  <c r="K2057" i="3" s="1"/>
  <c r="I2058" i="3"/>
  <c r="J2058" i="3" s="1"/>
  <c r="K2058" i="3" s="1" a="1"/>
  <c r="K2058" i="3" s="1"/>
  <c r="I2059" i="3"/>
  <c r="J2059" i="3" s="1"/>
  <c r="K2059" i="3" s="1" a="1"/>
  <c r="K2059" i="3" s="1"/>
  <c r="I2060" i="3"/>
  <c r="J2060" i="3" s="1"/>
  <c r="K2060" i="3" s="1" a="1"/>
  <c r="K2060" i="3" s="1"/>
  <c r="I2061" i="3"/>
  <c r="J2061" i="3" s="1"/>
  <c r="K2061" i="3" s="1" a="1"/>
  <c r="K2061" i="3" s="1"/>
  <c r="I2062" i="3"/>
  <c r="J2062" i="3" s="1"/>
  <c r="K2062" i="3" s="1" a="1"/>
  <c r="K2062" i="3" s="1"/>
  <c r="I2063" i="3"/>
  <c r="J2063" i="3" s="1"/>
  <c r="K2063" i="3" s="1" a="1"/>
  <c r="K2063" i="3" s="1"/>
  <c r="I2064" i="3"/>
  <c r="J2064" i="3" s="1"/>
  <c r="K2064" i="3" s="1" a="1"/>
  <c r="K2064" i="3" s="1"/>
  <c r="I2065" i="3"/>
  <c r="J2065" i="3" s="1"/>
  <c r="K2065" i="3" s="1" a="1"/>
  <c r="K2065" i="3" s="1"/>
  <c r="I2066" i="3"/>
  <c r="J2066" i="3" s="1"/>
  <c r="K2066" i="3" s="1" a="1"/>
  <c r="K2066" i="3" s="1"/>
  <c r="I2067" i="3"/>
  <c r="J2067" i="3" s="1"/>
  <c r="K2067" i="3" s="1" a="1"/>
  <c r="K2067" i="3" s="1"/>
  <c r="I2068" i="3"/>
  <c r="J2068" i="3" s="1"/>
  <c r="K2068" i="3" s="1" a="1"/>
  <c r="K2068" i="3" s="1"/>
  <c r="I2069" i="3"/>
  <c r="J2069" i="3" s="1"/>
  <c r="K2069" i="3" s="1" a="1"/>
  <c r="K2069" i="3" s="1"/>
  <c r="I2070" i="3"/>
  <c r="J2070" i="3" s="1"/>
  <c r="K2070" i="3" s="1" a="1"/>
  <c r="K2070" i="3" s="1"/>
  <c r="I2071" i="3"/>
  <c r="J2071" i="3" s="1"/>
  <c r="K2071" i="3" s="1" a="1"/>
  <c r="K2071" i="3" s="1"/>
  <c r="I2072" i="3"/>
  <c r="J2072" i="3" s="1"/>
  <c r="K2072" i="3" s="1" a="1"/>
  <c r="K2072" i="3" s="1"/>
  <c r="I2073" i="3"/>
  <c r="J2073" i="3" s="1"/>
  <c r="K2073" i="3" s="1" a="1"/>
  <c r="K2073" i="3" s="1"/>
  <c r="I2074" i="3"/>
  <c r="J2074" i="3" s="1"/>
  <c r="K2074" i="3" s="1" a="1"/>
  <c r="K2074" i="3" s="1"/>
  <c r="I2075" i="3"/>
  <c r="J2075" i="3" s="1"/>
  <c r="K2075" i="3" s="1" a="1"/>
  <c r="K2075" i="3" s="1"/>
  <c r="I2076" i="3"/>
  <c r="J2076" i="3" s="1"/>
  <c r="K2076" i="3" s="1" a="1"/>
  <c r="K2076" i="3" s="1"/>
  <c r="I2077" i="3"/>
  <c r="J2077" i="3" s="1"/>
  <c r="K2077" i="3" s="1" a="1"/>
  <c r="K2077" i="3" s="1"/>
  <c r="I2078" i="3"/>
  <c r="J2078" i="3" s="1"/>
  <c r="K2078" i="3" s="1" a="1"/>
  <c r="K2078" i="3" s="1"/>
  <c r="I2079" i="3"/>
  <c r="J2079" i="3" s="1"/>
  <c r="K2079" i="3" s="1" a="1"/>
  <c r="K2079" i="3" s="1"/>
  <c r="I2080" i="3"/>
  <c r="J2080" i="3" s="1"/>
  <c r="K2080" i="3" s="1" a="1"/>
  <c r="K2080" i="3" s="1"/>
  <c r="I2081" i="3"/>
  <c r="J2081" i="3" s="1"/>
  <c r="K2081" i="3" s="1" a="1"/>
  <c r="K2081" i="3" s="1"/>
  <c r="I2082" i="3"/>
  <c r="J2082" i="3" s="1"/>
  <c r="K2082" i="3" s="1" a="1"/>
  <c r="K2082" i="3" s="1"/>
  <c r="I2083" i="3"/>
  <c r="J2083" i="3" s="1"/>
  <c r="K2083" i="3" s="1" a="1"/>
  <c r="K2083" i="3" s="1"/>
  <c r="I2084" i="3"/>
  <c r="J2084" i="3" s="1"/>
  <c r="K2084" i="3" s="1" a="1"/>
  <c r="K2084" i="3" s="1"/>
  <c r="I2085" i="3"/>
  <c r="J2085" i="3" s="1"/>
  <c r="K2085" i="3" s="1" a="1"/>
  <c r="K2085" i="3" s="1"/>
  <c r="I2086" i="3"/>
  <c r="J2086" i="3" s="1"/>
  <c r="K2086" i="3" s="1" a="1"/>
  <c r="K2086" i="3" s="1"/>
  <c r="I2087" i="3"/>
  <c r="J2087" i="3" s="1"/>
  <c r="K2087" i="3" s="1" a="1"/>
  <c r="K2087" i="3" s="1"/>
  <c r="I2088" i="3"/>
  <c r="J2088" i="3" s="1"/>
  <c r="K2088" i="3" s="1" a="1"/>
  <c r="K2088" i="3" s="1"/>
  <c r="I2089" i="3"/>
  <c r="J2089" i="3" s="1"/>
  <c r="K2089" i="3" s="1" a="1"/>
  <c r="K2089" i="3" s="1"/>
  <c r="I2090" i="3"/>
  <c r="J2090" i="3" s="1"/>
  <c r="K2090" i="3" s="1" a="1"/>
  <c r="K2090" i="3" s="1"/>
  <c r="I2091" i="3"/>
  <c r="J2091" i="3" s="1"/>
  <c r="K2091" i="3" s="1" a="1"/>
  <c r="K2091" i="3" s="1"/>
  <c r="I2092" i="3"/>
  <c r="J2092" i="3" s="1"/>
  <c r="K2092" i="3" s="1" a="1"/>
  <c r="K2092" i="3" s="1"/>
  <c r="I2093" i="3"/>
  <c r="J2093" i="3" s="1"/>
  <c r="K2093" i="3" s="1" a="1"/>
  <c r="K2093" i="3" s="1"/>
  <c r="I2094" i="3"/>
  <c r="J2094" i="3" s="1"/>
  <c r="K2094" i="3" s="1" a="1"/>
  <c r="K2094" i="3" s="1"/>
  <c r="I2095" i="3"/>
  <c r="J2095" i="3" s="1"/>
  <c r="K2095" i="3" s="1" a="1"/>
  <c r="K2095" i="3" s="1"/>
  <c r="I2096" i="3"/>
  <c r="J2096" i="3" s="1"/>
  <c r="K2096" i="3" s="1" a="1"/>
  <c r="K2096" i="3" s="1"/>
  <c r="I2097" i="3"/>
  <c r="J2097" i="3" s="1"/>
  <c r="K2097" i="3" s="1" a="1"/>
  <c r="K2097" i="3" s="1"/>
  <c r="I2098" i="3"/>
  <c r="J2098" i="3" s="1"/>
  <c r="K2098" i="3" s="1" a="1"/>
  <c r="K2098" i="3" s="1"/>
  <c r="I2099" i="3"/>
  <c r="J2099" i="3" s="1"/>
  <c r="K2099" i="3" s="1" a="1"/>
  <c r="K2099" i="3" s="1"/>
  <c r="I2100" i="3"/>
  <c r="J2100" i="3" s="1"/>
  <c r="K2100" i="3" s="1" a="1"/>
  <c r="K2100" i="3" s="1"/>
  <c r="I2101" i="3"/>
  <c r="J2101" i="3" s="1"/>
  <c r="K2101" i="3" s="1" a="1"/>
  <c r="K2101" i="3" s="1"/>
  <c r="I2102" i="3"/>
  <c r="J2102" i="3" s="1"/>
  <c r="K2102" i="3" s="1" a="1"/>
  <c r="K2102" i="3" s="1"/>
  <c r="I2103" i="3"/>
  <c r="J2103" i="3" s="1"/>
  <c r="K2103" i="3" s="1" a="1"/>
  <c r="K2103" i="3" s="1"/>
  <c r="I2104" i="3"/>
  <c r="J2104" i="3" s="1"/>
  <c r="K2104" i="3" s="1" a="1"/>
  <c r="K2104" i="3" s="1"/>
  <c r="I2105" i="3"/>
  <c r="J2105" i="3" s="1"/>
  <c r="K2105" i="3" s="1" a="1"/>
  <c r="K2105" i="3" s="1"/>
  <c r="I2106" i="3"/>
  <c r="J2106" i="3" s="1"/>
  <c r="K2106" i="3" s="1" a="1"/>
  <c r="K2106" i="3" s="1"/>
  <c r="I2107" i="3"/>
  <c r="J2107" i="3" s="1"/>
  <c r="K2107" i="3" s="1" a="1"/>
  <c r="K2107" i="3" s="1"/>
  <c r="I2108" i="3"/>
  <c r="J2108" i="3" s="1"/>
  <c r="K2108" i="3" s="1" a="1"/>
  <c r="K2108" i="3" s="1"/>
  <c r="I2109" i="3"/>
  <c r="J2109" i="3" s="1"/>
  <c r="K2109" i="3" s="1" a="1"/>
  <c r="K2109" i="3" s="1"/>
  <c r="I2110" i="3"/>
  <c r="J2110" i="3" s="1"/>
  <c r="K2110" i="3" s="1" a="1"/>
  <c r="K2110" i="3" s="1"/>
  <c r="I2111" i="3"/>
  <c r="J2111" i="3" s="1"/>
  <c r="K2111" i="3" s="1" a="1"/>
  <c r="K2111" i="3" s="1"/>
  <c r="I2112" i="3"/>
  <c r="J2112" i="3" s="1"/>
  <c r="K2112" i="3" s="1" a="1"/>
  <c r="K2112" i="3" s="1"/>
  <c r="I2113" i="3"/>
  <c r="J2113" i="3" s="1"/>
  <c r="K2113" i="3" s="1" a="1"/>
  <c r="K2113" i="3" s="1"/>
  <c r="I2114" i="3"/>
  <c r="J2114" i="3" s="1"/>
  <c r="K2114" i="3" s="1" a="1"/>
  <c r="K2114" i="3" s="1"/>
  <c r="I2115" i="3"/>
  <c r="J2115" i="3" s="1"/>
  <c r="K2115" i="3" s="1" a="1"/>
  <c r="K2115" i="3" s="1"/>
  <c r="I2116" i="3"/>
  <c r="J2116" i="3" s="1"/>
  <c r="K2116" i="3" s="1" a="1"/>
  <c r="K2116" i="3" s="1"/>
  <c r="I2117" i="3"/>
  <c r="J2117" i="3" s="1"/>
  <c r="K2117" i="3" s="1" a="1"/>
  <c r="K2117" i="3" s="1"/>
  <c r="I2118" i="3"/>
  <c r="J2118" i="3" s="1"/>
  <c r="K2118" i="3" s="1" a="1"/>
  <c r="K2118" i="3" s="1"/>
  <c r="I2119" i="3"/>
  <c r="J2119" i="3" s="1"/>
  <c r="K2119" i="3" s="1" a="1"/>
  <c r="K2119" i="3" s="1"/>
  <c r="I2120" i="3"/>
  <c r="J2120" i="3" s="1"/>
  <c r="K2120" i="3" s="1" a="1"/>
  <c r="K2120" i="3" s="1"/>
  <c r="I2121" i="3"/>
  <c r="J2121" i="3" s="1"/>
  <c r="K2121" i="3" s="1" a="1"/>
  <c r="K2121" i="3" s="1"/>
  <c r="I2122" i="3"/>
  <c r="J2122" i="3" s="1"/>
  <c r="K2122" i="3" s="1" a="1"/>
  <c r="K2122" i="3" s="1"/>
  <c r="I2123" i="3"/>
  <c r="J2123" i="3" s="1"/>
  <c r="K2123" i="3" s="1" a="1"/>
  <c r="K2123" i="3" s="1"/>
  <c r="I2124" i="3"/>
  <c r="J2124" i="3" s="1"/>
  <c r="K2124" i="3" s="1" a="1"/>
  <c r="K2124" i="3" s="1"/>
  <c r="I2125" i="3"/>
  <c r="J2125" i="3" s="1"/>
  <c r="K2125" i="3" s="1" a="1"/>
  <c r="K2125" i="3" s="1"/>
  <c r="I2126" i="3"/>
  <c r="J2126" i="3" s="1"/>
  <c r="K2126" i="3" s="1" a="1"/>
  <c r="K2126" i="3" s="1"/>
  <c r="I2127" i="3"/>
  <c r="J2127" i="3" s="1"/>
  <c r="K2127" i="3" s="1" a="1"/>
  <c r="K2127" i="3" s="1"/>
  <c r="I2128" i="3"/>
  <c r="J2128" i="3" s="1"/>
  <c r="K2128" i="3" s="1" a="1"/>
  <c r="K2128" i="3" s="1"/>
  <c r="I2129" i="3"/>
  <c r="J2129" i="3" s="1"/>
  <c r="K2129" i="3" s="1" a="1"/>
  <c r="K2129" i="3" s="1"/>
  <c r="I2130" i="3"/>
  <c r="J2130" i="3" s="1"/>
  <c r="K2130" i="3" s="1" a="1"/>
  <c r="K2130" i="3" s="1"/>
  <c r="I2131" i="3"/>
  <c r="J2131" i="3" s="1"/>
  <c r="K2131" i="3" s="1" a="1"/>
  <c r="K2131" i="3" s="1"/>
  <c r="I2132" i="3"/>
  <c r="J2132" i="3" s="1"/>
  <c r="K2132" i="3" s="1" a="1"/>
  <c r="K2132" i="3" s="1"/>
  <c r="I2133" i="3"/>
  <c r="J2133" i="3" s="1"/>
  <c r="K2133" i="3" s="1" a="1"/>
  <c r="K2133" i="3" s="1"/>
  <c r="I2134" i="3"/>
  <c r="J2134" i="3" s="1"/>
  <c r="K2134" i="3" s="1" a="1"/>
  <c r="K2134" i="3" s="1"/>
  <c r="I2135" i="3"/>
  <c r="J2135" i="3" s="1"/>
  <c r="K2135" i="3" s="1" a="1"/>
  <c r="K2135" i="3" s="1"/>
  <c r="I2136" i="3"/>
  <c r="J2136" i="3" s="1"/>
  <c r="K2136" i="3" s="1" a="1"/>
  <c r="K2136" i="3" s="1"/>
  <c r="I2137" i="3"/>
  <c r="J2137" i="3" s="1"/>
  <c r="K2137" i="3" s="1" a="1"/>
  <c r="K2137" i="3" s="1"/>
  <c r="I2138" i="3"/>
  <c r="J2138" i="3" s="1"/>
  <c r="K2138" i="3" s="1" a="1"/>
  <c r="K2138" i="3" s="1"/>
  <c r="I2139" i="3"/>
  <c r="J2139" i="3" s="1"/>
  <c r="K2139" i="3" s="1" a="1"/>
  <c r="K2139" i="3" s="1"/>
  <c r="I2140" i="3"/>
  <c r="J2140" i="3" s="1"/>
  <c r="K2140" i="3" s="1" a="1"/>
  <c r="K2140" i="3" s="1"/>
  <c r="I2141" i="3"/>
  <c r="J2141" i="3" s="1"/>
  <c r="K2141" i="3" s="1" a="1"/>
  <c r="K2141" i="3" s="1"/>
  <c r="I2142" i="3"/>
  <c r="J2142" i="3" s="1"/>
  <c r="K2142" i="3" s="1" a="1"/>
  <c r="K2142" i="3" s="1"/>
  <c r="I2143" i="3"/>
  <c r="J2143" i="3" s="1"/>
  <c r="K2143" i="3" s="1" a="1"/>
  <c r="K2143" i="3" s="1"/>
  <c r="I2144" i="3"/>
  <c r="J2144" i="3" s="1"/>
  <c r="K2144" i="3" s="1" a="1"/>
  <c r="K2144" i="3" s="1"/>
  <c r="I2145" i="3"/>
  <c r="J2145" i="3" s="1"/>
  <c r="K2145" i="3" s="1" a="1"/>
  <c r="K2145" i="3" s="1"/>
  <c r="I2146" i="3"/>
  <c r="J2146" i="3" s="1"/>
  <c r="K2146" i="3" s="1" a="1"/>
  <c r="K2146" i="3" s="1"/>
  <c r="I2147" i="3"/>
  <c r="J2147" i="3" s="1"/>
  <c r="K2147" i="3" s="1" a="1"/>
  <c r="K2147" i="3" s="1"/>
  <c r="I2148" i="3"/>
  <c r="J2148" i="3" s="1"/>
  <c r="K2148" i="3" s="1" a="1"/>
  <c r="K2148" i="3" s="1"/>
  <c r="I2149" i="3"/>
  <c r="J2149" i="3" s="1"/>
  <c r="K2149" i="3" s="1" a="1"/>
  <c r="K2149" i="3" s="1"/>
  <c r="I2150" i="3"/>
  <c r="J2150" i="3" s="1"/>
  <c r="K2150" i="3" s="1" a="1"/>
  <c r="K2150" i="3" s="1"/>
  <c r="I2151" i="3"/>
  <c r="J2151" i="3" s="1"/>
  <c r="K2151" i="3" s="1" a="1"/>
  <c r="K2151" i="3" s="1"/>
  <c r="I2152" i="3"/>
  <c r="J2152" i="3" s="1"/>
  <c r="K2152" i="3" s="1" a="1"/>
  <c r="K2152" i="3" s="1"/>
  <c r="I2153" i="3"/>
  <c r="J2153" i="3" s="1"/>
  <c r="K2153" i="3" s="1" a="1"/>
  <c r="K2153" i="3" s="1"/>
  <c r="I2154" i="3"/>
  <c r="J2154" i="3" s="1"/>
  <c r="K2154" i="3" s="1" a="1"/>
  <c r="K2154" i="3" s="1"/>
  <c r="I2155" i="3"/>
  <c r="J2155" i="3" s="1"/>
  <c r="K2155" i="3" s="1" a="1"/>
  <c r="K2155" i="3" s="1"/>
  <c r="I2156" i="3"/>
  <c r="J2156" i="3" s="1"/>
  <c r="K2156" i="3" s="1" a="1"/>
  <c r="K2156" i="3" s="1"/>
  <c r="I2157" i="3"/>
  <c r="J2157" i="3" s="1"/>
  <c r="K2157" i="3" s="1" a="1"/>
  <c r="K2157" i="3" s="1"/>
  <c r="I2158" i="3"/>
  <c r="J2158" i="3" s="1"/>
  <c r="K2158" i="3" s="1" a="1"/>
  <c r="K2158" i="3" s="1"/>
  <c r="I2159" i="3"/>
  <c r="J2159" i="3" s="1"/>
  <c r="K2159" i="3" s="1" a="1"/>
  <c r="K2159" i="3" s="1"/>
  <c r="I2160" i="3"/>
  <c r="J2160" i="3" s="1"/>
  <c r="K2160" i="3" s="1" a="1"/>
  <c r="K2160" i="3" s="1"/>
  <c r="I2161" i="3"/>
  <c r="J2161" i="3" s="1"/>
  <c r="K2161" i="3" s="1" a="1"/>
  <c r="K2161" i="3" s="1"/>
  <c r="I2162" i="3"/>
  <c r="J2162" i="3" s="1"/>
  <c r="K2162" i="3" s="1" a="1"/>
  <c r="K2162" i="3" s="1"/>
  <c r="I2163" i="3"/>
  <c r="J2163" i="3" s="1"/>
  <c r="K2163" i="3" s="1" a="1"/>
  <c r="K2163" i="3" s="1"/>
  <c r="I2164" i="3"/>
  <c r="J2164" i="3" s="1"/>
  <c r="K2164" i="3" s="1" a="1"/>
  <c r="K2164" i="3" s="1"/>
  <c r="I2165" i="3"/>
  <c r="J2165" i="3" s="1"/>
  <c r="K2165" i="3" s="1" a="1"/>
  <c r="K2165" i="3" s="1"/>
  <c r="I2166" i="3"/>
  <c r="J2166" i="3" s="1"/>
  <c r="K2166" i="3" s="1" a="1"/>
  <c r="K2166" i="3" s="1"/>
  <c r="I2167" i="3"/>
  <c r="J2167" i="3" s="1"/>
  <c r="K2167" i="3" s="1" a="1"/>
  <c r="K2167" i="3" s="1"/>
  <c r="I2168" i="3"/>
  <c r="J2168" i="3" s="1"/>
  <c r="K2168" i="3" s="1" a="1"/>
  <c r="K2168" i="3" s="1"/>
  <c r="I2169" i="3"/>
  <c r="J2169" i="3" s="1"/>
  <c r="K2169" i="3" s="1" a="1"/>
  <c r="K2169" i="3" s="1"/>
  <c r="I2170" i="3"/>
  <c r="J2170" i="3" s="1"/>
  <c r="K2170" i="3" s="1" a="1"/>
  <c r="K2170" i="3" s="1"/>
  <c r="I2171" i="3"/>
  <c r="J2171" i="3" s="1"/>
  <c r="K2171" i="3" s="1" a="1"/>
  <c r="K2171" i="3" s="1"/>
  <c r="I2172" i="3"/>
  <c r="J2172" i="3" s="1"/>
  <c r="K2172" i="3" s="1" a="1"/>
  <c r="K2172" i="3" s="1"/>
  <c r="I2173" i="3"/>
  <c r="J2173" i="3" s="1"/>
  <c r="K2173" i="3" s="1" a="1"/>
  <c r="K2173" i="3" s="1"/>
  <c r="I2174" i="3"/>
  <c r="J2174" i="3" s="1"/>
  <c r="K2174" i="3" s="1" a="1"/>
  <c r="K2174" i="3" s="1"/>
  <c r="I2175" i="3"/>
  <c r="J2175" i="3" s="1"/>
  <c r="K2175" i="3" s="1" a="1"/>
  <c r="K2175" i="3" s="1"/>
  <c r="I2176" i="3"/>
  <c r="J2176" i="3" s="1"/>
  <c r="K2176" i="3" s="1" a="1"/>
  <c r="K2176" i="3" s="1"/>
  <c r="I2177" i="3"/>
  <c r="J2177" i="3" s="1"/>
  <c r="K2177" i="3" s="1" a="1"/>
  <c r="K2177" i="3" s="1"/>
  <c r="I2178" i="3"/>
  <c r="J2178" i="3" s="1"/>
  <c r="K2178" i="3" s="1" a="1"/>
  <c r="K2178" i="3" s="1"/>
  <c r="I2179" i="3"/>
  <c r="J2179" i="3" s="1"/>
  <c r="K2179" i="3" s="1" a="1"/>
  <c r="K2179" i="3" s="1"/>
  <c r="I2180" i="3"/>
  <c r="J2180" i="3" s="1"/>
  <c r="K2180" i="3" s="1" a="1"/>
  <c r="K2180" i="3" s="1"/>
  <c r="I2181" i="3"/>
  <c r="J2181" i="3" s="1"/>
  <c r="K2181" i="3" s="1" a="1"/>
  <c r="K2181" i="3" s="1"/>
  <c r="I2182" i="3"/>
  <c r="J2182" i="3" s="1"/>
  <c r="K2182" i="3" s="1" a="1"/>
  <c r="K2182" i="3" s="1"/>
  <c r="I2183" i="3"/>
  <c r="J2183" i="3" s="1"/>
  <c r="K2183" i="3" s="1" a="1"/>
  <c r="K2183" i="3" s="1"/>
  <c r="I2184" i="3"/>
  <c r="J2184" i="3" s="1"/>
  <c r="K2184" i="3" s="1" a="1"/>
  <c r="K2184" i="3" s="1"/>
  <c r="I2185" i="3"/>
  <c r="J2185" i="3" s="1"/>
  <c r="K2185" i="3" s="1" a="1"/>
  <c r="K2185" i="3" s="1"/>
  <c r="I2186" i="3"/>
  <c r="J2186" i="3" s="1"/>
  <c r="K2186" i="3" s="1" a="1"/>
  <c r="K2186" i="3" s="1"/>
  <c r="I2187" i="3"/>
  <c r="J2187" i="3" s="1"/>
  <c r="K2187" i="3" s="1" a="1"/>
  <c r="K2187" i="3" s="1"/>
  <c r="I2188" i="3"/>
  <c r="J2188" i="3" s="1"/>
  <c r="K2188" i="3" s="1" a="1"/>
  <c r="K2188" i="3" s="1"/>
  <c r="I2189" i="3"/>
  <c r="J2189" i="3" s="1"/>
  <c r="K2189" i="3" s="1" a="1"/>
  <c r="K2189" i="3" s="1"/>
  <c r="I2190" i="3"/>
  <c r="J2190" i="3" s="1"/>
  <c r="K2190" i="3" s="1" a="1"/>
  <c r="K2190" i="3" s="1"/>
  <c r="I2191" i="3"/>
  <c r="J2191" i="3" s="1"/>
  <c r="K2191" i="3" s="1" a="1"/>
  <c r="K2191" i="3" s="1"/>
  <c r="I2192" i="3"/>
  <c r="J2192" i="3" s="1"/>
  <c r="K2192" i="3" s="1" a="1"/>
  <c r="K2192" i="3" s="1"/>
  <c r="I2193" i="3"/>
  <c r="J2193" i="3" s="1"/>
  <c r="K2193" i="3" s="1" a="1"/>
  <c r="K2193" i="3" s="1"/>
  <c r="I2194" i="3"/>
  <c r="J2194" i="3" s="1"/>
  <c r="K2194" i="3" s="1" a="1"/>
  <c r="K2194" i="3" s="1"/>
  <c r="I2195" i="3"/>
  <c r="J2195" i="3" s="1"/>
  <c r="K2195" i="3" s="1" a="1"/>
  <c r="K2195" i="3" s="1"/>
  <c r="I2196" i="3"/>
  <c r="J2196" i="3" s="1"/>
  <c r="K2196" i="3" s="1" a="1"/>
  <c r="K2196" i="3" s="1"/>
  <c r="I2197" i="3"/>
  <c r="J2197" i="3" s="1"/>
  <c r="K2197" i="3" s="1" a="1"/>
  <c r="K2197" i="3" s="1"/>
  <c r="I2198" i="3"/>
  <c r="J2198" i="3" s="1"/>
  <c r="K2198" i="3" s="1" a="1"/>
  <c r="K2198" i="3" s="1"/>
  <c r="I2199" i="3"/>
  <c r="J2199" i="3" s="1"/>
  <c r="K2199" i="3" s="1" a="1"/>
  <c r="K2199" i="3" s="1"/>
  <c r="I2200" i="3"/>
  <c r="J2200" i="3" s="1"/>
  <c r="K2200" i="3" s="1" a="1"/>
  <c r="K2200" i="3" s="1"/>
  <c r="I2201" i="3"/>
  <c r="J2201" i="3" s="1"/>
  <c r="K2201" i="3" s="1" a="1"/>
  <c r="K2201" i="3" s="1"/>
  <c r="I2202" i="3"/>
  <c r="J2202" i="3" s="1"/>
  <c r="K2202" i="3" s="1" a="1"/>
  <c r="K2202" i="3" s="1"/>
  <c r="I2203" i="3"/>
  <c r="J2203" i="3" s="1"/>
  <c r="K2203" i="3" s="1" a="1"/>
  <c r="K2203" i="3" s="1"/>
  <c r="I2204" i="3"/>
  <c r="J2204" i="3" s="1"/>
  <c r="K2204" i="3" s="1" a="1"/>
  <c r="K2204" i="3" s="1"/>
  <c r="I2205" i="3"/>
  <c r="J2205" i="3" s="1"/>
  <c r="K2205" i="3" s="1" a="1"/>
  <c r="K2205" i="3" s="1"/>
  <c r="I2206" i="3"/>
  <c r="J2206" i="3" s="1"/>
  <c r="K2206" i="3" s="1" a="1"/>
  <c r="K2206" i="3" s="1"/>
  <c r="I2207" i="3"/>
  <c r="J2207" i="3" s="1"/>
  <c r="K2207" i="3" s="1" a="1"/>
  <c r="K2207" i="3" s="1"/>
  <c r="I2208" i="3"/>
  <c r="J2208" i="3" s="1"/>
  <c r="K2208" i="3" s="1" a="1"/>
  <c r="K2208" i="3" s="1"/>
  <c r="I2209" i="3"/>
  <c r="J2209" i="3" s="1"/>
  <c r="K2209" i="3" s="1" a="1"/>
  <c r="K2209" i="3" s="1"/>
  <c r="I2210" i="3"/>
  <c r="J2210" i="3" s="1"/>
  <c r="K2210" i="3" s="1" a="1"/>
  <c r="K2210" i="3" s="1"/>
  <c r="I2211" i="3"/>
  <c r="J2211" i="3" s="1"/>
  <c r="K2211" i="3" s="1" a="1"/>
  <c r="K2211" i="3" s="1"/>
  <c r="I2212" i="3"/>
  <c r="J2212" i="3" s="1"/>
  <c r="K2212" i="3" s="1" a="1"/>
  <c r="K2212" i="3" s="1"/>
  <c r="I2213" i="3"/>
  <c r="J2213" i="3" s="1"/>
  <c r="K2213" i="3" s="1" a="1"/>
  <c r="K2213" i="3" s="1"/>
  <c r="I2214" i="3"/>
  <c r="J2214" i="3" s="1"/>
  <c r="K2214" i="3" s="1" a="1"/>
  <c r="K2214" i="3" s="1"/>
  <c r="I2215" i="3"/>
  <c r="J2215" i="3" s="1"/>
  <c r="K2215" i="3" s="1" a="1"/>
  <c r="K2215" i="3" s="1"/>
  <c r="I2216" i="3"/>
  <c r="J2216" i="3" s="1"/>
  <c r="K2216" i="3" s="1" a="1"/>
  <c r="K2216" i="3" s="1"/>
  <c r="I2217" i="3"/>
  <c r="J2217" i="3" s="1"/>
  <c r="K2217" i="3" s="1" a="1"/>
  <c r="K2217" i="3" s="1"/>
  <c r="I2218" i="3"/>
  <c r="J2218" i="3" s="1"/>
  <c r="K2218" i="3" s="1" a="1"/>
  <c r="K2218" i="3" s="1"/>
  <c r="I2219" i="3"/>
  <c r="J2219" i="3" s="1"/>
  <c r="K2219" i="3" s="1" a="1"/>
  <c r="K2219" i="3" s="1"/>
  <c r="I2220" i="3"/>
  <c r="J2220" i="3" s="1"/>
  <c r="K2220" i="3" s="1" a="1"/>
  <c r="K2220" i="3" s="1"/>
  <c r="I2221" i="3"/>
  <c r="J2221" i="3" s="1"/>
  <c r="K2221" i="3" s="1" a="1"/>
  <c r="K2221" i="3" s="1"/>
  <c r="I2222" i="3"/>
  <c r="J2222" i="3" s="1"/>
  <c r="K2222" i="3" s="1" a="1"/>
  <c r="K2222" i="3" s="1"/>
  <c r="I2223" i="3"/>
  <c r="J2223" i="3" s="1"/>
  <c r="K2223" i="3" s="1" a="1"/>
  <c r="K2223" i="3" s="1"/>
  <c r="I2224" i="3"/>
  <c r="J2224" i="3" s="1"/>
  <c r="K2224" i="3" s="1" a="1"/>
  <c r="K2224" i="3" s="1"/>
  <c r="I2225" i="3"/>
  <c r="J2225" i="3" s="1"/>
  <c r="K2225" i="3" s="1" a="1"/>
  <c r="K2225" i="3" s="1"/>
  <c r="I2226" i="3"/>
  <c r="J2226" i="3" s="1"/>
  <c r="K2226" i="3" s="1" a="1"/>
  <c r="K2226" i="3" s="1"/>
  <c r="I2227" i="3"/>
  <c r="J2227" i="3" s="1"/>
  <c r="K2227" i="3" s="1" a="1"/>
  <c r="K2227" i="3" s="1"/>
  <c r="I2228" i="3"/>
  <c r="J2228" i="3" s="1"/>
  <c r="K2228" i="3" s="1" a="1"/>
  <c r="K2228" i="3" s="1"/>
  <c r="I2229" i="3"/>
  <c r="J2229" i="3" s="1"/>
  <c r="K2229" i="3" s="1" a="1"/>
  <c r="K2229" i="3" s="1"/>
  <c r="I2230" i="3"/>
  <c r="J2230" i="3" s="1"/>
  <c r="K2230" i="3" s="1" a="1"/>
  <c r="K2230" i="3" s="1"/>
  <c r="I2231" i="3"/>
  <c r="J2231" i="3" s="1"/>
  <c r="K2231" i="3" s="1" a="1"/>
  <c r="K2231" i="3" s="1"/>
  <c r="I2232" i="3"/>
  <c r="J2232" i="3" s="1"/>
  <c r="K2232" i="3" s="1" a="1"/>
  <c r="K2232" i="3" s="1"/>
  <c r="I2233" i="3"/>
  <c r="J2233" i="3" s="1"/>
  <c r="K2233" i="3" s="1" a="1"/>
  <c r="K2233" i="3" s="1"/>
  <c r="I2234" i="3"/>
  <c r="J2234" i="3" s="1"/>
  <c r="K2234" i="3" s="1" a="1"/>
  <c r="K2234" i="3" s="1"/>
  <c r="I2235" i="3"/>
  <c r="J2235" i="3" s="1"/>
  <c r="K2235" i="3" s="1" a="1"/>
  <c r="K2235" i="3" s="1"/>
  <c r="I2236" i="3"/>
  <c r="J2236" i="3" s="1"/>
  <c r="K2236" i="3" s="1" a="1"/>
  <c r="K2236" i="3" s="1"/>
  <c r="I2237" i="3"/>
  <c r="J2237" i="3" s="1"/>
  <c r="K2237" i="3" s="1" a="1"/>
  <c r="K2237" i="3" s="1"/>
  <c r="I2238" i="3"/>
  <c r="J2238" i="3" s="1"/>
  <c r="K2238" i="3" s="1" a="1"/>
  <c r="K2238" i="3" s="1"/>
  <c r="I2239" i="3"/>
  <c r="J2239" i="3" s="1"/>
  <c r="K2239" i="3" s="1" a="1"/>
  <c r="K2239" i="3" s="1"/>
  <c r="I2240" i="3"/>
  <c r="J2240" i="3" s="1"/>
  <c r="K2240" i="3" s="1" a="1"/>
  <c r="K2240" i="3" s="1"/>
  <c r="I2241" i="3"/>
  <c r="J2241" i="3" s="1"/>
  <c r="K2241" i="3" s="1" a="1"/>
  <c r="K2241" i="3" s="1"/>
  <c r="I2242" i="3"/>
  <c r="J2242" i="3" s="1"/>
  <c r="K2242" i="3" s="1" a="1"/>
  <c r="K2242" i="3" s="1"/>
  <c r="I2243" i="3"/>
  <c r="J2243" i="3" s="1"/>
  <c r="K2243" i="3" s="1" a="1"/>
  <c r="K2243" i="3" s="1"/>
  <c r="I2244" i="3"/>
  <c r="J2244" i="3" s="1"/>
  <c r="K2244" i="3" s="1" a="1"/>
  <c r="K2244" i="3" s="1"/>
  <c r="I2245" i="3"/>
  <c r="J2245" i="3" s="1"/>
  <c r="K2245" i="3" s="1" a="1"/>
  <c r="K2245" i="3" s="1"/>
  <c r="I2246" i="3"/>
  <c r="J2246" i="3" s="1"/>
  <c r="K2246" i="3" s="1" a="1"/>
  <c r="K2246" i="3" s="1"/>
  <c r="I2247" i="3"/>
  <c r="J2247" i="3" s="1"/>
  <c r="K2247" i="3" s="1" a="1"/>
  <c r="K2247" i="3" s="1"/>
  <c r="I2248" i="3"/>
  <c r="J2248" i="3" s="1"/>
  <c r="K2248" i="3" s="1" a="1"/>
  <c r="K2248" i="3" s="1"/>
  <c r="I2249" i="3"/>
  <c r="J2249" i="3" s="1"/>
  <c r="K2249" i="3" s="1" a="1"/>
  <c r="K2249" i="3" s="1"/>
  <c r="I2250" i="3"/>
  <c r="J2250" i="3" s="1"/>
  <c r="K2250" i="3" s="1" a="1"/>
  <c r="K2250" i="3" s="1"/>
  <c r="I2251" i="3"/>
  <c r="J2251" i="3" s="1"/>
  <c r="K2251" i="3" s="1" a="1"/>
  <c r="K2251" i="3" s="1"/>
  <c r="I2252" i="3"/>
  <c r="J2252" i="3" s="1"/>
  <c r="K2252" i="3" s="1" a="1"/>
  <c r="K2252" i="3" s="1"/>
  <c r="I2253" i="3"/>
  <c r="J2253" i="3" s="1"/>
  <c r="K2253" i="3" s="1" a="1"/>
  <c r="K2253" i="3" s="1"/>
  <c r="I2254" i="3"/>
  <c r="J2254" i="3" s="1"/>
  <c r="K2254" i="3" s="1" a="1"/>
  <c r="K2254" i="3" s="1"/>
  <c r="I2255" i="3"/>
  <c r="J2255" i="3" s="1"/>
  <c r="K2255" i="3" s="1" a="1"/>
  <c r="K2255" i="3" s="1"/>
  <c r="I2256" i="3"/>
  <c r="J2256" i="3" s="1"/>
  <c r="K2256" i="3" s="1" a="1"/>
  <c r="K2256" i="3" s="1"/>
  <c r="I2257" i="3"/>
  <c r="J2257" i="3" s="1"/>
  <c r="K2257" i="3" s="1" a="1"/>
  <c r="K2257" i="3" s="1"/>
  <c r="I2258" i="3"/>
  <c r="J2258" i="3" s="1"/>
  <c r="K2258" i="3" s="1" a="1"/>
  <c r="K2258" i="3" s="1"/>
  <c r="I2259" i="3"/>
  <c r="J2259" i="3" s="1"/>
  <c r="K2259" i="3" s="1" a="1"/>
  <c r="K2259" i="3" s="1"/>
  <c r="I2260" i="3"/>
  <c r="J2260" i="3" s="1"/>
  <c r="K2260" i="3" s="1" a="1"/>
  <c r="K2260" i="3" s="1"/>
  <c r="I2261" i="3"/>
  <c r="J2261" i="3" s="1"/>
  <c r="K2261" i="3" s="1" a="1"/>
  <c r="K2261" i="3" s="1"/>
  <c r="I2262" i="3"/>
  <c r="J2262" i="3" s="1"/>
  <c r="K2262" i="3" s="1" a="1"/>
  <c r="K2262" i="3" s="1"/>
  <c r="I2263" i="3"/>
  <c r="J2263" i="3" s="1"/>
  <c r="K2263" i="3" s="1" a="1"/>
  <c r="K2263" i="3" s="1"/>
  <c r="I2264" i="3"/>
  <c r="J2264" i="3" s="1"/>
  <c r="K2264" i="3" s="1" a="1"/>
  <c r="K2264" i="3" s="1"/>
  <c r="I2265" i="3"/>
  <c r="J2265" i="3" s="1"/>
  <c r="K2265" i="3" s="1" a="1"/>
  <c r="K2265" i="3" s="1"/>
  <c r="I2266" i="3"/>
  <c r="J2266" i="3" s="1"/>
  <c r="K2266" i="3" s="1" a="1"/>
  <c r="K2266" i="3" s="1"/>
  <c r="I2267" i="3"/>
  <c r="J2267" i="3" s="1"/>
  <c r="K2267" i="3" s="1" a="1"/>
  <c r="K2267" i="3" s="1"/>
  <c r="I2268" i="3"/>
  <c r="J2268" i="3" s="1"/>
  <c r="K2268" i="3" s="1" a="1"/>
  <c r="K2268" i="3" s="1"/>
  <c r="I2269" i="3"/>
  <c r="J2269" i="3" s="1"/>
  <c r="K2269" i="3" s="1" a="1"/>
  <c r="K2269" i="3" s="1"/>
  <c r="I2270" i="3"/>
  <c r="J2270" i="3" s="1"/>
  <c r="K2270" i="3" s="1" a="1"/>
  <c r="K2270" i="3" s="1"/>
  <c r="I2271" i="3"/>
  <c r="J2271" i="3" s="1"/>
  <c r="K2271" i="3" s="1" a="1"/>
  <c r="K2271" i="3" s="1"/>
  <c r="I2272" i="3"/>
  <c r="J2272" i="3" s="1"/>
  <c r="K2272" i="3" s="1" a="1"/>
  <c r="K2272" i="3" s="1"/>
  <c r="I2273" i="3"/>
  <c r="J2273" i="3" s="1"/>
  <c r="K2273" i="3" s="1" a="1"/>
  <c r="K2273" i="3" s="1"/>
  <c r="I2274" i="3"/>
  <c r="J2274" i="3" s="1"/>
  <c r="K2274" i="3" s="1" a="1"/>
  <c r="K2274" i="3" s="1"/>
  <c r="I2275" i="3"/>
  <c r="J2275" i="3" s="1"/>
  <c r="K2275" i="3" s="1" a="1"/>
  <c r="K2275" i="3" s="1"/>
  <c r="I2276" i="3"/>
  <c r="J2276" i="3" s="1"/>
  <c r="K2276" i="3" s="1" a="1"/>
  <c r="K2276" i="3" s="1"/>
  <c r="I2277" i="3"/>
  <c r="J2277" i="3" s="1"/>
  <c r="K2277" i="3" s="1" a="1"/>
  <c r="K2277" i="3" s="1"/>
  <c r="I2278" i="3"/>
  <c r="J2278" i="3" s="1"/>
  <c r="K2278" i="3" s="1" a="1"/>
  <c r="K2278" i="3" s="1"/>
  <c r="I2279" i="3"/>
  <c r="J2279" i="3" s="1"/>
  <c r="K2279" i="3" s="1" a="1"/>
  <c r="K2279" i="3" s="1"/>
  <c r="I2280" i="3"/>
  <c r="J2280" i="3" s="1"/>
  <c r="K2280" i="3" s="1" a="1"/>
  <c r="K2280" i="3" s="1"/>
  <c r="I2281" i="3"/>
  <c r="J2281" i="3" s="1"/>
  <c r="K2281" i="3" s="1" a="1"/>
  <c r="K2281" i="3" s="1"/>
  <c r="I2282" i="3"/>
  <c r="J2282" i="3" s="1"/>
  <c r="K2282" i="3" s="1" a="1"/>
  <c r="K2282" i="3" s="1"/>
  <c r="I2283" i="3"/>
  <c r="J2283" i="3" s="1"/>
  <c r="K2283" i="3" s="1" a="1"/>
  <c r="K2283" i="3" s="1"/>
  <c r="I2284" i="3"/>
  <c r="J2284" i="3" s="1"/>
  <c r="K2284" i="3" s="1" a="1"/>
  <c r="K2284" i="3" s="1"/>
  <c r="I2285" i="3"/>
  <c r="J2285" i="3" s="1"/>
  <c r="K2285" i="3" s="1" a="1"/>
  <c r="K2285" i="3" s="1"/>
  <c r="I2286" i="3"/>
  <c r="J2286" i="3" s="1"/>
  <c r="K2286" i="3" s="1" a="1"/>
  <c r="K2286" i="3" s="1"/>
  <c r="I2287" i="3"/>
  <c r="J2287" i="3" s="1"/>
  <c r="K2287" i="3" s="1" a="1"/>
  <c r="K2287" i="3" s="1"/>
  <c r="I2288" i="3"/>
  <c r="J2288" i="3" s="1"/>
  <c r="K2288" i="3" s="1" a="1"/>
  <c r="K2288" i="3" s="1"/>
  <c r="I2289" i="3"/>
  <c r="J2289" i="3" s="1"/>
  <c r="K2289" i="3" s="1" a="1"/>
  <c r="K2289" i="3" s="1"/>
  <c r="I2290" i="3"/>
  <c r="J2290" i="3" s="1"/>
  <c r="K2290" i="3" s="1" a="1"/>
  <c r="K2290" i="3" s="1"/>
  <c r="I2291" i="3"/>
  <c r="J2291" i="3" s="1"/>
  <c r="K2291" i="3" s="1" a="1"/>
  <c r="K2291" i="3" s="1"/>
  <c r="I2292" i="3"/>
  <c r="J2292" i="3" s="1"/>
  <c r="K2292" i="3" s="1" a="1"/>
  <c r="K2292" i="3" s="1"/>
  <c r="I2293" i="3"/>
  <c r="J2293" i="3" s="1"/>
  <c r="K2293" i="3" s="1" a="1"/>
  <c r="K2293" i="3" s="1"/>
  <c r="I2294" i="3"/>
  <c r="J2294" i="3" s="1"/>
  <c r="K2294" i="3" s="1" a="1"/>
  <c r="K2294" i="3" s="1"/>
  <c r="I2295" i="3"/>
  <c r="J2295" i="3" s="1"/>
  <c r="K2295" i="3" s="1" a="1"/>
  <c r="K2295" i="3" s="1"/>
  <c r="I2296" i="3"/>
  <c r="J2296" i="3" s="1"/>
  <c r="K2296" i="3" s="1" a="1"/>
  <c r="K2296" i="3" s="1"/>
  <c r="I2297" i="3"/>
  <c r="J2297" i="3" s="1"/>
  <c r="K2297" i="3" s="1" a="1"/>
  <c r="K2297" i="3" s="1"/>
  <c r="I2298" i="3"/>
  <c r="J2298" i="3" s="1"/>
  <c r="K2298" i="3" s="1" a="1"/>
  <c r="K2298" i="3" s="1"/>
  <c r="I2299" i="3"/>
  <c r="J2299" i="3" s="1"/>
  <c r="K2299" i="3" s="1" a="1"/>
  <c r="K2299" i="3" s="1"/>
  <c r="I2300" i="3"/>
  <c r="J2300" i="3" s="1"/>
  <c r="K2300" i="3" s="1" a="1"/>
  <c r="K2300" i="3" s="1"/>
  <c r="I2301" i="3"/>
  <c r="J2301" i="3" s="1"/>
  <c r="K2301" i="3" s="1" a="1"/>
  <c r="K2301" i="3" s="1"/>
  <c r="I2302" i="3"/>
  <c r="J2302" i="3" s="1"/>
  <c r="K2302" i="3" s="1" a="1"/>
  <c r="K2302" i="3" s="1"/>
  <c r="I2303" i="3"/>
  <c r="J2303" i="3" s="1"/>
  <c r="K2303" i="3" s="1" a="1"/>
  <c r="K2303" i="3" s="1"/>
  <c r="I2304" i="3"/>
  <c r="J2304" i="3" s="1"/>
  <c r="K2304" i="3" s="1" a="1"/>
  <c r="K2304" i="3" s="1"/>
  <c r="I2305" i="3"/>
  <c r="J2305" i="3" s="1"/>
  <c r="K2305" i="3" s="1" a="1"/>
  <c r="K2305" i="3" s="1"/>
  <c r="I2306" i="3"/>
  <c r="J2306" i="3" s="1"/>
  <c r="K2306" i="3" s="1" a="1"/>
  <c r="K2306" i="3" s="1"/>
  <c r="I2307" i="3"/>
  <c r="J2307" i="3" s="1"/>
  <c r="K2307" i="3" s="1" a="1"/>
  <c r="K2307" i="3" s="1"/>
  <c r="I2308" i="3"/>
  <c r="J2308" i="3" s="1"/>
  <c r="K2308" i="3" s="1" a="1"/>
  <c r="K2308" i="3" s="1"/>
  <c r="I2309" i="3"/>
  <c r="J2309" i="3" s="1"/>
  <c r="K2309" i="3" s="1" a="1"/>
  <c r="K2309" i="3" s="1"/>
  <c r="I2310" i="3"/>
  <c r="J2310" i="3" s="1"/>
  <c r="K2310" i="3" s="1" a="1"/>
  <c r="K2310" i="3" s="1"/>
  <c r="I2311" i="3"/>
  <c r="J2311" i="3" s="1"/>
  <c r="K2311" i="3" s="1" a="1"/>
  <c r="K2311" i="3" s="1"/>
  <c r="I2312" i="3"/>
  <c r="J2312" i="3" s="1"/>
  <c r="K2312" i="3" s="1" a="1"/>
  <c r="K2312" i="3" s="1"/>
  <c r="I2313" i="3"/>
  <c r="J2313" i="3" s="1"/>
  <c r="K2313" i="3" s="1" a="1"/>
  <c r="K2313" i="3" s="1"/>
  <c r="I2314" i="3"/>
  <c r="J2314" i="3" s="1"/>
  <c r="K2314" i="3" s="1" a="1"/>
  <c r="K2314" i="3" s="1"/>
  <c r="I2315" i="3"/>
  <c r="J2315" i="3" s="1"/>
  <c r="K2315" i="3" s="1" a="1"/>
  <c r="K2315" i="3" s="1"/>
  <c r="I2316" i="3"/>
  <c r="J2316" i="3" s="1"/>
  <c r="K2316" i="3" s="1" a="1"/>
  <c r="K2316" i="3" s="1"/>
  <c r="I2317" i="3"/>
  <c r="J2317" i="3" s="1"/>
  <c r="K2317" i="3" s="1" a="1"/>
  <c r="K2317" i="3" s="1"/>
  <c r="I2318" i="3"/>
  <c r="J2318" i="3" s="1"/>
  <c r="K2318" i="3" s="1" a="1"/>
  <c r="K2318" i="3" s="1"/>
  <c r="I2319" i="3"/>
  <c r="J2319" i="3" s="1"/>
  <c r="K2319" i="3" s="1" a="1"/>
  <c r="K2319" i="3" s="1"/>
  <c r="I2320" i="3"/>
  <c r="J2320" i="3" s="1"/>
  <c r="K2320" i="3" s="1" a="1"/>
  <c r="K2320" i="3" s="1"/>
  <c r="I2321" i="3"/>
  <c r="J2321" i="3" s="1"/>
  <c r="K2321" i="3" s="1" a="1"/>
  <c r="K2321" i="3" s="1"/>
  <c r="I2322" i="3"/>
  <c r="J2322" i="3" s="1"/>
  <c r="K2322" i="3" s="1" a="1"/>
  <c r="K2322" i="3" s="1"/>
  <c r="I2323" i="3"/>
  <c r="J2323" i="3" s="1"/>
  <c r="K2323" i="3" s="1" a="1"/>
  <c r="K2323" i="3" s="1"/>
  <c r="I2324" i="3"/>
  <c r="J2324" i="3" s="1"/>
  <c r="K2324" i="3" s="1" a="1"/>
  <c r="K2324" i="3" s="1"/>
  <c r="I2325" i="3"/>
  <c r="J2325" i="3" s="1"/>
  <c r="K2325" i="3" s="1" a="1"/>
  <c r="K2325" i="3" s="1"/>
  <c r="I2326" i="3"/>
  <c r="J2326" i="3" s="1"/>
  <c r="K2326" i="3" s="1" a="1"/>
  <c r="K2326" i="3" s="1"/>
  <c r="I2327" i="3"/>
  <c r="J2327" i="3" s="1"/>
  <c r="K2327" i="3" s="1" a="1"/>
  <c r="K2327" i="3" s="1"/>
  <c r="I2328" i="3"/>
  <c r="J2328" i="3" s="1"/>
  <c r="K2328" i="3" s="1" a="1"/>
  <c r="K2328" i="3" s="1"/>
  <c r="I2329" i="3"/>
  <c r="J2329" i="3" s="1"/>
  <c r="K2329" i="3" s="1" a="1"/>
  <c r="K2329" i="3" s="1"/>
  <c r="I2330" i="3"/>
  <c r="J2330" i="3" s="1"/>
  <c r="K2330" i="3" s="1" a="1"/>
  <c r="K2330" i="3" s="1"/>
  <c r="I2331" i="3"/>
  <c r="J2331" i="3" s="1"/>
  <c r="K2331" i="3" s="1" a="1"/>
  <c r="K2331" i="3" s="1"/>
  <c r="I2332" i="3"/>
  <c r="J2332" i="3" s="1"/>
  <c r="K2332" i="3" s="1" a="1"/>
  <c r="K2332" i="3" s="1"/>
  <c r="I2333" i="3"/>
  <c r="J2333" i="3" s="1"/>
  <c r="K2333" i="3" s="1" a="1"/>
  <c r="K2333" i="3" s="1"/>
  <c r="I2334" i="3"/>
  <c r="J2334" i="3" s="1"/>
  <c r="K2334" i="3" s="1" a="1"/>
  <c r="K2334" i="3" s="1"/>
  <c r="I2335" i="3"/>
  <c r="J2335" i="3" s="1"/>
  <c r="K2335" i="3" s="1" a="1"/>
  <c r="K2335" i="3" s="1"/>
  <c r="I2336" i="3"/>
  <c r="J2336" i="3" s="1"/>
  <c r="K2336" i="3" s="1" a="1"/>
  <c r="K2336" i="3" s="1"/>
  <c r="I2337" i="3"/>
  <c r="J2337" i="3" s="1"/>
  <c r="K2337" i="3" s="1" a="1"/>
  <c r="K2337" i="3" s="1"/>
  <c r="I2338" i="3"/>
  <c r="J2338" i="3" s="1"/>
  <c r="K2338" i="3" s="1" a="1"/>
  <c r="K2338" i="3" s="1"/>
  <c r="I2339" i="3"/>
  <c r="J2339" i="3" s="1"/>
  <c r="K2339" i="3" s="1" a="1"/>
  <c r="K2339" i="3" s="1"/>
  <c r="I2340" i="3"/>
  <c r="J2340" i="3" s="1"/>
  <c r="K2340" i="3" s="1" a="1"/>
  <c r="K2340" i="3" s="1"/>
  <c r="I2341" i="3"/>
  <c r="J2341" i="3" s="1"/>
  <c r="K2341" i="3" s="1" a="1"/>
  <c r="K2341" i="3" s="1"/>
  <c r="I2342" i="3"/>
  <c r="J2342" i="3" s="1"/>
  <c r="K2342" i="3" s="1" a="1"/>
  <c r="K2342" i="3" s="1"/>
  <c r="I2343" i="3"/>
  <c r="J2343" i="3" s="1"/>
  <c r="K2343" i="3" s="1" a="1"/>
  <c r="K2343" i="3" s="1"/>
  <c r="I2344" i="3"/>
  <c r="J2344" i="3" s="1"/>
  <c r="K2344" i="3" s="1" a="1"/>
  <c r="K2344" i="3" s="1"/>
  <c r="I2345" i="3"/>
  <c r="J2345" i="3" s="1"/>
  <c r="K2345" i="3" s="1" a="1"/>
  <c r="K2345" i="3" s="1"/>
  <c r="I2346" i="3"/>
  <c r="J2346" i="3" s="1"/>
  <c r="K2346" i="3" s="1" a="1"/>
  <c r="K2346" i="3" s="1"/>
  <c r="I2347" i="3"/>
  <c r="J2347" i="3" s="1"/>
  <c r="K2347" i="3" s="1" a="1"/>
  <c r="K2347" i="3" s="1"/>
  <c r="I2348" i="3"/>
  <c r="J2348" i="3" s="1"/>
  <c r="K2348" i="3" s="1" a="1"/>
  <c r="K2348" i="3" s="1"/>
  <c r="I2349" i="3"/>
  <c r="J2349" i="3" s="1"/>
  <c r="K2349" i="3" s="1" a="1"/>
  <c r="K2349" i="3" s="1"/>
  <c r="I2350" i="3"/>
  <c r="J2350" i="3" s="1"/>
  <c r="K2350" i="3" s="1" a="1"/>
  <c r="K2350" i="3" s="1"/>
  <c r="I2351" i="3"/>
  <c r="J2351" i="3" s="1"/>
  <c r="K2351" i="3" s="1" a="1"/>
  <c r="K2351" i="3" s="1"/>
  <c r="I2352" i="3"/>
  <c r="J2352" i="3" s="1"/>
  <c r="K2352" i="3" s="1" a="1"/>
  <c r="K2352" i="3" s="1"/>
  <c r="I2353" i="3"/>
  <c r="J2353" i="3" s="1"/>
  <c r="K2353" i="3" s="1" a="1"/>
  <c r="K2353" i="3" s="1"/>
  <c r="I2354" i="3"/>
  <c r="J2354" i="3" s="1"/>
  <c r="K2354" i="3" s="1" a="1"/>
  <c r="K2354" i="3" s="1"/>
  <c r="I2355" i="3"/>
  <c r="J2355" i="3" s="1"/>
  <c r="K2355" i="3" s="1" a="1"/>
  <c r="K2355" i="3" s="1"/>
  <c r="I2356" i="3"/>
  <c r="J2356" i="3" s="1"/>
  <c r="K2356" i="3" s="1" a="1"/>
  <c r="K2356" i="3" s="1"/>
  <c r="I2357" i="3"/>
  <c r="J2357" i="3" s="1"/>
  <c r="K2357" i="3" s="1" a="1"/>
  <c r="K2357" i="3" s="1"/>
  <c r="I2358" i="3"/>
  <c r="J2358" i="3" s="1"/>
  <c r="K2358" i="3" s="1" a="1"/>
  <c r="K2358" i="3" s="1"/>
  <c r="I2359" i="3"/>
  <c r="J2359" i="3" s="1"/>
  <c r="K2359" i="3" s="1" a="1"/>
  <c r="K2359" i="3" s="1"/>
  <c r="I2360" i="3"/>
  <c r="J2360" i="3" s="1"/>
  <c r="K2360" i="3" s="1" a="1"/>
  <c r="K2360" i="3" s="1"/>
  <c r="I2361" i="3"/>
  <c r="J2361" i="3" s="1"/>
  <c r="K2361" i="3" s="1" a="1"/>
  <c r="K2361" i="3" s="1"/>
  <c r="I2362" i="3"/>
  <c r="J2362" i="3" s="1"/>
  <c r="K2362" i="3" s="1" a="1"/>
  <c r="K2362" i="3" s="1"/>
  <c r="I2363" i="3"/>
  <c r="J2363" i="3" s="1"/>
  <c r="K2363" i="3" s="1" a="1"/>
  <c r="K2363" i="3" s="1"/>
  <c r="I2364" i="3"/>
  <c r="J2364" i="3" s="1"/>
  <c r="K2364" i="3" s="1" a="1"/>
  <c r="K2364" i="3" s="1"/>
  <c r="I2365" i="3"/>
  <c r="J2365" i="3" s="1"/>
  <c r="K2365" i="3" s="1" a="1"/>
  <c r="K2365" i="3" s="1"/>
  <c r="I2366" i="3"/>
  <c r="J2366" i="3" s="1"/>
  <c r="K2366" i="3" s="1" a="1"/>
  <c r="K2366" i="3" s="1"/>
  <c r="I2367" i="3"/>
  <c r="J2367" i="3" s="1"/>
  <c r="K2367" i="3" s="1" a="1"/>
  <c r="K2367" i="3" s="1"/>
  <c r="I2368" i="3"/>
  <c r="J2368" i="3" s="1"/>
  <c r="K2368" i="3" s="1" a="1"/>
  <c r="K2368" i="3" s="1"/>
  <c r="I2369" i="3"/>
  <c r="J2369" i="3" s="1"/>
  <c r="K2369" i="3" s="1" a="1"/>
  <c r="K2369" i="3" s="1"/>
  <c r="I2370" i="3"/>
  <c r="J2370" i="3" s="1"/>
  <c r="K2370" i="3" s="1" a="1"/>
  <c r="K2370" i="3" s="1"/>
  <c r="I2371" i="3"/>
  <c r="J2371" i="3" s="1"/>
  <c r="K2371" i="3" s="1" a="1"/>
  <c r="K2371" i="3" s="1"/>
  <c r="I2372" i="3"/>
  <c r="J2372" i="3" s="1"/>
  <c r="K2372" i="3" s="1" a="1"/>
  <c r="K2372" i="3" s="1"/>
  <c r="I2373" i="3"/>
  <c r="J2373" i="3" s="1"/>
  <c r="K2373" i="3" s="1" a="1"/>
  <c r="K2373" i="3" s="1"/>
  <c r="I2374" i="3"/>
  <c r="J2374" i="3" s="1"/>
  <c r="K2374" i="3" s="1" a="1"/>
  <c r="K2374" i="3" s="1"/>
  <c r="I2375" i="3"/>
  <c r="J2375" i="3" s="1"/>
  <c r="K2375" i="3" s="1" a="1"/>
  <c r="K2375" i="3" s="1"/>
  <c r="I2376" i="3"/>
  <c r="J2376" i="3" s="1"/>
  <c r="K2376" i="3" s="1" a="1"/>
  <c r="K2376" i="3" s="1"/>
  <c r="I2377" i="3"/>
  <c r="J2377" i="3" s="1"/>
  <c r="K2377" i="3" s="1" a="1"/>
  <c r="K2377" i="3" s="1"/>
  <c r="I2378" i="3"/>
  <c r="J2378" i="3" s="1"/>
  <c r="K2378" i="3" s="1" a="1"/>
  <c r="K2378" i="3" s="1"/>
  <c r="I2379" i="3"/>
  <c r="J2379" i="3" s="1"/>
  <c r="K2379" i="3" s="1" a="1"/>
  <c r="K2379" i="3" s="1"/>
  <c r="I2380" i="3"/>
  <c r="J2380" i="3" s="1"/>
  <c r="K2380" i="3" s="1" a="1"/>
  <c r="K2380" i="3" s="1"/>
  <c r="I2381" i="3"/>
  <c r="J2381" i="3" s="1"/>
  <c r="K2381" i="3" s="1" a="1"/>
  <c r="K2381" i="3" s="1"/>
  <c r="I2382" i="3"/>
  <c r="J2382" i="3" s="1"/>
  <c r="K2382" i="3" s="1" a="1"/>
  <c r="K2382" i="3" s="1"/>
  <c r="I2383" i="3"/>
  <c r="J2383" i="3" s="1"/>
  <c r="K2383" i="3" s="1" a="1"/>
  <c r="K2383" i="3" s="1"/>
  <c r="I2384" i="3"/>
  <c r="J2384" i="3" s="1"/>
  <c r="K2384" i="3" s="1" a="1"/>
  <c r="K2384" i="3" s="1"/>
  <c r="I2385" i="3"/>
  <c r="J2385" i="3" s="1"/>
  <c r="K2385" i="3" s="1" a="1"/>
  <c r="K2385" i="3" s="1"/>
  <c r="I2386" i="3"/>
  <c r="J2386" i="3" s="1"/>
  <c r="K2386" i="3" s="1" a="1"/>
  <c r="K2386" i="3" s="1"/>
  <c r="I2387" i="3"/>
  <c r="J2387" i="3" s="1"/>
  <c r="K2387" i="3" s="1" a="1"/>
  <c r="K2387" i="3" s="1"/>
  <c r="I2388" i="3"/>
  <c r="J2388" i="3" s="1"/>
  <c r="K2388" i="3" s="1" a="1"/>
  <c r="K2388" i="3" s="1"/>
  <c r="I2389" i="3"/>
  <c r="J2389" i="3" s="1"/>
  <c r="K2389" i="3" s="1" a="1"/>
  <c r="K2389" i="3" s="1"/>
  <c r="I2390" i="3"/>
  <c r="J2390" i="3" s="1"/>
  <c r="K2390" i="3" s="1" a="1"/>
  <c r="K2390" i="3" s="1"/>
  <c r="I2391" i="3"/>
  <c r="J2391" i="3" s="1"/>
  <c r="K2391" i="3" s="1" a="1"/>
  <c r="K2391" i="3" s="1"/>
  <c r="I2392" i="3"/>
  <c r="J2392" i="3" s="1"/>
  <c r="K2392" i="3" s="1" a="1"/>
  <c r="K2392" i="3" s="1"/>
  <c r="I2393" i="3"/>
  <c r="J2393" i="3" s="1"/>
  <c r="K2393" i="3" s="1" a="1"/>
  <c r="K2393" i="3" s="1"/>
  <c r="I2394" i="3"/>
  <c r="J2394" i="3" s="1"/>
  <c r="K2394" i="3" s="1" a="1"/>
  <c r="K2394" i="3" s="1"/>
  <c r="I2395" i="3"/>
  <c r="J2395" i="3" s="1"/>
  <c r="K2395" i="3" s="1" a="1"/>
  <c r="K2395" i="3" s="1"/>
  <c r="I2396" i="3"/>
  <c r="J2396" i="3" s="1"/>
  <c r="K2396" i="3" s="1" a="1"/>
  <c r="K2396" i="3" s="1"/>
  <c r="I2397" i="3"/>
  <c r="J2397" i="3" s="1"/>
  <c r="K2397" i="3" s="1" a="1"/>
  <c r="K2397" i="3" s="1"/>
  <c r="I2398" i="3"/>
  <c r="J2398" i="3" s="1"/>
  <c r="K2398" i="3" s="1" a="1"/>
  <c r="K2398" i="3" s="1"/>
  <c r="I2399" i="3"/>
  <c r="J2399" i="3" s="1"/>
  <c r="K2399" i="3" s="1" a="1"/>
  <c r="K2399" i="3" s="1"/>
  <c r="I2400" i="3"/>
  <c r="J2400" i="3" s="1"/>
  <c r="K2400" i="3" s="1" a="1"/>
  <c r="K2400" i="3" s="1"/>
  <c r="I2401" i="3"/>
  <c r="J2401" i="3" s="1"/>
  <c r="K2401" i="3" s="1" a="1"/>
  <c r="K2401" i="3" s="1"/>
  <c r="I2402" i="3"/>
  <c r="J2402" i="3" s="1"/>
  <c r="K2402" i="3" s="1" a="1"/>
  <c r="K2402" i="3" s="1"/>
  <c r="I2403" i="3"/>
  <c r="J2403" i="3" s="1"/>
  <c r="K2403" i="3" s="1" a="1"/>
  <c r="K2403" i="3" s="1"/>
  <c r="I2404" i="3"/>
  <c r="J2404" i="3" s="1"/>
  <c r="K2404" i="3" s="1" a="1"/>
  <c r="K2404" i="3" s="1"/>
  <c r="I2405" i="3"/>
  <c r="J2405" i="3" s="1"/>
  <c r="K2405" i="3" s="1" a="1"/>
  <c r="K2405" i="3" s="1"/>
  <c r="I2406" i="3"/>
  <c r="J2406" i="3" s="1"/>
  <c r="K2406" i="3" s="1" a="1"/>
  <c r="K2406" i="3" s="1"/>
  <c r="I2407" i="3"/>
  <c r="J2407" i="3" s="1"/>
  <c r="K2407" i="3" s="1" a="1"/>
  <c r="K2407" i="3" s="1"/>
  <c r="I2408" i="3"/>
  <c r="J2408" i="3" s="1"/>
  <c r="K2408" i="3" s="1" a="1"/>
  <c r="K2408" i="3" s="1"/>
  <c r="I2409" i="3"/>
  <c r="J2409" i="3" s="1"/>
  <c r="K2409" i="3" s="1" a="1"/>
  <c r="K2409" i="3" s="1"/>
  <c r="I2410" i="3"/>
  <c r="J2410" i="3" s="1"/>
  <c r="K2410" i="3" s="1" a="1"/>
  <c r="K2410" i="3" s="1"/>
  <c r="I2411" i="3"/>
  <c r="J2411" i="3" s="1"/>
  <c r="K2411" i="3" s="1" a="1"/>
  <c r="K2411" i="3" s="1"/>
  <c r="I2412" i="3"/>
  <c r="J2412" i="3" s="1"/>
  <c r="K2412" i="3" s="1" a="1"/>
  <c r="K2412" i="3" s="1"/>
  <c r="I2413" i="3"/>
  <c r="J2413" i="3" s="1"/>
  <c r="K2413" i="3" s="1" a="1"/>
  <c r="K2413" i="3" s="1"/>
  <c r="I2414" i="3"/>
  <c r="J2414" i="3" s="1"/>
  <c r="K2414" i="3" s="1" a="1"/>
  <c r="K2414" i="3" s="1"/>
  <c r="I2415" i="3"/>
  <c r="J2415" i="3" s="1"/>
  <c r="K2415" i="3" s="1" a="1"/>
  <c r="K2415" i="3" s="1"/>
  <c r="I2416" i="3"/>
  <c r="J2416" i="3" s="1"/>
  <c r="K2416" i="3" s="1" a="1"/>
  <c r="K2416" i="3" s="1"/>
  <c r="I2417" i="3"/>
  <c r="J2417" i="3" s="1"/>
  <c r="K2417" i="3" s="1" a="1"/>
  <c r="K2417" i="3" s="1"/>
  <c r="I2418" i="3"/>
  <c r="J2418" i="3" s="1"/>
  <c r="K2418" i="3" s="1" a="1"/>
  <c r="K2418" i="3" s="1"/>
  <c r="I2419" i="3"/>
  <c r="J2419" i="3" s="1"/>
  <c r="K2419" i="3" s="1" a="1"/>
  <c r="K2419" i="3" s="1"/>
  <c r="I2420" i="3"/>
  <c r="J2420" i="3" s="1"/>
  <c r="K2420" i="3" s="1" a="1"/>
  <c r="K2420" i="3" s="1"/>
  <c r="I2421" i="3"/>
  <c r="J2421" i="3" s="1"/>
  <c r="K2421" i="3" s="1" a="1"/>
  <c r="K2421" i="3" s="1"/>
  <c r="I2422" i="3"/>
  <c r="J2422" i="3" s="1"/>
  <c r="K2422" i="3" s="1" a="1"/>
  <c r="K2422" i="3" s="1"/>
  <c r="I2423" i="3"/>
  <c r="J2423" i="3" s="1"/>
  <c r="K2423" i="3" s="1" a="1"/>
  <c r="K2423" i="3" s="1"/>
  <c r="I2424" i="3"/>
  <c r="J2424" i="3" s="1"/>
  <c r="K2424" i="3" s="1" a="1"/>
  <c r="K2424" i="3" s="1"/>
  <c r="I2425" i="3"/>
  <c r="J2425" i="3" s="1"/>
  <c r="K2425" i="3" s="1" a="1"/>
  <c r="K2425" i="3" s="1"/>
  <c r="I2426" i="3"/>
  <c r="J2426" i="3" s="1"/>
  <c r="K2426" i="3" s="1" a="1"/>
  <c r="K2426" i="3" s="1"/>
  <c r="I2427" i="3"/>
  <c r="J2427" i="3" s="1"/>
  <c r="K2427" i="3" s="1" a="1"/>
  <c r="K2427" i="3" s="1"/>
  <c r="I2428" i="3"/>
  <c r="J2428" i="3" s="1"/>
  <c r="K2428" i="3" s="1" a="1"/>
  <c r="K2428" i="3" s="1"/>
  <c r="I2429" i="3"/>
  <c r="J2429" i="3" s="1"/>
  <c r="K2429" i="3" s="1" a="1"/>
  <c r="K2429" i="3" s="1"/>
  <c r="I2430" i="3"/>
  <c r="J2430" i="3" s="1"/>
  <c r="K2430" i="3" s="1" a="1"/>
  <c r="K2430" i="3" s="1"/>
  <c r="I2431" i="3"/>
  <c r="J2431" i="3" s="1"/>
  <c r="K2431" i="3" s="1" a="1"/>
  <c r="K2431" i="3" s="1"/>
  <c r="I2432" i="3"/>
  <c r="J2432" i="3" s="1"/>
  <c r="K2432" i="3" s="1" a="1"/>
  <c r="K2432" i="3" s="1"/>
  <c r="I2433" i="3"/>
  <c r="J2433" i="3" s="1"/>
  <c r="K2433" i="3" s="1" a="1"/>
  <c r="K2433" i="3" s="1"/>
  <c r="I2434" i="3"/>
  <c r="J2434" i="3" s="1"/>
  <c r="K2434" i="3" s="1" a="1"/>
  <c r="K2434" i="3" s="1"/>
  <c r="I2435" i="3"/>
  <c r="J2435" i="3" s="1"/>
  <c r="K2435" i="3" s="1" a="1"/>
  <c r="K2435" i="3" s="1"/>
  <c r="I2436" i="3"/>
  <c r="J2436" i="3" s="1"/>
  <c r="K2436" i="3" s="1" a="1"/>
  <c r="K2436" i="3" s="1"/>
  <c r="I2437" i="3"/>
  <c r="J2437" i="3" s="1"/>
  <c r="K2437" i="3" s="1" a="1"/>
  <c r="K2437" i="3" s="1"/>
  <c r="I2438" i="3"/>
  <c r="J2438" i="3" s="1"/>
  <c r="K2438" i="3" s="1" a="1"/>
  <c r="K2438" i="3" s="1"/>
  <c r="I2439" i="3"/>
  <c r="J2439" i="3" s="1"/>
  <c r="K2439" i="3" s="1" a="1"/>
  <c r="K2439" i="3" s="1"/>
  <c r="I2440" i="3"/>
  <c r="J2440" i="3" s="1"/>
  <c r="K2440" i="3" s="1" a="1"/>
  <c r="K2440" i="3" s="1"/>
  <c r="I2441" i="3"/>
  <c r="J2441" i="3" s="1"/>
  <c r="K2441" i="3" s="1" a="1"/>
  <c r="K2441" i="3" s="1"/>
  <c r="I2442" i="3"/>
  <c r="J2442" i="3" s="1"/>
  <c r="K2442" i="3" s="1" a="1"/>
  <c r="K2442" i="3" s="1"/>
  <c r="I2443" i="3"/>
  <c r="J2443" i="3" s="1"/>
  <c r="K2443" i="3" s="1" a="1"/>
  <c r="K2443" i="3" s="1"/>
  <c r="I2444" i="3"/>
  <c r="J2444" i="3" s="1"/>
  <c r="K2444" i="3" s="1" a="1"/>
  <c r="K2444" i="3" s="1"/>
  <c r="I2445" i="3"/>
  <c r="J2445" i="3" s="1"/>
  <c r="K2445" i="3" s="1" a="1"/>
  <c r="K2445" i="3" s="1"/>
  <c r="I2446" i="3"/>
  <c r="J2446" i="3" s="1"/>
  <c r="K2446" i="3" s="1" a="1"/>
  <c r="K2446" i="3" s="1"/>
  <c r="I2447" i="3"/>
  <c r="J2447" i="3" s="1"/>
  <c r="K2447" i="3" s="1" a="1"/>
  <c r="K2447" i="3" s="1"/>
  <c r="I2448" i="3"/>
  <c r="J2448" i="3" s="1"/>
  <c r="K2448" i="3" s="1" a="1"/>
  <c r="K2448" i="3" s="1"/>
  <c r="I2449" i="3"/>
  <c r="J2449" i="3" s="1"/>
  <c r="K2449" i="3" s="1" a="1"/>
  <c r="K2449" i="3" s="1"/>
  <c r="I2450" i="3"/>
  <c r="J2450" i="3" s="1"/>
  <c r="K2450" i="3" s="1" a="1"/>
  <c r="K2450" i="3" s="1"/>
  <c r="I2451" i="3"/>
  <c r="J2451" i="3" s="1"/>
  <c r="K2451" i="3" s="1" a="1"/>
  <c r="K2451" i="3" s="1"/>
  <c r="I2452" i="3"/>
  <c r="J2452" i="3" s="1"/>
  <c r="K2452" i="3" s="1" a="1"/>
  <c r="K2452" i="3" s="1"/>
  <c r="I2453" i="3"/>
  <c r="J2453" i="3" s="1"/>
  <c r="K2453" i="3" s="1" a="1"/>
  <c r="K2453" i="3" s="1"/>
  <c r="I2454" i="3"/>
  <c r="J2454" i="3" s="1"/>
  <c r="K2454" i="3" s="1" a="1"/>
  <c r="K2454" i="3" s="1"/>
  <c r="I2455" i="3"/>
  <c r="J2455" i="3" s="1"/>
  <c r="K2455" i="3" s="1" a="1"/>
  <c r="K2455" i="3" s="1"/>
  <c r="I2456" i="3"/>
  <c r="J2456" i="3" s="1"/>
  <c r="K2456" i="3" s="1" a="1"/>
  <c r="K2456" i="3" s="1"/>
  <c r="I2457" i="3"/>
  <c r="J2457" i="3" s="1"/>
  <c r="K2457" i="3" s="1" a="1"/>
  <c r="K2457" i="3" s="1"/>
  <c r="I2458" i="3"/>
  <c r="J2458" i="3" s="1"/>
  <c r="K2458" i="3" s="1" a="1"/>
  <c r="K2458" i="3" s="1"/>
  <c r="I2459" i="3"/>
  <c r="J2459" i="3" s="1"/>
  <c r="K2459" i="3" s="1" a="1"/>
  <c r="K2459" i="3" s="1"/>
  <c r="I2460" i="3"/>
  <c r="J2460" i="3" s="1"/>
  <c r="K2460" i="3" s="1" a="1"/>
  <c r="K2460" i="3" s="1"/>
  <c r="I2461" i="3"/>
  <c r="J2461" i="3" s="1"/>
  <c r="K2461" i="3" s="1" a="1"/>
  <c r="K2461" i="3" s="1"/>
  <c r="I2462" i="3"/>
  <c r="J2462" i="3" s="1"/>
  <c r="K2462" i="3" s="1" a="1"/>
  <c r="K2462" i="3" s="1"/>
  <c r="I2463" i="3"/>
  <c r="J2463" i="3" s="1"/>
  <c r="K2463" i="3" s="1" a="1"/>
  <c r="K2463" i="3" s="1"/>
  <c r="I2464" i="3"/>
  <c r="J2464" i="3" s="1"/>
  <c r="K2464" i="3" s="1" a="1"/>
  <c r="K2464" i="3" s="1"/>
  <c r="I2465" i="3"/>
  <c r="J2465" i="3" s="1"/>
  <c r="K2465" i="3" s="1" a="1"/>
  <c r="K2465" i="3" s="1"/>
  <c r="I2466" i="3"/>
  <c r="J2466" i="3" s="1"/>
  <c r="K2466" i="3" s="1" a="1"/>
  <c r="K2466" i="3" s="1"/>
  <c r="I2467" i="3"/>
  <c r="J2467" i="3" s="1"/>
  <c r="K2467" i="3" s="1" a="1"/>
  <c r="K2467" i="3" s="1"/>
  <c r="I2468" i="3"/>
  <c r="J2468" i="3" s="1"/>
  <c r="K2468" i="3" s="1" a="1"/>
  <c r="K2468" i="3" s="1"/>
  <c r="I2469" i="3"/>
  <c r="J2469" i="3" s="1"/>
  <c r="K2469" i="3" s="1" a="1"/>
  <c r="K2469" i="3" s="1"/>
  <c r="I2470" i="3"/>
  <c r="J2470" i="3" s="1"/>
  <c r="K2470" i="3" s="1" a="1"/>
  <c r="K2470" i="3" s="1"/>
  <c r="I2471" i="3"/>
  <c r="J2471" i="3" s="1"/>
  <c r="K2471" i="3" s="1" a="1"/>
  <c r="K2471" i="3" s="1"/>
  <c r="I2472" i="3"/>
  <c r="J2472" i="3" s="1"/>
  <c r="K2472" i="3" s="1" a="1"/>
  <c r="K2472" i="3" s="1"/>
  <c r="I2473" i="3"/>
  <c r="J2473" i="3" s="1"/>
  <c r="K2473" i="3" s="1" a="1"/>
  <c r="K2473" i="3" s="1"/>
  <c r="I2474" i="3"/>
  <c r="J2474" i="3" s="1"/>
  <c r="K2474" i="3" s="1" a="1"/>
  <c r="K2474" i="3" s="1"/>
  <c r="I2475" i="3"/>
  <c r="J2475" i="3" s="1"/>
  <c r="K2475" i="3" s="1" a="1"/>
  <c r="K2475" i="3" s="1"/>
  <c r="I2476" i="3"/>
  <c r="J2476" i="3" s="1"/>
  <c r="K2476" i="3" s="1" a="1"/>
  <c r="K2476" i="3" s="1"/>
  <c r="I2477" i="3"/>
  <c r="J2477" i="3" s="1"/>
  <c r="K2477" i="3" s="1" a="1"/>
  <c r="K2477" i="3" s="1"/>
  <c r="I2478" i="3"/>
  <c r="J2478" i="3" s="1"/>
  <c r="K2478" i="3" s="1" a="1"/>
  <c r="K2478" i="3" s="1"/>
  <c r="I2479" i="3"/>
  <c r="J2479" i="3" s="1"/>
  <c r="K2479" i="3" s="1" a="1"/>
  <c r="K2479" i="3" s="1"/>
  <c r="I2480" i="3"/>
  <c r="J2480" i="3" s="1"/>
  <c r="K2480" i="3" s="1" a="1"/>
  <c r="K2480" i="3" s="1"/>
  <c r="I2481" i="3"/>
  <c r="J2481" i="3" s="1"/>
  <c r="K2481" i="3" s="1" a="1"/>
  <c r="K2481" i="3" s="1"/>
  <c r="I2482" i="3"/>
  <c r="J2482" i="3" s="1"/>
  <c r="K2482" i="3" s="1" a="1"/>
  <c r="K2482" i="3" s="1"/>
  <c r="I2483" i="3"/>
  <c r="J2483" i="3" s="1"/>
  <c r="K2483" i="3" s="1" a="1"/>
  <c r="K2483" i="3" s="1"/>
  <c r="I2484" i="3"/>
  <c r="J2484" i="3" s="1"/>
  <c r="K2484" i="3" s="1" a="1"/>
  <c r="K2484" i="3" s="1"/>
  <c r="I2485" i="3"/>
  <c r="J2485" i="3" s="1"/>
  <c r="K2485" i="3" s="1" a="1"/>
  <c r="K2485" i="3" s="1"/>
  <c r="I2486" i="3"/>
  <c r="J2486" i="3" s="1"/>
  <c r="K2486" i="3" s="1" a="1"/>
  <c r="K2486" i="3" s="1"/>
  <c r="I2487" i="3"/>
  <c r="J2487" i="3" s="1"/>
  <c r="K2487" i="3" s="1" a="1"/>
  <c r="K2487" i="3" s="1"/>
  <c r="I2488" i="3"/>
  <c r="J2488" i="3" s="1"/>
  <c r="K2488" i="3" s="1" a="1"/>
  <c r="K2488" i="3" s="1"/>
  <c r="I2489" i="3"/>
  <c r="J2489" i="3" s="1"/>
  <c r="K2489" i="3" s="1" a="1"/>
  <c r="K2489" i="3" s="1"/>
  <c r="I2490" i="3"/>
  <c r="J2490" i="3" s="1"/>
  <c r="K2490" i="3" s="1" a="1"/>
  <c r="K2490" i="3" s="1"/>
  <c r="I2491" i="3"/>
  <c r="J2491" i="3" s="1"/>
  <c r="K2491" i="3" s="1" a="1"/>
  <c r="K2491" i="3" s="1"/>
  <c r="I2492" i="3"/>
  <c r="J2492" i="3" s="1"/>
  <c r="K2492" i="3" s="1" a="1"/>
  <c r="K2492" i="3" s="1"/>
  <c r="I2493" i="3"/>
  <c r="J2493" i="3" s="1"/>
  <c r="K2493" i="3" s="1" a="1"/>
  <c r="K2493" i="3" s="1"/>
  <c r="I2494" i="3"/>
  <c r="J2494" i="3" s="1"/>
  <c r="K2494" i="3" s="1" a="1"/>
  <c r="K2494" i="3" s="1"/>
  <c r="I2495" i="3"/>
  <c r="J2495" i="3" s="1"/>
  <c r="K2495" i="3" s="1" a="1"/>
  <c r="K2495" i="3" s="1"/>
  <c r="I2496" i="3"/>
  <c r="J2496" i="3" s="1"/>
  <c r="K2496" i="3" s="1" a="1"/>
  <c r="K2496" i="3" s="1"/>
  <c r="I2497" i="3"/>
  <c r="J2497" i="3" s="1"/>
  <c r="K2497" i="3" s="1" a="1"/>
  <c r="K2497" i="3" s="1"/>
  <c r="I2498" i="3"/>
  <c r="J2498" i="3" s="1"/>
  <c r="K2498" i="3" s="1" a="1"/>
  <c r="K2498" i="3" s="1"/>
  <c r="I2499" i="3"/>
  <c r="J2499" i="3" s="1"/>
  <c r="K2499" i="3" s="1" a="1"/>
  <c r="K2499" i="3" s="1"/>
  <c r="I2500" i="3"/>
  <c r="J2500" i="3" s="1"/>
  <c r="K2500" i="3" s="1" a="1"/>
  <c r="K2500" i="3" s="1"/>
  <c r="I2501" i="3"/>
  <c r="J2501" i="3" s="1"/>
  <c r="K2501" i="3" s="1" a="1"/>
  <c r="K2501" i="3" s="1"/>
  <c r="I2502" i="3"/>
  <c r="J2502" i="3" s="1"/>
  <c r="K2502" i="3" s="1" a="1"/>
  <c r="K2502" i="3" s="1"/>
  <c r="I2503" i="3"/>
  <c r="J2503" i="3" s="1"/>
  <c r="K2503" i="3" s="1" a="1"/>
  <c r="K2503" i="3" s="1"/>
  <c r="I2504" i="3"/>
  <c r="J2504" i="3" s="1"/>
  <c r="K2504" i="3" s="1" a="1"/>
  <c r="K2504" i="3" s="1"/>
  <c r="I2505" i="3"/>
  <c r="J2505" i="3" s="1"/>
  <c r="K2505" i="3" s="1" a="1"/>
  <c r="K2505" i="3" s="1"/>
  <c r="I2506" i="3"/>
  <c r="J2506" i="3" s="1"/>
  <c r="K2506" i="3" s="1" a="1"/>
  <c r="K2506" i="3" s="1"/>
  <c r="I2507" i="3"/>
  <c r="J2507" i="3" s="1"/>
  <c r="K2507" i="3" s="1" a="1"/>
  <c r="K2507" i="3" s="1"/>
  <c r="I2508" i="3"/>
  <c r="J2508" i="3" s="1"/>
  <c r="K2508" i="3" s="1" a="1"/>
  <c r="K2508" i="3" s="1"/>
  <c r="I2509" i="3"/>
  <c r="J2509" i="3" s="1"/>
  <c r="K2509" i="3" s="1" a="1"/>
  <c r="K2509" i="3" s="1"/>
  <c r="I2510" i="3"/>
  <c r="J2510" i="3" s="1"/>
  <c r="K2510" i="3" s="1" a="1"/>
  <c r="K2510" i="3" s="1"/>
  <c r="I2511" i="3"/>
  <c r="J2511" i="3" s="1"/>
  <c r="K2511" i="3" s="1" a="1"/>
  <c r="K2511" i="3" s="1"/>
  <c r="I2512" i="3"/>
  <c r="J2512" i="3" s="1"/>
  <c r="K2512" i="3" s="1" a="1"/>
  <c r="K2512" i="3" s="1"/>
  <c r="I2513" i="3"/>
  <c r="J2513" i="3" s="1"/>
  <c r="K2513" i="3" s="1" a="1"/>
  <c r="K2513" i="3" s="1"/>
  <c r="I2514" i="3"/>
  <c r="J2514" i="3" s="1"/>
  <c r="K2514" i="3" s="1" a="1"/>
  <c r="K2514" i="3" s="1"/>
  <c r="I2515" i="3"/>
  <c r="J2515" i="3" s="1"/>
  <c r="K2515" i="3" s="1" a="1"/>
  <c r="K2515" i="3" s="1"/>
  <c r="I2516" i="3"/>
  <c r="J2516" i="3" s="1"/>
  <c r="K2516" i="3" s="1" a="1"/>
  <c r="K2516" i="3" s="1"/>
  <c r="I2517" i="3"/>
  <c r="J2517" i="3" s="1"/>
  <c r="K2517" i="3" s="1" a="1"/>
  <c r="K2517" i="3" s="1"/>
  <c r="I2518" i="3"/>
  <c r="J2518" i="3" s="1"/>
  <c r="K2518" i="3" s="1" a="1"/>
  <c r="K2518" i="3" s="1"/>
  <c r="I2519" i="3"/>
  <c r="J2519" i="3" s="1"/>
  <c r="K2519" i="3" s="1" a="1"/>
  <c r="K2519" i="3" s="1"/>
  <c r="I2520" i="3"/>
  <c r="J2520" i="3" s="1"/>
  <c r="K2520" i="3" s="1" a="1"/>
  <c r="K2520" i="3" s="1"/>
  <c r="I2521" i="3"/>
  <c r="J2521" i="3" s="1"/>
  <c r="K2521" i="3" s="1" a="1"/>
  <c r="K2521" i="3" s="1"/>
  <c r="I2522" i="3"/>
  <c r="J2522" i="3" s="1"/>
  <c r="K2522" i="3" s="1" a="1"/>
  <c r="K2522" i="3" s="1"/>
  <c r="I2523" i="3"/>
  <c r="J2523" i="3" s="1"/>
  <c r="K2523" i="3" s="1" a="1"/>
  <c r="K2523" i="3" s="1"/>
  <c r="I2524" i="3"/>
  <c r="J2524" i="3" s="1"/>
  <c r="K2524" i="3" s="1" a="1"/>
  <c r="K2524" i="3" s="1"/>
  <c r="I2525" i="3"/>
  <c r="J2525" i="3" s="1"/>
  <c r="K2525" i="3" s="1" a="1"/>
  <c r="K2525" i="3" s="1"/>
  <c r="I2526" i="3"/>
  <c r="J2526" i="3" s="1"/>
  <c r="K2526" i="3" s="1" a="1"/>
  <c r="K2526" i="3" s="1"/>
  <c r="I2527" i="3"/>
  <c r="J2527" i="3" s="1"/>
  <c r="K2527" i="3" s="1" a="1"/>
  <c r="K2527" i="3" s="1"/>
  <c r="I2528" i="3"/>
  <c r="J2528" i="3" s="1"/>
  <c r="K2528" i="3" s="1" a="1"/>
  <c r="K2528" i="3" s="1"/>
  <c r="I2529" i="3"/>
  <c r="J2529" i="3" s="1"/>
  <c r="K2529" i="3" s="1" a="1"/>
  <c r="K2529" i="3" s="1"/>
  <c r="I2530" i="3"/>
  <c r="J2530" i="3" s="1"/>
  <c r="K2530" i="3" s="1" a="1"/>
  <c r="K2530" i="3" s="1"/>
  <c r="I2531" i="3"/>
  <c r="J2531" i="3" s="1"/>
  <c r="K2531" i="3" s="1" a="1"/>
  <c r="K2531" i="3" s="1"/>
  <c r="I2532" i="3"/>
  <c r="J2532" i="3" s="1"/>
  <c r="K2532" i="3" s="1" a="1"/>
  <c r="K2532" i="3" s="1"/>
  <c r="I2533" i="3"/>
  <c r="J2533" i="3" s="1"/>
  <c r="K2533" i="3" s="1" a="1"/>
  <c r="K2533" i="3" s="1"/>
  <c r="I2534" i="3"/>
  <c r="J2534" i="3" s="1"/>
  <c r="K2534" i="3" s="1" a="1"/>
  <c r="K2534" i="3" s="1"/>
  <c r="I2535" i="3"/>
  <c r="J2535" i="3" s="1"/>
  <c r="K2535" i="3" s="1" a="1"/>
  <c r="K2535" i="3" s="1"/>
  <c r="I2536" i="3"/>
  <c r="J2536" i="3" s="1"/>
  <c r="K2536" i="3" s="1" a="1"/>
  <c r="K2536" i="3" s="1"/>
  <c r="I2537" i="3"/>
  <c r="J2537" i="3" s="1"/>
  <c r="K2537" i="3" s="1" a="1"/>
  <c r="K2537" i="3" s="1"/>
  <c r="I2538" i="3"/>
  <c r="J2538" i="3" s="1"/>
  <c r="K2538" i="3" s="1" a="1"/>
  <c r="K2538" i="3" s="1"/>
  <c r="I2539" i="3"/>
  <c r="J2539" i="3" s="1"/>
  <c r="K2539" i="3" s="1" a="1"/>
  <c r="K2539" i="3" s="1"/>
  <c r="I2540" i="3"/>
  <c r="J2540" i="3" s="1"/>
  <c r="K2540" i="3" s="1" a="1"/>
  <c r="K2540" i="3" s="1"/>
  <c r="I2541" i="3"/>
  <c r="J2541" i="3" s="1"/>
  <c r="K2541" i="3" s="1" a="1"/>
  <c r="K2541" i="3" s="1"/>
  <c r="I2542" i="3"/>
  <c r="J2542" i="3" s="1"/>
  <c r="K2542" i="3" s="1" a="1"/>
  <c r="K2542" i="3" s="1"/>
  <c r="I2543" i="3"/>
  <c r="J2543" i="3" s="1"/>
  <c r="K2543" i="3" s="1" a="1"/>
  <c r="K2543" i="3" s="1"/>
  <c r="I2544" i="3"/>
  <c r="J2544" i="3" s="1"/>
  <c r="K2544" i="3" s="1" a="1"/>
  <c r="K2544" i="3" s="1"/>
  <c r="I2545" i="3"/>
  <c r="J2545" i="3" s="1"/>
  <c r="K2545" i="3" s="1" a="1"/>
  <c r="K2545" i="3" s="1"/>
  <c r="I2546" i="3"/>
  <c r="J2546" i="3" s="1"/>
  <c r="K2546" i="3" s="1" a="1"/>
  <c r="K2546" i="3" s="1"/>
  <c r="I2547" i="3"/>
  <c r="J2547" i="3" s="1"/>
  <c r="K2547" i="3" s="1" a="1"/>
  <c r="K2547" i="3" s="1"/>
  <c r="I2548" i="3"/>
  <c r="J2548" i="3" s="1"/>
  <c r="K2548" i="3" s="1" a="1"/>
  <c r="K2548" i="3" s="1"/>
  <c r="I2549" i="3"/>
  <c r="J2549" i="3" s="1"/>
  <c r="K2549" i="3" s="1" a="1"/>
  <c r="K2549" i="3" s="1"/>
  <c r="I2550" i="3"/>
  <c r="J2550" i="3" s="1"/>
  <c r="K2550" i="3" s="1" a="1"/>
  <c r="K2550" i="3" s="1"/>
  <c r="I2551" i="3"/>
  <c r="J2551" i="3" s="1"/>
  <c r="K2551" i="3" s="1" a="1"/>
  <c r="K2551" i="3" s="1"/>
  <c r="I2552" i="3"/>
  <c r="J2552" i="3" s="1"/>
  <c r="K2552" i="3" s="1" a="1"/>
  <c r="K2552" i="3" s="1"/>
  <c r="I2553" i="3"/>
  <c r="J2553" i="3" s="1"/>
  <c r="K2553" i="3" s="1" a="1"/>
  <c r="K2553" i="3" s="1"/>
  <c r="I2554" i="3"/>
  <c r="J2554" i="3" s="1"/>
  <c r="K2554" i="3" s="1" a="1"/>
  <c r="K2554" i="3" s="1"/>
  <c r="I2555" i="3"/>
  <c r="J2555" i="3" s="1"/>
  <c r="K2555" i="3" s="1" a="1"/>
  <c r="K2555" i="3" s="1"/>
  <c r="I2556" i="3"/>
  <c r="J2556" i="3" s="1"/>
  <c r="K2556" i="3" s="1" a="1"/>
  <c r="K2556" i="3" s="1"/>
  <c r="I2557" i="3"/>
  <c r="J2557" i="3" s="1"/>
  <c r="K2557" i="3" s="1" a="1"/>
  <c r="K2557" i="3" s="1"/>
  <c r="I2558" i="3"/>
  <c r="J2558" i="3" s="1"/>
  <c r="K2558" i="3" s="1" a="1"/>
  <c r="K2558" i="3" s="1"/>
  <c r="I2559" i="3"/>
  <c r="J2559" i="3" s="1"/>
  <c r="K2559" i="3" s="1" a="1"/>
  <c r="K2559" i="3" s="1"/>
  <c r="I2560" i="3"/>
  <c r="J2560" i="3" s="1"/>
  <c r="K2560" i="3" s="1" a="1"/>
  <c r="K2560" i="3" s="1"/>
  <c r="I2561" i="3"/>
  <c r="J2561" i="3" s="1"/>
  <c r="K2561" i="3" s="1" a="1"/>
  <c r="K2561" i="3" s="1"/>
  <c r="I2562" i="3"/>
  <c r="J2562" i="3" s="1"/>
  <c r="K2562" i="3" s="1" a="1"/>
  <c r="K2562" i="3" s="1"/>
  <c r="I2563" i="3"/>
  <c r="J2563" i="3" s="1"/>
  <c r="K2563" i="3" s="1" a="1"/>
  <c r="K2563" i="3" s="1"/>
  <c r="I2564" i="3"/>
  <c r="J2564" i="3" s="1"/>
  <c r="K2564" i="3" s="1" a="1"/>
  <c r="K2564" i="3" s="1"/>
  <c r="I2565" i="3"/>
  <c r="J2565" i="3" s="1"/>
  <c r="K2565" i="3" s="1" a="1"/>
  <c r="K2565" i="3" s="1"/>
  <c r="I2566" i="3"/>
  <c r="J2566" i="3" s="1"/>
  <c r="K2566" i="3" s="1" a="1"/>
  <c r="K2566" i="3" s="1"/>
  <c r="I2567" i="3"/>
  <c r="J2567" i="3" s="1"/>
  <c r="K2567" i="3" s="1" a="1"/>
  <c r="K2567" i="3" s="1"/>
  <c r="I2568" i="3"/>
  <c r="J2568" i="3" s="1"/>
  <c r="K2568" i="3" s="1" a="1"/>
  <c r="K2568" i="3" s="1"/>
  <c r="I2569" i="3"/>
  <c r="J2569" i="3" s="1"/>
  <c r="K2569" i="3" s="1" a="1"/>
  <c r="K2569" i="3" s="1"/>
  <c r="I2570" i="3"/>
  <c r="J2570" i="3" s="1"/>
  <c r="K2570" i="3" s="1" a="1"/>
  <c r="K2570" i="3" s="1"/>
  <c r="I2571" i="3"/>
  <c r="J2571" i="3" s="1"/>
  <c r="K2571" i="3" s="1" a="1"/>
  <c r="K2571" i="3" s="1"/>
  <c r="I2572" i="3"/>
  <c r="J2572" i="3" s="1"/>
  <c r="K2572" i="3" s="1" a="1"/>
  <c r="K2572" i="3" s="1"/>
  <c r="I2573" i="3"/>
  <c r="J2573" i="3" s="1"/>
  <c r="K2573" i="3" s="1" a="1"/>
  <c r="K2573" i="3" s="1"/>
  <c r="I2574" i="3"/>
  <c r="J2574" i="3" s="1"/>
  <c r="K2574" i="3" s="1" a="1"/>
  <c r="K2574" i="3" s="1"/>
  <c r="I2575" i="3"/>
  <c r="J2575" i="3" s="1"/>
  <c r="K2575" i="3" s="1" a="1"/>
  <c r="K2575" i="3" s="1"/>
  <c r="I2576" i="3"/>
  <c r="J2576" i="3" s="1"/>
  <c r="K2576" i="3" s="1" a="1"/>
  <c r="K2576" i="3" s="1"/>
  <c r="I2577" i="3"/>
  <c r="J2577" i="3" s="1"/>
  <c r="K2577" i="3" s="1" a="1"/>
  <c r="K2577" i="3" s="1"/>
  <c r="I2578" i="3"/>
  <c r="J2578" i="3" s="1"/>
  <c r="K2578" i="3" s="1" a="1"/>
  <c r="K2578" i="3" s="1"/>
  <c r="I2579" i="3"/>
  <c r="J2579" i="3" s="1"/>
  <c r="K2579" i="3" s="1" a="1"/>
  <c r="K2579" i="3" s="1"/>
  <c r="I2580" i="3"/>
  <c r="J2580" i="3" s="1"/>
  <c r="K2580" i="3" s="1" a="1"/>
  <c r="K2580" i="3" s="1"/>
  <c r="I2581" i="3"/>
  <c r="J2581" i="3" s="1"/>
  <c r="K2581" i="3" s="1" a="1"/>
  <c r="K2581" i="3" s="1"/>
  <c r="I2582" i="3"/>
  <c r="J2582" i="3" s="1"/>
  <c r="K2582" i="3" s="1" a="1"/>
  <c r="K2582" i="3" s="1"/>
  <c r="I2583" i="3"/>
  <c r="J2583" i="3" s="1"/>
  <c r="K2583" i="3" s="1" a="1"/>
  <c r="K2583" i="3" s="1"/>
  <c r="I2584" i="3"/>
  <c r="J2584" i="3" s="1"/>
  <c r="K2584" i="3" s="1" a="1"/>
  <c r="K2584" i="3" s="1"/>
  <c r="I2585" i="3"/>
  <c r="J2585" i="3" s="1"/>
  <c r="K2585" i="3" s="1" a="1"/>
  <c r="K2585" i="3" s="1"/>
  <c r="I2586" i="3"/>
  <c r="J2586" i="3" s="1"/>
  <c r="K2586" i="3" s="1" a="1"/>
  <c r="K2586" i="3" s="1"/>
  <c r="I2587" i="3"/>
  <c r="J2587" i="3" s="1"/>
  <c r="K2587" i="3" s="1" a="1"/>
  <c r="K2587" i="3" s="1"/>
  <c r="I2588" i="3"/>
  <c r="J2588" i="3" s="1"/>
  <c r="K2588" i="3" s="1" a="1"/>
  <c r="K2588" i="3" s="1"/>
  <c r="I2589" i="3"/>
  <c r="J2589" i="3" s="1"/>
  <c r="K2589" i="3" s="1" a="1"/>
  <c r="K2589" i="3" s="1"/>
  <c r="I2590" i="3"/>
  <c r="J2590" i="3" s="1"/>
  <c r="K2590" i="3" s="1" a="1"/>
  <c r="K2590" i="3" s="1"/>
  <c r="I2591" i="3"/>
  <c r="J2591" i="3" s="1"/>
  <c r="K2591" i="3" s="1" a="1"/>
  <c r="K2591" i="3" s="1"/>
  <c r="I2592" i="3"/>
  <c r="J2592" i="3" s="1"/>
  <c r="K2592" i="3" s="1" a="1"/>
  <c r="K2592" i="3" s="1"/>
  <c r="I2593" i="3"/>
  <c r="J2593" i="3" s="1"/>
  <c r="K2593" i="3" s="1" a="1"/>
  <c r="K2593" i="3" s="1"/>
  <c r="I2594" i="3"/>
  <c r="J2594" i="3" s="1"/>
  <c r="K2594" i="3" s="1" a="1"/>
  <c r="K2594" i="3" s="1"/>
  <c r="I2595" i="3"/>
  <c r="J2595" i="3" s="1"/>
  <c r="K2595" i="3" s="1" a="1"/>
  <c r="K2595" i="3" s="1"/>
  <c r="I2596" i="3"/>
  <c r="J2596" i="3" s="1"/>
  <c r="K2596" i="3" s="1" a="1"/>
  <c r="K2596" i="3" s="1"/>
  <c r="I2597" i="3"/>
  <c r="J2597" i="3" s="1"/>
  <c r="K2597" i="3" s="1" a="1"/>
  <c r="K2597" i="3" s="1"/>
  <c r="I2598" i="3"/>
  <c r="J2598" i="3" s="1"/>
  <c r="K2598" i="3" s="1" a="1"/>
  <c r="K2598" i="3" s="1"/>
  <c r="I2599" i="3"/>
  <c r="J2599" i="3" s="1"/>
  <c r="K2599" i="3" s="1" a="1"/>
  <c r="K2599" i="3" s="1"/>
  <c r="I2600" i="3"/>
  <c r="J2600" i="3" s="1"/>
  <c r="K2600" i="3" s="1" a="1"/>
  <c r="K2600" i="3" s="1"/>
  <c r="I2601" i="3"/>
  <c r="J2601" i="3" s="1"/>
  <c r="K2601" i="3" s="1" a="1"/>
  <c r="K2601" i="3" s="1"/>
  <c r="I2602" i="3"/>
  <c r="J2602" i="3" s="1"/>
  <c r="K2602" i="3" s="1" a="1"/>
  <c r="K2602" i="3" s="1"/>
  <c r="I2603" i="3"/>
  <c r="J2603" i="3" s="1"/>
  <c r="K2603" i="3" s="1" a="1"/>
  <c r="K2603" i="3" s="1"/>
  <c r="I2604" i="3"/>
  <c r="J2604" i="3" s="1"/>
  <c r="K2604" i="3" s="1" a="1"/>
  <c r="K2604" i="3" s="1"/>
  <c r="I2605" i="3"/>
  <c r="J2605" i="3" s="1"/>
  <c r="K2605" i="3" s="1" a="1"/>
  <c r="K2605" i="3" s="1"/>
  <c r="I2606" i="3"/>
  <c r="J2606" i="3" s="1"/>
  <c r="K2606" i="3" s="1" a="1"/>
  <c r="K2606" i="3" s="1"/>
  <c r="I2607" i="3"/>
  <c r="J2607" i="3" s="1"/>
  <c r="K2607" i="3" s="1" a="1"/>
  <c r="K2607" i="3" s="1"/>
  <c r="I2608" i="3"/>
  <c r="J2608" i="3" s="1"/>
  <c r="K2608" i="3" s="1" a="1"/>
  <c r="K2608" i="3" s="1"/>
  <c r="I2609" i="3"/>
  <c r="J2609" i="3" s="1"/>
  <c r="K2609" i="3" s="1" a="1"/>
  <c r="K2609" i="3" s="1"/>
  <c r="I2610" i="3"/>
  <c r="J2610" i="3" s="1"/>
  <c r="K2610" i="3" s="1" a="1"/>
  <c r="K2610" i="3" s="1"/>
  <c r="I2611" i="3"/>
  <c r="J2611" i="3" s="1"/>
  <c r="K2611" i="3" s="1" a="1"/>
  <c r="K2611" i="3" s="1"/>
  <c r="I2612" i="3"/>
  <c r="J2612" i="3" s="1"/>
  <c r="K2612" i="3" s="1" a="1"/>
  <c r="K2612" i="3" s="1"/>
  <c r="I2613" i="3"/>
  <c r="J2613" i="3" s="1"/>
  <c r="K2613" i="3" s="1" a="1"/>
  <c r="K2613" i="3" s="1"/>
  <c r="I2614" i="3"/>
  <c r="J2614" i="3" s="1"/>
  <c r="K2614" i="3" s="1" a="1"/>
  <c r="K2614" i="3" s="1"/>
  <c r="I2615" i="3"/>
  <c r="J2615" i="3" s="1"/>
  <c r="K2615" i="3" s="1" a="1"/>
  <c r="K2615" i="3" s="1"/>
  <c r="I2616" i="3"/>
  <c r="J2616" i="3" s="1"/>
  <c r="K2616" i="3" s="1" a="1"/>
  <c r="K2616" i="3" s="1"/>
  <c r="I2617" i="3"/>
  <c r="J2617" i="3" s="1"/>
  <c r="K2617" i="3" s="1" a="1"/>
  <c r="K2617" i="3" s="1"/>
  <c r="I2618" i="3"/>
  <c r="J2618" i="3" s="1"/>
  <c r="K2618" i="3" s="1" a="1"/>
  <c r="K2618" i="3" s="1"/>
  <c r="I2619" i="3"/>
  <c r="J2619" i="3" s="1"/>
  <c r="K2619" i="3" s="1" a="1"/>
  <c r="K2619" i="3" s="1"/>
  <c r="I2620" i="3"/>
  <c r="J2620" i="3" s="1"/>
  <c r="K2620" i="3" s="1" a="1"/>
  <c r="K2620" i="3" s="1"/>
  <c r="I2621" i="3"/>
  <c r="J2621" i="3" s="1"/>
  <c r="K2621" i="3" s="1" a="1"/>
  <c r="K2621" i="3" s="1"/>
  <c r="I2622" i="3"/>
  <c r="J2622" i="3" s="1"/>
  <c r="K2622" i="3" s="1" a="1"/>
  <c r="K2622" i="3" s="1"/>
  <c r="I2623" i="3"/>
  <c r="J2623" i="3" s="1"/>
  <c r="K2623" i="3" s="1" a="1"/>
  <c r="K2623" i="3" s="1"/>
  <c r="I2624" i="3"/>
  <c r="J2624" i="3" s="1"/>
  <c r="K2624" i="3" s="1" a="1"/>
  <c r="K2624" i="3" s="1"/>
  <c r="I2625" i="3"/>
  <c r="J2625" i="3" s="1"/>
  <c r="K2625" i="3" s="1" a="1"/>
  <c r="K2625" i="3" s="1"/>
  <c r="I2626" i="3"/>
  <c r="J2626" i="3" s="1"/>
  <c r="K2626" i="3" s="1" a="1"/>
  <c r="K2626" i="3" s="1"/>
  <c r="I2627" i="3"/>
  <c r="J2627" i="3" s="1"/>
  <c r="K2627" i="3" s="1" a="1"/>
  <c r="K2627" i="3" s="1"/>
  <c r="I2628" i="3"/>
  <c r="J2628" i="3" s="1"/>
  <c r="K2628" i="3" s="1" a="1"/>
  <c r="K2628" i="3" s="1"/>
  <c r="I2629" i="3"/>
  <c r="J2629" i="3" s="1"/>
  <c r="K2629" i="3" s="1" a="1"/>
  <c r="K2629" i="3" s="1"/>
  <c r="I2630" i="3"/>
  <c r="J2630" i="3" s="1"/>
  <c r="K2630" i="3" s="1" a="1"/>
  <c r="K2630" i="3" s="1"/>
  <c r="I2631" i="3"/>
  <c r="J2631" i="3" s="1"/>
  <c r="K2631" i="3" s="1" a="1"/>
  <c r="K2631" i="3" s="1"/>
  <c r="I2632" i="3"/>
  <c r="J2632" i="3" s="1"/>
  <c r="K2632" i="3" s="1" a="1"/>
  <c r="K2632" i="3" s="1"/>
  <c r="I2633" i="3"/>
  <c r="J2633" i="3" s="1"/>
  <c r="K2633" i="3" s="1" a="1"/>
  <c r="K2633" i="3" s="1"/>
  <c r="I2634" i="3"/>
  <c r="J2634" i="3" s="1"/>
  <c r="K2634" i="3" s="1" a="1"/>
  <c r="K2634" i="3" s="1"/>
  <c r="I2635" i="3"/>
  <c r="J2635" i="3" s="1"/>
  <c r="K2635" i="3" s="1" a="1"/>
  <c r="K2635" i="3" s="1"/>
  <c r="I2636" i="3"/>
  <c r="J2636" i="3" s="1"/>
  <c r="K2636" i="3" s="1" a="1"/>
  <c r="K2636" i="3" s="1"/>
  <c r="I2637" i="3"/>
  <c r="J2637" i="3" s="1"/>
  <c r="K2637" i="3" s="1" a="1"/>
  <c r="K2637" i="3" s="1"/>
  <c r="I2638" i="3"/>
  <c r="J2638" i="3" s="1"/>
  <c r="K2638" i="3" s="1" a="1"/>
  <c r="K2638" i="3" s="1"/>
  <c r="I2639" i="3"/>
  <c r="J2639" i="3" s="1"/>
  <c r="K2639" i="3" s="1" a="1"/>
  <c r="K2639" i="3" s="1"/>
  <c r="I2640" i="3"/>
  <c r="J2640" i="3" s="1"/>
  <c r="K2640" i="3" s="1" a="1"/>
  <c r="K2640" i="3" s="1"/>
  <c r="I2641" i="3"/>
  <c r="J2641" i="3" s="1"/>
  <c r="K2641" i="3" s="1" a="1"/>
  <c r="K2641" i="3" s="1"/>
  <c r="I2642" i="3"/>
  <c r="J2642" i="3" s="1"/>
  <c r="K2642" i="3" s="1" a="1"/>
  <c r="K2642" i="3" s="1"/>
  <c r="I2643" i="3"/>
  <c r="J2643" i="3" s="1"/>
  <c r="K2643" i="3" s="1" a="1"/>
  <c r="K2643" i="3" s="1"/>
  <c r="I2644" i="3"/>
  <c r="J2644" i="3" s="1"/>
  <c r="K2644" i="3" s="1" a="1"/>
  <c r="K2644" i="3" s="1"/>
  <c r="I2645" i="3"/>
  <c r="J2645" i="3" s="1"/>
  <c r="K2645" i="3" s="1" a="1"/>
  <c r="K2645" i="3" s="1"/>
  <c r="I2646" i="3"/>
  <c r="J2646" i="3" s="1"/>
  <c r="K2646" i="3" s="1" a="1"/>
  <c r="K2646" i="3" s="1"/>
  <c r="I2647" i="3"/>
  <c r="J2647" i="3" s="1"/>
  <c r="K2647" i="3" s="1" a="1"/>
  <c r="K2647" i="3" s="1"/>
  <c r="I2648" i="3"/>
  <c r="J2648" i="3" s="1"/>
  <c r="K2648" i="3" s="1" a="1"/>
  <c r="K2648" i="3" s="1"/>
  <c r="I2649" i="3"/>
  <c r="J2649" i="3" s="1"/>
  <c r="K2649" i="3" s="1" a="1"/>
  <c r="K2649" i="3" s="1"/>
  <c r="I2650" i="3"/>
  <c r="J2650" i="3" s="1"/>
  <c r="K2650" i="3" s="1" a="1"/>
  <c r="K2650" i="3" s="1"/>
  <c r="I2651" i="3"/>
  <c r="J2651" i="3" s="1"/>
  <c r="K2651" i="3" s="1" a="1"/>
  <c r="K2651" i="3" s="1"/>
  <c r="I2652" i="3"/>
  <c r="J2652" i="3" s="1"/>
  <c r="K2652" i="3" s="1" a="1"/>
  <c r="K2652" i="3" s="1"/>
  <c r="I2653" i="3"/>
  <c r="J2653" i="3" s="1"/>
  <c r="K2653" i="3" s="1" a="1"/>
  <c r="K2653" i="3" s="1"/>
  <c r="I2654" i="3"/>
  <c r="J2654" i="3" s="1"/>
  <c r="K2654" i="3" s="1" a="1"/>
  <c r="K2654" i="3" s="1"/>
  <c r="I2655" i="3"/>
  <c r="J2655" i="3" s="1"/>
  <c r="K2655" i="3" s="1" a="1"/>
  <c r="K2655" i="3" s="1"/>
  <c r="I2656" i="3"/>
  <c r="J2656" i="3" s="1"/>
  <c r="K2656" i="3" s="1" a="1"/>
  <c r="K2656" i="3" s="1"/>
  <c r="I2657" i="3"/>
  <c r="J2657" i="3" s="1"/>
  <c r="K2657" i="3" s="1" a="1"/>
  <c r="K2657" i="3" s="1"/>
  <c r="I2658" i="3"/>
  <c r="J2658" i="3" s="1"/>
  <c r="K2658" i="3" s="1" a="1"/>
  <c r="K2658" i="3" s="1"/>
  <c r="I2659" i="3"/>
  <c r="J2659" i="3" s="1"/>
  <c r="K2659" i="3" s="1" a="1"/>
  <c r="K2659" i="3" s="1"/>
  <c r="I2660" i="3"/>
  <c r="J2660" i="3" s="1"/>
  <c r="K2660" i="3" s="1" a="1"/>
  <c r="K2660" i="3" s="1"/>
  <c r="I2661" i="3"/>
  <c r="J2661" i="3" s="1"/>
  <c r="K2661" i="3" s="1" a="1"/>
  <c r="K2661" i="3" s="1"/>
  <c r="I2662" i="3"/>
  <c r="J2662" i="3" s="1"/>
  <c r="K2662" i="3" s="1" a="1"/>
  <c r="K2662" i="3" s="1"/>
  <c r="I2663" i="3"/>
  <c r="J2663" i="3" s="1"/>
  <c r="K2663" i="3" s="1" a="1"/>
  <c r="K2663" i="3" s="1"/>
  <c r="I2664" i="3"/>
  <c r="J2664" i="3" s="1"/>
  <c r="K2664" i="3" s="1" a="1"/>
  <c r="K2664" i="3" s="1"/>
  <c r="I2665" i="3"/>
  <c r="J2665" i="3" s="1"/>
  <c r="K2665" i="3" s="1" a="1"/>
  <c r="K2665" i="3" s="1"/>
  <c r="I2666" i="3"/>
  <c r="J2666" i="3" s="1"/>
  <c r="K2666" i="3" s="1" a="1"/>
  <c r="K2666" i="3" s="1"/>
  <c r="I2667" i="3"/>
  <c r="J2667" i="3" s="1"/>
  <c r="K2667" i="3" s="1" a="1"/>
  <c r="K2667" i="3" s="1"/>
  <c r="I2668" i="3"/>
  <c r="J2668" i="3" s="1"/>
  <c r="K2668" i="3" s="1" a="1"/>
  <c r="K2668" i="3" s="1"/>
  <c r="I2669" i="3"/>
  <c r="J2669" i="3" s="1"/>
  <c r="K2669" i="3" s="1" a="1"/>
  <c r="K2669" i="3" s="1"/>
  <c r="I2670" i="3"/>
  <c r="J2670" i="3" s="1"/>
  <c r="K2670" i="3" s="1" a="1"/>
  <c r="K2670" i="3" s="1"/>
  <c r="I2671" i="3"/>
  <c r="J2671" i="3" s="1"/>
  <c r="K2671" i="3" s="1" a="1"/>
  <c r="K2671" i="3" s="1"/>
  <c r="I2672" i="3"/>
  <c r="J2672" i="3" s="1"/>
  <c r="K2672" i="3" s="1" a="1"/>
  <c r="K2672" i="3" s="1"/>
  <c r="I2673" i="3"/>
  <c r="J2673" i="3" s="1"/>
  <c r="K2673" i="3" s="1" a="1"/>
  <c r="K2673" i="3" s="1"/>
  <c r="I2674" i="3"/>
  <c r="J2674" i="3" s="1"/>
  <c r="K2674" i="3" s="1" a="1"/>
  <c r="K2674" i="3" s="1"/>
  <c r="I2675" i="3"/>
  <c r="J2675" i="3" s="1"/>
  <c r="K2675" i="3" s="1" a="1"/>
  <c r="K2675" i="3" s="1"/>
  <c r="I2676" i="3"/>
  <c r="J2676" i="3" s="1"/>
  <c r="K2676" i="3" s="1" a="1"/>
  <c r="K2676" i="3" s="1"/>
  <c r="I2677" i="3"/>
  <c r="J2677" i="3" s="1"/>
  <c r="K2677" i="3" s="1" a="1"/>
  <c r="K2677" i="3" s="1"/>
  <c r="I2678" i="3"/>
  <c r="J2678" i="3" s="1"/>
  <c r="K2678" i="3" s="1" a="1"/>
  <c r="K2678" i="3" s="1"/>
  <c r="I2679" i="3"/>
  <c r="J2679" i="3" s="1"/>
  <c r="K2679" i="3" s="1" a="1"/>
  <c r="K2679" i="3" s="1"/>
  <c r="I2680" i="3"/>
  <c r="J2680" i="3" s="1"/>
  <c r="K2680" i="3" s="1" a="1"/>
  <c r="K2680" i="3" s="1"/>
  <c r="I2681" i="3"/>
  <c r="J2681" i="3" s="1"/>
  <c r="K2681" i="3" s="1" a="1"/>
  <c r="K2681" i="3" s="1"/>
  <c r="I2682" i="3"/>
  <c r="J2682" i="3" s="1"/>
  <c r="K2682" i="3" s="1" a="1"/>
  <c r="K2682" i="3" s="1"/>
  <c r="I2683" i="3"/>
  <c r="J2683" i="3" s="1"/>
  <c r="K2683" i="3" s="1" a="1"/>
  <c r="K2683" i="3" s="1"/>
  <c r="I2684" i="3"/>
  <c r="J2684" i="3" s="1"/>
  <c r="K2684" i="3" s="1" a="1"/>
  <c r="K2684" i="3" s="1"/>
  <c r="I2685" i="3"/>
  <c r="J2685" i="3" s="1"/>
  <c r="K2685" i="3" s="1" a="1"/>
  <c r="K2685" i="3" s="1"/>
  <c r="I2686" i="3"/>
  <c r="J2686" i="3" s="1"/>
  <c r="K2686" i="3" s="1" a="1"/>
  <c r="K2686" i="3" s="1"/>
  <c r="I2687" i="3"/>
  <c r="J2687" i="3" s="1"/>
  <c r="K2687" i="3" s="1" a="1"/>
  <c r="K2687" i="3" s="1"/>
  <c r="I2688" i="3"/>
  <c r="J2688" i="3" s="1"/>
  <c r="K2688" i="3" s="1" a="1"/>
  <c r="K2688" i="3" s="1"/>
  <c r="I2689" i="3"/>
  <c r="J2689" i="3" s="1"/>
  <c r="K2689" i="3" s="1" a="1"/>
  <c r="K2689" i="3" s="1"/>
  <c r="I2690" i="3"/>
  <c r="J2690" i="3" s="1"/>
  <c r="K2690" i="3" s="1" a="1"/>
  <c r="K2690" i="3" s="1"/>
  <c r="I2691" i="3"/>
  <c r="J2691" i="3" s="1"/>
  <c r="K2691" i="3" s="1" a="1"/>
  <c r="K2691" i="3" s="1"/>
  <c r="I2692" i="3"/>
  <c r="J2692" i="3" s="1"/>
  <c r="K2692" i="3" s="1" a="1"/>
  <c r="K2692" i="3" s="1"/>
  <c r="I2693" i="3"/>
  <c r="J2693" i="3" s="1"/>
  <c r="K2693" i="3" s="1" a="1"/>
  <c r="K2693" i="3" s="1"/>
  <c r="I2694" i="3"/>
  <c r="J2694" i="3" s="1"/>
  <c r="K2694" i="3" s="1" a="1"/>
  <c r="K2694" i="3" s="1"/>
  <c r="I2695" i="3"/>
  <c r="J2695" i="3" s="1"/>
  <c r="K2695" i="3" s="1" a="1"/>
  <c r="K2695" i="3" s="1"/>
  <c r="I2696" i="3"/>
  <c r="J2696" i="3" s="1"/>
  <c r="K2696" i="3" s="1" a="1"/>
  <c r="K2696" i="3" s="1"/>
  <c r="I2697" i="3"/>
  <c r="J2697" i="3" s="1"/>
  <c r="K2697" i="3" s="1" a="1"/>
  <c r="K2697" i="3" s="1"/>
  <c r="I2698" i="3"/>
  <c r="J2698" i="3" s="1"/>
  <c r="K2698" i="3" s="1" a="1"/>
  <c r="K2698" i="3" s="1"/>
  <c r="I2699" i="3"/>
  <c r="J2699" i="3" s="1"/>
  <c r="K2699" i="3" s="1" a="1"/>
  <c r="K2699" i="3" s="1"/>
  <c r="I2700" i="3"/>
  <c r="J2700" i="3" s="1"/>
  <c r="K2700" i="3" s="1" a="1"/>
  <c r="K2700" i="3" s="1"/>
  <c r="I2701" i="3"/>
  <c r="J2701" i="3" s="1"/>
  <c r="K2701" i="3" s="1" a="1"/>
  <c r="K2701" i="3" s="1"/>
  <c r="I2702" i="3"/>
  <c r="J2702" i="3" s="1"/>
  <c r="K2702" i="3" s="1" a="1"/>
  <c r="K2702" i="3" s="1"/>
  <c r="I2703" i="3"/>
  <c r="J2703" i="3" s="1"/>
  <c r="K2703" i="3" s="1" a="1"/>
  <c r="K2703" i="3" s="1"/>
  <c r="I2704" i="3"/>
  <c r="J2704" i="3" s="1"/>
  <c r="K2704" i="3" s="1" a="1"/>
  <c r="K2704" i="3" s="1"/>
  <c r="I2705" i="3"/>
  <c r="J2705" i="3" s="1"/>
  <c r="K2705" i="3" s="1" a="1"/>
  <c r="K2705" i="3" s="1"/>
  <c r="I2706" i="3"/>
  <c r="J2706" i="3" s="1"/>
  <c r="K2706" i="3" s="1" a="1"/>
  <c r="K2706" i="3" s="1"/>
  <c r="I2707" i="3"/>
  <c r="J2707" i="3" s="1"/>
  <c r="K2707" i="3" s="1" a="1"/>
  <c r="K2707" i="3" s="1"/>
  <c r="I2708" i="3"/>
  <c r="J2708" i="3" s="1"/>
  <c r="K2708" i="3" s="1" a="1"/>
  <c r="K2708" i="3" s="1"/>
  <c r="I2709" i="3"/>
  <c r="J2709" i="3" s="1"/>
  <c r="K2709" i="3" s="1" a="1"/>
  <c r="K2709" i="3" s="1"/>
  <c r="I2710" i="3"/>
  <c r="J2710" i="3" s="1"/>
  <c r="K2710" i="3" s="1" a="1"/>
  <c r="K2710" i="3" s="1"/>
  <c r="I2711" i="3"/>
  <c r="J2711" i="3" s="1"/>
  <c r="K2711" i="3" s="1" a="1"/>
  <c r="K2711" i="3" s="1"/>
  <c r="I2712" i="3"/>
  <c r="J2712" i="3" s="1"/>
  <c r="K2712" i="3" s="1" a="1"/>
  <c r="K2712" i="3" s="1"/>
  <c r="I2713" i="3"/>
  <c r="J2713" i="3" s="1"/>
  <c r="K2713" i="3" s="1" a="1"/>
  <c r="K2713" i="3" s="1"/>
  <c r="I2714" i="3"/>
  <c r="J2714" i="3" s="1"/>
  <c r="K2714" i="3" s="1" a="1"/>
  <c r="K2714" i="3" s="1"/>
  <c r="I2715" i="3"/>
  <c r="J2715" i="3" s="1"/>
  <c r="K2715" i="3" s="1" a="1"/>
  <c r="K2715" i="3" s="1"/>
  <c r="I2716" i="3"/>
  <c r="J2716" i="3" s="1"/>
  <c r="K2716" i="3" s="1" a="1"/>
  <c r="K2716" i="3" s="1"/>
  <c r="I2717" i="3"/>
  <c r="J2717" i="3" s="1"/>
  <c r="K2717" i="3" s="1" a="1"/>
  <c r="K2717" i="3" s="1"/>
  <c r="I2718" i="3"/>
  <c r="J2718" i="3" s="1"/>
  <c r="K2718" i="3" s="1" a="1"/>
  <c r="K2718" i="3" s="1"/>
  <c r="I2719" i="3"/>
  <c r="J2719" i="3" s="1"/>
  <c r="K2719" i="3" s="1" a="1"/>
  <c r="K2719" i="3" s="1"/>
  <c r="I2720" i="3"/>
  <c r="J2720" i="3" s="1"/>
  <c r="K2720" i="3" s="1" a="1"/>
  <c r="K2720" i="3" s="1"/>
  <c r="I2721" i="3"/>
  <c r="J2721" i="3" s="1"/>
  <c r="K2721" i="3" s="1" a="1"/>
  <c r="K2721" i="3" s="1"/>
  <c r="I2722" i="3"/>
  <c r="J2722" i="3" s="1"/>
  <c r="K2722" i="3" s="1" a="1"/>
  <c r="K2722" i="3" s="1"/>
  <c r="I2723" i="3"/>
  <c r="J2723" i="3" s="1"/>
  <c r="K2723" i="3" s="1" a="1"/>
  <c r="K2723" i="3" s="1"/>
  <c r="I2724" i="3"/>
  <c r="J2724" i="3" s="1"/>
  <c r="K2724" i="3" s="1" a="1"/>
  <c r="K2724" i="3" s="1"/>
  <c r="I2725" i="3"/>
  <c r="J2725" i="3" s="1"/>
  <c r="K2725" i="3" s="1" a="1"/>
  <c r="K2725" i="3" s="1"/>
  <c r="I2726" i="3"/>
  <c r="J2726" i="3" s="1"/>
  <c r="K2726" i="3" s="1" a="1"/>
  <c r="K2726" i="3" s="1"/>
  <c r="I2727" i="3"/>
  <c r="J2727" i="3" s="1"/>
  <c r="K2727" i="3" s="1" a="1"/>
  <c r="K2727" i="3" s="1"/>
  <c r="I2728" i="3"/>
  <c r="J2728" i="3" s="1"/>
  <c r="K2728" i="3" s="1" a="1"/>
  <c r="K2728" i="3" s="1"/>
  <c r="I2729" i="3"/>
  <c r="J2729" i="3" s="1"/>
  <c r="K2729" i="3" s="1" a="1"/>
  <c r="K2729" i="3" s="1"/>
  <c r="I2730" i="3"/>
  <c r="J2730" i="3" s="1"/>
  <c r="K2730" i="3" s="1" a="1"/>
  <c r="K2730" i="3" s="1"/>
  <c r="I2731" i="3"/>
  <c r="J2731" i="3" s="1"/>
  <c r="K2731" i="3" s="1" a="1"/>
  <c r="K2731" i="3" s="1"/>
  <c r="I2732" i="3"/>
  <c r="J2732" i="3" s="1"/>
  <c r="K2732" i="3" s="1" a="1"/>
  <c r="K2732" i="3" s="1"/>
  <c r="I2733" i="3"/>
  <c r="J2733" i="3" s="1"/>
  <c r="K2733" i="3" s="1" a="1"/>
  <c r="K2733" i="3" s="1"/>
  <c r="I2734" i="3"/>
  <c r="J2734" i="3" s="1"/>
  <c r="K2734" i="3" s="1" a="1"/>
  <c r="K2734" i="3" s="1"/>
  <c r="I2735" i="3"/>
  <c r="J2735" i="3" s="1"/>
  <c r="K2735" i="3" s="1" a="1"/>
  <c r="K2735" i="3" s="1"/>
  <c r="I2736" i="3"/>
  <c r="J2736" i="3" s="1"/>
  <c r="K2736" i="3" s="1" a="1"/>
  <c r="K2736" i="3" s="1"/>
  <c r="I2737" i="3"/>
  <c r="J2737" i="3" s="1"/>
  <c r="K2737" i="3" s="1" a="1"/>
  <c r="K2737" i="3" s="1"/>
  <c r="I2738" i="3"/>
  <c r="J2738" i="3" s="1"/>
  <c r="K2738" i="3" s="1" a="1"/>
  <c r="K2738" i="3" s="1"/>
  <c r="I2739" i="3"/>
  <c r="J2739" i="3" s="1"/>
  <c r="K2739" i="3" s="1" a="1"/>
  <c r="K2739" i="3" s="1"/>
  <c r="I2740" i="3"/>
  <c r="J2740" i="3" s="1"/>
  <c r="K2740" i="3" s="1" a="1"/>
  <c r="K2740" i="3" s="1"/>
  <c r="I2741" i="3"/>
  <c r="J2741" i="3" s="1"/>
  <c r="K2741" i="3" s="1" a="1"/>
  <c r="K2741" i="3" s="1"/>
  <c r="I2742" i="3"/>
  <c r="J2742" i="3" s="1"/>
  <c r="K2742" i="3" s="1" a="1"/>
  <c r="K2742" i="3" s="1"/>
  <c r="I2743" i="3"/>
  <c r="J2743" i="3" s="1"/>
  <c r="K2743" i="3" s="1" a="1"/>
  <c r="K2743" i="3" s="1"/>
  <c r="I2744" i="3"/>
  <c r="J2744" i="3" s="1"/>
  <c r="K2744" i="3" s="1" a="1"/>
  <c r="K2744" i="3" s="1"/>
  <c r="I2745" i="3"/>
  <c r="J2745" i="3" s="1"/>
  <c r="K2745" i="3" s="1" a="1"/>
  <c r="K2745" i="3" s="1"/>
  <c r="I2746" i="3"/>
  <c r="J2746" i="3" s="1"/>
  <c r="K2746" i="3" s="1" a="1"/>
  <c r="K2746" i="3" s="1"/>
  <c r="I2747" i="3"/>
  <c r="J2747" i="3" s="1"/>
  <c r="K2747" i="3" s="1" a="1"/>
  <c r="K2747" i="3" s="1"/>
  <c r="I2748" i="3"/>
  <c r="J2748" i="3" s="1"/>
  <c r="K2748" i="3" s="1" a="1"/>
  <c r="K2748" i="3" s="1"/>
  <c r="I2749" i="3"/>
  <c r="J2749" i="3" s="1"/>
  <c r="K2749" i="3" s="1" a="1"/>
  <c r="K2749" i="3" s="1"/>
  <c r="I2750" i="3"/>
  <c r="J2750" i="3" s="1"/>
  <c r="K2750" i="3" s="1" a="1"/>
  <c r="K2750" i="3" s="1"/>
  <c r="I2751" i="3"/>
  <c r="J2751" i="3" s="1"/>
  <c r="K2751" i="3" s="1" a="1"/>
  <c r="K2751" i="3" s="1"/>
  <c r="I2752" i="3"/>
  <c r="J2752" i="3" s="1"/>
  <c r="K2752" i="3" s="1" a="1"/>
  <c r="K2752" i="3" s="1"/>
  <c r="I2753" i="3"/>
  <c r="J2753" i="3" s="1"/>
  <c r="K2753" i="3" s="1" a="1"/>
  <c r="K2753" i="3" s="1"/>
  <c r="I2754" i="3"/>
  <c r="J2754" i="3" s="1"/>
  <c r="K2754" i="3" s="1" a="1"/>
  <c r="K2754" i="3" s="1"/>
  <c r="I2755" i="3"/>
  <c r="J2755" i="3" s="1"/>
  <c r="K2755" i="3" s="1" a="1"/>
  <c r="K2755" i="3" s="1"/>
  <c r="I2756" i="3"/>
  <c r="J2756" i="3" s="1"/>
  <c r="K2756" i="3" s="1" a="1"/>
  <c r="K2756" i="3" s="1"/>
  <c r="I2757" i="3"/>
  <c r="J2757" i="3" s="1"/>
  <c r="K2757" i="3" s="1" a="1"/>
  <c r="K2757" i="3" s="1"/>
  <c r="I2758" i="3"/>
  <c r="J2758" i="3" s="1"/>
  <c r="K2758" i="3" s="1" a="1"/>
  <c r="K2758" i="3" s="1"/>
  <c r="I2759" i="3"/>
  <c r="J2759" i="3" s="1"/>
  <c r="K2759" i="3" s="1" a="1"/>
  <c r="K2759" i="3" s="1"/>
  <c r="I2760" i="3"/>
  <c r="J2760" i="3" s="1"/>
  <c r="K2760" i="3" s="1" a="1"/>
  <c r="K2760" i="3" s="1"/>
  <c r="I2761" i="3"/>
  <c r="J2761" i="3" s="1"/>
  <c r="K2761" i="3" s="1" a="1"/>
  <c r="K2761" i="3" s="1"/>
  <c r="I2762" i="3"/>
  <c r="J2762" i="3" s="1"/>
  <c r="K2762" i="3" s="1" a="1"/>
  <c r="K2762" i="3" s="1"/>
  <c r="I2763" i="3"/>
  <c r="J2763" i="3" s="1"/>
  <c r="K2763" i="3" s="1" a="1"/>
  <c r="K2763" i="3" s="1"/>
  <c r="I2764" i="3"/>
  <c r="J2764" i="3" s="1"/>
  <c r="K2764" i="3" s="1" a="1"/>
  <c r="K2764" i="3" s="1"/>
  <c r="I2765" i="3"/>
  <c r="J2765" i="3" s="1"/>
  <c r="K2765" i="3" s="1" a="1"/>
  <c r="K2765" i="3" s="1"/>
  <c r="I2766" i="3"/>
  <c r="J2766" i="3" s="1"/>
  <c r="K2766" i="3" s="1" a="1"/>
  <c r="K2766" i="3" s="1"/>
  <c r="I2767" i="3"/>
  <c r="J2767" i="3" s="1"/>
  <c r="K2767" i="3" s="1" a="1"/>
  <c r="K2767" i="3" s="1"/>
  <c r="I2768" i="3"/>
  <c r="J2768" i="3" s="1"/>
  <c r="K2768" i="3" s="1" a="1"/>
  <c r="K2768" i="3" s="1"/>
  <c r="I2769" i="3"/>
  <c r="J2769" i="3" s="1"/>
  <c r="K2769" i="3" s="1" a="1"/>
  <c r="K2769" i="3" s="1"/>
  <c r="I2770" i="3"/>
  <c r="J2770" i="3" s="1"/>
  <c r="K2770" i="3" s="1" a="1"/>
  <c r="K2770" i="3" s="1"/>
  <c r="I2771" i="3"/>
  <c r="J2771" i="3" s="1"/>
  <c r="K2771" i="3" s="1" a="1"/>
  <c r="K2771" i="3" s="1"/>
  <c r="I2772" i="3"/>
  <c r="J2772" i="3" s="1"/>
  <c r="K2772" i="3" s="1" a="1"/>
  <c r="K2772" i="3" s="1"/>
  <c r="I2773" i="3"/>
  <c r="J2773" i="3" s="1"/>
  <c r="K2773" i="3" s="1" a="1"/>
  <c r="K2773" i="3" s="1"/>
  <c r="I2774" i="3"/>
  <c r="J2774" i="3" s="1"/>
  <c r="K2774" i="3" s="1" a="1"/>
  <c r="K2774" i="3" s="1"/>
  <c r="I2775" i="3"/>
  <c r="J2775" i="3" s="1"/>
  <c r="K2775" i="3" s="1" a="1"/>
  <c r="K2775" i="3" s="1"/>
  <c r="I2776" i="3"/>
  <c r="J2776" i="3" s="1"/>
  <c r="K2776" i="3" s="1" a="1"/>
  <c r="K2776" i="3" s="1"/>
  <c r="I2777" i="3"/>
  <c r="J2777" i="3" s="1"/>
  <c r="K2777" i="3" s="1" a="1"/>
  <c r="K2777" i="3" s="1"/>
  <c r="I2778" i="3"/>
  <c r="J2778" i="3" s="1"/>
  <c r="K2778" i="3" s="1" a="1"/>
  <c r="K2778" i="3" s="1"/>
  <c r="I2779" i="3"/>
  <c r="J2779" i="3" s="1"/>
  <c r="K2779" i="3" s="1" a="1"/>
  <c r="K2779" i="3" s="1"/>
  <c r="I2780" i="3"/>
  <c r="J2780" i="3" s="1"/>
  <c r="K2780" i="3" s="1" a="1"/>
  <c r="K2780" i="3" s="1"/>
  <c r="I2781" i="3"/>
  <c r="J2781" i="3" s="1"/>
  <c r="K2781" i="3" s="1" a="1"/>
  <c r="K2781" i="3" s="1"/>
  <c r="I2782" i="3"/>
  <c r="J2782" i="3" s="1"/>
  <c r="K2782" i="3" s="1" a="1"/>
  <c r="K2782" i="3" s="1"/>
  <c r="I2783" i="3"/>
  <c r="J2783" i="3" s="1"/>
  <c r="K2783" i="3" s="1" a="1"/>
  <c r="K2783" i="3" s="1"/>
  <c r="I2784" i="3"/>
  <c r="J2784" i="3" s="1"/>
  <c r="K2784" i="3" s="1" a="1"/>
  <c r="K2784" i="3" s="1"/>
  <c r="I2785" i="3"/>
  <c r="J2785" i="3" s="1"/>
  <c r="K2785" i="3" s="1" a="1"/>
  <c r="K2785" i="3" s="1"/>
  <c r="I2786" i="3"/>
  <c r="J2786" i="3" s="1"/>
  <c r="K2786" i="3" s="1" a="1"/>
  <c r="K2786" i="3" s="1"/>
  <c r="I2787" i="3"/>
  <c r="J2787" i="3" s="1"/>
  <c r="K2787" i="3" s="1" a="1"/>
  <c r="K2787" i="3" s="1"/>
  <c r="I2788" i="3"/>
  <c r="J2788" i="3" s="1"/>
  <c r="K2788" i="3" s="1" a="1"/>
  <c r="K2788" i="3" s="1"/>
  <c r="I2789" i="3"/>
  <c r="J2789" i="3" s="1"/>
  <c r="K2789" i="3" s="1" a="1"/>
  <c r="K2789" i="3" s="1"/>
  <c r="I2790" i="3"/>
  <c r="J2790" i="3" s="1"/>
  <c r="K2790" i="3" s="1" a="1"/>
  <c r="K2790" i="3" s="1"/>
  <c r="I2791" i="3"/>
  <c r="J2791" i="3" s="1"/>
  <c r="K2791" i="3" s="1" a="1"/>
  <c r="K2791" i="3" s="1"/>
  <c r="I2792" i="3"/>
  <c r="J2792" i="3" s="1"/>
  <c r="K2792" i="3" s="1" a="1"/>
  <c r="K2792" i="3" s="1"/>
  <c r="I2793" i="3"/>
  <c r="J2793" i="3" s="1"/>
  <c r="K2793" i="3" s="1" a="1"/>
  <c r="K2793" i="3" s="1"/>
  <c r="I2794" i="3"/>
  <c r="J2794" i="3" s="1"/>
  <c r="K2794" i="3" s="1" a="1"/>
  <c r="K2794" i="3" s="1"/>
  <c r="I2795" i="3"/>
  <c r="J2795" i="3" s="1"/>
  <c r="K2795" i="3" s="1" a="1"/>
  <c r="K2795" i="3" s="1"/>
  <c r="I2796" i="3"/>
  <c r="J2796" i="3" s="1"/>
  <c r="K2796" i="3" s="1" a="1"/>
  <c r="K2796" i="3" s="1"/>
  <c r="I2797" i="3"/>
  <c r="J2797" i="3" s="1"/>
  <c r="K2797" i="3" s="1" a="1"/>
  <c r="K2797" i="3" s="1"/>
  <c r="I2798" i="3"/>
  <c r="J2798" i="3" s="1"/>
  <c r="K2798" i="3" s="1" a="1"/>
  <c r="K2798" i="3" s="1"/>
  <c r="I2799" i="3"/>
  <c r="J2799" i="3" s="1"/>
  <c r="K2799" i="3" s="1" a="1"/>
  <c r="K2799" i="3" s="1"/>
  <c r="I2800" i="3"/>
  <c r="J2800" i="3" s="1"/>
  <c r="K2800" i="3" s="1" a="1"/>
  <c r="K2800" i="3" s="1"/>
  <c r="I2801" i="3"/>
  <c r="J2801" i="3" s="1"/>
  <c r="K2801" i="3" s="1" a="1"/>
  <c r="K2801" i="3" s="1"/>
  <c r="I2802" i="3"/>
  <c r="J2802" i="3" s="1"/>
  <c r="K2802" i="3" s="1" a="1"/>
  <c r="K2802" i="3" s="1"/>
  <c r="I2803" i="3"/>
  <c r="J2803" i="3" s="1"/>
  <c r="K2803" i="3" s="1" a="1"/>
  <c r="K2803" i="3" s="1"/>
  <c r="I2804" i="3"/>
  <c r="J2804" i="3" s="1"/>
  <c r="K2804" i="3" s="1" a="1"/>
  <c r="K2804" i="3" s="1"/>
  <c r="I2805" i="3"/>
  <c r="J2805" i="3" s="1"/>
  <c r="K2805" i="3" s="1" a="1"/>
  <c r="K2805" i="3" s="1"/>
  <c r="I2806" i="3"/>
  <c r="J2806" i="3" s="1"/>
  <c r="K2806" i="3" s="1" a="1"/>
  <c r="K2806" i="3" s="1"/>
  <c r="I2807" i="3"/>
  <c r="J2807" i="3" s="1"/>
  <c r="K2807" i="3" s="1" a="1"/>
  <c r="K2807" i="3" s="1"/>
  <c r="I2808" i="3"/>
  <c r="J2808" i="3" s="1"/>
  <c r="K2808" i="3" s="1" a="1"/>
  <c r="K2808" i="3" s="1"/>
  <c r="I2809" i="3"/>
  <c r="J2809" i="3" s="1"/>
  <c r="K2809" i="3" s="1" a="1"/>
  <c r="K2809" i="3" s="1"/>
  <c r="I2810" i="3"/>
  <c r="J2810" i="3" s="1"/>
  <c r="K2810" i="3" s="1" a="1"/>
  <c r="K2810" i="3" s="1"/>
  <c r="I2811" i="3"/>
  <c r="J2811" i="3" s="1"/>
  <c r="K2811" i="3" s="1" a="1"/>
  <c r="K2811" i="3" s="1"/>
  <c r="I2812" i="3"/>
  <c r="J2812" i="3" s="1"/>
  <c r="K2812" i="3" s="1" a="1"/>
  <c r="K2812" i="3" s="1"/>
  <c r="I2813" i="3"/>
  <c r="J2813" i="3" s="1"/>
  <c r="K2813" i="3" s="1" a="1"/>
  <c r="K2813" i="3" s="1"/>
  <c r="I2814" i="3"/>
  <c r="J2814" i="3" s="1"/>
  <c r="K2814" i="3" s="1" a="1"/>
  <c r="K2814" i="3" s="1"/>
  <c r="I2815" i="3"/>
  <c r="J2815" i="3" s="1"/>
  <c r="K2815" i="3" s="1" a="1"/>
  <c r="K2815" i="3" s="1"/>
  <c r="I2816" i="3"/>
  <c r="J2816" i="3" s="1"/>
  <c r="K2816" i="3" s="1" a="1"/>
  <c r="K2816" i="3" s="1"/>
  <c r="I2817" i="3"/>
  <c r="J2817" i="3" s="1"/>
  <c r="K2817" i="3" s="1" a="1"/>
  <c r="K2817" i="3" s="1"/>
  <c r="I2818" i="3"/>
  <c r="J2818" i="3" s="1"/>
  <c r="K2818" i="3" s="1" a="1"/>
  <c r="K2818" i="3" s="1"/>
  <c r="I2819" i="3"/>
  <c r="J2819" i="3" s="1"/>
  <c r="K2819" i="3" s="1" a="1"/>
  <c r="K2819" i="3" s="1"/>
  <c r="I2820" i="3"/>
  <c r="J2820" i="3" s="1"/>
  <c r="K2820" i="3" s="1" a="1"/>
  <c r="K2820" i="3" s="1"/>
  <c r="I2821" i="3"/>
  <c r="J2821" i="3" s="1"/>
  <c r="K2821" i="3" s="1" a="1"/>
  <c r="K2821" i="3" s="1"/>
  <c r="I2822" i="3"/>
  <c r="J2822" i="3" s="1"/>
  <c r="K2822" i="3" s="1" a="1"/>
  <c r="K2822" i="3" s="1"/>
  <c r="I2823" i="3"/>
  <c r="J2823" i="3" s="1"/>
  <c r="K2823" i="3" s="1" a="1"/>
  <c r="K2823" i="3" s="1"/>
  <c r="I2824" i="3"/>
  <c r="J2824" i="3" s="1"/>
  <c r="K2824" i="3" s="1" a="1"/>
  <c r="K2824" i="3" s="1"/>
  <c r="I2825" i="3"/>
  <c r="J2825" i="3" s="1"/>
  <c r="K2825" i="3" s="1" a="1"/>
  <c r="K2825" i="3" s="1"/>
  <c r="I2826" i="3"/>
  <c r="J2826" i="3" s="1"/>
  <c r="K2826" i="3" s="1" a="1"/>
  <c r="K2826" i="3" s="1"/>
  <c r="I2827" i="3"/>
  <c r="J2827" i="3" s="1"/>
  <c r="K2827" i="3" s="1" a="1"/>
  <c r="K2827" i="3" s="1"/>
  <c r="I2828" i="3"/>
  <c r="J2828" i="3" s="1"/>
  <c r="K2828" i="3" s="1" a="1"/>
  <c r="K2828" i="3" s="1"/>
  <c r="I2829" i="3"/>
  <c r="J2829" i="3" s="1"/>
  <c r="K2829" i="3" s="1" a="1"/>
  <c r="K2829" i="3" s="1"/>
  <c r="I2830" i="3"/>
  <c r="J2830" i="3" s="1"/>
  <c r="K2830" i="3" s="1" a="1"/>
  <c r="K2830" i="3" s="1"/>
  <c r="I2831" i="3"/>
  <c r="J2831" i="3" s="1"/>
  <c r="K2831" i="3" s="1" a="1"/>
  <c r="K2831" i="3" s="1"/>
  <c r="I2832" i="3"/>
  <c r="J2832" i="3" s="1"/>
  <c r="K2832" i="3" s="1" a="1"/>
  <c r="K2832" i="3" s="1"/>
  <c r="I2833" i="3"/>
  <c r="J2833" i="3" s="1"/>
  <c r="K2833" i="3" s="1" a="1"/>
  <c r="K2833" i="3" s="1"/>
  <c r="I2834" i="3"/>
  <c r="J2834" i="3" s="1"/>
  <c r="K2834" i="3" s="1" a="1"/>
  <c r="K2834" i="3" s="1"/>
  <c r="I2835" i="3"/>
  <c r="J2835" i="3" s="1"/>
  <c r="K2835" i="3" s="1" a="1"/>
  <c r="K2835" i="3" s="1"/>
  <c r="I2836" i="3"/>
  <c r="J2836" i="3" s="1"/>
  <c r="K2836" i="3" s="1" a="1"/>
  <c r="K2836" i="3" s="1"/>
  <c r="I2837" i="3"/>
  <c r="J2837" i="3" s="1"/>
  <c r="K2837" i="3" s="1" a="1"/>
  <c r="K2837" i="3" s="1"/>
  <c r="I2838" i="3"/>
  <c r="J2838" i="3" s="1"/>
  <c r="K2838" i="3" s="1" a="1"/>
  <c r="K2838" i="3" s="1"/>
  <c r="I2839" i="3"/>
  <c r="J2839" i="3" s="1"/>
  <c r="K2839" i="3" s="1" a="1"/>
  <c r="K2839" i="3" s="1"/>
  <c r="I2840" i="3"/>
  <c r="J2840" i="3" s="1"/>
  <c r="K2840" i="3" s="1" a="1"/>
  <c r="K2840" i="3" s="1"/>
  <c r="I2841" i="3"/>
  <c r="J2841" i="3" s="1"/>
  <c r="K2841" i="3" s="1" a="1"/>
  <c r="K2841" i="3" s="1"/>
  <c r="I2842" i="3"/>
  <c r="J2842" i="3" s="1"/>
  <c r="K2842" i="3" s="1" a="1"/>
  <c r="K2842" i="3" s="1"/>
  <c r="I2843" i="3"/>
  <c r="J2843" i="3" s="1"/>
  <c r="K2843" i="3" s="1" a="1"/>
  <c r="K2843" i="3" s="1"/>
  <c r="I2844" i="3"/>
  <c r="J2844" i="3" s="1"/>
  <c r="K2844" i="3" s="1" a="1"/>
  <c r="K2844" i="3" s="1"/>
  <c r="I2845" i="3"/>
  <c r="J2845" i="3" s="1"/>
  <c r="K2845" i="3" s="1" a="1"/>
  <c r="K2845" i="3" s="1"/>
  <c r="I2846" i="3"/>
  <c r="J2846" i="3" s="1"/>
  <c r="K2846" i="3" s="1" a="1"/>
  <c r="K2846" i="3" s="1"/>
  <c r="I2847" i="3"/>
  <c r="J2847" i="3" s="1"/>
  <c r="K2847" i="3" s="1" a="1"/>
  <c r="K2847" i="3" s="1"/>
  <c r="I2848" i="3"/>
  <c r="J2848" i="3" s="1"/>
  <c r="K2848" i="3" s="1" a="1"/>
  <c r="K2848" i="3" s="1"/>
  <c r="I2849" i="3"/>
  <c r="J2849" i="3" s="1"/>
  <c r="K2849" i="3" s="1" a="1"/>
  <c r="K2849" i="3" s="1"/>
  <c r="I2850" i="3"/>
  <c r="J2850" i="3" s="1"/>
  <c r="K2850" i="3" s="1" a="1"/>
  <c r="K2850" i="3" s="1"/>
  <c r="I2851" i="3"/>
  <c r="J2851" i="3" s="1"/>
  <c r="K2851" i="3" s="1" a="1"/>
  <c r="K2851" i="3" s="1"/>
  <c r="I2852" i="3"/>
  <c r="J2852" i="3" s="1"/>
  <c r="K2852" i="3" s="1" a="1"/>
  <c r="K2852" i="3" s="1"/>
  <c r="I2853" i="3"/>
  <c r="J2853" i="3" s="1"/>
  <c r="K2853" i="3" s="1" a="1"/>
  <c r="K2853" i="3" s="1"/>
  <c r="I2854" i="3"/>
  <c r="J2854" i="3" s="1"/>
  <c r="K2854" i="3" s="1" a="1"/>
  <c r="K2854" i="3" s="1"/>
  <c r="I2855" i="3"/>
  <c r="J2855" i="3" s="1"/>
  <c r="K2855" i="3" s="1" a="1"/>
  <c r="K2855" i="3" s="1"/>
  <c r="I2856" i="3"/>
  <c r="J2856" i="3" s="1"/>
  <c r="K2856" i="3" s="1" a="1"/>
  <c r="K2856" i="3" s="1"/>
  <c r="I2857" i="3"/>
  <c r="J2857" i="3" s="1"/>
  <c r="K2857" i="3" s="1" a="1"/>
  <c r="K2857" i="3" s="1"/>
  <c r="I2858" i="3"/>
  <c r="J2858" i="3" s="1"/>
  <c r="K2858" i="3" s="1" a="1"/>
  <c r="K2858" i="3" s="1"/>
  <c r="I2859" i="3"/>
  <c r="J2859" i="3" s="1"/>
  <c r="K2859" i="3" s="1" a="1"/>
  <c r="K2859" i="3" s="1"/>
  <c r="I2860" i="3"/>
  <c r="J2860" i="3" s="1"/>
  <c r="K2860" i="3" s="1" a="1"/>
  <c r="K2860" i="3" s="1"/>
  <c r="I2861" i="3"/>
  <c r="J2861" i="3" s="1"/>
  <c r="K2861" i="3" s="1" a="1"/>
  <c r="K2861" i="3" s="1"/>
  <c r="I2862" i="3"/>
  <c r="J2862" i="3" s="1"/>
  <c r="K2862" i="3" s="1" a="1"/>
  <c r="K2862" i="3" s="1"/>
  <c r="I2863" i="3"/>
  <c r="J2863" i="3" s="1"/>
  <c r="K2863" i="3" s="1" a="1"/>
  <c r="K2863" i="3" s="1"/>
  <c r="I2864" i="3"/>
  <c r="J2864" i="3" s="1"/>
  <c r="K2864" i="3" s="1" a="1"/>
  <c r="K2864" i="3" s="1"/>
  <c r="I2865" i="3"/>
  <c r="J2865" i="3" s="1"/>
  <c r="K2865" i="3" s="1" a="1"/>
  <c r="K2865" i="3" s="1"/>
  <c r="I2866" i="3"/>
  <c r="J2866" i="3" s="1"/>
  <c r="K2866" i="3" s="1" a="1"/>
  <c r="K2866" i="3" s="1"/>
  <c r="I2867" i="3"/>
  <c r="J2867" i="3" s="1"/>
  <c r="K2867" i="3" s="1" a="1"/>
  <c r="K2867" i="3" s="1"/>
  <c r="I2868" i="3"/>
  <c r="J2868" i="3" s="1"/>
  <c r="K2868" i="3" s="1" a="1"/>
  <c r="K2868" i="3" s="1"/>
  <c r="I2869" i="3"/>
  <c r="J2869" i="3" s="1"/>
  <c r="K2869" i="3" s="1" a="1"/>
  <c r="K2869" i="3" s="1"/>
  <c r="I2870" i="3"/>
  <c r="J2870" i="3" s="1"/>
  <c r="K2870" i="3" s="1" a="1"/>
  <c r="K2870" i="3" s="1"/>
  <c r="I2871" i="3"/>
  <c r="J2871" i="3" s="1"/>
  <c r="K2871" i="3" s="1" a="1"/>
  <c r="K2871" i="3" s="1"/>
  <c r="I2872" i="3"/>
  <c r="J2872" i="3" s="1"/>
  <c r="K2872" i="3" s="1" a="1"/>
  <c r="K2872" i="3" s="1"/>
  <c r="I2873" i="3"/>
  <c r="J2873" i="3" s="1"/>
  <c r="K2873" i="3" s="1" a="1"/>
  <c r="K2873" i="3" s="1"/>
  <c r="I2874" i="3"/>
  <c r="J2874" i="3" s="1"/>
  <c r="K2874" i="3" s="1" a="1"/>
  <c r="K2874" i="3" s="1"/>
  <c r="I2875" i="3"/>
  <c r="J2875" i="3" s="1"/>
  <c r="K2875" i="3" s="1" a="1"/>
  <c r="K2875" i="3" s="1"/>
  <c r="I2876" i="3"/>
  <c r="J2876" i="3" s="1"/>
  <c r="K2876" i="3" s="1" a="1"/>
  <c r="K2876" i="3" s="1"/>
  <c r="I2877" i="3"/>
  <c r="J2877" i="3" s="1"/>
  <c r="K2877" i="3" s="1" a="1"/>
  <c r="K2877" i="3" s="1"/>
  <c r="I2878" i="3"/>
  <c r="J2878" i="3" s="1"/>
  <c r="K2878" i="3" s="1" a="1"/>
  <c r="K2878" i="3" s="1"/>
  <c r="I2879" i="3"/>
  <c r="J2879" i="3" s="1"/>
  <c r="K2879" i="3" s="1" a="1"/>
  <c r="K2879" i="3" s="1"/>
  <c r="I2880" i="3"/>
  <c r="J2880" i="3" s="1"/>
  <c r="K2880" i="3" s="1" a="1"/>
  <c r="K2880" i="3" s="1"/>
  <c r="I2881" i="3"/>
  <c r="J2881" i="3" s="1"/>
  <c r="K2881" i="3" s="1" a="1"/>
  <c r="K2881" i="3" s="1"/>
  <c r="I2882" i="3"/>
  <c r="J2882" i="3" s="1"/>
  <c r="K2882" i="3" s="1" a="1"/>
  <c r="K2882" i="3" s="1"/>
  <c r="I2883" i="3"/>
  <c r="J2883" i="3" s="1"/>
  <c r="K2883" i="3" s="1" a="1"/>
  <c r="K2883" i="3" s="1"/>
  <c r="I2884" i="3"/>
  <c r="J2884" i="3" s="1"/>
  <c r="K2884" i="3" s="1" a="1"/>
  <c r="K2884" i="3" s="1"/>
  <c r="I2885" i="3"/>
  <c r="J2885" i="3" s="1"/>
  <c r="K2885" i="3" s="1" a="1"/>
  <c r="K2885" i="3" s="1"/>
  <c r="I2886" i="3"/>
  <c r="J2886" i="3" s="1"/>
  <c r="K2886" i="3" s="1" a="1"/>
  <c r="K2886" i="3" s="1"/>
  <c r="I2887" i="3"/>
  <c r="J2887" i="3" s="1"/>
  <c r="K2887" i="3" s="1" a="1"/>
  <c r="K2887" i="3" s="1"/>
  <c r="I2888" i="3"/>
  <c r="J2888" i="3" s="1"/>
  <c r="K2888" i="3" s="1" a="1"/>
  <c r="K2888" i="3" s="1"/>
  <c r="I2889" i="3"/>
  <c r="J2889" i="3" s="1"/>
  <c r="K2889" i="3" s="1" a="1"/>
  <c r="K2889" i="3" s="1"/>
  <c r="I2890" i="3"/>
  <c r="J2890" i="3" s="1"/>
  <c r="K2890" i="3" s="1" a="1"/>
  <c r="K2890" i="3" s="1"/>
  <c r="I2891" i="3"/>
  <c r="J2891" i="3" s="1"/>
  <c r="K2891" i="3" s="1" a="1"/>
  <c r="K2891" i="3" s="1"/>
  <c r="I2892" i="3"/>
  <c r="J2892" i="3" s="1"/>
  <c r="K2892" i="3" s="1" a="1"/>
  <c r="K2892" i="3" s="1"/>
  <c r="I2893" i="3"/>
  <c r="J2893" i="3" s="1"/>
  <c r="K2893" i="3" s="1" a="1"/>
  <c r="K2893" i="3" s="1"/>
  <c r="I2894" i="3"/>
  <c r="J2894" i="3" s="1"/>
  <c r="K2894" i="3" s="1" a="1"/>
  <c r="K2894" i="3" s="1"/>
  <c r="I2895" i="3"/>
  <c r="J2895" i="3" s="1"/>
  <c r="K2895" i="3" s="1" a="1"/>
  <c r="K2895" i="3" s="1"/>
  <c r="I2896" i="3"/>
  <c r="J2896" i="3" s="1"/>
  <c r="K2896" i="3" s="1" a="1"/>
  <c r="K2896" i="3" s="1"/>
  <c r="I2897" i="3"/>
  <c r="J2897" i="3" s="1"/>
  <c r="K2897" i="3" s="1" a="1"/>
  <c r="K2897" i="3" s="1"/>
  <c r="I2898" i="3"/>
  <c r="J2898" i="3" s="1"/>
  <c r="K2898" i="3" s="1" a="1"/>
  <c r="K2898" i="3" s="1"/>
  <c r="I2899" i="3"/>
  <c r="J2899" i="3" s="1"/>
  <c r="K2899" i="3" s="1" a="1"/>
  <c r="K2899" i="3" s="1"/>
  <c r="I2900" i="3"/>
  <c r="J2900" i="3" s="1"/>
  <c r="K2900" i="3" s="1" a="1"/>
  <c r="K2900" i="3" s="1"/>
  <c r="I2901" i="3"/>
  <c r="J2901" i="3" s="1"/>
  <c r="K2901" i="3" s="1" a="1"/>
  <c r="K2901" i="3" s="1"/>
  <c r="I2902" i="3"/>
  <c r="J2902" i="3" s="1"/>
  <c r="K2902" i="3" s="1" a="1"/>
  <c r="K2902" i="3" s="1"/>
  <c r="I2903" i="3"/>
  <c r="J2903" i="3" s="1"/>
  <c r="K2903" i="3" s="1" a="1"/>
  <c r="K2903" i="3" s="1"/>
  <c r="I2904" i="3"/>
  <c r="J2904" i="3" s="1"/>
  <c r="K2904" i="3" s="1" a="1"/>
  <c r="K2904" i="3" s="1"/>
  <c r="I2905" i="3"/>
  <c r="J2905" i="3" s="1"/>
  <c r="K2905" i="3" s="1" a="1"/>
  <c r="K2905" i="3" s="1"/>
  <c r="I2906" i="3"/>
  <c r="J2906" i="3" s="1"/>
  <c r="K2906" i="3" s="1" a="1"/>
  <c r="K2906" i="3" s="1"/>
  <c r="I2907" i="3"/>
  <c r="J2907" i="3" s="1"/>
  <c r="K2907" i="3" s="1" a="1"/>
  <c r="K2907" i="3" s="1"/>
  <c r="I2908" i="3"/>
  <c r="J2908" i="3" s="1"/>
  <c r="K2908" i="3" s="1" a="1"/>
  <c r="K2908" i="3" s="1"/>
  <c r="I2909" i="3"/>
  <c r="J2909" i="3" s="1"/>
  <c r="K2909" i="3" s="1" a="1"/>
  <c r="K2909" i="3" s="1"/>
  <c r="I2910" i="3"/>
  <c r="J2910" i="3" s="1"/>
  <c r="K2910" i="3" s="1" a="1"/>
  <c r="K2910" i="3" s="1"/>
  <c r="I2911" i="3"/>
  <c r="J2911" i="3" s="1"/>
  <c r="K2911" i="3" s="1" a="1"/>
  <c r="K2911" i="3" s="1"/>
  <c r="I2912" i="3"/>
  <c r="J2912" i="3" s="1"/>
  <c r="K2912" i="3" s="1" a="1"/>
  <c r="K2912" i="3" s="1"/>
  <c r="I2913" i="3"/>
  <c r="J2913" i="3" s="1"/>
  <c r="K2913" i="3" s="1" a="1"/>
  <c r="K2913" i="3" s="1"/>
  <c r="I2914" i="3"/>
  <c r="J2914" i="3" s="1"/>
  <c r="K2914" i="3" s="1" a="1"/>
  <c r="K2914" i="3" s="1"/>
  <c r="I2915" i="3"/>
  <c r="J2915" i="3" s="1"/>
  <c r="K2915" i="3" s="1" a="1"/>
  <c r="K2915" i="3" s="1"/>
  <c r="I2916" i="3"/>
  <c r="J2916" i="3" s="1"/>
  <c r="K2916" i="3" s="1" a="1"/>
  <c r="K2916" i="3" s="1"/>
  <c r="I2917" i="3"/>
  <c r="J2917" i="3" s="1"/>
  <c r="K2917" i="3" s="1" a="1"/>
  <c r="K2917" i="3" s="1"/>
  <c r="I2918" i="3"/>
  <c r="J2918" i="3" s="1"/>
  <c r="K2918" i="3" s="1" a="1"/>
  <c r="K2918" i="3" s="1"/>
  <c r="I2919" i="3"/>
  <c r="J2919" i="3" s="1"/>
  <c r="K2919" i="3" s="1" a="1"/>
  <c r="K2919" i="3" s="1"/>
  <c r="I2920" i="3"/>
  <c r="J2920" i="3" s="1"/>
  <c r="K2920" i="3" s="1" a="1"/>
  <c r="K2920" i="3" s="1"/>
  <c r="I2921" i="3"/>
  <c r="J2921" i="3" s="1"/>
  <c r="K2921" i="3" s="1" a="1"/>
  <c r="K2921" i="3" s="1"/>
  <c r="I2922" i="3"/>
  <c r="J2922" i="3" s="1"/>
  <c r="K2922" i="3" s="1" a="1"/>
  <c r="K2922" i="3" s="1"/>
  <c r="I2923" i="3"/>
  <c r="J2923" i="3" s="1"/>
  <c r="K2923" i="3" s="1" a="1"/>
  <c r="K2923" i="3" s="1"/>
  <c r="I2924" i="3"/>
  <c r="J2924" i="3" s="1"/>
  <c r="K2924" i="3" s="1" a="1"/>
  <c r="K2924" i="3" s="1"/>
  <c r="I2925" i="3"/>
  <c r="J2925" i="3" s="1"/>
  <c r="K2925" i="3" s="1" a="1"/>
  <c r="K2925" i="3" s="1"/>
  <c r="I2926" i="3"/>
  <c r="J2926" i="3" s="1"/>
  <c r="K2926" i="3" s="1" a="1"/>
  <c r="K2926" i="3" s="1"/>
  <c r="I2927" i="3"/>
  <c r="J2927" i="3" s="1"/>
  <c r="K2927" i="3" s="1" a="1"/>
  <c r="K2927" i="3" s="1"/>
  <c r="I2928" i="3"/>
  <c r="J2928" i="3" s="1"/>
  <c r="K2928" i="3" s="1" a="1"/>
  <c r="K2928" i="3" s="1"/>
  <c r="I2929" i="3"/>
  <c r="J2929" i="3" s="1"/>
  <c r="K2929" i="3" s="1" a="1"/>
  <c r="K2929" i="3" s="1"/>
  <c r="I2930" i="3"/>
  <c r="J2930" i="3" s="1"/>
  <c r="K2930" i="3" s="1" a="1"/>
  <c r="K2930" i="3" s="1"/>
  <c r="I2931" i="3"/>
  <c r="J2931" i="3" s="1"/>
  <c r="K2931" i="3" s="1" a="1"/>
  <c r="K2931" i="3" s="1"/>
  <c r="I2932" i="3"/>
  <c r="J2932" i="3" s="1"/>
  <c r="K2932" i="3" s="1" a="1"/>
  <c r="K2932" i="3" s="1"/>
  <c r="I2933" i="3"/>
  <c r="J2933" i="3" s="1"/>
  <c r="K2933" i="3" s="1" a="1"/>
  <c r="K2933" i="3" s="1"/>
  <c r="I2934" i="3"/>
  <c r="J2934" i="3" s="1"/>
  <c r="K2934" i="3" s="1" a="1"/>
  <c r="K2934" i="3" s="1"/>
  <c r="I2935" i="3"/>
  <c r="J2935" i="3" s="1"/>
  <c r="K2935" i="3" s="1" a="1"/>
  <c r="K2935" i="3" s="1"/>
  <c r="I2936" i="3"/>
  <c r="J2936" i="3" s="1"/>
  <c r="K2936" i="3" s="1" a="1"/>
  <c r="K2936" i="3" s="1"/>
  <c r="I2937" i="3"/>
  <c r="J2937" i="3" s="1"/>
  <c r="K2937" i="3" s="1" a="1"/>
  <c r="K2937" i="3" s="1"/>
  <c r="I2938" i="3"/>
  <c r="J2938" i="3" s="1"/>
  <c r="K2938" i="3" s="1" a="1"/>
  <c r="K2938" i="3" s="1"/>
  <c r="I2939" i="3"/>
  <c r="J2939" i="3" s="1"/>
  <c r="K2939" i="3" s="1" a="1"/>
  <c r="K2939" i="3" s="1"/>
  <c r="I2940" i="3"/>
  <c r="J2940" i="3" s="1"/>
  <c r="K2940" i="3" s="1" a="1"/>
  <c r="K2940" i="3" s="1"/>
  <c r="I2941" i="3"/>
  <c r="J2941" i="3" s="1"/>
  <c r="K2941" i="3" s="1" a="1"/>
  <c r="K2941" i="3" s="1"/>
  <c r="I2942" i="3"/>
  <c r="J2942" i="3" s="1"/>
  <c r="K2942" i="3" s="1" a="1"/>
  <c r="K2942" i="3" s="1"/>
  <c r="I2943" i="3"/>
  <c r="J2943" i="3" s="1"/>
  <c r="K2943" i="3" s="1" a="1"/>
  <c r="K2943" i="3" s="1"/>
  <c r="I2944" i="3"/>
  <c r="J2944" i="3" s="1"/>
  <c r="K2944" i="3" s="1" a="1"/>
  <c r="K2944" i="3" s="1"/>
  <c r="I2945" i="3"/>
  <c r="J2945" i="3" s="1"/>
  <c r="K2945" i="3" s="1" a="1"/>
  <c r="K2945" i="3" s="1"/>
  <c r="I2946" i="3"/>
  <c r="J2946" i="3" s="1"/>
  <c r="K2946" i="3" s="1" a="1"/>
  <c r="K2946" i="3" s="1"/>
  <c r="I2947" i="3"/>
  <c r="J2947" i="3" s="1"/>
  <c r="K2947" i="3" s="1" a="1"/>
  <c r="K2947" i="3" s="1"/>
  <c r="I2948" i="3"/>
  <c r="J2948" i="3" s="1"/>
  <c r="K2948" i="3" s="1" a="1"/>
  <c r="K2948" i="3" s="1"/>
  <c r="I2949" i="3"/>
  <c r="J2949" i="3" s="1"/>
  <c r="K2949" i="3" s="1" a="1"/>
  <c r="K2949" i="3" s="1"/>
  <c r="I2950" i="3"/>
  <c r="J2950" i="3" s="1"/>
  <c r="K2950" i="3" s="1" a="1"/>
  <c r="K2950" i="3" s="1"/>
  <c r="I2951" i="3"/>
  <c r="J2951" i="3" s="1"/>
  <c r="K2951" i="3" s="1" a="1"/>
  <c r="K2951" i="3" s="1"/>
  <c r="I2952" i="3"/>
  <c r="J2952" i="3" s="1"/>
  <c r="K2952" i="3" s="1" a="1"/>
  <c r="K2952" i="3" s="1"/>
  <c r="I2953" i="3"/>
  <c r="J2953" i="3" s="1"/>
  <c r="K2953" i="3" s="1" a="1"/>
  <c r="K2953" i="3" s="1"/>
  <c r="I2954" i="3"/>
  <c r="J2954" i="3" s="1"/>
  <c r="K2954" i="3" s="1" a="1"/>
  <c r="K2954" i="3" s="1"/>
  <c r="I2955" i="3"/>
  <c r="J2955" i="3" s="1"/>
  <c r="K2955" i="3" s="1" a="1"/>
  <c r="K2955" i="3" s="1"/>
  <c r="I2956" i="3"/>
  <c r="J2956" i="3" s="1"/>
  <c r="K2956" i="3" s="1" a="1"/>
  <c r="K2956" i="3" s="1"/>
  <c r="I2957" i="3"/>
  <c r="J2957" i="3" s="1"/>
  <c r="K2957" i="3" s="1" a="1"/>
  <c r="K2957" i="3" s="1"/>
  <c r="I2958" i="3"/>
  <c r="J2958" i="3" s="1"/>
  <c r="K2958" i="3" s="1" a="1"/>
  <c r="K2958" i="3" s="1"/>
  <c r="I2959" i="3"/>
  <c r="J2959" i="3" s="1"/>
  <c r="K2959" i="3" s="1" a="1"/>
  <c r="K2959" i="3" s="1"/>
  <c r="I2960" i="3"/>
  <c r="J2960" i="3" s="1"/>
  <c r="K2960" i="3" s="1" a="1"/>
  <c r="K2960" i="3" s="1"/>
  <c r="I2961" i="3"/>
  <c r="J2961" i="3" s="1"/>
  <c r="K2961" i="3" s="1" a="1"/>
  <c r="K2961" i="3" s="1"/>
  <c r="I2962" i="3"/>
  <c r="J2962" i="3" s="1"/>
  <c r="K2962" i="3" s="1" a="1"/>
  <c r="K2962" i="3" s="1"/>
  <c r="I2963" i="3"/>
  <c r="J2963" i="3" s="1"/>
  <c r="K2963" i="3" s="1" a="1"/>
  <c r="K2963" i="3" s="1"/>
  <c r="I2964" i="3"/>
  <c r="J2964" i="3" s="1"/>
  <c r="K2964" i="3" s="1" a="1"/>
  <c r="K2964" i="3" s="1"/>
  <c r="I2965" i="3"/>
  <c r="J2965" i="3" s="1"/>
  <c r="K2965" i="3" s="1" a="1"/>
  <c r="K2965" i="3" s="1"/>
  <c r="I2966" i="3"/>
  <c r="J2966" i="3" s="1"/>
  <c r="K2966" i="3" s="1" a="1"/>
  <c r="K2966" i="3" s="1"/>
  <c r="I2967" i="3"/>
  <c r="J2967" i="3" s="1"/>
  <c r="K2967" i="3" s="1" a="1"/>
  <c r="K2967" i="3" s="1"/>
  <c r="I2968" i="3"/>
  <c r="J2968" i="3" s="1"/>
  <c r="K2968" i="3" s="1" a="1"/>
  <c r="K2968" i="3" s="1"/>
  <c r="I2969" i="3"/>
  <c r="J2969" i="3" s="1"/>
  <c r="K2969" i="3" s="1" a="1"/>
  <c r="K2969" i="3" s="1"/>
  <c r="I2970" i="3"/>
  <c r="J2970" i="3" s="1"/>
  <c r="K2970" i="3" s="1" a="1"/>
  <c r="K2970" i="3" s="1"/>
  <c r="I2971" i="3"/>
  <c r="J2971" i="3" s="1"/>
  <c r="K2971" i="3" s="1" a="1"/>
  <c r="K2971" i="3" s="1"/>
  <c r="I2972" i="3"/>
  <c r="J2972" i="3" s="1"/>
  <c r="K2972" i="3" s="1" a="1"/>
  <c r="K2972" i="3" s="1"/>
  <c r="I2973" i="3"/>
  <c r="J2973" i="3" s="1"/>
  <c r="K2973" i="3" s="1" a="1"/>
  <c r="K2973" i="3" s="1"/>
  <c r="I2974" i="3"/>
  <c r="J2974" i="3" s="1"/>
  <c r="K2974" i="3" s="1" a="1"/>
  <c r="K2974" i="3" s="1"/>
  <c r="I2975" i="3"/>
  <c r="J2975" i="3" s="1"/>
  <c r="K2975" i="3" s="1" a="1"/>
  <c r="K2975" i="3" s="1"/>
  <c r="I2976" i="3"/>
  <c r="J2976" i="3" s="1"/>
  <c r="K2976" i="3" s="1" a="1"/>
  <c r="K2976" i="3" s="1"/>
  <c r="I2977" i="3"/>
  <c r="J2977" i="3" s="1"/>
  <c r="K2977" i="3" s="1" a="1"/>
  <c r="K2977" i="3" s="1"/>
  <c r="I2978" i="3"/>
  <c r="J2978" i="3" s="1"/>
  <c r="K2978" i="3" s="1" a="1"/>
  <c r="K2978" i="3" s="1"/>
  <c r="I2979" i="3"/>
  <c r="J2979" i="3" s="1"/>
  <c r="K2979" i="3" s="1" a="1"/>
  <c r="K2979" i="3" s="1"/>
  <c r="I2980" i="3"/>
  <c r="J2980" i="3" s="1"/>
  <c r="K2980" i="3" s="1" a="1"/>
  <c r="K2980" i="3" s="1"/>
  <c r="I2981" i="3"/>
  <c r="J2981" i="3" s="1"/>
  <c r="K2981" i="3" s="1" a="1"/>
  <c r="K2981" i="3" s="1"/>
  <c r="I2982" i="3"/>
  <c r="J2982" i="3" s="1"/>
  <c r="K2982" i="3" s="1" a="1"/>
  <c r="K2982" i="3" s="1"/>
  <c r="I2983" i="3"/>
  <c r="J2983" i="3" s="1"/>
  <c r="K2983" i="3" s="1" a="1"/>
  <c r="K2983" i="3" s="1"/>
  <c r="I2984" i="3"/>
  <c r="J2984" i="3" s="1"/>
  <c r="K2984" i="3" s="1" a="1"/>
  <c r="K2984" i="3" s="1"/>
  <c r="I2985" i="3"/>
  <c r="J2985" i="3" s="1"/>
  <c r="K2985" i="3" s="1" a="1"/>
  <c r="K2985" i="3" s="1"/>
  <c r="I2986" i="3"/>
  <c r="J2986" i="3" s="1"/>
  <c r="K2986" i="3" s="1" a="1"/>
  <c r="K2986" i="3" s="1"/>
  <c r="I2987" i="3"/>
  <c r="J2987" i="3" s="1"/>
  <c r="K2987" i="3" s="1" a="1"/>
  <c r="K2987" i="3" s="1"/>
  <c r="I2988" i="3"/>
  <c r="J2988" i="3" s="1"/>
  <c r="K2988" i="3" s="1" a="1"/>
  <c r="K2988" i="3" s="1"/>
  <c r="I2989" i="3"/>
  <c r="J2989" i="3" s="1"/>
  <c r="K2989" i="3" s="1" a="1"/>
  <c r="K2989" i="3" s="1"/>
  <c r="I2990" i="3"/>
  <c r="J2990" i="3" s="1"/>
  <c r="K2990" i="3" s="1" a="1"/>
  <c r="K2990" i="3" s="1"/>
  <c r="I2991" i="3"/>
  <c r="J2991" i="3" s="1"/>
  <c r="K2991" i="3" s="1" a="1"/>
  <c r="K2991" i="3" s="1"/>
  <c r="I2992" i="3"/>
  <c r="J2992" i="3" s="1"/>
  <c r="K2992" i="3" s="1" a="1"/>
  <c r="K2992" i="3" s="1"/>
  <c r="I2993" i="3"/>
  <c r="J2993" i="3" s="1"/>
  <c r="K2993" i="3" s="1" a="1"/>
  <c r="K2993" i="3" s="1"/>
  <c r="I2994" i="3"/>
  <c r="J2994" i="3" s="1"/>
  <c r="K2994" i="3" s="1" a="1"/>
  <c r="K2994" i="3" s="1"/>
  <c r="I2995" i="3"/>
  <c r="J2995" i="3" s="1"/>
  <c r="K2995" i="3" s="1" a="1"/>
  <c r="K2995" i="3" s="1"/>
  <c r="I2996" i="3"/>
  <c r="J2996" i="3" s="1"/>
  <c r="K2996" i="3" s="1" a="1"/>
  <c r="K2996" i="3" s="1"/>
  <c r="I2997" i="3"/>
  <c r="J2997" i="3" s="1"/>
  <c r="K2997" i="3" s="1" a="1"/>
  <c r="K2997" i="3" s="1"/>
  <c r="I2998" i="3"/>
  <c r="J2998" i="3" s="1"/>
  <c r="K2998" i="3" s="1" a="1"/>
  <c r="K2998" i="3" s="1"/>
  <c r="I2999" i="3"/>
  <c r="J2999" i="3" s="1"/>
  <c r="K2999" i="3" s="1" a="1"/>
  <c r="K2999" i="3" s="1"/>
  <c r="I3000" i="3"/>
  <c r="J3000" i="3" s="1"/>
  <c r="K3000" i="3" s="1" a="1"/>
  <c r="K3000" i="3" s="1"/>
  <c r="I3001" i="3"/>
  <c r="J3001" i="3" s="1"/>
  <c r="K3001" i="3" s="1" a="1"/>
  <c r="K3001" i="3" s="1"/>
  <c r="I3002" i="3"/>
  <c r="J3002" i="3" s="1"/>
  <c r="K3002" i="3" s="1" a="1"/>
  <c r="K3002" i="3" s="1"/>
  <c r="I3003" i="3"/>
  <c r="J3003" i="3" s="1"/>
  <c r="K3003" i="3" s="1" a="1"/>
  <c r="K3003" i="3" s="1"/>
  <c r="I3004" i="3"/>
  <c r="J3004" i="3" s="1"/>
  <c r="K3004" i="3" s="1" a="1"/>
  <c r="K3004" i="3" s="1"/>
  <c r="I3005" i="3"/>
  <c r="J3005" i="3" s="1"/>
  <c r="K3005" i="3" s="1" a="1"/>
  <c r="K3005" i="3" s="1"/>
  <c r="I3006" i="3"/>
  <c r="J3006" i="3" s="1"/>
  <c r="K3006" i="3" s="1" a="1"/>
  <c r="K3006" i="3" s="1"/>
  <c r="I3007" i="3"/>
  <c r="J3007" i="3" s="1"/>
  <c r="K3007" i="3" s="1" a="1"/>
  <c r="K3007" i="3" s="1"/>
  <c r="I3008" i="3"/>
  <c r="J3008" i="3" s="1"/>
  <c r="K3008" i="3" s="1" a="1"/>
  <c r="K3008" i="3" s="1"/>
  <c r="I3009" i="3"/>
  <c r="J3009" i="3" s="1"/>
  <c r="K3009" i="3" s="1" a="1"/>
  <c r="K3009" i="3" s="1"/>
  <c r="I3010" i="3"/>
  <c r="J3010" i="3" s="1"/>
  <c r="K3010" i="3" s="1" a="1"/>
  <c r="K3010" i="3" s="1"/>
  <c r="I3011" i="3"/>
  <c r="J3011" i="3" s="1"/>
  <c r="K3011" i="3" s="1" a="1"/>
  <c r="K3011" i="3" s="1"/>
  <c r="I3012" i="3"/>
  <c r="J3012" i="3" s="1"/>
  <c r="K3012" i="3" s="1" a="1"/>
  <c r="K3012" i="3" s="1"/>
  <c r="I3013" i="3"/>
  <c r="J3013" i="3" s="1"/>
  <c r="K3013" i="3" s="1" a="1"/>
  <c r="K3013" i="3" s="1"/>
  <c r="I3014" i="3"/>
  <c r="J3014" i="3" s="1"/>
  <c r="K3014" i="3" s="1" a="1"/>
  <c r="K3014" i="3" s="1"/>
  <c r="I3015" i="3"/>
  <c r="J3015" i="3" s="1"/>
  <c r="K3015" i="3" s="1" a="1"/>
  <c r="K3015" i="3" s="1"/>
  <c r="I3016" i="3"/>
  <c r="J3016" i="3" s="1"/>
  <c r="K3016" i="3" s="1" a="1"/>
  <c r="K3016" i="3" s="1"/>
  <c r="I3017" i="3"/>
  <c r="J3017" i="3" s="1"/>
  <c r="K3017" i="3" s="1" a="1"/>
  <c r="K3017" i="3" s="1"/>
  <c r="I3018" i="3"/>
  <c r="J3018" i="3" s="1"/>
  <c r="K3018" i="3" s="1" a="1"/>
  <c r="K3018" i="3" s="1"/>
  <c r="I3019" i="3"/>
  <c r="J3019" i="3" s="1"/>
  <c r="K3019" i="3" s="1" a="1"/>
  <c r="K3019" i="3" s="1"/>
  <c r="I3020" i="3"/>
  <c r="J3020" i="3" s="1"/>
  <c r="K3020" i="3" s="1" a="1"/>
  <c r="K3020" i="3" s="1"/>
  <c r="I3021" i="3"/>
  <c r="J3021" i="3" s="1"/>
  <c r="K3021" i="3" s="1" a="1"/>
  <c r="K3021" i="3" s="1"/>
  <c r="I3022" i="3"/>
  <c r="J3022" i="3" s="1"/>
  <c r="K3022" i="3" s="1" a="1"/>
  <c r="K3022" i="3" s="1"/>
  <c r="I3023" i="3"/>
  <c r="J3023" i="3" s="1"/>
  <c r="K3023" i="3" s="1" a="1"/>
  <c r="K3023" i="3" s="1"/>
  <c r="I3024" i="3"/>
  <c r="J3024" i="3" s="1"/>
  <c r="K3024" i="3" s="1" a="1"/>
  <c r="K3024" i="3" s="1"/>
  <c r="I3025" i="3"/>
  <c r="J3025" i="3" s="1"/>
  <c r="K3025" i="3" s="1" a="1"/>
  <c r="K3025" i="3" s="1"/>
  <c r="I3026" i="3"/>
  <c r="J3026" i="3" s="1"/>
  <c r="K3026" i="3" s="1" a="1"/>
  <c r="K3026" i="3" s="1"/>
  <c r="I3027" i="3"/>
  <c r="J3027" i="3" s="1"/>
  <c r="K3027" i="3" s="1" a="1"/>
  <c r="K3027" i="3" s="1"/>
  <c r="I3028" i="3"/>
  <c r="J3028" i="3" s="1"/>
  <c r="K3028" i="3" s="1" a="1"/>
  <c r="K3028" i="3" s="1"/>
  <c r="I3029" i="3"/>
  <c r="J3029" i="3" s="1"/>
  <c r="K3029" i="3" s="1" a="1"/>
  <c r="K3029" i="3" s="1"/>
  <c r="I3030" i="3"/>
  <c r="J3030" i="3" s="1"/>
  <c r="K3030" i="3" s="1" a="1"/>
  <c r="K3030" i="3" s="1"/>
  <c r="I3031" i="3"/>
  <c r="J3031" i="3" s="1"/>
  <c r="K3031" i="3" s="1" a="1"/>
  <c r="K3031" i="3" s="1"/>
  <c r="I3032" i="3"/>
  <c r="J3032" i="3" s="1"/>
  <c r="K3032" i="3" s="1" a="1"/>
  <c r="K3032" i="3" s="1"/>
  <c r="I3033" i="3"/>
  <c r="J3033" i="3" s="1"/>
  <c r="K3033" i="3" s="1" a="1"/>
  <c r="K3033" i="3" s="1"/>
  <c r="I3034" i="3"/>
  <c r="J3034" i="3" s="1"/>
  <c r="K3034" i="3" s="1" a="1"/>
  <c r="K3034" i="3" s="1"/>
  <c r="I3035" i="3"/>
  <c r="J3035" i="3" s="1"/>
  <c r="K3035" i="3" s="1" a="1"/>
  <c r="K3035" i="3" s="1"/>
  <c r="I3036" i="3"/>
  <c r="J3036" i="3" s="1"/>
  <c r="K3036" i="3" s="1" a="1"/>
  <c r="K3036" i="3" s="1"/>
  <c r="I3037" i="3"/>
  <c r="J3037" i="3" s="1"/>
  <c r="K3037" i="3" s="1" a="1"/>
  <c r="K3037" i="3" s="1"/>
  <c r="I3038" i="3"/>
  <c r="J3038" i="3" s="1"/>
  <c r="K3038" i="3" s="1" a="1"/>
  <c r="K3038" i="3" s="1"/>
  <c r="I3039" i="3"/>
  <c r="J3039" i="3" s="1"/>
  <c r="K3039" i="3" s="1" a="1"/>
  <c r="K3039" i="3" s="1"/>
  <c r="I3040" i="3"/>
  <c r="J3040" i="3" s="1"/>
  <c r="K3040" i="3" s="1" a="1"/>
  <c r="K3040" i="3" s="1"/>
  <c r="I3041" i="3"/>
  <c r="J3041" i="3" s="1"/>
  <c r="K3041" i="3" s="1" a="1"/>
  <c r="K3041" i="3" s="1"/>
  <c r="I3042" i="3"/>
  <c r="J3042" i="3" s="1"/>
  <c r="K3042" i="3" s="1" a="1"/>
  <c r="K3042" i="3" s="1"/>
  <c r="I3043" i="3"/>
  <c r="J3043" i="3" s="1"/>
  <c r="K3043" i="3" s="1" a="1"/>
  <c r="K3043" i="3" s="1"/>
  <c r="I3044" i="3"/>
  <c r="J3044" i="3" s="1"/>
  <c r="K3044" i="3" s="1" a="1"/>
  <c r="K3044" i="3" s="1"/>
  <c r="I3045" i="3"/>
  <c r="J3045" i="3" s="1"/>
  <c r="K3045" i="3" s="1" a="1"/>
  <c r="K3045" i="3" s="1"/>
  <c r="I3046" i="3"/>
  <c r="J3046" i="3" s="1"/>
  <c r="K3046" i="3" s="1" a="1"/>
  <c r="K3046" i="3" s="1"/>
  <c r="I3047" i="3"/>
  <c r="J3047" i="3" s="1"/>
  <c r="K3047" i="3" s="1" a="1"/>
  <c r="K3047" i="3" s="1"/>
  <c r="I3048" i="3"/>
  <c r="J3048" i="3" s="1"/>
  <c r="K3048" i="3" s="1" a="1"/>
  <c r="K3048" i="3" s="1"/>
  <c r="I3049" i="3"/>
  <c r="J3049" i="3" s="1"/>
  <c r="K3049" i="3" s="1" a="1"/>
  <c r="K3049" i="3" s="1"/>
  <c r="I3050" i="3"/>
  <c r="J3050" i="3" s="1"/>
  <c r="K3050" i="3" s="1" a="1"/>
  <c r="K3050" i="3" s="1"/>
  <c r="I3051" i="3"/>
  <c r="J3051" i="3" s="1"/>
  <c r="K3051" i="3" s="1" a="1"/>
  <c r="K3051" i="3" s="1"/>
  <c r="I3052" i="3"/>
  <c r="J3052" i="3" s="1"/>
  <c r="K3052" i="3" s="1" a="1"/>
  <c r="K3052" i="3" s="1"/>
  <c r="I3053" i="3"/>
  <c r="J3053" i="3" s="1"/>
  <c r="K3053" i="3" s="1" a="1"/>
  <c r="K3053" i="3" s="1"/>
  <c r="I3054" i="3"/>
  <c r="J3054" i="3" s="1"/>
  <c r="K3054" i="3" s="1" a="1"/>
  <c r="K3054" i="3" s="1"/>
  <c r="I3055" i="3"/>
  <c r="J3055" i="3" s="1"/>
  <c r="K3055" i="3" s="1" a="1"/>
  <c r="K3055" i="3" s="1"/>
  <c r="I3056" i="3"/>
  <c r="J3056" i="3" s="1"/>
  <c r="K3056" i="3" s="1" a="1"/>
  <c r="K3056" i="3" s="1"/>
  <c r="I3057" i="3"/>
  <c r="J3057" i="3" s="1"/>
  <c r="K3057" i="3" s="1" a="1"/>
  <c r="K3057" i="3" s="1"/>
  <c r="I3058" i="3"/>
  <c r="J3058" i="3" s="1"/>
  <c r="K3058" i="3" s="1" a="1"/>
  <c r="K3058" i="3" s="1"/>
  <c r="I3059" i="3"/>
  <c r="J3059" i="3" s="1"/>
  <c r="K3059" i="3" s="1" a="1"/>
  <c r="K3059" i="3" s="1"/>
  <c r="I3060" i="3"/>
  <c r="J3060" i="3" s="1"/>
  <c r="K3060" i="3" s="1" a="1"/>
  <c r="K3060" i="3" s="1"/>
  <c r="I3061" i="3"/>
  <c r="J3061" i="3" s="1"/>
  <c r="K3061" i="3" s="1" a="1"/>
  <c r="K3061" i="3" s="1"/>
  <c r="I3062" i="3"/>
  <c r="J3062" i="3" s="1"/>
  <c r="K3062" i="3" s="1" a="1"/>
  <c r="K3062" i="3" s="1"/>
  <c r="I3063" i="3"/>
  <c r="J3063" i="3" s="1"/>
  <c r="K3063" i="3" s="1" a="1"/>
  <c r="K3063" i="3" s="1"/>
  <c r="I3064" i="3"/>
  <c r="J3064" i="3" s="1"/>
  <c r="K3064" i="3" s="1" a="1"/>
  <c r="K3064" i="3" s="1"/>
  <c r="I3065" i="3"/>
  <c r="J3065" i="3" s="1"/>
  <c r="K3065" i="3" s="1" a="1"/>
  <c r="K3065" i="3" s="1"/>
  <c r="I3066" i="3"/>
  <c r="J3066" i="3" s="1"/>
  <c r="K3066" i="3" s="1" a="1"/>
  <c r="K3066" i="3" s="1"/>
  <c r="I3067" i="3"/>
  <c r="J3067" i="3" s="1"/>
  <c r="K3067" i="3" s="1" a="1"/>
  <c r="K3067" i="3" s="1"/>
  <c r="I3068" i="3"/>
  <c r="J3068" i="3" s="1"/>
  <c r="K3068" i="3" s="1" a="1"/>
  <c r="K3068" i="3" s="1"/>
  <c r="I3069" i="3"/>
  <c r="J3069" i="3" s="1"/>
  <c r="K3069" i="3" s="1" a="1"/>
  <c r="K3069" i="3" s="1"/>
  <c r="I3070" i="3"/>
  <c r="J3070" i="3" s="1"/>
  <c r="K3070" i="3" s="1" a="1"/>
  <c r="K3070" i="3" s="1"/>
  <c r="I3071" i="3"/>
  <c r="J3071" i="3" s="1"/>
  <c r="K3071" i="3" s="1" a="1"/>
  <c r="K3071" i="3" s="1"/>
  <c r="I3072" i="3"/>
  <c r="J3072" i="3" s="1"/>
  <c r="K3072" i="3" s="1" a="1"/>
  <c r="K3072" i="3" s="1"/>
  <c r="I3073" i="3"/>
  <c r="J3073" i="3" s="1"/>
  <c r="K3073" i="3" s="1" a="1"/>
  <c r="K3073" i="3" s="1"/>
  <c r="I3074" i="3"/>
  <c r="J3074" i="3" s="1"/>
  <c r="K3074" i="3" s="1" a="1"/>
  <c r="K3074" i="3" s="1"/>
  <c r="I3075" i="3"/>
  <c r="J3075" i="3" s="1"/>
  <c r="K3075" i="3" s="1" a="1"/>
  <c r="K3075" i="3" s="1"/>
  <c r="I3076" i="3"/>
  <c r="J3076" i="3" s="1"/>
  <c r="K3076" i="3" s="1" a="1"/>
  <c r="K3076" i="3" s="1"/>
  <c r="I3077" i="3"/>
  <c r="J3077" i="3" s="1"/>
  <c r="K3077" i="3" s="1" a="1"/>
  <c r="K3077" i="3" s="1"/>
  <c r="I3078" i="3"/>
  <c r="J3078" i="3" s="1"/>
  <c r="K3078" i="3" s="1" a="1"/>
  <c r="K3078" i="3" s="1"/>
  <c r="I3079" i="3"/>
  <c r="J3079" i="3" s="1"/>
  <c r="K3079" i="3" s="1" a="1"/>
  <c r="K3079" i="3" s="1"/>
  <c r="I3080" i="3"/>
  <c r="J3080" i="3" s="1"/>
  <c r="K3080" i="3" s="1" a="1"/>
  <c r="K3080" i="3" s="1"/>
  <c r="I3081" i="3"/>
  <c r="J3081" i="3" s="1"/>
  <c r="K3081" i="3" s="1" a="1"/>
  <c r="K3081" i="3" s="1"/>
  <c r="I3082" i="3"/>
  <c r="J3082" i="3" s="1"/>
  <c r="K3082" i="3" s="1" a="1"/>
  <c r="K3082" i="3" s="1"/>
  <c r="I3083" i="3"/>
  <c r="J3083" i="3" s="1"/>
  <c r="K3083" i="3" s="1" a="1"/>
  <c r="K3083" i="3" s="1"/>
  <c r="I3084" i="3"/>
  <c r="J3084" i="3" s="1"/>
  <c r="K3084" i="3" s="1" a="1"/>
  <c r="K3084" i="3" s="1"/>
  <c r="I3085" i="3"/>
  <c r="J3085" i="3" s="1"/>
  <c r="K3085" i="3" s="1" a="1"/>
  <c r="K3085" i="3" s="1"/>
  <c r="I3086" i="3"/>
  <c r="J3086" i="3" s="1"/>
  <c r="K3086" i="3" s="1" a="1"/>
  <c r="K3086" i="3" s="1"/>
  <c r="I3087" i="3"/>
  <c r="J3087" i="3" s="1"/>
  <c r="K3087" i="3" s="1" a="1"/>
  <c r="K3087" i="3" s="1"/>
  <c r="I3088" i="3"/>
  <c r="J3088" i="3" s="1"/>
  <c r="K3088" i="3" s="1" a="1"/>
  <c r="K3088" i="3" s="1"/>
  <c r="I3089" i="3"/>
  <c r="J3089" i="3" s="1"/>
  <c r="K3089" i="3" s="1" a="1"/>
  <c r="K3089" i="3" s="1"/>
  <c r="I3090" i="3"/>
  <c r="J3090" i="3" s="1"/>
  <c r="K3090" i="3" s="1" a="1"/>
  <c r="K3090" i="3" s="1"/>
  <c r="I3091" i="3"/>
  <c r="J3091" i="3" s="1"/>
  <c r="K3091" i="3" s="1" a="1"/>
  <c r="K3091" i="3" s="1"/>
  <c r="I3092" i="3"/>
  <c r="J3092" i="3" s="1"/>
  <c r="K3092" i="3" s="1" a="1"/>
  <c r="K3092" i="3" s="1"/>
  <c r="I3093" i="3"/>
  <c r="J3093" i="3" s="1"/>
  <c r="K3093" i="3" s="1" a="1"/>
  <c r="K3093" i="3" s="1"/>
  <c r="I3094" i="3"/>
  <c r="J3094" i="3" s="1"/>
  <c r="K3094" i="3" s="1" a="1"/>
  <c r="K3094" i="3" s="1"/>
  <c r="I3095" i="3"/>
  <c r="J3095" i="3" s="1"/>
  <c r="K3095" i="3" s="1" a="1"/>
  <c r="K3095" i="3" s="1"/>
  <c r="I3096" i="3"/>
  <c r="J3096" i="3" s="1"/>
  <c r="K3096" i="3" s="1" a="1"/>
  <c r="K3096" i="3" s="1"/>
  <c r="I3097" i="3"/>
  <c r="J3097" i="3" s="1"/>
  <c r="K3097" i="3" s="1" a="1"/>
  <c r="K3097" i="3" s="1"/>
  <c r="I3098" i="3"/>
  <c r="J3098" i="3" s="1"/>
  <c r="K3098" i="3" s="1" a="1"/>
  <c r="K3098" i="3" s="1"/>
  <c r="I3099" i="3"/>
  <c r="J3099" i="3" s="1"/>
  <c r="K3099" i="3" s="1" a="1"/>
  <c r="K3099" i="3" s="1"/>
  <c r="I3100" i="3"/>
  <c r="J3100" i="3" s="1"/>
  <c r="K3100" i="3" s="1" a="1"/>
  <c r="K3100" i="3" s="1"/>
  <c r="I3101" i="3"/>
  <c r="J3101" i="3" s="1"/>
  <c r="K3101" i="3" s="1" a="1"/>
  <c r="K3101" i="3" s="1"/>
  <c r="I3102" i="3"/>
  <c r="J3102" i="3" s="1"/>
  <c r="K3102" i="3" s="1" a="1"/>
  <c r="K3102" i="3" s="1"/>
  <c r="I3103" i="3"/>
  <c r="J3103" i="3" s="1"/>
  <c r="K3103" i="3" s="1" a="1"/>
  <c r="K3103" i="3" s="1"/>
  <c r="I3104" i="3"/>
  <c r="J3104" i="3" s="1"/>
  <c r="K3104" i="3" s="1" a="1"/>
  <c r="K3104" i="3" s="1"/>
  <c r="I3105" i="3"/>
  <c r="J3105" i="3" s="1"/>
  <c r="K3105" i="3" s="1" a="1"/>
  <c r="K3105" i="3" s="1"/>
  <c r="I3106" i="3"/>
  <c r="J3106" i="3" s="1"/>
  <c r="K3106" i="3" s="1" a="1"/>
  <c r="K3106" i="3" s="1"/>
  <c r="I3107" i="3"/>
  <c r="J3107" i="3" s="1"/>
  <c r="K3107" i="3" s="1" a="1"/>
  <c r="K3107" i="3" s="1"/>
  <c r="I3108" i="3"/>
  <c r="J3108" i="3" s="1"/>
  <c r="K3108" i="3" s="1" a="1"/>
  <c r="K3108" i="3" s="1"/>
  <c r="I3109" i="3"/>
  <c r="J3109" i="3" s="1"/>
  <c r="K3109" i="3" s="1" a="1"/>
  <c r="K3109" i="3" s="1"/>
  <c r="I3110" i="3"/>
  <c r="J3110" i="3" s="1"/>
  <c r="K3110" i="3" s="1" a="1"/>
  <c r="K3110" i="3" s="1"/>
  <c r="I3111" i="3"/>
  <c r="J3111" i="3" s="1"/>
  <c r="K3111" i="3" s="1" a="1"/>
  <c r="K3111" i="3" s="1"/>
  <c r="I3112" i="3"/>
  <c r="J3112" i="3" s="1"/>
  <c r="K3112" i="3" s="1" a="1"/>
  <c r="K3112" i="3" s="1"/>
  <c r="I3113" i="3"/>
  <c r="J3113" i="3" s="1"/>
  <c r="K3113" i="3" s="1" a="1"/>
  <c r="K3113" i="3" s="1"/>
  <c r="I3114" i="3"/>
  <c r="J3114" i="3" s="1"/>
  <c r="K3114" i="3" s="1" a="1"/>
  <c r="K3114" i="3" s="1"/>
  <c r="I3115" i="3"/>
  <c r="J3115" i="3" s="1"/>
  <c r="K3115" i="3" s="1" a="1"/>
  <c r="K3115" i="3" s="1"/>
  <c r="I3116" i="3"/>
  <c r="J3116" i="3" s="1"/>
  <c r="K3116" i="3" s="1" a="1"/>
  <c r="K3116" i="3" s="1"/>
  <c r="I3117" i="3"/>
  <c r="J3117" i="3" s="1"/>
  <c r="K3117" i="3" s="1" a="1"/>
  <c r="K3117" i="3" s="1"/>
  <c r="I3118" i="3"/>
  <c r="J3118" i="3" s="1"/>
  <c r="K3118" i="3" s="1" a="1"/>
  <c r="K3118" i="3" s="1"/>
  <c r="I3119" i="3"/>
  <c r="J3119" i="3" s="1"/>
  <c r="K3119" i="3" s="1" a="1"/>
  <c r="K3119" i="3" s="1"/>
  <c r="I3120" i="3"/>
  <c r="J3120" i="3" s="1"/>
  <c r="K3120" i="3" s="1" a="1"/>
  <c r="K3120" i="3" s="1"/>
  <c r="I3121" i="3"/>
  <c r="J3121" i="3" s="1"/>
  <c r="K3121" i="3" s="1" a="1"/>
  <c r="K3121" i="3" s="1"/>
  <c r="I3122" i="3"/>
  <c r="J3122" i="3" s="1"/>
  <c r="K3122" i="3" s="1" a="1"/>
  <c r="K3122" i="3" s="1"/>
  <c r="I3123" i="3"/>
  <c r="J3123" i="3" s="1"/>
  <c r="K3123" i="3" s="1" a="1"/>
  <c r="K3123" i="3" s="1"/>
  <c r="I3124" i="3"/>
  <c r="J3124" i="3" s="1"/>
  <c r="K3124" i="3" s="1" a="1"/>
  <c r="K3124" i="3" s="1"/>
  <c r="I3125" i="3"/>
  <c r="J3125" i="3" s="1"/>
  <c r="K3125" i="3" s="1" a="1"/>
  <c r="K3125" i="3" s="1"/>
  <c r="I3126" i="3"/>
  <c r="J3126" i="3" s="1"/>
  <c r="K3126" i="3" s="1" a="1"/>
  <c r="K3126" i="3" s="1"/>
  <c r="I3127" i="3"/>
  <c r="J3127" i="3" s="1"/>
  <c r="K3127" i="3" s="1" a="1"/>
  <c r="K3127" i="3" s="1"/>
  <c r="I3128" i="3"/>
  <c r="J3128" i="3" s="1"/>
  <c r="K3128" i="3" s="1" a="1"/>
  <c r="K3128" i="3" s="1"/>
  <c r="I3129" i="3"/>
  <c r="J3129" i="3" s="1"/>
  <c r="K3129" i="3" s="1" a="1"/>
  <c r="K3129" i="3" s="1"/>
  <c r="I3130" i="3"/>
  <c r="J3130" i="3" s="1"/>
  <c r="K3130" i="3" s="1" a="1"/>
  <c r="K3130" i="3" s="1"/>
  <c r="I3131" i="3"/>
  <c r="J3131" i="3" s="1"/>
  <c r="K3131" i="3" s="1" a="1"/>
  <c r="K3131" i="3" s="1"/>
  <c r="I3132" i="3"/>
  <c r="J3132" i="3" s="1"/>
  <c r="K3132" i="3" s="1" a="1"/>
  <c r="K3132" i="3" s="1"/>
  <c r="I3133" i="3"/>
  <c r="J3133" i="3" s="1"/>
  <c r="K3133" i="3" s="1" a="1"/>
  <c r="K3133" i="3" s="1"/>
  <c r="I3134" i="3"/>
  <c r="J3134" i="3" s="1"/>
  <c r="K3134" i="3" s="1" a="1"/>
  <c r="K3134" i="3" s="1"/>
  <c r="I3135" i="3"/>
  <c r="J3135" i="3" s="1"/>
  <c r="K3135" i="3" s="1" a="1"/>
  <c r="K3135" i="3" s="1"/>
  <c r="I3136" i="3"/>
  <c r="J3136" i="3" s="1"/>
  <c r="K3136" i="3" s="1" a="1"/>
  <c r="K3136" i="3" s="1"/>
  <c r="I3137" i="3"/>
  <c r="J3137" i="3" s="1"/>
  <c r="K3137" i="3" s="1" a="1"/>
  <c r="K3137" i="3" s="1"/>
  <c r="I3138" i="3"/>
  <c r="J3138" i="3" s="1"/>
  <c r="K3138" i="3" s="1" a="1"/>
  <c r="K3138" i="3" s="1"/>
  <c r="I3139" i="3"/>
  <c r="J3139" i="3" s="1"/>
  <c r="K3139" i="3" s="1" a="1"/>
  <c r="K3139" i="3" s="1"/>
  <c r="I3140" i="3"/>
  <c r="J3140" i="3" s="1"/>
  <c r="K3140" i="3" s="1" a="1"/>
  <c r="K3140" i="3" s="1"/>
  <c r="I3141" i="3"/>
  <c r="J3141" i="3" s="1"/>
  <c r="K3141" i="3" s="1" a="1"/>
  <c r="K3141" i="3" s="1"/>
  <c r="I3142" i="3"/>
  <c r="J3142" i="3" s="1"/>
  <c r="K3142" i="3" s="1" a="1"/>
  <c r="K3142" i="3" s="1"/>
  <c r="I3143" i="3"/>
  <c r="J3143" i="3" s="1"/>
  <c r="K3143" i="3" s="1" a="1"/>
  <c r="K3143" i="3" s="1"/>
  <c r="I3144" i="3"/>
  <c r="J3144" i="3" s="1"/>
  <c r="K3144" i="3" s="1" a="1"/>
  <c r="K3144" i="3" s="1"/>
  <c r="I3145" i="3"/>
  <c r="J3145" i="3" s="1"/>
  <c r="K3145" i="3" s="1" a="1"/>
  <c r="K3145" i="3" s="1"/>
  <c r="I3146" i="3"/>
  <c r="J3146" i="3" s="1"/>
  <c r="K3146" i="3" s="1" a="1"/>
  <c r="K3146" i="3" s="1"/>
  <c r="I3147" i="3"/>
  <c r="J3147" i="3" s="1"/>
  <c r="K3147" i="3" s="1" a="1"/>
  <c r="K3147" i="3" s="1"/>
  <c r="I3148" i="3"/>
  <c r="J3148" i="3" s="1"/>
  <c r="K3148" i="3" s="1" a="1"/>
  <c r="K3148" i="3" s="1"/>
  <c r="I3149" i="3"/>
  <c r="J3149" i="3" s="1"/>
  <c r="K3149" i="3" s="1" a="1"/>
  <c r="K3149" i="3" s="1"/>
  <c r="I3150" i="3"/>
  <c r="J3150" i="3" s="1"/>
  <c r="K3150" i="3" s="1" a="1"/>
  <c r="K3150" i="3" s="1"/>
  <c r="I3151" i="3"/>
  <c r="J3151" i="3" s="1"/>
  <c r="K3151" i="3" s="1" a="1"/>
  <c r="K3151" i="3" s="1"/>
  <c r="I3152" i="3"/>
  <c r="J3152" i="3" s="1"/>
  <c r="K3152" i="3" s="1" a="1"/>
  <c r="K3152" i="3" s="1"/>
  <c r="I3153" i="3"/>
  <c r="J3153" i="3" s="1"/>
  <c r="K3153" i="3" s="1" a="1"/>
  <c r="K3153" i="3" s="1"/>
  <c r="I3154" i="3"/>
  <c r="J3154" i="3" s="1"/>
  <c r="K3154" i="3" s="1" a="1"/>
  <c r="K3154" i="3" s="1"/>
  <c r="I3155" i="3"/>
  <c r="J3155" i="3" s="1"/>
  <c r="K3155" i="3" s="1" a="1"/>
  <c r="K3155" i="3" s="1"/>
  <c r="I3156" i="3"/>
  <c r="J3156" i="3" s="1"/>
  <c r="K3156" i="3" s="1" a="1"/>
  <c r="K3156" i="3" s="1"/>
  <c r="I3157" i="3"/>
  <c r="J3157" i="3" s="1"/>
  <c r="K3157" i="3" s="1" a="1"/>
  <c r="K3157" i="3" s="1"/>
  <c r="I3158" i="3"/>
  <c r="J3158" i="3" s="1"/>
  <c r="K3158" i="3" s="1" a="1"/>
  <c r="K3158" i="3" s="1"/>
  <c r="I3159" i="3"/>
  <c r="J3159" i="3" s="1"/>
  <c r="K3159" i="3" s="1" a="1"/>
  <c r="K3159" i="3" s="1"/>
  <c r="I3160" i="3"/>
  <c r="J3160" i="3" s="1"/>
  <c r="K3160" i="3" s="1" a="1"/>
  <c r="K3160" i="3" s="1"/>
  <c r="I3161" i="3"/>
  <c r="J3161" i="3" s="1"/>
  <c r="K3161" i="3" s="1" a="1"/>
  <c r="K3161" i="3" s="1"/>
  <c r="I3162" i="3"/>
  <c r="J3162" i="3" s="1"/>
  <c r="K3162" i="3" s="1" a="1"/>
  <c r="K3162" i="3" s="1"/>
  <c r="I3163" i="3"/>
  <c r="J3163" i="3" s="1"/>
  <c r="K3163" i="3" s="1" a="1"/>
  <c r="K3163" i="3" s="1"/>
  <c r="I3164" i="3"/>
  <c r="J3164" i="3" s="1"/>
  <c r="K3164" i="3" s="1" a="1"/>
  <c r="K3164" i="3" s="1"/>
  <c r="I3165" i="3"/>
  <c r="J3165" i="3" s="1"/>
  <c r="K3165" i="3" s="1" a="1"/>
  <c r="K3165" i="3" s="1"/>
  <c r="I3166" i="3"/>
  <c r="J3166" i="3" s="1"/>
  <c r="K3166" i="3" s="1" a="1"/>
  <c r="K3166" i="3" s="1"/>
  <c r="I3167" i="3"/>
  <c r="J3167" i="3" s="1"/>
  <c r="K3167" i="3" s="1" a="1"/>
  <c r="K3167" i="3" s="1"/>
  <c r="I3168" i="3"/>
  <c r="J3168" i="3" s="1"/>
  <c r="K3168" i="3" s="1" a="1"/>
  <c r="K3168" i="3" s="1"/>
  <c r="I3169" i="3"/>
  <c r="J3169" i="3" s="1"/>
  <c r="K3169" i="3" s="1" a="1"/>
  <c r="K3169" i="3" s="1"/>
  <c r="I3170" i="3"/>
  <c r="J3170" i="3" s="1"/>
  <c r="K3170" i="3" s="1" a="1"/>
  <c r="K3170" i="3" s="1"/>
  <c r="I3171" i="3"/>
  <c r="J3171" i="3" s="1"/>
  <c r="K3171" i="3" s="1" a="1"/>
  <c r="K3171" i="3" s="1"/>
  <c r="I3172" i="3"/>
  <c r="J3172" i="3" s="1"/>
  <c r="K3172" i="3" s="1" a="1"/>
  <c r="K3172" i="3" s="1"/>
  <c r="I3173" i="3"/>
  <c r="J3173" i="3" s="1"/>
  <c r="K3173" i="3" s="1" a="1"/>
  <c r="K3173" i="3" s="1"/>
  <c r="I3174" i="3"/>
  <c r="J3174" i="3" s="1"/>
  <c r="K3174" i="3" s="1" a="1"/>
  <c r="K3174" i="3" s="1"/>
  <c r="I3175" i="3"/>
  <c r="J3175" i="3" s="1"/>
  <c r="K3175" i="3" s="1" a="1"/>
  <c r="K3175" i="3" s="1"/>
  <c r="I3176" i="3"/>
  <c r="J3176" i="3" s="1"/>
  <c r="K3176" i="3" s="1" a="1"/>
  <c r="K3176" i="3" s="1"/>
  <c r="I3177" i="3"/>
  <c r="J3177" i="3" s="1"/>
  <c r="K3177" i="3" s="1" a="1"/>
  <c r="K3177" i="3" s="1"/>
  <c r="I3178" i="3"/>
  <c r="J3178" i="3" s="1"/>
  <c r="K3178" i="3" s="1" a="1"/>
  <c r="K3178" i="3" s="1"/>
  <c r="I3179" i="3"/>
  <c r="J3179" i="3" s="1"/>
  <c r="K3179" i="3" s="1" a="1"/>
  <c r="K3179" i="3" s="1"/>
  <c r="I3180" i="3"/>
  <c r="J3180" i="3" s="1"/>
  <c r="K3180" i="3" s="1" a="1"/>
  <c r="K3180" i="3" s="1"/>
  <c r="I3181" i="3"/>
  <c r="J3181" i="3" s="1"/>
  <c r="K3181" i="3" s="1" a="1"/>
  <c r="K3181" i="3" s="1"/>
  <c r="I3182" i="3"/>
  <c r="J3182" i="3" s="1"/>
  <c r="K3182" i="3" s="1" a="1"/>
  <c r="K3182" i="3" s="1"/>
  <c r="I3183" i="3"/>
  <c r="J3183" i="3" s="1"/>
  <c r="K3183" i="3" s="1" a="1"/>
  <c r="K3183" i="3" s="1"/>
  <c r="I3184" i="3"/>
  <c r="J3184" i="3" s="1"/>
  <c r="K3184" i="3" s="1" a="1"/>
  <c r="K3184" i="3" s="1"/>
  <c r="I3185" i="3"/>
  <c r="J3185" i="3" s="1"/>
  <c r="K3185" i="3" s="1" a="1"/>
  <c r="K3185" i="3" s="1"/>
  <c r="I3186" i="3"/>
  <c r="J3186" i="3" s="1"/>
  <c r="K3186" i="3" s="1" a="1"/>
  <c r="K3186" i="3" s="1"/>
  <c r="I3187" i="3"/>
  <c r="J3187" i="3" s="1"/>
  <c r="K3187" i="3" s="1" a="1"/>
  <c r="K3187" i="3" s="1"/>
  <c r="I3188" i="3"/>
  <c r="J3188" i="3" s="1"/>
  <c r="K3188" i="3" s="1" a="1"/>
  <c r="K3188" i="3" s="1"/>
  <c r="I3189" i="3"/>
  <c r="J3189" i="3" s="1"/>
  <c r="K3189" i="3" s="1" a="1"/>
  <c r="K3189" i="3" s="1"/>
  <c r="I3190" i="3"/>
  <c r="J3190" i="3" s="1"/>
  <c r="K3190" i="3" s="1" a="1"/>
  <c r="K3190" i="3" s="1"/>
  <c r="I3191" i="3"/>
  <c r="J3191" i="3" s="1"/>
  <c r="K3191" i="3" s="1" a="1"/>
  <c r="K3191" i="3" s="1"/>
  <c r="I3192" i="3"/>
  <c r="J3192" i="3" s="1"/>
  <c r="K3192" i="3" s="1" a="1"/>
  <c r="K3192" i="3" s="1"/>
  <c r="I3193" i="3"/>
  <c r="J3193" i="3" s="1"/>
  <c r="K3193" i="3" s="1" a="1"/>
  <c r="K3193" i="3" s="1"/>
  <c r="I3194" i="3"/>
  <c r="J3194" i="3" s="1"/>
  <c r="K3194" i="3" s="1" a="1"/>
  <c r="K3194" i="3" s="1"/>
  <c r="I3195" i="3"/>
  <c r="J3195" i="3" s="1"/>
  <c r="K3195" i="3" s="1" a="1"/>
  <c r="K3195" i="3" s="1"/>
  <c r="I3196" i="3"/>
  <c r="J3196" i="3" s="1"/>
  <c r="K3196" i="3" s="1" a="1"/>
  <c r="K3196" i="3" s="1"/>
  <c r="I3197" i="3"/>
  <c r="J3197" i="3" s="1"/>
  <c r="K3197" i="3" s="1" a="1"/>
  <c r="K3197" i="3" s="1"/>
  <c r="I3198" i="3"/>
  <c r="J3198" i="3" s="1"/>
  <c r="K3198" i="3" s="1" a="1"/>
  <c r="K3198" i="3" s="1"/>
  <c r="I3199" i="3"/>
  <c r="J3199" i="3" s="1"/>
  <c r="K3199" i="3" s="1" a="1"/>
  <c r="K3199" i="3" s="1"/>
  <c r="I3200" i="3"/>
  <c r="J3200" i="3" s="1"/>
  <c r="K3200" i="3" s="1" a="1"/>
  <c r="K3200" i="3" s="1"/>
  <c r="I3201" i="3"/>
  <c r="J3201" i="3" s="1"/>
  <c r="K3201" i="3" s="1" a="1"/>
  <c r="K3201" i="3" s="1"/>
  <c r="I3202" i="3"/>
  <c r="J3202" i="3" s="1"/>
  <c r="K3202" i="3" s="1" a="1"/>
  <c r="K3202" i="3" s="1"/>
  <c r="I3203" i="3"/>
  <c r="J3203" i="3" s="1"/>
  <c r="K3203" i="3" s="1" a="1"/>
  <c r="K3203" i="3" s="1"/>
  <c r="I3204" i="3"/>
  <c r="J3204" i="3" s="1"/>
  <c r="K3204" i="3" s="1" a="1"/>
  <c r="K3204" i="3" s="1"/>
  <c r="I3205" i="3"/>
  <c r="J3205" i="3" s="1"/>
  <c r="K3205" i="3" s="1" a="1"/>
  <c r="K3205" i="3" s="1"/>
  <c r="I3206" i="3"/>
  <c r="J3206" i="3" s="1"/>
  <c r="K3206" i="3" s="1" a="1"/>
  <c r="K3206" i="3" s="1"/>
  <c r="I3207" i="3"/>
  <c r="J3207" i="3" s="1"/>
  <c r="K3207" i="3" s="1" a="1"/>
  <c r="K3207" i="3" s="1"/>
  <c r="I3208" i="3"/>
  <c r="J3208" i="3" s="1"/>
  <c r="K3208" i="3" s="1" a="1"/>
  <c r="K3208" i="3" s="1"/>
  <c r="I3209" i="3"/>
  <c r="J3209" i="3" s="1"/>
  <c r="K3209" i="3" s="1" a="1"/>
  <c r="K3209" i="3" s="1"/>
  <c r="I3210" i="3"/>
  <c r="J3210" i="3" s="1"/>
  <c r="K3210" i="3" s="1" a="1"/>
  <c r="K3210" i="3" s="1"/>
  <c r="I3211" i="3"/>
  <c r="J3211" i="3" s="1"/>
  <c r="K3211" i="3" s="1" a="1"/>
  <c r="K3211" i="3" s="1"/>
  <c r="I3212" i="3"/>
  <c r="J3212" i="3" s="1"/>
  <c r="K3212" i="3" s="1" a="1"/>
  <c r="K3212" i="3" s="1"/>
  <c r="I3213" i="3"/>
  <c r="J3213" i="3" s="1"/>
  <c r="K3213" i="3" s="1" a="1"/>
  <c r="K3213" i="3" s="1"/>
  <c r="I3214" i="3"/>
  <c r="J3214" i="3" s="1"/>
  <c r="K3214" i="3" s="1" a="1"/>
  <c r="K3214" i="3" s="1"/>
  <c r="I3215" i="3"/>
  <c r="J3215" i="3" s="1"/>
  <c r="K3215" i="3" s="1" a="1"/>
  <c r="K3215" i="3" s="1"/>
  <c r="I3216" i="3"/>
  <c r="J3216" i="3" s="1"/>
  <c r="K3216" i="3" s="1" a="1"/>
  <c r="K3216" i="3" s="1"/>
  <c r="I3217" i="3"/>
  <c r="J3217" i="3" s="1"/>
  <c r="K3217" i="3" s="1" a="1"/>
  <c r="K3217" i="3" s="1"/>
  <c r="I3218" i="3"/>
  <c r="J3218" i="3" s="1"/>
  <c r="K3218" i="3" s="1" a="1"/>
  <c r="K3218" i="3" s="1"/>
  <c r="I3219" i="3"/>
  <c r="J3219" i="3" s="1"/>
  <c r="K3219" i="3" s="1" a="1"/>
  <c r="K3219" i="3" s="1"/>
  <c r="I3220" i="3"/>
  <c r="J3220" i="3" s="1"/>
  <c r="K3220" i="3" s="1" a="1"/>
  <c r="K3220" i="3" s="1"/>
  <c r="I3221" i="3"/>
  <c r="J3221" i="3" s="1"/>
  <c r="K3221" i="3" s="1" a="1"/>
  <c r="K3221" i="3" s="1"/>
  <c r="I3222" i="3"/>
  <c r="J3222" i="3" s="1"/>
  <c r="K3222" i="3" s="1" a="1"/>
  <c r="K3222" i="3" s="1"/>
  <c r="I3223" i="3"/>
  <c r="J3223" i="3" s="1"/>
  <c r="K3223" i="3" s="1" a="1"/>
  <c r="K3223" i="3" s="1"/>
  <c r="I3224" i="3"/>
  <c r="J3224" i="3" s="1"/>
  <c r="K3224" i="3" s="1" a="1"/>
  <c r="K3224" i="3" s="1"/>
  <c r="I3225" i="3"/>
  <c r="J3225" i="3" s="1"/>
  <c r="K3225" i="3" s="1" a="1"/>
  <c r="K3225" i="3" s="1"/>
  <c r="I3226" i="3"/>
  <c r="J3226" i="3" s="1"/>
  <c r="K3226" i="3" s="1" a="1"/>
  <c r="K3226" i="3" s="1"/>
  <c r="I3227" i="3"/>
  <c r="J3227" i="3" s="1"/>
  <c r="K3227" i="3" s="1" a="1"/>
  <c r="K3227" i="3" s="1"/>
  <c r="I3228" i="3"/>
  <c r="J3228" i="3" s="1"/>
  <c r="K3228" i="3" s="1" a="1"/>
  <c r="K3228" i="3" s="1"/>
  <c r="I3229" i="3"/>
  <c r="J3229" i="3" s="1"/>
  <c r="K3229" i="3" s="1" a="1"/>
  <c r="K3229" i="3" s="1"/>
  <c r="I3230" i="3"/>
  <c r="J3230" i="3" s="1"/>
  <c r="K3230" i="3" s="1" a="1"/>
  <c r="K3230" i="3" s="1"/>
  <c r="I3231" i="3"/>
  <c r="J3231" i="3" s="1"/>
  <c r="K3231" i="3" s="1" a="1"/>
  <c r="K3231" i="3" s="1"/>
  <c r="I3232" i="3"/>
  <c r="J3232" i="3" s="1"/>
  <c r="K3232" i="3" s="1" a="1"/>
  <c r="K3232" i="3" s="1"/>
  <c r="I3233" i="3"/>
  <c r="J3233" i="3" s="1"/>
  <c r="K3233" i="3" s="1" a="1"/>
  <c r="K3233" i="3" s="1"/>
  <c r="I3234" i="3"/>
  <c r="J3234" i="3" s="1"/>
  <c r="K3234" i="3" s="1" a="1"/>
  <c r="K3234" i="3" s="1"/>
  <c r="I3235" i="3"/>
  <c r="J3235" i="3" s="1"/>
  <c r="K3235" i="3" s="1" a="1"/>
  <c r="K3235" i="3" s="1"/>
  <c r="I3236" i="3"/>
  <c r="J3236" i="3" s="1"/>
  <c r="K3236" i="3" s="1" a="1"/>
  <c r="K3236" i="3" s="1"/>
  <c r="I3237" i="3"/>
  <c r="J3237" i="3" s="1"/>
  <c r="K3237" i="3" s="1" a="1"/>
  <c r="K3237" i="3" s="1"/>
  <c r="I3238" i="3"/>
  <c r="J3238" i="3" s="1"/>
  <c r="K3238" i="3" s="1" a="1"/>
  <c r="K3238" i="3" s="1"/>
  <c r="I3239" i="3"/>
  <c r="J3239" i="3" s="1"/>
  <c r="K3239" i="3" s="1" a="1"/>
  <c r="K3239" i="3" s="1"/>
  <c r="I3240" i="3"/>
  <c r="J3240" i="3" s="1"/>
  <c r="K3240" i="3" s="1" a="1"/>
  <c r="K3240" i="3" s="1"/>
  <c r="I3241" i="3"/>
  <c r="J3241" i="3" s="1"/>
  <c r="K3241" i="3" s="1" a="1"/>
  <c r="K3241" i="3" s="1"/>
  <c r="I3242" i="3"/>
  <c r="J3242" i="3" s="1"/>
  <c r="K3242" i="3" s="1" a="1"/>
  <c r="K3242" i="3" s="1"/>
  <c r="I3243" i="3"/>
  <c r="J3243" i="3" s="1"/>
  <c r="K3243" i="3" s="1" a="1"/>
  <c r="K3243" i="3" s="1"/>
  <c r="I3244" i="3"/>
  <c r="J3244" i="3" s="1"/>
  <c r="K3244" i="3" s="1" a="1"/>
  <c r="K3244" i="3" s="1"/>
  <c r="I3245" i="3"/>
  <c r="J3245" i="3" s="1"/>
  <c r="K3245" i="3" s="1" a="1"/>
  <c r="K3245" i="3" s="1"/>
  <c r="I3246" i="3"/>
  <c r="J3246" i="3" s="1"/>
  <c r="K3246" i="3" s="1" a="1"/>
  <c r="K3246" i="3" s="1"/>
  <c r="I3247" i="3"/>
  <c r="J3247" i="3" s="1"/>
  <c r="K3247" i="3" s="1" a="1"/>
  <c r="K3247" i="3" s="1"/>
  <c r="I3248" i="3"/>
  <c r="J3248" i="3" s="1"/>
  <c r="K3248" i="3" s="1" a="1"/>
  <c r="K3248" i="3" s="1"/>
  <c r="I3249" i="3"/>
  <c r="J3249" i="3" s="1"/>
  <c r="K3249" i="3" s="1" a="1"/>
  <c r="K3249" i="3" s="1"/>
  <c r="I3250" i="3"/>
  <c r="J3250" i="3" s="1"/>
  <c r="K3250" i="3" s="1" a="1"/>
  <c r="K3250" i="3" s="1"/>
  <c r="I3251" i="3"/>
  <c r="J3251" i="3" s="1"/>
  <c r="K3251" i="3" s="1" a="1"/>
  <c r="K3251" i="3" s="1"/>
  <c r="I3252" i="3"/>
  <c r="J3252" i="3" s="1"/>
  <c r="K3252" i="3" s="1" a="1"/>
  <c r="K3252" i="3" s="1"/>
  <c r="I3253" i="3"/>
  <c r="J3253" i="3" s="1"/>
  <c r="K3253" i="3" s="1" a="1"/>
  <c r="K3253" i="3" s="1"/>
  <c r="I3254" i="3"/>
  <c r="J3254" i="3" s="1"/>
  <c r="K3254" i="3" s="1" a="1"/>
  <c r="K3254" i="3" s="1"/>
  <c r="I3255" i="3"/>
  <c r="J3255" i="3" s="1"/>
  <c r="K3255" i="3" s="1" a="1"/>
  <c r="K3255" i="3" s="1"/>
  <c r="I3256" i="3"/>
  <c r="J3256" i="3" s="1"/>
  <c r="K3256" i="3" s="1" a="1"/>
  <c r="K3256" i="3" s="1"/>
  <c r="I3257" i="3"/>
  <c r="J3257" i="3" s="1"/>
  <c r="K3257" i="3" s="1" a="1"/>
  <c r="K3257" i="3" s="1"/>
  <c r="I3258" i="3"/>
  <c r="J3258" i="3" s="1"/>
  <c r="K3258" i="3" s="1" a="1"/>
  <c r="K3258" i="3" s="1"/>
  <c r="I3259" i="3"/>
  <c r="J3259" i="3" s="1"/>
  <c r="K3259" i="3" s="1" a="1"/>
  <c r="K3259" i="3" s="1"/>
  <c r="I3260" i="3"/>
  <c r="J3260" i="3" s="1"/>
  <c r="K3260" i="3" s="1" a="1"/>
  <c r="K3260" i="3" s="1"/>
  <c r="I3261" i="3"/>
  <c r="J3261" i="3" s="1"/>
  <c r="K3261" i="3" s="1" a="1"/>
  <c r="K3261" i="3" s="1"/>
  <c r="I3262" i="3"/>
  <c r="J3262" i="3" s="1"/>
  <c r="K3262" i="3" s="1" a="1"/>
  <c r="K3262" i="3" s="1"/>
  <c r="I3263" i="3"/>
  <c r="J3263" i="3" s="1"/>
  <c r="K3263" i="3" s="1" a="1"/>
  <c r="K3263" i="3" s="1"/>
  <c r="I3264" i="3"/>
  <c r="J3264" i="3" s="1"/>
  <c r="K3264" i="3" s="1" a="1"/>
  <c r="K3264" i="3" s="1"/>
  <c r="I3265" i="3"/>
  <c r="J3265" i="3" s="1"/>
  <c r="K3265" i="3" s="1" a="1"/>
  <c r="K3265" i="3" s="1"/>
  <c r="I3266" i="3"/>
  <c r="J3266" i="3" s="1"/>
  <c r="K3266" i="3" s="1" a="1"/>
  <c r="K3266" i="3" s="1"/>
  <c r="I3267" i="3"/>
  <c r="J3267" i="3" s="1"/>
  <c r="K3267" i="3" s="1" a="1"/>
  <c r="K3267" i="3" s="1"/>
  <c r="I3268" i="3"/>
  <c r="J3268" i="3" s="1"/>
  <c r="K3268" i="3" s="1" a="1"/>
  <c r="K3268" i="3" s="1"/>
  <c r="I3269" i="3"/>
  <c r="J3269" i="3" s="1"/>
  <c r="K3269" i="3" s="1" a="1"/>
  <c r="K3269" i="3" s="1"/>
  <c r="I3270" i="3"/>
  <c r="J3270" i="3" s="1"/>
  <c r="K3270" i="3" s="1" a="1"/>
  <c r="K3270" i="3" s="1"/>
  <c r="I3271" i="3"/>
  <c r="J3271" i="3" s="1"/>
  <c r="K3271" i="3" s="1" a="1"/>
  <c r="K3271" i="3" s="1"/>
  <c r="I3272" i="3"/>
  <c r="J3272" i="3" s="1"/>
  <c r="K3272" i="3" s="1" a="1"/>
  <c r="K3272" i="3" s="1"/>
  <c r="I3273" i="3"/>
  <c r="J3273" i="3" s="1"/>
  <c r="K3273" i="3" s="1" a="1"/>
  <c r="K3273" i="3" s="1"/>
  <c r="I3274" i="3"/>
  <c r="J3274" i="3" s="1"/>
  <c r="K3274" i="3" s="1" a="1"/>
  <c r="K3274" i="3" s="1"/>
  <c r="I3275" i="3"/>
  <c r="J3275" i="3" s="1"/>
  <c r="K3275" i="3" s="1" a="1"/>
  <c r="K3275" i="3" s="1"/>
  <c r="I3276" i="3"/>
  <c r="J3276" i="3" s="1"/>
  <c r="K3276" i="3" s="1" a="1"/>
  <c r="K3276" i="3" s="1"/>
  <c r="I3277" i="3"/>
  <c r="J3277" i="3" s="1"/>
  <c r="K3277" i="3" s="1" a="1"/>
  <c r="K3277" i="3" s="1"/>
  <c r="I3278" i="3"/>
  <c r="J3278" i="3" s="1"/>
  <c r="K3278" i="3" s="1" a="1"/>
  <c r="K3278" i="3" s="1"/>
  <c r="I3279" i="3"/>
  <c r="J3279" i="3" s="1"/>
  <c r="K3279" i="3" s="1" a="1"/>
  <c r="K3279" i="3" s="1"/>
  <c r="I3280" i="3"/>
  <c r="J3280" i="3" s="1"/>
  <c r="K3280" i="3" s="1" a="1"/>
  <c r="K3280" i="3" s="1"/>
  <c r="I3281" i="3"/>
  <c r="J3281" i="3" s="1"/>
  <c r="K3281" i="3" s="1" a="1"/>
  <c r="K3281" i="3" s="1"/>
  <c r="I3282" i="3"/>
  <c r="J3282" i="3" s="1"/>
  <c r="K3282" i="3" s="1" a="1"/>
  <c r="K3282" i="3" s="1"/>
  <c r="I3283" i="3"/>
  <c r="J3283" i="3" s="1"/>
  <c r="K3283" i="3" s="1" a="1"/>
  <c r="K3283" i="3" s="1"/>
  <c r="I3284" i="3"/>
  <c r="J3284" i="3" s="1"/>
  <c r="K3284" i="3" s="1" a="1"/>
  <c r="K3284" i="3" s="1"/>
  <c r="I3285" i="3"/>
  <c r="J3285" i="3" s="1"/>
  <c r="K3285" i="3" s="1" a="1"/>
  <c r="K3285" i="3" s="1"/>
  <c r="I3286" i="3"/>
  <c r="J3286" i="3" s="1"/>
  <c r="K3286" i="3" s="1" a="1"/>
  <c r="K3286" i="3" s="1"/>
  <c r="I3287" i="3"/>
  <c r="J3287" i="3" s="1"/>
  <c r="K3287" i="3" s="1" a="1"/>
  <c r="K3287" i="3" s="1"/>
  <c r="I3288" i="3"/>
  <c r="J3288" i="3" s="1"/>
  <c r="K3288" i="3" s="1" a="1"/>
  <c r="K3288" i="3" s="1"/>
  <c r="I3289" i="3"/>
  <c r="J3289" i="3" s="1"/>
  <c r="K3289" i="3" s="1" a="1"/>
  <c r="K3289" i="3" s="1"/>
  <c r="I3290" i="3"/>
  <c r="J3290" i="3" s="1"/>
  <c r="K3290" i="3" s="1" a="1"/>
  <c r="K3290" i="3" s="1"/>
  <c r="I3291" i="3"/>
  <c r="J3291" i="3" s="1"/>
  <c r="K3291" i="3" s="1" a="1"/>
  <c r="K3291" i="3" s="1"/>
  <c r="I3292" i="3"/>
  <c r="J3292" i="3" s="1"/>
  <c r="K3292" i="3" s="1" a="1"/>
  <c r="K3292" i="3" s="1"/>
  <c r="I3293" i="3"/>
  <c r="J3293" i="3" s="1"/>
  <c r="K3293" i="3" s="1" a="1"/>
  <c r="K3293" i="3" s="1"/>
  <c r="I3294" i="3"/>
  <c r="J3294" i="3" s="1"/>
  <c r="K3294" i="3" s="1" a="1"/>
  <c r="K3294" i="3" s="1"/>
  <c r="I3295" i="3"/>
  <c r="J3295" i="3" s="1"/>
  <c r="K3295" i="3" s="1" a="1"/>
  <c r="K3295" i="3" s="1"/>
  <c r="I3296" i="3"/>
  <c r="J3296" i="3" s="1"/>
  <c r="K3296" i="3" s="1" a="1"/>
  <c r="K3296" i="3" s="1"/>
  <c r="I3297" i="3"/>
  <c r="J3297" i="3" s="1"/>
  <c r="K3297" i="3" s="1" a="1"/>
  <c r="K3297" i="3" s="1"/>
  <c r="I3298" i="3"/>
  <c r="J3298" i="3" s="1"/>
  <c r="K3298" i="3" s="1" a="1"/>
  <c r="K3298" i="3" s="1"/>
  <c r="I3299" i="3"/>
  <c r="J3299" i="3" s="1"/>
  <c r="K3299" i="3" s="1" a="1"/>
  <c r="K3299" i="3" s="1"/>
  <c r="I3300" i="3"/>
  <c r="J3300" i="3" s="1"/>
  <c r="K3300" i="3" s="1" a="1"/>
  <c r="K3300" i="3" s="1"/>
  <c r="I3301" i="3"/>
  <c r="J3301" i="3" s="1"/>
  <c r="K3301" i="3" s="1" a="1"/>
  <c r="K3301" i="3" s="1"/>
  <c r="I3302" i="3"/>
  <c r="J3302" i="3" s="1"/>
  <c r="K3302" i="3" s="1" a="1"/>
  <c r="K3302" i="3" s="1"/>
  <c r="I3303" i="3"/>
  <c r="J3303" i="3" s="1"/>
  <c r="K3303" i="3" s="1" a="1"/>
  <c r="K3303" i="3" s="1"/>
  <c r="I3304" i="3"/>
  <c r="J3304" i="3" s="1"/>
  <c r="K3304" i="3" s="1" a="1"/>
  <c r="K3304" i="3" s="1"/>
  <c r="I3305" i="3"/>
  <c r="J3305" i="3" s="1"/>
  <c r="K3305" i="3" s="1" a="1"/>
  <c r="K3305" i="3" s="1"/>
  <c r="I3306" i="3"/>
  <c r="J3306" i="3" s="1"/>
  <c r="K3306" i="3" s="1" a="1"/>
  <c r="K3306" i="3" s="1"/>
  <c r="I3307" i="3"/>
  <c r="J3307" i="3" s="1"/>
  <c r="K3307" i="3" s="1" a="1"/>
  <c r="K3307" i="3" s="1"/>
  <c r="I3308" i="3"/>
  <c r="J3308" i="3" s="1"/>
  <c r="K3308" i="3" s="1" a="1"/>
  <c r="K3308" i="3" s="1"/>
  <c r="I3309" i="3"/>
  <c r="J3309" i="3" s="1"/>
  <c r="K3309" i="3" s="1" a="1"/>
  <c r="K3309" i="3" s="1"/>
  <c r="I3310" i="3"/>
  <c r="J3310" i="3" s="1"/>
  <c r="K3310" i="3" s="1" a="1"/>
  <c r="K3310" i="3" s="1"/>
  <c r="I3311" i="3"/>
  <c r="J3311" i="3" s="1"/>
  <c r="K3311" i="3" s="1" a="1"/>
  <c r="K3311" i="3" s="1"/>
  <c r="I3312" i="3"/>
  <c r="J3312" i="3" s="1"/>
  <c r="K3312" i="3" s="1" a="1"/>
  <c r="K3312" i="3" s="1"/>
  <c r="I3313" i="3"/>
  <c r="J3313" i="3" s="1"/>
  <c r="K3313" i="3" s="1" a="1"/>
  <c r="K3313" i="3" s="1"/>
  <c r="I3314" i="3"/>
  <c r="J3314" i="3" s="1"/>
  <c r="K3314" i="3" s="1" a="1"/>
  <c r="K3314" i="3" s="1"/>
  <c r="I3315" i="3"/>
  <c r="J3315" i="3" s="1"/>
  <c r="K3315" i="3" s="1" a="1"/>
  <c r="K3315" i="3" s="1"/>
  <c r="I3316" i="3"/>
  <c r="J3316" i="3" s="1"/>
  <c r="K3316" i="3" s="1" a="1"/>
  <c r="K3316" i="3" s="1"/>
  <c r="I3317" i="3"/>
  <c r="J3317" i="3" s="1"/>
  <c r="K3317" i="3" s="1" a="1"/>
  <c r="K3317" i="3" s="1"/>
  <c r="I3318" i="3"/>
  <c r="J3318" i="3" s="1"/>
  <c r="K3318" i="3" s="1" a="1"/>
  <c r="K3318" i="3" s="1"/>
  <c r="I3319" i="3"/>
  <c r="J3319" i="3" s="1"/>
  <c r="K3319" i="3" s="1" a="1"/>
  <c r="K3319" i="3" s="1"/>
  <c r="I3320" i="3"/>
  <c r="J3320" i="3" s="1"/>
  <c r="K3320" i="3" s="1" a="1"/>
  <c r="K3320" i="3" s="1"/>
  <c r="I3321" i="3"/>
  <c r="J3321" i="3" s="1"/>
  <c r="K3321" i="3" s="1" a="1"/>
  <c r="K3321" i="3" s="1"/>
  <c r="I3322" i="3"/>
  <c r="J3322" i="3" s="1"/>
  <c r="K3322" i="3" s="1" a="1"/>
  <c r="K3322" i="3" s="1"/>
  <c r="I3323" i="3"/>
  <c r="J3323" i="3" s="1"/>
  <c r="K3323" i="3" s="1" a="1"/>
  <c r="K3323" i="3" s="1"/>
  <c r="I3324" i="3"/>
  <c r="J3324" i="3" s="1"/>
  <c r="K3324" i="3" s="1" a="1"/>
  <c r="K3324" i="3" s="1"/>
  <c r="I3325" i="3"/>
  <c r="J3325" i="3" s="1"/>
  <c r="K3325" i="3" s="1" a="1"/>
  <c r="K3325" i="3" s="1"/>
  <c r="I3326" i="3"/>
  <c r="J3326" i="3" s="1"/>
  <c r="K3326" i="3" s="1" a="1"/>
  <c r="K3326" i="3" s="1"/>
  <c r="I3327" i="3"/>
  <c r="J3327" i="3" s="1"/>
  <c r="K3327" i="3" s="1" a="1"/>
  <c r="K3327" i="3" s="1"/>
  <c r="I3328" i="3"/>
  <c r="J3328" i="3" s="1"/>
  <c r="K3328" i="3" s="1" a="1"/>
  <c r="K3328" i="3" s="1"/>
  <c r="I3329" i="3"/>
  <c r="J3329" i="3" s="1"/>
  <c r="K3329" i="3" s="1" a="1"/>
  <c r="K3329" i="3" s="1"/>
  <c r="I3330" i="3"/>
  <c r="J3330" i="3" s="1"/>
  <c r="K3330" i="3" s="1" a="1"/>
  <c r="K3330" i="3" s="1"/>
  <c r="I3331" i="3"/>
  <c r="J3331" i="3" s="1"/>
  <c r="K3331" i="3" s="1" a="1"/>
  <c r="K3331" i="3" s="1"/>
  <c r="I3332" i="3"/>
  <c r="J3332" i="3" s="1"/>
  <c r="K3332" i="3" s="1" a="1"/>
  <c r="K3332" i="3" s="1"/>
  <c r="I3333" i="3"/>
  <c r="J3333" i="3" s="1"/>
  <c r="K3333" i="3" s="1" a="1"/>
  <c r="K3333" i="3" s="1"/>
  <c r="I3334" i="3"/>
  <c r="J3334" i="3" s="1"/>
  <c r="K3334" i="3" s="1" a="1"/>
  <c r="K3334" i="3" s="1"/>
  <c r="I3335" i="3"/>
  <c r="J3335" i="3" s="1"/>
  <c r="K3335" i="3" s="1" a="1"/>
  <c r="K3335" i="3" s="1"/>
  <c r="I3336" i="3"/>
  <c r="J3336" i="3" s="1"/>
  <c r="K3336" i="3" s="1" a="1"/>
  <c r="K3336" i="3" s="1"/>
  <c r="I3337" i="3"/>
  <c r="J3337" i="3" s="1"/>
  <c r="K3337" i="3" s="1" a="1"/>
  <c r="K3337" i="3" s="1"/>
  <c r="I3338" i="3"/>
  <c r="J3338" i="3" s="1"/>
  <c r="K3338" i="3" s="1" a="1"/>
  <c r="K3338" i="3" s="1"/>
  <c r="I3339" i="3"/>
  <c r="J3339" i="3" s="1"/>
  <c r="K3339" i="3" s="1" a="1"/>
  <c r="K3339" i="3" s="1"/>
  <c r="I3340" i="3"/>
  <c r="J3340" i="3" s="1"/>
  <c r="K3340" i="3" s="1" a="1"/>
  <c r="K3340" i="3" s="1"/>
  <c r="I3341" i="3"/>
  <c r="J3341" i="3" s="1"/>
  <c r="K3341" i="3" s="1" a="1"/>
  <c r="K3341" i="3" s="1"/>
  <c r="I3342" i="3"/>
  <c r="J3342" i="3" s="1"/>
  <c r="K3342" i="3" s="1" a="1"/>
  <c r="K3342" i="3" s="1"/>
  <c r="I3343" i="3"/>
  <c r="J3343" i="3" s="1"/>
  <c r="K3343" i="3" s="1" a="1"/>
  <c r="K3343" i="3" s="1"/>
  <c r="I3344" i="3"/>
  <c r="J3344" i="3" s="1"/>
  <c r="K3344" i="3" s="1" a="1"/>
  <c r="K3344" i="3" s="1"/>
  <c r="I3345" i="3"/>
  <c r="J3345" i="3" s="1"/>
  <c r="K3345" i="3" s="1" a="1"/>
  <c r="K3345" i="3" s="1"/>
  <c r="I3346" i="3"/>
  <c r="J3346" i="3" s="1"/>
  <c r="K3346" i="3" s="1" a="1"/>
  <c r="K3346" i="3" s="1"/>
  <c r="I3347" i="3"/>
  <c r="J3347" i="3" s="1"/>
  <c r="K3347" i="3" s="1" a="1"/>
  <c r="K3347" i="3" s="1"/>
  <c r="I3348" i="3"/>
  <c r="J3348" i="3" s="1"/>
  <c r="K3348" i="3" s="1" a="1"/>
  <c r="K3348" i="3" s="1"/>
  <c r="I3349" i="3"/>
  <c r="J3349" i="3" s="1"/>
  <c r="K3349" i="3" s="1" a="1"/>
  <c r="K3349" i="3" s="1"/>
  <c r="I3350" i="3"/>
  <c r="J3350" i="3" s="1"/>
  <c r="K3350" i="3" s="1" a="1"/>
  <c r="K3350" i="3" s="1"/>
  <c r="I3351" i="3"/>
  <c r="J3351" i="3" s="1"/>
  <c r="K3351" i="3" s="1" a="1"/>
  <c r="K3351" i="3" s="1"/>
  <c r="I3352" i="3"/>
  <c r="J3352" i="3" s="1"/>
  <c r="K3352" i="3" s="1" a="1"/>
  <c r="K3352" i="3" s="1"/>
  <c r="I3353" i="3"/>
  <c r="J3353" i="3" s="1"/>
  <c r="K3353" i="3" s="1" a="1"/>
  <c r="K3353" i="3" s="1"/>
  <c r="I3354" i="3"/>
  <c r="J3354" i="3" s="1"/>
  <c r="K3354" i="3" s="1" a="1"/>
  <c r="K3354" i="3" s="1"/>
  <c r="I3355" i="3"/>
  <c r="J3355" i="3" s="1"/>
  <c r="K3355" i="3" s="1" a="1"/>
  <c r="K3355" i="3" s="1"/>
  <c r="I3356" i="3"/>
  <c r="J3356" i="3" s="1"/>
  <c r="K3356" i="3" s="1" a="1"/>
  <c r="K3356" i="3" s="1"/>
  <c r="I3357" i="3"/>
  <c r="J3357" i="3" s="1"/>
  <c r="K3357" i="3" s="1" a="1"/>
  <c r="K3357" i="3" s="1"/>
  <c r="I3358" i="3"/>
  <c r="J3358" i="3" s="1"/>
  <c r="K3358" i="3" s="1" a="1"/>
  <c r="K3358" i="3" s="1"/>
  <c r="I3359" i="3"/>
  <c r="J3359" i="3" s="1"/>
  <c r="K3359" i="3" s="1" a="1"/>
  <c r="K3359" i="3" s="1"/>
  <c r="I3360" i="3"/>
  <c r="J3360" i="3" s="1"/>
  <c r="K3360" i="3" s="1" a="1"/>
  <c r="K3360" i="3" s="1"/>
  <c r="I3361" i="3"/>
  <c r="J3361" i="3" s="1"/>
  <c r="K3361" i="3" s="1" a="1"/>
  <c r="K3361" i="3" s="1"/>
  <c r="I3362" i="3"/>
  <c r="J3362" i="3" s="1"/>
  <c r="K3362" i="3" s="1" a="1"/>
  <c r="K3362" i="3" s="1"/>
  <c r="I3363" i="3"/>
  <c r="J3363" i="3" s="1"/>
  <c r="K3363" i="3" s="1" a="1"/>
  <c r="K3363" i="3" s="1"/>
  <c r="I3364" i="3"/>
  <c r="J3364" i="3" s="1"/>
  <c r="K3364" i="3" s="1" a="1"/>
  <c r="K3364" i="3" s="1"/>
  <c r="I3365" i="3"/>
  <c r="J3365" i="3" s="1"/>
  <c r="K3365" i="3" s="1" a="1"/>
  <c r="K3365" i="3" s="1"/>
  <c r="I3366" i="3"/>
  <c r="J3366" i="3" s="1"/>
  <c r="K3366" i="3" s="1" a="1"/>
  <c r="K3366" i="3" s="1"/>
  <c r="I3367" i="3"/>
  <c r="J3367" i="3" s="1"/>
  <c r="K3367" i="3" s="1" a="1"/>
  <c r="K3367" i="3" s="1"/>
  <c r="I3368" i="3"/>
  <c r="J3368" i="3" s="1"/>
  <c r="K3368" i="3" s="1" a="1"/>
  <c r="K3368" i="3" s="1"/>
  <c r="I3369" i="3"/>
  <c r="J3369" i="3" s="1"/>
  <c r="K3369" i="3" s="1" a="1"/>
  <c r="K3369" i="3" s="1"/>
  <c r="I3370" i="3"/>
  <c r="J3370" i="3" s="1"/>
  <c r="K3370" i="3" s="1" a="1"/>
  <c r="K3370" i="3" s="1"/>
  <c r="I3371" i="3"/>
  <c r="J3371" i="3" s="1"/>
  <c r="K3371" i="3" s="1" a="1"/>
  <c r="K3371" i="3" s="1"/>
  <c r="I3372" i="3"/>
  <c r="J3372" i="3" s="1"/>
  <c r="K3372" i="3" s="1" a="1"/>
  <c r="K3372" i="3" s="1"/>
  <c r="I3373" i="3"/>
  <c r="J3373" i="3" s="1"/>
  <c r="K3373" i="3" s="1" a="1"/>
  <c r="K3373" i="3" s="1"/>
  <c r="I3374" i="3"/>
  <c r="J3374" i="3" s="1"/>
  <c r="K3374" i="3" s="1" a="1"/>
  <c r="K3374" i="3" s="1"/>
  <c r="I3375" i="3"/>
  <c r="J3375" i="3" s="1"/>
  <c r="K3375" i="3" s="1" a="1"/>
  <c r="K3375" i="3" s="1"/>
  <c r="I3376" i="3"/>
  <c r="J3376" i="3" s="1"/>
  <c r="K3376" i="3" s="1" a="1"/>
  <c r="K3376" i="3" s="1"/>
  <c r="I3377" i="3"/>
  <c r="J3377" i="3" s="1"/>
  <c r="K3377" i="3" s="1" a="1"/>
  <c r="K3377" i="3" s="1"/>
  <c r="I3378" i="3"/>
  <c r="J3378" i="3" s="1"/>
  <c r="K3378" i="3" s="1" a="1"/>
  <c r="K3378" i="3" s="1"/>
  <c r="I3379" i="3"/>
  <c r="J3379" i="3" s="1"/>
  <c r="K3379" i="3" s="1" a="1"/>
  <c r="K3379" i="3" s="1"/>
  <c r="I3380" i="3"/>
  <c r="J3380" i="3" s="1"/>
  <c r="K3380" i="3" s="1" a="1"/>
  <c r="K3380" i="3" s="1"/>
  <c r="I3381" i="3"/>
  <c r="J3381" i="3" s="1"/>
  <c r="K3381" i="3" s="1" a="1"/>
  <c r="K3381" i="3" s="1"/>
  <c r="I3382" i="3"/>
  <c r="J3382" i="3" s="1"/>
  <c r="K3382" i="3" s="1" a="1"/>
  <c r="K3382" i="3" s="1"/>
  <c r="I3383" i="3"/>
  <c r="J3383" i="3" s="1"/>
  <c r="K3383" i="3" s="1" a="1"/>
  <c r="K3383" i="3" s="1"/>
  <c r="I3384" i="3"/>
  <c r="J3384" i="3" s="1"/>
  <c r="K3384" i="3" s="1" a="1"/>
  <c r="K3384" i="3" s="1"/>
  <c r="I3385" i="3"/>
  <c r="J3385" i="3" s="1"/>
  <c r="K3385" i="3" s="1" a="1"/>
  <c r="K3385" i="3" s="1"/>
  <c r="I3386" i="3"/>
  <c r="J3386" i="3" s="1"/>
  <c r="K3386" i="3" s="1" a="1"/>
  <c r="K3386" i="3" s="1"/>
  <c r="I3387" i="3"/>
  <c r="J3387" i="3" s="1"/>
  <c r="K3387" i="3" s="1" a="1"/>
  <c r="K3387" i="3" s="1"/>
  <c r="I3388" i="3"/>
  <c r="J3388" i="3" s="1"/>
  <c r="K3388" i="3" s="1" a="1"/>
  <c r="K3388" i="3" s="1"/>
  <c r="I3389" i="3"/>
  <c r="J3389" i="3" s="1"/>
  <c r="K3389" i="3" s="1" a="1"/>
  <c r="K3389" i="3" s="1"/>
  <c r="I3390" i="3"/>
  <c r="J3390" i="3" s="1"/>
  <c r="K3390" i="3" s="1" a="1"/>
  <c r="K3390" i="3" s="1"/>
  <c r="I3391" i="3"/>
  <c r="J3391" i="3" s="1"/>
  <c r="K3391" i="3" s="1" a="1"/>
  <c r="K3391" i="3" s="1"/>
  <c r="I3392" i="3"/>
  <c r="J3392" i="3" s="1"/>
  <c r="K3392" i="3" s="1" a="1"/>
  <c r="K3392" i="3" s="1"/>
  <c r="I3393" i="3"/>
  <c r="J3393" i="3" s="1"/>
  <c r="K3393" i="3" s="1" a="1"/>
  <c r="K3393" i="3" s="1"/>
  <c r="I3394" i="3"/>
  <c r="J3394" i="3" s="1"/>
  <c r="K3394" i="3" s="1" a="1"/>
  <c r="K3394" i="3" s="1"/>
  <c r="I3395" i="3"/>
  <c r="J3395" i="3" s="1"/>
  <c r="K3395" i="3" s="1" a="1"/>
  <c r="K3395" i="3" s="1"/>
  <c r="I3396" i="3"/>
  <c r="J3396" i="3" s="1"/>
  <c r="K3396" i="3" s="1" a="1"/>
  <c r="K3396" i="3" s="1"/>
  <c r="I3397" i="3"/>
  <c r="J3397" i="3" s="1"/>
  <c r="K3397" i="3" s="1" a="1"/>
  <c r="K3397" i="3" s="1"/>
  <c r="I3398" i="3"/>
  <c r="J3398" i="3" s="1"/>
  <c r="K3398" i="3" s="1" a="1"/>
  <c r="K3398" i="3" s="1"/>
  <c r="I3399" i="3"/>
  <c r="J3399" i="3" s="1"/>
  <c r="K3399" i="3" s="1" a="1"/>
  <c r="K3399" i="3" s="1"/>
  <c r="I3400" i="3"/>
  <c r="J3400" i="3" s="1"/>
  <c r="K3400" i="3" s="1" a="1"/>
  <c r="K3400" i="3" s="1"/>
  <c r="I3401" i="3"/>
  <c r="J3401" i="3" s="1"/>
  <c r="K3401" i="3" s="1" a="1"/>
  <c r="K3401" i="3" s="1"/>
  <c r="I3402" i="3"/>
  <c r="J3402" i="3" s="1"/>
  <c r="K3402" i="3" s="1" a="1"/>
  <c r="K3402" i="3" s="1"/>
  <c r="I3403" i="3"/>
  <c r="J3403" i="3" s="1"/>
  <c r="K3403" i="3" s="1" a="1"/>
  <c r="K3403" i="3" s="1"/>
  <c r="I3404" i="3"/>
  <c r="J3404" i="3" s="1"/>
  <c r="K3404" i="3" s="1" a="1"/>
  <c r="K3404" i="3" s="1"/>
  <c r="I3405" i="3"/>
  <c r="J3405" i="3" s="1"/>
  <c r="K3405" i="3" s="1" a="1"/>
  <c r="K3405" i="3" s="1"/>
  <c r="I3406" i="3"/>
  <c r="J3406" i="3" s="1"/>
  <c r="K3406" i="3" s="1" a="1"/>
  <c r="K3406" i="3" s="1"/>
  <c r="I3407" i="3"/>
  <c r="J3407" i="3" s="1"/>
  <c r="K3407" i="3" s="1" a="1"/>
  <c r="K3407" i="3" s="1"/>
  <c r="I3408" i="3"/>
  <c r="J3408" i="3" s="1"/>
  <c r="K3408" i="3" s="1" a="1"/>
  <c r="K3408" i="3" s="1"/>
  <c r="I3409" i="3"/>
  <c r="J3409" i="3" s="1"/>
  <c r="K3409" i="3" s="1" a="1"/>
  <c r="K3409" i="3" s="1"/>
  <c r="I3410" i="3"/>
  <c r="J3410" i="3" s="1"/>
  <c r="K3410" i="3" s="1" a="1"/>
  <c r="K3410" i="3" s="1"/>
  <c r="I3411" i="3"/>
  <c r="J3411" i="3" s="1"/>
  <c r="K3411" i="3" s="1" a="1"/>
  <c r="K3411" i="3" s="1"/>
  <c r="I3412" i="3"/>
  <c r="J3412" i="3" s="1"/>
  <c r="K3412" i="3" s="1" a="1"/>
  <c r="K3412" i="3" s="1"/>
  <c r="I3413" i="3"/>
  <c r="J3413" i="3" s="1"/>
  <c r="K3413" i="3" s="1" a="1"/>
  <c r="K3413" i="3" s="1"/>
  <c r="I3414" i="3"/>
  <c r="J3414" i="3" s="1"/>
  <c r="K3414" i="3" s="1" a="1"/>
  <c r="K3414" i="3" s="1"/>
  <c r="I3415" i="3"/>
  <c r="J3415" i="3" s="1"/>
  <c r="K3415" i="3" s="1" a="1"/>
  <c r="K3415" i="3" s="1"/>
  <c r="I3416" i="3"/>
  <c r="J3416" i="3" s="1"/>
  <c r="K3416" i="3" s="1" a="1"/>
  <c r="K3416" i="3" s="1"/>
  <c r="I3417" i="3"/>
  <c r="J3417" i="3" s="1"/>
  <c r="K3417" i="3" s="1" a="1"/>
  <c r="K3417" i="3" s="1"/>
  <c r="I3418" i="3"/>
  <c r="J3418" i="3" s="1"/>
  <c r="K3418" i="3" s="1" a="1"/>
  <c r="K3418" i="3" s="1"/>
  <c r="I3419" i="3"/>
  <c r="J3419" i="3" s="1"/>
  <c r="K3419" i="3" s="1" a="1"/>
  <c r="K3419" i="3" s="1"/>
  <c r="I3420" i="3"/>
  <c r="J3420" i="3" s="1"/>
  <c r="K3420" i="3" s="1" a="1"/>
  <c r="K3420" i="3" s="1"/>
  <c r="I3421" i="3"/>
  <c r="J3421" i="3" s="1"/>
  <c r="K3421" i="3" s="1" a="1"/>
  <c r="K3421" i="3" s="1"/>
  <c r="I3422" i="3"/>
  <c r="J3422" i="3" s="1"/>
  <c r="K3422" i="3" s="1" a="1"/>
  <c r="K3422" i="3" s="1"/>
  <c r="I3423" i="3"/>
  <c r="J3423" i="3" s="1"/>
  <c r="K3423" i="3" s="1" a="1"/>
  <c r="K3423" i="3" s="1"/>
  <c r="I3424" i="3"/>
  <c r="J3424" i="3" s="1"/>
  <c r="K3424" i="3" s="1" a="1"/>
  <c r="K3424" i="3" s="1"/>
  <c r="I3425" i="3"/>
  <c r="J3425" i="3" s="1"/>
  <c r="K3425" i="3" s="1" a="1"/>
  <c r="K3425" i="3" s="1"/>
  <c r="I3426" i="3"/>
  <c r="J3426" i="3" s="1"/>
  <c r="K3426" i="3" s="1" a="1"/>
  <c r="K3426" i="3" s="1"/>
  <c r="I3427" i="3"/>
  <c r="J3427" i="3" s="1"/>
  <c r="K3427" i="3" s="1" a="1"/>
  <c r="K3427" i="3" s="1"/>
  <c r="I3428" i="3"/>
  <c r="J3428" i="3" s="1"/>
  <c r="K3428" i="3" s="1" a="1"/>
  <c r="K3428" i="3" s="1"/>
  <c r="I3429" i="3"/>
  <c r="J3429" i="3" s="1"/>
  <c r="K3429" i="3" s="1" a="1"/>
  <c r="K3429" i="3" s="1"/>
  <c r="I3430" i="3"/>
  <c r="J3430" i="3" s="1"/>
  <c r="K3430" i="3" s="1" a="1"/>
  <c r="K3430" i="3" s="1"/>
  <c r="I3431" i="3"/>
  <c r="J3431" i="3" s="1"/>
  <c r="K3431" i="3" s="1" a="1"/>
  <c r="K3431" i="3" s="1"/>
  <c r="I3432" i="3"/>
  <c r="J3432" i="3" s="1"/>
  <c r="K3432" i="3" s="1" a="1"/>
  <c r="K3432" i="3" s="1"/>
  <c r="I3433" i="3"/>
  <c r="J3433" i="3" s="1"/>
  <c r="K3433" i="3" s="1" a="1"/>
  <c r="K3433" i="3" s="1"/>
  <c r="I3434" i="3"/>
  <c r="J3434" i="3" s="1"/>
  <c r="K3434" i="3" s="1" a="1"/>
  <c r="K3434" i="3" s="1"/>
  <c r="I3435" i="3"/>
  <c r="J3435" i="3" s="1"/>
  <c r="K3435" i="3" s="1" a="1"/>
  <c r="K3435" i="3" s="1"/>
  <c r="I3436" i="3"/>
  <c r="J3436" i="3" s="1"/>
  <c r="K3436" i="3" s="1" a="1"/>
  <c r="K3436" i="3" s="1"/>
  <c r="I3437" i="3"/>
  <c r="J3437" i="3" s="1"/>
  <c r="K3437" i="3" s="1" a="1"/>
  <c r="K3437" i="3" s="1"/>
  <c r="I3438" i="3"/>
  <c r="J3438" i="3" s="1"/>
  <c r="K3438" i="3" s="1" a="1"/>
  <c r="K3438" i="3" s="1"/>
  <c r="I3439" i="3"/>
  <c r="J3439" i="3" s="1"/>
  <c r="K3439" i="3" s="1" a="1"/>
  <c r="K3439" i="3" s="1"/>
  <c r="I3440" i="3"/>
  <c r="J3440" i="3" s="1"/>
  <c r="K3440" i="3" s="1" a="1"/>
  <c r="K3440" i="3" s="1"/>
  <c r="I3441" i="3"/>
  <c r="J3441" i="3" s="1"/>
  <c r="K3441" i="3" s="1" a="1"/>
  <c r="K3441" i="3" s="1"/>
  <c r="I3442" i="3"/>
  <c r="J3442" i="3" s="1"/>
  <c r="K3442" i="3" s="1" a="1"/>
  <c r="K3442" i="3" s="1"/>
  <c r="I3443" i="3"/>
  <c r="J3443" i="3" s="1"/>
  <c r="K3443" i="3" s="1" a="1"/>
  <c r="K3443" i="3" s="1"/>
  <c r="I3444" i="3"/>
  <c r="J3444" i="3" s="1"/>
  <c r="K3444" i="3" s="1" a="1"/>
  <c r="K3444" i="3" s="1"/>
  <c r="I3445" i="3"/>
  <c r="J3445" i="3" s="1"/>
  <c r="K3445" i="3" s="1" a="1"/>
  <c r="K3445" i="3" s="1"/>
  <c r="I3446" i="3"/>
  <c r="J3446" i="3" s="1"/>
  <c r="K3446" i="3" s="1" a="1"/>
  <c r="K3446" i="3" s="1"/>
  <c r="I3447" i="3"/>
  <c r="J3447" i="3" s="1"/>
  <c r="K3447" i="3" s="1" a="1"/>
  <c r="K3447" i="3" s="1"/>
  <c r="I3448" i="3"/>
  <c r="J3448" i="3" s="1"/>
  <c r="K3448" i="3" s="1" a="1"/>
  <c r="K3448" i="3" s="1"/>
  <c r="I3449" i="3"/>
  <c r="J3449" i="3" s="1"/>
  <c r="K3449" i="3" s="1" a="1"/>
  <c r="K3449" i="3" s="1"/>
  <c r="I3450" i="3"/>
  <c r="J3450" i="3" s="1"/>
  <c r="K3450" i="3" s="1" a="1"/>
  <c r="K3450" i="3" s="1"/>
  <c r="I3451" i="3"/>
  <c r="J3451" i="3" s="1"/>
  <c r="K3451" i="3" s="1" a="1"/>
  <c r="K3451" i="3" s="1"/>
  <c r="I3452" i="3"/>
  <c r="J3452" i="3" s="1"/>
  <c r="K3452" i="3" s="1" a="1"/>
  <c r="K3452" i="3" s="1"/>
  <c r="I3453" i="3"/>
  <c r="J3453" i="3" s="1"/>
  <c r="K3453" i="3" s="1" a="1"/>
  <c r="K3453" i="3" s="1"/>
  <c r="I3454" i="3"/>
  <c r="J3454" i="3" s="1"/>
  <c r="K3454" i="3" s="1" a="1"/>
  <c r="K3454" i="3" s="1"/>
  <c r="I3455" i="3"/>
  <c r="J3455" i="3" s="1"/>
  <c r="K3455" i="3" s="1" a="1"/>
  <c r="K3455" i="3" s="1"/>
  <c r="I3456" i="3"/>
  <c r="J3456" i="3" s="1"/>
  <c r="K3456" i="3" s="1" a="1"/>
  <c r="K3456" i="3" s="1"/>
  <c r="I3457" i="3"/>
  <c r="J3457" i="3" s="1"/>
  <c r="K3457" i="3" s="1" a="1"/>
  <c r="K3457" i="3" s="1"/>
  <c r="I3458" i="3"/>
  <c r="J3458" i="3" s="1"/>
  <c r="K3458" i="3" s="1" a="1"/>
  <c r="K3458" i="3" s="1"/>
  <c r="I3459" i="3"/>
  <c r="J3459" i="3" s="1"/>
  <c r="K3459" i="3" s="1" a="1"/>
  <c r="K3459" i="3" s="1"/>
  <c r="I3460" i="3"/>
  <c r="J3460" i="3" s="1"/>
  <c r="K3460" i="3" s="1" a="1"/>
  <c r="K3460" i="3" s="1"/>
  <c r="I3461" i="3"/>
  <c r="J3461" i="3" s="1"/>
  <c r="K3461" i="3" s="1" a="1"/>
  <c r="K3461" i="3" s="1"/>
  <c r="I3462" i="3"/>
  <c r="J3462" i="3" s="1"/>
  <c r="K3462" i="3" s="1" a="1"/>
  <c r="K3462" i="3" s="1"/>
  <c r="I3463" i="3"/>
  <c r="J3463" i="3" s="1"/>
  <c r="K3463" i="3" s="1" a="1"/>
  <c r="K3463" i="3" s="1"/>
  <c r="I3464" i="3"/>
  <c r="J3464" i="3" s="1"/>
  <c r="K3464" i="3" s="1" a="1"/>
  <c r="K3464" i="3" s="1"/>
  <c r="I3465" i="3"/>
  <c r="J3465" i="3" s="1"/>
  <c r="K3465" i="3" s="1" a="1"/>
  <c r="K3465" i="3" s="1"/>
  <c r="I3466" i="3"/>
  <c r="J3466" i="3" s="1"/>
  <c r="K3466" i="3" s="1" a="1"/>
  <c r="K3466" i="3" s="1"/>
  <c r="I3467" i="3"/>
  <c r="J3467" i="3" s="1"/>
  <c r="K3467" i="3" s="1" a="1"/>
  <c r="K3467" i="3" s="1"/>
  <c r="I3468" i="3"/>
  <c r="J3468" i="3" s="1"/>
  <c r="K3468" i="3" s="1" a="1"/>
  <c r="K3468" i="3" s="1"/>
  <c r="I3469" i="3"/>
  <c r="J3469" i="3" s="1"/>
  <c r="K3469" i="3" s="1" a="1"/>
  <c r="K3469" i="3" s="1"/>
  <c r="I3470" i="3"/>
  <c r="J3470" i="3" s="1"/>
  <c r="K3470" i="3" s="1" a="1"/>
  <c r="K3470" i="3" s="1"/>
  <c r="I3471" i="3"/>
  <c r="J3471" i="3" s="1"/>
  <c r="K3471" i="3" s="1" a="1"/>
  <c r="K3471" i="3" s="1"/>
  <c r="I3472" i="3"/>
  <c r="J3472" i="3" s="1"/>
  <c r="K3472" i="3" s="1" a="1"/>
  <c r="K3472" i="3" s="1"/>
  <c r="I3473" i="3"/>
  <c r="J3473" i="3" s="1"/>
  <c r="K3473" i="3" s="1" a="1"/>
  <c r="K3473" i="3" s="1"/>
  <c r="I3474" i="3"/>
  <c r="J3474" i="3" s="1"/>
  <c r="K3474" i="3" s="1" a="1"/>
  <c r="K3474" i="3" s="1"/>
  <c r="I3475" i="3"/>
  <c r="J3475" i="3" s="1"/>
  <c r="K3475" i="3" s="1" a="1"/>
  <c r="K3475" i="3" s="1"/>
  <c r="I3476" i="3"/>
  <c r="J3476" i="3" s="1"/>
  <c r="K3476" i="3" s="1" a="1"/>
  <c r="K3476" i="3" s="1"/>
  <c r="I3477" i="3"/>
  <c r="J3477" i="3" s="1"/>
  <c r="K3477" i="3" s="1" a="1"/>
  <c r="K3477" i="3" s="1"/>
  <c r="I3478" i="3"/>
  <c r="J3478" i="3" s="1"/>
  <c r="K3478" i="3" s="1" a="1"/>
  <c r="K3478" i="3" s="1"/>
  <c r="I3479" i="3"/>
  <c r="J3479" i="3" s="1"/>
  <c r="K3479" i="3" s="1" a="1"/>
  <c r="K3479" i="3" s="1"/>
  <c r="I3480" i="3"/>
  <c r="J3480" i="3" s="1"/>
  <c r="K3480" i="3" s="1" a="1"/>
  <c r="K3480" i="3" s="1"/>
  <c r="I3481" i="3"/>
  <c r="J3481" i="3" s="1"/>
  <c r="K3481" i="3" s="1" a="1"/>
  <c r="K3481" i="3" s="1"/>
  <c r="I3482" i="3"/>
  <c r="J3482" i="3" s="1"/>
  <c r="K3482" i="3" s="1" a="1"/>
  <c r="K3482" i="3" s="1"/>
  <c r="I3483" i="3"/>
  <c r="J3483" i="3" s="1"/>
  <c r="K3483" i="3" s="1" a="1"/>
  <c r="K3483" i="3" s="1"/>
  <c r="I3484" i="3"/>
  <c r="J3484" i="3" s="1"/>
  <c r="K3484" i="3" s="1" a="1"/>
  <c r="K3484" i="3" s="1"/>
  <c r="I3485" i="3"/>
  <c r="J3485" i="3" s="1"/>
  <c r="K3485" i="3" s="1" a="1"/>
  <c r="K3485" i="3" s="1"/>
  <c r="I3486" i="3"/>
  <c r="J3486" i="3" s="1"/>
  <c r="K3486" i="3" s="1" a="1"/>
  <c r="K3486" i="3" s="1"/>
  <c r="I3487" i="3"/>
  <c r="J3487" i="3" s="1"/>
  <c r="K3487" i="3" s="1" a="1"/>
  <c r="K3487" i="3" s="1"/>
  <c r="I3488" i="3"/>
  <c r="J3488" i="3" s="1"/>
  <c r="K3488" i="3" s="1" a="1"/>
  <c r="K3488" i="3" s="1"/>
  <c r="I3489" i="3"/>
  <c r="J3489" i="3" s="1"/>
  <c r="K3489" i="3" s="1" a="1"/>
  <c r="K3489" i="3" s="1"/>
  <c r="I3490" i="3"/>
  <c r="J3490" i="3" s="1"/>
  <c r="K3490" i="3" s="1" a="1"/>
  <c r="K3490" i="3" s="1"/>
  <c r="I3491" i="3"/>
  <c r="J3491" i="3" s="1"/>
  <c r="K3491" i="3" s="1" a="1"/>
  <c r="K3491" i="3" s="1"/>
  <c r="I3492" i="3"/>
  <c r="J3492" i="3" s="1"/>
  <c r="K3492" i="3" s="1" a="1"/>
  <c r="K3492" i="3" s="1"/>
  <c r="I3493" i="3"/>
  <c r="J3493" i="3" s="1"/>
  <c r="K3493" i="3" s="1" a="1"/>
  <c r="K3493" i="3" s="1"/>
  <c r="I3494" i="3"/>
  <c r="J3494" i="3" s="1"/>
  <c r="K3494" i="3" s="1" a="1"/>
  <c r="K3494" i="3" s="1"/>
  <c r="I3495" i="3"/>
  <c r="J3495" i="3" s="1"/>
  <c r="K3495" i="3" s="1" a="1"/>
  <c r="K3495" i="3" s="1"/>
  <c r="I3496" i="3"/>
  <c r="J3496" i="3" s="1"/>
  <c r="K3496" i="3" s="1" a="1"/>
  <c r="K3496" i="3" s="1"/>
  <c r="I3497" i="3"/>
  <c r="J3497" i="3" s="1"/>
  <c r="K3497" i="3" s="1" a="1"/>
  <c r="K3497" i="3" s="1"/>
  <c r="I3498" i="3"/>
  <c r="J3498" i="3" s="1"/>
  <c r="K3498" i="3" s="1" a="1"/>
  <c r="K3498" i="3" s="1"/>
  <c r="I3499" i="3"/>
  <c r="J3499" i="3" s="1"/>
  <c r="K3499" i="3" s="1" a="1"/>
  <c r="K3499" i="3" s="1"/>
  <c r="I3500" i="3"/>
  <c r="J3500" i="3" s="1"/>
  <c r="K3500" i="3" s="1" a="1"/>
  <c r="K3500" i="3" s="1"/>
  <c r="I3501" i="3"/>
  <c r="J3501" i="3" s="1"/>
  <c r="K3501" i="3" s="1" a="1"/>
  <c r="K3501" i="3" s="1"/>
  <c r="I3502" i="3"/>
  <c r="J3502" i="3" s="1"/>
  <c r="K3502" i="3" s="1" a="1"/>
  <c r="K3502" i="3" s="1"/>
  <c r="I3503" i="3"/>
  <c r="J3503" i="3" s="1"/>
  <c r="K3503" i="3" s="1" a="1"/>
  <c r="K3503" i="3" s="1"/>
  <c r="I3504" i="3"/>
  <c r="J3504" i="3" s="1"/>
  <c r="K3504" i="3" s="1" a="1"/>
  <c r="K3504" i="3" s="1"/>
  <c r="I3505" i="3"/>
  <c r="J3505" i="3" s="1"/>
  <c r="K3505" i="3" s="1" a="1"/>
  <c r="K3505" i="3" s="1"/>
  <c r="I3506" i="3"/>
  <c r="J3506" i="3" s="1"/>
  <c r="K3506" i="3" s="1" a="1"/>
  <c r="K3506" i="3" s="1"/>
  <c r="I3507" i="3"/>
  <c r="J3507" i="3" s="1"/>
  <c r="K3507" i="3" s="1" a="1"/>
  <c r="K3507" i="3" s="1"/>
  <c r="I3508" i="3"/>
  <c r="J3508" i="3" s="1"/>
  <c r="K3508" i="3" s="1" a="1"/>
  <c r="K3508" i="3" s="1"/>
  <c r="I3509" i="3"/>
  <c r="J3509" i="3" s="1"/>
  <c r="K3509" i="3" s="1" a="1"/>
  <c r="K3509" i="3" s="1"/>
  <c r="I3510" i="3"/>
  <c r="J3510" i="3" s="1"/>
  <c r="K3510" i="3" s="1" a="1"/>
  <c r="K3510" i="3" s="1"/>
  <c r="I3511" i="3"/>
  <c r="J3511" i="3" s="1"/>
  <c r="K3511" i="3" s="1" a="1"/>
  <c r="K3511" i="3" s="1"/>
  <c r="I3512" i="3"/>
  <c r="J3512" i="3" s="1"/>
  <c r="K3512" i="3" s="1" a="1"/>
  <c r="K3512" i="3" s="1"/>
  <c r="I3513" i="3"/>
  <c r="J3513" i="3" s="1"/>
  <c r="K3513" i="3" s="1" a="1"/>
  <c r="K3513" i="3" s="1"/>
  <c r="I3514" i="3"/>
  <c r="J3514" i="3" s="1"/>
  <c r="K3514" i="3" s="1" a="1"/>
  <c r="K3514" i="3" s="1"/>
  <c r="I3515" i="3"/>
  <c r="J3515" i="3" s="1"/>
  <c r="K3515" i="3" s="1" a="1"/>
  <c r="K3515" i="3" s="1"/>
  <c r="I3516" i="3"/>
  <c r="J3516" i="3" s="1"/>
  <c r="K3516" i="3" s="1" a="1"/>
  <c r="K3516" i="3" s="1"/>
  <c r="I3517" i="3"/>
  <c r="J3517" i="3" s="1"/>
  <c r="K3517" i="3" s="1" a="1"/>
  <c r="K3517" i="3" s="1"/>
  <c r="I3518" i="3"/>
  <c r="J3518" i="3" s="1"/>
  <c r="K3518" i="3" s="1" a="1"/>
  <c r="K3518" i="3" s="1"/>
  <c r="I3519" i="3"/>
  <c r="J3519" i="3" s="1"/>
  <c r="K3519" i="3" s="1" a="1"/>
  <c r="K3519" i="3" s="1"/>
  <c r="I3520" i="3"/>
  <c r="J3520" i="3" s="1"/>
  <c r="K3520" i="3" s="1" a="1"/>
  <c r="K3520" i="3" s="1"/>
  <c r="I3521" i="3"/>
  <c r="J3521" i="3" s="1"/>
  <c r="K3521" i="3" s="1" a="1"/>
  <c r="K3521" i="3" s="1"/>
  <c r="I3522" i="3"/>
  <c r="J3522" i="3" s="1"/>
  <c r="K3522" i="3" s="1" a="1"/>
  <c r="K3522" i="3" s="1"/>
  <c r="I3523" i="3"/>
  <c r="J3523" i="3" s="1"/>
  <c r="K3523" i="3" s="1" a="1"/>
  <c r="K3523" i="3" s="1"/>
  <c r="I3524" i="3"/>
  <c r="J3524" i="3" s="1"/>
  <c r="K3524" i="3" s="1" a="1"/>
  <c r="K3524" i="3" s="1"/>
  <c r="I3525" i="3"/>
  <c r="J3525" i="3" s="1"/>
  <c r="K3525" i="3" s="1" a="1"/>
  <c r="K3525" i="3" s="1"/>
  <c r="I3526" i="3"/>
  <c r="J3526" i="3" s="1"/>
  <c r="K3526" i="3" s="1" a="1"/>
  <c r="K3526" i="3" s="1"/>
  <c r="I3527" i="3"/>
  <c r="J3527" i="3" s="1"/>
  <c r="K3527" i="3" s="1" a="1"/>
  <c r="K3527" i="3" s="1"/>
  <c r="I3528" i="3"/>
  <c r="J3528" i="3" s="1"/>
  <c r="K3528" i="3" s="1" a="1"/>
  <c r="K3528" i="3" s="1"/>
  <c r="I3529" i="3"/>
  <c r="J3529" i="3" s="1"/>
  <c r="K3529" i="3" s="1" a="1"/>
  <c r="K3529" i="3" s="1"/>
  <c r="I3530" i="3"/>
  <c r="J3530" i="3" s="1"/>
  <c r="K3530" i="3" s="1" a="1"/>
  <c r="K3530" i="3" s="1"/>
  <c r="I3531" i="3"/>
  <c r="J3531" i="3" s="1"/>
  <c r="K3531" i="3" s="1" a="1"/>
  <c r="K3531" i="3" s="1"/>
  <c r="I3532" i="3"/>
  <c r="J3532" i="3" s="1"/>
  <c r="K3532" i="3" s="1" a="1"/>
  <c r="K3532" i="3" s="1"/>
  <c r="I3533" i="3"/>
  <c r="J3533" i="3" s="1"/>
  <c r="K3533" i="3" s="1" a="1"/>
  <c r="K3533" i="3" s="1"/>
  <c r="I3534" i="3"/>
  <c r="J3534" i="3" s="1"/>
  <c r="K3534" i="3" s="1" a="1"/>
  <c r="K3534" i="3" s="1"/>
  <c r="I3535" i="3"/>
  <c r="J3535" i="3" s="1"/>
  <c r="K3535" i="3" s="1" a="1"/>
  <c r="K3535" i="3" s="1"/>
  <c r="I3536" i="3"/>
  <c r="J3536" i="3" s="1"/>
  <c r="K3536" i="3" s="1" a="1"/>
  <c r="K3536" i="3" s="1"/>
  <c r="I3537" i="3"/>
  <c r="J3537" i="3" s="1"/>
  <c r="K3537" i="3" s="1" a="1"/>
  <c r="K3537" i="3" s="1"/>
  <c r="I3538" i="3"/>
  <c r="J3538" i="3" s="1"/>
  <c r="K3538" i="3" s="1" a="1"/>
  <c r="K3538" i="3" s="1"/>
  <c r="I3539" i="3"/>
  <c r="J3539" i="3" s="1"/>
  <c r="K3539" i="3" s="1" a="1"/>
  <c r="K3539" i="3" s="1"/>
  <c r="I3540" i="3"/>
  <c r="J3540" i="3" s="1"/>
  <c r="K3540" i="3" s="1" a="1"/>
  <c r="K3540" i="3" s="1"/>
  <c r="I3541" i="3"/>
  <c r="J3541" i="3" s="1"/>
  <c r="K3541" i="3" s="1" a="1"/>
  <c r="K3541" i="3" s="1"/>
  <c r="I3542" i="3"/>
  <c r="J3542" i="3" s="1"/>
  <c r="K3542" i="3" s="1" a="1"/>
  <c r="K3542" i="3" s="1"/>
  <c r="I3543" i="3"/>
  <c r="J3543" i="3" s="1"/>
  <c r="K3543" i="3" s="1" a="1"/>
  <c r="K3543" i="3" s="1"/>
  <c r="I3544" i="3"/>
  <c r="J3544" i="3" s="1"/>
  <c r="K3544" i="3" s="1" a="1"/>
  <c r="K3544" i="3" s="1"/>
  <c r="I3545" i="3"/>
  <c r="J3545" i="3" s="1"/>
  <c r="K3545" i="3" s="1" a="1"/>
  <c r="K3545" i="3" s="1"/>
  <c r="I3546" i="3"/>
  <c r="J3546" i="3" s="1"/>
  <c r="K3546" i="3" s="1" a="1"/>
  <c r="K3546" i="3" s="1"/>
  <c r="I3547" i="3"/>
  <c r="J3547" i="3" s="1"/>
  <c r="K3547" i="3" s="1" a="1"/>
  <c r="K3547" i="3" s="1"/>
  <c r="I3548" i="3"/>
  <c r="J3548" i="3" s="1"/>
  <c r="K3548" i="3" s="1" a="1"/>
  <c r="K3548" i="3" s="1"/>
  <c r="I3549" i="3"/>
  <c r="J3549" i="3" s="1"/>
  <c r="K3549" i="3" s="1" a="1"/>
  <c r="K3549" i="3" s="1"/>
  <c r="I3550" i="3"/>
  <c r="J3550" i="3" s="1"/>
  <c r="K3550" i="3" s="1" a="1"/>
  <c r="K3550" i="3" s="1"/>
  <c r="I3551" i="3"/>
  <c r="J3551" i="3" s="1"/>
  <c r="K3551" i="3" s="1" a="1"/>
  <c r="K3551" i="3" s="1"/>
  <c r="I3552" i="3"/>
  <c r="J3552" i="3" s="1"/>
  <c r="K3552" i="3" s="1" a="1"/>
  <c r="K3552" i="3" s="1"/>
  <c r="I3553" i="3"/>
  <c r="J3553" i="3" s="1"/>
  <c r="K3553" i="3" s="1" a="1"/>
  <c r="K3553" i="3" s="1"/>
  <c r="I3554" i="3"/>
  <c r="J3554" i="3" s="1"/>
  <c r="K3554" i="3" s="1" a="1"/>
  <c r="K3554" i="3" s="1"/>
  <c r="I3555" i="3"/>
  <c r="J3555" i="3" s="1"/>
  <c r="K3555" i="3" s="1" a="1"/>
  <c r="K3555" i="3" s="1"/>
  <c r="I3556" i="3"/>
  <c r="J3556" i="3" s="1"/>
  <c r="K3556" i="3" s="1" a="1"/>
  <c r="K3556" i="3" s="1"/>
  <c r="I3557" i="3"/>
  <c r="J3557" i="3" s="1"/>
  <c r="K3557" i="3" s="1" a="1"/>
  <c r="K3557" i="3" s="1"/>
  <c r="I3558" i="3"/>
  <c r="J3558" i="3" s="1"/>
  <c r="K3558" i="3" s="1" a="1"/>
  <c r="K3558" i="3" s="1"/>
  <c r="I3559" i="3"/>
  <c r="J3559" i="3" s="1"/>
  <c r="K3559" i="3" s="1" a="1"/>
  <c r="K3559" i="3" s="1"/>
  <c r="I3560" i="3"/>
  <c r="J3560" i="3" s="1"/>
  <c r="K3560" i="3" s="1" a="1"/>
  <c r="K3560" i="3" s="1"/>
  <c r="I3561" i="3"/>
  <c r="J3561" i="3" s="1"/>
  <c r="K3561" i="3" s="1" a="1"/>
  <c r="K3561" i="3" s="1"/>
  <c r="I3562" i="3"/>
  <c r="J3562" i="3" s="1"/>
  <c r="K3562" i="3" s="1" a="1"/>
  <c r="K3562" i="3" s="1"/>
  <c r="I3563" i="3"/>
  <c r="J3563" i="3" s="1"/>
  <c r="K3563" i="3" s="1" a="1"/>
  <c r="K3563" i="3" s="1"/>
  <c r="I3564" i="3"/>
  <c r="J3564" i="3" s="1"/>
  <c r="K3564" i="3" s="1" a="1"/>
  <c r="K3564" i="3" s="1"/>
  <c r="I3565" i="3"/>
  <c r="J3565" i="3" s="1"/>
  <c r="K3565" i="3" s="1" a="1"/>
  <c r="K3565" i="3" s="1"/>
  <c r="I3566" i="3"/>
  <c r="J3566" i="3" s="1"/>
  <c r="K3566" i="3" s="1" a="1"/>
  <c r="K3566" i="3" s="1"/>
  <c r="I3567" i="3"/>
  <c r="J3567" i="3" s="1"/>
  <c r="K3567" i="3" s="1" a="1"/>
  <c r="K3567" i="3" s="1"/>
  <c r="I3568" i="3"/>
  <c r="J3568" i="3" s="1"/>
  <c r="K3568" i="3" s="1" a="1"/>
  <c r="K3568" i="3" s="1"/>
  <c r="I3569" i="3"/>
  <c r="J3569" i="3" s="1"/>
  <c r="K3569" i="3" s="1" a="1"/>
  <c r="K3569" i="3" s="1"/>
  <c r="I3570" i="3"/>
  <c r="J3570" i="3" s="1"/>
  <c r="K3570" i="3" s="1" a="1"/>
  <c r="K3570" i="3" s="1"/>
  <c r="I3571" i="3"/>
  <c r="J3571" i="3" s="1"/>
  <c r="K3571" i="3" s="1" a="1"/>
  <c r="K3571" i="3" s="1"/>
  <c r="I3572" i="3"/>
  <c r="J3572" i="3" s="1"/>
  <c r="K3572" i="3" s="1" a="1"/>
  <c r="K3572" i="3" s="1"/>
  <c r="I3573" i="3"/>
  <c r="J3573" i="3" s="1"/>
  <c r="K3573" i="3" s="1" a="1"/>
  <c r="K3573" i="3" s="1"/>
  <c r="I3574" i="3"/>
  <c r="J3574" i="3" s="1"/>
  <c r="K3574" i="3" s="1" a="1"/>
  <c r="K3574" i="3" s="1"/>
  <c r="I3575" i="3"/>
  <c r="J3575" i="3" s="1"/>
  <c r="K3575" i="3" s="1" a="1"/>
  <c r="K3575" i="3" s="1"/>
  <c r="I3576" i="3"/>
  <c r="J3576" i="3" s="1"/>
  <c r="K3576" i="3" s="1" a="1"/>
  <c r="K3576" i="3" s="1"/>
  <c r="I3577" i="3"/>
  <c r="J3577" i="3" s="1"/>
  <c r="K3577" i="3" s="1" a="1"/>
  <c r="K3577" i="3" s="1"/>
  <c r="I3578" i="3"/>
  <c r="J3578" i="3" s="1"/>
  <c r="K3578" i="3" s="1" a="1"/>
  <c r="K3578" i="3" s="1"/>
  <c r="I3579" i="3"/>
  <c r="J3579" i="3" s="1"/>
  <c r="K3579" i="3" s="1" a="1"/>
  <c r="K3579" i="3" s="1"/>
  <c r="I3580" i="3"/>
  <c r="J3580" i="3" s="1"/>
  <c r="K3580" i="3" s="1" a="1"/>
  <c r="K3580" i="3" s="1"/>
  <c r="I3581" i="3"/>
  <c r="J3581" i="3" s="1"/>
  <c r="K3581" i="3" s="1" a="1"/>
  <c r="K3581" i="3" s="1"/>
  <c r="I3582" i="3"/>
  <c r="J3582" i="3" s="1"/>
  <c r="K3582" i="3" s="1" a="1"/>
  <c r="K3582" i="3" s="1"/>
  <c r="I3583" i="3"/>
  <c r="J3583" i="3" s="1"/>
  <c r="K3583" i="3" s="1" a="1"/>
  <c r="K3583" i="3" s="1"/>
  <c r="I3584" i="3"/>
  <c r="J3584" i="3" s="1"/>
  <c r="K3584" i="3" s="1" a="1"/>
  <c r="K3584" i="3" s="1"/>
  <c r="I3585" i="3"/>
  <c r="J3585" i="3" s="1"/>
  <c r="K3585" i="3" s="1" a="1"/>
  <c r="K3585" i="3" s="1"/>
  <c r="I3586" i="3"/>
  <c r="J3586" i="3" s="1"/>
  <c r="K3586" i="3" s="1" a="1"/>
  <c r="K3586" i="3" s="1"/>
  <c r="I3587" i="3"/>
  <c r="J3587" i="3" s="1"/>
  <c r="K3587" i="3" s="1" a="1"/>
  <c r="K3587" i="3" s="1"/>
  <c r="I3588" i="3"/>
  <c r="J3588" i="3" s="1"/>
  <c r="K3588" i="3" s="1" a="1"/>
  <c r="K3588" i="3" s="1"/>
  <c r="I3589" i="3"/>
  <c r="J3589" i="3" s="1"/>
  <c r="K3589" i="3" s="1" a="1"/>
  <c r="K3589" i="3" s="1"/>
  <c r="I3590" i="3"/>
  <c r="J3590" i="3" s="1"/>
  <c r="K3590" i="3" s="1" a="1"/>
  <c r="K3590" i="3" s="1"/>
  <c r="I3591" i="3"/>
  <c r="J3591" i="3" s="1"/>
  <c r="K3591" i="3" s="1" a="1"/>
  <c r="K3591" i="3" s="1"/>
  <c r="I3592" i="3"/>
  <c r="J3592" i="3" s="1"/>
  <c r="K3592" i="3" s="1" a="1"/>
  <c r="K3592" i="3" s="1"/>
  <c r="I3593" i="3"/>
  <c r="J3593" i="3" s="1"/>
  <c r="K3593" i="3" s="1" a="1"/>
  <c r="K3593" i="3" s="1"/>
  <c r="I3594" i="3"/>
  <c r="J3594" i="3" s="1"/>
  <c r="K3594" i="3" s="1" a="1"/>
  <c r="K3594" i="3" s="1"/>
  <c r="I3595" i="3"/>
  <c r="J3595" i="3" s="1"/>
  <c r="K3595" i="3" s="1" a="1"/>
  <c r="K3595" i="3" s="1"/>
  <c r="I3596" i="3"/>
  <c r="J3596" i="3" s="1"/>
  <c r="K3596" i="3" s="1" a="1"/>
  <c r="K3596" i="3" s="1"/>
  <c r="I3597" i="3"/>
  <c r="J3597" i="3" s="1"/>
  <c r="K3597" i="3" s="1" a="1"/>
  <c r="K3597" i="3" s="1"/>
  <c r="I3598" i="3"/>
  <c r="J3598" i="3" s="1"/>
  <c r="K3598" i="3" s="1" a="1"/>
  <c r="K3598" i="3" s="1"/>
  <c r="I3599" i="3"/>
  <c r="J3599" i="3" s="1"/>
  <c r="K3599" i="3" s="1" a="1"/>
  <c r="K3599" i="3" s="1"/>
  <c r="I3600" i="3"/>
  <c r="J3600" i="3" s="1"/>
  <c r="K3600" i="3" s="1" a="1"/>
  <c r="K3600" i="3" s="1"/>
  <c r="I3601" i="3"/>
  <c r="J3601" i="3" s="1"/>
  <c r="K3601" i="3" s="1" a="1"/>
  <c r="K3601" i="3" s="1"/>
  <c r="I3602" i="3"/>
  <c r="J3602" i="3" s="1"/>
  <c r="K3602" i="3" s="1" a="1"/>
  <c r="K3602" i="3" s="1"/>
  <c r="I3603" i="3"/>
  <c r="J3603" i="3" s="1"/>
  <c r="K3603" i="3" s="1" a="1"/>
  <c r="K3603" i="3" s="1"/>
  <c r="I3604" i="3"/>
  <c r="J3604" i="3" s="1"/>
  <c r="K3604" i="3" s="1" a="1"/>
  <c r="K3604" i="3" s="1"/>
  <c r="I3605" i="3"/>
  <c r="J3605" i="3" s="1"/>
  <c r="K3605" i="3" s="1" a="1"/>
  <c r="K3605" i="3" s="1"/>
  <c r="I3606" i="3"/>
  <c r="J3606" i="3" s="1"/>
  <c r="K3606" i="3" s="1" a="1"/>
  <c r="K3606" i="3" s="1"/>
  <c r="I3607" i="3"/>
  <c r="J3607" i="3" s="1"/>
  <c r="K3607" i="3" s="1" a="1"/>
  <c r="K3607" i="3" s="1"/>
  <c r="I3608" i="3"/>
  <c r="J3608" i="3" s="1"/>
  <c r="K3608" i="3" s="1" a="1"/>
  <c r="K3608" i="3" s="1"/>
  <c r="I3609" i="3"/>
  <c r="J3609" i="3" s="1"/>
  <c r="K3609" i="3" s="1" a="1"/>
  <c r="K3609" i="3" s="1"/>
  <c r="I3610" i="3"/>
  <c r="J3610" i="3" s="1"/>
  <c r="K3610" i="3" s="1" a="1"/>
  <c r="K3610" i="3" s="1"/>
  <c r="I3611" i="3"/>
  <c r="J3611" i="3" s="1"/>
  <c r="K3611" i="3" s="1" a="1"/>
  <c r="K3611" i="3" s="1"/>
  <c r="I3612" i="3"/>
  <c r="J3612" i="3" s="1"/>
  <c r="K3612" i="3" s="1" a="1"/>
  <c r="K3612" i="3" s="1"/>
  <c r="I3613" i="3"/>
  <c r="J3613" i="3" s="1"/>
  <c r="K3613" i="3" s="1" a="1"/>
  <c r="K3613" i="3" s="1"/>
  <c r="I3614" i="3"/>
  <c r="J3614" i="3" s="1"/>
  <c r="K3614" i="3" s="1" a="1"/>
  <c r="K3614" i="3" s="1"/>
  <c r="I3615" i="3"/>
  <c r="J3615" i="3" s="1"/>
  <c r="K3615" i="3" s="1" a="1"/>
  <c r="K3615" i="3" s="1"/>
  <c r="I3616" i="3"/>
  <c r="J3616" i="3" s="1"/>
  <c r="K3616" i="3" s="1" a="1"/>
  <c r="K3616" i="3" s="1"/>
  <c r="I3617" i="3"/>
  <c r="J3617" i="3" s="1"/>
  <c r="K3617" i="3" s="1" a="1"/>
  <c r="K3617" i="3" s="1"/>
  <c r="I3618" i="3"/>
  <c r="J3618" i="3" s="1"/>
  <c r="K3618" i="3" s="1" a="1"/>
  <c r="K3618" i="3" s="1"/>
  <c r="I3619" i="3"/>
  <c r="J3619" i="3" s="1"/>
  <c r="K3619" i="3" s="1" a="1"/>
  <c r="K3619" i="3" s="1"/>
  <c r="I3620" i="3"/>
  <c r="J3620" i="3" s="1"/>
  <c r="K3620" i="3" s="1" a="1"/>
  <c r="K3620" i="3" s="1"/>
  <c r="I3621" i="3"/>
  <c r="J3621" i="3" s="1"/>
  <c r="K3621" i="3" s="1" a="1"/>
  <c r="K3621" i="3" s="1"/>
  <c r="I3622" i="3"/>
  <c r="J3622" i="3" s="1"/>
  <c r="K3622" i="3" s="1" a="1"/>
  <c r="K3622" i="3" s="1"/>
  <c r="I3623" i="3"/>
  <c r="J3623" i="3" s="1"/>
  <c r="K3623" i="3" s="1" a="1"/>
  <c r="K3623" i="3" s="1"/>
  <c r="I3624" i="3"/>
  <c r="J3624" i="3" s="1"/>
  <c r="K3624" i="3" s="1" a="1"/>
  <c r="K3624" i="3" s="1"/>
  <c r="I3625" i="3"/>
  <c r="J3625" i="3" s="1"/>
  <c r="K3625" i="3" s="1" a="1"/>
  <c r="K3625" i="3" s="1"/>
  <c r="I3626" i="3"/>
  <c r="J3626" i="3" s="1"/>
  <c r="K3626" i="3" s="1" a="1"/>
  <c r="K3626" i="3" s="1"/>
  <c r="I3627" i="3"/>
  <c r="J3627" i="3" s="1"/>
  <c r="K3627" i="3" s="1" a="1"/>
  <c r="K3627" i="3" s="1"/>
  <c r="I3628" i="3"/>
  <c r="J3628" i="3" s="1"/>
  <c r="K3628" i="3" s="1" a="1"/>
  <c r="K3628" i="3" s="1"/>
  <c r="I3629" i="3"/>
  <c r="J3629" i="3" s="1"/>
  <c r="K3629" i="3" s="1" a="1"/>
  <c r="K3629" i="3" s="1"/>
  <c r="I3630" i="3"/>
  <c r="J3630" i="3" s="1"/>
  <c r="K3630" i="3" s="1" a="1"/>
  <c r="K3630" i="3" s="1"/>
  <c r="I3631" i="3"/>
  <c r="J3631" i="3" s="1"/>
  <c r="K3631" i="3" s="1" a="1"/>
  <c r="K3631" i="3" s="1"/>
  <c r="I3632" i="3"/>
  <c r="J3632" i="3" s="1"/>
  <c r="K3632" i="3" s="1" a="1"/>
  <c r="K3632" i="3" s="1"/>
  <c r="I3633" i="3"/>
  <c r="J3633" i="3" s="1"/>
  <c r="K3633" i="3" s="1" a="1"/>
  <c r="K3633" i="3" s="1"/>
  <c r="I3634" i="3"/>
  <c r="J3634" i="3" s="1"/>
  <c r="K3634" i="3" s="1" a="1"/>
  <c r="K3634" i="3" s="1"/>
  <c r="I3635" i="3"/>
  <c r="J3635" i="3" s="1"/>
  <c r="K3635" i="3" s="1" a="1"/>
  <c r="K3635" i="3" s="1"/>
  <c r="I3636" i="3"/>
  <c r="J3636" i="3" s="1"/>
  <c r="K3636" i="3" s="1" a="1"/>
  <c r="K3636" i="3" s="1"/>
  <c r="I3637" i="3"/>
  <c r="J3637" i="3" s="1"/>
  <c r="K3637" i="3" s="1" a="1"/>
  <c r="K3637" i="3" s="1"/>
  <c r="I3638" i="3"/>
  <c r="J3638" i="3" s="1"/>
  <c r="K3638" i="3" s="1" a="1"/>
  <c r="K3638" i="3" s="1"/>
  <c r="I3639" i="3"/>
  <c r="J3639" i="3" s="1"/>
  <c r="K3639" i="3" s="1" a="1"/>
  <c r="K3639" i="3" s="1"/>
  <c r="I3640" i="3"/>
  <c r="J3640" i="3" s="1"/>
  <c r="K3640" i="3" s="1" a="1"/>
  <c r="K3640" i="3" s="1"/>
  <c r="I3641" i="3"/>
  <c r="J3641" i="3" s="1"/>
  <c r="K3641" i="3" s="1" a="1"/>
  <c r="K3641" i="3" s="1"/>
  <c r="I3642" i="3"/>
  <c r="J3642" i="3" s="1"/>
  <c r="K3642" i="3" s="1" a="1"/>
  <c r="K3642" i="3" s="1"/>
  <c r="I3643" i="3"/>
  <c r="J3643" i="3" s="1"/>
  <c r="K3643" i="3" s="1" a="1"/>
  <c r="K3643" i="3" s="1"/>
  <c r="I3644" i="3"/>
  <c r="J3644" i="3" s="1"/>
  <c r="K3644" i="3" s="1" a="1"/>
  <c r="K3644" i="3" s="1"/>
  <c r="I3645" i="3"/>
  <c r="J3645" i="3" s="1"/>
  <c r="K3645" i="3" s="1" a="1"/>
  <c r="K3645" i="3" s="1"/>
  <c r="I3646" i="3"/>
  <c r="J3646" i="3" s="1"/>
  <c r="K3646" i="3" s="1" a="1"/>
  <c r="K3646" i="3" s="1"/>
  <c r="I3647" i="3"/>
  <c r="J3647" i="3" s="1"/>
  <c r="K3647" i="3" s="1" a="1"/>
  <c r="K3647" i="3" s="1"/>
  <c r="I3648" i="3"/>
  <c r="J3648" i="3" s="1"/>
  <c r="K3648" i="3" s="1" a="1"/>
  <c r="K3648" i="3" s="1"/>
  <c r="I3649" i="3"/>
  <c r="J3649" i="3" s="1"/>
  <c r="K3649" i="3" s="1" a="1"/>
  <c r="K3649" i="3" s="1"/>
  <c r="I3650" i="3"/>
  <c r="J3650" i="3" s="1"/>
  <c r="K3650" i="3" s="1" a="1"/>
  <c r="K3650" i="3" s="1"/>
  <c r="I3651" i="3"/>
  <c r="J3651" i="3" s="1"/>
  <c r="K3651" i="3" s="1" a="1"/>
  <c r="K3651" i="3" s="1"/>
  <c r="I3652" i="3"/>
  <c r="J3652" i="3" s="1"/>
  <c r="K3652" i="3" s="1" a="1"/>
  <c r="K3652" i="3" s="1"/>
  <c r="I3653" i="3"/>
  <c r="J3653" i="3" s="1"/>
  <c r="K3653" i="3" s="1" a="1"/>
  <c r="K3653" i="3" s="1"/>
  <c r="I3654" i="3"/>
  <c r="J3654" i="3" s="1"/>
  <c r="K3654" i="3" s="1" a="1"/>
  <c r="K3654" i="3" s="1"/>
  <c r="I3655" i="3"/>
  <c r="J3655" i="3" s="1"/>
  <c r="K3655" i="3" s="1" a="1"/>
  <c r="K3655" i="3" s="1"/>
  <c r="I3656" i="3"/>
  <c r="J3656" i="3" s="1"/>
  <c r="K3656" i="3" s="1" a="1"/>
  <c r="K3656" i="3" s="1"/>
  <c r="I3657" i="3"/>
  <c r="J3657" i="3" s="1"/>
  <c r="K3657" i="3" s="1" a="1"/>
  <c r="K3657" i="3" s="1"/>
  <c r="I3658" i="3"/>
  <c r="J3658" i="3" s="1"/>
  <c r="K3658" i="3" s="1" a="1"/>
  <c r="K3658" i="3" s="1"/>
  <c r="I3659" i="3"/>
  <c r="J3659" i="3" s="1"/>
  <c r="K3659" i="3" s="1" a="1"/>
  <c r="K3659" i="3" s="1"/>
  <c r="I3660" i="3"/>
  <c r="J3660" i="3" s="1"/>
  <c r="K3660" i="3" s="1" a="1"/>
  <c r="K3660" i="3" s="1"/>
  <c r="I3661" i="3"/>
  <c r="J3661" i="3" s="1"/>
  <c r="K3661" i="3" s="1" a="1"/>
  <c r="K3661" i="3" s="1"/>
  <c r="I3662" i="3"/>
  <c r="J3662" i="3" s="1"/>
  <c r="K3662" i="3" s="1" a="1"/>
  <c r="K3662" i="3" s="1"/>
  <c r="I3663" i="3"/>
  <c r="J3663" i="3" s="1"/>
  <c r="K3663" i="3" s="1" a="1"/>
  <c r="K3663" i="3" s="1"/>
  <c r="I3664" i="3"/>
  <c r="J3664" i="3" s="1"/>
  <c r="K3664" i="3" s="1" a="1"/>
  <c r="K3664" i="3" s="1"/>
  <c r="I3665" i="3"/>
  <c r="J3665" i="3" s="1"/>
  <c r="K3665" i="3" s="1" a="1"/>
  <c r="K3665" i="3" s="1"/>
  <c r="I3666" i="3"/>
  <c r="J3666" i="3" s="1"/>
  <c r="K3666" i="3" s="1" a="1"/>
  <c r="K3666" i="3" s="1"/>
  <c r="I3667" i="3"/>
  <c r="J3667" i="3" s="1"/>
  <c r="K3667" i="3" s="1" a="1"/>
  <c r="K3667" i="3" s="1"/>
  <c r="I3668" i="3"/>
  <c r="J3668" i="3" s="1"/>
  <c r="K3668" i="3" s="1" a="1"/>
  <c r="K3668" i="3" s="1"/>
  <c r="I3669" i="3"/>
  <c r="J3669" i="3" s="1"/>
  <c r="K3669" i="3" s="1" a="1"/>
  <c r="K3669" i="3" s="1"/>
  <c r="I3670" i="3"/>
  <c r="J3670" i="3" s="1"/>
  <c r="K3670" i="3" s="1" a="1"/>
  <c r="K3670" i="3" s="1"/>
  <c r="I3671" i="3"/>
  <c r="J3671" i="3" s="1"/>
  <c r="K3671" i="3" s="1" a="1"/>
  <c r="K3671" i="3" s="1"/>
  <c r="I3672" i="3"/>
  <c r="J3672" i="3" s="1"/>
  <c r="K3672" i="3" s="1" a="1"/>
  <c r="K3672" i="3" s="1"/>
  <c r="I3673" i="3"/>
  <c r="J3673" i="3" s="1"/>
  <c r="K3673" i="3" s="1" a="1"/>
  <c r="K3673" i="3" s="1"/>
  <c r="I3674" i="3"/>
  <c r="J3674" i="3" s="1"/>
  <c r="K3674" i="3" s="1" a="1"/>
  <c r="K3674" i="3" s="1"/>
  <c r="I3675" i="3"/>
  <c r="J3675" i="3" s="1"/>
  <c r="K3675" i="3" s="1" a="1"/>
  <c r="K3675" i="3" s="1"/>
  <c r="I3676" i="3"/>
  <c r="J3676" i="3" s="1"/>
  <c r="K3676" i="3" s="1" a="1"/>
  <c r="K3676" i="3" s="1"/>
  <c r="I3677" i="3"/>
  <c r="J3677" i="3" s="1"/>
  <c r="K3677" i="3" s="1" a="1"/>
  <c r="K3677" i="3" s="1"/>
  <c r="I3678" i="3"/>
  <c r="J3678" i="3" s="1"/>
  <c r="K3678" i="3" s="1" a="1"/>
  <c r="K3678" i="3" s="1"/>
  <c r="I3679" i="3"/>
  <c r="J3679" i="3" s="1"/>
  <c r="K3679" i="3" s="1" a="1"/>
  <c r="K3679" i="3" s="1"/>
  <c r="I3680" i="3"/>
  <c r="J3680" i="3" s="1"/>
  <c r="K3680" i="3" s="1" a="1"/>
  <c r="K3680" i="3" s="1"/>
  <c r="I3681" i="3"/>
  <c r="J3681" i="3" s="1"/>
  <c r="K3681" i="3" s="1" a="1"/>
  <c r="K3681" i="3" s="1"/>
  <c r="I3682" i="3"/>
  <c r="J3682" i="3" s="1"/>
  <c r="K3682" i="3" s="1" a="1"/>
  <c r="K3682" i="3" s="1"/>
  <c r="I3683" i="3"/>
  <c r="J3683" i="3" s="1"/>
  <c r="K3683" i="3" s="1" a="1"/>
  <c r="K3683" i="3" s="1"/>
  <c r="I3684" i="3"/>
  <c r="J3684" i="3" s="1"/>
  <c r="K3684" i="3" s="1" a="1"/>
  <c r="K3684" i="3" s="1"/>
  <c r="I3685" i="3"/>
  <c r="J3685" i="3" s="1"/>
  <c r="K3685" i="3" s="1" a="1"/>
  <c r="K3685" i="3" s="1"/>
  <c r="I3686" i="3"/>
  <c r="J3686" i="3" s="1"/>
  <c r="K3686" i="3" s="1" a="1"/>
  <c r="K3686" i="3" s="1"/>
  <c r="I3687" i="3"/>
  <c r="J3687" i="3" s="1"/>
  <c r="K3687" i="3" s="1" a="1"/>
  <c r="K3687" i="3" s="1"/>
  <c r="I3688" i="3"/>
  <c r="J3688" i="3" s="1"/>
  <c r="K3688" i="3" s="1" a="1"/>
  <c r="K3688" i="3" s="1"/>
  <c r="I3689" i="3"/>
  <c r="J3689" i="3" s="1"/>
  <c r="K3689" i="3" s="1" a="1"/>
  <c r="K3689" i="3" s="1"/>
  <c r="I3690" i="3"/>
  <c r="J3690" i="3" s="1"/>
  <c r="K3690" i="3" s="1" a="1"/>
  <c r="K3690" i="3" s="1"/>
  <c r="I3691" i="3"/>
  <c r="J3691" i="3" s="1"/>
  <c r="K3691" i="3" s="1" a="1"/>
  <c r="K3691" i="3" s="1"/>
  <c r="I3692" i="3"/>
  <c r="J3692" i="3" s="1"/>
  <c r="K3692" i="3" s="1" a="1"/>
  <c r="K3692" i="3" s="1"/>
  <c r="I3693" i="3"/>
  <c r="J3693" i="3" s="1"/>
  <c r="K3693" i="3" s="1" a="1"/>
  <c r="K3693" i="3" s="1"/>
  <c r="I3694" i="3"/>
  <c r="J3694" i="3" s="1"/>
  <c r="K3694" i="3" s="1" a="1"/>
  <c r="K3694" i="3" s="1"/>
  <c r="I3695" i="3"/>
  <c r="J3695" i="3" s="1"/>
  <c r="K3695" i="3" s="1" a="1"/>
  <c r="K3695" i="3" s="1"/>
  <c r="I3696" i="3"/>
  <c r="J3696" i="3" s="1"/>
  <c r="K3696" i="3" s="1" a="1"/>
  <c r="K3696" i="3" s="1"/>
  <c r="I3697" i="3"/>
  <c r="J3697" i="3" s="1"/>
  <c r="K3697" i="3" s="1" a="1"/>
  <c r="K3697" i="3" s="1"/>
  <c r="I3698" i="3"/>
  <c r="J3698" i="3" s="1"/>
  <c r="K3698" i="3" s="1" a="1"/>
  <c r="K3698" i="3" s="1"/>
  <c r="I3699" i="3"/>
  <c r="J3699" i="3" s="1"/>
  <c r="K3699" i="3" s="1" a="1"/>
  <c r="K3699" i="3" s="1"/>
  <c r="I3700" i="3"/>
  <c r="J3700" i="3" s="1"/>
  <c r="K3700" i="3" s="1" a="1"/>
  <c r="K3700" i="3" s="1"/>
  <c r="I3701" i="3"/>
  <c r="J3701" i="3" s="1"/>
  <c r="K3701" i="3" s="1" a="1"/>
  <c r="K3701" i="3" s="1"/>
  <c r="I3702" i="3"/>
  <c r="J3702" i="3" s="1"/>
  <c r="K3702" i="3" s="1" a="1"/>
  <c r="K3702" i="3" s="1"/>
  <c r="I3703" i="3"/>
  <c r="J3703" i="3" s="1"/>
  <c r="K3703" i="3" s="1" a="1"/>
  <c r="K3703" i="3" s="1"/>
  <c r="I3704" i="3"/>
  <c r="J3704" i="3" s="1"/>
  <c r="K3704" i="3" s="1" a="1"/>
  <c r="K3704" i="3" s="1"/>
  <c r="I3705" i="3"/>
  <c r="J3705" i="3" s="1"/>
  <c r="K3705" i="3" s="1" a="1"/>
  <c r="K3705" i="3" s="1"/>
  <c r="I3706" i="3"/>
  <c r="J3706" i="3" s="1"/>
  <c r="K3706" i="3" s="1" a="1"/>
  <c r="K3706" i="3" s="1"/>
  <c r="I3707" i="3"/>
  <c r="J3707" i="3" s="1"/>
  <c r="K3707" i="3" s="1" a="1"/>
  <c r="K3707" i="3" s="1"/>
  <c r="I3708" i="3"/>
  <c r="J3708" i="3" s="1"/>
  <c r="K3708" i="3" s="1" a="1"/>
  <c r="K3708" i="3" s="1"/>
  <c r="I3709" i="3"/>
  <c r="J3709" i="3" s="1"/>
  <c r="K3709" i="3" s="1" a="1"/>
  <c r="K3709" i="3" s="1"/>
  <c r="I3710" i="3"/>
  <c r="J3710" i="3" s="1"/>
  <c r="K3710" i="3" s="1" a="1"/>
  <c r="K3710" i="3" s="1"/>
  <c r="I3711" i="3"/>
  <c r="J3711" i="3" s="1"/>
  <c r="K3711" i="3" s="1" a="1"/>
  <c r="K3711" i="3" s="1"/>
  <c r="I3712" i="3"/>
  <c r="J3712" i="3" s="1"/>
  <c r="K3712" i="3" s="1" a="1"/>
  <c r="K3712" i="3" s="1"/>
  <c r="I3713" i="3"/>
  <c r="J3713" i="3" s="1"/>
  <c r="K3713" i="3" s="1" a="1"/>
  <c r="K3713" i="3" s="1"/>
  <c r="I3714" i="3"/>
  <c r="J3714" i="3" s="1"/>
  <c r="K3714" i="3" s="1" a="1"/>
  <c r="K3714" i="3" s="1"/>
  <c r="I3715" i="3"/>
  <c r="J3715" i="3" s="1"/>
  <c r="K3715" i="3" s="1" a="1"/>
  <c r="K3715" i="3" s="1"/>
  <c r="I3716" i="3"/>
  <c r="J3716" i="3" s="1"/>
  <c r="K3716" i="3" s="1" a="1"/>
  <c r="K3716" i="3" s="1"/>
  <c r="I3717" i="3"/>
  <c r="J3717" i="3" s="1"/>
  <c r="K3717" i="3" s="1" a="1"/>
  <c r="K3717" i="3" s="1"/>
  <c r="I3718" i="3"/>
  <c r="J3718" i="3" s="1"/>
  <c r="K3718" i="3" s="1" a="1"/>
  <c r="K3718" i="3" s="1"/>
  <c r="I3719" i="3"/>
  <c r="J3719" i="3" s="1"/>
  <c r="K3719" i="3" s="1" a="1"/>
  <c r="K3719" i="3" s="1"/>
  <c r="I3720" i="3"/>
  <c r="J3720" i="3" s="1"/>
  <c r="K3720" i="3" s="1" a="1"/>
  <c r="K3720" i="3" s="1"/>
  <c r="I3721" i="3"/>
  <c r="J3721" i="3" s="1"/>
  <c r="K3721" i="3" s="1" a="1"/>
  <c r="K3721" i="3" s="1"/>
  <c r="I3722" i="3"/>
  <c r="J3722" i="3" s="1"/>
  <c r="K3722" i="3" s="1" a="1"/>
  <c r="K3722" i="3" s="1"/>
  <c r="I3723" i="3"/>
  <c r="J3723" i="3" s="1"/>
  <c r="K3723" i="3" s="1" a="1"/>
  <c r="K3723" i="3" s="1"/>
  <c r="I3724" i="3"/>
  <c r="J3724" i="3" s="1"/>
  <c r="K3724" i="3" s="1" a="1"/>
  <c r="K3724" i="3" s="1"/>
  <c r="I3725" i="3"/>
  <c r="J3725" i="3" s="1"/>
  <c r="K3725" i="3" s="1" a="1"/>
  <c r="K3725" i="3" s="1"/>
  <c r="I3726" i="3"/>
  <c r="J3726" i="3" s="1"/>
  <c r="K3726" i="3" s="1" a="1"/>
  <c r="K3726" i="3" s="1"/>
  <c r="I3727" i="3"/>
  <c r="J3727" i="3" s="1"/>
  <c r="K3727" i="3" s="1" a="1"/>
  <c r="K3727" i="3" s="1"/>
  <c r="I3728" i="3"/>
  <c r="J3728" i="3" s="1"/>
  <c r="K3728" i="3" s="1" a="1"/>
  <c r="K3728" i="3" s="1"/>
  <c r="I3729" i="3"/>
  <c r="J3729" i="3" s="1"/>
  <c r="K3729" i="3" s="1" a="1"/>
  <c r="K3729" i="3" s="1"/>
  <c r="I3730" i="3"/>
  <c r="J3730" i="3" s="1"/>
  <c r="K3730" i="3" s="1" a="1"/>
  <c r="K3730" i="3" s="1"/>
  <c r="I3731" i="3"/>
  <c r="J3731" i="3" s="1"/>
  <c r="K3731" i="3" s="1" a="1"/>
  <c r="K3731" i="3" s="1"/>
  <c r="I3732" i="3"/>
  <c r="J3732" i="3" s="1"/>
  <c r="K3732" i="3" s="1" a="1"/>
  <c r="K3732" i="3" s="1"/>
  <c r="I3733" i="3"/>
  <c r="J3733" i="3" s="1"/>
  <c r="K3733" i="3" s="1" a="1"/>
  <c r="K3733" i="3" s="1"/>
  <c r="I3734" i="3"/>
  <c r="J3734" i="3" s="1"/>
  <c r="K3734" i="3" s="1" a="1"/>
  <c r="K3734" i="3" s="1"/>
  <c r="I3735" i="3"/>
  <c r="J3735" i="3" s="1"/>
  <c r="K3735" i="3" s="1" a="1"/>
  <c r="K3735" i="3" s="1"/>
  <c r="I3736" i="3"/>
  <c r="J3736" i="3" s="1"/>
  <c r="K3736" i="3" s="1" a="1"/>
  <c r="K3736" i="3" s="1"/>
  <c r="I3737" i="3"/>
  <c r="J3737" i="3" s="1"/>
  <c r="K3737" i="3" s="1" a="1"/>
  <c r="K3737" i="3" s="1"/>
  <c r="I3738" i="3"/>
  <c r="J3738" i="3" s="1"/>
  <c r="K3738" i="3" s="1" a="1"/>
  <c r="K3738" i="3" s="1"/>
  <c r="I3739" i="3"/>
  <c r="J3739" i="3" s="1"/>
  <c r="K3739" i="3" s="1" a="1"/>
  <c r="K3739" i="3" s="1"/>
  <c r="I3740" i="3"/>
  <c r="J3740" i="3" s="1"/>
  <c r="K3740" i="3" s="1" a="1"/>
  <c r="K3740" i="3" s="1"/>
  <c r="I3741" i="3"/>
  <c r="J3741" i="3" s="1"/>
  <c r="K3741" i="3" s="1" a="1"/>
  <c r="K3741" i="3" s="1"/>
  <c r="I3742" i="3"/>
  <c r="J3742" i="3" s="1"/>
  <c r="K3742" i="3" s="1" a="1"/>
  <c r="K3742" i="3" s="1"/>
  <c r="I3743" i="3"/>
  <c r="J3743" i="3" s="1"/>
  <c r="K3743" i="3" s="1" a="1"/>
  <c r="K3743" i="3" s="1"/>
  <c r="I3744" i="3"/>
  <c r="J3744" i="3" s="1"/>
  <c r="K3744" i="3" s="1" a="1"/>
  <c r="K3744" i="3" s="1"/>
  <c r="I3745" i="3"/>
  <c r="J3745" i="3" s="1"/>
  <c r="K3745" i="3" s="1" a="1"/>
  <c r="K3745" i="3" s="1"/>
  <c r="I3746" i="3"/>
  <c r="J3746" i="3" s="1"/>
  <c r="K3746" i="3" s="1" a="1"/>
  <c r="K3746" i="3" s="1"/>
  <c r="I3747" i="3"/>
  <c r="J3747" i="3" s="1"/>
  <c r="K3747" i="3" s="1" a="1"/>
  <c r="K3747" i="3" s="1"/>
  <c r="I3748" i="3"/>
  <c r="J3748" i="3" s="1"/>
  <c r="K3748" i="3" s="1" a="1"/>
  <c r="K3748" i="3" s="1"/>
  <c r="I3749" i="3"/>
  <c r="J3749" i="3" s="1"/>
  <c r="K3749" i="3" s="1" a="1"/>
  <c r="K3749" i="3" s="1"/>
  <c r="I3750" i="3"/>
  <c r="J3750" i="3" s="1"/>
  <c r="K3750" i="3" s="1" a="1"/>
  <c r="K3750" i="3" s="1"/>
  <c r="I3751" i="3"/>
  <c r="J3751" i="3" s="1"/>
  <c r="K3751" i="3" s="1" a="1"/>
  <c r="K3751" i="3" s="1"/>
  <c r="I3752" i="3"/>
  <c r="J3752" i="3" s="1"/>
  <c r="K3752" i="3" s="1" a="1"/>
  <c r="K3752" i="3" s="1"/>
  <c r="I3753" i="3"/>
  <c r="J3753" i="3" s="1"/>
  <c r="K3753" i="3" s="1" a="1"/>
  <c r="K3753" i="3" s="1"/>
  <c r="I3754" i="3"/>
  <c r="J3754" i="3" s="1"/>
  <c r="K3754" i="3" s="1" a="1"/>
  <c r="K3754" i="3" s="1"/>
  <c r="I3755" i="3"/>
  <c r="J3755" i="3" s="1"/>
  <c r="K3755" i="3" s="1" a="1"/>
  <c r="K3755" i="3" s="1"/>
  <c r="I3756" i="3"/>
  <c r="J3756" i="3" s="1"/>
  <c r="K3756" i="3" s="1" a="1"/>
  <c r="K3756" i="3" s="1"/>
  <c r="I3757" i="3"/>
  <c r="J3757" i="3" s="1"/>
  <c r="K3757" i="3" s="1" a="1"/>
  <c r="K3757" i="3" s="1"/>
  <c r="I3758" i="3"/>
  <c r="J3758" i="3" s="1"/>
  <c r="K3758" i="3" s="1" a="1"/>
  <c r="K3758" i="3" s="1"/>
  <c r="I3759" i="3"/>
  <c r="J3759" i="3" s="1"/>
  <c r="K3759" i="3" s="1" a="1"/>
  <c r="K3759" i="3" s="1"/>
  <c r="I3760" i="3"/>
  <c r="J3760" i="3" s="1"/>
  <c r="K3760" i="3" s="1" a="1"/>
  <c r="K3760" i="3" s="1"/>
  <c r="I3761" i="3"/>
  <c r="J3761" i="3" s="1"/>
  <c r="K3761" i="3" s="1" a="1"/>
  <c r="K3761" i="3" s="1"/>
  <c r="I3762" i="3"/>
  <c r="J3762" i="3" s="1"/>
  <c r="K3762" i="3" s="1" a="1"/>
  <c r="K3762" i="3" s="1"/>
  <c r="I3763" i="3"/>
  <c r="J3763" i="3" s="1"/>
  <c r="K3763" i="3" s="1" a="1"/>
  <c r="K3763" i="3" s="1"/>
  <c r="I3764" i="3"/>
  <c r="J3764" i="3" s="1"/>
  <c r="K3764" i="3" s="1" a="1"/>
  <c r="K3764" i="3" s="1"/>
  <c r="I3765" i="3"/>
  <c r="J3765" i="3" s="1"/>
  <c r="K3765" i="3" s="1" a="1"/>
  <c r="K3765" i="3" s="1"/>
  <c r="I3766" i="3"/>
  <c r="J3766" i="3" s="1"/>
  <c r="K3766" i="3" s="1" a="1"/>
  <c r="K3766" i="3" s="1"/>
  <c r="I3767" i="3"/>
  <c r="J3767" i="3" s="1"/>
  <c r="K3767" i="3" s="1" a="1"/>
  <c r="K3767" i="3" s="1"/>
  <c r="I3768" i="3"/>
  <c r="J3768" i="3" s="1"/>
  <c r="K3768" i="3" s="1" a="1"/>
  <c r="K3768" i="3" s="1"/>
  <c r="I3769" i="3"/>
  <c r="J3769" i="3" s="1"/>
  <c r="K3769" i="3" s="1" a="1"/>
  <c r="K3769" i="3" s="1"/>
  <c r="I3770" i="3"/>
  <c r="J3770" i="3" s="1"/>
  <c r="K3770" i="3" s="1" a="1"/>
  <c r="K3770" i="3" s="1"/>
  <c r="I3771" i="3"/>
  <c r="J3771" i="3" s="1"/>
  <c r="K3771" i="3" s="1" a="1"/>
  <c r="K3771" i="3" s="1"/>
  <c r="I3772" i="3"/>
  <c r="J3772" i="3" s="1"/>
  <c r="K3772" i="3" s="1" a="1"/>
  <c r="K3772" i="3" s="1"/>
  <c r="I3773" i="3"/>
  <c r="J3773" i="3" s="1"/>
  <c r="K3773" i="3" s="1" a="1"/>
  <c r="K3773" i="3" s="1"/>
  <c r="I3774" i="3"/>
  <c r="J3774" i="3" s="1"/>
  <c r="K3774" i="3" s="1" a="1"/>
  <c r="K3774" i="3" s="1"/>
  <c r="I3775" i="3"/>
  <c r="J3775" i="3" s="1"/>
  <c r="K3775" i="3" s="1" a="1"/>
  <c r="K3775" i="3" s="1"/>
  <c r="I3776" i="3"/>
  <c r="J3776" i="3" s="1"/>
  <c r="K3776" i="3" s="1" a="1"/>
  <c r="K3776" i="3" s="1"/>
  <c r="I3777" i="3"/>
  <c r="J3777" i="3" s="1"/>
  <c r="K3777" i="3" s="1" a="1"/>
  <c r="K3777" i="3" s="1"/>
  <c r="I3778" i="3"/>
  <c r="J3778" i="3" s="1"/>
  <c r="K3778" i="3" s="1" a="1"/>
  <c r="K3778" i="3" s="1"/>
  <c r="I3779" i="3"/>
  <c r="J3779" i="3" s="1"/>
  <c r="K3779" i="3" s="1" a="1"/>
  <c r="K3779" i="3" s="1"/>
  <c r="I3780" i="3"/>
  <c r="J3780" i="3" s="1"/>
  <c r="K3780" i="3" s="1" a="1"/>
  <c r="K3780" i="3" s="1"/>
  <c r="I3781" i="3"/>
  <c r="J3781" i="3" s="1"/>
  <c r="K3781" i="3" s="1" a="1"/>
  <c r="K3781" i="3" s="1"/>
  <c r="I3782" i="3"/>
  <c r="J3782" i="3" s="1"/>
  <c r="K3782" i="3" s="1" a="1"/>
  <c r="K3782" i="3" s="1"/>
  <c r="I3783" i="3"/>
  <c r="J3783" i="3" s="1"/>
  <c r="K3783" i="3" s="1" a="1"/>
  <c r="K3783" i="3" s="1"/>
  <c r="I3784" i="3"/>
  <c r="J3784" i="3" s="1"/>
  <c r="K3784" i="3" s="1" a="1"/>
  <c r="K3784" i="3" s="1"/>
  <c r="I3785" i="3"/>
  <c r="J3785" i="3" s="1"/>
  <c r="K3785" i="3" s="1" a="1"/>
  <c r="K3785" i="3" s="1"/>
  <c r="I3786" i="3"/>
  <c r="J3786" i="3" s="1"/>
  <c r="K3786" i="3" s="1" a="1"/>
  <c r="K3786" i="3" s="1"/>
  <c r="I3787" i="3"/>
  <c r="J3787" i="3" s="1"/>
  <c r="K3787" i="3" s="1" a="1"/>
  <c r="K3787" i="3" s="1"/>
  <c r="I3788" i="3"/>
  <c r="J3788" i="3" s="1"/>
  <c r="K3788" i="3" s="1" a="1"/>
  <c r="K3788" i="3" s="1"/>
  <c r="I3789" i="3"/>
  <c r="J3789" i="3" s="1"/>
  <c r="K3789" i="3" s="1" a="1"/>
  <c r="K3789" i="3" s="1"/>
  <c r="I3790" i="3"/>
  <c r="J3790" i="3" s="1"/>
  <c r="K3790" i="3" s="1" a="1"/>
  <c r="K3790" i="3" s="1"/>
  <c r="I3791" i="3"/>
  <c r="J3791" i="3" s="1"/>
  <c r="K3791" i="3" s="1" a="1"/>
  <c r="K3791" i="3" s="1"/>
  <c r="I3792" i="3"/>
  <c r="J3792" i="3" s="1"/>
  <c r="K3792" i="3" s="1" a="1"/>
  <c r="K3792" i="3" s="1"/>
  <c r="I3793" i="3"/>
  <c r="J3793" i="3" s="1"/>
  <c r="K3793" i="3" s="1" a="1"/>
  <c r="K3793" i="3" s="1"/>
  <c r="I3794" i="3"/>
  <c r="J3794" i="3" s="1"/>
  <c r="K3794" i="3" s="1" a="1"/>
  <c r="K3794" i="3" s="1"/>
  <c r="I3795" i="3"/>
  <c r="J3795" i="3" s="1"/>
  <c r="K3795" i="3" s="1" a="1"/>
  <c r="K3795" i="3" s="1"/>
  <c r="I3796" i="3"/>
  <c r="J3796" i="3" s="1"/>
  <c r="K3796" i="3" s="1" a="1"/>
  <c r="K3796" i="3" s="1"/>
  <c r="I3797" i="3"/>
  <c r="J3797" i="3" s="1"/>
  <c r="K3797" i="3" s="1" a="1"/>
  <c r="K3797" i="3" s="1"/>
  <c r="I3798" i="3"/>
  <c r="J3798" i="3" s="1"/>
  <c r="K3798" i="3" s="1" a="1"/>
  <c r="K3798" i="3" s="1"/>
  <c r="I3799" i="3"/>
  <c r="J3799" i="3" s="1"/>
  <c r="K3799" i="3" s="1" a="1"/>
  <c r="K3799" i="3" s="1"/>
  <c r="I3800" i="3"/>
  <c r="J3800" i="3" s="1"/>
  <c r="K3800" i="3" s="1" a="1"/>
  <c r="K3800" i="3" s="1"/>
  <c r="I3801" i="3"/>
  <c r="J3801" i="3" s="1"/>
  <c r="K3801" i="3" s="1" a="1"/>
  <c r="K3801" i="3" s="1"/>
  <c r="I3802" i="3"/>
  <c r="J3802" i="3" s="1"/>
  <c r="K3802" i="3" s="1" a="1"/>
  <c r="K3802" i="3" s="1"/>
  <c r="I3803" i="3"/>
  <c r="J3803" i="3" s="1"/>
  <c r="K3803" i="3" s="1" a="1"/>
  <c r="K3803" i="3" s="1"/>
  <c r="I3804" i="3"/>
  <c r="J3804" i="3" s="1"/>
  <c r="K3804" i="3" s="1" a="1"/>
  <c r="K3804" i="3" s="1"/>
  <c r="I3805" i="3"/>
  <c r="J3805" i="3" s="1"/>
  <c r="K3805" i="3" s="1" a="1"/>
  <c r="K3805" i="3" s="1"/>
  <c r="I3806" i="3"/>
  <c r="J3806" i="3" s="1"/>
  <c r="K3806" i="3" s="1" a="1"/>
  <c r="K3806" i="3" s="1"/>
  <c r="I3807" i="3"/>
  <c r="J3807" i="3" s="1"/>
  <c r="K3807" i="3" s="1" a="1"/>
  <c r="K3807" i="3" s="1"/>
  <c r="I3808" i="3"/>
  <c r="J3808" i="3" s="1"/>
  <c r="K3808" i="3" s="1" a="1"/>
  <c r="K3808" i="3" s="1"/>
  <c r="I3809" i="3"/>
  <c r="J3809" i="3" s="1"/>
  <c r="K3809" i="3" s="1" a="1"/>
  <c r="K3809" i="3" s="1"/>
  <c r="I3810" i="3"/>
  <c r="J3810" i="3" s="1"/>
  <c r="K3810" i="3" s="1" a="1"/>
  <c r="K3810" i="3" s="1"/>
  <c r="I3811" i="3"/>
  <c r="J3811" i="3" s="1"/>
  <c r="K3811" i="3" s="1" a="1"/>
  <c r="K3811" i="3" s="1"/>
  <c r="I3812" i="3"/>
  <c r="J3812" i="3" s="1"/>
  <c r="K3812" i="3" s="1" a="1"/>
  <c r="K3812" i="3" s="1"/>
  <c r="I3813" i="3"/>
  <c r="J3813" i="3" s="1"/>
  <c r="K3813" i="3" s="1" a="1"/>
  <c r="K3813" i="3" s="1"/>
  <c r="I3814" i="3"/>
  <c r="J3814" i="3" s="1"/>
  <c r="K3814" i="3" s="1" a="1"/>
  <c r="K3814" i="3" s="1"/>
  <c r="I3815" i="3"/>
  <c r="J3815" i="3" s="1"/>
  <c r="K3815" i="3" s="1" a="1"/>
  <c r="K3815" i="3" s="1"/>
  <c r="I3816" i="3"/>
  <c r="J3816" i="3" s="1"/>
  <c r="K3816" i="3" s="1" a="1"/>
  <c r="K3816" i="3" s="1"/>
  <c r="I3817" i="3"/>
  <c r="J3817" i="3" s="1"/>
  <c r="K3817" i="3" s="1" a="1"/>
  <c r="K3817" i="3" s="1"/>
  <c r="I3818" i="3"/>
  <c r="J3818" i="3" s="1"/>
  <c r="K3818" i="3" s="1" a="1"/>
  <c r="K3818" i="3" s="1"/>
  <c r="I3819" i="3"/>
  <c r="J3819" i="3" s="1"/>
  <c r="K3819" i="3" s="1" a="1"/>
  <c r="K3819" i="3" s="1"/>
  <c r="I3820" i="3"/>
  <c r="J3820" i="3" s="1"/>
  <c r="K3820" i="3" s="1" a="1"/>
  <c r="K3820" i="3" s="1"/>
  <c r="I3821" i="3"/>
  <c r="J3821" i="3" s="1"/>
  <c r="K3821" i="3" s="1" a="1"/>
  <c r="K3821" i="3" s="1"/>
  <c r="I3822" i="3"/>
  <c r="J3822" i="3" s="1"/>
  <c r="K3822" i="3" s="1" a="1"/>
  <c r="K3822" i="3" s="1"/>
  <c r="I3823" i="3"/>
  <c r="J3823" i="3" s="1"/>
  <c r="K3823" i="3" s="1" a="1"/>
  <c r="K3823" i="3" s="1"/>
  <c r="I3824" i="3"/>
  <c r="J3824" i="3" s="1"/>
  <c r="K3824" i="3" s="1" a="1"/>
  <c r="K3824" i="3" s="1"/>
  <c r="I3825" i="3"/>
  <c r="J3825" i="3" s="1"/>
  <c r="K3825" i="3" s="1" a="1"/>
  <c r="K3825" i="3" s="1"/>
  <c r="I3826" i="3"/>
  <c r="J3826" i="3" s="1"/>
  <c r="K3826" i="3" s="1" a="1"/>
  <c r="K3826" i="3" s="1"/>
  <c r="I3827" i="3"/>
  <c r="J3827" i="3" s="1"/>
  <c r="K3827" i="3" s="1" a="1"/>
  <c r="K3827" i="3" s="1"/>
  <c r="I3828" i="3"/>
  <c r="J3828" i="3" s="1"/>
  <c r="K3828" i="3" s="1" a="1"/>
  <c r="K3828" i="3" s="1"/>
  <c r="I3829" i="3"/>
  <c r="J3829" i="3" s="1"/>
  <c r="K3829" i="3" s="1" a="1"/>
  <c r="K3829" i="3" s="1"/>
  <c r="I3830" i="3"/>
  <c r="J3830" i="3" s="1"/>
  <c r="K3830" i="3" s="1" a="1"/>
  <c r="K3830" i="3" s="1"/>
  <c r="I3831" i="3"/>
  <c r="J3831" i="3" s="1"/>
  <c r="K3831" i="3" s="1" a="1"/>
  <c r="K3831" i="3" s="1"/>
  <c r="I3832" i="3"/>
  <c r="J3832" i="3" s="1"/>
  <c r="K3832" i="3" s="1" a="1"/>
  <c r="K3832" i="3" s="1"/>
  <c r="I3833" i="3"/>
  <c r="J3833" i="3" s="1"/>
  <c r="K3833" i="3" s="1" a="1"/>
  <c r="K3833" i="3" s="1"/>
  <c r="I3834" i="3"/>
  <c r="J3834" i="3" s="1"/>
  <c r="K3834" i="3" s="1" a="1"/>
  <c r="K3834" i="3" s="1"/>
  <c r="I3835" i="3"/>
  <c r="J3835" i="3" s="1"/>
  <c r="K3835" i="3" s="1" a="1"/>
  <c r="K3835" i="3" s="1"/>
  <c r="I3836" i="3"/>
  <c r="J3836" i="3" s="1"/>
  <c r="K3836" i="3" s="1" a="1"/>
  <c r="K3836" i="3" s="1"/>
  <c r="I3837" i="3"/>
  <c r="J3837" i="3" s="1"/>
  <c r="K3837" i="3" s="1" a="1"/>
  <c r="K3837" i="3" s="1"/>
  <c r="I3838" i="3"/>
  <c r="J3838" i="3" s="1"/>
  <c r="K3838" i="3" s="1" a="1"/>
  <c r="K3838" i="3" s="1"/>
  <c r="I3839" i="3"/>
  <c r="J3839" i="3" s="1"/>
  <c r="K3839" i="3" s="1" a="1"/>
  <c r="K3839" i="3" s="1"/>
  <c r="I3840" i="3"/>
  <c r="J3840" i="3" s="1"/>
  <c r="K3840" i="3" s="1" a="1"/>
  <c r="K3840" i="3" s="1"/>
  <c r="I3841" i="3"/>
  <c r="J3841" i="3" s="1"/>
  <c r="K3841" i="3" s="1" a="1"/>
  <c r="K3841" i="3" s="1"/>
  <c r="I3842" i="3"/>
  <c r="J3842" i="3" s="1"/>
  <c r="K3842" i="3" s="1" a="1"/>
  <c r="K3842" i="3" s="1"/>
  <c r="I3843" i="3"/>
  <c r="J3843" i="3" s="1"/>
  <c r="K3843" i="3" s="1" a="1"/>
  <c r="K3843" i="3" s="1"/>
  <c r="I3844" i="3"/>
  <c r="J3844" i="3" s="1"/>
  <c r="K3844" i="3" s="1" a="1"/>
  <c r="K3844" i="3" s="1"/>
  <c r="I3845" i="3"/>
  <c r="J3845" i="3" s="1"/>
  <c r="K3845" i="3" s="1" a="1"/>
  <c r="K3845" i="3" s="1"/>
  <c r="I3846" i="3"/>
  <c r="J3846" i="3" s="1"/>
  <c r="K3846" i="3" s="1" a="1"/>
  <c r="K3846" i="3" s="1"/>
  <c r="I3847" i="3"/>
  <c r="J3847" i="3" s="1"/>
  <c r="K3847" i="3" s="1" a="1"/>
  <c r="K3847" i="3" s="1"/>
  <c r="I3848" i="3"/>
  <c r="J3848" i="3" s="1"/>
  <c r="K3848" i="3" s="1" a="1"/>
  <c r="K3848" i="3" s="1"/>
  <c r="I3849" i="3"/>
  <c r="J3849" i="3" s="1"/>
  <c r="K3849" i="3" s="1" a="1"/>
  <c r="K3849" i="3" s="1"/>
  <c r="I3850" i="3"/>
  <c r="J3850" i="3" s="1"/>
  <c r="K3850" i="3" s="1" a="1"/>
  <c r="K3850" i="3" s="1"/>
  <c r="I3851" i="3"/>
  <c r="J3851" i="3" s="1"/>
  <c r="K3851" i="3" s="1" a="1"/>
  <c r="K3851" i="3" s="1"/>
  <c r="I3852" i="3"/>
  <c r="J3852" i="3" s="1"/>
  <c r="K3852" i="3" s="1" a="1"/>
  <c r="K3852" i="3" s="1"/>
  <c r="I3853" i="3"/>
  <c r="J3853" i="3" s="1"/>
  <c r="K3853" i="3" s="1" a="1"/>
  <c r="K3853" i="3" s="1"/>
  <c r="I3854" i="3"/>
  <c r="J3854" i="3" s="1"/>
  <c r="K3854" i="3" s="1" a="1"/>
  <c r="K3854" i="3" s="1"/>
  <c r="I3855" i="3"/>
  <c r="J3855" i="3" s="1"/>
  <c r="K3855" i="3" s="1" a="1"/>
  <c r="K3855" i="3" s="1"/>
  <c r="I3856" i="3"/>
  <c r="J3856" i="3" s="1"/>
  <c r="K3856" i="3" s="1" a="1"/>
  <c r="K3856" i="3" s="1"/>
  <c r="I3857" i="3"/>
  <c r="J3857" i="3" s="1"/>
  <c r="K3857" i="3" s="1" a="1"/>
  <c r="K3857" i="3" s="1"/>
  <c r="I3858" i="3"/>
  <c r="J3858" i="3" s="1"/>
  <c r="K3858" i="3" s="1" a="1"/>
  <c r="K3858" i="3" s="1"/>
  <c r="I3859" i="3"/>
  <c r="J3859" i="3" s="1"/>
  <c r="K3859" i="3" s="1" a="1"/>
  <c r="K3859" i="3" s="1"/>
  <c r="I3860" i="3"/>
  <c r="J3860" i="3" s="1"/>
  <c r="K3860" i="3" s="1" a="1"/>
  <c r="K3860" i="3" s="1"/>
  <c r="I3861" i="3"/>
  <c r="J3861" i="3" s="1"/>
  <c r="K3861" i="3" s="1" a="1"/>
  <c r="K3861" i="3" s="1"/>
  <c r="I3862" i="3"/>
  <c r="J3862" i="3" s="1"/>
  <c r="K3862" i="3" s="1" a="1"/>
  <c r="K3862" i="3" s="1"/>
  <c r="I3863" i="3"/>
  <c r="J3863" i="3" s="1"/>
  <c r="K3863" i="3" s="1" a="1"/>
  <c r="K3863" i="3" s="1"/>
  <c r="I3864" i="3"/>
  <c r="J3864" i="3" s="1"/>
  <c r="K3864" i="3" s="1" a="1"/>
  <c r="K3864" i="3" s="1"/>
  <c r="I3865" i="3"/>
  <c r="J3865" i="3" s="1"/>
  <c r="K3865" i="3" s="1" a="1"/>
  <c r="K3865" i="3" s="1"/>
  <c r="I3866" i="3"/>
  <c r="J3866" i="3" s="1"/>
  <c r="K3866" i="3" s="1" a="1"/>
  <c r="K3866" i="3" s="1"/>
  <c r="I3867" i="3"/>
  <c r="J3867" i="3" s="1"/>
  <c r="K3867" i="3" s="1" a="1"/>
  <c r="K3867" i="3" s="1"/>
  <c r="I3868" i="3"/>
  <c r="J3868" i="3" s="1"/>
  <c r="K3868" i="3" s="1" a="1"/>
  <c r="K3868" i="3" s="1"/>
  <c r="I3869" i="3"/>
  <c r="J3869" i="3" s="1"/>
  <c r="K3869" i="3" s="1" a="1"/>
  <c r="K3869" i="3" s="1"/>
  <c r="I3870" i="3"/>
  <c r="J3870" i="3" s="1"/>
  <c r="K3870" i="3" s="1" a="1"/>
  <c r="K3870" i="3" s="1"/>
  <c r="I3871" i="3"/>
  <c r="J3871" i="3" s="1"/>
  <c r="K3871" i="3" s="1" a="1"/>
  <c r="K3871" i="3" s="1"/>
  <c r="I3872" i="3"/>
  <c r="J3872" i="3" s="1"/>
  <c r="K3872" i="3" s="1" a="1"/>
  <c r="K3872" i="3" s="1"/>
  <c r="I3873" i="3"/>
  <c r="J3873" i="3" s="1"/>
  <c r="K3873" i="3" s="1" a="1"/>
  <c r="K3873" i="3" s="1"/>
  <c r="I3874" i="3"/>
  <c r="J3874" i="3" s="1"/>
  <c r="K3874" i="3" s="1" a="1"/>
  <c r="K3874" i="3" s="1"/>
  <c r="I3875" i="3"/>
  <c r="J3875" i="3" s="1"/>
  <c r="K3875" i="3" s="1" a="1"/>
  <c r="K3875" i="3" s="1"/>
  <c r="I3876" i="3"/>
  <c r="J3876" i="3" s="1"/>
  <c r="K3876" i="3" s="1" a="1"/>
  <c r="K3876" i="3" s="1"/>
  <c r="I3877" i="3"/>
  <c r="J3877" i="3" s="1"/>
  <c r="K3877" i="3" s="1" a="1"/>
  <c r="K3877" i="3" s="1"/>
  <c r="I3878" i="3"/>
  <c r="J3878" i="3" s="1"/>
  <c r="K3878" i="3" s="1" a="1"/>
  <c r="K3878" i="3" s="1"/>
  <c r="I3879" i="3"/>
  <c r="J3879" i="3" s="1"/>
  <c r="K3879" i="3" s="1" a="1"/>
  <c r="K3879" i="3" s="1"/>
  <c r="I3880" i="3"/>
  <c r="J3880" i="3" s="1"/>
  <c r="K3880" i="3" s="1" a="1"/>
  <c r="K3880" i="3" s="1"/>
  <c r="I3881" i="3"/>
  <c r="J3881" i="3" s="1"/>
  <c r="K3881" i="3" s="1" a="1"/>
  <c r="K3881" i="3" s="1"/>
  <c r="I3882" i="3"/>
  <c r="J3882" i="3" s="1"/>
  <c r="K3882" i="3" s="1" a="1"/>
  <c r="K3882" i="3" s="1"/>
  <c r="I3883" i="3"/>
  <c r="J3883" i="3" s="1"/>
  <c r="K3883" i="3" s="1" a="1"/>
  <c r="K3883" i="3" s="1"/>
  <c r="I3884" i="3"/>
  <c r="J3884" i="3" s="1"/>
  <c r="K3884" i="3" s="1" a="1"/>
  <c r="K3884" i="3" s="1"/>
  <c r="I3885" i="3"/>
  <c r="J3885" i="3" s="1"/>
  <c r="K3885" i="3" s="1" a="1"/>
  <c r="K3885" i="3" s="1"/>
  <c r="I3886" i="3"/>
  <c r="J3886" i="3" s="1"/>
  <c r="K3886" i="3" s="1" a="1"/>
  <c r="K3886" i="3" s="1"/>
  <c r="I3887" i="3"/>
  <c r="J3887" i="3" s="1"/>
  <c r="K3887" i="3" s="1" a="1"/>
  <c r="K3887" i="3" s="1"/>
  <c r="I3888" i="3"/>
  <c r="J3888" i="3" s="1"/>
  <c r="K3888" i="3" s="1" a="1"/>
  <c r="K3888" i="3" s="1"/>
  <c r="I3889" i="3"/>
  <c r="J3889" i="3" s="1"/>
  <c r="K3889" i="3" s="1" a="1"/>
  <c r="K3889" i="3" s="1"/>
  <c r="I3890" i="3"/>
  <c r="J3890" i="3" s="1"/>
  <c r="K3890" i="3" s="1" a="1"/>
  <c r="K3890" i="3" s="1"/>
  <c r="I3891" i="3"/>
  <c r="J3891" i="3" s="1"/>
  <c r="K3891" i="3" s="1" a="1"/>
  <c r="K3891" i="3" s="1"/>
  <c r="I3892" i="3"/>
  <c r="J3892" i="3" s="1"/>
  <c r="K3892" i="3" s="1" a="1"/>
  <c r="K3892" i="3" s="1"/>
  <c r="I3893" i="3"/>
  <c r="J3893" i="3" s="1"/>
  <c r="K3893" i="3" s="1" a="1"/>
  <c r="K3893" i="3" s="1"/>
  <c r="I3894" i="3"/>
  <c r="J3894" i="3" s="1"/>
  <c r="K3894" i="3" s="1" a="1"/>
  <c r="K3894" i="3" s="1"/>
  <c r="I3895" i="3"/>
  <c r="J3895" i="3" s="1"/>
  <c r="K3895" i="3" s="1" a="1"/>
  <c r="K3895" i="3" s="1"/>
  <c r="I3896" i="3"/>
  <c r="J3896" i="3" s="1"/>
  <c r="K3896" i="3" s="1" a="1"/>
  <c r="K3896" i="3" s="1"/>
  <c r="I3897" i="3"/>
  <c r="J3897" i="3" s="1"/>
  <c r="K3897" i="3" s="1" a="1"/>
  <c r="K3897" i="3" s="1"/>
  <c r="I3898" i="3"/>
  <c r="J3898" i="3" s="1"/>
  <c r="K3898" i="3" s="1" a="1"/>
  <c r="K3898" i="3" s="1"/>
  <c r="I3899" i="3"/>
  <c r="J3899" i="3" s="1"/>
  <c r="K3899" i="3" s="1" a="1"/>
  <c r="K3899" i="3" s="1"/>
  <c r="I3900" i="3"/>
  <c r="J3900" i="3" s="1"/>
  <c r="K3900" i="3" s="1" a="1"/>
  <c r="K3900" i="3" s="1"/>
  <c r="I3901" i="3"/>
  <c r="J3901" i="3" s="1"/>
  <c r="K3901" i="3" s="1" a="1"/>
  <c r="K3901" i="3" s="1"/>
  <c r="I3902" i="3"/>
  <c r="J3902" i="3" s="1"/>
  <c r="K3902" i="3" s="1" a="1"/>
  <c r="K3902" i="3" s="1"/>
  <c r="I3903" i="3"/>
  <c r="J3903" i="3" s="1"/>
  <c r="K3903" i="3" s="1" a="1"/>
  <c r="K3903" i="3" s="1"/>
  <c r="I3904" i="3"/>
  <c r="J3904" i="3" s="1"/>
  <c r="K3904" i="3" s="1" a="1"/>
  <c r="K3904" i="3" s="1"/>
  <c r="I3905" i="3"/>
  <c r="J3905" i="3" s="1"/>
  <c r="K3905" i="3" s="1" a="1"/>
  <c r="K3905" i="3" s="1"/>
  <c r="I3906" i="3"/>
  <c r="J3906" i="3" s="1"/>
  <c r="K3906" i="3" s="1" a="1"/>
  <c r="K3906" i="3" s="1"/>
  <c r="I3907" i="3"/>
  <c r="J3907" i="3" s="1"/>
  <c r="K3907" i="3" s="1" a="1"/>
  <c r="K3907" i="3" s="1"/>
  <c r="I3908" i="3"/>
  <c r="J3908" i="3" s="1"/>
  <c r="K3908" i="3" s="1" a="1"/>
  <c r="K3908" i="3" s="1"/>
  <c r="I3909" i="3"/>
  <c r="J3909" i="3" s="1"/>
  <c r="K3909" i="3" s="1" a="1"/>
  <c r="K3909" i="3" s="1"/>
  <c r="I3910" i="3"/>
  <c r="J3910" i="3" s="1"/>
  <c r="K3910" i="3" s="1" a="1"/>
  <c r="K3910" i="3" s="1"/>
  <c r="I3911" i="3"/>
  <c r="J3911" i="3" s="1"/>
  <c r="K3911" i="3" s="1" a="1"/>
  <c r="K3911" i="3" s="1"/>
  <c r="I3912" i="3"/>
  <c r="J3912" i="3" s="1"/>
  <c r="K3912" i="3" s="1" a="1"/>
  <c r="K3912" i="3" s="1"/>
  <c r="I3913" i="3"/>
  <c r="J3913" i="3" s="1"/>
  <c r="K3913" i="3" s="1" a="1"/>
  <c r="K3913" i="3" s="1"/>
  <c r="I3914" i="3"/>
  <c r="J3914" i="3" s="1"/>
  <c r="K3914" i="3" s="1" a="1"/>
  <c r="K3914" i="3" s="1"/>
  <c r="I3915" i="3"/>
  <c r="J3915" i="3" s="1"/>
  <c r="K3915" i="3" s="1" a="1"/>
  <c r="K3915" i="3" s="1"/>
  <c r="I3916" i="3"/>
  <c r="J3916" i="3" s="1"/>
  <c r="K3916" i="3" s="1" a="1"/>
  <c r="K3916" i="3" s="1"/>
  <c r="I3917" i="3"/>
  <c r="J3917" i="3" s="1"/>
  <c r="K3917" i="3" s="1" a="1"/>
  <c r="K3917" i="3" s="1"/>
  <c r="I3918" i="3"/>
  <c r="J3918" i="3" s="1"/>
  <c r="K3918" i="3" s="1" a="1"/>
  <c r="K3918" i="3" s="1"/>
  <c r="I3919" i="3"/>
  <c r="J3919" i="3" s="1"/>
  <c r="K3919" i="3" s="1" a="1"/>
  <c r="K3919" i="3" s="1"/>
  <c r="I3920" i="3"/>
  <c r="J3920" i="3" s="1"/>
  <c r="K3920" i="3" s="1" a="1"/>
  <c r="K3920" i="3" s="1"/>
  <c r="I3921" i="3"/>
  <c r="J3921" i="3" s="1"/>
  <c r="K3921" i="3" s="1" a="1"/>
  <c r="K3921" i="3" s="1"/>
  <c r="I3922" i="3"/>
  <c r="J3922" i="3" s="1"/>
  <c r="K3922" i="3" s="1" a="1"/>
  <c r="K3922" i="3" s="1"/>
  <c r="I3923" i="3"/>
  <c r="J3923" i="3" s="1"/>
  <c r="K3923" i="3" s="1" a="1"/>
  <c r="K3923" i="3" s="1"/>
  <c r="I3924" i="3"/>
  <c r="J3924" i="3" s="1"/>
  <c r="K3924" i="3" s="1" a="1"/>
  <c r="K3924" i="3" s="1"/>
  <c r="I3925" i="3"/>
  <c r="J3925" i="3" s="1"/>
  <c r="K3925" i="3" s="1" a="1"/>
  <c r="K3925" i="3" s="1"/>
  <c r="I3926" i="3"/>
  <c r="J3926" i="3" s="1"/>
  <c r="K3926" i="3" s="1" a="1"/>
  <c r="K3926" i="3" s="1"/>
  <c r="I3927" i="3"/>
  <c r="J3927" i="3" s="1"/>
  <c r="K3927" i="3" s="1" a="1"/>
  <c r="K3927" i="3" s="1"/>
  <c r="I3928" i="3"/>
  <c r="J3928" i="3" s="1"/>
  <c r="K3928" i="3" s="1" a="1"/>
  <c r="K3928" i="3" s="1"/>
  <c r="I3929" i="3"/>
  <c r="J3929" i="3" s="1"/>
  <c r="K3929" i="3" s="1" a="1"/>
  <c r="K3929" i="3" s="1"/>
  <c r="I3930" i="3"/>
  <c r="J3930" i="3" s="1"/>
  <c r="K3930" i="3" s="1" a="1"/>
  <c r="K3930" i="3" s="1"/>
  <c r="I3931" i="3"/>
  <c r="J3931" i="3" s="1"/>
  <c r="K3931" i="3" s="1" a="1"/>
  <c r="K3931" i="3" s="1"/>
  <c r="I3932" i="3"/>
  <c r="J3932" i="3" s="1"/>
  <c r="K3932" i="3" s="1" a="1"/>
  <c r="K3932" i="3" s="1"/>
  <c r="I3933" i="3"/>
  <c r="J3933" i="3" s="1"/>
  <c r="K3933" i="3" s="1" a="1"/>
  <c r="K3933" i="3" s="1"/>
  <c r="I3934" i="3"/>
  <c r="J3934" i="3" s="1"/>
  <c r="K3934" i="3" s="1" a="1"/>
  <c r="K3934" i="3" s="1"/>
  <c r="I3935" i="3"/>
  <c r="J3935" i="3" s="1"/>
  <c r="K3935" i="3" s="1" a="1"/>
  <c r="K3935" i="3" s="1"/>
  <c r="I3936" i="3"/>
  <c r="J3936" i="3" s="1"/>
  <c r="K3936" i="3" s="1" a="1"/>
  <c r="K3936" i="3" s="1"/>
  <c r="I3937" i="3"/>
  <c r="J3937" i="3" s="1"/>
  <c r="K3937" i="3" s="1" a="1"/>
  <c r="K3937" i="3" s="1"/>
  <c r="I3938" i="3"/>
  <c r="J3938" i="3" s="1"/>
  <c r="K3938" i="3" s="1" a="1"/>
  <c r="K3938" i="3" s="1"/>
  <c r="I3939" i="3"/>
  <c r="J3939" i="3" s="1"/>
  <c r="K3939" i="3" s="1" a="1"/>
  <c r="K3939" i="3" s="1"/>
  <c r="I3940" i="3"/>
  <c r="J3940" i="3" s="1"/>
  <c r="K3940" i="3" s="1" a="1"/>
  <c r="K3940" i="3" s="1"/>
  <c r="I3941" i="3"/>
  <c r="J3941" i="3" s="1"/>
  <c r="K3941" i="3" s="1" a="1"/>
  <c r="K3941" i="3" s="1"/>
  <c r="I3942" i="3"/>
  <c r="J3942" i="3" s="1"/>
  <c r="K3942" i="3" s="1" a="1"/>
  <c r="K3942" i="3" s="1"/>
  <c r="I3943" i="3"/>
  <c r="J3943" i="3" s="1"/>
  <c r="K3943" i="3" s="1" a="1"/>
  <c r="K3943" i="3" s="1"/>
  <c r="I3944" i="3"/>
  <c r="J3944" i="3" s="1"/>
  <c r="K3944" i="3" s="1" a="1"/>
  <c r="K3944" i="3" s="1"/>
  <c r="I3945" i="3"/>
  <c r="J3945" i="3" s="1"/>
  <c r="K3945" i="3" s="1" a="1"/>
  <c r="K3945" i="3" s="1"/>
  <c r="I3946" i="3"/>
  <c r="J3946" i="3" s="1"/>
  <c r="K3946" i="3" s="1" a="1"/>
  <c r="K3946" i="3" s="1"/>
  <c r="I3947" i="3"/>
  <c r="J3947" i="3" s="1"/>
  <c r="K3947" i="3" s="1" a="1"/>
  <c r="K3947" i="3" s="1"/>
  <c r="I3948" i="3"/>
  <c r="J3948" i="3" s="1"/>
  <c r="K3948" i="3" s="1" a="1"/>
  <c r="K3948" i="3" s="1"/>
  <c r="I3949" i="3"/>
  <c r="J3949" i="3" s="1"/>
  <c r="K3949" i="3" s="1" a="1"/>
  <c r="K3949" i="3" s="1"/>
  <c r="I3950" i="3"/>
  <c r="J3950" i="3" s="1"/>
  <c r="K3950" i="3" s="1" a="1"/>
  <c r="K3950" i="3" s="1"/>
  <c r="I3951" i="3"/>
  <c r="J3951" i="3" s="1"/>
  <c r="K3951" i="3" s="1" a="1"/>
  <c r="K3951" i="3" s="1"/>
  <c r="I3952" i="3"/>
  <c r="J3952" i="3" s="1"/>
  <c r="K3952" i="3" s="1" a="1"/>
  <c r="K3952" i="3" s="1"/>
  <c r="I3953" i="3"/>
  <c r="J3953" i="3" s="1"/>
  <c r="K3953" i="3" s="1" a="1"/>
  <c r="K3953" i="3" s="1"/>
  <c r="I3954" i="3"/>
  <c r="J3954" i="3" s="1"/>
  <c r="K3954" i="3" s="1" a="1"/>
  <c r="K3954" i="3" s="1"/>
  <c r="I3955" i="3"/>
  <c r="J3955" i="3" s="1"/>
  <c r="K3955" i="3" s="1" a="1"/>
  <c r="K3955" i="3" s="1"/>
  <c r="I3956" i="3"/>
  <c r="J3956" i="3" s="1"/>
  <c r="K3956" i="3" s="1" a="1"/>
  <c r="K3956" i="3" s="1"/>
  <c r="I3957" i="3"/>
  <c r="J3957" i="3" s="1"/>
  <c r="K3957" i="3" s="1" a="1"/>
  <c r="K3957" i="3" s="1"/>
  <c r="I3958" i="3"/>
  <c r="J3958" i="3" s="1"/>
  <c r="K3958" i="3" s="1" a="1"/>
  <c r="K3958" i="3" s="1"/>
  <c r="I3959" i="3"/>
  <c r="J3959" i="3" s="1"/>
  <c r="K3959" i="3" s="1" a="1"/>
  <c r="K3959" i="3" s="1"/>
  <c r="I3960" i="3"/>
  <c r="J3960" i="3" s="1"/>
  <c r="K3960" i="3" s="1" a="1"/>
  <c r="K3960" i="3" s="1"/>
  <c r="I3961" i="3"/>
  <c r="J3961" i="3" s="1"/>
  <c r="K3961" i="3" s="1" a="1"/>
  <c r="K3961" i="3" s="1"/>
  <c r="I3962" i="3"/>
  <c r="J3962" i="3" s="1"/>
  <c r="K3962" i="3" s="1" a="1"/>
  <c r="K3962" i="3" s="1"/>
  <c r="I3963" i="3"/>
  <c r="J3963" i="3" s="1"/>
  <c r="K3963" i="3" s="1" a="1"/>
  <c r="K3963" i="3" s="1"/>
  <c r="I3964" i="3"/>
  <c r="J3964" i="3" s="1"/>
  <c r="K3964" i="3" s="1" a="1"/>
  <c r="K3964" i="3" s="1"/>
  <c r="I3965" i="3"/>
  <c r="J3965" i="3" s="1"/>
  <c r="K3965" i="3" s="1" a="1"/>
  <c r="K3965" i="3" s="1"/>
  <c r="I3966" i="3"/>
  <c r="J3966" i="3" s="1"/>
  <c r="K3966" i="3" s="1" a="1"/>
  <c r="K3966" i="3" s="1"/>
  <c r="I3967" i="3"/>
  <c r="J3967" i="3" s="1"/>
  <c r="K3967" i="3" s="1" a="1"/>
  <c r="K3967" i="3" s="1"/>
  <c r="I3968" i="3"/>
  <c r="J3968" i="3" s="1"/>
  <c r="K3968" i="3" s="1" a="1"/>
  <c r="K3968" i="3" s="1"/>
  <c r="I3969" i="3"/>
  <c r="J3969" i="3" s="1"/>
  <c r="K3969" i="3" s="1" a="1"/>
  <c r="K3969" i="3" s="1"/>
  <c r="I3970" i="3"/>
  <c r="J3970" i="3" s="1"/>
  <c r="K3970" i="3" s="1" a="1"/>
  <c r="K3970" i="3" s="1"/>
  <c r="I3971" i="3"/>
  <c r="J3971" i="3" s="1"/>
  <c r="K3971" i="3" s="1" a="1"/>
  <c r="K3971" i="3" s="1"/>
  <c r="I3972" i="3"/>
  <c r="J3972" i="3" s="1"/>
  <c r="K3972" i="3" s="1" a="1"/>
  <c r="K3972" i="3" s="1"/>
  <c r="I3973" i="3"/>
  <c r="J3973" i="3" s="1"/>
  <c r="K3973" i="3" s="1" a="1"/>
  <c r="K3973" i="3" s="1"/>
  <c r="I3974" i="3"/>
  <c r="J3974" i="3" s="1"/>
  <c r="K3974" i="3" s="1" a="1"/>
  <c r="K3974" i="3" s="1"/>
  <c r="I3975" i="3"/>
  <c r="J3975" i="3" s="1"/>
  <c r="K3975" i="3" s="1" a="1"/>
  <c r="K3975" i="3" s="1"/>
  <c r="I3976" i="3"/>
  <c r="J3976" i="3" s="1"/>
  <c r="K3976" i="3" s="1" a="1"/>
  <c r="K3976" i="3" s="1"/>
  <c r="I3977" i="3"/>
  <c r="J3977" i="3" s="1"/>
  <c r="K3977" i="3" s="1" a="1"/>
  <c r="K3977" i="3" s="1"/>
  <c r="I3978" i="3"/>
  <c r="J3978" i="3" s="1"/>
  <c r="K3978" i="3" s="1" a="1"/>
  <c r="K3978" i="3" s="1"/>
  <c r="I3979" i="3"/>
  <c r="J3979" i="3" s="1"/>
  <c r="K3979" i="3" s="1" a="1"/>
  <c r="K3979" i="3" s="1"/>
  <c r="I3980" i="3"/>
  <c r="J3980" i="3" s="1"/>
  <c r="K3980" i="3" s="1" a="1"/>
  <c r="K3980" i="3" s="1"/>
  <c r="I3981" i="3"/>
  <c r="J3981" i="3" s="1"/>
  <c r="K3981" i="3" s="1" a="1"/>
  <c r="K3981" i="3" s="1"/>
  <c r="I3982" i="3"/>
  <c r="J3982" i="3" s="1"/>
  <c r="K3982" i="3" s="1" a="1"/>
  <c r="K3982" i="3" s="1"/>
  <c r="I3983" i="3"/>
  <c r="J3983" i="3" s="1"/>
  <c r="K3983" i="3" s="1" a="1"/>
  <c r="K3983" i="3" s="1"/>
  <c r="I3984" i="3"/>
  <c r="J3984" i="3" s="1"/>
  <c r="K3984" i="3" s="1" a="1"/>
  <c r="K3984" i="3" s="1"/>
  <c r="I3985" i="3"/>
  <c r="J3985" i="3" s="1"/>
  <c r="K3985" i="3" s="1" a="1"/>
  <c r="K3985" i="3" s="1"/>
  <c r="I3986" i="3"/>
  <c r="J3986" i="3" s="1"/>
  <c r="K3986" i="3" s="1" a="1"/>
  <c r="K3986" i="3" s="1"/>
  <c r="I3987" i="3"/>
  <c r="J3987" i="3" s="1"/>
  <c r="K3987" i="3" s="1" a="1"/>
  <c r="K3987" i="3" s="1"/>
  <c r="I3988" i="3"/>
  <c r="J3988" i="3" s="1"/>
  <c r="K3988" i="3" s="1" a="1"/>
  <c r="K3988" i="3" s="1"/>
  <c r="I3989" i="3"/>
  <c r="J3989" i="3" s="1"/>
  <c r="K3989" i="3" s="1" a="1"/>
  <c r="K3989" i="3" s="1"/>
  <c r="I3990" i="3"/>
  <c r="J3990" i="3" s="1"/>
  <c r="K3990" i="3" s="1" a="1"/>
  <c r="K3990" i="3" s="1"/>
  <c r="I3991" i="3"/>
  <c r="J3991" i="3" s="1"/>
  <c r="K3991" i="3" s="1" a="1"/>
  <c r="K3991" i="3" s="1"/>
  <c r="I3992" i="3"/>
  <c r="J3992" i="3" s="1"/>
  <c r="K3992" i="3" s="1" a="1"/>
  <c r="K3992" i="3" s="1"/>
  <c r="I3993" i="3"/>
  <c r="J3993" i="3" s="1"/>
  <c r="K3993" i="3" s="1" a="1"/>
  <c r="K3993" i="3" s="1"/>
  <c r="I3994" i="3"/>
  <c r="J3994" i="3" s="1"/>
  <c r="K3994" i="3" s="1" a="1"/>
  <c r="K3994" i="3" s="1"/>
  <c r="I3995" i="3"/>
  <c r="J3995" i="3" s="1"/>
  <c r="K3995" i="3" s="1" a="1"/>
  <c r="K3995" i="3" s="1"/>
  <c r="I3996" i="3"/>
  <c r="J3996" i="3" s="1"/>
  <c r="K3996" i="3" s="1" a="1"/>
  <c r="K3996" i="3" s="1"/>
  <c r="I3997" i="3"/>
  <c r="J3997" i="3" s="1"/>
  <c r="K3997" i="3" s="1" a="1"/>
  <c r="K3997" i="3" s="1"/>
  <c r="I3998" i="3"/>
  <c r="J3998" i="3" s="1"/>
  <c r="K3998" i="3" s="1" a="1"/>
  <c r="K3998" i="3" s="1"/>
  <c r="I3999" i="3"/>
  <c r="J3999" i="3" s="1"/>
  <c r="K3999" i="3" s="1" a="1"/>
  <c r="K3999" i="3" s="1"/>
  <c r="I4000" i="3"/>
  <c r="J4000" i="3" s="1"/>
  <c r="K4000" i="3" s="1" a="1"/>
  <c r="K4000" i="3" s="1"/>
  <c r="I4001" i="3"/>
  <c r="J4001" i="3" s="1"/>
  <c r="K4001" i="3" s="1" a="1"/>
  <c r="K4001" i="3" s="1"/>
  <c r="I4002" i="3"/>
  <c r="J4002" i="3" s="1"/>
  <c r="K4002" i="3" s="1" a="1"/>
  <c r="K4002" i="3" s="1"/>
  <c r="I4003" i="3"/>
  <c r="J4003" i="3" s="1"/>
  <c r="K4003" i="3" s="1" a="1"/>
  <c r="K4003" i="3" s="1"/>
  <c r="I4004" i="3"/>
  <c r="J4004" i="3" s="1"/>
  <c r="K4004" i="3" s="1" a="1"/>
  <c r="K4004" i="3" s="1"/>
  <c r="I4005" i="3"/>
  <c r="J4005" i="3" s="1"/>
  <c r="K4005" i="3" s="1" a="1"/>
  <c r="K4005" i="3" s="1"/>
  <c r="I4006" i="3"/>
  <c r="J4006" i="3" s="1"/>
  <c r="K4006" i="3" s="1" a="1"/>
  <c r="K4006" i="3" s="1"/>
  <c r="I4007" i="3"/>
  <c r="J4007" i="3" s="1"/>
  <c r="K4007" i="3" s="1" a="1"/>
  <c r="K4007" i="3" s="1"/>
  <c r="I4008" i="3"/>
  <c r="J4008" i="3" s="1"/>
  <c r="K4008" i="3" s="1" a="1"/>
  <c r="K4008" i="3" s="1"/>
  <c r="I4009" i="3"/>
  <c r="J4009" i="3" s="1"/>
  <c r="K4009" i="3" s="1" a="1"/>
  <c r="K4009" i="3" s="1"/>
  <c r="I4010" i="3"/>
  <c r="J4010" i="3" s="1"/>
  <c r="K4010" i="3" s="1" a="1"/>
  <c r="K4010" i="3" s="1"/>
  <c r="I4011" i="3"/>
  <c r="J4011" i="3" s="1"/>
  <c r="K4011" i="3" s="1" a="1"/>
  <c r="K4011" i="3" s="1"/>
  <c r="I4012" i="3"/>
  <c r="J4012" i="3" s="1"/>
  <c r="K4012" i="3" s="1" a="1"/>
  <c r="K4012" i="3" s="1"/>
  <c r="I4013" i="3"/>
  <c r="J4013" i="3" s="1"/>
  <c r="K4013" i="3" s="1" a="1"/>
  <c r="K4013" i="3" s="1"/>
  <c r="I4014" i="3"/>
  <c r="J4014" i="3" s="1"/>
  <c r="K4014" i="3" s="1" a="1"/>
  <c r="K4014" i="3" s="1"/>
  <c r="I4015" i="3"/>
  <c r="J4015" i="3" s="1"/>
  <c r="K4015" i="3" s="1" a="1"/>
  <c r="K4015" i="3" s="1"/>
  <c r="I4016" i="3"/>
  <c r="J4016" i="3" s="1"/>
  <c r="K4016" i="3" s="1" a="1"/>
  <c r="K4016" i="3" s="1"/>
  <c r="I4017" i="3"/>
  <c r="J4017" i="3" s="1"/>
  <c r="K4017" i="3" s="1" a="1"/>
  <c r="K4017" i="3" s="1"/>
  <c r="I4018" i="3"/>
  <c r="J4018" i="3" s="1"/>
  <c r="K4018" i="3" s="1" a="1"/>
  <c r="K4018" i="3" s="1"/>
  <c r="I4019" i="3"/>
  <c r="J4019" i="3" s="1"/>
  <c r="K4019" i="3" s="1" a="1"/>
  <c r="K4019" i="3" s="1"/>
  <c r="I4020" i="3"/>
  <c r="J4020" i="3" s="1"/>
  <c r="K4020" i="3" s="1" a="1"/>
  <c r="K4020" i="3" s="1"/>
  <c r="I4021" i="3"/>
  <c r="J4021" i="3" s="1"/>
  <c r="K4021" i="3" s="1" a="1"/>
  <c r="K4021" i="3" s="1"/>
  <c r="I4022" i="3"/>
  <c r="J4022" i="3" s="1"/>
  <c r="K4022" i="3" s="1" a="1"/>
  <c r="K4022" i="3" s="1"/>
  <c r="I4023" i="3"/>
  <c r="J4023" i="3" s="1"/>
  <c r="K4023" i="3" s="1" a="1"/>
  <c r="K4023" i="3" s="1"/>
  <c r="I4024" i="3"/>
  <c r="J4024" i="3" s="1"/>
  <c r="K4024" i="3" s="1" a="1"/>
  <c r="K4024" i="3" s="1"/>
  <c r="I4025" i="3"/>
  <c r="J4025" i="3" s="1"/>
  <c r="K4025" i="3" s="1" a="1"/>
  <c r="K4025" i="3" s="1"/>
  <c r="I4026" i="3"/>
  <c r="J4026" i="3" s="1"/>
  <c r="K4026" i="3" s="1" a="1"/>
  <c r="K4026" i="3" s="1"/>
  <c r="I4027" i="3"/>
  <c r="J4027" i="3" s="1"/>
  <c r="K4027" i="3" s="1" a="1"/>
  <c r="K4027" i="3" s="1"/>
  <c r="I4028" i="3"/>
  <c r="J4028" i="3" s="1"/>
  <c r="K4028" i="3" s="1" a="1"/>
  <c r="K4028" i="3" s="1"/>
  <c r="I4029" i="3"/>
  <c r="J4029" i="3" s="1"/>
  <c r="K4029" i="3" s="1" a="1"/>
  <c r="K4029" i="3" s="1"/>
  <c r="I4030" i="3"/>
  <c r="J4030" i="3" s="1"/>
  <c r="K4030" i="3" s="1" a="1"/>
  <c r="K4030" i="3" s="1"/>
  <c r="I4031" i="3"/>
  <c r="J4031" i="3" s="1"/>
  <c r="K4031" i="3" s="1" a="1"/>
  <c r="K4031" i="3" s="1"/>
  <c r="I4032" i="3"/>
  <c r="J4032" i="3" s="1"/>
  <c r="K4032" i="3" s="1" a="1"/>
  <c r="K4032" i="3" s="1"/>
  <c r="I4033" i="3"/>
  <c r="J4033" i="3" s="1"/>
  <c r="K4033" i="3" s="1" a="1"/>
  <c r="K4033" i="3" s="1"/>
  <c r="I4034" i="3"/>
  <c r="J4034" i="3" s="1"/>
  <c r="K4034" i="3" s="1" a="1"/>
  <c r="K4034" i="3" s="1"/>
  <c r="I4035" i="3"/>
  <c r="J4035" i="3" s="1"/>
  <c r="K4035" i="3" s="1" a="1"/>
  <c r="K4035" i="3" s="1"/>
  <c r="I4036" i="3"/>
  <c r="J4036" i="3" s="1"/>
  <c r="K4036" i="3" s="1" a="1"/>
  <c r="K4036" i="3" s="1"/>
  <c r="I4037" i="3"/>
  <c r="J4037" i="3" s="1"/>
  <c r="K4037" i="3" s="1" a="1"/>
  <c r="K4037" i="3" s="1"/>
  <c r="I4038" i="3"/>
  <c r="J4038" i="3" s="1"/>
  <c r="K4038" i="3" s="1" a="1"/>
  <c r="K4038" i="3" s="1"/>
  <c r="I4039" i="3"/>
  <c r="J4039" i="3" s="1"/>
  <c r="K4039" i="3" s="1" a="1"/>
  <c r="K4039" i="3" s="1"/>
  <c r="I4040" i="3"/>
  <c r="J4040" i="3" s="1"/>
  <c r="K4040" i="3" s="1" a="1"/>
  <c r="K4040" i="3" s="1"/>
  <c r="I4041" i="3"/>
  <c r="J4041" i="3" s="1"/>
  <c r="K4041" i="3" s="1" a="1"/>
  <c r="K4041" i="3" s="1"/>
  <c r="I4042" i="3"/>
  <c r="J4042" i="3" s="1"/>
  <c r="K4042" i="3" s="1" a="1"/>
  <c r="K4042" i="3" s="1"/>
  <c r="I4043" i="3"/>
  <c r="J4043" i="3" s="1"/>
  <c r="K4043" i="3" s="1" a="1"/>
  <c r="K4043" i="3" s="1"/>
  <c r="I4044" i="3"/>
  <c r="J4044" i="3" s="1"/>
  <c r="K4044" i="3" s="1" a="1"/>
  <c r="K4044" i="3" s="1"/>
  <c r="I4045" i="3"/>
  <c r="J4045" i="3" s="1"/>
  <c r="K4045" i="3" s="1" a="1"/>
  <c r="K4045" i="3" s="1"/>
  <c r="I4046" i="3"/>
  <c r="J4046" i="3" s="1"/>
  <c r="K4046" i="3" s="1" a="1"/>
  <c r="K4046" i="3" s="1"/>
  <c r="I4047" i="3"/>
  <c r="J4047" i="3" s="1"/>
  <c r="K4047" i="3" s="1" a="1"/>
  <c r="K4047" i="3" s="1"/>
  <c r="I4048" i="3"/>
  <c r="J4048" i="3" s="1"/>
  <c r="K4048" i="3" s="1" a="1"/>
  <c r="K4048" i="3" s="1"/>
  <c r="I4049" i="3"/>
  <c r="J4049" i="3" s="1"/>
  <c r="K4049" i="3" s="1" a="1"/>
  <c r="K4049" i="3" s="1"/>
  <c r="I4050" i="3"/>
  <c r="J4050" i="3" s="1"/>
  <c r="K4050" i="3" s="1" a="1"/>
  <c r="K4050" i="3" s="1"/>
  <c r="I4051" i="3"/>
  <c r="J4051" i="3" s="1"/>
  <c r="K4051" i="3" s="1" a="1"/>
  <c r="K4051" i="3" s="1"/>
  <c r="I4052" i="3"/>
  <c r="J4052" i="3" s="1"/>
  <c r="K4052" i="3" s="1" a="1"/>
  <c r="K4052" i="3" s="1"/>
  <c r="I4053" i="3"/>
  <c r="J4053" i="3" s="1"/>
  <c r="K4053" i="3" s="1" a="1"/>
  <c r="K4053" i="3" s="1"/>
  <c r="I4054" i="3"/>
  <c r="J4054" i="3" s="1"/>
  <c r="K4054" i="3" s="1" a="1"/>
  <c r="K4054" i="3" s="1"/>
  <c r="I4055" i="3"/>
  <c r="J4055" i="3" s="1"/>
  <c r="K4055" i="3" s="1" a="1"/>
  <c r="K4055" i="3" s="1"/>
  <c r="I4056" i="3"/>
  <c r="J4056" i="3" s="1"/>
  <c r="K4056" i="3" s="1" a="1"/>
  <c r="K4056" i="3" s="1"/>
  <c r="I4057" i="3"/>
  <c r="J4057" i="3" s="1"/>
  <c r="K4057" i="3" s="1" a="1"/>
  <c r="K4057" i="3" s="1"/>
  <c r="I4058" i="3"/>
  <c r="J4058" i="3" s="1"/>
  <c r="K4058" i="3" s="1" a="1"/>
  <c r="K4058" i="3" s="1"/>
  <c r="I4059" i="3"/>
  <c r="J4059" i="3" s="1"/>
  <c r="K4059" i="3" s="1" a="1"/>
  <c r="K4059" i="3" s="1"/>
  <c r="I4060" i="3"/>
  <c r="J4060" i="3" s="1"/>
  <c r="K4060" i="3" s="1" a="1"/>
  <c r="K4060" i="3" s="1"/>
  <c r="I4061" i="3"/>
  <c r="J4061" i="3" s="1"/>
  <c r="K4061" i="3" s="1" a="1"/>
  <c r="K4061" i="3" s="1"/>
  <c r="I4062" i="3"/>
  <c r="J4062" i="3" s="1"/>
  <c r="K4062" i="3" s="1" a="1"/>
  <c r="K4062" i="3" s="1"/>
  <c r="I4063" i="3"/>
  <c r="J4063" i="3" s="1"/>
  <c r="K4063" i="3" s="1" a="1"/>
  <c r="K4063" i="3" s="1"/>
  <c r="I4064" i="3"/>
  <c r="J4064" i="3" s="1"/>
  <c r="K4064" i="3" s="1" a="1"/>
  <c r="K4064" i="3" s="1"/>
  <c r="I4065" i="3"/>
  <c r="J4065" i="3" s="1"/>
  <c r="K4065" i="3" s="1" a="1"/>
  <c r="K4065" i="3" s="1"/>
  <c r="I4066" i="3"/>
  <c r="J4066" i="3" s="1"/>
  <c r="K4066" i="3" s="1" a="1"/>
  <c r="K4066" i="3" s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H4064" i="3" l="1" a="1"/>
  <c r="H4064" i="3" s="1"/>
  <c r="H4063" i="3" a="1"/>
  <c r="H4063" i="3" s="1"/>
  <c r="H4059" i="3" a="1"/>
  <c r="H4059" i="3" s="1"/>
  <c r="H4055" i="3" a="1"/>
  <c r="H4055" i="3" s="1"/>
  <c r="H4062" i="3" a="1"/>
  <c r="H4062" i="3" s="1"/>
  <c r="H4065" i="3" a="1"/>
  <c r="H4065" i="3" s="1"/>
  <c r="H4061" i="3" a="1"/>
  <c r="H4061" i="3" s="1"/>
  <c r="H2" i="3" a="1"/>
  <c r="H2" i="3" s="1"/>
  <c r="H9" i="3" a="1"/>
  <c r="H9" i="3" s="1"/>
  <c r="H12" i="3" a="1"/>
  <c r="H12" i="3" s="1"/>
  <c r="H15" i="3" a="1"/>
  <c r="H15" i="3" s="1"/>
  <c r="H18" i="3" a="1"/>
  <c r="H18" i="3" s="1"/>
  <c r="H25" i="3" a="1"/>
  <c r="H25" i="3" s="1"/>
  <c r="H28" i="3" a="1"/>
  <c r="H28" i="3" s="1"/>
  <c r="H31" i="3" a="1"/>
  <c r="H31" i="3" s="1"/>
  <c r="H34" i="3" a="1"/>
  <c r="H34" i="3" s="1"/>
  <c r="H41" i="3" a="1"/>
  <c r="H41" i="3" s="1"/>
  <c r="H44" i="3" a="1"/>
  <c r="H44" i="3" s="1"/>
  <c r="H47" i="3" a="1"/>
  <c r="H47" i="3" s="1"/>
  <c r="H50" i="3" a="1"/>
  <c r="H50" i="3" s="1"/>
  <c r="H57" i="3" a="1"/>
  <c r="H57" i="3" s="1"/>
  <c r="H60" i="3" a="1"/>
  <c r="H60" i="3" s="1"/>
  <c r="H63" i="3" a="1"/>
  <c r="H63" i="3" s="1"/>
  <c r="H66" i="3" a="1"/>
  <c r="H66" i="3" s="1"/>
  <c r="H73" i="3" a="1"/>
  <c r="H73" i="3" s="1"/>
  <c r="H76" i="3" a="1"/>
  <c r="H76" i="3" s="1"/>
  <c r="H79" i="3" a="1"/>
  <c r="H79" i="3" s="1"/>
  <c r="H82" i="3" a="1"/>
  <c r="H82" i="3" s="1"/>
  <c r="H89" i="3" a="1"/>
  <c r="H89" i="3" s="1"/>
  <c r="H95" i="3" a="1"/>
  <c r="H95" i="3" s="1"/>
  <c r="H98" i="3" a="1"/>
  <c r="H98" i="3" s="1"/>
  <c r="H101" i="3" a="1"/>
  <c r="H101" i="3" s="1"/>
  <c r="H105" i="3" a="1"/>
  <c r="H105" i="3" s="1"/>
  <c r="H110" i="3" a="1"/>
  <c r="H110" i="3" s="1"/>
  <c r="H116" i="3" a="1"/>
  <c r="H116" i="3" s="1"/>
  <c r="H119" i="3" a="1"/>
  <c r="H119" i="3" s="1"/>
  <c r="H122" i="3" a="1"/>
  <c r="H122" i="3" s="1"/>
  <c r="H125" i="3" a="1"/>
  <c r="H125" i="3" s="1"/>
  <c r="H128" i="3" a="1"/>
  <c r="H128" i="3" s="1"/>
  <c r="H131" i="3" a="1"/>
  <c r="H131" i="3" s="1"/>
  <c r="H137" i="3" a="1"/>
  <c r="H137" i="3" s="1"/>
  <c r="H142" i="3" a="1"/>
  <c r="H142" i="3" s="1"/>
  <c r="H148" i="3" a="1"/>
  <c r="H148" i="3" s="1"/>
  <c r="H151" i="3" a="1"/>
  <c r="H151" i="3" s="1"/>
  <c r="H154" i="3" a="1"/>
  <c r="H154" i="3" s="1"/>
  <c r="H157" i="3" a="1"/>
  <c r="H157" i="3" s="1"/>
  <c r="H160" i="3" a="1"/>
  <c r="H160" i="3" s="1"/>
  <c r="H166" i="3" a="1"/>
  <c r="H166" i="3" s="1"/>
  <c r="H173" i="3" a="1"/>
  <c r="H173" i="3" s="1"/>
  <c r="H176" i="3" a="1"/>
  <c r="H176" i="3" s="1"/>
  <c r="H179" i="3" a="1"/>
  <c r="H179" i="3" s="1"/>
  <c r="H182" i="3" a="1"/>
  <c r="H182" i="3" s="1"/>
  <c r="H189" i="3" a="1"/>
  <c r="H189" i="3" s="1"/>
  <c r="H193" i="3" a="1"/>
  <c r="H193" i="3" s="1"/>
  <c r="H3" i="3" a="1"/>
  <c r="H3" i="3" s="1"/>
  <c r="H6" i="3" a="1"/>
  <c r="H6" i="3" s="1"/>
  <c r="H13" i="3" a="1"/>
  <c r="H13" i="3" s="1"/>
  <c r="H16" i="3" a="1"/>
  <c r="H16" i="3" s="1"/>
  <c r="H19" i="3" a="1"/>
  <c r="H19" i="3" s="1"/>
  <c r="H22" i="3" a="1"/>
  <c r="H22" i="3" s="1"/>
  <c r="H29" i="3" a="1"/>
  <c r="H29" i="3" s="1"/>
  <c r="H32" i="3" a="1"/>
  <c r="H32" i="3" s="1"/>
  <c r="H35" i="3" a="1"/>
  <c r="H35" i="3" s="1"/>
  <c r="H38" i="3" a="1"/>
  <c r="H38" i="3" s="1"/>
  <c r="H45" i="3" a="1"/>
  <c r="H45" i="3" s="1"/>
  <c r="H48" i="3" a="1"/>
  <c r="H48" i="3" s="1"/>
  <c r="H51" i="3" a="1"/>
  <c r="H51" i="3" s="1"/>
  <c r="H54" i="3" a="1"/>
  <c r="H54" i="3" s="1"/>
  <c r="H61" i="3" a="1"/>
  <c r="H61" i="3" s="1"/>
  <c r="H64" i="3" a="1"/>
  <c r="H64" i="3" s="1"/>
  <c r="H67" i="3" a="1"/>
  <c r="H67" i="3" s="1"/>
  <c r="H70" i="3" a="1"/>
  <c r="H70" i="3" s="1"/>
  <c r="H77" i="3" a="1"/>
  <c r="H77" i="3" s="1"/>
  <c r="H80" i="3" a="1"/>
  <c r="H80" i="3" s="1"/>
  <c r="H83" i="3" a="1"/>
  <c r="H83" i="3" s="1"/>
  <c r="H86" i="3" a="1"/>
  <c r="H86" i="3" s="1"/>
  <c r="H92" i="3" a="1"/>
  <c r="H92" i="3" s="1"/>
  <c r="H96" i="3" a="1"/>
  <c r="H96" i="3" s="1"/>
  <c r="H99" i="3" a="1"/>
  <c r="H99" i="3" s="1"/>
  <c r="H102" i="3" a="1"/>
  <c r="H102" i="3" s="1"/>
  <c r="H108" i="3" a="1"/>
  <c r="H108" i="3" s="1"/>
  <c r="H111" i="3" a="1"/>
  <c r="H111" i="3" s="1"/>
  <c r="H114" i="3" a="1"/>
  <c r="H114" i="3" s="1"/>
  <c r="H117" i="3" a="1"/>
  <c r="H117" i="3" s="1"/>
  <c r="H120" i="3" a="1"/>
  <c r="H120" i="3" s="1"/>
  <c r="H123" i="3" a="1"/>
  <c r="H123" i="3" s="1"/>
  <c r="H129" i="3" a="1"/>
  <c r="H129" i="3" s="1"/>
  <c r="H134" i="3" a="1"/>
  <c r="H134" i="3" s="1"/>
  <c r="H140" i="3" a="1"/>
  <c r="H140" i="3" s="1"/>
  <c r="H143" i="3" a="1"/>
  <c r="H143" i="3" s="1"/>
  <c r="H146" i="3" a="1"/>
  <c r="H146" i="3" s="1"/>
  <c r="H149" i="3" a="1"/>
  <c r="H149" i="3" s="1"/>
  <c r="H152" i="3" a="1"/>
  <c r="H152" i="3" s="1"/>
  <c r="H155" i="3" a="1"/>
  <c r="H155" i="3" s="1"/>
  <c r="H161" i="3" a="1"/>
  <c r="H161" i="3" s="1"/>
  <c r="H164" i="3" a="1"/>
  <c r="H164" i="3" s="1"/>
  <c r="H167" i="3" a="1"/>
  <c r="H167" i="3" s="1"/>
  <c r="H170" i="3" a="1"/>
  <c r="H170" i="3" s="1"/>
  <c r="H177" i="3" a="1"/>
  <c r="H177" i="3" s="1"/>
  <c r="H180" i="3" a="1"/>
  <c r="H180" i="3" s="1"/>
  <c r="H183" i="3" a="1"/>
  <c r="H183" i="3" s="1"/>
  <c r="H186" i="3" a="1"/>
  <c r="H186" i="3" s="1"/>
  <c r="H190" i="3" a="1"/>
  <c r="H190" i="3" s="1"/>
  <c r="H197" i="3" a="1"/>
  <c r="H197" i="3" s="1"/>
  <c r="H201" i="3" a="1"/>
  <c r="H201" i="3" s="1"/>
  <c r="H204" i="3" a="1"/>
  <c r="H204" i="3" s="1"/>
  <c r="H208" i="3" a="1"/>
  <c r="H208" i="3" s="1"/>
  <c r="H211" i="3" a="1"/>
  <c r="H211" i="3" s="1"/>
  <c r="H215" i="3" a="1"/>
  <c r="H215" i="3" s="1"/>
  <c r="H218" i="3" a="1"/>
  <c r="H218" i="3" s="1"/>
  <c r="H222" i="3" a="1"/>
  <c r="H222" i="3" s="1"/>
  <c r="H229" i="3" a="1"/>
  <c r="H229" i="3" s="1"/>
  <c r="H233" i="3" a="1"/>
  <c r="H233" i="3" s="1"/>
  <c r="H236" i="3" a="1"/>
  <c r="H236" i="3" s="1"/>
  <c r="H240" i="3" a="1"/>
  <c r="H240" i="3" s="1"/>
  <c r="H243" i="3" a="1"/>
  <c r="H243" i="3" s="1"/>
  <c r="H247" i="3" a="1"/>
  <c r="H247" i="3" s="1"/>
  <c r="H250" i="3" a="1"/>
  <c r="H250" i="3" s="1"/>
  <c r="H254" i="3" a="1"/>
  <c r="H254" i="3" s="1"/>
  <c r="H261" i="3" a="1"/>
  <c r="H261" i="3" s="1"/>
  <c r="H265" i="3" a="1"/>
  <c r="H265" i="3" s="1"/>
  <c r="H268" i="3" a="1"/>
  <c r="H268" i="3" s="1"/>
  <c r="H272" i="3" a="1"/>
  <c r="H272" i="3" s="1"/>
  <c r="H4" i="3" a="1"/>
  <c r="H4" i="3" s="1"/>
  <c r="H7" i="3" a="1"/>
  <c r="H7" i="3" s="1"/>
  <c r="H10" i="3" a="1"/>
  <c r="H10" i="3" s="1"/>
  <c r="H17" i="3" a="1"/>
  <c r="H17" i="3" s="1"/>
  <c r="H20" i="3" a="1"/>
  <c r="H20" i="3" s="1"/>
  <c r="H23" i="3" a="1"/>
  <c r="H23" i="3" s="1"/>
  <c r="H26" i="3" a="1"/>
  <c r="H26" i="3" s="1"/>
  <c r="H33" i="3" a="1"/>
  <c r="H33" i="3" s="1"/>
  <c r="H36" i="3" a="1"/>
  <c r="H36" i="3" s="1"/>
  <c r="H39" i="3" a="1"/>
  <c r="H39" i="3" s="1"/>
  <c r="H42" i="3" a="1"/>
  <c r="H42" i="3" s="1"/>
  <c r="H49" i="3" a="1"/>
  <c r="H49" i="3" s="1"/>
  <c r="H52" i="3" a="1"/>
  <c r="H52" i="3" s="1"/>
  <c r="H55" i="3" a="1"/>
  <c r="H55" i="3" s="1"/>
  <c r="H58" i="3" a="1"/>
  <c r="H58" i="3" s="1"/>
  <c r="H65" i="3" a="1"/>
  <c r="H65" i="3" s="1"/>
  <c r="H68" i="3" a="1"/>
  <c r="H68" i="3" s="1"/>
  <c r="H71" i="3" a="1"/>
  <c r="H71" i="3" s="1"/>
  <c r="H74" i="3" a="1"/>
  <c r="H74" i="3" s="1"/>
  <c r="H81" i="3" a="1"/>
  <c r="H81" i="3" s="1"/>
  <c r="H84" i="3" a="1"/>
  <c r="H84" i="3" s="1"/>
  <c r="H87" i="3" a="1"/>
  <c r="H87" i="3" s="1"/>
  <c r="H90" i="3" a="1"/>
  <c r="H90" i="3" s="1"/>
  <c r="H93" i="3" a="1"/>
  <c r="H93" i="3" s="1"/>
  <c r="H97" i="3" a="1"/>
  <c r="H97" i="3" s="1"/>
  <c r="H103" i="3" a="1"/>
  <c r="H103" i="3" s="1"/>
  <c r="H106" i="3" a="1"/>
  <c r="H106" i="3" s="1"/>
  <c r="H109" i="3" a="1"/>
  <c r="H109" i="3" s="1"/>
  <c r="H112" i="3" a="1"/>
  <c r="H112" i="3" s="1"/>
  <c r="H115" i="3" a="1"/>
  <c r="H115" i="3" s="1"/>
  <c r="H121" i="3" a="1"/>
  <c r="H121" i="3" s="1"/>
  <c r="H126" i="3" a="1"/>
  <c r="H126" i="3" s="1"/>
  <c r="H132" i="3" a="1"/>
  <c r="H132" i="3" s="1"/>
  <c r="H135" i="3" a="1"/>
  <c r="H135" i="3" s="1"/>
  <c r="H138" i="3" a="1"/>
  <c r="H138" i="3" s="1"/>
  <c r="H141" i="3" a="1"/>
  <c r="H141" i="3" s="1"/>
  <c r="H144" i="3" a="1"/>
  <c r="H144" i="3" s="1"/>
  <c r="H147" i="3" a="1"/>
  <c r="H147" i="3" s="1"/>
  <c r="H153" i="3" a="1"/>
  <c r="H153" i="3" s="1"/>
  <c r="H158" i="3" a="1"/>
  <c r="H158" i="3" s="1"/>
  <c r="H162" i="3" a="1"/>
  <c r="H162" i="3" s="1"/>
  <c r="H165" i="3" a="1"/>
  <c r="H165" i="3" s="1"/>
  <c r="H168" i="3" a="1"/>
  <c r="H168" i="3" s="1"/>
  <c r="H171" i="3" a="1"/>
  <c r="H171" i="3" s="1"/>
  <c r="H174" i="3" a="1"/>
  <c r="H174" i="3" s="1"/>
  <c r="H181" i="3" a="1"/>
  <c r="H181" i="3" s="1"/>
  <c r="H184" i="3" a="1"/>
  <c r="H184" i="3" s="1"/>
  <c r="H187" i="3" a="1"/>
  <c r="H187" i="3" s="1"/>
  <c r="H191" i="3" a="1"/>
  <c r="H191" i="3" s="1"/>
  <c r="H194" i="3" a="1"/>
  <c r="H194" i="3" s="1"/>
  <c r="H198" i="3" a="1"/>
  <c r="H198" i="3" s="1"/>
  <c r="H205" i="3" a="1"/>
  <c r="H205" i="3" s="1"/>
  <c r="H209" i="3" a="1"/>
  <c r="H209" i="3" s="1"/>
  <c r="H212" i="3" a="1"/>
  <c r="H212" i="3" s="1"/>
  <c r="H216" i="3" a="1"/>
  <c r="H216" i="3" s="1"/>
  <c r="H219" i="3" a="1"/>
  <c r="H219" i="3" s="1"/>
  <c r="H223" i="3" a="1"/>
  <c r="H223" i="3" s="1"/>
  <c r="H226" i="3" a="1"/>
  <c r="H226" i="3" s="1"/>
  <c r="H230" i="3" a="1"/>
  <c r="H230" i="3" s="1"/>
  <c r="H237" i="3" a="1"/>
  <c r="H237" i="3" s="1"/>
  <c r="H241" i="3" a="1"/>
  <c r="H241" i="3" s="1"/>
  <c r="H244" i="3" a="1"/>
  <c r="H244" i="3" s="1"/>
  <c r="H248" i="3" a="1"/>
  <c r="H248" i="3" s="1"/>
  <c r="H251" i="3" a="1"/>
  <c r="H251" i="3" s="1"/>
  <c r="H255" i="3" a="1"/>
  <c r="H255" i="3" s="1"/>
  <c r="H258" i="3" a="1"/>
  <c r="H258" i="3" s="1"/>
  <c r="H262" i="3" a="1"/>
  <c r="H262" i="3" s="1"/>
  <c r="H269" i="3" a="1"/>
  <c r="H269" i="3" s="1"/>
  <c r="H273" i="3" a="1"/>
  <c r="H273" i="3" s="1"/>
  <c r="H5" i="3" a="1"/>
  <c r="H5" i="3" s="1"/>
  <c r="H8" i="3" a="1"/>
  <c r="H8" i="3" s="1"/>
  <c r="H11" i="3" a="1"/>
  <c r="H11" i="3" s="1"/>
  <c r="H14" i="3" a="1"/>
  <c r="H14" i="3" s="1"/>
  <c r="H21" i="3" a="1"/>
  <c r="H21" i="3" s="1"/>
  <c r="H24" i="3" a="1"/>
  <c r="H24" i="3" s="1"/>
  <c r="H27" i="3" a="1"/>
  <c r="H27" i="3" s="1"/>
  <c r="H30" i="3" a="1"/>
  <c r="H30" i="3" s="1"/>
  <c r="H37" i="3" a="1"/>
  <c r="H37" i="3" s="1"/>
  <c r="H40" i="3" a="1"/>
  <c r="H40" i="3" s="1"/>
  <c r="H43" i="3" a="1"/>
  <c r="H43" i="3" s="1"/>
  <c r="H46" i="3" a="1"/>
  <c r="H46" i="3" s="1"/>
  <c r="H53" i="3" a="1"/>
  <c r="H53" i="3" s="1"/>
  <c r="H56" i="3" a="1"/>
  <c r="H56" i="3" s="1"/>
  <c r="H59" i="3" a="1"/>
  <c r="H59" i="3" s="1"/>
  <c r="H62" i="3" a="1"/>
  <c r="H62" i="3" s="1"/>
  <c r="H69" i="3" a="1"/>
  <c r="H69" i="3" s="1"/>
  <c r="H72" i="3" a="1"/>
  <c r="H72" i="3" s="1"/>
  <c r="H75" i="3" a="1"/>
  <c r="H75" i="3" s="1"/>
  <c r="H78" i="3" a="1"/>
  <c r="H78" i="3" s="1"/>
  <c r="H85" i="3" a="1"/>
  <c r="H85" i="3" s="1"/>
  <c r="H88" i="3" a="1"/>
  <c r="H88" i="3" s="1"/>
  <c r="H91" i="3" a="1"/>
  <c r="H91" i="3" s="1"/>
  <c r="H94" i="3" a="1"/>
  <c r="H94" i="3" s="1"/>
  <c r="H100" i="3" a="1"/>
  <c r="H100" i="3" s="1"/>
  <c r="H104" i="3" a="1"/>
  <c r="H104" i="3" s="1"/>
  <c r="H107" i="3" a="1"/>
  <c r="H107" i="3" s="1"/>
  <c r="H113" i="3" a="1"/>
  <c r="H113" i="3" s="1"/>
  <c r="H118" i="3" a="1"/>
  <c r="H118" i="3" s="1"/>
  <c r="H133" i="3" a="1"/>
  <c r="H133" i="3" s="1"/>
  <c r="H145" i="3" a="1"/>
  <c r="H145" i="3" s="1"/>
  <c r="H156" i="3" a="1"/>
  <c r="H156" i="3" s="1"/>
  <c r="H169" i="3" a="1"/>
  <c r="H169" i="3" s="1"/>
  <c r="H195" i="3" a="1"/>
  <c r="H195" i="3" s="1"/>
  <c r="H202" i="3" a="1"/>
  <c r="H202" i="3" s="1"/>
  <c r="H217" i="3" a="1"/>
  <c r="H217" i="3" s="1"/>
  <c r="H224" i="3" a="1"/>
  <c r="H224" i="3" s="1"/>
  <c r="H231" i="3" a="1"/>
  <c r="H231" i="3" s="1"/>
  <c r="H238" i="3" a="1"/>
  <c r="H238" i="3" s="1"/>
  <c r="H245" i="3" a="1"/>
  <c r="H245" i="3" s="1"/>
  <c r="H252" i="3" a="1"/>
  <c r="H252" i="3" s="1"/>
  <c r="H259" i="3" a="1"/>
  <c r="H259" i="3" s="1"/>
  <c r="H266" i="3" a="1"/>
  <c r="H266" i="3" s="1"/>
  <c r="H277" i="3" a="1"/>
  <c r="H277" i="3" s="1"/>
  <c r="H281" i="3" a="1"/>
  <c r="H281" i="3" s="1"/>
  <c r="H284" i="3" a="1"/>
  <c r="H284" i="3" s="1"/>
  <c r="H290" i="3" a="1"/>
  <c r="H290" i="3" s="1"/>
  <c r="H294" i="3" a="1"/>
  <c r="H294" i="3" s="1"/>
  <c r="H297" i="3" a="1"/>
  <c r="H297" i="3" s="1"/>
  <c r="H300" i="3" a="1"/>
  <c r="H300" i="3" s="1"/>
  <c r="H304" i="3" a="1"/>
  <c r="H304" i="3" s="1"/>
  <c r="H307" i="3" a="1"/>
  <c r="H307" i="3" s="1"/>
  <c r="H311" i="3" a="1"/>
  <c r="H311" i="3" s="1"/>
  <c r="H318" i="3" a="1"/>
  <c r="H318" i="3" s="1"/>
  <c r="H322" i="3" a="1"/>
  <c r="H322" i="3" s="1"/>
  <c r="H325" i="3" a="1"/>
  <c r="H325" i="3" s="1"/>
  <c r="H329" i="3" a="1"/>
  <c r="H329" i="3" s="1"/>
  <c r="H332" i="3" a="1"/>
  <c r="H332" i="3" s="1"/>
  <c r="H336" i="3" a="1"/>
  <c r="H336" i="3" s="1"/>
  <c r="H339" i="3" a="1"/>
  <c r="H339" i="3" s="1"/>
  <c r="H343" i="3" a="1"/>
  <c r="H343" i="3" s="1"/>
  <c r="H350" i="3" a="1"/>
  <c r="H350" i="3" s="1"/>
  <c r="H354" i="3" a="1"/>
  <c r="H354" i="3" s="1"/>
  <c r="H357" i="3" a="1"/>
  <c r="H357" i="3" s="1"/>
  <c r="H361" i="3" a="1"/>
  <c r="H361" i="3" s="1"/>
  <c r="H364" i="3" a="1"/>
  <c r="H364" i="3" s="1"/>
  <c r="H368" i="3" a="1"/>
  <c r="H368" i="3" s="1"/>
  <c r="H371" i="3" a="1"/>
  <c r="H371" i="3" s="1"/>
  <c r="H375" i="3" a="1"/>
  <c r="H375" i="3" s="1"/>
  <c r="H379" i="3" a="1"/>
  <c r="H379" i="3" s="1"/>
  <c r="H383" i="3" a="1"/>
  <c r="H383" i="3" s="1"/>
  <c r="H387" i="3" a="1"/>
  <c r="H387" i="3" s="1"/>
  <c r="H391" i="3" a="1"/>
  <c r="H391" i="3" s="1"/>
  <c r="H395" i="3" a="1"/>
  <c r="H395" i="3" s="1"/>
  <c r="H399" i="3" a="1"/>
  <c r="H399" i="3" s="1"/>
  <c r="H403" i="3" a="1"/>
  <c r="H403" i="3" s="1"/>
  <c r="H406" i="3" a="1"/>
  <c r="H406" i="3" s="1"/>
  <c r="H409" i="3" a="1"/>
  <c r="H409" i="3" s="1"/>
  <c r="H413" i="3" a="1"/>
  <c r="H413" i="3" s="1"/>
  <c r="H420" i="3" a="1"/>
  <c r="H420" i="3" s="1"/>
  <c r="H424" i="3" a="1"/>
  <c r="H424" i="3" s="1"/>
  <c r="H427" i="3" a="1"/>
  <c r="H427" i="3" s="1"/>
  <c r="H431" i="3" a="1"/>
  <c r="H431" i="3" s="1"/>
  <c r="H434" i="3" a="1"/>
  <c r="H434" i="3" s="1"/>
  <c r="H438" i="3" a="1"/>
  <c r="H438" i="3" s="1"/>
  <c r="H442" i="3" a="1"/>
  <c r="H442" i="3" s="1"/>
  <c r="H446" i="3" a="1"/>
  <c r="H446" i="3" s="1"/>
  <c r="H450" i="3" a="1"/>
  <c r="H450" i="3" s="1"/>
  <c r="H454" i="3" a="1"/>
  <c r="H454" i="3" s="1"/>
  <c r="H457" i="3" a="1"/>
  <c r="H457" i="3" s="1"/>
  <c r="H461" i="3" a="1"/>
  <c r="H461" i="3" s="1"/>
  <c r="H465" i="3" a="1"/>
  <c r="H465" i="3" s="1"/>
  <c r="H469" i="3" a="1"/>
  <c r="H469" i="3" s="1"/>
  <c r="H124" i="3" a="1"/>
  <c r="H124" i="3" s="1"/>
  <c r="H136" i="3" a="1"/>
  <c r="H136" i="3" s="1"/>
  <c r="H159" i="3" a="1"/>
  <c r="H159" i="3" s="1"/>
  <c r="H172" i="3" a="1"/>
  <c r="H172" i="3" s="1"/>
  <c r="H185" i="3" a="1"/>
  <c r="H185" i="3" s="1"/>
  <c r="H196" i="3" a="1"/>
  <c r="H196" i="3" s="1"/>
  <c r="H203" i="3" a="1"/>
  <c r="H203" i="3" s="1"/>
  <c r="H210" i="3" a="1"/>
  <c r="H210" i="3" s="1"/>
  <c r="H225" i="3" a="1"/>
  <c r="H225" i="3" s="1"/>
  <c r="H232" i="3" a="1"/>
  <c r="H232" i="3" s="1"/>
  <c r="H239" i="3" a="1"/>
  <c r="H239" i="3" s="1"/>
  <c r="H246" i="3" a="1"/>
  <c r="H246" i="3" s="1"/>
  <c r="H253" i="3" a="1"/>
  <c r="H253" i="3" s="1"/>
  <c r="H260" i="3" a="1"/>
  <c r="H260" i="3" s="1"/>
  <c r="H267" i="3" a="1"/>
  <c r="H267" i="3" s="1"/>
  <c r="H274" i="3" a="1"/>
  <c r="H274" i="3" s="1"/>
  <c r="H278" i="3" a="1"/>
  <c r="H278" i="3" s="1"/>
  <c r="H285" i="3" a="1"/>
  <c r="H285" i="3" s="1"/>
  <c r="H288" i="3" a="1"/>
  <c r="H288" i="3" s="1"/>
  <c r="H291" i="3" a="1"/>
  <c r="H291" i="3" s="1"/>
  <c r="H295" i="3" a="1"/>
  <c r="H295" i="3" s="1"/>
  <c r="H301" i="3" a="1"/>
  <c r="H301" i="3" s="1"/>
  <c r="H305" i="3" a="1"/>
  <c r="H305" i="3" s="1"/>
  <c r="H308" i="3" a="1"/>
  <c r="H308" i="3" s="1"/>
  <c r="H312" i="3" a="1"/>
  <c r="H312" i="3" s="1"/>
  <c r="H315" i="3" a="1"/>
  <c r="H315" i="3" s="1"/>
  <c r="H319" i="3" a="1"/>
  <c r="H319" i="3" s="1"/>
  <c r="H326" i="3" a="1"/>
  <c r="H326" i="3" s="1"/>
  <c r="H330" i="3" a="1"/>
  <c r="H330" i="3" s="1"/>
  <c r="H333" i="3" a="1"/>
  <c r="H333" i="3" s="1"/>
  <c r="H337" i="3" a="1"/>
  <c r="H337" i="3" s="1"/>
  <c r="H340" i="3" a="1"/>
  <c r="H340" i="3" s="1"/>
  <c r="H344" i="3" a="1"/>
  <c r="H344" i="3" s="1"/>
  <c r="H347" i="3" a="1"/>
  <c r="H347" i="3" s="1"/>
  <c r="H351" i="3" a="1"/>
  <c r="H351" i="3" s="1"/>
  <c r="H358" i="3" a="1"/>
  <c r="H358" i="3" s="1"/>
  <c r="H362" i="3" a="1"/>
  <c r="H362" i="3" s="1"/>
  <c r="H365" i="3" a="1"/>
  <c r="H365" i="3" s="1"/>
  <c r="H369" i="3" a="1"/>
  <c r="H369" i="3" s="1"/>
  <c r="H372" i="3" a="1"/>
  <c r="H372" i="3" s="1"/>
  <c r="H376" i="3" a="1"/>
  <c r="H376" i="3" s="1"/>
  <c r="H380" i="3" a="1"/>
  <c r="H380" i="3" s="1"/>
  <c r="H384" i="3" a="1"/>
  <c r="H384" i="3" s="1"/>
  <c r="H388" i="3" a="1"/>
  <c r="H388" i="3" s="1"/>
  <c r="H392" i="3" a="1"/>
  <c r="H392" i="3" s="1"/>
  <c r="H396" i="3" a="1"/>
  <c r="H396" i="3" s="1"/>
  <c r="H400" i="3" a="1"/>
  <c r="H400" i="3" s="1"/>
  <c r="H404" i="3" a="1"/>
  <c r="H404" i="3" s="1"/>
  <c r="H407" i="3" a="1"/>
  <c r="H407" i="3" s="1"/>
  <c r="H410" i="3" a="1"/>
  <c r="H410" i="3" s="1"/>
  <c r="H414" i="3" a="1"/>
  <c r="H414" i="3" s="1"/>
  <c r="H417" i="3" a="1"/>
  <c r="H417" i="3" s="1"/>
  <c r="H421" i="3" a="1"/>
  <c r="H421" i="3" s="1"/>
  <c r="H428" i="3" a="1"/>
  <c r="H428" i="3" s="1"/>
  <c r="H432" i="3" a="1"/>
  <c r="H432" i="3" s="1"/>
  <c r="H435" i="3" a="1"/>
  <c r="H435" i="3" s="1"/>
  <c r="H439" i="3" a="1"/>
  <c r="H439" i="3" s="1"/>
  <c r="H127" i="3" a="1"/>
  <c r="H127" i="3" s="1"/>
  <c r="H139" i="3" a="1"/>
  <c r="H139" i="3" s="1"/>
  <c r="H150" i="3" a="1"/>
  <c r="H150" i="3" s="1"/>
  <c r="H163" i="3" a="1"/>
  <c r="H163" i="3" s="1"/>
  <c r="H175" i="3" a="1"/>
  <c r="H175" i="3" s="1"/>
  <c r="H188" i="3" a="1"/>
  <c r="H188" i="3" s="1"/>
  <c r="H199" i="3" a="1"/>
  <c r="H199" i="3" s="1"/>
  <c r="H206" i="3" a="1"/>
  <c r="H206" i="3" s="1"/>
  <c r="H213" i="3" a="1"/>
  <c r="H213" i="3" s="1"/>
  <c r="H220" i="3" a="1"/>
  <c r="H220" i="3" s="1"/>
  <c r="H227" i="3" a="1"/>
  <c r="H227" i="3" s="1"/>
  <c r="H234" i="3" a="1"/>
  <c r="H234" i="3" s="1"/>
  <c r="H249" i="3" a="1"/>
  <c r="H249" i="3" s="1"/>
  <c r="H256" i="3" a="1"/>
  <c r="H256" i="3" s="1"/>
  <c r="H263" i="3" a="1"/>
  <c r="H263" i="3" s="1"/>
  <c r="H270" i="3" a="1"/>
  <c r="H270" i="3" s="1"/>
  <c r="H275" i="3" a="1"/>
  <c r="H275" i="3" s="1"/>
  <c r="H279" i="3" a="1"/>
  <c r="H279" i="3" s="1"/>
  <c r="H282" i="3" a="1"/>
  <c r="H282" i="3" s="1"/>
  <c r="H286" i="3" a="1"/>
  <c r="H286" i="3" s="1"/>
  <c r="H289" i="3" a="1"/>
  <c r="H289" i="3" s="1"/>
  <c r="H292" i="3" a="1"/>
  <c r="H292" i="3" s="1"/>
  <c r="H298" i="3" a="1"/>
  <c r="H298" i="3" s="1"/>
  <c r="H302" i="3" a="1"/>
  <c r="H302" i="3" s="1"/>
  <c r="H306" i="3" a="1"/>
  <c r="H306" i="3" s="1"/>
  <c r="H309" i="3" a="1"/>
  <c r="H309" i="3" s="1"/>
  <c r="H313" i="3" a="1"/>
  <c r="H313" i="3" s="1"/>
  <c r="H316" i="3" a="1"/>
  <c r="H316" i="3" s="1"/>
  <c r="H320" i="3" a="1"/>
  <c r="H320" i="3" s="1"/>
  <c r="H323" i="3" a="1"/>
  <c r="H323" i="3" s="1"/>
  <c r="H327" i="3" a="1"/>
  <c r="H327" i="3" s="1"/>
  <c r="H334" i="3" a="1"/>
  <c r="H334" i="3" s="1"/>
  <c r="H338" i="3" a="1"/>
  <c r="H338" i="3" s="1"/>
  <c r="H341" i="3" a="1"/>
  <c r="H341" i="3" s="1"/>
  <c r="H345" i="3" a="1"/>
  <c r="H345" i="3" s="1"/>
  <c r="H348" i="3" a="1"/>
  <c r="H348" i="3" s="1"/>
  <c r="H352" i="3" a="1"/>
  <c r="H352" i="3" s="1"/>
  <c r="H355" i="3" a="1"/>
  <c r="H355" i="3" s="1"/>
  <c r="H359" i="3" a="1"/>
  <c r="H359" i="3" s="1"/>
  <c r="H366" i="3" a="1"/>
  <c r="H366" i="3" s="1"/>
  <c r="H370" i="3" a="1"/>
  <c r="H370" i="3" s="1"/>
  <c r="H373" i="3" a="1"/>
  <c r="H373" i="3" s="1"/>
  <c r="H377" i="3" a="1"/>
  <c r="H377" i="3" s="1"/>
  <c r="H381" i="3" a="1"/>
  <c r="H381" i="3" s="1"/>
  <c r="H385" i="3" a="1"/>
  <c r="H385" i="3" s="1"/>
  <c r="H389" i="3" a="1"/>
  <c r="H389" i="3" s="1"/>
  <c r="H393" i="3" a="1"/>
  <c r="H393" i="3" s="1"/>
  <c r="H397" i="3" a="1"/>
  <c r="H397" i="3" s="1"/>
  <c r="H401" i="3" a="1"/>
  <c r="H401" i="3" s="1"/>
  <c r="H408" i="3" a="1"/>
  <c r="H408" i="3" s="1"/>
  <c r="H411" i="3" a="1"/>
  <c r="H411" i="3" s="1"/>
  <c r="H415" i="3" a="1"/>
  <c r="H415" i="3" s="1"/>
  <c r="H418" i="3" a="1"/>
  <c r="H418" i="3" s="1"/>
  <c r="H422" i="3" a="1"/>
  <c r="H422" i="3" s="1"/>
  <c r="H425" i="3" a="1"/>
  <c r="H425" i="3" s="1"/>
  <c r="H429" i="3" a="1"/>
  <c r="H429" i="3" s="1"/>
  <c r="H130" i="3" a="1"/>
  <c r="H130" i="3" s="1"/>
  <c r="H178" i="3" a="1"/>
  <c r="H178" i="3" s="1"/>
  <c r="H192" i="3" a="1"/>
  <c r="H192" i="3" s="1"/>
  <c r="H200" i="3" a="1"/>
  <c r="H200" i="3" s="1"/>
  <c r="H207" i="3" a="1"/>
  <c r="H207" i="3" s="1"/>
  <c r="H214" i="3" a="1"/>
  <c r="H214" i="3" s="1"/>
  <c r="H221" i="3" a="1"/>
  <c r="H221" i="3" s="1"/>
  <c r="H228" i="3" a="1"/>
  <c r="H228" i="3" s="1"/>
  <c r="H235" i="3" a="1"/>
  <c r="H235" i="3" s="1"/>
  <c r="H242" i="3" a="1"/>
  <c r="H242" i="3" s="1"/>
  <c r="H257" i="3" a="1"/>
  <c r="H257" i="3" s="1"/>
  <c r="H264" i="3" a="1"/>
  <c r="H264" i="3" s="1"/>
  <c r="H271" i="3" a="1"/>
  <c r="H271" i="3" s="1"/>
  <c r="H276" i="3" a="1"/>
  <c r="H276" i="3" s="1"/>
  <c r="H280" i="3" a="1"/>
  <c r="H280" i="3" s="1"/>
  <c r="H283" i="3" a="1"/>
  <c r="H283" i="3" s="1"/>
  <c r="H287" i="3" a="1"/>
  <c r="H287" i="3" s="1"/>
  <c r="H293" i="3" a="1"/>
  <c r="H293" i="3" s="1"/>
  <c r="H296" i="3" a="1"/>
  <c r="H296" i="3" s="1"/>
  <c r="H299" i="3" a="1"/>
  <c r="H299" i="3" s="1"/>
  <c r="H303" i="3" a="1"/>
  <c r="H303" i="3" s="1"/>
  <c r="H310" i="3" a="1"/>
  <c r="H310" i="3" s="1"/>
  <c r="H314" i="3" a="1"/>
  <c r="H314" i="3" s="1"/>
  <c r="H317" i="3" a="1"/>
  <c r="H317" i="3" s="1"/>
  <c r="H321" i="3" a="1"/>
  <c r="H321" i="3" s="1"/>
  <c r="H324" i="3" a="1"/>
  <c r="H324" i="3" s="1"/>
  <c r="H328" i="3" a="1"/>
  <c r="H328" i="3" s="1"/>
  <c r="H331" i="3" a="1"/>
  <c r="H331" i="3" s="1"/>
  <c r="H335" i="3" a="1"/>
  <c r="H335" i="3" s="1"/>
  <c r="H342" i="3" a="1"/>
  <c r="H342" i="3" s="1"/>
  <c r="H346" i="3" a="1"/>
  <c r="H346" i="3" s="1"/>
  <c r="H349" i="3" a="1"/>
  <c r="H349" i="3" s="1"/>
  <c r="H353" i="3" a="1"/>
  <c r="H353" i="3" s="1"/>
  <c r="H356" i="3" a="1"/>
  <c r="H356" i="3" s="1"/>
  <c r="H360" i="3" a="1"/>
  <c r="H360" i="3" s="1"/>
  <c r="H363" i="3" a="1"/>
  <c r="H363" i="3" s="1"/>
  <c r="H367" i="3" a="1"/>
  <c r="H367" i="3" s="1"/>
  <c r="H374" i="3" a="1"/>
  <c r="H374" i="3" s="1"/>
  <c r="H378" i="3" a="1"/>
  <c r="H378" i="3" s="1"/>
  <c r="H382" i="3" a="1"/>
  <c r="H382" i="3" s="1"/>
  <c r="H386" i="3" a="1"/>
  <c r="H386" i="3" s="1"/>
  <c r="H390" i="3" a="1"/>
  <c r="H390" i="3" s="1"/>
  <c r="H394" i="3" a="1"/>
  <c r="H394" i="3" s="1"/>
  <c r="H398" i="3" a="1"/>
  <c r="H398" i="3" s="1"/>
  <c r="H402" i="3" a="1"/>
  <c r="H402" i="3" s="1"/>
  <c r="H405" i="3" a="1"/>
  <c r="H405" i="3" s="1"/>
  <c r="H412" i="3" a="1"/>
  <c r="H412" i="3" s="1"/>
  <c r="H416" i="3" a="1"/>
  <c r="H416" i="3" s="1"/>
  <c r="H419" i="3" a="1"/>
  <c r="H419" i="3" s="1"/>
  <c r="H423" i="3" a="1"/>
  <c r="H423" i="3" s="1"/>
  <c r="H426" i="3" a="1"/>
  <c r="H426" i="3" s="1"/>
  <c r="H430" i="3" a="1"/>
  <c r="H430" i="3" s="1"/>
  <c r="H433" i="3" a="1"/>
  <c r="H433" i="3" s="1"/>
  <c r="H437" i="3" a="1"/>
  <c r="H437" i="3" s="1"/>
  <c r="H441" i="3" a="1"/>
  <c r="H441" i="3" s="1"/>
  <c r="H445" i="3" a="1"/>
  <c r="H445" i="3" s="1"/>
  <c r="H449" i="3" a="1"/>
  <c r="H449" i="3" s="1"/>
  <c r="H453" i="3" a="1"/>
  <c r="H453" i="3" s="1"/>
  <c r="H460" i="3" a="1"/>
  <c r="H460" i="3" s="1"/>
  <c r="H464" i="3" a="1"/>
  <c r="H464" i="3" s="1"/>
  <c r="H468" i="3" a="1"/>
  <c r="H468" i="3" s="1"/>
  <c r="H472" i="3" a="1"/>
  <c r="H472" i="3" s="1"/>
  <c r="H476" i="3" a="1"/>
  <c r="H476" i="3" s="1"/>
  <c r="H480" i="3" a="1"/>
  <c r="H480" i="3" s="1"/>
  <c r="H484" i="3" a="1"/>
  <c r="H484" i="3" s="1"/>
  <c r="H488" i="3" a="1"/>
  <c r="H488" i="3" s="1"/>
  <c r="H492" i="3" a="1"/>
  <c r="H492" i="3" s="1"/>
  <c r="H496" i="3" a="1"/>
  <c r="H496" i="3" s="1"/>
  <c r="H500" i="3" a="1"/>
  <c r="H500" i="3" s="1"/>
  <c r="H504" i="3" a="1"/>
  <c r="H504" i="3" s="1"/>
  <c r="H508" i="3" a="1"/>
  <c r="H508" i="3" s="1"/>
  <c r="H511" i="3" a="1"/>
  <c r="H511" i="3" s="1"/>
  <c r="H515" i="3" a="1"/>
  <c r="H515" i="3" s="1"/>
  <c r="H519" i="3" a="1"/>
  <c r="H519" i="3" s="1"/>
  <c r="H523" i="3" a="1"/>
  <c r="H523" i="3" s="1"/>
  <c r="H444" i="3" a="1"/>
  <c r="H444" i="3" s="1"/>
  <c r="H452" i="3" a="1"/>
  <c r="H452" i="3" s="1"/>
  <c r="H459" i="3" a="1"/>
  <c r="H459" i="3" s="1"/>
  <c r="H467" i="3" a="1"/>
  <c r="H467" i="3" s="1"/>
  <c r="H474" i="3" a="1"/>
  <c r="H474" i="3" s="1"/>
  <c r="H479" i="3" a="1"/>
  <c r="H479" i="3" s="1"/>
  <c r="H485" i="3" a="1"/>
  <c r="H485" i="3" s="1"/>
  <c r="H490" i="3" a="1"/>
  <c r="H490" i="3" s="1"/>
  <c r="H495" i="3" a="1"/>
  <c r="H495" i="3" s="1"/>
  <c r="H501" i="3" a="1"/>
  <c r="H501" i="3" s="1"/>
  <c r="H506" i="3" a="1"/>
  <c r="H506" i="3" s="1"/>
  <c r="H516" i="3" a="1"/>
  <c r="H516" i="3" s="1"/>
  <c r="H521" i="3" a="1"/>
  <c r="H521" i="3" s="1"/>
  <c r="H525" i="3" a="1"/>
  <c r="H525" i="3" s="1"/>
  <c r="H529" i="3" a="1"/>
  <c r="H529" i="3" s="1"/>
  <c r="H533" i="3" a="1"/>
  <c r="H533" i="3" s="1"/>
  <c r="H537" i="3" a="1"/>
  <c r="H537" i="3" s="1"/>
  <c r="H541" i="3" a="1"/>
  <c r="H541" i="3" s="1"/>
  <c r="H544" i="3" a="1"/>
  <c r="H544" i="3" s="1"/>
  <c r="H548" i="3" a="1"/>
  <c r="H548" i="3" s="1"/>
  <c r="H551" i="3" a="1"/>
  <c r="H551" i="3" s="1"/>
  <c r="H555" i="3" a="1"/>
  <c r="H555" i="3" s="1"/>
  <c r="H562" i="3" a="1"/>
  <c r="H562" i="3" s="1"/>
  <c r="H566" i="3" a="1"/>
  <c r="H566" i="3" s="1"/>
  <c r="H569" i="3" a="1"/>
  <c r="H569" i="3" s="1"/>
  <c r="H576" i="3" a="1"/>
  <c r="H576" i="3" s="1"/>
  <c r="H579" i="3" a="1"/>
  <c r="H579" i="3" s="1"/>
  <c r="H582" i="3" a="1"/>
  <c r="H582" i="3" s="1"/>
  <c r="H586" i="3" a="1"/>
  <c r="H586" i="3" s="1"/>
  <c r="H589" i="3" a="1"/>
  <c r="H589" i="3" s="1"/>
  <c r="H593" i="3" a="1"/>
  <c r="H593" i="3" s="1"/>
  <c r="H596" i="3" a="1"/>
  <c r="H596" i="3" s="1"/>
  <c r="H599" i="3" a="1"/>
  <c r="H599" i="3" s="1"/>
  <c r="H606" i="3" a="1"/>
  <c r="H606" i="3" s="1"/>
  <c r="H609" i="3" a="1"/>
  <c r="H609" i="3" s="1"/>
  <c r="H612" i="3" a="1"/>
  <c r="H612" i="3" s="1"/>
  <c r="H615" i="3" a="1"/>
  <c r="H615" i="3" s="1"/>
  <c r="H621" i="3" a="1"/>
  <c r="H621" i="3" s="1"/>
  <c r="H626" i="3" a="1"/>
  <c r="H626" i="3" s="1"/>
  <c r="H633" i="3" a="1"/>
  <c r="H633" i="3" s="1"/>
  <c r="H636" i="3" a="1"/>
  <c r="H636" i="3" s="1"/>
  <c r="H639" i="3" a="1"/>
  <c r="H639" i="3" s="1"/>
  <c r="H642" i="3" a="1"/>
  <c r="H642" i="3" s="1"/>
  <c r="H649" i="3" a="1"/>
  <c r="H649" i="3" s="1"/>
  <c r="H652" i="3" a="1"/>
  <c r="H652" i="3" s="1"/>
  <c r="H655" i="3" a="1"/>
  <c r="H655" i="3" s="1"/>
  <c r="H658" i="3" a="1"/>
  <c r="H658" i="3" s="1"/>
  <c r="H664" i="3" a="1"/>
  <c r="H664" i="3" s="1"/>
  <c r="H667" i="3" a="1"/>
  <c r="H667" i="3" s="1"/>
  <c r="H670" i="3" a="1"/>
  <c r="H670" i="3" s="1"/>
  <c r="H677" i="3" a="1"/>
  <c r="H677" i="3" s="1"/>
  <c r="H680" i="3" a="1"/>
  <c r="H680" i="3" s="1"/>
  <c r="H683" i="3" a="1"/>
  <c r="H683" i="3" s="1"/>
  <c r="H686" i="3" a="1"/>
  <c r="H686" i="3" s="1"/>
  <c r="H693" i="3" a="1"/>
  <c r="H693" i="3" s="1"/>
  <c r="H696" i="3" a="1"/>
  <c r="H696" i="3" s="1"/>
  <c r="H699" i="3" a="1"/>
  <c r="H699" i="3" s="1"/>
  <c r="H702" i="3" a="1"/>
  <c r="H702" i="3" s="1"/>
  <c r="H705" i="3" a="1"/>
  <c r="H705" i="3" s="1"/>
  <c r="H708" i="3" a="1"/>
  <c r="H708" i="3" s="1"/>
  <c r="H727" i="3" a="1"/>
  <c r="H727" i="3" s="1"/>
  <c r="H730" i="3" a="1"/>
  <c r="H730" i="3" s="1"/>
  <c r="H736" i="3" a="1"/>
  <c r="H736" i="3" s="1"/>
  <c r="H436" i="3" a="1"/>
  <c r="H436" i="3" s="1"/>
  <c r="H447" i="3" a="1"/>
  <c r="H447" i="3" s="1"/>
  <c r="H455" i="3" a="1"/>
  <c r="H455" i="3" s="1"/>
  <c r="H462" i="3" a="1"/>
  <c r="H462" i="3" s="1"/>
  <c r="H470" i="3" a="1"/>
  <c r="H470" i="3" s="1"/>
  <c r="H475" i="3" a="1"/>
  <c r="H475" i="3" s="1"/>
  <c r="H481" i="3" a="1"/>
  <c r="H481" i="3" s="1"/>
  <c r="H486" i="3" a="1"/>
  <c r="H486" i="3" s="1"/>
  <c r="H491" i="3" a="1"/>
  <c r="H491" i="3" s="1"/>
  <c r="H497" i="3" a="1"/>
  <c r="H497" i="3" s="1"/>
  <c r="H502" i="3" a="1"/>
  <c r="H502" i="3" s="1"/>
  <c r="H507" i="3" a="1"/>
  <c r="H507" i="3" s="1"/>
  <c r="H512" i="3" a="1"/>
  <c r="H512" i="3" s="1"/>
  <c r="H517" i="3" a="1"/>
  <c r="H517" i="3" s="1"/>
  <c r="H522" i="3" a="1"/>
  <c r="H522" i="3" s="1"/>
  <c r="H526" i="3" a="1"/>
  <c r="H526" i="3" s="1"/>
  <c r="H530" i="3" a="1"/>
  <c r="H530" i="3" s="1"/>
  <c r="H534" i="3" a="1"/>
  <c r="H534" i="3" s="1"/>
  <c r="H538" i="3" a="1"/>
  <c r="H538" i="3" s="1"/>
  <c r="H542" i="3" a="1"/>
  <c r="H542" i="3" s="1"/>
  <c r="H545" i="3" a="1"/>
  <c r="H545" i="3" s="1"/>
  <c r="H549" i="3" a="1"/>
  <c r="H549" i="3" s="1"/>
  <c r="H552" i="3" a="1"/>
  <c r="H552" i="3" s="1"/>
  <c r="H556" i="3" a="1"/>
  <c r="H556" i="3" s="1"/>
  <c r="H559" i="3" a="1"/>
  <c r="H559" i="3" s="1"/>
  <c r="H563" i="3" a="1"/>
  <c r="H563" i="3" s="1"/>
  <c r="H570" i="3" a="1"/>
  <c r="H570" i="3" s="1"/>
  <c r="H573" i="3" a="1"/>
  <c r="H573" i="3" s="1"/>
  <c r="H580" i="3" a="1"/>
  <c r="H580" i="3" s="1"/>
  <c r="H583" i="3" a="1"/>
  <c r="H583" i="3" s="1"/>
  <c r="H587" i="3" a="1"/>
  <c r="H587" i="3" s="1"/>
  <c r="H590" i="3" a="1"/>
  <c r="H590" i="3" s="1"/>
  <c r="H594" i="3" a="1"/>
  <c r="H594" i="3" s="1"/>
  <c r="H600" i="3" a="1"/>
  <c r="H600" i="3" s="1"/>
  <c r="H603" i="3" a="1"/>
  <c r="H603" i="3" s="1"/>
  <c r="H607" i="3" a="1"/>
  <c r="H607" i="3" s="1"/>
  <c r="H613" i="3" a="1"/>
  <c r="H613" i="3" s="1"/>
  <c r="H618" i="3" a="1"/>
  <c r="H618" i="3" s="1"/>
  <c r="H624" i="3" a="1"/>
  <c r="H624" i="3" s="1"/>
  <c r="H627" i="3" a="1"/>
  <c r="H627" i="3" s="1"/>
  <c r="H630" i="3" a="1"/>
  <c r="H630" i="3" s="1"/>
  <c r="H637" i="3" a="1"/>
  <c r="H637" i="3" s="1"/>
  <c r="H640" i="3" a="1"/>
  <c r="H640" i="3" s="1"/>
  <c r="H643" i="3" a="1"/>
  <c r="H643" i="3" s="1"/>
  <c r="H646" i="3" a="1"/>
  <c r="H646" i="3" s="1"/>
  <c r="H653" i="3" a="1"/>
  <c r="H653" i="3" s="1"/>
  <c r="H656" i="3" a="1"/>
  <c r="H656" i="3" s="1"/>
  <c r="H659" i="3" a="1"/>
  <c r="H659" i="3" s="1"/>
  <c r="H662" i="3" a="1"/>
  <c r="H662" i="3" s="1"/>
  <c r="H665" i="3" a="1"/>
  <c r="H665" i="3" s="1"/>
  <c r="H668" i="3" a="1"/>
  <c r="H668" i="3" s="1"/>
  <c r="H671" i="3" a="1"/>
  <c r="H671" i="3" s="1"/>
  <c r="H440" i="3" a="1"/>
  <c r="H440" i="3" s="1"/>
  <c r="H448" i="3" a="1"/>
  <c r="H448" i="3" s="1"/>
  <c r="H456" i="3" a="1"/>
  <c r="H456" i="3" s="1"/>
  <c r="H463" i="3" a="1"/>
  <c r="H463" i="3" s="1"/>
  <c r="H471" i="3" a="1"/>
  <c r="H471" i="3" s="1"/>
  <c r="H477" i="3" a="1"/>
  <c r="H477" i="3" s="1"/>
  <c r="H482" i="3" a="1"/>
  <c r="H482" i="3" s="1"/>
  <c r="H487" i="3" a="1"/>
  <c r="H487" i="3" s="1"/>
  <c r="H493" i="3" a="1"/>
  <c r="H493" i="3" s="1"/>
  <c r="H498" i="3" a="1"/>
  <c r="H498" i="3" s="1"/>
  <c r="H503" i="3" a="1"/>
  <c r="H503" i="3" s="1"/>
  <c r="H509" i="3" a="1"/>
  <c r="H509" i="3" s="1"/>
  <c r="H513" i="3" a="1"/>
  <c r="H513" i="3" s="1"/>
  <c r="H518" i="3" a="1"/>
  <c r="H518" i="3" s="1"/>
  <c r="H524" i="3" a="1"/>
  <c r="H524" i="3" s="1"/>
  <c r="H527" i="3" a="1"/>
  <c r="H527" i="3" s="1"/>
  <c r="H531" i="3" a="1"/>
  <c r="H531" i="3" s="1"/>
  <c r="H535" i="3" a="1"/>
  <c r="H535" i="3" s="1"/>
  <c r="H539" i="3" a="1"/>
  <c r="H539" i="3" s="1"/>
  <c r="H546" i="3" a="1"/>
  <c r="H546" i="3" s="1"/>
  <c r="H550" i="3" a="1"/>
  <c r="H550" i="3" s="1"/>
  <c r="H553" i="3" a="1"/>
  <c r="H553" i="3" s="1"/>
  <c r="H557" i="3" a="1"/>
  <c r="H557" i="3" s="1"/>
  <c r="H560" i="3" a="1"/>
  <c r="H560" i="3" s="1"/>
  <c r="H564" i="3" a="1"/>
  <c r="H564" i="3" s="1"/>
  <c r="H567" i="3" a="1"/>
  <c r="H567" i="3" s="1"/>
  <c r="H571" i="3" a="1"/>
  <c r="H571" i="3" s="1"/>
  <c r="H574" i="3" a="1"/>
  <c r="H574" i="3" s="1"/>
  <c r="H577" i="3" a="1"/>
  <c r="H577" i="3" s="1"/>
  <c r="H584" i="3" a="1"/>
  <c r="H584" i="3" s="1"/>
  <c r="H588" i="3" a="1"/>
  <c r="H588" i="3" s="1"/>
  <c r="H591" i="3" a="1"/>
  <c r="H591" i="3" s="1"/>
  <c r="H597" i="3" a="1"/>
  <c r="H597" i="3" s="1"/>
  <c r="H601" i="3" a="1"/>
  <c r="H601" i="3" s="1"/>
  <c r="H604" i="3" a="1"/>
  <c r="H604" i="3" s="1"/>
  <c r="H610" i="3" a="1"/>
  <c r="H610" i="3" s="1"/>
  <c r="H616" i="3" a="1"/>
  <c r="H616" i="3" s="1"/>
  <c r="H619" i="3" a="1"/>
  <c r="H619" i="3" s="1"/>
  <c r="H622" i="3" a="1"/>
  <c r="H622" i="3" s="1"/>
  <c r="H625" i="3" a="1"/>
  <c r="H625" i="3" s="1"/>
  <c r="H628" i="3" a="1"/>
  <c r="H628" i="3" s="1"/>
  <c r="H631" i="3" a="1"/>
  <c r="H631" i="3" s="1"/>
  <c r="H634" i="3" a="1"/>
  <c r="H634" i="3" s="1"/>
  <c r="H641" i="3" a="1"/>
  <c r="H641" i="3" s="1"/>
  <c r="H644" i="3" a="1"/>
  <c r="H644" i="3" s="1"/>
  <c r="H647" i="3" a="1"/>
  <c r="H647" i="3" s="1"/>
  <c r="H650" i="3" a="1"/>
  <c r="H650" i="3" s="1"/>
  <c r="H657" i="3" a="1"/>
  <c r="H657" i="3" s="1"/>
  <c r="H660" i="3" a="1"/>
  <c r="H660" i="3" s="1"/>
  <c r="H663" i="3" a="1"/>
  <c r="H663" i="3" s="1"/>
  <c r="H669" i="3" a="1"/>
  <c r="H669" i="3" s="1"/>
  <c r="H672" i="3" a="1"/>
  <c r="H672" i="3" s="1"/>
  <c r="H675" i="3" a="1"/>
  <c r="H675" i="3" s="1"/>
  <c r="H678" i="3" a="1"/>
  <c r="H678" i="3" s="1"/>
  <c r="H685" i="3" a="1"/>
  <c r="H685" i="3" s="1"/>
  <c r="H688" i="3" a="1"/>
  <c r="H688" i="3" s="1"/>
  <c r="H691" i="3" a="1"/>
  <c r="H691" i="3" s="1"/>
  <c r="H694" i="3" a="1"/>
  <c r="H694" i="3" s="1"/>
  <c r="H443" i="3" a="1"/>
  <c r="H443" i="3" s="1"/>
  <c r="H451" i="3" a="1"/>
  <c r="H451" i="3" s="1"/>
  <c r="H458" i="3" a="1"/>
  <c r="H458" i="3" s="1"/>
  <c r="H466" i="3" a="1"/>
  <c r="H466" i="3" s="1"/>
  <c r="H473" i="3" a="1"/>
  <c r="H473" i="3" s="1"/>
  <c r="H478" i="3" a="1"/>
  <c r="H478" i="3" s="1"/>
  <c r="H483" i="3" a="1"/>
  <c r="H483" i="3" s="1"/>
  <c r="H489" i="3" a="1"/>
  <c r="H489" i="3" s="1"/>
  <c r="H494" i="3" a="1"/>
  <c r="H494" i="3" s="1"/>
  <c r="H499" i="3" a="1"/>
  <c r="H499" i="3" s="1"/>
  <c r="H505" i="3" a="1"/>
  <c r="H505" i="3" s="1"/>
  <c r="H510" i="3" a="1"/>
  <c r="H510" i="3" s="1"/>
  <c r="H514" i="3" a="1"/>
  <c r="H514" i="3" s="1"/>
  <c r="H520" i="3" a="1"/>
  <c r="H520" i="3" s="1"/>
  <c r="H528" i="3" a="1"/>
  <c r="H528" i="3" s="1"/>
  <c r="H532" i="3" a="1"/>
  <c r="H532" i="3" s="1"/>
  <c r="H536" i="3" a="1"/>
  <c r="H536" i="3" s="1"/>
  <c r="H540" i="3" a="1"/>
  <c r="H540" i="3" s="1"/>
  <c r="H543" i="3" a="1"/>
  <c r="H543" i="3" s="1"/>
  <c r="H547" i="3" a="1"/>
  <c r="H547" i="3" s="1"/>
  <c r="H554" i="3" a="1"/>
  <c r="H554" i="3" s="1"/>
  <c r="H558" i="3" a="1"/>
  <c r="H558" i="3" s="1"/>
  <c r="H561" i="3" a="1"/>
  <c r="H561" i="3" s="1"/>
  <c r="H565" i="3" a="1"/>
  <c r="H565" i="3" s="1"/>
  <c r="H568" i="3" a="1"/>
  <c r="H568" i="3" s="1"/>
  <c r="H572" i="3" a="1"/>
  <c r="H572" i="3" s="1"/>
  <c r="H575" i="3" a="1"/>
  <c r="H575" i="3" s="1"/>
  <c r="H578" i="3" a="1"/>
  <c r="H578" i="3" s="1"/>
  <c r="H581" i="3" a="1"/>
  <c r="H581" i="3" s="1"/>
  <c r="H585" i="3" a="1"/>
  <c r="H585" i="3" s="1"/>
  <c r="H592" i="3" a="1"/>
  <c r="H592" i="3" s="1"/>
  <c r="H595" i="3" a="1"/>
  <c r="H595" i="3" s="1"/>
  <c r="H598" i="3" a="1"/>
  <c r="H598" i="3" s="1"/>
  <c r="H602" i="3" a="1"/>
  <c r="H602" i="3" s="1"/>
  <c r="H605" i="3" a="1"/>
  <c r="H605" i="3" s="1"/>
  <c r="H608" i="3" a="1"/>
  <c r="H608" i="3" s="1"/>
  <c r="H611" i="3" a="1"/>
  <c r="H611" i="3" s="1"/>
  <c r="H614" i="3" a="1"/>
  <c r="H614" i="3" s="1"/>
  <c r="H617" i="3" a="1"/>
  <c r="H617" i="3" s="1"/>
  <c r="H620" i="3" a="1"/>
  <c r="H620" i="3" s="1"/>
  <c r="H623" i="3" a="1"/>
  <c r="H623" i="3" s="1"/>
  <c r="H629" i="3" a="1"/>
  <c r="H629" i="3" s="1"/>
  <c r="H632" i="3" a="1"/>
  <c r="H632" i="3" s="1"/>
  <c r="H635" i="3" a="1"/>
  <c r="H635" i="3" s="1"/>
  <c r="H638" i="3" a="1"/>
  <c r="H638" i="3" s="1"/>
  <c r="H645" i="3" a="1"/>
  <c r="H645" i="3" s="1"/>
  <c r="H648" i="3" a="1"/>
  <c r="H648" i="3" s="1"/>
  <c r="H651" i="3" a="1"/>
  <c r="H651" i="3" s="1"/>
  <c r="H654" i="3" a="1"/>
  <c r="H654" i="3" s="1"/>
  <c r="H661" i="3" a="1"/>
  <c r="H661" i="3" s="1"/>
  <c r="H666" i="3" a="1"/>
  <c r="H666" i="3" s="1"/>
  <c r="H684" i="3" a="1"/>
  <c r="H684" i="3" s="1"/>
  <c r="H690" i="3" a="1"/>
  <c r="H690" i="3" s="1"/>
  <c r="H697" i="3" a="1"/>
  <c r="H697" i="3" s="1"/>
  <c r="H701" i="3" a="1"/>
  <c r="H701" i="3" s="1"/>
  <c r="H704" i="3" a="1"/>
  <c r="H704" i="3" s="1"/>
  <c r="H709" i="3" a="1"/>
  <c r="H709" i="3" s="1"/>
  <c r="H714" i="3" a="1"/>
  <c r="H714" i="3" s="1"/>
  <c r="H717" i="3" a="1"/>
  <c r="H717" i="3" s="1"/>
  <c r="H722" i="3" a="1"/>
  <c r="H722" i="3" s="1"/>
  <c r="H725" i="3" a="1"/>
  <c r="H725" i="3" s="1"/>
  <c r="H732" i="3" a="1"/>
  <c r="H732" i="3" s="1"/>
  <c r="H740" i="3" a="1"/>
  <c r="H740" i="3" s="1"/>
  <c r="H743" i="3" a="1"/>
  <c r="H743" i="3" s="1"/>
  <c r="H746" i="3" a="1"/>
  <c r="H746" i="3" s="1"/>
  <c r="H752" i="3" a="1"/>
  <c r="H752" i="3" s="1"/>
  <c r="H757" i="3" a="1"/>
  <c r="H757" i="3" s="1"/>
  <c r="H764" i="3" a="1"/>
  <c r="H764" i="3" s="1"/>
  <c r="H767" i="3" a="1"/>
  <c r="H767" i="3" s="1"/>
  <c r="H774" i="3" a="1"/>
  <c r="H774" i="3" s="1"/>
  <c r="H779" i="3" a="1"/>
  <c r="H779" i="3" s="1"/>
  <c r="H785" i="3" a="1"/>
  <c r="H785" i="3" s="1"/>
  <c r="H788" i="3" a="1"/>
  <c r="H788" i="3" s="1"/>
  <c r="H791" i="3" a="1"/>
  <c r="H791" i="3" s="1"/>
  <c r="H794" i="3" a="1"/>
  <c r="H794" i="3" s="1"/>
  <c r="H797" i="3" a="1"/>
  <c r="H797" i="3" s="1"/>
  <c r="H800" i="3" a="1"/>
  <c r="H800" i="3" s="1"/>
  <c r="H803" i="3" a="1"/>
  <c r="H803" i="3" s="1"/>
  <c r="H809" i="3" a="1"/>
  <c r="H809" i="3" s="1"/>
  <c r="H813" i="3" a="1"/>
  <c r="H813" i="3" s="1"/>
  <c r="H816" i="3" a="1"/>
  <c r="H816" i="3" s="1"/>
  <c r="H819" i="3" a="1"/>
  <c r="H819" i="3" s="1"/>
  <c r="H825" i="3" a="1"/>
  <c r="H825" i="3" s="1"/>
  <c r="H829" i="3" a="1"/>
  <c r="H829" i="3" s="1"/>
  <c r="H832" i="3" a="1"/>
  <c r="H832" i="3" s="1"/>
  <c r="H835" i="3" a="1"/>
  <c r="H835" i="3" s="1"/>
  <c r="H841" i="3" a="1"/>
  <c r="H841" i="3" s="1"/>
  <c r="H845" i="3" a="1"/>
  <c r="H845" i="3" s="1"/>
  <c r="H848" i="3" a="1"/>
  <c r="H848" i="3" s="1"/>
  <c r="H851" i="3" a="1"/>
  <c r="H851" i="3" s="1"/>
  <c r="H857" i="3" a="1"/>
  <c r="H857" i="3" s="1"/>
  <c r="H861" i="3" a="1"/>
  <c r="H861" i="3" s="1"/>
  <c r="H864" i="3" a="1"/>
  <c r="H864" i="3" s="1"/>
  <c r="H867" i="3" a="1"/>
  <c r="H867" i="3" s="1"/>
  <c r="H873" i="3" a="1"/>
  <c r="H873" i="3" s="1"/>
  <c r="H877" i="3" a="1"/>
  <c r="H877" i="3" s="1"/>
  <c r="H880" i="3" a="1"/>
  <c r="H880" i="3" s="1"/>
  <c r="H883" i="3" a="1"/>
  <c r="H883" i="3" s="1"/>
  <c r="H889" i="3" a="1"/>
  <c r="H889" i="3" s="1"/>
  <c r="H893" i="3" a="1"/>
  <c r="H893" i="3" s="1"/>
  <c r="H896" i="3" a="1"/>
  <c r="H896" i="3" s="1"/>
  <c r="H899" i="3" a="1"/>
  <c r="H899" i="3" s="1"/>
  <c r="H905" i="3" a="1"/>
  <c r="H905" i="3" s="1"/>
  <c r="H909" i="3" a="1"/>
  <c r="H909" i="3" s="1"/>
  <c r="H912" i="3" a="1"/>
  <c r="H912" i="3" s="1"/>
  <c r="H915" i="3" a="1"/>
  <c r="H915" i="3" s="1"/>
  <c r="H921" i="3" a="1"/>
  <c r="H921" i="3" s="1"/>
  <c r="H925" i="3" a="1"/>
  <c r="H925" i="3" s="1"/>
  <c r="H928" i="3" a="1"/>
  <c r="H928" i="3" s="1"/>
  <c r="H931" i="3" a="1"/>
  <c r="H931" i="3" s="1"/>
  <c r="H937" i="3" a="1"/>
  <c r="H937" i="3" s="1"/>
  <c r="H941" i="3" a="1"/>
  <c r="H941" i="3" s="1"/>
  <c r="H944" i="3" a="1"/>
  <c r="H944" i="3" s="1"/>
  <c r="H947" i="3" a="1"/>
  <c r="H947" i="3" s="1"/>
  <c r="H953" i="3" a="1"/>
  <c r="H953" i="3" s="1"/>
  <c r="H957" i="3" a="1"/>
  <c r="H957" i="3" s="1"/>
  <c r="H960" i="3" a="1"/>
  <c r="H960" i="3" s="1"/>
  <c r="H963" i="3" a="1"/>
  <c r="H963" i="3" s="1"/>
  <c r="H969" i="3" a="1"/>
  <c r="H969" i="3" s="1"/>
  <c r="H973" i="3" a="1"/>
  <c r="H973" i="3" s="1"/>
  <c r="H976" i="3" a="1"/>
  <c r="H976" i="3" s="1"/>
  <c r="H979" i="3" a="1"/>
  <c r="H979" i="3" s="1"/>
  <c r="H985" i="3" a="1"/>
  <c r="H985" i="3" s="1"/>
  <c r="H989" i="3" a="1"/>
  <c r="H989" i="3" s="1"/>
  <c r="H992" i="3" a="1"/>
  <c r="H992" i="3" s="1"/>
  <c r="H995" i="3" a="1"/>
  <c r="H995" i="3" s="1"/>
  <c r="H1001" i="3" a="1"/>
  <c r="H1001" i="3" s="1"/>
  <c r="H1007" i="3" a="1"/>
  <c r="H1007" i="3" s="1"/>
  <c r="H1010" i="3" a="1"/>
  <c r="H1010" i="3" s="1"/>
  <c r="H1014" i="3" a="1"/>
  <c r="H1014" i="3" s="1"/>
  <c r="H1020" i="3" a="1"/>
  <c r="H1020" i="3" s="1"/>
  <c r="H1023" i="3" a="1"/>
  <c r="H1023" i="3" s="1"/>
  <c r="H1026" i="3" a="1"/>
  <c r="H1026" i="3" s="1"/>
  <c r="H1030" i="3" a="1"/>
  <c r="H1030" i="3" s="1"/>
  <c r="H1036" i="3" a="1"/>
  <c r="H1036" i="3" s="1"/>
  <c r="H1039" i="3" a="1"/>
  <c r="H1039" i="3" s="1"/>
  <c r="H1042" i="3" a="1"/>
  <c r="H1042" i="3" s="1"/>
  <c r="H1046" i="3" a="1"/>
  <c r="H1046" i="3" s="1"/>
  <c r="H1052" i="3" a="1"/>
  <c r="H1052" i="3" s="1"/>
  <c r="H1055" i="3" a="1"/>
  <c r="H1055" i="3" s="1"/>
  <c r="H1059" i="3" a="1"/>
  <c r="H1059" i="3" s="1"/>
  <c r="H1062" i="3" a="1"/>
  <c r="H1062" i="3" s="1"/>
  <c r="H1065" i="3" a="1"/>
  <c r="H1065" i="3" s="1"/>
  <c r="H1071" i="3" a="1"/>
  <c r="H1071" i="3" s="1"/>
  <c r="H1075" i="3" a="1"/>
  <c r="H1075" i="3" s="1"/>
  <c r="H1078" i="3" a="1"/>
  <c r="H1078" i="3" s="1"/>
  <c r="H1081" i="3" a="1"/>
  <c r="H1081" i="3" s="1"/>
  <c r="H1085" i="3" a="1"/>
  <c r="H1085" i="3" s="1"/>
  <c r="H1088" i="3" a="1"/>
  <c r="H1088" i="3" s="1"/>
  <c r="H1092" i="3" a="1"/>
  <c r="H1092" i="3" s="1"/>
  <c r="H1098" i="3" a="1"/>
  <c r="H1098" i="3" s="1"/>
  <c r="H1101" i="3" a="1"/>
  <c r="H1101" i="3" s="1"/>
  <c r="H1104" i="3" a="1"/>
  <c r="H1104" i="3" s="1"/>
  <c r="H1108" i="3" a="1"/>
  <c r="H1108" i="3" s="1"/>
  <c r="H1114" i="3" a="1"/>
  <c r="H1114" i="3" s="1"/>
  <c r="H1117" i="3" a="1"/>
  <c r="H1117" i="3" s="1"/>
  <c r="H1120" i="3" a="1"/>
  <c r="H1120" i="3" s="1"/>
  <c r="H1123" i="3" a="1"/>
  <c r="H1123" i="3" s="1"/>
  <c r="H1126" i="3" a="1"/>
  <c r="H1126" i="3" s="1"/>
  <c r="H1132" i="3" a="1"/>
  <c r="H1132" i="3" s="1"/>
  <c r="H1137" i="3" a="1"/>
  <c r="H1137" i="3" s="1"/>
  <c r="H1143" i="3" a="1"/>
  <c r="H1143" i="3" s="1"/>
  <c r="H1146" i="3" a="1"/>
  <c r="H1146" i="3" s="1"/>
  <c r="H1149" i="3" a="1"/>
  <c r="H1149" i="3" s="1"/>
  <c r="H1152" i="3" a="1"/>
  <c r="H1152" i="3" s="1"/>
  <c r="H1155" i="3" a="1"/>
  <c r="H1155" i="3" s="1"/>
  <c r="H1158" i="3" a="1"/>
  <c r="H1158" i="3" s="1"/>
  <c r="H1164" i="3" a="1"/>
  <c r="H1164" i="3" s="1"/>
  <c r="H1169" i="3" a="1"/>
  <c r="H1169" i="3" s="1"/>
  <c r="H1175" i="3" a="1"/>
  <c r="H1175" i="3" s="1"/>
  <c r="H1178" i="3" a="1"/>
  <c r="H1178" i="3" s="1"/>
  <c r="H1181" i="3" a="1"/>
  <c r="H1181" i="3" s="1"/>
  <c r="H1184" i="3" a="1"/>
  <c r="H1184" i="3" s="1"/>
  <c r="H1187" i="3" a="1"/>
  <c r="H1187" i="3" s="1"/>
  <c r="H1190" i="3" a="1"/>
  <c r="H1190" i="3" s="1"/>
  <c r="H1196" i="3" a="1"/>
  <c r="H1196" i="3" s="1"/>
  <c r="H1199" i="3" a="1"/>
  <c r="H1199" i="3" s="1"/>
  <c r="H1202" i="3" a="1"/>
  <c r="H1202" i="3" s="1"/>
  <c r="H1206" i="3" a="1"/>
  <c r="H1206" i="3" s="1"/>
  <c r="H1212" i="3" a="1"/>
  <c r="H1212" i="3" s="1"/>
  <c r="H1215" i="3" a="1"/>
  <c r="H1215" i="3" s="1"/>
  <c r="H673" i="3" a="1"/>
  <c r="H673" i="3" s="1"/>
  <c r="H679" i="3" a="1"/>
  <c r="H679" i="3" s="1"/>
  <c r="H692" i="3" a="1"/>
  <c r="H692" i="3" s="1"/>
  <c r="H712" i="3" a="1"/>
  <c r="H712" i="3" s="1"/>
  <c r="H715" i="3" a="1"/>
  <c r="H715" i="3" s="1"/>
  <c r="H720" i="3" a="1"/>
  <c r="H720" i="3" s="1"/>
  <c r="H723" i="3" a="1"/>
  <c r="H723" i="3" s="1"/>
  <c r="H726" i="3" a="1"/>
  <c r="H726" i="3" s="1"/>
  <c r="H729" i="3" a="1"/>
  <c r="H729" i="3" s="1"/>
  <c r="H733" i="3" a="1"/>
  <c r="H733" i="3" s="1"/>
  <c r="H737" i="3" a="1"/>
  <c r="H737" i="3" s="1"/>
  <c r="H744" i="3" a="1"/>
  <c r="H744" i="3" s="1"/>
  <c r="H749" i="3" a="1"/>
  <c r="H749" i="3" s="1"/>
  <c r="H755" i="3" a="1"/>
  <c r="H755" i="3" s="1"/>
  <c r="H758" i="3" a="1"/>
  <c r="H758" i="3" s="1"/>
  <c r="H761" i="3" a="1"/>
  <c r="H761" i="3" s="1"/>
  <c r="H765" i="3" a="1"/>
  <c r="H765" i="3" s="1"/>
  <c r="H768" i="3" a="1"/>
  <c r="H768" i="3" s="1"/>
  <c r="H771" i="3" a="1"/>
  <c r="H771" i="3" s="1"/>
  <c r="H777" i="3" a="1"/>
  <c r="H777" i="3" s="1"/>
  <c r="H780" i="3" a="1"/>
  <c r="H780" i="3" s="1"/>
  <c r="H783" i="3" a="1"/>
  <c r="H783" i="3" s="1"/>
  <c r="H786" i="3" a="1"/>
  <c r="H786" i="3" s="1"/>
  <c r="H789" i="3" a="1"/>
  <c r="H789" i="3" s="1"/>
  <c r="H792" i="3" a="1"/>
  <c r="H792" i="3" s="1"/>
  <c r="H798" i="3" a="1"/>
  <c r="H798" i="3" s="1"/>
  <c r="H804" i="3" a="1"/>
  <c r="H804" i="3" s="1"/>
  <c r="H807" i="3" a="1"/>
  <c r="H807" i="3" s="1"/>
  <c r="H810" i="3" a="1"/>
  <c r="H810" i="3" s="1"/>
  <c r="H814" i="3" a="1"/>
  <c r="H814" i="3" s="1"/>
  <c r="H820" i="3" a="1"/>
  <c r="H820" i="3" s="1"/>
  <c r="H823" i="3" a="1"/>
  <c r="H823" i="3" s="1"/>
  <c r="H826" i="3" a="1"/>
  <c r="H826" i="3" s="1"/>
  <c r="H830" i="3" a="1"/>
  <c r="H830" i="3" s="1"/>
  <c r="H836" i="3" a="1"/>
  <c r="H836" i="3" s="1"/>
  <c r="H839" i="3" a="1"/>
  <c r="H839" i="3" s="1"/>
  <c r="H842" i="3" a="1"/>
  <c r="H842" i="3" s="1"/>
  <c r="H846" i="3" a="1"/>
  <c r="H846" i="3" s="1"/>
  <c r="H852" i="3" a="1"/>
  <c r="H852" i="3" s="1"/>
  <c r="H855" i="3" a="1"/>
  <c r="H855" i="3" s="1"/>
  <c r="H858" i="3" a="1"/>
  <c r="H858" i="3" s="1"/>
  <c r="H862" i="3" a="1"/>
  <c r="H862" i="3" s="1"/>
  <c r="H868" i="3" a="1"/>
  <c r="H868" i="3" s="1"/>
  <c r="H871" i="3" a="1"/>
  <c r="H871" i="3" s="1"/>
  <c r="H874" i="3" a="1"/>
  <c r="H874" i="3" s="1"/>
  <c r="H878" i="3" a="1"/>
  <c r="H878" i="3" s="1"/>
  <c r="H884" i="3" a="1"/>
  <c r="H884" i="3" s="1"/>
  <c r="H887" i="3" a="1"/>
  <c r="H887" i="3" s="1"/>
  <c r="H890" i="3" a="1"/>
  <c r="H890" i="3" s="1"/>
  <c r="H894" i="3" a="1"/>
  <c r="H894" i="3" s="1"/>
  <c r="H900" i="3" a="1"/>
  <c r="H900" i="3" s="1"/>
  <c r="H903" i="3" a="1"/>
  <c r="H903" i="3" s="1"/>
  <c r="H906" i="3" a="1"/>
  <c r="H906" i="3" s="1"/>
  <c r="H910" i="3" a="1"/>
  <c r="H910" i="3" s="1"/>
  <c r="H916" i="3" a="1"/>
  <c r="H916" i="3" s="1"/>
  <c r="H919" i="3" a="1"/>
  <c r="H919" i="3" s="1"/>
  <c r="H922" i="3" a="1"/>
  <c r="H922" i="3" s="1"/>
  <c r="H926" i="3" a="1"/>
  <c r="H926" i="3" s="1"/>
  <c r="H932" i="3" a="1"/>
  <c r="H932" i="3" s="1"/>
  <c r="H935" i="3" a="1"/>
  <c r="H935" i="3" s="1"/>
  <c r="H938" i="3" a="1"/>
  <c r="H938" i="3" s="1"/>
  <c r="H942" i="3" a="1"/>
  <c r="H942" i="3" s="1"/>
  <c r="H948" i="3" a="1"/>
  <c r="H948" i="3" s="1"/>
  <c r="H951" i="3" a="1"/>
  <c r="H951" i="3" s="1"/>
  <c r="H954" i="3" a="1"/>
  <c r="H954" i="3" s="1"/>
  <c r="H958" i="3" a="1"/>
  <c r="H958" i="3" s="1"/>
  <c r="H964" i="3" a="1"/>
  <c r="H964" i="3" s="1"/>
  <c r="H967" i="3" a="1"/>
  <c r="H967" i="3" s="1"/>
  <c r="H970" i="3" a="1"/>
  <c r="H970" i="3" s="1"/>
  <c r="H974" i="3" a="1"/>
  <c r="H974" i="3" s="1"/>
  <c r="H980" i="3" a="1"/>
  <c r="H980" i="3" s="1"/>
  <c r="H983" i="3" a="1"/>
  <c r="H983" i="3" s="1"/>
  <c r="H986" i="3" a="1"/>
  <c r="H986" i="3" s="1"/>
  <c r="H990" i="3" a="1"/>
  <c r="H990" i="3" s="1"/>
  <c r="H996" i="3" a="1"/>
  <c r="H996" i="3" s="1"/>
  <c r="H999" i="3" a="1"/>
  <c r="H999" i="3" s="1"/>
  <c r="H1002" i="3" a="1"/>
  <c r="H1002" i="3" s="1"/>
  <c r="H1005" i="3" a="1"/>
  <c r="H1005" i="3" s="1"/>
  <c r="H1008" i="3" a="1"/>
  <c r="H1008" i="3" s="1"/>
  <c r="H1011" i="3" a="1"/>
  <c r="H1011" i="3" s="1"/>
  <c r="H1017" i="3" a="1"/>
  <c r="H1017" i="3" s="1"/>
  <c r="H1021" i="3" a="1"/>
  <c r="H1021" i="3" s="1"/>
  <c r="H1024" i="3" a="1"/>
  <c r="H1024" i="3" s="1"/>
  <c r="H1027" i="3" a="1"/>
  <c r="H1027" i="3" s="1"/>
  <c r="H1033" i="3" a="1"/>
  <c r="H1033" i="3" s="1"/>
  <c r="H1037" i="3" a="1"/>
  <c r="H1037" i="3" s="1"/>
  <c r="H1040" i="3" a="1"/>
  <c r="H1040" i="3" s="1"/>
  <c r="H1043" i="3" a="1"/>
  <c r="H1043" i="3" s="1"/>
  <c r="H1049" i="3" a="1"/>
  <c r="H1049" i="3" s="1"/>
  <c r="H1053" i="3" a="1"/>
  <c r="H1053" i="3" s="1"/>
  <c r="H1056" i="3" a="1"/>
  <c r="H1056" i="3" s="1"/>
  <c r="H1060" i="3" a="1"/>
  <c r="H1060" i="3" s="1"/>
  <c r="H1066" i="3" a="1"/>
  <c r="H1066" i="3" s="1"/>
  <c r="H1069" i="3" a="1"/>
  <c r="H1069" i="3" s="1"/>
  <c r="H1072" i="3" a="1"/>
  <c r="H1072" i="3" s="1"/>
  <c r="H1076" i="3" a="1"/>
  <c r="H1076" i="3" s="1"/>
  <c r="H1082" i="3" a="1"/>
  <c r="H1082" i="3" s="1"/>
  <c r="H1086" i="3" a="1"/>
  <c r="H1086" i="3" s="1"/>
  <c r="H1089" i="3" a="1"/>
  <c r="H1089" i="3" s="1"/>
  <c r="H1095" i="3" a="1"/>
  <c r="H1095" i="3" s="1"/>
  <c r="H1099" i="3" a="1"/>
  <c r="H1099" i="3" s="1"/>
  <c r="H1102" i="3" a="1"/>
  <c r="H1102" i="3" s="1"/>
  <c r="H1105" i="3" a="1"/>
  <c r="H1105" i="3" s="1"/>
  <c r="H1111" i="3" a="1"/>
  <c r="H1111" i="3" s="1"/>
  <c r="H1115" i="3" a="1"/>
  <c r="H1115" i="3" s="1"/>
  <c r="H1118" i="3" a="1"/>
  <c r="H1118" i="3" s="1"/>
  <c r="H1124" i="3" a="1"/>
  <c r="H1124" i="3" s="1"/>
  <c r="H1129" i="3" a="1"/>
  <c r="H1129" i="3" s="1"/>
  <c r="H1135" i="3" a="1"/>
  <c r="H1135" i="3" s="1"/>
  <c r="H1138" i="3" a="1"/>
  <c r="H1138" i="3" s="1"/>
  <c r="H1141" i="3" a="1"/>
  <c r="H1141" i="3" s="1"/>
  <c r="H1144" i="3" a="1"/>
  <c r="H1144" i="3" s="1"/>
  <c r="H1147" i="3" a="1"/>
  <c r="H1147" i="3" s="1"/>
  <c r="H1150" i="3" a="1"/>
  <c r="H1150" i="3" s="1"/>
  <c r="H1156" i="3" a="1"/>
  <c r="H1156" i="3" s="1"/>
  <c r="H1161" i="3" a="1"/>
  <c r="H1161" i="3" s="1"/>
  <c r="H1167" i="3" a="1"/>
  <c r="H1167" i="3" s="1"/>
  <c r="H1170" i="3" a="1"/>
  <c r="H1170" i="3" s="1"/>
  <c r="H1173" i="3" a="1"/>
  <c r="H1173" i="3" s="1"/>
  <c r="H1176" i="3" a="1"/>
  <c r="H1176" i="3" s="1"/>
  <c r="H1179" i="3" a="1"/>
  <c r="H1179" i="3" s="1"/>
  <c r="H1182" i="3" a="1"/>
  <c r="H1182" i="3" s="1"/>
  <c r="H1188" i="3" a="1"/>
  <c r="H1188" i="3" s="1"/>
  <c r="H1193" i="3" a="1"/>
  <c r="H1193" i="3" s="1"/>
  <c r="H1197" i="3" a="1"/>
  <c r="H1197" i="3" s="1"/>
  <c r="H1200" i="3" a="1"/>
  <c r="H1200" i="3" s="1"/>
  <c r="H1203" i="3" a="1"/>
  <c r="H1203" i="3" s="1"/>
  <c r="H1209" i="3" a="1"/>
  <c r="H1209" i="3" s="1"/>
  <c r="H674" i="3" a="1"/>
  <c r="H674" i="3" s="1"/>
  <c r="H681" i="3" a="1"/>
  <c r="H681" i="3" s="1"/>
  <c r="H687" i="3" a="1"/>
  <c r="H687" i="3" s="1"/>
  <c r="H698" i="3" a="1"/>
  <c r="H698" i="3" s="1"/>
  <c r="H703" i="3" a="1"/>
  <c r="H703" i="3" s="1"/>
  <c r="H706" i="3" a="1"/>
  <c r="H706" i="3" s="1"/>
  <c r="H710" i="3" a="1"/>
  <c r="H710" i="3" s="1"/>
  <c r="H713" i="3" a="1"/>
  <c r="H713" i="3" s="1"/>
  <c r="H718" i="3" a="1"/>
  <c r="H718" i="3" s="1"/>
  <c r="H721" i="3" a="1"/>
  <c r="H721" i="3" s="1"/>
  <c r="H734" i="3" a="1"/>
  <c r="H734" i="3" s="1"/>
  <c r="H738" i="3" a="1"/>
  <c r="H738" i="3" s="1"/>
  <c r="H741" i="3" a="1"/>
  <c r="H741" i="3" s="1"/>
  <c r="H747" i="3" a="1"/>
  <c r="H747" i="3" s="1"/>
  <c r="H750" i="3" a="1"/>
  <c r="H750" i="3" s="1"/>
  <c r="H753" i="3" a="1"/>
  <c r="H753" i="3" s="1"/>
  <c r="H756" i="3" a="1"/>
  <c r="H756" i="3" s="1"/>
  <c r="H759" i="3" a="1"/>
  <c r="H759" i="3" s="1"/>
  <c r="H762" i="3" a="1"/>
  <c r="H762" i="3" s="1"/>
  <c r="H766" i="3" a="1"/>
  <c r="H766" i="3" s="1"/>
  <c r="H769" i="3" a="1"/>
  <c r="H769" i="3" s="1"/>
  <c r="H772" i="3" a="1"/>
  <c r="H772" i="3" s="1"/>
  <c r="H775" i="3" a="1"/>
  <c r="H775" i="3" s="1"/>
  <c r="H778" i="3" a="1"/>
  <c r="H778" i="3" s="1"/>
  <c r="H781" i="3" a="1"/>
  <c r="H781" i="3" s="1"/>
  <c r="H784" i="3" a="1"/>
  <c r="H784" i="3" s="1"/>
  <c r="H790" i="3" a="1"/>
  <c r="H790" i="3" s="1"/>
  <c r="H795" i="3" a="1"/>
  <c r="H795" i="3" s="1"/>
  <c r="H801" i="3" a="1"/>
  <c r="H801" i="3" s="1"/>
  <c r="H805" i="3" a="1"/>
  <c r="H805" i="3" s="1"/>
  <c r="H808" i="3" a="1"/>
  <c r="H808" i="3" s="1"/>
  <c r="H811" i="3" a="1"/>
  <c r="H811" i="3" s="1"/>
  <c r="H817" i="3" a="1"/>
  <c r="H817" i="3" s="1"/>
  <c r="H821" i="3" a="1"/>
  <c r="H821" i="3" s="1"/>
  <c r="H824" i="3" a="1"/>
  <c r="H824" i="3" s="1"/>
  <c r="H827" i="3" a="1"/>
  <c r="H827" i="3" s="1"/>
  <c r="H833" i="3" a="1"/>
  <c r="H833" i="3" s="1"/>
  <c r="H837" i="3" a="1"/>
  <c r="H837" i="3" s="1"/>
  <c r="H840" i="3" a="1"/>
  <c r="H840" i="3" s="1"/>
  <c r="H843" i="3" a="1"/>
  <c r="H843" i="3" s="1"/>
  <c r="H849" i="3" a="1"/>
  <c r="H849" i="3" s="1"/>
  <c r="H853" i="3" a="1"/>
  <c r="H853" i="3" s="1"/>
  <c r="H856" i="3" a="1"/>
  <c r="H856" i="3" s="1"/>
  <c r="H859" i="3" a="1"/>
  <c r="H859" i="3" s="1"/>
  <c r="H865" i="3" a="1"/>
  <c r="H865" i="3" s="1"/>
  <c r="H869" i="3" a="1"/>
  <c r="H869" i="3" s="1"/>
  <c r="H872" i="3" a="1"/>
  <c r="H872" i="3" s="1"/>
  <c r="H875" i="3" a="1"/>
  <c r="H875" i="3" s="1"/>
  <c r="H881" i="3" a="1"/>
  <c r="H881" i="3" s="1"/>
  <c r="H885" i="3" a="1"/>
  <c r="H885" i="3" s="1"/>
  <c r="H888" i="3" a="1"/>
  <c r="H888" i="3" s="1"/>
  <c r="H891" i="3" a="1"/>
  <c r="H891" i="3" s="1"/>
  <c r="H897" i="3" a="1"/>
  <c r="H897" i="3" s="1"/>
  <c r="H901" i="3" a="1"/>
  <c r="H901" i="3" s="1"/>
  <c r="H904" i="3" a="1"/>
  <c r="H904" i="3" s="1"/>
  <c r="H907" i="3" a="1"/>
  <c r="H907" i="3" s="1"/>
  <c r="H913" i="3" a="1"/>
  <c r="H913" i="3" s="1"/>
  <c r="H917" i="3" a="1"/>
  <c r="H917" i="3" s="1"/>
  <c r="H920" i="3" a="1"/>
  <c r="H920" i="3" s="1"/>
  <c r="H923" i="3" a="1"/>
  <c r="H923" i="3" s="1"/>
  <c r="H929" i="3" a="1"/>
  <c r="H929" i="3" s="1"/>
  <c r="H933" i="3" a="1"/>
  <c r="H933" i="3" s="1"/>
  <c r="H936" i="3" a="1"/>
  <c r="H936" i="3" s="1"/>
  <c r="H939" i="3" a="1"/>
  <c r="H939" i="3" s="1"/>
  <c r="H945" i="3" a="1"/>
  <c r="H945" i="3" s="1"/>
  <c r="H949" i="3" a="1"/>
  <c r="H949" i="3" s="1"/>
  <c r="H952" i="3" a="1"/>
  <c r="H952" i="3" s="1"/>
  <c r="H955" i="3" a="1"/>
  <c r="H955" i="3" s="1"/>
  <c r="H961" i="3" a="1"/>
  <c r="H961" i="3" s="1"/>
  <c r="H965" i="3" a="1"/>
  <c r="H965" i="3" s="1"/>
  <c r="H968" i="3" a="1"/>
  <c r="H968" i="3" s="1"/>
  <c r="H971" i="3" a="1"/>
  <c r="H971" i="3" s="1"/>
  <c r="H977" i="3" a="1"/>
  <c r="H977" i="3" s="1"/>
  <c r="H981" i="3" a="1"/>
  <c r="H981" i="3" s="1"/>
  <c r="H984" i="3" a="1"/>
  <c r="H984" i="3" s="1"/>
  <c r="H987" i="3" a="1"/>
  <c r="H987" i="3" s="1"/>
  <c r="H993" i="3" a="1"/>
  <c r="H993" i="3" s="1"/>
  <c r="H997" i="3" a="1"/>
  <c r="H997" i="3" s="1"/>
  <c r="H1000" i="3" a="1"/>
  <c r="H1000" i="3" s="1"/>
  <c r="H1003" i="3" a="1"/>
  <c r="H1003" i="3" s="1"/>
  <c r="H1006" i="3" a="1"/>
  <c r="H1006" i="3" s="1"/>
  <c r="H1012" i="3" a="1"/>
  <c r="H1012" i="3" s="1"/>
  <c r="H1015" i="3" a="1"/>
  <c r="H1015" i="3" s="1"/>
  <c r="H1018" i="3" a="1"/>
  <c r="H1018" i="3" s="1"/>
  <c r="H1022" i="3" a="1"/>
  <c r="H1022" i="3" s="1"/>
  <c r="H1028" i="3" a="1"/>
  <c r="H1028" i="3" s="1"/>
  <c r="H1031" i="3" a="1"/>
  <c r="H1031" i="3" s="1"/>
  <c r="H1034" i="3" a="1"/>
  <c r="H1034" i="3" s="1"/>
  <c r="H1038" i="3" a="1"/>
  <c r="H1038" i="3" s="1"/>
  <c r="H1044" i="3" a="1"/>
  <c r="H1044" i="3" s="1"/>
  <c r="H1047" i="3" a="1"/>
  <c r="H1047" i="3" s="1"/>
  <c r="H1050" i="3" a="1"/>
  <c r="H1050" i="3" s="1"/>
  <c r="H1054" i="3" a="1"/>
  <c r="H1054" i="3" s="1"/>
  <c r="H1057" i="3" a="1"/>
  <c r="H1057" i="3" s="1"/>
  <c r="H1063" i="3" a="1"/>
  <c r="H1063" i="3" s="1"/>
  <c r="H1067" i="3" a="1"/>
  <c r="H1067" i="3" s="1"/>
  <c r="H1070" i="3" a="1"/>
  <c r="H1070" i="3" s="1"/>
  <c r="H1073" i="3" a="1"/>
  <c r="H1073" i="3" s="1"/>
  <c r="H1079" i="3" a="1"/>
  <c r="H1079" i="3" s="1"/>
  <c r="H1083" i="3" a="1"/>
  <c r="H1083" i="3" s="1"/>
  <c r="H1090" i="3" a="1"/>
  <c r="H1090" i="3" s="1"/>
  <c r="H1093" i="3" a="1"/>
  <c r="H1093" i="3" s="1"/>
  <c r="H1096" i="3" a="1"/>
  <c r="H1096" i="3" s="1"/>
  <c r="H1100" i="3" a="1"/>
  <c r="H1100" i="3" s="1"/>
  <c r="H1106" i="3" a="1"/>
  <c r="H1106" i="3" s="1"/>
  <c r="H1109" i="3" a="1"/>
  <c r="H1109" i="3" s="1"/>
  <c r="H1112" i="3" a="1"/>
  <c r="H1112" i="3" s="1"/>
  <c r="H1116" i="3" a="1"/>
  <c r="H1116" i="3" s="1"/>
  <c r="H1121" i="3" a="1"/>
  <c r="H1121" i="3" s="1"/>
  <c r="H1127" i="3" a="1"/>
  <c r="H1127" i="3" s="1"/>
  <c r="H1130" i="3" a="1"/>
  <c r="H1130" i="3" s="1"/>
  <c r="H1133" i="3" a="1"/>
  <c r="H1133" i="3" s="1"/>
  <c r="H1136" i="3" a="1"/>
  <c r="H1136" i="3" s="1"/>
  <c r="H1139" i="3" a="1"/>
  <c r="H1139" i="3" s="1"/>
  <c r="H1142" i="3" a="1"/>
  <c r="H1142" i="3" s="1"/>
  <c r="H1148" i="3" a="1"/>
  <c r="H1148" i="3" s="1"/>
  <c r="H1153" i="3" a="1"/>
  <c r="H1153" i="3" s="1"/>
  <c r="H1159" i="3" a="1"/>
  <c r="H1159" i="3" s="1"/>
  <c r="H1162" i="3" a="1"/>
  <c r="H1162" i="3" s="1"/>
  <c r="H1165" i="3" a="1"/>
  <c r="H1165" i="3" s="1"/>
  <c r="H1168" i="3" a="1"/>
  <c r="H1168" i="3" s="1"/>
  <c r="H1171" i="3" a="1"/>
  <c r="H1171" i="3" s="1"/>
  <c r="H1174" i="3" a="1"/>
  <c r="H1174" i="3" s="1"/>
  <c r="H676" i="3" a="1"/>
  <c r="H676" i="3" s="1"/>
  <c r="H682" i="3" a="1"/>
  <c r="H682" i="3" s="1"/>
  <c r="H689" i="3" a="1"/>
  <c r="H689" i="3" s="1"/>
  <c r="H695" i="3" a="1"/>
  <c r="H695" i="3" s="1"/>
  <c r="H700" i="3" a="1"/>
  <c r="H700" i="3" s="1"/>
  <c r="H707" i="3" a="1"/>
  <c r="H707" i="3" s="1"/>
  <c r="H711" i="3" a="1"/>
  <c r="H711" i="3" s="1"/>
  <c r="H716" i="3" a="1"/>
  <c r="H716" i="3" s="1"/>
  <c r="H719" i="3" a="1"/>
  <c r="H719" i="3" s="1"/>
  <c r="H724" i="3" a="1"/>
  <c r="H724" i="3" s="1"/>
  <c r="H728" i="3" a="1"/>
  <c r="H728" i="3" s="1"/>
  <c r="H731" i="3" a="1"/>
  <c r="H731" i="3" s="1"/>
  <c r="H735" i="3" a="1"/>
  <c r="H735" i="3" s="1"/>
  <c r="H739" i="3" a="1"/>
  <c r="H739" i="3" s="1"/>
  <c r="H742" i="3" a="1"/>
  <c r="H742" i="3" s="1"/>
  <c r="H745" i="3" a="1"/>
  <c r="H745" i="3" s="1"/>
  <c r="H748" i="3" a="1"/>
  <c r="H748" i="3" s="1"/>
  <c r="H751" i="3" a="1"/>
  <c r="H751" i="3" s="1"/>
  <c r="H754" i="3" a="1"/>
  <c r="H754" i="3" s="1"/>
  <c r="H760" i="3" a="1"/>
  <c r="H760" i="3" s="1"/>
  <c r="H763" i="3" a="1"/>
  <c r="H763" i="3" s="1"/>
  <c r="H770" i="3" a="1"/>
  <c r="H770" i="3" s="1"/>
  <c r="H773" i="3" a="1"/>
  <c r="H773" i="3" s="1"/>
  <c r="H776" i="3" a="1"/>
  <c r="H776" i="3" s="1"/>
  <c r="H782" i="3" a="1"/>
  <c r="H782" i="3" s="1"/>
  <c r="H787" i="3" a="1"/>
  <c r="H787" i="3" s="1"/>
  <c r="H793" i="3" a="1"/>
  <c r="H793" i="3" s="1"/>
  <c r="H796" i="3" a="1"/>
  <c r="H796" i="3" s="1"/>
  <c r="H799" i="3" a="1"/>
  <c r="H799" i="3" s="1"/>
  <c r="H802" i="3" a="1"/>
  <c r="H802" i="3" s="1"/>
  <c r="H806" i="3" a="1"/>
  <c r="H806" i="3" s="1"/>
  <c r="H812" i="3" a="1"/>
  <c r="H812" i="3" s="1"/>
  <c r="H815" i="3" a="1"/>
  <c r="H815" i="3" s="1"/>
  <c r="H818" i="3" a="1"/>
  <c r="H818" i="3" s="1"/>
  <c r="H822" i="3" a="1"/>
  <c r="H822" i="3" s="1"/>
  <c r="H828" i="3" a="1"/>
  <c r="H828" i="3" s="1"/>
  <c r="H831" i="3" a="1"/>
  <c r="H831" i="3" s="1"/>
  <c r="H834" i="3" a="1"/>
  <c r="H834" i="3" s="1"/>
  <c r="H838" i="3" a="1"/>
  <c r="H838" i="3" s="1"/>
  <c r="H844" i="3" a="1"/>
  <c r="H844" i="3" s="1"/>
  <c r="H847" i="3" a="1"/>
  <c r="H847" i="3" s="1"/>
  <c r="H850" i="3" a="1"/>
  <c r="H850" i="3" s="1"/>
  <c r="H854" i="3" a="1"/>
  <c r="H854" i="3" s="1"/>
  <c r="H860" i="3" a="1"/>
  <c r="H860" i="3" s="1"/>
  <c r="H863" i="3" a="1"/>
  <c r="H863" i="3" s="1"/>
  <c r="H866" i="3" a="1"/>
  <c r="H866" i="3" s="1"/>
  <c r="H870" i="3" a="1"/>
  <c r="H870" i="3" s="1"/>
  <c r="H876" i="3" a="1"/>
  <c r="H876" i="3" s="1"/>
  <c r="H879" i="3" a="1"/>
  <c r="H879" i="3" s="1"/>
  <c r="H882" i="3" a="1"/>
  <c r="H882" i="3" s="1"/>
  <c r="H886" i="3" a="1"/>
  <c r="H886" i="3" s="1"/>
  <c r="H892" i="3" a="1"/>
  <c r="H892" i="3" s="1"/>
  <c r="H895" i="3" a="1"/>
  <c r="H895" i="3" s="1"/>
  <c r="H898" i="3" a="1"/>
  <c r="H898" i="3" s="1"/>
  <c r="H902" i="3" a="1"/>
  <c r="H902" i="3" s="1"/>
  <c r="H908" i="3" a="1"/>
  <c r="H908" i="3" s="1"/>
  <c r="H911" i="3" a="1"/>
  <c r="H911" i="3" s="1"/>
  <c r="H914" i="3" a="1"/>
  <c r="H914" i="3" s="1"/>
  <c r="H918" i="3" a="1"/>
  <c r="H918" i="3" s="1"/>
  <c r="H924" i="3" a="1"/>
  <c r="H924" i="3" s="1"/>
  <c r="H927" i="3" a="1"/>
  <c r="H927" i="3" s="1"/>
  <c r="H930" i="3" a="1"/>
  <c r="H930" i="3" s="1"/>
  <c r="H934" i="3" a="1"/>
  <c r="H934" i="3" s="1"/>
  <c r="H940" i="3" a="1"/>
  <c r="H940" i="3" s="1"/>
  <c r="H943" i="3" a="1"/>
  <c r="H943" i="3" s="1"/>
  <c r="H946" i="3" a="1"/>
  <c r="H946" i="3" s="1"/>
  <c r="H950" i="3" a="1"/>
  <c r="H950" i="3" s="1"/>
  <c r="H956" i="3" a="1"/>
  <c r="H956" i="3" s="1"/>
  <c r="H959" i="3" a="1"/>
  <c r="H959" i="3" s="1"/>
  <c r="H962" i="3" a="1"/>
  <c r="H962" i="3" s="1"/>
  <c r="H966" i="3" a="1"/>
  <c r="H966" i="3" s="1"/>
  <c r="H972" i="3" a="1"/>
  <c r="H972" i="3" s="1"/>
  <c r="H975" i="3" a="1"/>
  <c r="H975" i="3" s="1"/>
  <c r="H978" i="3" a="1"/>
  <c r="H978" i="3" s="1"/>
  <c r="H982" i="3" a="1"/>
  <c r="H982" i="3" s="1"/>
  <c r="H988" i="3" a="1"/>
  <c r="H988" i="3" s="1"/>
  <c r="H991" i="3" a="1"/>
  <c r="H991" i="3" s="1"/>
  <c r="H994" i="3" a="1"/>
  <c r="H994" i="3" s="1"/>
  <c r="H998" i="3" a="1"/>
  <c r="H998" i="3" s="1"/>
  <c r="H1004" i="3" a="1"/>
  <c r="H1004" i="3" s="1"/>
  <c r="H1009" i="3" a="1"/>
  <c r="H1009" i="3" s="1"/>
  <c r="H1013" i="3" a="1"/>
  <c r="H1013" i="3" s="1"/>
  <c r="H1016" i="3" a="1"/>
  <c r="H1016" i="3" s="1"/>
  <c r="H1019" i="3" a="1"/>
  <c r="H1019" i="3" s="1"/>
  <c r="H1025" i="3" a="1"/>
  <c r="H1025" i="3" s="1"/>
  <c r="H1029" i="3" a="1"/>
  <c r="H1029" i="3" s="1"/>
  <c r="H1032" i="3" a="1"/>
  <c r="H1032" i="3" s="1"/>
  <c r="H1035" i="3" a="1"/>
  <c r="H1035" i="3" s="1"/>
  <c r="H1041" i="3" a="1"/>
  <c r="H1041" i="3" s="1"/>
  <c r="H1045" i="3" a="1"/>
  <c r="H1045" i="3" s="1"/>
  <c r="H1048" i="3" a="1"/>
  <c r="H1048" i="3" s="1"/>
  <c r="H1051" i="3" a="1"/>
  <c r="H1051" i="3" s="1"/>
  <c r="H1058" i="3" a="1"/>
  <c r="H1058" i="3" s="1"/>
  <c r="H1061" i="3" a="1"/>
  <c r="H1061" i="3" s="1"/>
  <c r="H1064" i="3" a="1"/>
  <c r="H1064" i="3" s="1"/>
  <c r="H1068" i="3" a="1"/>
  <c r="H1068" i="3" s="1"/>
  <c r="H1074" i="3" a="1"/>
  <c r="H1074" i="3" s="1"/>
  <c r="H1077" i="3" a="1"/>
  <c r="H1077" i="3" s="1"/>
  <c r="H1080" i="3" a="1"/>
  <c r="H1080" i="3" s="1"/>
  <c r="H1084" i="3" a="1"/>
  <c r="H1084" i="3" s="1"/>
  <c r="H1087" i="3" a="1"/>
  <c r="H1087" i="3" s="1"/>
  <c r="H1091" i="3" a="1"/>
  <c r="H1091" i="3" s="1"/>
  <c r="H1094" i="3" a="1"/>
  <c r="H1094" i="3" s="1"/>
  <c r="H1097" i="3" a="1"/>
  <c r="H1097" i="3" s="1"/>
  <c r="H1103" i="3" a="1"/>
  <c r="H1103" i="3" s="1"/>
  <c r="H1107" i="3" a="1"/>
  <c r="H1107" i="3" s="1"/>
  <c r="H1110" i="3" a="1"/>
  <c r="H1110" i="3" s="1"/>
  <c r="H1113" i="3" a="1"/>
  <c r="H1113" i="3" s="1"/>
  <c r="H1119" i="3" a="1"/>
  <c r="H1119" i="3" s="1"/>
  <c r="H1122" i="3" a="1"/>
  <c r="H1122" i="3" s="1"/>
  <c r="H1125" i="3" a="1"/>
  <c r="H1125" i="3" s="1"/>
  <c r="H1128" i="3" a="1"/>
  <c r="H1128" i="3" s="1"/>
  <c r="H1131" i="3" a="1"/>
  <c r="H1131" i="3" s="1"/>
  <c r="H1134" i="3" a="1"/>
  <c r="H1134" i="3" s="1"/>
  <c r="H1140" i="3" a="1"/>
  <c r="H1140" i="3" s="1"/>
  <c r="H1145" i="3" a="1"/>
  <c r="H1145" i="3" s="1"/>
  <c r="H1151" i="3" a="1"/>
  <c r="H1151" i="3" s="1"/>
  <c r="H1154" i="3" a="1"/>
  <c r="H1154" i="3" s="1"/>
  <c r="H1166" i="3" a="1"/>
  <c r="H1166" i="3" s="1"/>
  <c r="H1194" i="3" a="1"/>
  <c r="H1194" i="3" s="1"/>
  <c r="H1207" i="3" a="1"/>
  <c r="H1207" i="3" s="1"/>
  <c r="H1213" i="3" a="1"/>
  <c r="H1213" i="3" s="1"/>
  <c r="H1220" i="3" a="1"/>
  <c r="H1220" i="3" s="1"/>
  <c r="H1223" i="3" a="1"/>
  <c r="H1223" i="3" s="1"/>
  <c r="H1226" i="3" a="1"/>
  <c r="H1226" i="3" s="1"/>
  <c r="H1230" i="3" a="1"/>
  <c r="H1230" i="3" s="1"/>
  <c r="H1236" i="3" a="1"/>
  <c r="H1236" i="3" s="1"/>
  <c r="H1239" i="3" a="1"/>
  <c r="H1239" i="3" s="1"/>
  <c r="H1242" i="3" a="1"/>
  <c r="H1242" i="3" s="1"/>
  <c r="H1246" i="3" a="1"/>
  <c r="H1246" i="3" s="1"/>
  <c r="H1252" i="3" a="1"/>
  <c r="H1252" i="3" s="1"/>
  <c r="H1255" i="3" a="1"/>
  <c r="H1255" i="3" s="1"/>
  <c r="H1258" i="3" a="1"/>
  <c r="H1258" i="3" s="1"/>
  <c r="H1262" i="3" a="1"/>
  <c r="H1262" i="3" s="1"/>
  <c r="H1268" i="3" a="1"/>
  <c r="H1268" i="3" s="1"/>
  <c r="H1271" i="3" a="1"/>
  <c r="H1271" i="3" s="1"/>
  <c r="H1274" i="3" a="1"/>
  <c r="H1274" i="3" s="1"/>
  <c r="H1278" i="3" a="1"/>
  <c r="H1278" i="3" s="1"/>
  <c r="H1284" i="3" a="1"/>
  <c r="H1284" i="3" s="1"/>
  <c r="H1287" i="3" a="1"/>
  <c r="H1287" i="3" s="1"/>
  <c r="H1290" i="3" a="1"/>
  <c r="H1290" i="3" s="1"/>
  <c r="H1294" i="3" a="1"/>
  <c r="H1294" i="3" s="1"/>
  <c r="H1300" i="3" a="1"/>
  <c r="H1300" i="3" s="1"/>
  <c r="H1303" i="3" a="1"/>
  <c r="H1303" i="3" s="1"/>
  <c r="H1306" i="3" a="1"/>
  <c r="H1306" i="3" s="1"/>
  <c r="H1310" i="3" a="1"/>
  <c r="H1310" i="3" s="1"/>
  <c r="H1316" i="3" a="1"/>
  <c r="H1316" i="3" s="1"/>
  <c r="H1321" i="3" a="1"/>
  <c r="H1321" i="3" s="1"/>
  <c r="H1327" i="3" a="1"/>
  <c r="H1327" i="3" s="1"/>
  <c r="H1330" i="3" a="1"/>
  <c r="H1330" i="3" s="1"/>
  <c r="H1333" i="3" a="1"/>
  <c r="H1333" i="3" s="1"/>
  <c r="H1336" i="3" a="1"/>
  <c r="H1336" i="3" s="1"/>
  <c r="H1339" i="3" a="1"/>
  <c r="H1339" i="3" s="1"/>
  <c r="H1345" i="3" a="1"/>
  <c r="H1345" i="3" s="1"/>
  <c r="H1349" i="3" a="1"/>
  <c r="H1349" i="3" s="1"/>
  <c r="H1356" i="3" a="1"/>
  <c r="H1356" i="3" s="1"/>
  <c r="H1359" i="3" a="1"/>
  <c r="H1359" i="3" s="1"/>
  <c r="H1362" i="3" a="1"/>
  <c r="H1362" i="3" s="1"/>
  <c r="H1365" i="3" a="1"/>
  <c r="H1365" i="3" s="1"/>
  <c r="H1372" i="3" a="1"/>
  <c r="H1372" i="3" s="1"/>
  <c r="H1375" i="3" a="1"/>
  <c r="H1375" i="3" s="1"/>
  <c r="H1378" i="3" a="1"/>
  <c r="H1378" i="3" s="1"/>
  <c r="H1381" i="3" a="1"/>
  <c r="H1381" i="3" s="1"/>
  <c r="H1388" i="3" a="1"/>
  <c r="H1388" i="3" s="1"/>
  <c r="H1391" i="3" a="1"/>
  <c r="H1391" i="3" s="1"/>
  <c r="H1394" i="3" a="1"/>
  <c r="H1394" i="3" s="1"/>
  <c r="H1397" i="3" a="1"/>
  <c r="H1397" i="3" s="1"/>
  <c r="H1404" i="3" a="1"/>
  <c r="H1404" i="3" s="1"/>
  <c r="H1407" i="3" a="1"/>
  <c r="H1407" i="3" s="1"/>
  <c r="H1414" i="3" a="1"/>
  <c r="H1414" i="3" s="1"/>
  <c r="H1417" i="3" a="1"/>
  <c r="H1417" i="3" s="1"/>
  <c r="H1420" i="3" a="1"/>
  <c r="H1420" i="3" s="1"/>
  <c r="H1423" i="3" a="1"/>
  <c r="H1423" i="3" s="1"/>
  <c r="H1425" i="3" a="1"/>
  <c r="H1425" i="3" s="1"/>
  <c r="H1428" i="3" a="1"/>
  <c r="H1428" i="3" s="1"/>
  <c r="H1431" i="3" a="1"/>
  <c r="H1431" i="3" s="1"/>
  <c r="H1434" i="3" a="1"/>
  <c r="H1434" i="3" s="1"/>
  <c r="H1437" i="3" a="1"/>
  <c r="H1437" i="3" s="1"/>
  <c r="H1443" i="3" a="1"/>
  <c r="H1443" i="3" s="1"/>
  <c r="H1447" i="3" a="1"/>
  <c r="H1447" i="3" s="1"/>
  <c r="H1450" i="3" a="1"/>
  <c r="H1450" i="3" s="1"/>
  <c r="H1453" i="3" a="1"/>
  <c r="H1453" i="3" s="1"/>
  <c r="H1459" i="3" a="1"/>
  <c r="H1459" i="3" s="1"/>
  <c r="H1463" i="3" a="1"/>
  <c r="H1463" i="3" s="1"/>
  <c r="H1466" i="3" a="1"/>
  <c r="H1466" i="3" s="1"/>
  <c r="H1469" i="3" a="1"/>
  <c r="H1469" i="3" s="1"/>
  <c r="H1475" i="3" a="1"/>
  <c r="H1475" i="3" s="1"/>
  <c r="H1479" i="3" a="1"/>
  <c r="H1479" i="3" s="1"/>
  <c r="H1482" i="3" a="1"/>
  <c r="H1482" i="3" s="1"/>
  <c r="H1485" i="3" a="1"/>
  <c r="H1485" i="3" s="1"/>
  <c r="H1491" i="3" a="1"/>
  <c r="H1491" i="3" s="1"/>
  <c r="H1495" i="3" a="1"/>
  <c r="H1495" i="3" s="1"/>
  <c r="H1498" i="3" a="1"/>
  <c r="H1498" i="3" s="1"/>
  <c r="H1501" i="3" a="1"/>
  <c r="H1501" i="3" s="1"/>
  <c r="H1507" i="3" a="1"/>
  <c r="H1507" i="3" s="1"/>
  <c r="H1510" i="3" a="1"/>
  <c r="H1510" i="3" s="1"/>
  <c r="H1513" i="3" a="1"/>
  <c r="H1513" i="3" s="1"/>
  <c r="H1516" i="3" a="1"/>
  <c r="H1516" i="3" s="1"/>
  <c r="H1519" i="3" a="1"/>
  <c r="H1519" i="3" s="1"/>
  <c r="H1522" i="3" a="1"/>
  <c r="H1522" i="3" s="1"/>
  <c r="H1528" i="3" a="1"/>
  <c r="H1528" i="3" s="1"/>
  <c r="H1533" i="3" a="1"/>
  <c r="H1533" i="3" s="1"/>
  <c r="H1539" i="3" a="1"/>
  <c r="H1539" i="3" s="1"/>
  <c r="H1543" i="3" a="1"/>
  <c r="H1543" i="3" s="1"/>
  <c r="H1546" i="3" a="1"/>
  <c r="H1546" i="3" s="1"/>
  <c r="H1549" i="3" a="1"/>
  <c r="H1549" i="3" s="1"/>
  <c r="H1556" i="3" a="1"/>
  <c r="H1556" i="3" s="1"/>
  <c r="H1559" i="3" a="1"/>
  <c r="H1559" i="3" s="1"/>
  <c r="H1562" i="3" a="1"/>
  <c r="H1562" i="3" s="1"/>
  <c r="H1565" i="3" a="1"/>
  <c r="H1565" i="3" s="1"/>
  <c r="H1572" i="3" a="1"/>
  <c r="H1572" i="3" s="1"/>
  <c r="H1575" i="3" a="1"/>
  <c r="H1575" i="3" s="1"/>
  <c r="H1157" i="3" a="1"/>
  <c r="H1157" i="3" s="1"/>
  <c r="H1177" i="3" a="1"/>
  <c r="H1177" i="3" s="1"/>
  <c r="H1183" i="3" a="1"/>
  <c r="H1183" i="3" s="1"/>
  <c r="H1189" i="3" a="1"/>
  <c r="H1189" i="3" s="1"/>
  <c r="H1195" i="3" a="1"/>
  <c r="H1195" i="3" s="1"/>
  <c r="H1201" i="3" a="1"/>
  <c r="H1201" i="3" s="1"/>
  <c r="H1208" i="3" a="1"/>
  <c r="H1208" i="3" s="1"/>
  <c r="H1214" i="3" a="1"/>
  <c r="H1214" i="3" s="1"/>
  <c r="H1217" i="3" a="1"/>
  <c r="H1217" i="3" s="1"/>
  <c r="H1221" i="3" a="1"/>
  <c r="H1221" i="3" s="1"/>
  <c r="H1224" i="3" a="1"/>
  <c r="H1224" i="3" s="1"/>
  <c r="H1227" i="3" a="1"/>
  <c r="H1227" i="3" s="1"/>
  <c r="H1233" i="3" a="1"/>
  <c r="H1233" i="3" s="1"/>
  <c r="H1237" i="3" a="1"/>
  <c r="H1237" i="3" s="1"/>
  <c r="H1240" i="3" a="1"/>
  <c r="H1240" i="3" s="1"/>
  <c r="H1243" i="3" a="1"/>
  <c r="H1243" i="3" s="1"/>
  <c r="H1249" i="3" a="1"/>
  <c r="H1249" i="3" s="1"/>
  <c r="H1253" i="3" a="1"/>
  <c r="H1253" i="3" s="1"/>
  <c r="H1256" i="3" a="1"/>
  <c r="H1256" i="3" s="1"/>
  <c r="H1259" i="3" a="1"/>
  <c r="H1259" i="3" s="1"/>
  <c r="H1265" i="3" a="1"/>
  <c r="H1265" i="3" s="1"/>
  <c r="H1269" i="3" a="1"/>
  <c r="H1269" i="3" s="1"/>
  <c r="H1272" i="3" a="1"/>
  <c r="H1272" i="3" s="1"/>
  <c r="H1275" i="3" a="1"/>
  <c r="H1275" i="3" s="1"/>
  <c r="H1281" i="3" a="1"/>
  <c r="H1281" i="3" s="1"/>
  <c r="H1285" i="3" a="1"/>
  <c r="H1285" i="3" s="1"/>
  <c r="H1288" i="3" a="1"/>
  <c r="H1288" i="3" s="1"/>
  <c r="H1291" i="3" a="1"/>
  <c r="H1291" i="3" s="1"/>
  <c r="H1297" i="3" a="1"/>
  <c r="H1297" i="3" s="1"/>
  <c r="H1301" i="3" a="1"/>
  <c r="H1301" i="3" s="1"/>
  <c r="H1304" i="3" a="1"/>
  <c r="H1304" i="3" s="1"/>
  <c r="H1307" i="3" a="1"/>
  <c r="H1307" i="3" s="1"/>
  <c r="H1313" i="3" a="1"/>
  <c r="H1313" i="3" s="1"/>
  <c r="H1319" i="3" a="1"/>
  <c r="H1319" i="3" s="1"/>
  <c r="H1322" i="3" a="1"/>
  <c r="H1322" i="3" s="1"/>
  <c r="H1325" i="3" a="1"/>
  <c r="H1325" i="3" s="1"/>
  <c r="H1328" i="3" a="1"/>
  <c r="H1328" i="3" s="1"/>
  <c r="H1331" i="3" a="1"/>
  <c r="H1331" i="3" s="1"/>
  <c r="H1334" i="3" a="1"/>
  <c r="H1334" i="3" s="1"/>
  <c r="H1340" i="3" a="1"/>
  <c r="H1340" i="3" s="1"/>
  <c r="H1343" i="3" a="1"/>
  <c r="H1343" i="3" s="1"/>
  <c r="H1346" i="3" a="1"/>
  <c r="H1346" i="3" s="1"/>
  <c r="H1350" i="3" a="1"/>
  <c r="H1350" i="3" s="1"/>
  <c r="H1353" i="3" a="1"/>
  <c r="H1353" i="3" s="1"/>
  <c r="H1357" i="3" a="1"/>
  <c r="H1357" i="3" s="1"/>
  <c r="H1360" i="3" a="1"/>
  <c r="H1360" i="3" s="1"/>
  <c r="H1363" i="3" a="1"/>
  <c r="H1363" i="3" s="1"/>
  <c r="H1366" i="3" a="1"/>
  <c r="H1366" i="3" s="1"/>
  <c r="H1369" i="3" a="1"/>
  <c r="H1369" i="3" s="1"/>
  <c r="H1373" i="3" a="1"/>
  <c r="H1373" i="3" s="1"/>
  <c r="H1376" i="3" a="1"/>
  <c r="H1376" i="3" s="1"/>
  <c r="H1379" i="3" a="1"/>
  <c r="H1379" i="3" s="1"/>
  <c r="H1382" i="3" a="1"/>
  <c r="H1382" i="3" s="1"/>
  <c r="H1385" i="3" a="1"/>
  <c r="H1385" i="3" s="1"/>
  <c r="H1389" i="3" a="1"/>
  <c r="H1389" i="3" s="1"/>
  <c r="H1392" i="3" a="1"/>
  <c r="H1392" i="3" s="1"/>
  <c r="H1395" i="3" a="1"/>
  <c r="H1395" i="3" s="1"/>
  <c r="H1398" i="3" a="1"/>
  <c r="H1398" i="3" s="1"/>
  <c r="H1401" i="3" a="1"/>
  <c r="H1401" i="3" s="1"/>
  <c r="H1405" i="3" a="1"/>
  <c r="H1405" i="3" s="1"/>
  <c r="H1408" i="3" a="1"/>
  <c r="H1408" i="3" s="1"/>
  <c r="H1411" i="3" a="1"/>
  <c r="H1411" i="3" s="1"/>
  <c r="H1418" i="3" a="1"/>
  <c r="H1418" i="3" s="1"/>
  <c r="H1421" i="3" a="1"/>
  <c r="H1421" i="3" s="1"/>
  <c r="H1426" i="3" a="1"/>
  <c r="H1426" i="3" s="1"/>
  <c r="H1432" i="3" a="1"/>
  <c r="H1432" i="3" s="1"/>
  <c r="H1438" i="3" a="1"/>
  <c r="H1438" i="3" s="1"/>
  <c r="H1441" i="3" a="1"/>
  <c r="H1441" i="3" s="1"/>
  <c r="H1444" i="3" a="1"/>
  <c r="H1444" i="3" s="1"/>
  <c r="H1448" i="3" a="1"/>
  <c r="H1448" i="3" s="1"/>
  <c r="H1454" i="3" a="1"/>
  <c r="H1454" i="3" s="1"/>
  <c r="H1457" i="3" a="1"/>
  <c r="H1457" i="3" s="1"/>
  <c r="H1460" i="3" a="1"/>
  <c r="H1460" i="3" s="1"/>
  <c r="H1464" i="3" a="1"/>
  <c r="H1464" i="3" s="1"/>
  <c r="H1470" i="3" a="1"/>
  <c r="H1470" i="3" s="1"/>
  <c r="H1473" i="3" a="1"/>
  <c r="H1473" i="3" s="1"/>
  <c r="H1476" i="3" a="1"/>
  <c r="H1476" i="3" s="1"/>
  <c r="H1480" i="3" a="1"/>
  <c r="H1480" i="3" s="1"/>
  <c r="H1486" i="3" a="1"/>
  <c r="H1486" i="3" s="1"/>
  <c r="H1489" i="3" a="1"/>
  <c r="H1489" i="3" s="1"/>
  <c r="H1492" i="3" a="1"/>
  <c r="H1492" i="3" s="1"/>
  <c r="H1496" i="3" a="1"/>
  <c r="H1496" i="3" s="1"/>
  <c r="H1502" i="3" a="1"/>
  <c r="H1502" i="3" s="1"/>
  <c r="H1505" i="3" a="1"/>
  <c r="H1505" i="3" s="1"/>
  <c r="H1508" i="3" a="1"/>
  <c r="H1508" i="3" s="1"/>
  <c r="H1511" i="3" a="1"/>
  <c r="H1511" i="3" s="1"/>
  <c r="H1514" i="3" a="1"/>
  <c r="H1514" i="3" s="1"/>
  <c r="H1520" i="3" a="1"/>
  <c r="H1520" i="3" s="1"/>
  <c r="H1525" i="3" a="1"/>
  <c r="H1525" i="3" s="1"/>
  <c r="H1531" i="3" a="1"/>
  <c r="H1531" i="3" s="1"/>
  <c r="H1534" i="3" a="1"/>
  <c r="H1534" i="3" s="1"/>
  <c r="H1537" i="3" a="1"/>
  <c r="H1537" i="3" s="1"/>
  <c r="H1540" i="3" a="1"/>
  <c r="H1540" i="3" s="1"/>
  <c r="H1544" i="3" a="1"/>
  <c r="H1544" i="3" s="1"/>
  <c r="H1547" i="3" a="1"/>
  <c r="H1547" i="3" s="1"/>
  <c r="H1550" i="3" a="1"/>
  <c r="H1550" i="3" s="1"/>
  <c r="H1553" i="3" a="1"/>
  <c r="H1553" i="3" s="1"/>
  <c r="H1560" i="3" a="1"/>
  <c r="H1560" i="3" s="1"/>
  <c r="H1563" i="3" a="1"/>
  <c r="H1563" i="3" s="1"/>
  <c r="H1566" i="3" a="1"/>
  <c r="H1566" i="3" s="1"/>
  <c r="H1569" i="3" a="1"/>
  <c r="H1569" i="3" s="1"/>
  <c r="H1576" i="3" a="1"/>
  <c r="H1576" i="3" s="1"/>
  <c r="H1579" i="3" a="1"/>
  <c r="H1579" i="3" s="1"/>
  <c r="H1582" i="3" a="1"/>
  <c r="H1582" i="3" s="1"/>
  <c r="H1585" i="3" a="1"/>
  <c r="H1585" i="3" s="1"/>
  <c r="H1592" i="3" a="1"/>
  <c r="H1592" i="3" s="1"/>
  <c r="H1595" i="3" a="1"/>
  <c r="H1595" i="3" s="1"/>
  <c r="H1598" i="3" a="1"/>
  <c r="H1598" i="3" s="1"/>
  <c r="H1601" i="3" a="1"/>
  <c r="H1601" i="3" s="1"/>
  <c r="H1608" i="3" a="1"/>
  <c r="H1608" i="3" s="1"/>
  <c r="H1160" i="3" a="1"/>
  <c r="H1160" i="3" s="1"/>
  <c r="H1172" i="3" a="1"/>
  <c r="H1172" i="3" s="1"/>
  <c r="H1180" i="3" a="1"/>
  <c r="H1180" i="3" s="1"/>
  <c r="H1185" i="3" a="1"/>
  <c r="H1185" i="3" s="1"/>
  <c r="H1191" i="3" a="1"/>
  <c r="H1191" i="3" s="1"/>
  <c r="H1198" i="3" a="1"/>
  <c r="H1198" i="3" s="1"/>
  <c r="H1204" i="3" a="1"/>
  <c r="H1204" i="3" s="1"/>
  <c r="H1210" i="3" a="1"/>
  <c r="H1210" i="3" s="1"/>
  <c r="H1218" i="3" a="1"/>
  <c r="H1218" i="3" s="1"/>
  <c r="H1222" i="3" a="1"/>
  <c r="H1222" i="3" s="1"/>
  <c r="H1228" i="3" a="1"/>
  <c r="H1228" i="3" s="1"/>
  <c r="H1231" i="3" a="1"/>
  <c r="H1231" i="3" s="1"/>
  <c r="H1234" i="3" a="1"/>
  <c r="H1234" i="3" s="1"/>
  <c r="H1238" i="3" a="1"/>
  <c r="H1238" i="3" s="1"/>
  <c r="H1244" i="3" a="1"/>
  <c r="H1244" i="3" s="1"/>
  <c r="H1247" i="3" a="1"/>
  <c r="H1247" i="3" s="1"/>
  <c r="H1250" i="3" a="1"/>
  <c r="H1250" i="3" s="1"/>
  <c r="H1254" i="3" a="1"/>
  <c r="H1254" i="3" s="1"/>
  <c r="H1260" i="3" a="1"/>
  <c r="H1260" i="3" s="1"/>
  <c r="H1263" i="3" a="1"/>
  <c r="H1263" i="3" s="1"/>
  <c r="H1266" i="3" a="1"/>
  <c r="H1266" i="3" s="1"/>
  <c r="H1270" i="3" a="1"/>
  <c r="H1270" i="3" s="1"/>
  <c r="H1276" i="3" a="1"/>
  <c r="H1276" i="3" s="1"/>
  <c r="H1279" i="3" a="1"/>
  <c r="H1279" i="3" s="1"/>
  <c r="H1282" i="3" a="1"/>
  <c r="H1282" i="3" s="1"/>
  <c r="H1286" i="3" a="1"/>
  <c r="H1286" i="3" s="1"/>
  <c r="H1292" i="3" a="1"/>
  <c r="H1292" i="3" s="1"/>
  <c r="H1295" i="3" a="1"/>
  <c r="H1295" i="3" s="1"/>
  <c r="H1298" i="3" a="1"/>
  <c r="H1298" i="3" s="1"/>
  <c r="H1302" i="3" a="1"/>
  <c r="H1302" i="3" s="1"/>
  <c r="H1308" i="3" a="1"/>
  <c r="H1308" i="3" s="1"/>
  <c r="H1311" i="3" a="1"/>
  <c r="H1311" i="3" s="1"/>
  <c r="H1314" i="3" a="1"/>
  <c r="H1314" i="3" s="1"/>
  <c r="H1317" i="3" a="1"/>
  <c r="H1317" i="3" s="1"/>
  <c r="H1320" i="3" a="1"/>
  <c r="H1320" i="3" s="1"/>
  <c r="H1323" i="3" a="1"/>
  <c r="H1323" i="3" s="1"/>
  <c r="H1326" i="3" a="1"/>
  <c r="H1326" i="3" s="1"/>
  <c r="H1332" i="3" a="1"/>
  <c r="H1332" i="3" s="1"/>
  <c r="H1337" i="3" a="1"/>
  <c r="H1337" i="3" s="1"/>
  <c r="H1341" i="3" a="1"/>
  <c r="H1341" i="3" s="1"/>
  <c r="H1344" i="3" a="1"/>
  <c r="H1344" i="3" s="1"/>
  <c r="H1347" i="3" a="1"/>
  <c r="H1347" i="3" s="1"/>
  <c r="H1351" i="3" a="1"/>
  <c r="H1351" i="3" s="1"/>
  <c r="H1354" i="3" a="1"/>
  <c r="H1354" i="3" s="1"/>
  <c r="H1358" i="3" a="1"/>
  <c r="H1358" i="3" s="1"/>
  <c r="H1364" i="3" a="1"/>
  <c r="H1364" i="3" s="1"/>
  <c r="H1367" i="3" a="1"/>
  <c r="H1367" i="3" s="1"/>
  <c r="H1370" i="3" a="1"/>
  <c r="H1370" i="3" s="1"/>
  <c r="H1374" i="3" a="1"/>
  <c r="H1374" i="3" s="1"/>
  <c r="H1380" i="3" a="1"/>
  <c r="H1380" i="3" s="1"/>
  <c r="H1383" i="3" a="1"/>
  <c r="H1383" i="3" s="1"/>
  <c r="H1386" i="3" a="1"/>
  <c r="H1386" i="3" s="1"/>
  <c r="H1390" i="3" a="1"/>
  <c r="H1390" i="3" s="1"/>
  <c r="H1396" i="3" a="1"/>
  <c r="H1396" i="3" s="1"/>
  <c r="H1399" i="3" a="1"/>
  <c r="H1399" i="3" s="1"/>
  <c r="H1402" i="3" a="1"/>
  <c r="H1402" i="3" s="1"/>
  <c r="H1406" i="3" a="1"/>
  <c r="H1406" i="3" s="1"/>
  <c r="H1409" i="3" a="1"/>
  <c r="H1409" i="3" s="1"/>
  <c r="H1412" i="3" a="1"/>
  <c r="H1412" i="3" s="1"/>
  <c r="H1415" i="3" a="1"/>
  <c r="H1415" i="3" s="1"/>
  <c r="H1422" i="3" a="1"/>
  <c r="H1422" i="3" s="1"/>
  <c r="H1424" i="3" a="1"/>
  <c r="H1424" i="3" s="1"/>
  <c r="H1429" i="3" a="1"/>
  <c r="H1429" i="3" s="1"/>
  <c r="H1435" i="3" a="1"/>
  <c r="H1435" i="3" s="1"/>
  <c r="H1439" i="3" a="1"/>
  <c r="H1439" i="3" s="1"/>
  <c r="H1442" i="3" a="1"/>
  <c r="H1442" i="3" s="1"/>
  <c r="H1445" i="3" a="1"/>
  <c r="H1445" i="3" s="1"/>
  <c r="H1451" i="3" a="1"/>
  <c r="H1451" i="3" s="1"/>
  <c r="H1455" i="3" a="1"/>
  <c r="H1455" i="3" s="1"/>
  <c r="H1458" i="3" a="1"/>
  <c r="H1458" i="3" s="1"/>
  <c r="H1461" i="3" a="1"/>
  <c r="H1461" i="3" s="1"/>
  <c r="H1467" i="3" a="1"/>
  <c r="H1467" i="3" s="1"/>
  <c r="H1471" i="3" a="1"/>
  <c r="H1471" i="3" s="1"/>
  <c r="H1474" i="3" a="1"/>
  <c r="H1474" i="3" s="1"/>
  <c r="H1477" i="3" a="1"/>
  <c r="H1477" i="3" s="1"/>
  <c r="H1483" i="3" a="1"/>
  <c r="H1483" i="3" s="1"/>
  <c r="H1487" i="3" a="1"/>
  <c r="H1487" i="3" s="1"/>
  <c r="H1490" i="3" a="1"/>
  <c r="H1490" i="3" s="1"/>
  <c r="H1493" i="3" a="1"/>
  <c r="H1493" i="3" s="1"/>
  <c r="H1499" i="3" a="1"/>
  <c r="H1499" i="3" s="1"/>
  <c r="H1503" i="3" a="1"/>
  <c r="H1503" i="3" s="1"/>
  <c r="H1506" i="3" a="1"/>
  <c r="H1506" i="3" s="1"/>
  <c r="H1512" i="3" a="1"/>
  <c r="H1512" i="3" s="1"/>
  <c r="H1517" i="3" a="1"/>
  <c r="H1517" i="3" s="1"/>
  <c r="H1523" i="3" a="1"/>
  <c r="H1523" i="3" s="1"/>
  <c r="H1526" i="3" a="1"/>
  <c r="H1526" i="3" s="1"/>
  <c r="H1529" i="3" a="1"/>
  <c r="H1529" i="3" s="1"/>
  <c r="H1532" i="3" a="1"/>
  <c r="H1532" i="3" s="1"/>
  <c r="H1535" i="3" a="1"/>
  <c r="H1535" i="3" s="1"/>
  <c r="H1538" i="3" a="1"/>
  <c r="H1538" i="3" s="1"/>
  <c r="H1541" i="3" a="1"/>
  <c r="H1541" i="3" s="1"/>
  <c r="H1548" i="3" a="1"/>
  <c r="H1548" i="3" s="1"/>
  <c r="H1551" i="3" a="1"/>
  <c r="H1551" i="3" s="1"/>
  <c r="H1554" i="3" a="1"/>
  <c r="H1554" i="3" s="1"/>
  <c r="H1557" i="3" a="1"/>
  <c r="H1557" i="3" s="1"/>
  <c r="H1564" i="3" a="1"/>
  <c r="H1564" i="3" s="1"/>
  <c r="H1567" i="3" a="1"/>
  <c r="H1567" i="3" s="1"/>
  <c r="H1570" i="3" a="1"/>
  <c r="H1570" i="3" s="1"/>
  <c r="H1573" i="3" a="1"/>
  <c r="H1573" i="3" s="1"/>
  <c r="H1580" i="3" a="1"/>
  <c r="H1580" i="3" s="1"/>
  <c r="H1583" i="3" a="1"/>
  <c r="H1583" i="3" s="1"/>
  <c r="H1586" i="3" a="1"/>
  <c r="H1586" i="3" s="1"/>
  <c r="H1589" i="3" a="1"/>
  <c r="H1589" i="3" s="1"/>
  <c r="H1596" i="3" a="1"/>
  <c r="H1596" i="3" s="1"/>
  <c r="H1599" i="3" a="1"/>
  <c r="H1599" i="3" s="1"/>
  <c r="H1602" i="3" a="1"/>
  <c r="H1602" i="3" s="1"/>
  <c r="H1605" i="3" a="1"/>
  <c r="H1605" i="3" s="1"/>
  <c r="H1612" i="3" a="1"/>
  <c r="H1612" i="3" s="1"/>
  <c r="H1615" i="3" a="1"/>
  <c r="H1615" i="3" s="1"/>
  <c r="H1618" i="3" a="1"/>
  <c r="H1618" i="3" s="1"/>
  <c r="H1621" i="3" a="1"/>
  <c r="H1621" i="3" s="1"/>
  <c r="H1625" i="3" a="1"/>
  <c r="H1625" i="3" s="1"/>
  <c r="H1163" i="3" a="1"/>
  <c r="H1163" i="3" s="1"/>
  <c r="H1186" i="3" a="1"/>
  <c r="H1186" i="3" s="1"/>
  <c r="H1192" i="3" a="1"/>
  <c r="H1192" i="3" s="1"/>
  <c r="H1205" i="3" a="1"/>
  <c r="H1205" i="3" s="1"/>
  <c r="H1211" i="3" a="1"/>
  <c r="H1211" i="3" s="1"/>
  <c r="H1216" i="3" a="1"/>
  <c r="H1216" i="3" s="1"/>
  <c r="H1219" i="3" a="1"/>
  <c r="H1219" i="3" s="1"/>
  <c r="H1225" i="3" a="1"/>
  <c r="H1225" i="3" s="1"/>
  <c r="H1229" i="3" a="1"/>
  <c r="H1229" i="3" s="1"/>
  <c r="H1232" i="3" a="1"/>
  <c r="H1232" i="3" s="1"/>
  <c r="H1235" i="3" a="1"/>
  <c r="H1235" i="3" s="1"/>
  <c r="H1241" i="3" a="1"/>
  <c r="H1241" i="3" s="1"/>
  <c r="H1245" i="3" a="1"/>
  <c r="H1245" i="3" s="1"/>
  <c r="H1248" i="3" a="1"/>
  <c r="H1248" i="3" s="1"/>
  <c r="H1251" i="3" a="1"/>
  <c r="H1251" i="3" s="1"/>
  <c r="H1257" i="3" a="1"/>
  <c r="H1257" i="3" s="1"/>
  <c r="H1261" i="3" a="1"/>
  <c r="H1261" i="3" s="1"/>
  <c r="H1264" i="3" a="1"/>
  <c r="H1264" i="3" s="1"/>
  <c r="H1267" i="3" a="1"/>
  <c r="H1267" i="3" s="1"/>
  <c r="H1273" i="3" a="1"/>
  <c r="H1273" i="3" s="1"/>
  <c r="H1277" i="3" a="1"/>
  <c r="H1277" i="3" s="1"/>
  <c r="H1280" i="3" a="1"/>
  <c r="H1280" i="3" s="1"/>
  <c r="H1283" i="3" a="1"/>
  <c r="H1283" i="3" s="1"/>
  <c r="H1289" i="3" a="1"/>
  <c r="H1289" i="3" s="1"/>
  <c r="H1293" i="3" a="1"/>
  <c r="H1293" i="3" s="1"/>
  <c r="H1296" i="3" a="1"/>
  <c r="H1296" i="3" s="1"/>
  <c r="H1299" i="3" a="1"/>
  <c r="H1299" i="3" s="1"/>
  <c r="H1305" i="3" a="1"/>
  <c r="H1305" i="3" s="1"/>
  <c r="H1309" i="3" a="1"/>
  <c r="H1309" i="3" s="1"/>
  <c r="H1312" i="3" a="1"/>
  <c r="H1312" i="3" s="1"/>
  <c r="H1315" i="3" a="1"/>
  <c r="H1315" i="3" s="1"/>
  <c r="H1318" i="3" a="1"/>
  <c r="H1318" i="3" s="1"/>
  <c r="H1324" i="3" a="1"/>
  <c r="H1324" i="3" s="1"/>
  <c r="H1329" i="3" a="1"/>
  <c r="H1329" i="3" s="1"/>
  <c r="H1335" i="3" a="1"/>
  <c r="H1335" i="3" s="1"/>
  <c r="H1338" i="3" a="1"/>
  <c r="H1338" i="3" s="1"/>
  <c r="H1342" i="3" a="1"/>
  <c r="H1342" i="3" s="1"/>
  <c r="H1348" i="3" a="1"/>
  <c r="H1348" i="3" s="1"/>
  <c r="H1352" i="3" a="1"/>
  <c r="H1352" i="3" s="1"/>
  <c r="H1355" i="3" a="1"/>
  <c r="H1355" i="3" s="1"/>
  <c r="H1361" i="3" a="1"/>
  <c r="H1361" i="3" s="1"/>
  <c r="H1368" i="3" a="1"/>
  <c r="H1368" i="3" s="1"/>
  <c r="H1371" i="3" a="1"/>
  <c r="H1371" i="3" s="1"/>
  <c r="H1377" i="3" a="1"/>
  <c r="H1377" i="3" s="1"/>
  <c r="H1384" i="3" a="1"/>
  <c r="H1384" i="3" s="1"/>
  <c r="H1387" i="3" a="1"/>
  <c r="H1387" i="3" s="1"/>
  <c r="H1393" i="3" a="1"/>
  <c r="H1393" i="3" s="1"/>
  <c r="H1400" i="3" a="1"/>
  <c r="H1400" i="3" s="1"/>
  <c r="H1403" i="3" a="1"/>
  <c r="H1403" i="3" s="1"/>
  <c r="H1410" i="3" a="1"/>
  <c r="H1410" i="3" s="1"/>
  <c r="H1413" i="3" a="1"/>
  <c r="H1413" i="3" s="1"/>
  <c r="H1416" i="3" a="1"/>
  <c r="H1416" i="3" s="1"/>
  <c r="H1419" i="3" a="1"/>
  <c r="H1419" i="3" s="1"/>
  <c r="H1427" i="3" a="1"/>
  <c r="H1427" i="3" s="1"/>
  <c r="H1430" i="3" a="1"/>
  <c r="H1430" i="3" s="1"/>
  <c r="H1433" i="3" a="1"/>
  <c r="H1433" i="3" s="1"/>
  <c r="H1436" i="3" a="1"/>
  <c r="H1436" i="3" s="1"/>
  <c r="H1440" i="3" a="1"/>
  <c r="H1440" i="3" s="1"/>
  <c r="H1446" i="3" a="1"/>
  <c r="H1446" i="3" s="1"/>
  <c r="H1449" i="3" a="1"/>
  <c r="H1449" i="3" s="1"/>
  <c r="H1452" i="3" a="1"/>
  <c r="H1452" i="3" s="1"/>
  <c r="H1456" i="3" a="1"/>
  <c r="H1456" i="3" s="1"/>
  <c r="H1462" i="3" a="1"/>
  <c r="H1462" i="3" s="1"/>
  <c r="H1465" i="3" a="1"/>
  <c r="H1465" i="3" s="1"/>
  <c r="H1468" i="3" a="1"/>
  <c r="H1468" i="3" s="1"/>
  <c r="H1472" i="3" a="1"/>
  <c r="H1472" i="3" s="1"/>
  <c r="H1478" i="3" a="1"/>
  <c r="H1478" i="3" s="1"/>
  <c r="H1481" i="3" a="1"/>
  <c r="H1481" i="3" s="1"/>
  <c r="H1484" i="3" a="1"/>
  <c r="H1484" i="3" s="1"/>
  <c r="H1488" i="3" a="1"/>
  <c r="H1488" i="3" s="1"/>
  <c r="H1494" i="3" a="1"/>
  <c r="H1494" i="3" s="1"/>
  <c r="H1497" i="3" a="1"/>
  <c r="H1497" i="3" s="1"/>
  <c r="H1500" i="3" a="1"/>
  <c r="H1500" i="3" s="1"/>
  <c r="H1504" i="3" a="1"/>
  <c r="H1504" i="3" s="1"/>
  <c r="H1509" i="3" a="1"/>
  <c r="H1509" i="3" s="1"/>
  <c r="H1515" i="3" a="1"/>
  <c r="H1515" i="3" s="1"/>
  <c r="H1518" i="3" a="1"/>
  <c r="H1518" i="3" s="1"/>
  <c r="H1521" i="3" a="1"/>
  <c r="H1521" i="3" s="1"/>
  <c r="H1524" i="3" a="1"/>
  <c r="H1524" i="3" s="1"/>
  <c r="H1527" i="3" a="1"/>
  <c r="H1527" i="3" s="1"/>
  <c r="H1530" i="3" a="1"/>
  <c r="H1530" i="3" s="1"/>
  <c r="H1536" i="3" a="1"/>
  <c r="H1536" i="3" s="1"/>
  <c r="H1542" i="3" a="1"/>
  <c r="H1542" i="3" s="1"/>
  <c r="H1545" i="3" a="1"/>
  <c r="H1545" i="3" s="1"/>
  <c r="H1552" i="3" a="1"/>
  <c r="H1552" i="3" s="1"/>
  <c r="H1555" i="3" a="1"/>
  <c r="H1555" i="3" s="1"/>
  <c r="H1558" i="3" a="1"/>
  <c r="H1558" i="3" s="1"/>
  <c r="H1561" i="3" a="1"/>
  <c r="H1561" i="3" s="1"/>
  <c r="H1568" i="3" a="1"/>
  <c r="H1568" i="3" s="1"/>
  <c r="H1571" i="3" a="1"/>
  <c r="H1571" i="3" s="1"/>
  <c r="H1574" i="3" a="1"/>
  <c r="H1574" i="3" s="1"/>
  <c r="H1577" i="3" a="1"/>
  <c r="H1577" i="3" s="1"/>
  <c r="H1584" i="3" a="1"/>
  <c r="H1584" i="3" s="1"/>
  <c r="H1587" i="3" a="1"/>
  <c r="H1587" i="3" s="1"/>
  <c r="H1590" i="3" a="1"/>
  <c r="H1590" i="3" s="1"/>
  <c r="H1593" i="3" a="1"/>
  <c r="H1593" i="3" s="1"/>
  <c r="H1600" i="3" a="1"/>
  <c r="H1600" i="3" s="1"/>
  <c r="H1603" i="3" a="1"/>
  <c r="H1603" i="3" s="1"/>
  <c r="H1606" i="3" a="1"/>
  <c r="H1606" i="3" s="1"/>
  <c r="H1609" i="3" a="1"/>
  <c r="H1609" i="3" s="1"/>
  <c r="H1616" i="3" a="1"/>
  <c r="H1616" i="3" s="1"/>
  <c r="H1619" i="3" a="1"/>
  <c r="H1619" i="3" s="1"/>
  <c r="H1622" i="3" a="1"/>
  <c r="H1622" i="3" s="1"/>
  <c r="H1626" i="3" a="1"/>
  <c r="H1626" i="3" s="1"/>
  <c r="H1629" i="3" a="1"/>
  <c r="H1629" i="3" s="1"/>
  <c r="H1633" i="3" a="1"/>
  <c r="H1633" i="3" s="1"/>
  <c r="H1640" i="3" a="1"/>
  <c r="H1640" i="3" s="1"/>
  <c r="H1644" i="3" a="1"/>
  <c r="H1644" i="3" s="1"/>
  <c r="H1647" i="3" a="1"/>
  <c r="H1647" i="3" s="1"/>
  <c r="H1651" i="3" a="1"/>
  <c r="H1651" i="3" s="1"/>
  <c r="H1654" i="3" a="1"/>
  <c r="H1654" i="3" s="1"/>
  <c r="H1658" i="3" a="1"/>
  <c r="H1658" i="3" s="1"/>
  <c r="H1661" i="3" a="1"/>
  <c r="H1661" i="3" s="1"/>
  <c r="H1665" i="3" a="1"/>
  <c r="H1665" i="3" s="1"/>
  <c r="H1672" i="3" a="1"/>
  <c r="H1672" i="3" s="1"/>
  <c r="H1676" i="3" a="1"/>
  <c r="H1676" i="3" s="1"/>
  <c r="H1679" i="3" a="1"/>
  <c r="H1679" i="3" s="1"/>
  <c r="H1683" i="3" a="1"/>
  <c r="H1683" i="3" s="1"/>
  <c r="H1686" i="3" a="1"/>
  <c r="H1686" i="3" s="1"/>
  <c r="H1690" i="3" a="1"/>
  <c r="H1690" i="3" s="1"/>
  <c r="H1693" i="3" a="1"/>
  <c r="H1693" i="3" s="1"/>
  <c r="H1696" i="3" a="1"/>
  <c r="H1696" i="3" s="1"/>
  <c r="H1700" i="3" a="1"/>
  <c r="H1700" i="3" s="1"/>
  <c r="H1706" i="3" a="1"/>
  <c r="H1706" i="3" s="1"/>
  <c r="H1711" i="3" a="1"/>
  <c r="H1711" i="3" s="1"/>
  <c r="H1717" i="3" a="1"/>
  <c r="H1717" i="3" s="1"/>
  <c r="H1720" i="3" a="1"/>
  <c r="H1720" i="3" s="1"/>
  <c r="H1723" i="3" a="1"/>
  <c r="H1723" i="3" s="1"/>
  <c r="H1726" i="3" a="1"/>
  <c r="H1726" i="3" s="1"/>
  <c r="H1729" i="3" a="1"/>
  <c r="H1729" i="3" s="1"/>
  <c r="H1578" i="3" a="1"/>
  <c r="H1578" i="3" s="1"/>
  <c r="H1591" i="3" a="1"/>
  <c r="H1591" i="3" s="1"/>
  <c r="H1604" i="3" a="1"/>
  <c r="H1604" i="3" s="1"/>
  <c r="H1613" i="3" a="1"/>
  <c r="H1613" i="3" s="1"/>
  <c r="H1620" i="3" a="1"/>
  <c r="H1620" i="3" s="1"/>
  <c r="H1627" i="3" a="1"/>
  <c r="H1627" i="3" s="1"/>
  <c r="H1631" i="3" a="1"/>
  <c r="H1631" i="3" s="1"/>
  <c r="H1636" i="3" a="1"/>
  <c r="H1636" i="3" s="1"/>
  <c r="H1641" i="3" a="1"/>
  <c r="H1641" i="3" s="1"/>
  <c r="H1645" i="3" a="1"/>
  <c r="H1645" i="3" s="1"/>
  <c r="H1650" i="3" a="1"/>
  <c r="H1650" i="3" s="1"/>
  <c r="H1655" i="3" a="1"/>
  <c r="H1655" i="3" s="1"/>
  <c r="H1660" i="3" a="1"/>
  <c r="H1660" i="3" s="1"/>
  <c r="H1664" i="3" a="1"/>
  <c r="H1664" i="3" s="1"/>
  <c r="H1669" i="3" a="1"/>
  <c r="H1669" i="3" s="1"/>
  <c r="H1674" i="3" a="1"/>
  <c r="H1674" i="3" s="1"/>
  <c r="H1678" i="3" a="1"/>
  <c r="H1678" i="3" s="1"/>
  <c r="H1684" i="3" a="1"/>
  <c r="H1684" i="3" s="1"/>
  <c r="H1688" i="3" a="1"/>
  <c r="H1688" i="3" s="1"/>
  <c r="H1697" i="3" a="1"/>
  <c r="H1697" i="3" s="1"/>
  <c r="H1701" i="3" a="1"/>
  <c r="H1701" i="3" s="1"/>
  <c r="H1705" i="3" a="1"/>
  <c r="H1705" i="3" s="1"/>
  <c r="H1709" i="3" a="1"/>
  <c r="H1709" i="3" s="1"/>
  <c r="H1713" i="3" a="1"/>
  <c r="H1713" i="3" s="1"/>
  <c r="H1721" i="3" a="1"/>
  <c r="H1721" i="3" s="1"/>
  <c r="H1728" i="3" a="1"/>
  <c r="H1728" i="3" s="1"/>
  <c r="H1732" i="3" a="1"/>
  <c r="H1732" i="3" s="1"/>
  <c r="H1738" i="3" a="1"/>
  <c r="H1738" i="3" s="1"/>
  <c r="H1743" i="3" a="1"/>
  <c r="H1743" i="3" s="1"/>
  <c r="H1749" i="3" a="1"/>
  <c r="H1749" i="3" s="1"/>
  <c r="H1752" i="3" a="1"/>
  <c r="H1752" i="3" s="1"/>
  <c r="H1755" i="3" a="1"/>
  <c r="H1755" i="3" s="1"/>
  <c r="H1758" i="3" a="1"/>
  <c r="H1758" i="3" s="1"/>
  <c r="H1761" i="3" a="1"/>
  <c r="H1761" i="3" s="1"/>
  <c r="H1764" i="3" a="1"/>
  <c r="H1764" i="3" s="1"/>
  <c r="H1770" i="3" a="1"/>
  <c r="H1770" i="3" s="1"/>
  <c r="H1775" i="3" a="1"/>
  <c r="H1775" i="3" s="1"/>
  <c r="H1781" i="3" a="1"/>
  <c r="H1781" i="3" s="1"/>
  <c r="H1785" i="3" a="1"/>
  <c r="H1785" i="3" s="1"/>
  <c r="H1788" i="3" a="1"/>
  <c r="H1788" i="3" s="1"/>
  <c r="H1792" i="3" a="1"/>
  <c r="H1792" i="3" s="1"/>
  <c r="H1795" i="3" a="1"/>
  <c r="H1795" i="3" s="1"/>
  <c r="H1802" i="3" a="1"/>
  <c r="H1802" i="3" s="1"/>
  <c r="H1805" i="3" a="1"/>
  <c r="H1805" i="3" s="1"/>
  <c r="H1808" i="3" a="1"/>
  <c r="H1808" i="3" s="1"/>
  <c r="H1811" i="3" a="1"/>
  <c r="H1811" i="3" s="1"/>
  <c r="H1818" i="3" a="1"/>
  <c r="H1818" i="3" s="1"/>
  <c r="H1821" i="3" a="1"/>
  <c r="H1821" i="3" s="1"/>
  <c r="H1824" i="3" a="1"/>
  <c r="H1824" i="3" s="1"/>
  <c r="H1827" i="3" a="1"/>
  <c r="H1827" i="3" s="1"/>
  <c r="H1834" i="3" a="1"/>
  <c r="H1834" i="3" s="1"/>
  <c r="H1837" i="3" a="1"/>
  <c r="H1837" i="3" s="1"/>
  <c r="H1840" i="3" a="1"/>
  <c r="H1840" i="3" s="1"/>
  <c r="H1843" i="3" a="1"/>
  <c r="H1843" i="3" s="1"/>
  <c r="H1850" i="3" a="1"/>
  <c r="H1850" i="3" s="1"/>
  <c r="H1853" i="3" a="1"/>
  <c r="H1853" i="3" s="1"/>
  <c r="H1856" i="3" a="1"/>
  <c r="H1856" i="3" s="1"/>
  <c r="H1859" i="3" a="1"/>
  <c r="H1859" i="3" s="1"/>
  <c r="H1866" i="3" a="1"/>
  <c r="H1866" i="3" s="1"/>
  <c r="H1869" i="3" a="1"/>
  <c r="H1869" i="3" s="1"/>
  <c r="H1872" i="3" a="1"/>
  <c r="H1872" i="3" s="1"/>
  <c r="H1875" i="3" a="1"/>
  <c r="H1875" i="3" s="1"/>
  <c r="H1882" i="3" a="1"/>
  <c r="H1882" i="3" s="1"/>
  <c r="H1885" i="3" a="1"/>
  <c r="H1885" i="3" s="1"/>
  <c r="H1888" i="3" a="1"/>
  <c r="H1888" i="3" s="1"/>
  <c r="H1891" i="3" a="1"/>
  <c r="H1891" i="3" s="1"/>
  <c r="H1898" i="3" a="1"/>
  <c r="H1898" i="3" s="1"/>
  <c r="H1901" i="3" a="1"/>
  <c r="H1901" i="3" s="1"/>
  <c r="H1904" i="3" a="1"/>
  <c r="H1904" i="3" s="1"/>
  <c r="H1907" i="3" a="1"/>
  <c r="H1907" i="3" s="1"/>
  <c r="H1914" i="3" a="1"/>
  <c r="H1914" i="3" s="1"/>
  <c r="H1917" i="3" a="1"/>
  <c r="H1917" i="3" s="1"/>
  <c r="H1920" i="3" a="1"/>
  <c r="H1920" i="3" s="1"/>
  <c r="H1923" i="3" a="1"/>
  <c r="H1923" i="3" s="1"/>
  <c r="H1930" i="3" a="1"/>
  <c r="H1930" i="3" s="1"/>
  <c r="H1933" i="3" a="1"/>
  <c r="H1933" i="3" s="1"/>
  <c r="H1936" i="3" a="1"/>
  <c r="H1936" i="3" s="1"/>
  <c r="H1939" i="3" a="1"/>
  <c r="H1939" i="3" s="1"/>
  <c r="H1946" i="3" a="1"/>
  <c r="H1946" i="3" s="1"/>
  <c r="H1949" i="3" a="1"/>
  <c r="H1949" i="3" s="1"/>
  <c r="H1952" i="3" a="1"/>
  <c r="H1952" i="3" s="1"/>
  <c r="H1955" i="3" a="1"/>
  <c r="H1955" i="3" s="1"/>
  <c r="H1962" i="3" a="1"/>
  <c r="H1962" i="3" s="1"/>
  <c r="H1965" i="3" a="1"/>
  <c r="H1965" i="3" s="1"/>
  <c r="H1968" i="3" a="1"/>
  <c r="H1968" i="3" s="1"/>
  <c r="H1971" i="3" a="1"/>
  <c r="H1971" i="3" s="1"/>
  <c r="H1978" i="3" a="1"/>
  <c r="H1978" i="3" s="1"/>
  <c r="H1981" i="3" a="1"/>
  <c r="H1981" i="3" s="1"/>
  <c r="H1984" i="3" a="1"/>
  <c r="H1984" i="3" s="1"/>
  <c r="H1987" i="3" a="1"/>
  <c r="H1987" i="3" s="1"/>
  <c r="H1994" i="3" a="1"/>
  <c r="H1994" i="3" s="1"/>
  <c r="H1997" i="3" a="1"/>
  <c r="H1997" i="3" s="1"/>
  <c r="H2000" i="3" a="1"/>
  <c r="H2000" i="3" s="1"/>
  <c r="H2003" i="3" a="1"/>
  <c r="H2003" i="3" s="1"/>
  <c r="H2010" i="3" a="1"/>
  <c r="H2010" i="3" s="1"/>
  <c r="H2013" i="3" a="1"/>
  <c r="H2013" i="3" s="1"/>
  <c r="H2016" i="3" a="1"/>
  <c r="H2016" i="3" s="1"/>
  <c r="H2019" i="3" a="1"/>
  <c r="H2019" i="3" s="1"/>
  <c r="H2026" i="3" a="1"/>
  <c r="H2026" i="3" s="1"/>
  <c r="H2029" i="3" a="1"/>
  <c r="H2029" i="3" s="1"/>
  <c r="H2032" i="3" a="1"/>
  <c r="H2032" i="3" s="1"/>
  <c r="H2035" i="3" a="1"/>
  <c r="H2035" i="3" s="1"/>
  <c r="H2042" i="3" a="1"/>
  <c r="H2042" i="3" s="1"/>
  <c r="H2045" i="3" a="1"/>
  <c r="H2045" i="3" s="1"/>
  <c r="H2048" i="3" a="1"/>
  <c r="H2048" i="3" s="1"/>
  <c r="H2051" i="3" a="1"/>
  <c r="H2051" i="3" s="1"/>
  <c r="H2058" i="3" a="1"/>
  <c r="H2058" i="3" s="1"/>
  <c r="H2061" i="3" a="1"/>
  <c r="H2061" i="3" s="1"/>
  <c r="H2064" i="3" a="1"/>
  <c r="H2064" i="3" s="1"/>
  <c r="H2067" i="3" a="1"/>
  <c r="H2067" i="3" s="1"/>
  <c r="H2074" i="3" a="1"/>
  <c r="H2074" i="3" s="1"/>
  <c r="H2077" i="3" a="1"/>
  <c r="H2077" i="3" s="1"/>
  <c r="H2080" i="3" a="1"/>
  <c r="H2080" i="3" s="1"/>
  <c r="H2083" i="3" a="1"/>
  <c r="H2083" i="3" s="1"/>
  <c r="H2090" i="3" a="1"/>
  <c r="H2090" i="3" s="1"/>
  <c r="H2093" i="3" a="1"/>
  <c r="H2093" i="3" s="1"/>
  <c r="H2096" i="3" a="1"/>
  <c r="H2096" i="3" s="1"/>
  <c r="H2099" i="3" a="1"/>
  <c r="H2099" i="3" s="1"/>
  <c r="H2106" i="3" a="1"/>
  <c r="H2106" i="3" s="1"/>
  <c r="H2109" i="3" a="1"/>
  <c r="H2109" i="3" s="1"/>
  <c r="H2112" i="3" a="1"/>
  <c r="H2112" i="3" s="1"/>
  <c r="H2115" i="3" a="1"/>
  <c r="H2115" i="3" s="1"/>
  <c r="H2122" i="3" a="1"/>
  <c r="H2122" i="3" s="1"/>
  <c r="H2125" i="3" a="1"/>
  <c r="H2125" i="3" s="1"/>
  <c r="H2128" i="3" a="1"/>
  <c r="H2128" i="3" s="1"/>
  <c r="H2131" i="3" a="1"/>
  <c r="H2131" i="3" s="1"/>
  <c r="H2138" i="3" a="1"/>
  <c r="H2138" i="3" s="1"/>
  <c r="H2141" i="3" a="1"/>
  <c r="H2141" i="3" s="1"/>
  <c r="H2144" i="3" a="1"/>
  <c r="H2144" i="3" s="1"/>
  <c r="H2147" i="3" a="1"/>
  <c r="H2147" i="3" s="1"/>
  <c r="H1581" i="3" a="1"/>
  <c r="H1581" i="3" s="1"/>
  <c r="H1594" i="3" a="1"/>
  <c r="H1594" i="3" s="1"/>
  <c r="H1607" i="3" a="1"/>
  <c r="H1607" i="3" s="1"/>
  <c r="H1614" i="3" a="1"/>
  <c r="H1614" i="3" s="1"/>
  <c r="H1628" i="3" a="1"/>
  <c r="H1628" i="3" s="1"/>
  <c r="H1632" i="3" a="1"/>
  <c r="H1632" i="3" s="1"/>
  <c r="H1637" i="3" a="1"/>
  <c r="H1637" i="3" s="1"/>
  <c r="H1642" i="3" a="1"/>
  <c r="H1642" i="3" s="1"/>
  <c r="H1646" i="3" a="1"/>
  <c r="H1646" i="3" s="1"/>
  <c r="H1652" i="3" a="1"/>
  <c r="H1652" i="3" s="1"/>
  <c r="H1656" i="3" a="1"/>
  <c r="H1656" i="3" s="1"/>
  <c r="H1666" i="3" a="1"/>
  <c r="H1666" i="3" s="1"/>
  <c r="H1670" i="3" a="1"/>
  <c r="H1670" i="3" s="1"/>
  <c r="H1675" i="3" a="1"/>
  <c r="H1675" i="3" s="1"/>
  <c r="H1680" i="3" a="1"/>
  <c r="H1680" i="3" s="1"/>
  <c r="H1689" i="3" a="1"/>
  <c r="H1689" i="3" s="1"/>
  <c r="H1694" i="3" a="1"/>
  <c r="H1694" i="3" s="1"/>
  <c r="H1698" i="3" a="1"/>
  <c r="H1698" i="3" s="1"/>
  <c r="H1702" i="3" a="1"/>
  <c r="H1702" i="3" s="1"/>
  <c r="H1710" i="3" a="1"/>
  <c r="H1710" i="3" s="1"/>
  <c r="H1714" i="3" a="1"/>
  <c r="H1714" i="3" s="1"/>
  <c r="H1718" i="3" a="1"/>
  <c r="H1718" i="3" s="1"/>
  <c r="H1722" i="3" a="1"/>
  <c r="H1722" i="3" s="1"/>
  <c r="H1725" i="3" a="1"/>
  <c r="H1725" i="3" s="1"/>
  <c r="H1730" i="3" a="1"/>
  <c r="H1730" i="3" s="1"/>
  <c r="H1735" i="3" a="1"/>
  <c r="H1735" i="3" s="1"/>
  <c r="H1741" i="3" a="1"/>
  <c r="H1741" i="3" s="1"/>
  <c r="H1744" i="3" a="1"/>
  <c r="H1744" i="3" s="1"/>
  <c r="H1747" i="3" a="1"/>
  <c r="H1747" i="3" s="1"/>
  <c r="H1750" i="3" a="1"/>
  <c r="H1750" i="3" s="1"/>
  <c r="H1753" i="3" a="1"/>
  <c r="H1753" i="3" s="1"/>
  <c r="H1756" i="3" a="1"/>
  <c r="H1756" i="3" s="1"/>
  <c r="H1762" i="3" a="1"/>
  <c r="H1762" i="3" s="1"/>
  <c r="H1767" i="3" a="1"/>
  <c r="H1767" i="3" s="1"/>
  <c r="H1773" i="3" a="1"/>
  <c r="H1773" i="3" s="1"/>
  <c r="H1776" i="3" a="1"/>
  <c r="H1776" i="3" s="1"/>
  <c r="H1779" i="3" a="1"/>
  <c r="H1779" i="3" s="1"/>
  <c r="H1782" i="3" a="1"/>
  <c r="H1782" i="3" s="1"/>
  <c r="H1786" i="3" a="1"/>
  <c r="H1786" i="3" s="1"/>
  <c r="H1789" i="3" a="1"/>
  <c r="H1789" i="3" s="1"/>
  <c r="H1793" i="3" a="1"/>
  <c r="H1793" i="3" s="1"/>
  <c r="H1796" i="3" a="1"/>
  <c r="H1796" i="3" s="1"/>
  <c r="H1799" i="3" a="1"/>
  <c r="H1799" i="3" s="1"/>
  <c r="H1806" i="3" a="1"/>
  <c r="H1806" i="3" s="1"/>
  <c r="H1809" i="3" a="1"/>
  <c r="H1809" i="3" s="1"/>
  <c r="H1812" i="3" a="1"/>
  <c r="H1812" i="3" s="1"/>
  <c r="H1815" i="3" a="1"/>
  <c r="H1815" i="3" s="1"/>
  <c r="H1822" i="3" a="1"/>
  <c r="H1822" i="3" s="1"/>
  <c r="H1825" i="3" a="1"/>
  <c r="H1825" i="3" s="1"/>
  <c r="H1828" i="3" a="1"/>
  <c r="H1828" i="3" s="1"/>
  <c r="H1831" i="3" a="1"/>
  <c r="H1831" i="3" s="1"/>
  <c r="H1838" i="3" a="1"/>
  <c r="H1838" i="3" s="1"/>
  <c r="H1841" i="3" a="1"/>
  <c r="H1841" i="3" s="1"/>
  <c r="H1844" i="3" a="1"/>
  <c r="H1844" i="3" s="1"/>
  <c r="H1847" i="3" a="1"/>
  <c r="H1847" i="3" s="1"/>
  <c r="H1854" i="3" a="1"/>
  <c r="H1854" i="3" s="1"/>
  <c r="H1857" i="3" a="1"/>
  <c r="H1857" i="3" s="1"/>
  <c r="H1860" i="3" a="1"/>
  <c r="H1860" i="3" s="1"/>
  <c r="H1863" i="3" a="1"/>
  <c r="H1863" i="3" s="1"/>
  <c r="H1870" i="3" a="1"/>
  <c r="H1870" i="3" s="1"/>
  <c r="H1873" i="3" a="1"/>
  <c r="H1873" i="3" s="1"/>
  <c r="H1876" i="3" a="1"/>
  <c r="H1876" i="3" s="1"/>
  <c r="H1879" i="3" a="1"/>
  <c r="H1879" i="3" s="1"/>
  <c r="H1886" i="3" a="1"/>
  <c r="H1886" i="3" s="1"/>
  <c r="H1889" i="3" a="1"/>
  <c r="H1889" i="3" s="1"/>
  <c r="H1892" i="3" a="1"/>
  <c r="H1892" i="3" s="1"/>
  <c r="H1895" i="3" a="1"/>
  <c r="H1895" i="3" s="1"/>
  <c r="H1902" i="3" a="1"/>
  <c r="H1902" i="3" s="1"/>
  <c r="H1905" i="3" a="1"/>
  <c r="H1905" i="3" s="1"/>
  <c r="H1908" i="3" a="1"/>
  <c r="H1908" i="3" s="1"/>
  <c r="H1911" i="3" a="1"/>
  <c r="H1911" i="3" s="1"/>
  <c r="H1918" i="3" a="1"/>
  <c r="H1918" i="3" s="1"/>
  <c r="H1921" i="3" a="1"/>
  <c r="H1921" i="3" s="1"/>
  <c r="H1924" i="3" a="1"/>
  <c r="H1924" i="3" s="1"/>
  <c r="H1927" i="3" a="1"/>
  <c r="H1927" i="3" s="1"/>
  <c r="H1934" i="3" a="1"/>
  <c r="H1934" i="3" s="1"/>
  <c r="H1937" i="3" a="1"/>
  <c r="H1937" i="3" s="1"/>
  <c r="H1940" i="3" a="1"/>
  <c r="H1940" i="3" s="1"/>
  <c r="H1943" i="3" a="1"/>
  <c r="H1943" i="3" s="1"/>
  <c r="H1950" i="3" a="1"/>
  <c r="H1950" i="3" s="1"/>
  <c r="H1953" i="3" a="1"/>
  <c r="H1953" i="3" s="1"/>
  <c r="H1956" i="3" a="1"/>
  <c r="H1956" i="3" s="1"/>
  <c r="H1959" i="3" a="1"/>
  <c r="H1959" i="3" s="1"/>
  <c r="H1966" i="3" a="1"/>
  <c r="H1966" i="3" s="1"/>
  <c r="H1969" i="3" a="1"/>
  <c r="H1969" i="3" s="1"/>
  <c r="H1972" i="3" a="1"/>
  <c r="H1972" i="3" s="1"/>
  <c r="H1975" i="3" a="1"/>
  <c r="H1975" i="3" s="1"/>
  <c r="H1982" i="3" a="1"/>
  <c r="H1982" i="3" s="1"/>
  <c r="H1985" i="3" a="1"/>
  <c r="H1985" i="3" s="1"/>
  <c r="H1988" i="3" a="1"/>
  <c r="H1988" i="3" s="1"/>
  <c r="H1991" i="3" a="1"/>
  <c r="H1991" i="3" s="1"/>
  <c r="H1998" i="3" a="1"/>
  <c r="H1998" i="3" s="1"/>
  <c r="H2001" i="3" a="1"/>
  <c r="H2001" i="3" s="1"/>
  <c r="H2004" i="3" a="1"/>
  <c r="H2004" i="3" s="1"/>
  <c r="H2007" i="3" a="1"/>
  <c r="H2007" i="3" s="1"/>
  <c r="H2014" i="3" a="1"/>
  <c r="H2014" i="3" s="1"/>
  <c r="H2017" i="3" a="1"/>
  <c r="H2017" i="3" s="1"/>
  <c r="H2020" i="3" a="1"/>
  <c r="H2020" i="3" s="1"/>
  <c r="H2023" i="3" a="1"/>
  <c r="H2023" i="3" s="1"/>
  <c r="H2030" i="3" a="1"/>
  <c r="H2030" i="3" s="1"/>
  <c r="H2033" i="3" a="1"/>
  <c r="H2033" i="3" s="1"/>
  <c r="H2036" i="3" a="1"/>
  <c r="H2036" i="3" s="1"/>
  <c r="H2039" i="3" a="1"/>
  <c r="H2039" i="3" s="1"/>
  <c r="H2046" i="3" a="1"/>
  <c r="H2046" i="3" s="1"/>
  <c r="H2049" i="3" a="1"/>
  <c r="H2049" i="3" s="1"/>
  <c r="H2052" i="3" a="1"/>
  <c r="H2052" i="3" s="1"/>
  <c r="H2055" i="3" a="1"/>
  <c r="H2055" i="3" s="1"/>
  <c r="H2062" i="3" a="1"/>
  <c r="H2062" i="3" s="1"/>
  <c r="H2065" i="3" a="1"/>
  <c r="H2065" i="3" s="1"/>
  <c r="H2068" i="3" a="1"/>
  <c r="H2068" i="3" s="1"/>
  <c r="H2071" i="3" a="1"/>
  <c r="H2071" i="3" s="1"/>
  <c r="H2078" i="3" a="1"/>
  <c r="H2078" i="3" s="1"/>
  <c r="H2081" i="3" a="1"/>
  <c r="H2081" i="3" s="1"/>
  <c r="H2084" i="3" a="1"/>
  <c r="H2084" i="3" s="1"/>
  <c r="H2087" i="3" a="1"/>
  <c r="H2087" i="3" s="1"/>
  <c r="H2094" i="3" a="1"/>
  <c r="H2094" i="3" s="1"/>
  <c r="H2097" i="3" a="1"/>
  <c r="H2097" i="3" s="1"/>
  <c r="H2100" i="3" a="1"/>
  <c r="H2100" i="3" s="1"/>
  <c r="H2103" i="3" a="1"/>
  <c r="H2103" i="3" s="1"/>
  <c r="H2110" i="3" a="1"/>
  <c r="H2110" i="3" s="1"/>
  <c r="H2113" i="3" a="1"/>
  <c r="H2113" i="3" s="1"/>
  <c r="H2116" i="3" a="1"/>
  <c r="H2116" i="3" s="1"/>
  <c r="H2119" i="3" a="1"/>
  <c r="H2119" i="3" s="1"/>
  <c r="H2126" i="3" a="1"/>
  <c r="H2126" i="3" s="1"/>
  <c r="H2129" i="3" a="1"/>
  <c r="H2129" i="3" s="1"/>
  <c r="H2132" i="3" a="1"/>
  <c r="H2132" i="3" s="1"/>
  <c r="H2135" i="3" a="1"/>
  <c r="H2135" i="3" s="1"/>
  <c r="H2142" i="3" a="1"/>
  <c r="H2142" i="3" s="1"/>
  <c r="H2145" i="3" a="1"/>
  <c r="H2145" i="3" s="1"/>
  <c r="H2148" i="3" a="1"/>
  <c r="H2148" i="3" s="1"/>
  <c r="H2151" i="3" a="1"/>
  <c r="H2151" i="3" s="1"/>
  <c r="H2158" i="3" a="1"/>
  <c r="H2158" i="3" s="1"/>
  <c r="H2161" i="3" a="1"/>
  <c r="H2161" i="3" s="1"/>
  <c r="H2164" i="3" a="1"/>
  <c r="H2164" i="3" s="1"/>
  <c r="H2167" i="3" a="1"/>
  <c r="H2167" i="3" s="1"/>
  <c r="H2174" i="3" a="1"/>
  <c r="H2174" i="3" s="1"/>
  <c r="H2177" i="3" a="1"/>
  <c r="H2177" i="3" s="1"/>
  <c r="H1597" i="3" a="1"/>
  <c r="H1597" i="3" s="1"/>
  <c r="H1610" i="3" a="1"/>
  <c r="H1610" i="3" s="1"/>
  <c r="H1623" i="3" a="1"/>
  <c r="H1623" i="3" s="1"/>
  <c r="H1634" i="3" a="1"/>
  <c r="H1634" i="3" s="1"/>
  <c r="H1638" i="3" a="1"/>
  <c r="H1638" i="3" s="1"/>
  <c r="H1643" i="3" a="1"/>
  <c r="H1643" i="3" s="1"/>
  <c r="H1648" i="3" a="1"/>
  <c r="H1648" i="3" s="1"/>
  <c r="H1657" i="3" a="1"/>
  <c r="H1657" i="3" s="1"/>
  <c r="H1662" i="3" a="1"/>
  <c r="H1662" i="3" s="1"/>
  <c r="H1667" i="3" a="1"/>
  <c r="H1667" i="3" s="1"/>
  <c r="H1671" i="3" a="1"/>
  <c r="H1671" i="3" s="1"/>
  <c r="H1681" i="3" a="1"/>
  <c r="H1681" i="3" s="1"/>
  <c r="H1685" i="3" a="1"/>
  <c r="H1685" i="3" s="1"/>
  <c r="H1691" i="3" a="1"/>
  <c r="H1691" i="3" s="1"/>
  <c r="H1699" i="3" a="1"/>
  <c r="H1699" i="3" s="1"/>
  <c r="H1703" i="3" a="1"/>
  <c r="H1703" i="3" s="1"/>
  <c r="H1707" i="3" a="1"/>
  <c r="H1707" i="3" s="1"/>
  <c r="H1715" i="3" a="1"/>
  <c r="H1715" i="3" s="1"/>
  <c r="H1733" i="3" a="1"/>
  <c r="H1733" i="3" s="1"/>
  <c r="H1736" i="3" a="1"/>
  <c r="H1736" i="3" s="1"/>
  <c r="H1739" i="3" a="1"/>
  <c r="H1739" i="3" s="1"/>
  <c r="H1742" i="3" a="1"/>
  <c r="H1742" i="3" s="1"/>
  <c r="H1745" i="3" a="1"/>
  <c r="H1745" i="3" s="1"/>
  <c r="H1748" i="3" a="1"/>
  <c r="H1748" i="3" s="1"/>
  <c r="H1754" i="3" a="1"/>
  <c r="H1754" i="3" s="1"/>
  <c r="H1759" i="3" a="1"/>
  <c r="H1759" i="3" s="1"/>
  <c r="H1765" i="3" a="1"/>
  <c r="H1765" i="3" s="1"/>
  <c r="H1768" i="3" a="1"/>
  <c r="H1768" i="3" s="1"/>
  <c r="H1771" i="3" a="1"/>
  <c r="H1771" i="3" s="1"/>
  <c r="H1774" i="3" a="1"/>
  <c r="H1774" i="3" s="1"/>
  <c r="H1777" i="3" a="1"/>
  <c r="H1777" i="3" s="1"/>
  <c r="H1780" i="3" a="1"/>
  <c r="H1780" i="3" s="1"/>
  <c r="H1783" i="3" a="1"/>
  <c r="H1783" i="3" s="1"/>
  <c r="H1790" i="3" a="1"/>
  <c r="H1790" i="3" s="1"/>
  <c r="H1794" i="3" a="1"/>
  <c r="H1794" i="3" s="1"/>
  <c r="H1797" i="3" a="1"/>
  <c r="H1797" i="3" s="1"/>
  <c r="H1800" i="3" a="1"/>
  <c r="H1800" i="3" s="1"/>
  <c r="H1803" i="3" a="1"/>
  <c r="H1803" i="3" s="1"/>
  <c r="H1810" i="3" a="1"/>
  <c r="H1810" i="3" s="1"/>
  <c r="H1813" i="3" a="1"/>
  <c r="H1813" i="3" s="1"/>
  <c r="H1816" i="3" a="1"/>
  <c r="H1816" i="3" s="1"/>
  <c r="H1819" i="3" a="1"/>
  <c r="H1819" i="3" s="1"/>
  <c r="H1826" i="3" a="1"/>
  <c r="H1826" i="3" s="1"/>
  <c r="H1829" i="3" a="1"/>
  <c r="H1829" i="3" s="1"/>
  <c r="H1832" i="3" a="1"/>
  <c r="H1832" i="3" s="1"/>
  <c r="H1835" i="3" a="1"/>
  <c r="H1835" i="3" s="1"/>
  <c r="H1842" i="3" a="1"/>
  <c r="H1842" i="3" s="1"/>
  <c r="H1845" i="3" a="1"/>
  <c r="H1845" i="3" s="1"/>
  <c r="H1848" i="3" a="1"/>
  <c r="H1848" i="3" s="1"/>
  <c r="H1851" i="3" a="1"/>
  <c r="H1851" i="3" s="1"/>
  <c r="H1858" i="3" a="1"/>
  <c r="H1858" i="3" s="1"/>
  <c r="H1861" i="3" a="1"/>
  <c r="H1861" i="3" s="1"/>
  <c r="H1864" i="3" a="1"/>
  <c r="H1864" i="3" s="1"/>
  <c r="H1867" i="3" a="1"/>
  <c r="H1867" i="3" s="1"/>
  <c r="H1874" i="3" a="1"/>
  <c r="H1874" i="3" s="1"/>
  <c r="H1877" i="3" a="1"/>
  <c r="H1877" i="3" s="1"/>
  <c r="H1880" i="3" a="1"/>
  <c r="H1880" i="3" s="1"/>
  <c r="H1883" i="3" a="1"/>
  <c r="H1883" i="3" s="1"/>
  <c r="H1890" i="3" a="1"/>
  <c r="H1890" i="3" s="1"/>
  <c r="H1893" i="3" a="1"/>
  <c r="H1893" i="3" s="1"/>
  <c r="H1896" i="3" a="1"/>
  <c r="H1896" i="3" s="1"/>
  <c r="H1899" i="3" a="1"/>
  <c r="H1899" i="3" s="1"/>
  <c r="H1906" i="3" a="1"/>
  <c r="H1906" i="3" s="1"/>
  <c r="H1909" i="3" a="1"/>
  <c r="H1909" i="3" s="1"/>
  <c r="H1912" i="3" a="1"/>
  <c r="H1912" i="3" s="1"/>
  <c r="H1915" i="3" a="1"/>
  <c r="H1915" i="3" s="1"/>
  <c r="H1922" i="3" a="1"/>
  <c r="H1922" i="3" s="1"/>
  <c r="H1925" i="3" a="1"/>
  <c r="H1925" i="3" s="1"/>
  <c r="H1928" i="3" a="1"/>
  <c r="H1928" i="3" s="1"/>
  <c r="H1931" i="3" a="1"/>
  <c r="H1931" i="3" s="1"/>
  <c r="H1938" i="3" a="1"/>
  <c r="H1938" i="3" s="1"/>
  <c r="H1941" i="3" a="1"/>
  <c r="H1941" i="3" s="1"/>
  <c r="H1944" i="3" a="1"/>
  <c r="H1944" i="3" s="1"/>
  <c r="H1947" i="3" a="1"/>
  <c r="H1947" i="3" s="1"/>
  <c r="H1954" i="3" a="1"/>
  <c r="H1954" i="3" s="1"/>
  <c r="H1957" i="3" a="1"/>
  <c r="H1957" i="3" s="1"/>
  <c r="H1960" i="3" a="1"/>
  <c r="H1960" i="3" s="1"/>
  <c r="H1963" i="3" a="1"/>
  <c r="H1963" i="3" s="1"/>
  <c r="H1970" i="3" a="1"/>
  <c r="H1970" i="3" s="1"/>
  <c r="H1973" i="3" a="1"/>
  <c r="H1973" i="3" s="1"/>
  <c r="H1976" i="3" a="1"/>
  <c r="H1976" i="3" s="1"/>
  <c r="H1979" i="3" a="1"/>
  <c r="H1979" i="3" s="1"/>
  <c r="H1986" i="3" a="1"/>
  <c r="H1986" i="3" s="1"/>
  <c r="H1989" i="3" a="1"/>
  <c r="H1989" i="3" s="1"/>
  <c r="H1992" i="3" a="1"/>
  <c r="H1992" i="3" s="1"/>
  <c r="H1995" i="3" a="1"/>
  <c r="H1995" i="3" s="1"/>
  <c r="H2002" i="3" a="1"/>
  <c r="H2002" i="3" s="1"/>
  <c r="H2005" i="3" a="1"/>
  <c r="H2005" i="3" s="1"/>
  <c r="H2008" i="3" a="1"/>
  <c r="H2008" i="3" s="1"/>
  <c r="H2011" i="3" a="1"/>
  <c r="H2011" i="3" s="1"/>
  <c r="H2018" i="3" a="1"/>
  <c r="H2018" i="3" s="1"/>
  <c r="H2021" i="3" a="1"/>
  <c r="H2021" i="3" s="1"/>
  <c r="H2024" i="3" a="1"/>
  <c r="H2024" i="3" s="1"/>
  <c r="H2027" i="3" a="1"/>
  <c r="H2027" i="3" s="1"/>
  <c r="H2034" i="3" a="1"/>
  <c r="H2034" i="3" s="1"/>
  <c r="H2037" i="3" a="1"/>
  <c r="H2037" i="3" s="1"/>
  <c r="H2040" i="3" a="1"/>
  <c r="H2040" i="3" s="1"/>
  <c r="H2043" i="3" a="1"/>
  <c r="H2043" i="3" s="1"/>
  <c r="H2050" i="3" a="1"/>
  <c r="H2050" i="3" s="1"/>
  <c r="H2053" i="3" a="1"/>
  <c r="H2053" i="3" s="1"/>
  <c r="H2056" i="3" a="1"/>
  <c r="H2056" i="3" s="1"/>
  <c r="H2059" i="3" a="1"/>
  <c r="H2059" i="3" s="1"/>
  <c r="H2066" i="3" a="1"/>
  <c r="H2066" i="3" s="1"/>
  <c r="H2069" i="3" a="1"/>
  <c r="H2069" i="3" s="1"/>
  <c r="H2072" i="3" a="1"/>
  <c r="H2072" i="3" s="1"/>
  <c r="H2075" i="3" a="1"/>
  <c r="H2075" i="3" s="1"/>
  <c r="H2082" i="3" a="1"/>
  <c r="H2082" i="3" s="1"/>
  <c r="H2085" i="3" a="1"/>
  <c r="H2085" i="3" s="1"/>
  <c r="H2088" i="3" a="1"/>
  <c r="H2088" i="3" s="1"/>
  <c r="H2091" i="3" a="1"/>
  <c r="H2091" i="3" s="1"/>
  <c r="H2098" i="3" a="1"/>
  <c r="H2098" i="3" s="1"/>
  <c r="H2101" i="3" a="1"/>
  <c r="H2101" i="3" s="1"/>
  <c r="H2104" i="3" a="1"/>
  <c r="H2104" i="3" s="1"/>
  <c r="H2107" i="3" a="1"/>
  <c r="H2107" i="3" s="1"/>
  <c r="H2114" i="3" a="1"/>
  <c r="H2114" i="3" s="1"/>
  <c r="H2117" i="3" a="1"/>
  <c r="H2117" i="3" s="1"/>
  <c r="H2120" i="3" a="1"/>
  <c r="H2120" i="3" s="1"/>
  <c r="H2123" i="3" a="1"/>
  <c r="H2123" i="3" s="1"/>
  <c r="H1588" i="3" a="1"/>
  <c r="H1588" i="3" s="1"/>
  <c r="H1611" i="3" a="1"/>
  <c r="H1611" i="3" s="1"/>
  <c r="H1617" i="3" a="1"/>
  <c r="H1617" i="3" s="1"/>
  <c r="H1624" i="3" a="1"/>
  <c r="H1624" i="3" s="1"/>
  <c r="H1630" i="3" a="1"/>
  <c r="H1630" i="3" s="1"/>
  <c r="H1635" i="3" a="1"/>
  <c r="H1635" i="3" s="1"/>
  <c r="H1639" i="3" a="1"/>
  <c r="H1639" i="3" s="1"/>
  <c r="H1649" i="3" a="1"/>
  <c r="H1649" i="3" s="1"/>
  <c r="H1653" i="3" a="1"/>
  <c r="H1653" i="3" s="1"/>
  <c r="H1659" i="3" a="1"/>
  <c r="H1659" i="3" s="1"/>
  <c r="H1663" i="3" a="1"/>
  <c r="H1663" i="3" s="1"/>
  <c r="H1668" i="3" a="1"/>
  <c r="H1668" i="3" s="1"/>
  <c r="H1673" i="3" a="1"/>
  <c r="H1673" i="3" s="1"/>
  <c r="H1677" i="3" a="1"/>
  <c r="H1677" i="3" s="1"/>
  <c r="H1682" i="3" a="1"/>
  <c r="H1682" i="3" s="1"/>
  <c r="H1687" i="3" a="1"/>
  <c r="H1687" i="3" s="1"/>
  <c r="H1692" i="3" a="1"/>
  <c r="H1692" i="3" s="1"/>
  <c r="H1695" i="3" a="1"/>
  <c r="H1695" i="3" s="1"/>
  <c r="H1704" i="3" a="1"/>
  <c r="H1704" i="3" s="1"/>
  <c r="H1708" i="3" a="1"/>
  <c r="H1708" i="3" s="1"/>
  <c r="H1712" i="3" a="1"/>
  <c r="H1712" i="3" s="1"/>
  <c r="H1716" i="3" a="1"/>
  <c r="H1716" i="3" s="1"/>
  <c r="H1719" i="3" a="1"/>
  <c r="H1719" i="3" s="1"/>
  <c r="H1724" i="3" a="1"/>
  <c r="H1724" i="3" s="1"/>
  <c r="H1727" i="3" a="1"/>
  <c r="H1727" i="3" s="1"/>
  <c r="H1731" i="3" a="1"/>
  <c r="H1731" i="3" s="1"/>
  <c r="H1734" i="3" a="1"/>
  <c r="H1734" i="3" s="1"/>
  <c r="H1737" i="3" a="1"/>
  <c r="H1737" i="3" s="1"/>
  <c r="H1740" i="3" a="1"/>
  <c r="H1740" i="3" s="1"/>
  <c r="H1746" i="3" a="1"/>
  <c r="H1746" i="3" s="1"/>
  <c r="H1751" i="3" a="1"/>
  <c r="H1751" i="3" s="1"/>
  <c r="H1757" i="3" a="1"/>
  <c r="H1757" i="3" s="1"/>
  <c r="H1760" i="3" a="1"/>
  <c r="H1760" i="3" s="1"/>
  <c r="H1763" i="3" a="1"/>
  <c r="H1763" i="3" s="1"/>
  <c r="H1766" i="3" a="1"/>
  <c r="H1766" i="3" s="1"/>
  <c r="H1769" i="3" a="1"/>
  <c r="H1769" i="3" s="1"/>
  <c r="H1772" i="3" a="1"/>
  <c r="H1772" i="3" s="1"/>
  <c r="H1778" i="3" a="1"/>
  <c r="H1778" i="3" s="1"/>
  <c r="H1784" i="3" a="1"/>
  <c r="H1784" i="3" s="1"/>
  <c r="H1787" i="3" a="1"/>
  <c r="H1787" i="3" s="1"/>
  <c r="H1791" i="3" a="1"/>
  <c r="H1791" i="3" s="1"/>
  <c r="H1798" i="3" a="1"/>
  <c r="H1798" i="3" s="1"/>
  <c r="H1801" i="3" a="1"/>
  <c r="H1801" i="3" s="1"/>
  <c r="H1804" i="3" a="1"/>
  <c r="H1804" i="3" s="1"/>
  <c r="H1807" i="3" a="1"/>
  <c r="H1807" i="3" s="1"/>
  <c r="H1814" i="3" a="1"/>
  <c r="H1814" i="3" s="1"/>
  <c r="H1817" i="3" a="1"/>
  <c r="H1817" i="3" s="1"/>
  <c r="H1820" i="3" a="1"/>
  <c r="H1820" i="3" s="1"/>
  <c r="H1823" i="3" a="1"/>
  <c r="H1823" i="3" s="1"/>
  <c r="H1830" i="3" a="1"/>
  <c r="H1830" i="3" s="1"/>
  <c r="H1833" i="3" a="1"/>
  <c r="H1833" i="3" s="1"/>
  <c r="H1836" i="3" a="1"/>
  <c r="H1836" i="3" s="1"/>
  <c r="H1839" i="3" a="1"/>
  <c r="H1839" i="3" s="1"/>
  <c r="H1846" i="3" a="1"/>
  <c r="H1846" i="3" s="1"/>
  <c r="H1849" i="3" a="1"/>
  <c r="H1849" i="3" s="1"/>
  <c r="H1852" i="3" a="1"/>
  <c r="H1852" i="3" s="1"/>
  <c r="H1855" i="3" a="1"/>
  <c r="H1855" i="3" s="1"/>
  <c r="H1862" i="3" a="1"/>
  <c r="H1862" i="3" s="1"/>
  <c r="H1865" i="3" a="1"/>
  <c r="H1865" i="3" s="1"/>
  <c r="H1868" i="3" a="1"/>
  <c r="H1868" i="3" s="1"/>
  <c r="H1871" i="3" a="1"/>
  <c r="H1871" i="3" s="1"/>
  <c r="H1878" i="3" a="1"/>
  <c r="H1878" i="3" s="1"/>
  <c r="H1881" i="3" a="1"/>
  <c r="H1881" i="3" s="1"/>
  <c r="H1884" i="3" a="1"/>
  <c r="H1884" i="3" s="1"/>
  <c r="H1887" i="3" a="1"/>
  <c r="H1887" i="3" s="1"/>
  <c r="H1894" i="3" a="1"/>
  <c r="H1894" i="3" s="1"/>
  <c r="H1897" i="3" a="1"/>
  <c r="H1897" i="3" s="1"/>
  <c r="H1900" i="3" a="1"/>
  <c r="H1900" i="3" s="1"/>
  <c r="H1903" i="3" a="1"/>
  <c r="H1903" i="3" s="1"/>
  <c r="H1910" i="3" a="1"/>
  <c r="H1910" i="3" s="1"/>
  <c r="H1913" i="3" a="1"/>
  <c r="H1913" i="3" s="1"/>
  <c r="H1916" i="3" a="1"/>
  <c r="H1916" i="3" s="1"/>
  <c r="H1919" i="3" a="1"/>
  <c r="H1919" i="3" s="1"/>
  <c r="H1926" i="3" a="1"/>
  <c r="H1926" i="3" s="1"/>
  <c r="H1929" i="3" a="1"/>
  <c r="H1929" i="3" s="1"/>
  <c r="H1932" i="3" a="1"/>
  <c r="H1932" i="3" s="1"/>
  <c r="H1935" i="3" a="1"/>
  <c r="H1935" i="3" s="1"/>
  <c r="H1942" i="3" a="1"/>
  <c r="H1942" i="3" s="1"/>
  <c r="H1945" i="3" a="1"/>
  <c r="H1945" i="3" s="1"/>
  <c r="H1948" i="3" a="1"/>
  <c r="H1948" i="3" s="1"/>
  <c r="H1951" i="3" a="1"/>
  <c r="H1951" i="3" s="1"/>
  <c r="H1958" i="3" a="1"/>
  <c r="H1958" i="3" s="1"/>
  <c r="H1961" i="3" a="1"/>
  <c r="H1961" i="3" s="1"/>
  <c r="H1964" i="3" a="1"/>
  <c r="H1964" i="3" s="1"/>
  <c r="H1967" i="3" a="1"/>
  <c r="H1967" i="3" s="1"/>
  <c r="H1974" i="3" a="1"/>
  <c r="H1974" i="3" s="1"/>
  <c r="H1977" i="3" a="1"/>
  <c r="H1977" i="3" s="1"/>
  <c r="H1980" i="3" a="1"/>
  <c r="H1980" i="3" s="1"/>
  <c r="H1983" i="3" a="1"/>
  <c r="H1983" i="3" s="1"/>
  <c r="H1990" i="3" a="1"/>
  <c r="H1990" i="3" s="1"/>
  <c r="H1993" i="3" a="1"/>
  <c r="H1993" i="3" s="1"/>
  <c r="H1996" i="3" a="1"/>
  <c r="H1996" i="3" s="1"/>
  <c r="H1999" i="3" a="1"/>
  <c r="H1999" i="3" s="1"/>
  <c r="H2006" i="3" a="1"/>
  <c r="H2006" i="3" s="1"/>
  <c r="H2009" i="3" a="1"/>
  <c r="H2009" i="3" s="1"/>
  <c r="H2012" i="3" a="1"/>
  <c r="H2012" i="3" s="1"/>
  <c r="H2015" i="3" a="1"/>
  <c r="H2015" i="3" s="1"/>
  <c r="H2022" i="3" a="1"/>
  <c r="H2022" i="3" s="1"/>
  <c r="H2025" i="3" a="1"/>
  <c r="H2025" i="3" s="1"/>
  <c r="H2028" i="3" a="1"/>
  <c r="H2028" i="3" s="1"/>
  <c r="H2031" i="3" a="1"/>
  <c r="H2031" i="3" s="1"/>
  <c r="H2038" i="3" a="1"/>
  <c r="H2038" i="3" s="1"/>
  <c r="H2041" i="3" a="1"/>
  <c r="H2041" i="3" s="1"/>
  <c r="H2044" i="3" a="1"/>
  <c r="H2044" i="3" s="1"/>
  <c r="H2047" i="3" a="1"/>
  <c r="H2047" i="3" s="1"/>
  <c r="H2054" i="3" a="1"/>
  <c r="H2054" i="3" s="1"/>
  <c r="H2057" i="3" a="1"/>
  <c r="H2057" i="3" s="1"/>
  <c r="H2060" i="3" a="1"/>
  <c r="H2060" i="3" s="1"/>
  <c r="H2063" i="3" a="1"/>
  <c r="H2063" i="3" s="1"/>
  <c r="H2070" i="3" a="1"/>
  <c r="H2070" i="3" s="1"/>
  <c r="H2073" i="3" a="1"/>
  <c r="H2073" i="3" s="1"/>
  <c r="H2076" i="3" a="1"/>
  <c r="H2076" i="3" s="1"/>
  <c r="H2079" i="3" a="1"/>
  <c r="H2079" i="3" s="1"/>
  <c r="H2086" i="3" a="1"/>
  <c r="H2086" i="3" s="1"/>
  <c r="H2089" i="3" a="1"/>
  <c r="H2089" i="3" s="1"/>
  <c r="H2092" i="3" a="1"/>
  <c r="H2092" i="3" s="1"/>
  <c r="H2095" i="3" a="1"/>
  <c r="H2095" i="3" s="1"/>
  <c r="H2102" i="3" a="1"/>
  <c r="H2102" i="3" s="1"/>
  <c r="H2105" i="3" a="1"/>
  <c r="H2105" i="3" s="1"/>
  <c r="H2108" i="3" a="1"/>
  <c r="H2108" i="3" s="1"/>
  <c r="H2111" i="3" a="1"/>
  <c r="H2111" i="3" s="1"/>
  <c r="H2118" i="3" a="1"/>
  <c r="H2118" i="3" s="1"/>
  <c r="H2121" i="3" a="1"/>
  <c r="H2121" i="3" s="1"/>
  <c r="H2124" i="3" a="1"/>
  <c r="H2124" i="3" s="1"/>
  <c r="H2127" i="3" a="1"/>
  <c r="H2127" i="3" s="1"/>
  <c r="H2134" i="3" a="1"/>
  <c r="H2134" i="3" s="1"/>
  <c r="H2137" i="3" a="1"/>
  <c r="H2137" i="3" s="1"/>
  <c r="H2140" i="3" a="1"/>
  <c r="H2140" i="3" s="1"/>
  <c r="H2143" i="3" a="1"/>
  <c r="H2143" i="3" s="1"/>
  <c r="H2150" i="3" a="1"/>
  <c r="H2150" i="3" s="1"/>
  <c r="H2153" i="3" a="1"/>
  <c r="H2153" i="3" s="1"/>
  <c r="H2156" i="3" a="1"/>
  <c r="H2156" i="3" s="1"/>
  <c r="H2159" i="3" a="1"/>
  <c r="H2159" i="3" s="1"/>
  <c r="H2166" i="3" a="1"/>
  <c r="H2166" i="3" s="1"/>
  <c r="H2169" i="3" a="1"/>
  <c r="H2169" i="3" s="1"/>
  <c r="H2172" i="3" a="1"/>
  <c r="H2172" i="3" s="1"/>
  <c r="H2175" i="3" a="1"/>
  <c r="H2175" i="3" s="1"/>
  <c r="H2182" i="3" a="1"/>
  <c r="H2182" i="3" s="1"/>
  <c r="H2185" i="3" a="1"/>
  <c r="H2185" i="3" s="1"/>
  <c r="H2188" i="3" a="1"/>
  <c r="H2188" i="3" s="1"/>
  <c r="H2191" i="3" a="1"/>
  <c r="H2191" i="3" s="1"/>
  <c r="H2198" i="3" a="1"/>
  <c r="H2198" i="3" s="1"/>
  <c r="H2201" i="3" a="1"/>
  <c r="H2201" i="3" s="1"/>
  <c r="H2139" i="3" a="1"/>
  <c r="H2139" i="3" s="1"/>
  <c r="H2157" i="3" a="1"/>
  <c r="H2157" i="3" s="1"/>
  <c r="H2163" i="3" a="1"/>
  <c r="H2163" i="3" s="1"/>
  <c r="H2170" i="3" a="1"/>
  <c r="H2170" i="3" s="1"/>
  <c r="H2176" i="3" a="1"/>
  <c r="H2176" i="3" s="1"/>
  <c r="H2181" i="3" a="1"/>
  <c r="H2181" i="3" s="1"/>
  <c r="H2186" i="3" a="1"/>
  <c r="H2186" i="3" s="1"/>
  <c r="H2190" i="3" a="1"/>
  <c r="H2190" i="3" s="1"/>
  <c r="H2194" i="3" a="1"/>
  <c r="H2194" i="3" s="1"/>
  <c r="H2206" i="3" a="1"/>
  <c r="H2206" i="3" s="1"/>
  <c r="H2209" i="3" a="1"/>
  <c r="H2209" i="3" s="1"/>
  <c r="H2212" i="3" a="1"/>
  <c r="H2212" i="3" s="1"/>
  <c r="H2216" i="3" a="1"/>
  <c r="H2216" i="3" s="1"/>
  <c r="H2219" i="3" a="1"/>
  <c r="H2219" i="3" s="1"/>
  <c r="H2223" i="3" a="1"/>
  <c r="H2223" i="3" s="1"/>
  <c r="H2230" i="3" a="1"/>
  <c r="H2230" i="3" s="1"/>
  <c r="H2234" i="3" a="1"/>
  <c r="H2234" i="3" s="1"/>
  <c r="H2237" i="3" a="1"/>
  <c r="H2237" i="3" s="1"/>
  <c r="H2241" i="3" a="1"/>
  <c r="H2241" i="3" s="1"/>
  <c r="H2244" i="3" a="1"/>
  <c r="H2244" i="3" s="1"/>
  <c r="H2248" i="3" a="1"/>
  <c r="H2248" i="3" s="1"/>
  <c r="H2251" i="3" a="1"/>
  <c r="H2251" i="3" s="1"/>
  <c r="H2255" i="3" a="1"/>
  <c r="H2255" i="3" s="1"/>
  <c r="H2262" i="3" a="1"/>
  <c r="H2262" i="3" s="1"/>
  <c r="H2266" i="3" a="1"/>
  <c r="H2266" i="3" s="1"/>
  <c r="H2269" i="3" a="1"/>
  <c r="H2269" i="3" s="1"/>
  <c r="H2273" i="3" a="1"/>
  <c r="H2273" i="3" s="1"/>
  <c r="H2276" i="3" a="1"/>
  <c r="H2276" i="3" s="1"/>
  <c r="H2280" i="3" a="1"/>
  <c r="H2280" i="3" s="1"/>
  <c r="H2283" i="3" a="1"/>
  <c r="H2283" i="3" s="1"/>
  <c r="H2287" i="3" a="1"/>
  <c r="H2287" i="3" s="1"/>
  <c r="H2294" i="3" a="1"/>
  <c r="H2294" i="3" s="1"/>
  <c r="H2298" i="3" a="1"/>
  <c r="H2298" i="3" s="1"/>
  <c r="H2301" i="3" a="1"/>
  <c r="H2301" i="3" s="1"/>
  <c r="H2305" i="3" a="1"/>
  <c r="H2305" i="3" s="1"/>
  <c r="H2308" i="3" a="1"/>
  <c r="H2308" i="3" s="1"/>
  <c r="H2312" i="3" a="1"/>
  <c r="H2312" i="3" s="1"/>
  <c r="H2315" i="3" a="1"/>
  <c r="H2315" i="3" s="1"/>
  <c r="H2319" i="3" a="1"/>
  <c r="H2319" i="3" s="1"/>
  <c r="H2326" i="3" a="1"/>
  <c r="H2326" i="3" s="1"/>
  <c r="H2330" i="3" a="1"/>
  <c r="H2330" i="3" s="1"/>
  <c r="H2333" i="3" a="1"/>
  <c r="H2333" i="3" s="1"/>
  <c r="H2337" i="3" a="1"/>
  <c r="H2337" i="3" s="1"/>
  <c r="H2340" i="3" a="1"/>
  <c r="H2340" i="3" s="1"/>
  <c r="H2344" i="3" a="1"/>
  <c r="H2344" i="3" s="1"/>
  <c r="H2347" i="3" a="1"/>
  <c r="H2347" i="3" s="1"/>
  <c r="H2351" i="3" a="1"/>
  <c r="H2351" i="3" s="1"/>
  <c r="H2358" i="3" a="1"/>
  <c r="H2358" i="3" s="1"/>
  <c r="H2362" i="3" a="1"/>
  <c r="H2362" i="3" s="1"/>
  <c r="H2365" i="3" a="1"/>
  <c r="H2365" i="3" s="1"/>
  <c r="H2369" i="3" a="1"/>
  <c r="H2369" i="3" s="1"/>
  <c r="H2372" i="3" a="1"/>
  <c r="H2372" i="3" s="1"/>
  <c r="H2376" i="3" a="1"/>
  <c r="H2376" i="3" s="1"/>
  <c r="H2379" i="3" a="1"/>
  <c r="H2379" i="3" s="1"/>
  <c r="H2383" i="3" a="1"/>
  <c r="H2383" i="3" s="1"/>
  <c r="H2390" i="3" a="1"/>
  <c r="H2390" i="3" s="1"/>
  <c r="H2394" i="3" a="1"/>
  <c r="H2394" i="3" s="1"/>
  <c r="H2397" i="3" a="1"/>
  <c r="H2397" i="3" s="1"/>
  <c r="H2401" i="3" a="1"/>
  <c r="H2401" i="3" s="1"/>
  <c r="H2404" i="3" a="1"/>
  <c r="H2404" i="3" s="1"/>
  <c r="H2408" i="3" a="1"/>
  <c r="H2408" i="3" s="1"/>
  <c r="H2411" i="3" a="1"/>
  <c r="H2411" i="3" s="1"/>
  <c r="H2415" i="3" a="1"/>
  <c r="H2415" i="3" s="1"/>
  <c r="H2422" i="3" a="1"/>
  <c r="H2422" i="3" s="1"/>
  <c r="H2426" i="3" a="1"/>
  <c r="H2426" i="3" s="1"/>
  <c r="H2429" i="3" a="1"/>
  <c r="H2429" i="3" s="1"/>
  <c r="H2433" i="3" a="1"/>
  <c r="H2433" i="3" s="1"/>
  <c r="H2436" i="3" a="1"/>
  <c r="H2436" i="3" s="1"/>
  <c r="H2440" i="3" a="1"/>
  <c r="H2440" i="3" s="1"/>
  <c r="H2443" i="3" a="1"/>
  <c r="H2443" i="3" s="1"/>
  <c r="H2447" i="3" a="1"/>
  <c r="H2447" i="3" s="1"/>
  <c r="H2454" i="3" a="1"/>
  <c r="H2454" i="3" s="1"/>
  <c r="H2458" i="3" a="1"/>
  <c r="H2458" i="3" s="1"/>
  <c r="H2461" i="3" a="1"/>
  <c r="H2461" i="3" s="1"/>
  <c r="H2465" i="3" a="1"/>
  <c r="H2465" i="3" s="1"/>
  <c r="H2468" i="3" a="1"/>
  <c r="H2468" i="3" s="1"/>
  <c r="H2472" i="3" a="1"/>
  <c r="H2472" i="3" s="1"/>
  <c r="H2475" i="3" a="1"/>
  <c r="H2475" i="3" s="1"/>
  <c r="H2479" i="3" a="1"/>
  <c r="H2479" i="3" s="1"/>
  <c r="H2486" i="3" a="1"/>
  <c r="H2486" i="3" s="1"/>
  <c r="H2490" i="3" a="1"/>
  <c r="H2490" i="3" s="1"/>
  <c r="H2493" i="3" a="1"/>
  <c r="H2493" i="3" s="1"/>
  <c r="H2497" i="3" a="1"/>
  <c r="H2497" i="3" s="1"/>
  <c r="H2500" i="3" a="1"/>
  <c r="H2500" i="3" s="1"/>
  <c r="H2504" i="3" a="1"/>
  <c r="H2504" i="3" s="1"/>
  <c r="H2507" i="3" a="1"/>
  <c r="H2507" i="3" s="1"/>
  <c r="H2511" i="3" a="1"/>
  <c r="H2511" i="3" s="1"/>
  <c r="H2518" i="3" a="1"/>
  <c r="H2518" i="3" s="1"/>
  <c r="H2522" i="3" a="1"/>
  <c r="H2522" i="3" s="1"/>
  <c r="H2525" i="3" a="1"/>
  <c r="H2525" i="3" s="1"/>
  <c r="H2529" i="3" a="1"/>
  <c r="H2529" i="3" s="1"/>
  <c r="H2532" i="3" a="1"/>
  <c r="H2532" i="3" s="1"/>
  <c r="H2536" i="3" a="1"/>
  <c r="H2536" i="3" s="1"/>
  <c r="H2539" i="3" a="1"/>
  <c r="H2539" i="3" s="1"/>
  <c r="H2543" i="3" a="1"/>
  <c r="H2543" i="3" s="1"/>
  <c r="H2550" i="3" a="1"/>
  <c r="H2550" i="3" s="1"/>
  <c r="H2554" i="3" a="1"/>
  <c r="H2554" i="3" s="1"/>
  <c r="H2557" i="3" a="1"/>
  <c r="H2557" i="3" s="1"/>
  <c r="H2561" i="3" a="1"/>
  <c r="H2561" i="3" s="1"/>
  <c r="H2564" i="3" a="1"/>
  <c r="H2564" i="3" s="1"/>
  <c r="H2568" i="3" a="1"/>
  <c r="H2568" i="3" s="1"/>
  <c r="H2571" i="3" a="1"/>
  <c r="H2571" i="3" s="1"/>
  <c r="H2575" i="3" a="1"/>
  <c r="H2575" i="3" s="1"/>
  <c r="H2582" i="3" a="1"/>
  <c r="H2582" i="3" s="1"/>
  <c r="H2586" i="3" a="1"/>
  <c r="H2586" i="3" s="1"/>
  <c r="H2589" i="3" a="1"/>
  <c r="H2589" i="3" s="1"/>
  <c r="H2593" i="3" a="1"/>
  <c r="H2593" i="3" s="1"/>
  <c r="H2596" i="3" a="1"/>
  <c r="H2596" i="3" s="1"/>
  <c r="H2600" i="3" a="1"/>
  <c r="H2600" i="3" s="1"/>
  <c r="H2603" i="3" a="1"/>
  <c r="H2603" i="3" s="1"/>
  <c r="H2607" i="3" a="1"/>
  <c r="H2607" i="3" s="1"/>
  <c r="H2614" i="3" a="1"/>
  <c r="H2614" i="3" s="1"/>
  <c r="H2618" i="3" a="1"/>
  <c r="H2618" i="3" s="1"/>
  <c r="H2621" i="3" a="1"/>
  <c r="H2621" i="3" s="1"/>
  <c r="H2625" i="3" a="1"/>
  <c r="H2625" i="3" s="1"/>
  <c r="H2628" i="3" a="1"/>
  <c r="H2628" i="3" s="1"/>
  <c r="H2632" i="3" a="1"/>
  <c r="H2632" i="3" s="1"/>
  <c r="H2635" i="3" a="1"/>
  <c r="H2635" i="3" s="1"/>
  <c r="H2639" i="3" a="1"/>
  <c r="H2639" i="3" s="1"/>
  <c r="H2646" i="3" a="1"/>
  <c r="H2646" i="3" s="1"/>
  <c r="H2650" i="3" a="1"/>
  <c r="H2650" i="3" s="1"/>
  <c r="H2656" i="3" a="1"/>
  <c r="H2656" i="3" s="1"/>
  <c r="H2659" i="3" a="1"/>
  <c r="H2659" i="3" s="1"/>
  <c r="H2662" i="3" a="1"/>
  <c r="H2662" i="3" s="1"/>
  <c r="H2666" i="3" a="1"/>
  <c r="H2666" i="3" s="1"/>
  <c r="H2672" i="3" a="1"/>
  <c r="H2672" i="3" s="1"/>
  <c r="H2675" i="3" a="1"/>
  <c r="H2675" i="3" s="1"/>
  <c r="H2679" i="3" a="1"/>
  <c r="H2679" i="3" s="1"/>
  <c r="H2686" i="3" a="1"/>
  <c r="H2686" i="3" s="1"/>
  <c r="H2690" i="3" a="1"/>
  <c r="H2690" i="3" s="1"/>
  <c r="H2696" i="3" a="1"/>
  <c r="H2696" i="3" s="1"/>
  <c r="H2699" i="3" a="1"/>
  <c r="H2699" i="3" s="1"/>
  <c r="H2702" i="3" a="1"/>
  <c r="H2702" i="3" s="1"/>
  <c r="H2706" i="3" a="1"/>
  <c r="H2706" i="3" s="1"/>
  <c r="H2712" i="3" a="1"/>
  <c r="H2712" i="3" s="1"/>
  <c r="H2715" i="3" a="1"/>
  <c r="H2715" i="3" s="1"/>
  <c r="H2722" i="3" a="1"/>
  <c r="H2722" i="3" s="1"/>
  <c r="H2725" i="3" a="1"/>
  <c r="H2725" i="3" s="1"/>
  <c r="H2728" i="3" a="1"/>
  <c r="H2728" i="3" s="1"/>
  <c r="H2731" i="3" a="1"/>
  <c r="H2731" i="3" s="1"/>
  <c r="H2738" i="3" a="1"/>
  <c r="H2738" i="3" s="1"/>
  <c r="H2741" i="3" a="1"/>
  <c r="H2741" i="3" s="1"/>
  <c r="H2744" i="3" a="1"/>
  <c r="H2744" i="3" s="1"/>
  <c r="H2748" i="3" a="1"/>
  <c r="H2748" i="3" s="1"/>
  <c r="H2754" i="3" a="1"/>
  <c r="H2754" i="3" s="1"/>
  <c r="H2757" i="3" a="1"/>
  <c r="H2757" i="3" s="1"/>
  <c r="H2760" i="3" a="1"/>
  <c r="H2760" i="3" s="1"/>
  <c r="H2764" i="3" a="1"/>
  <c r="H2764" i="3" s="1"/>
  <c r="H2770" i="3" a="1"/>
  <c r="H2770" i="3" s="1"/>
  <c r="H2773" i="3" a="1"/>
  <c r="H2773" i="3" s="1"/>
  <c r="H2776" i="3" a="1"/>
  <c r="H2776" i="3" s="1"/>
  <c r="H2780" i="3" a="1"/>
  <c r="H2780" i="3" s="1"/>
  <c r="H2786" i="3" a="1"/>
  <c r="H2786" i="3" s="1"/>
  <c r="H2789" i="3" a="1"/>
  <c r="H2789" i="3" s="1"/>
  <c r="H2792" i="3" a="1"/>
  <c r="H2792" i="3" s="1"/>
  <c r="H2797" i="3" a="1"/>
  <c r="H2797" i="3" s="1"/>
  <c r="H2801" i="3" a="1"/>
  <c r="H2801" i="3" s="1"/>
  <c r="H2130" i="3" a="1"/>
  <c r="H2130" i="3" s="1"/>
  <c r="H2152" i="3" a="1"/>
  <c r="H2152" i="3" s="1"/>
  <c r="H2165" i="3" a="1"/>
  <c r="H2165" i="3" s="1"/>
  <c r="H2171" i="3" a="1"/>
  <c r="H2171" i="3" s="1"/>
  <c r="H2178" i="3" a="1"/>
  <c r="H2178" i="3" s="1"/>
  <c r="H2195" i="3" a="1"/>
  <c r="H2195" i="3" s="1"/>
  <c r="H2199" i="3" a="1"/>
  <c r="H2199" i="3" s="1"/>
  <c r="H2203" i="3" a="1"/>
  <c r="H2203" i="3" s="1"/>
  <c r="H2210" i="3" a="1"/>
  <c r="H2210" i="3" s="1"/>
  <c r="H2213" i="3" a="1"/>
  <c r="H2213" i="3" s="1"/>
  <c r="H2217" i="3" a="1"/>
  <c r="H2217" i="3" s="1"/>
  <c r="H2220" i="3" a="1"/>
  <c r="H2220" i="3" s="1"/>
  <c r="H2224" i="3" a="1"/>
  <c r="H2224" i="3" s="1"/>
  <c r="H2227" i="3" a="1"/>
  <c r="H2227" i="3" s="1"/>
  <c r="H2231" i="3" a="1"/>
  <c r="H2231" i="3" s="1"/>
  <c r="H2238" i="3" a="1"/>
  <c r="H2238" i="3" s="1"/>
  <c r="H2242" i="3" a="1"/>
  <c r="H2242" i="3" s="1"/>
  <c r="H2245" i="3" a="1"/>
  <c r="H2245" i="3" s="1"/>
  <c r="H2249" i="3" a="1"/>
  <c r="H2249" i="3" s="1"/>
  <c r="H2252" i="3" a="1"/>
  <c r="H2252" i="3" s="1"/>
  <c r="H2256" i="3" a="1"/>
  <c r="H2256" i="3" s="1"/>
  <c r="H2259" i="3" a="1"/>
  <c r="H2259" i="3" s="1"/>
  <c r="H2263" i="3" a="1"/>
  <c r="H2263" i="3" s="1"/>
  <c r="H2270" i="3" a="1"/>
  <c r="H2270" i="3" s="1"/>
  <c r="H2274" i="3" a="1"/>
  <c r="H2274" i="3" s="1"/>
  <c r="H2277" i="3" a="1"/>
  <c r="H2277" i="3" s="1"/>
  <c r="H2281" i="3" a="1"/>
  <c r="H2281" i="3" s="1"/>
  <c r="H2284" i="3" a="1"/>
  <c r="H2284" i="3" s="1"/>
  <c r="H2288" i="3" a="1"/>
  <c r="H2288" i="3" s="1"/>
  <c r="H2291" i="3" a="1"/>
  <c r="H2291" i="3" s="1"/>
  <c r="H2295" i="3" a="1"/>
  <c r="H2295" i="3" s="1"/>
  <c r="H2302" i="3" a="1"/>
  <c r="H2302" i="3" s="1"/>
  <c r="H2306" i="3" a="1"/>
  <c r="H2306" i="3" s="1"/>
  <c r="H2309" i="3" a="1"/>
  <c r="H2309" i="3" s="1"/>
  <c r="H2313" i="3" a="1"/>
  <c r="H2313" i="3" s="1"/>
  <c r="H2316" i="3" a="1"/>
  <c r="H2316" i="3" s="1"/>
  <c r="H2320" i="3" a="1"/>
  <c r="H2320" i="3" s="1"/>
  <c r="H2323" i="3" a="1"/>
  <c r="H2323" i="3" s="1"/>
  <c r="H2327" i="3" a="1"/>
  <c r="H2327" i="3" s="1"/>
  <c r="H2334" i="3" a="1"/>
  <c r="H2334" i="3" s="1"/>
  <c r="H2338" i="3" a="1"/>
  <c r="H2338" i="3" s="1"/>
  <c r="H2341" i="3" a="1"/>
  <c r="H2341" i="3" s="1"/>
  <c r="H2345" i="3" a="1"/>
  <c r="H2345" i="3" s="1"/>
  <c r="H2348" i="3" a="1"/>
  <c r="H2348" i="3" s="1"/>
  <c r="H2352" i="3" a="1"/>
  <c r="H2352" i="3" s="1"/>
  <c r="H2355" i="3" a="1"/>
  <c r="H2355" i="3" s="1"/>
  <c r="H2359" i="3" a="1"/>
  <c r="H2359" i="3" s="1"/>
  <c r="H2366" i="3" a="1"/>
  <c r="H2366" i="3" s="1"/>
  <c r="H2370" i="3" a="1"/>
  <c r="H2370" i="3" s="1"/>
  <c r="H2373" i="3" a="1"/>
  <c r="H2373" i="3" s="1"/>
  <c r="H2377" i="3" a="1"/>
  <c r="H2377" i="3" s="1"/>
  <c r="H2380" i="3" a="1"/>
  <c r="H2380" i="3" s="1"/>
  <c r="H2384" i="3" a="1"/>
  <c r="H2384" i="3" s="1"/>
  <c r="H2387" i="3" a="1"/>
  <c r="H2387" i="3" s="1"/>
  <c r="H2391" i="3" a="1"/>
  <c r="H2391" i="3" s="1"/>
  <c r="H2398" i="3" a="1"/>
  <c r="H2398" i="3" s="1"/>
  <c r="H2402" i="3" a="1"/>
  <c r="H2402" i="3" s="1"/>
  <c r="H2405" i="3" a="1"/>
  <c r="H2405" i="3" s="1"/>
  <c r="H2409" i="3" a="1"/>
  <c r="H2409" i="3" s="1"/>
  <c r="H2412" i="3" a="1"/>
  <c r="H2412" i="3" s="1"/>
  <c r="H2416" i="3" a="1"/>
  <c r="H2416" i="3" s="1"/>
  <c r="H2419" i="3" a="1"/>
  <c r="H2419" i="3" s="1"/>
  <c r="H2423" i="3" a="1"/>
  <c r="H2423" i="3" s="1"/>
  <c r="H2430" i="3" a="1"/>
  <c r="H2430" i="3" s="1"/>
  <c r="H2434" i="3" a="1"/>
  <c r="H2434" i="3" s="1"/>
  <c r="H2437" i="3" a="1"/>
  <c r="H2437" i="3" s="1"/>
  <c r="H2441" i="3" a="1"/>
  <c r="H2441" i="3" s="1"/>
  <c r="H2444" i="3" a="1"/>
  <c r="H2444" i="3" s="1"/>
  <c r="H2448" i="3" a="1"/>
  <c r="H2448" i="3" s="1"/>
  <c r="H2451" i="3" a="1"/>
  <c r="H2451" i="3" s="1"/>
  <c r="H2455" i="3" a="1"/>
  <c r="H2455" i="3" s="1"/>
  <c r="H2462" i="3" a="1"/>
  <c r="H2462" i="3" s="1"/>
  <c r="H2466" i="3" a="1"/>
  <c r="H2466" i="3" s="1"/>
  <c r="H2469" i="3" a="1"/>
  <c r="H2469" i="3" s="1"/>
  <c r="H2473" i="3" a="1"/>
  <c r="H2473" i="3" s="1"/>
  <c r="H2476" i="3" a="1"/>
  <c r="H2476" i="3" s="1"/>
  <c r="H2480" i="3" a="1"/>
  <c r="H2480" i="3" s="1"/>
  <c r="H2483" i="3" a="1"/>
  <c r="H2483" i="3" s="1"/>
  <c r="H2487" i="3" a="1"/>
  <c r="H2487" i="3" s="1"/>
  <c r="H2494" i="3" a="1"/>
  <c r="H2494" i="3" s="1"/>
  <c r="H2498" i="3" a="1"/>
  <c r="H2498" i="3" s="1"/>
  <c r="H2501" i="3" a="1"/>
  <c r="H2501" i="3" s="1"/>
  <c r="H2505" i="3" a="1"/>
  <c r="H2505" i="3" s="1"/>
  <c r="H2508" i="3" a="1"/>
  <c r="H2508" i="3" s="1"/>
  <c r="H2512" i="3" a="1"/>
  <c r="H2512" i="3" s="1"/>
  <c r="H2515" i="3" a="1"/>
  <c r="H2515" i="3" s="1"/>
  <c r="H2519" i="3" a="1"/>
  <c r="H2519" i="3" s="1"/>
  <c r="H2526" i="3" a="1"/>
  <c r="H2526" i="3" s="1"/>
  <c r="H2530" i="3" a="1"/>
  <c r="H2530" i="3" s="1"/>
  <c r="H2533" i="3" a="1"/>
  <c r="H2533" i="3" s="1"/>
  <c r="H2537" i="3" a="1"/>
  <c r="H2537" i="3" s="1"/>
  <c r="H2540" i="3" a="1"/>
  <c r="H2540" i="3" s="1"/>
  <c r="H2544" i="3" a="1"/>
  <c r="H2544" i="3" s="1"/>
  <c r="H2547" i="3" a="1"/>
  <c r="H2547" i="3" s="1"/>
  <c r="H2551" i="3" a="1"/>
  <c r="H2551" i="3" s="1"/>
  <c r="H2558" i="3" a="1"/>
  <c r="H2558" i="3" s="1"/>
  <c r="H2562" i="3" a="1"/>
  <c r="H2562" i="3" s="1"/>
  <c r="H2565" i="3" a="1"/>
  <c r="H2565" i="3" s="1"/>
  <c r="H2569" i="3" a="1"/>
  <c r="H2569" i="3" s="1"/>
  <c r="H2572" i="3" a="1"/>
  <c r="H2572" i="3" s="1"/>
  <c r="H2576" i="3" a="1"/>
  <c r="H2576" i="3" s="1"/>
  <c r="H2579" i="3" a="1"/>
  <c r="H2579" i="3" s="1"/>
  <c r="H2583" i="3" a="1"/>
  <c r="H2583" i="3" s="1"/>
  <c r="H2590" i="3" a="1"/>
  <c r="H2590" i="3" s="1"/>
  <c r="H2594" i="3" a="1"/>
  <c r="H2594" i="3" s="1"/>
  <c r="H2597" i="3" a="1"/>
  <c r="H2597" i="3" s="1"/>
  <c r="H2601" i="3" a="1"/>
  <c r="H2601" i="3" s="1"/>
  <c r="H2604" i="3" a="1"/>
  <c r="H2604" i="3" s="1"/>
  <c r="H2608" i="3" a="1"/>
  <c r="H2608" i="3" s="1"/>
  <c r="H2611" i="3" a="1"/>
  <c r="H2611" i="3" s="1"/>
  <c r="H2615" i="3" a="1"/>
  <c r="H2615" i="3" s="1"/>
  <c r="H2622" i="3" a="1"/>
  <c r="H2622" i="3" s="1"/>
  <c r="H2626" i="3" a="1"/>
  <c r="H2626" i="3" s="1"/>
  <c r="H2629" i="3" a="1"/>
  <c r="H2629" i="3" s="1"/>
  <c r="H2633" i="3" a="1"/>
  <c r="H2633" i="3" s="1"/>
  <c r="H2636" i="3" a="1"/>
  <c r="H2636" i="3" s="1"/>
  <c r="H2640" i="3" a="1"/>
  <c r="H2640" i="3" s="1"/>
  <c r="H2643" i="3" a="1"/>
  <c r="H2643" i="3" s="1"/>
  <c r="H2647" i="3" a="1"/>
  <c r="H2647" i="3" s="1"/>
  <c r="H2653" i="3" a="1"/>
  <c r="H2653" i="3" s="1"/>
  <c r="H2657" i="3" a="1"/>
  <c r="H2657" i="3" s="1"/>
  <c r="H2660" i="3" a="1"/>
  <c r="H2660" i="3" s="1"/>
  <c r="H2663" i="3" a="1"/>
  <c r="H2663" i="3" s="1"/>
  <c r="H2669" i="3" a="1"/>
  <c r="H2669" i="3" s="1"/>
  <c r="H2673" i="3" a="1"/>
  <c r="H2673" i="3" s="1"/>
  <c r="H2676" i="3" a="1"/>
  <c r="H2676" i="3" s="1"/>
  <c r="H2680" i="3" a="1"/>
  <c r="H2680" i="3" s="1"/>
  <c r="H2683" i="3" a="1"/>
  <c r="H2683" i="3" s="1"/>
  <c r="H2687" i="3" a="1"/>
  <c r="H2687" i="3" s="1"/>
  <c r="H2693" i="3" a="1"/>
  <c r="H2693" i="3" s="1"/>
  <c r="H2697" i="3" a="1"/>
  <c r="H2697" i="3" s="1"/>
  <c r="H2700" i="3" a="1"/>
  <c r="H2700" i="3" s="1"/>
  <c r="H2133" i="3" a="1"/>
  <c r="H2133" i="3" s="1"/>
  <c r="H2146" i="3" a="1"/>
  <c r="H2146" i="3" s="1"/>
  <c r="H2154" i="3" a="1"/>
  <c r="H2154" i="3" s="1"/>
  <c r="H2160" i="3" a="1"/>
  <c r="H2160" i="3" s="1"/>
  <c r="H2173" i="3" a="1"/>
  <c r="H2173" i="3" s="1"/>
  <c r="H2179" i="3" a="1"/>
  <c r="H2179" i="3" s="1"/>
  <c r="H2183" i="3" a="1"/>
  <c r="H2183" i="3" s="1"/>
  <c r="H2187" i="3" a="1"/>
  <c r="H2187" i="3" s="1"/>
  <c r="H2192" i="3" a="1"/>
  <c r="H2192" i="3" s="1"/>
  <c r="H2196" i="3" a="1"/>
  <c r="H2196" i="3" s="1"/>
  <c r="H2200" i="3" a="1"/>
  <c r="H2200" i="3" s="1"/>
  <c r="H2204" i="3" a="1"/>
  <c r="H2204" i="3" s="1"/>
  <c r="H2207" i="3" a="1"/>
  <c r="H2207" i="3" s="1"/>
  <c r="H2214" i="3" a="1"/>
  <c r="H2214" i="3" s="1"/>
  <c r="H2218" i="3" a="1"/>
  <c r="H2218" i="3" s="1"/>
  <c r="H2221" i="3" a="1"/>
  <c r="H2221" i="3" s="1"/>
  <c r="H2225" i="3" a="1"/>
  <c r="H2225" i="3" s="1"/>
  <c r="H2228" i="3" a="1"/>
  <c r="H2228" i="3" s="1"/>
  <c r="H2232" i="3" a="1"/>
  <c r="H2232" i="3" s="1"/>
  <c r="H2235" i="3" a="1"/>
  <c r="H2235" i="3" s="1"/>
  <c r="H2239" i="3" a="1"/>
  <c r="H2239" i="3" s="1"/>
  <c r="H2246" i="3" a="1"/>
  <c r="H2246" i="3" s="1"/>
  <c r="H2250" i="3" a="1"/>
  <c r="H2250" i="3" s="1"/>
  <c r="H2253" i="3" a="1"/>
  <c r="H2253" i="3" s="1"/>
  <c r="H2257" i="3" a="1"/>
  <c r="H2257" i="3" s="1"/>
  <c r="H2260" i="3" a="1"/>
  <c r="H2260" i="3" s="1"/>
  <c r="H2264" i="3" a="1"/>
  <c r="H2264" i="3" s="1"/>
  <c r="H2267" i="3" a="1"/>
  <c r="H2267" i="3" s="1"/>
  <c r="H2271" i="3" a="1"/>
  <c r="H2271" i="3" s="1"/>
  <c r="H2278" i="3" a="1"/>
  <c r="H2278" i="3" s="1"/>
  <c r="H2282" i="3" a="1"/>
  <c r="H2282" i="3" s="1"/>
  <c r="H2285" i="3" a="1"/>
  <c r="H2285" i="3" s="1"/>
  <c r="H2289" i="3" a="1"/>
  <c r="H2289" i="3" s="1"/>
  <c r="H2292" i="3" a="1"/>
  <c r="H2292" i="3" s="1"/>
  <c r="H2296" i="3" a="1"/>
  <c r="H2296" i="3" s="1"/>
  <c r="H2299" i="3" a="1"/>
  <c r="H2299" i="3" s="1"/>
  <c r="H2303" i="3" a="1"/>
  <c r="H2303" i="3" s="1"/>
  <c r="H2310" i="3" a="1"/>
  <c r="H2310" i="3" s="1"/>
  <c r="H2314" i="3" a="1"/>
  <c r="H2314" i="3" s="1"/>
  <c r="H2317" i="3" a="1"/>
  <c r="H2317" i="3" s="1"/>
  <c r="H2321" i="3" a="1"/>
  <c r="H2321" i="3" s="1"/>
  <c r="H2324" i="3" a="1"/>
  <c r="H2324" i="3" s="1"/>
  <c r="H2328" i="3" a="1"/>
  <c r="H2328" i="3" s="1"/>
  <c r="H2331" i="3" a="1"/>
  <c r="H2331" i="3" s="1"/>
  <c r="H2335" i="3" a="1"/>
  <c r="H2335" i="3" s="1"/>
  <c r="H2342" i="3" a="1"/>
  <c r="H2342" i="3" s="1"/>
  <c r="H2346" i="3" a="1"/>
  <c r="H2346" i="3" s="1"/>
  <c r="H2349" i="3" a="1"/>
  <c r="H2349" i="3" s="1"/>
  <c r="H2353" i="3" a="1"/>
  <c r="H2353" i="3" s="1"/>
  <c r="H2356" i="3" a="1"/>
  <c r="H2356" i="3" s="1"/>
  <c r="H2360" i="3" a="1"/>
  <c r="H2360" i="3" s="1"/>
  <c r="H2363" i="3" a="1"/>
  <c r="H2363" i="3" s="1"/>
  <c r="H2367" i="3" a="1"/>
  <c r="H2367" i="3" s="1"/>
  <c r="H2374" i="3" a="1"/>
  <c r="H2374" i="3" s="1"/>
  <c r="H2378" i="3" a="1"/>
  <c r="H2378" i="3" s="1"/>
  <c r="H2381" i="3" a="1"/>
  <c r="H2381" i="3" s="1"/>
  <c r="H2385" i="3" a="1"/>
  <c r="H2385" i="3" s="1"/>
  <c r="H2388" i="3" a="1"/>
  <c r="H2388" i="3" s="1"/>
  <c r="H2392" i="3" a="1"/>
  <c r="H2392" i="3" s="1"/>
  <c r="H2395" i="3" a="1"/>
  <c r="H2395" i="3" s="1"/>
  <c r="H2399" i="3" a="1"/>
  <c r="H2399" i="3" s="1"/>
  <c r="H2406" i="3" a="1"/>
  <c r="H2406" i="3" s="1"/>
  <c r="H2410" i="3" a="1"/>
  <c r="H2410" i="3" s="1"/>
  <c r="H2413" i="3" a="1"/>
  <c r="H2413" i="3" s="1"/>
  <c r="H2417" i="3" a="1"/>
  <c r="H2417" i="3" s="1"/>
  <c r="H2420" i="3" a="1"/>
  <c r="H2420" i="3" s="1"/>
  <c r="H2424" i="3" a="1"/>
  <c r="H2424" i="3" s="1"/>
  <c r="H2427" i="3" a="1"/>
  <c r="H2427" i="3" s="1"/>
  <c r="H2431" i="3" a="1"/>
  <c r="H2431" i="3" s="1"/>
  <c r="H2438" i="3" a="1"/>
  <c r="H2438" i="3" s="1"/>
  <c r="H2442" i="3" a="1"/>
  <c r="H2442" i="3" s="1"/>
  <c r="H2445" i="3" a="1"/>
  <c r="H2445" i="3" s="1"/>
  <c r="H2449" i="3" a="1"/>
  <c r="H2449" i="3" s="1"/>
  <c r="H2452" i="3" a="1"/>
  <c r="H2452" i="3" s="1"/>
  <c r="H2456" i="3" a="1"/>
  <c r="H2456" i="3" s="1"/>
  <c r="H2459" i="3" a="1"/>
  <c r="H2459" i="3" s="1"/>
  <c r="H2463" i="3" a="1"/>
  <c r="H2463" i="3" s="1"/>
  <c r="H2470" i="3" a="1"/>
  <c r="H2470" i="3" s="1"/>
  <c r="H2474" i="3" a="1"/>
  <c r="H2474" i="3" s="1"/>
  <c r="H2477" i="3" a="1"/>
  <c r="H2477" i="3" s="1"/>
  <c r="H2481" i="3" a="1"/>
  <c r="H2481" i="3" s="1"/>
  <c r="H2484" i="3" a="1"/>
  <c r="H2484" i="3" s="1"/>
  <c r="H2488" i="3" a="1"/>
  <c r="H2488" i="3" s="1"/>
  <c r="H2491" i="3" a="1"/>
  <c r="H2491" i="3" s="1"/>
  <c r="H2495" i="3" a="1"/>
  <c r="H2495" i="3" s="1"/>
  <c r="H2502" i="3" a="1"/>
  <c r="H2502" i="3" s="1"/>
  <c r="H2506" i="3" a="1"/>
  <c r="H2506" i="3" s="1"/>
  <c r="H2509" i="3" a="1"/>
  <c r="H2509" i="3" s="1"/>
  <c r="H2513" i="3" a="1"/>
  <c r="H2513" i="3" s="1"/>
  <c r="H2516" i="3" a="1"/>
  <c r="H2516" i="3" s="1"/>
  <c r="H2520" i="3" a="1"/>
  <c r="H2520" i="3" s="1"/>
  <c r="H2523" i="3" a="1"/>
  <c r="H2523" i="3" s="1"/>
  <c r="H2527" i="3" a="1"/>
  <c r="H2527" i="3" s="1"/>
  <c r="H2534" i="3" a="1"/>
  <c r="H2534" i="3" s="1"/>
  <c r="H2538" i="3" a="1"/>
  <c r="H2538" i="3" s="1"/>
  <c r="H2541" i="3" a="1"/>
  <c r="H2541" i="3" s="1"/>
  <c r="H2545" i="3" a="1"/>
  <c r="H2545" i="3" s="1"/>
  <c r="H2548" i="3" a="1"/>
  <c r="H2548" i="3" s="1"/>
  <c r="H2552" i="3" a="1"/>
  <c r="H2552" i="3" s="1"/>
  <c r="H2555" i="3" a="1"/>
  <c r="H2555" i="3" s="1"/>
  <c r="H2559" i="3" a="1"/>
  <c r="H2559" i="3" s="1"/>
  <c r="H2566" i="3" a="1"/>
  <c r="H2566" i="3" s="1"/>
  <c r="H2570" i="3" a="1"/>
  <c r="H2570" i="3" s="1"/>
  <c r="H2573" i="3" a="1"/>
  <c r="H2573" i="3" s="1"/>
  <c r="H2577" i="3" a="1"/>
  <c r="H2577" i="3" s="1"/>
  <c r="H2580" i="3" a="1"/>
  <c r="H2580" i="3" s="1"/>
  <c r="H2584" i="3" a="1"/>
  <c r="H2584" i="3" s="1"/>
  <c r="H2587" i="3" a="1"/>
  <c r="H2587" i="3" s="1"/>
  <c r="H2591" i="3" a="1"/>
  <c r="H2591" i="3" s="1"/>
  <c r="H2598" i="3" a="1"/>
  <c r="H2598" i="3" s="1"/>
  <c r="H2602" i="3" a="1"/>
  <c r="H2602" i="3" s="1"/>
  <c r="H2605" i="3" a="1"/>
  <c r="H2605" i="3" s="1"/>
  <c r="H2609" i="3" a="1"/>
  <c r="H2609" i="3" s="1"/>
  <c r="H2612" i="3" a="1"/>
  <c r="H2612" i="3" s="1"/>
  <c r="H2616" i="3" a="1"/>
  <c r="H2616" i="3" s="1"/>
  <c r="H2619" i="3" a="1"/>
  <c r="H2619" i="3" s="1"/>
  <c r="H2623" i="3" a="1"/>
  <c r="H2623" i="3" s="1"/>
  <c r="H2630" i="3" a="1"/>
  <c r="H2630" i="3" s="1"/>
  <c r="H2634" i="3" a="1"/>
  <c r="H2634" i="3" s="1"/>
  <c r="H2637" i="3" a="1"/>
  <c r="H2637" i="3" s="1"/>
  <c r="H2641" i="3" a="1"/>
  <c r="H2641" i="3" s="1"/>
  <c r="H2644" i="3" a="1"/>
  <c r="H2644" i="3" s="1"/>
  <c r="H2648" i="3" a="1"/>
  <c r="H2648" i="3" s="1"/>
  <c r="H2651" i="3" a="1"/>
  <c r="H2651" i="3" s="1"/>
  <c r="H2654" i="3" a="1"/>
  <c r="H2654" i="3" s="1"/>
  <c r="H2658" i="3" a="1"/>
  <c r="H2658" i="3" s="1"/>
  <c r="H2664" i="3" a="1"/>
  <c r="H2664" i="3" s="1"/>
  <c r="H2667" i="3" a="1"/>
  <c r="H2667" i="3" s="1"/>
  <c r="H2670" i="3" a="1"/>
  <c r="H2670" i="3" s="1"/>
  <c r="H2674" i="3" a="1"/>
  <c r="H2674" i="3" s="1"/>
  <c r="H2677" i="3" a="1"/>
  <c r="H2677" i="3" s="1"/>
  <c r="H2681" i="3" a="1"/>
  <c r="H2681" i="3" s="1"/>
  <c r="H2684" i="3" a="1"/>
  <c r="H2684" i="3" s="1"/>
  <c r="H2688" i="3" a="1"/>
  <c r="H2688" i="3" s="1"/>
  <c r="H2691" i="3" a="1"/>
  <c r="H2691" i="3" s="1"/>
  <c r="H2694" i="3" a="1"/>
  <c r="H2694" i="3" s="1"/>
  <c r="H2698" i="3" a="1"/>
  <c r="H2698" i="3" s="1"/>
  <c r="H2704" i="3" a="1"/>
  <c r="H2704" i="3" s="1"/>
  <c r="H2707" i="3" a="1"/>
  <c r="H2707" i="3" s="1"/>
  <c r="H2710" i="3" a="1"/>
  <c r="H2710" i="3" s="1"/>
  <c r="H2714" i="3" a="1"/>
  <c r="H2714" i="3" s="1"/>
  <c r="H2717" i="3" a="1"/>
  <c r="H2717" i="3" s="1"/>
  <c r="H2720" i="3" a="1"/>
  <c r="H2720" i="3" s="1"/>
  <c r="H2723" i="3" a="1"/>
  <c r="H2723" i="3" s="1"/>
  <c r="H2730" i="3" a="1"/>
  <c r="H2730" i="3" s="1"/>
  <c r="H2733" i="3" a="1"/>
  <c r="H2733" i="3" s="1"/>
  <c r="H2736" i="3" a="1"/>
  <c r="H2736" i="3" s="1"/>
  <c r="H2739" i="3" a="1"/>
  <c r="H2739" i="3" s="1"/>
  <c r="H2746" i="3" a="1"/>
  <c r="H2746" i="3" s="1"/>
  <c r="H2749" i="3" a="1"/>
  <c r="H2749" i="3" s="1"/>
  <c r="H2752" i="3" a="1"/>
  <c r="H2752" i="3" s="1"/>
  <c r="H2136" i="3" a="1"/>
  <c r="H2136" i="3" s="1"/>
  <c r="H2149" i="3" a="1"/>
  <c r="H2149" i="3" s="1"/>
  <c r="H2155" i="3" a="1"/>
  <c r="H2155" i="3" s="1"/>
  <c r="H2162" i="3" a="1"/>
  <c r="H2162" i="3" s="1"/>
  <c r="H2168" i="3" a="1"/>
  <c r="H2168" i="3" s="1"/>
  <c r="H2180" i="3" a="1"/>
  <c r="H2180" i="3" s="1"/>
  <c r="H2184" i="3" a="1"/>
  <c r="H2184" i="3" s="1"/>
  <c r="H2189" i="3" a="1"/>
  <c r="H2189" i="3" s="1"/>
  <c r="H2193" i="3" a="1"/>
  <c r="H2193" i="3" s="1"/>
  <c r="H2197" i="3" a="1"/>
  <c r="H2197" i="3" s="1"/>
  <c r="H2202" i="3" a="1"/>
  <c r="H2202" i="3" s="1"/>
  <c r="H2205" i="3" a="1"/>
  <c r="H2205" i="3" s="1"/>
  <c r="H2208" i="3" a="1"/>
  <c r="H2208" i="3" s="1"/>
  <c r="H2211" i="3" a="1"/>
  <c r="H2211" i="3" s="1"/>
  <c r="H2215" i="3" a="1"/>
  <c r="H2215" i="3" s="1"/>
  <c r="H2222" i="3" a="1"/>
  <c r="H2222" i="3" s="1"/>
  <c r="H2226" i="3" a="1"/>
  <c r="H2226" i="3" s="1"/>
  <c r="H2229" i="3" a="1"/>
  <c r="H2229" i="3" s="1"/>
  <c r="H2233" i="3" a="1"/>
  <c r="H2233" i="3" s="1"/>
  <c r="H2236" i="3" a="1"/>
  <c r="H2236" i="3" s="1"/>
  <c r="H2240" i="3" a="1"/>
  <c r="H2240" i="3" s="1"/>
  <c r="H2243" i="3" a="1"/>
  <c r="H2243" i="3" s="1"/>
  <c r="H2247" i="3" a="1"/>
  <c r="H2247" i="3" s="1"/>
  <c r="H2254" i="3" a="1"/>
  <c r="H2254" i="3" s="1"/>
  <c r="H2258" i="3" a="1"/>
  <c r="H2258" i="3" s="1"/>
  <c r="H2261" i="3" a="1"/>
  <c r="H2261" i="3" s="1"/>
  <c r="H2265" i="3" a="1"/>
  <c r="H2265" i="3" s="1"/>
  <c r="H2268" i="3" a="1"/>
  <c r="H2268" i="3" s="1"/>
  <c r="H2272" i="3" a="1"/>
  <c r="H2272" i="3" s="1"/>
  <c r="H2275" i="3" a="1"/>
  <c r="H2275" i="3" s="1"/>
  <c r="H2279" i="3" a="1"/>
  <c r="H2279" i="3" s="1"/>
  <c r="H2286" i="3" a="1"/>
  <c r="H2286" i="3" s="1"/>
  <c r="H2290" i="3" a="1"/>
  <c r="H2290" i="3" s="1"/>
  <c r="H2293" i="3" a="1"/>
  <c r="H2293" i="3" s="1"/>
  <c r="H2297" i="3" a="1"/>
  <c r="H2297" i="3" s="1"/>
  <c r="H2300" i="3" a="1"/>
  <c r="H2300" i="3" s="1"/>
  <c r="H2304" i="3" a="1"/>
  <c r="H2304" i="3" s="1"/>
  <c r="H2307" i="3" a="1"/>
  <c r="H2307" i="3" s="1"/>
  <c r="H2311" i="3" a="1"/>
  <c r="H2311" i="3" s="1"/>
  <c r="H2318" i="3" a="1"/>
  <c r="H2318" i="3" s="1"/>
  <c r="H2322" i="3" a="1"/>
  <c r="H2322" i="3" s="1"/>
  <c r="H2325" i="3" a="1"/>
  <c r="H2325" i="3" s="1"/>
  <c r="H2329" i="3" a="1"/>
  <c r="H2329" i="3" s="1"/>
  <c r="H2332" i="3" a="1"/>
  <c r="H2332" i="3" s="1"/>
  <c r="H2336" i="3" a="1"/>
  <c r="H2336" i="3" s="1"/>
  <c r="H2339" i="3" a="1"/>
  <c r="H2339" i="3" s="1"/>
  <c r="H2343" i="3" a="1"/>
  <c r="H2343" i="3" s="1"/>
  <c r="H2350" i="3" a="1"/>
  <c r="H2350" i="3" s="1"/>
  <c r="H2354" i="3" a="1"/>
  <c r="H2354" i="3" s="1"/>
  <c r="H2357" i="3" a="1"/>
  <c r="H2357" i="3" s="1"/>
  <c r="H2361" i="3" a="1"/>
  <c r="H2361" i="3" s="1"/>
  <c r="H2364" i="3" a="1"/>
  <c r="H2364" i="3" s="1"/>
  <c r="H2368" i="3" a="1"/>
  <c r="H2368" i="3" s="1"/>
  <c r="H2371" i="3" a="1"/>
  <c r="H2371" i="3" s="1"/>
  <c r="H2375" i="3" a="1"/>
  <c r="H2375" i="3" s="1"/>
  <c r="H2382" i="3" a="1"/>
  <c r="H2382" i="3" s="1"/>
  <c r="H2386" i="3" a="1"/>
  <c r="H2386" i="3" s="1"/>
  <c r="H2389" i="3" a="1"/>
  <c r="H2389" i="3" s="1"/>
  <c r="H2393" i="3" a="1"/>
  <c r="H2393" i="3" s="1"/>
  <c r="H2396" i="3" a="1"/>
  <c r="H2396" i="3" s="1"/>
  <c r="H2400" i="3" a="1"/>
  <c r="H2400" i="3" s="1"/>
  <c r="H2403" i="3" a="1"/>
  <c r="H2403" i="3" s="1"/>
  <c r="H2407" i="3" a="1"/>
  <c r="H2407" i="3" s="1"/>
  <c r="H2414" i="3" a="1"/>
  <c r="H2414" i="3" s="1"/>
  <c r="H2418" i="3" a="1"/>
  <c r="H2418" i="3" s="1"/>
  <c r="H2421" i="3" a="1"/>
  <c r="H2421" i="3" s="1"/>
  <c r="H2425" i="3" a="1"/>
  <c r="H2425" i="3" s="1"/>
  <c r="H2428" i="3" a="1"/>
  <c r="H2428" i="3" s="1"/>
  <c r="H2432" i="3" a="1"/>
  <c r="H2432" i="3" s="1"/>
  <c r="H2435" i="3" a="1"/>
  <c r="H2435" i="3" s="1"/>
  <c r="H2439" i="3" a="1"/>
  <c r="H2439" i="3" s="1"/>
  <c r="H2446" i="3" a="1"/>
  <c r="H2446" i="3" s="1"/>
  <c r="H2450" i="3" a="1"/>
  <c r="H2450" i="3" s="1"/>
  <c r="H2453" i="3" a="1"/>
  <c r="H2453" i="3" s="1"/>
  <c r="H2457" i="3" a="1"/>
  <c r="H2457" i="3" s="1"/>
  <c r="H2460" i="3" a="1"/>
  <c r="H2460" i="3" s="1"/>
  <c r="H2464" i="3" a="1"/>
  <c r="H2464" i="3" s="1"/>
  <c r="H2467" i="3" a="1"/>
  <c r="H2467" i="3" s="1"/>
  <c r="H2471" i="3" a="1"/>
  <c r="H2471" i="3" s="1"/>
  <c r="H2478" i="3" a="1"/>
  <c r="H2478" i="3" s="1"/>
  <c r="H2482" i="3" a="1"/>
  <c r="H2482" i="3" s="1"/>
  <c r="H2485" i="3" a="1"/>
  <c r="H2485" i="3" s="1"/>
  <c r="H2489" i="3" a="1"/>
  <c r="H2489" i="3" s="1"/>
  <c r="H2492" i="3" a="1"/>
  <c r="H2492" i="3" s="1"/>
  <c r="H2496" i="3" a="1"/>
  <c r="H2496" i="3" s="1"/>
  <c r="H2499" i="3" a="1"/>
  <c r="H2499" i="3" s="1"/>
  <c r="H2503" i="3" a="1"/>
  <c r="H2503" i="3" s="1"/>
  <c r="H2510" i="3" a="1"/>
  <c r="H2510" i="3" s="1"/>
  <c r="H2514" i="3" a="1"/>
  <c r="H2514" i="3" s="1"/>
  <c r="H2517" i="3" a="1"/>
  <c r="H2517" i="3" s="1"/>
  <c r="H2521" i="3" a="1"/>
  <c r="H2521" i="3" s="1"/>
  <c r="H2524" i="3" a="1"/>
  <c r="H2524" i="3" s="1"/>
  <c r="H2528" i="3" a="1"/>
  <c r="H2528" i="3" s="1"/>
  <c r="H2531" i="3" a="1"/>
  <c r="H2531" i="3" s="1"/>
  <c r="H2535" i="3" a="1"/>
  <c r="H2535" i="3" s="1"/>
  <c r="H2542" i="3" a="1"/>
  <c r="H2542" i="3" s="1"/>
  <c r="H2546" i="3" a="1"/>
  <c r="H2546" i="3" s="1"/>
  <c r="H2549" i="3" a="1"/>
  <c r="H2549" i="3" s="1"/>
  <c r="H2553" i="3" a="1"/>
  <c r="H2553" i="3" s="1"/>
  <c r="H2556" i="3" a="1"/>
  <c r="H2556" i="3" s="1"/>
  <c r="H2560" i="3" a="1"/>
  <c r="H2560" i="3" s="1"/>
  <c r="H2563" i="3" a="1"/>
  <c r="H2563" i="3" s="1"/>
  <c r="H2567" i="3" a="1"/>
  <c r="H2567" i="3" s="1"/>
  <c r="H2574" i="3" a="1"/>
  <c r="H2574" i="3" s="1"/>
  <c r="H2578" i="3" a="1"/>
  <c r="H2578" i="3" s="1"/>
  <c r="H2581" i="3" a="1"/>
  <c r="H2581" i="3" s="1"/>
  <c r="H2585" i="3" a="1"/>
  <c r="H2585" i="3" s="1"/>
  <c r="H2588" i="3" a="1"/>
  <c r="H2588" i="3" s="1"/>
  <c r="H2592" i="3" a="1"/>
  <c r="H2592" i="3" s="1"/>
  <c r="H2595" i="3" a="1"/>
  <c r="H2595" i="3" s="1"/>
  <c r="H2599" i="3" a="1"/>
  <c r="H2599" i="3" s="1"/>
  <c r="H2606" i="3" a="1"/>
  <c r="H2606" i="3" s="1"/>
  <c r="H2610" i="3" a="1"/>
  <c r="H2610" i="3" s="1"/>
  <c r="H2613" i="3" a="1"/>
  <c r="H2613" i="3" s="1"/>
  <c r="H2617" i="3" a="1"/>
  <c r="H2617" i="3" s="1"/>
  <c r="H2620" i="3" a="1"/>
  <c r="H2620" i="3" s="1"/>
  <c r="H2624" i="3" a="1"/>
  <c r="H2624" i="3" s="1"/>
  <c r="H2627" i="3" a="1"/>
  <c r="H2627" i="3" s="1"/>
  <c r="H2631" i="3" a="1"/>
  <c r="H2631" i="3" s="1"/>
  <c r="H2638" i="3" a="1"/>
  <c r="H2638" i="3" s="1"/>
  <c r="H2642" i="3" a="1"/>
  <c r="H2642" i="3" s="1"/>
  <c r="H2645" i="3" a="1"/>
  <c r="H2645" i="3" s="1"/>
  <c r="H2649" i="3" a="1"/>
  <c r="H2649" i="3" s="1"/>
  <c r="H2652" i="3" a="1"/>
  <c r="H2652" i="3" s="1"/>
  <c r="H2655" i="3" a="1"/>
  <c r="H2655" i="3" s="1"/>
  <c r="H2661" i="3" a="1"/>
  <c r="H2661" i="3" s="1"/>
  <c r="H2665" i="3" a="1"/>
  <c r="H2665" i="3" s="1"/>
  <c r="H2668" i="3" a="1"/>
  <c r="H2668" i="3" s="1"/>
  <c r="H2671" i="3" a="1"/>
  <c r="H2671" i="3" s="1"/>
  <c r="H2678" i="3" a="1"/>
  <c r="H2678" i="3" s="1"/>
  <c r="H2682" i="3" a="1"/>
  <c r="H2682" i="3" s="1"/>
  <c r="H2685" i="3" a="1"/>
  <c r="H2685" i="3" s="1"/>
  <c r="H2689" i="3" a="1"/>
  <c r="H2689" i="3" s="1"/>
  <c r="H2692" i="3" a="1"/>
  <c r="H2692" i="3" s="1"/>
  <c r="H2695" i="3" a="1"/>
  <c r="H2695" i="3" s="1"/>
  <c r="H2701" i="3" a="1"/>
  <c r="H2701" i="3" s="1"/>
  <c r="H2705" i="3" a="1"/>
  <c r="H2705" i="3" s="1"/>
  <c r="H2708" i="3" a="1"/>
  <c r="H2708" i="3" s="1"/>
  <c r="H2711" i="3" a="1"/>
  <c r="H2711" i="3" s="1"/>
  <c r="H2718" i="3" a="1"/>
  <c r="H2718" i="3" s="1"/>
  <c r="H2721" i="3" a="1"/>
  <c r="H2721" i="3" s="1"/>
  <c r="H2724" i="3" a="1"/>
  <c r="H2724" i="3" s="1"/>
  <c r="H2727" i="3" a="1"/>
  <c r="H2727" i="3" s="1"/>
  <c r="H2734" i="3" a="1"/>
  <c r="H2734" i="3" s="1"/>
  <c r="H2737" i="3" a="1"/>
  <c r="H2737" i="3" s="1"/>
  <c r="H2703" i="3" a="1"/>
  <c r="H2703" i="3" s="1"/>
  <c r="H2716" i="3" a="1"/>
  <c r="H2716" i="3" s="1"/>
  <c r="H2729" i="3" a="1"/>
  <c r="H2729" i="3" s="1"/>
  <c r="H2740" i="3" a="1"/>
  <c r="H2740" i="3" s="1"/>
  <c r="H2747" i="3" a="1"/>
  <c r="H2747" i="3" s="1"/>
  <c r="H2753" i="3" a="1"/>
  <c r="H2753" i="3" s="1"/>
  <c r="H2758" i="3" a="1"/>
  <c r="H2758" i="3" s="1"/>
  <c r="H2762" i="3" a="1"/>
  <c r="H2762" i="3" s="1"/>
  <c r="H2766" i="3" a="1"/>
  <c r="H2766" i="3" s="1"/>
  <c r="H2771" i="3" a="1"/>
  <c r="H2771" i="3" s="1"/>
  <c r="H2779" i="3" a="1"/>
  <c r="H2779" i="3" s="1"/>
  <c r="H2783" i="3" a="1"/>
  <c r="H2783" i="3" s="1"/>
  <c r="H2788" i="3" a="1"/>
  <c r="H2788" i="3" s="1"/>
  <c r="H2791" i="3" a="1"/>
  <c r="H2791" i="3" s="1"/>
  <c r="H2795" i="3" a="1"/>
  <c r="H2795" i="3" s="1"/>
  <c r="H2799" i="3" a="1"/>
  <c r="H2799" i="3" s="1"/>
  <c r="H2804" i="3" a="1"/>
  <c r="H2804" i="3" s="1"/>
  <c r="H2808" i="3" a="1"/>
  <c r="H2808" i="3" s="1"/>
  <c r="H2812" i="3" a="1"/>
  <c r="H2812" i="3" s="1"/>
  <c r="H2816" i="3" a="1"/>
  <c r="H2816" i="3" s="1"/>
  <c r="H2820" i="3" a="1"/>
  <c r="H2820" i="3" s="1"/>
  <c r="H2824" i="3" a="1"/>
  <c r="H2824" i="3" s="1"/>
  <c r="H2828" i="3" a="1"/>
  <c r="H2828" i="3" s="1"/>
  <c r="H2832" i="3" a="1"/>
  <c r="H2832" i="3" s="1"/>
  <c r="H2836" i="3" a="1"/>
  <c r="H2836" i="3" s="1"/>
  <c r="H2840" i="3" a="1"/>
  <c r="H2840" i="3" s="1"/>
  <c r="H2844" i="3" a="1"/>
  <c r="H2844" i="3" s="1"/>
  <c r="H2848" i="3" a="1"/>
  <c r="H2848" i="3" s="1"/>
  <c r="H2852" i="3" a="1"/>
  <c r="H2852" i="3" s="1"/>
  <c r="H2856" i="3" a="1"/>
  <c r="H2856" i="3" s="1"/>
  <c r="H2860" i="3" a="1"/>
  <c r="H2860" i="3" s="1"/>
  <c r="H2864" i="3" a="1"/>
  <c r="H2864" i="3" s="1"/>
  <c r="H2868" i="3" a="1"/>
  <c r="H2868" i="3" s="1"/>
  <c r="H2872" i="3" a="1"/>
  <c r="H2872" i="3" s="1"/>
  <c r="H2876" i="3" a="1"/>
  <c r="H2876" i="3" s="1"/>
  <c r="H2880" i="3" a="1"/>
  <c r="H2880" i="3" s="1"/>
  <c r="H2884" i="3" a="1"/>
  <c r="H2884" i="3" s="1"/>
  <c r="H2888" i="3" a="1"/>
  <c r="H2888" i="3" s="1"/>
  <c r="H2891" i="3" a="1"/>
  <c r="H2891" i="3" s="1"/>
  <c r="H2898" i="3" a="1"/>
  <c r="H2898" i="3" s="1"/>
  <c r="H2901" i="3" a="1"/>
  <c r="H2901" i="3" s="1"/>
  <c r="H2904" i="3" a="1"/>
  <c r="H2904" i="3" s="1"/>
  <c r="H2907" i="3" a="1"/>
  <c r="H2907" i="3" s="1"/>
  <c r="H2914" i="3" a="1"/>
  <c r="H2914" i="3" s="1"/>
  <c r="H2917" i="3" a="1"/>
  <c r="H2917" i="3" s="1"/>
  <c r="H2920" i="3" a="1"/>
  <c r="H2920" i="3" s="1"/>
  <c r="H2923" i="3" a="1"/>
  <c r="H2923" i="3" s="1"/>
  <c r="H2930" i="3" a="1"/>
  <c r="H2930" i="3" s="1"/>
  <c r="H2933" i="3" a="1"/>
  <c r="H2933" i="3" s="1"/>
  <c r="H2936" i="3" a="1"/>
  <c r="H2936" i="3" s="1"/>
  <c r="H2939" i="3" a="1"/>
  <c r="H2939" i="3" s="1"/>
  <c r="H2946" i="3" a="1"/>
  <c r="H2946" i="3" s="1"/>
  <c r="H2949" i="3" a="1"/>
  <c r="H2949" i="3" s="1"/>
  <c r="H2955" i="3" a="1"/>
  <c r="H2955" i="3" s="1"/>
  <c r="H2959" i="3" a="1"/>
  <c r="H2959" i="3" s="1"/>
  <c r="H2962" i="3" a="1"/>
  <c r="H2962" i="3" s="1"/>
  <c r="H2965" i="3" a="1"/>
  <c r="H2965" i="3" s="1"/>
  <c r="H2971" i="3" a="1"/>
  <c r="H2971" i="3" s="1"/>
  <c r="H2975" i="3" a="1"/>
  <c r="H2975" i="3" s="1"/>
  <c r="H2978" i="3" a="1"/>
  <c r="H2978" i="3" s="1"/>
  <c r="H2981" i="3" a="1"/>
  <c r="H2981" i="3" s="1"/>
  <c r="H2987" i="3" a="1"/>
  <c r="H2987" i="3" s="1"/>
  <c r="H2991" i="3" a="1"/>
  <c r="H2991" i="3" s="1"/>
  <c r="H2994" i="3" a="1"/>
  <c r="H2994" i="3" s="1"/>
  <c r="H2997" i="3" a="1"/>
  <c r="H2997" i="3" s="1"/>
  <c r="H3004" i="3" a="1"/>
  <c r="H3004" i="3" s="1"/>
  <c r="H3008" i="3" a="1"/>
  <c r="H3008" i="3" s="1"/>
  <c r="H3011" i="3" a="1"/>
  <c r="H3011" i="3" s="1"/>
  <c r="H3015" i="3" a="1"/>
  <c r="H3015" i="3" s="1"/>
  <c r="H3018" i="3" a="1"/>
  <c r="H3018" i="3" s="1"/>
  <c r="H3022" i="3" a="1"/>
  <c r="H3022" i="3" s="1"/>
  <c r="H3025" i="3" a="1"/>
  <c r="H3025" i="3" s="1"/>
  <c r="H3029" i="3" a="1"/>
  <c r="H3029" i="3" s="1"/>
  <c r="H3036" i="3" a="1"/>
  <c r="H3036" i="3" s="1"/>
  <c r="H3040" i="3" a="1"/>
  <c r="H3040" i="3" s="1"/>
  <c r="H3043" i="3" a="1"/>
  <c r="H3043" i="3" s="1"/>
  <c r="H3047" i="3" a="1"/>
  <c r="H3047" i="3" s="1"/>
  <c r="H3050" i="3" a="1"/>
  <c r="H3050" i="3" s="1"/>
  <c r="H3054" i="3" a="1"/>
  <c r="H3054" i="3" s="1"/>
  <c r="H3057" i="3" a="1"/>
  <c r="H3057" i="3" s="1"/>
  <c r="H3061" i="3" a="1"/>
  <c r="H3061" i="3" s="1"/>
  <c r="H3068" i="3" a="1"/>
  <c r="H3068" i="3" s="1"/>
  <c r="H3072" i="3" a="1"/>
  <c r="H3072" i="3" s="1"/>
  <c r="H3075" i="3" a="1"/>
  <c r="H3075" i="3" s="1"/>
  <c r="H3079" i="3" a="1"/>
  <c r="H3079" i="3" s="1"/>
  <c r="H3082" i="3" a="1"/>
  <c r="H3082" i="3" s="1"/>
  <c r="H3086" i="3" a="1"/>
  <c r="H3086" i="3" s="1"/>
  <c r="H3089" i="3" a="1"/>
  <c r="H3089" i="3" s="1"/>
  <c r="H3093" i="3" a="1"/>
  <c r="H3093" i="3" s="1"/>
  <c r="H3100" i="3" a="1"/>
  <c r="H3100" i="3" s="1"/>
  <c r="H3104" i="3" a="1"/>
  <c r="H3104" i="3" s="1"/>
  <c r="H3107" i="3" a="1"/>
  <c r="H3107" i="3" s="1"/>
  <c r="H3111" i="3" a="1"/>
  <c r="H3111" i="3" s="1"/>
  <c r="H3114" i="3" a="1"/>
  <c r="H3114" i="3" s="1"/>
  <c r="H3118" i="3" a="1"/>
  <c r="H3118" i="3" s="1"/>
  <c r="H3121" i="3" a="1"/>
  <c r="H3121" i="3" s="1"/>
  <c r="H3125" i="3" a="1"/>
  <c r="H3125" i="3" s="1"/>
  <c r="H3132" i="3" a="1"/>
  <c r="H3132" i="3" s="1"/>
  <c r="H3135" i="3" a="1"/>
  <c r="H3135" i="3" s="1"/>
  <c r="H3138" i="3" a="1"/>
  <c r="H3138" i="3" s="1"/>
  <c r="H3142" i="3" a="1"/>
  <c r="H3142" i="3" s="1"/>
  <c r="H3147" i="3" a="1"/>
  <c r="H3147" i="3" s="1"/>
  <c r="H3153" i="3" a="1"/>
  <c r="H3153" i="3" s="1"/>
  <c r="H3156" i="3" a="1"/>
  <c r="H3156" i="3" s="1"/>
  <c r="H3159" i="3" a="1"/>
  <c r="H3159" i="3" s="1"/>
  <c r="H3162" i="3" a="1"/>
  <c r="H3162" i="3" s="1"/>
  <c r="H3166" i="3" a="1"/>
  <c r="H3166" i="3" s="1"/>
  <c r="H3172" i="3" a="1"/>
  <c r="H3172" i="3" s="1"/>
  <c r="H3175" i="3" a="1"/>
  <c r="H3175" i="3" s="1"/>
  <c r="H3178" i="3" a="1"/>
  <c r="H3178" i="3" s="1"/>
  <c r="H3182" i="3" a="1"/>
  <c r="H3182" i="3" s="1"/>
  <c r="H3188" i="3" a="1"/>
  <c r="H3188" i="3" s="1"/>
  <c r="H3191" i="3" a="1"/>
  <c r="H3191" i="3" s="1"/>
  <c r="H3198" i="3" a="1"/>
  <c r="H3198" i="3" s="1"/>
  <c r="H3201" i="3" a="1"/>
  <c r="H3201" i="3" s="1"/>
  <c r="H3207" i="3" a="1"/>
  <c r="H3207" i="3" s="1"/>
  <c r="H3211" i="3" a="1"/>
  <c r="H3211" i="3" s="1"/>
  <c r="H3214" i="3" a="1"/>
  <c r="H3214" i="3" s="1"/>
  <c r="H3217" i="3" a="1"/>
  <c r="H3217" i="3" s="1"/>
  <c r="H3224" i="3" a="1"/>
  <c r="H3224" i="3" s="1"/>
  <c r="H3227" i="3" a="1"/>
  <c r="H3227" i="3" s="1"/>
  <c r="H3230" i="3" a="1"/>
  <c r="H3230" i="3" s="1"/>
  <c r="H3234" i="3" a="1"/>
  <c r="H3234" i="3" s="1"/>
  <c r="H3237" i="3" a="1"/>
  <c r="H3237" i="3" s="1"/>
  <c r="H3241" i="3" a="1"/>
  <c r="H3241" i="3" s="1"/>
  <c r="H3248" i="3" a="1"/>
  <c r="H3248" i="3" s="1"/>
  <c r="H3252" i="3" a="1"/>
  <c r="H3252" i="3" s="1"/>
  <c r="H3255" i="3" a="1"/>
  <c r="H3255" i="3" s="1"/>
  <c r="H3259" i="3" a="1"/>
  <c r="H3259" i="3" s="1"/>
  <c r="H3262" i="3" a="1"/>
  <c r="H3262" i="3" s="1"/>
  <c r="H3266" i="3" a="1"/>
  <c r="H3266" i="3" s="1"/>
  <c r="H3269" i="3" a="1"/>
  <c r="H3269" i="3" s="1"/>
  <c r="H3276" i="3" a="1"/>
  <c r="H3276" i="3" s="1"/>
  <c r="H3279" i="3" a="1"/>
  <c r="H3279" i="3" s="1"/>
  <c r="H3282" i="3" a="1"/>
  <c r="H3282" i="3" s="1"/>
  <c r="H3285" i="3" a="1"/>
  <c r="H3285" i="3" s="1"/>
  <c r="H3292" i="3" a="1"/>
  <c r="H3292" i="3" s="1"/>
  <c r="H3295" i="3" a="1"/>
  <c r="H3295" i="3" s="1"/>
  <c r="H3298" i="3" a="1"/>
  <c r="H3298" i="3" s="1"/>
  <c r="H3301" i="3" a="1"/>
  <c r="H3301" i="3" s="1"/>
  <c r="H3308" i="3" a="1"/>
  <c r="H3308" i="3" s="1"/>
  <c r="H3311" i="3" a="1"/>
  <c r="H3311" i="3" s="1"/>
  <c r="H3314" i="3" a="1"/>
  <c r="H3314" i="3" s="1"/>
  <c r="H3317" i="3" a="1"/>
  <c r="H3317" i="3" s="1"/>
  <c r="H3324" i="3" a="1"/>
  <c r="H3324" i="3" s="1"/>
  <c r="H3329" i="3" a="1"/>
  <c r="H3329" i="3" s="1"/>
  <c r="H3335" i="3" a="1"/>
  <c r="H3335" i="3" s="1"/>
  <c r="H3338" i="3" a="1"/>
  <c r="H3338" i="3" s="1"/>
  <c r="H3341" i="3" a="1"/>
  <c r="H3341" i="3" s="1"/>
  <c r="H3344" i="3" a="1"/>
  <c r="H3344" i="3" s="1"/>
  <c r="H3347" i="3" a="1"/>
  <c r="H3347" i="3" s="1"/>
  <c r="H3350" i="3" a="1"/>
  <c r="H3350" i="3" s="1"/>
  <c r="H3356" i="3" a="1"/>
  <c r="H3356" i="3" s="1"/>
  <c r="H3361" i="3" a="1"/>
  <c r="H3361" i="3" s="1"/>
  <c r="H3367" i="3" a="1"/>
  <c r="H3367" i="3" s="1"/>
  <c r="H3370" i="3" a="1"/>
  <c r="H3370" i="3" s="1"/>
  <c r="H3373" i="3" a="1"/>
  <c r="H3373" i="3" s="1"/>
  <c r="H3376" i="3" a="1"/>
  <c r="H3376" i="3" s="1"/>
  <c r="H3379" i="3" a="1"/>
  <c r="H3379" i="3" s="1"/>
  <c r="H3382" i="3" a="1"/>
  <c r="H3382" i="3" s="1"/>
  <c r="H3388" i="3" a="1"/>
  <c r="H3388" i="3" s="1"/>
  <c r="H3394" i="3" a="1"/>
  <c r="H3394" i="3" s="1"/>
  <c r="H3397" i="3" a="1"/>
  <c r="H3397" i="3" s="1"/>
  <c r="H3400" i="3" a="1"/>
  <c r="H3400" i="3" s="1"/>
  <c r="H3404" i="3" a="1"/>
  <c r="H3404" i="3" s="1"/>
  <c r="H3407" i="3" a="1"/>
  <c r="H3407" i="3" s="1"/>
  <c r="H3411" i="3" a="1"/>
  <c r="H3411" i="3" s="1"/>
  <c r="H3418" i="3" a="1"/>
  <c r="H3418" i="3" s="1"/>
  <c r="H3422" i="3" a="1"/>
  <c r="H3422" i="3" s="1"/>
  <c r="H3425" i="3" a="1"/>
  <c r="H3425" i="3" s="1"/>
  <c r="H3429" i="3" a="1"/>
  <c r="H3429" i="3" s="1"/>
  <c r="H3432" i="3" a="1"/>
  <c r="H3432" i="3" s="1"/>
  <c r="H3436" i="3" a="1"/>
  <c r="H3436" i="3" s="1"/>
  <c r="H3439" i="3" a="1"/>
  <c r="H3439" i="3" s="1"/>
  <c r="H3443" i="3" a="1"/>
  <c r="H3443" i="3" s="1"/>
  <c r="H3450" i="3" a="1"/>
  <c r="H3450" i="3" s="1"/>
  <c r="H3454" i="3" a="1"/>
  <c r="H3454" i="3" s="1"/>
  <c r="H3460" i="3" a="1"/>
  <c r="H3460" i="3" s="1"/>
  <c r="H3463" i="3" a="1"/>
  <c r="H3463" i="3" s="1"/>
  <c r="H3467" i="3" a="1"/>
  <c r="H3467" i="3" s="1"/>
  <c r="H3474" i="3" a="1"/>
  <c r="H3474" i="3" s="1"/>
  <c r="H3477" i="3" a="1"/>
  <c r="H3477" i="3" s="1"/>
  <c r="H3480" i="3" a="1"/>
  <c r="H3480" i="3" s="1"/>
  <c r="H3486" i="3" a="1"/>
  <c r="H3486" i="3" s="1"/>
  <c r="H3492" i="3" a="1"/>
  <c r="H3492" i="3" s="1"/>
  <c r="H3495" i="3" a="1"/>
  <c r="H3495" i="3" s="1"/>
  <c r="H3498" i="3" a="1"/>
  <c r="H3498" i="3" s="1"/>
  <c r="H3502" i="3" a="1"/>
  <c r="H3502" i="3" s="1"/>
  <c r="H3505" i="3" a="1"/>
  <c r="H3505" i="3" s="1"/>
  <c r="H3509" i="3" a="1"/>
  <c r="H3509" i="3" s="1"/>
  <c r="H3512" i="3" a="1"/>
  <c r="H3512" i="3" s="1"/>
  <c r="H3516" i="3" a="1"/>
  <c r="H3516" i="3" s="1"/>
  <c r="H3519" i="3" a="1"/>
  <c r="H3519" i="3" s="1"/>
  <c r="H3523" i="3" a="1"/>
  <c r="H3523" i="3" s="1"/>
  <c r="H3530" i="3" a="1"/>
  <c r="H3530" i="3" s="1"/>
  <c r="H3534" i="3" a="1"/>
  <c r="H3534" i="3" s="1"/>
  <c r="H3537" i="3" a="1"/>
  <c r="H3537" i="3" s="1"/>
  <c r="H3541" i="3" a="1"/>
  <c r="H3541" i="3" s="1"/>
  <c r="H3544" i="3" a="1"/>
  <c r="H3544" i="3" s="1"/>
  <c r="H3547" i="3" a="1"/>
  <c r="H3547" i="3" s="1"/>
  <c r="H3553" i="3" a="1"/>
  <c r="H3553" i="3" s="1"/>
  <c r="H3557" i="3" a="1"/>
  <c r="H3557" i="3" s="1"/>
  <c r="H3560" i="3" a="1"/>
  <c r="H3560" i="3" s="1"/>
  <c r="H3563" i="3" a="1"/>
  <c r="H3563" i="3" s="1"/>
  <c r="H3570" i="3" a="1"/>
  <c r="H3570" i="3" s="1"/>
  <c r="H3574" i="3" a="1"/>
  <c r="H3574" i="3" s="1"/>
  <c r="H3577" i="3" a="1"/>
  <c r="H3577" i="3" s="1"/>
  <c r="H3581" i="3" a="1"/>
  <c r="H3581" i="3" s="1"/>
  <c r="H3584" i="3" a="1"/>
  <c r="H3584" i="3" s="1"/>
  <c r="H3588" i="3" a="1"/>
  <c r="H3588" i="3" s="1"/>
  <c r="H3591" i="3" a="1"/>
  <c r="H3591" i="3" s="1"/>
  <c r="H3595" i="3" a="1"/>
  <c r="H3595" i="3" s="1"/>
  <c r="H3602" i="3" a="1"/>
  <c r="H3602" i="3" s="1"/>
  <c r="H3606" i="3" a="1"/>
  <c r="H3606" i="3" s="1"/>
  <c r="H3609" i="3" a="1"/>
  <c r="H3609" i="3" s="1"/>
  <c r="H3613" i="3" a="1"/>
  <c r="H3613" i="3" s="1"/>
  <c r="H3616" i="3" a="1"/>
  <c r="H3616" i="3" s="1"/>
  <c r="H3620" i="3" a="1"/>
  <c r="H3620" i="3" s="1"/>
  <c r="H3623" i="3" a="1"/>
  <c r="H3623" i="3" s="1"/>
  <c r="H3627" i="3" a="1"/>
  <c r="H3627" i="3" s="1"/>
  <c r="H3634" i="3" a="1"/>
  <c r="H3634" i="3" s="1"/>
  <c r="H3638" i="3" a="1"/>
  <c r="H3638" i="3" s="1"/>
  <c r="H3641" i="3" a="1"/>
  <c r="H3641" i="3" s="1"/>
  <c r="H3645" i="3" a="1"/>
  <c r="H3645" i="3" s="1"/>
  <c r="H3648" i="3" a="1"/>
  <c r="H3648" i="3" s="1"/>
  <c r="H3651" i="3" a="1"/>
  <c r="H3651" i="3" s="1"/>
  <c r="H3658" i="3" a="1"/>
  <c r="H3658" i="3" s="1"/>
  <c r="H3661" i="3" a="1"/>
  <c r="H3661" i="3" s="1"/>
  <c r="H3664" i="3" a="1"/>
  <c r="H3664" i="3" s="1"/>
  <c r="H3667" i="3" a="1"/>
  <c r="H3667" i="3" s="1"/>
  <c r="H3674" i="3" a="1"/>
  <c r="H3674" i="3" s="1"/>
  <c r="H3678" i="3" a="1"/>
  <c r="H3678" i="3" s="1"/>
  <c r="H3681" i="3" a="1"/>
  <c r="H3681" i="3" s="1"/>
  <c r="H3685" i="3" a="1"/>
  <c r="H3685" i="3" s="1"/>
  <c r="H3688" i="3" a="1"/>
  <c r="H3688" i="3" s="1"/>
  <c r="H3692" i="3" a="1"/>
  <c r="H3692" i="3" s="1"/>
  <c r="H3695" i="3" a="1"/>
  <c r="H3695" i="3" s="1"/>
  <c r="H3699" i="3" a="1"/>
  <c r="H3699" i="3" s="1"/>
  <c r="H3706" i="3" a="1"/>
  <c r="H3706" i="3" s="1"/>
  <c r="H3710" i="3" a="1"/>
  <c r="H3710" i="3" s="1"/>
  <c r="H3713" i="3" a="1"/>
  <c r="H3713" i="3" s="1"/>
  <c r="H3717" i="3" a="1"/>
  <c r="H3717" i="3" s="1"/>
  <c r="H3720" i="3" a="1"/>
  <c r="H3720" i="3" s="1"/>
  <c r="H3724" i="3" a="1"/>
  <c r="H3724" i="3" s="1"/>
  <c r="H3727" i="3" a="1"/>
  <c r="H3727" i="3" s="1"/>
  <c r="H3731" i="3" a="1"/>
  <c r="H3731" i="3" s="1"/>
  <c r="H3738" i="3" a="1"/>
  <c r="H3738" i="3" s="1"/>
  <c r="H3742" i="3" a="1"/>
  <c r="H3742" i="3" s="1"/>
  <c r="H3745" i="3" a="1"/>
  <c r="H3745" i="3" s="1"/>
  <c r="H3749" i="3" a="1"/>
  <c r="H3749" i="3" s="1"/>
  <c r="H3752" i="3" a="1"/>
  <c r="H3752" i="3" s="1"/>
  <c r="H3756" i="3" a="1"/>
  <c r="H3756" i="3" s="1"/>
  <c r="H3759" i="3" a="1"/>
  <c r="H3759" i="3" s="1"/>
  <c r="H3763" i="3" a="1"/>
  <c r="H3763" i="3" s="1"/>
  <c r="H3770" i="3" a="1"/>
  <c r="H3770" i="3" s="1"/>
  <c r="H3774" i="3" a="1"/>
  <c r="H3774" i="3" s="1"/>
  <c r="H3777" i="3" a="1"/>
  <c r="H3777" i="3" s="1"/>
  <c r="H3781" i="3" a="1"/>
  <c r="H3781" i="3" s="1"/>
  <c r="H3784" i="3" a="1"/>
  <c r="H3784" i="3" s="1"/>
  <c r="H3788" i="3" a="1"/>
  <c r="H3788" i="3" s="1"/>
  <c r="H3791" i="3" a="1"/>
  <c r="H3791" i="3" s="1"/>
  <c r="H3795" i="3" a="1"/>
  <c r="H3795" i="3" s="1"/>
  <c r="H3802" i="3" a="1"/>
  <c r="H3802" i="3" s="1"/>
  <c r="H3806" i="3" a="1"/>
  <c r="H3806" i="3" s="1"/>
  <c r="H3809" i="3" a="1"/>
  <c r="H3809" i="3" s="1"/>
  <c r="H3813" i="3" a="1"/>
  <c r="H3813" i="3" s="1"/>
  <c r="H3816" i="3" a="1"/>
  <c r="H3816" i="3" s="1"/>
  <c r="H3820" i="3" a="1"/>
  <c r="H3820" i="3" s="1"/>
  <c r="H3823" i="3" a="1"/>
  <c r="H3823" i="3" s="1"/>
  <c r="H3827" i="3" a="1"/>
  <c r="H3827" i="3" s="1"/>
  <c r="H3834" i="3" a="1"/>
  <c r="H3834" i="3" s="1"/>
  <c r="H3838" i="3" a="1"/>
  <c r="H3838" i="3" s="1"/>
  <c r="H3841" i="3" a="1"/>
  <c r="H3841" i="3" s="1"/>
  <c r="H3845" i="3" a="1"/>
  <c r="H3845" i="3" s="1"/>
  <c r="H3848" i="3" a="1"/>
  <c r="H3848" i="3" s="1"/>
  <c r="H3852" i="3" a="1"/>
  <c r="H3852" i="3" s="1"/>
  <c r="H3855" i="3" a="1"/>
  <c r="H3855" i="3" s="1"/>
  <c r="H3859" i="3" a="1"/>
  <c r="H3859" i="3" s="1"/>
  <c r="H3866" i="3" a="1"/>
  <c r="H3866" i="3" s="1"/>
  <c r="H3869" i="3" a="1"/>
  <c r="H3869" i="3" s="1"/>
  <c r="H3872" i="3" a="1"/>
  <c r="H3872" i="3" s="1"/>
  <c r="H3875" i="3" a="1"/>
  <c r="H3875" i="3" s="1"/>
  <c r="H2719" i="3" a="1"/>
  <c r="H2719" i="3" s="1"/>
  <c r="H2732" i="3" a="1"/>
  <c r="H2732" i="3" s="1"/>
  <c r="H2742" i="3" a="1"/>
  <c r="H2742" i="3" s="1"/>
  <c r="H2755" i="3" a="1"/>
  <c r="H2755" i="3" s="1"/>
  <c r="H2763" i="3" a="1"/>
  <c r="H2763" i="3" s="1"/>
  <c r="H2767" i="3" a="1"/>
  <c r="H2767" i="3" s="1"/>
  <c r="H2772" i="3" a="1"/>
  <c r="H2772" i="3" s="1"/>
  <c r="H2775" i="3" a="1"/>
  <c r="H2775" i="3" s="1"/>
  <c r="H2784" i="3" a="1"/>
  <c r="H2784" i="3" s="1"/>
  <c r="H2796" i="3" a="1"/>
  <c r="H2796" i="3" s="1"/>
  <c r="H2800" i="3" a="1"/>
  <c r="H2800" i="3" s="1"/>
  <c r="H2805" i="3" a="1"/>
  <c r="H2805" i="3" s="1"/>
  <c r="H2809" i="3" a="1"/>
  <c r="H2809" i="3" s="1"/>
  <c r="H2813" i="3" a="1"/>
  <c r="H2813" i="3" s="1"/>
  <c r="H2817" i="3" a="1"/>
  <c r="H2817" i="3" s="1"/>
  <c r="H2821" i="3" a="1"/>
  <c r="H2821" i="3" s="1"/>
  <c r="H2825" i="3" a="1"/>
  <c r="H2825" i="3" s="1"/>
  <c r="H2829" i="3" a="1"/>
  <c r="H2829" i="3" s="1"/>
  <c r="H2833" i="3" a="1"/>
  <c r="H2833" i="3" s="1"/>
  <c r="H2837" i="3" a="1"/>
  <c r="H2837" i="3" s="1"/>
  <c r="H2841" i="3" a="1"/>
  <c r="H2841" i="3" s="1"/>
  <c r="H2845" i="3" a="1"/>
  <c r="H2845" i="3" s="1"/>
  <c r="H2849" i="3" a="1"/>
  <c r="H2849" i="3" s="1"/>
  <c r="H2853" i="3" a="1"/>
  <c r="H2853" i="3" s="1"/>
  <c r="H2857" i="3" a="1"/>
  <c r="H2857" i="3" s="1"/>
  <c r="H2861" i="3" a="1"/>
  <c r="H2861" i="3" s="1"/>
  <c r="H2865" i="3" a="1"/>
  <c r="H2865" i="3" s="1"/>
  <c r="H2869" i="3" a="1"/>
  <c r="H2869" i="3" s="1"/>
  <c r="H2873" i="3" a="1"/>
  <c r="H2873" i="3" s="1"/>
  <c r="H2877" i="3" a="1"/>
  <c r="H2877" i="3" s="1"/>
  <c r="H2881" i="3" a="1"/>
  <c r="H2881" i="3" s="1"/>
  <c r="H2885" i="3" a="1"/>
  <c r="H2885" i="3" s="1"/>
  <c r="H2889" i="3" a="1"/>
  <c r="H2889" i="3" s="1"/>
  <c r="H2892" i="3" a="1"/>
  <c r="H2892" i="3" s="1"/>
  <c r="H2895" i="3" a="1"/>
  <c r="H2895" i="3" s="1"/>
  <c r="H2902" i="3" a="1"/>
  <c r="H2902" i="3" s="1"/>
  <c r="H2905" i="3" a="1"/>
  <c r="H2905" i="3" s="1"/>
  <c r="H2908" i="3" a="1"/>
  <c r="H2908" i="3" s="1"/>
  <c r="H2911" i="3" a="1"/>
  <c r="H2911" i="3" s="1"/>
  <c r="H2918" i="3" a="1"/>
  <c r="H2918" i="3" s="1"/>
  <c r="H2921" i="3" a="1"/>
  <c r="H2921" i="3" s="1"/>
  <c r="H2924" i="3" a="1"/>
  <c r="H2924" i="3" s="1"/>
  <c r="H2927" i="3" a="1"/>
  <c r="H2927" i="3" s="1"/>
  <c r="H2934" i="3" a="1"/>
  <c r="H2934" i="3" s="1"/>
  <c r="H2937" i="3" a="1"/>
  <c r="H2937" i="3" s="1"/>
  <c r="H2940" i="3" a="1"/>
  <c r="H2940" i="3" s="1"/>
  <c r="H2943" i="3" a="1"/>
  <c r="H2943" i="3" s="1"/>
  <c r="H2950" i="3" a="1"/>
  <c r="H2950" i="3" s="1"/>
  <c r="H2953" i="3" a="1"/>
  <c r="H2953" i="3" s="1"/>
  <c r="H2956" i="3" a="1"/>
  <c r="H2956" i="3" s="1"/>
  <c r="H2960" i="3" a="1"/>
  <c r="H2960" i="3" s="1"/>
  <c r="H2966" i="3" a="1"/>
  <c r="H2966" i="3" s="1"/>
  <c r="H2969" i="3" a="1"/>
  <c r="H2969" i="3" s="1"/>
  <c r="H2972" i="3" a="1"/>
  <c r="H2972" i="3" s="1"/>
  <c r="H2976" i="3" a="1"/>
  <c r="H2976" i="3" s="1"/>
  <c r="H2982" i="3" a="1"/>
  <c r="H2982" i="3" s="1"/>
  <c r="H2985" i="3" a="1"/>
  <c r="H2985" i="3" s="1"/>
  <c r="H2988" i="3" a="1"/>
  <c r="H2988" i="3" s="1"/>
  <c r="H2992" i="3" a="1"/>
  <c r="H2992" i="3" s="1"/>
  <c r="H2998" i="3" a="1"/>
  <c r="H2998" i="3" s="1"/>
  <c r="H3001" i="3" a="1"/>
  <c r="H3001" i="3" s="1"/>
  <c r="H3005" i="3" a="1"/>
  <c r="H3005" i="3" s="1"/>
  <c r="H3012" i="3" a="1"/>
  <c r="H3012" i="3" s="1"/>
  <c r="H3016" i="3" a="1"/>
  <c r="H3016" i="3" s="1"/>
  <c r="H3019" i="3" a="1"/>
  <c r="H3019" i="3" s="1"/>
  <c r="H3023" i="3" a="1"/>
  <c r="H3023" i="3" s="1"/>
  <c r="H3026" i="3" a="1"/>
  <c r="H3026" i="3" s="1"/>
  <c r="H3030" i="3" a="1"/>
  <c r="H3030" i="3" s="1"/>
  <c r="H3033" i="3" a="1"/>
  <c r="H3033" i="3" s="1"/>
  <c r="H3037" i="3" a="1"/>
  <c r="H3037" i="3" s="1"/>
  <c r="H3044" i="3" a="1"/>
  <c r="H3044" i="3" s="1"/>
  <c r="H3048" i="3" a="1"/>
  <c r="H3048" i="3" s="1"/>
  <c r="H3051" i="3" a="1"/>
  <c r="H3051" i="3" s="1"/>
  <c r="H3055" i="3" a="1"/>
  <c r="H3055" i="3" s="1"/>
  <c r="H3058" i="3" a="1"/>
  <c r="H3058" i="3" s="1"/>
  <c r="H3062" i="3" a="1"/>
  <c r="H3062" i="3" s="1"/>
  <c r="H3065" i="3" a="1"/>
  <c r="H3065" i="3" s="1"/>
  <c r="H3069" i="3" a="1"/>
  <c r="H3069" i="3" s="1"/>
  <c r="H3076" i="3" a="1"/>
  <c r="H3076" i="3" s="1"/>
  <c r="H3080" i="3" a="1"/>
  <c r="H3080" i="3" s="1"/>
  <c r="H3083" i="3" a="1"/>
  <c r="H3083" i="3" s="1"/>
  <c r="H3087" i="3" a="1"/>
  <c r="H3087" i="3" s="1"/>
  <c r="H3090" i="3" a="1"/>
  <c r="H3090" i="3" s="1"/>
  <c r="H3094" i="3" a="1"/>
  <c r="H3094" i="3" s="1"/>
  <c r="H3097" i="3" a="1"/>
  <c r="H3097" i="3" s="1"/>
  <c r="H3101" i="3" a="1"/>
  <c r="H3101" i="3" s="1"/>
  <c r="H3108" i="3" a="1"/>
  <c r="H3108" i="3" s="1"/>
  <c r="H3112" i="3" a="1"/>
  <c r="H3112" i="3" s="1"/>
  <c r="H3115" i="3" a="1"/>
  <c r="H3115" i="3" s="1"/>
  <c r="H3119" i="3" a="1"/>
  <c r="H3119" i="3" s="1"/>
  <c r="H3122" i="3" a="1"/>
  <c r="H3122" i="3" s="1"/>
  <c r="H3126" i="3" a="1"/>
  <c r="H3126" i="3" s="1"/>
  <c r="H3129" i="3" a="1"/>
  <c r="H3129" i="3" s="1"/>
  <c r="H3133" i="3" a="1"/>
  <c r="H3133" i="3" s="1"/>
  <c r="H3136" i="3" a="1"/>
  <c r="H3136" i="3" s="1"/>
  <c r="H3139" i="3" a="1"/>
  <c r="H3139" i="3" s="1"/>
  <c r="H3145" i="3" a="1"/>
  <c r="H3145" i="3" s="1"/>
  <c r="H3148" i="3" a="1"/>
  <c r="H3148" i="3" s="1"/>
  <c r="H3151" i="3" a="1"/>
  <c r="H3151" i="3" s="1"/>
  <c r="H3154" i="3" a="1"/>
  <c r="H3154" i="3" s="1"/>
  <c r="H3157" i="3" a="1"/>
  <c r="H3157" i="3" s="1"/>
  <c r="H3160" i="3" a="1"/>
  <c r="H3160" i="3" s="1"/>
  <c r="H3163" i="3" a="1"/>
  <c r="H3163" i="3" s="1"/>
  <c r="H3169" i="3" a="1"/>
  <c r="H3169" i="3" s="1"/>
  <c r="H3173" i="3" a="1"/>
  <c r="H3173" i="3" s="1"/>
  <c r="H3176" i="3" a="1"/>
  <c r="H3176" i="3" s="1"/>
  <c r="H3179" i="3" a="1"/>
  <c r="H3179" i="3" s="1"/>
  <c r="H3185" i="3" a="1"/>
  <c r="H3185" i="3" s="1"/>
  <c r="H3189" i="3" a="1"/>
  <c r="H3189" i="3" s="1"/>
  <c r="H3192" i="3" a="1"/>
  <c r="H3192" i="3" s="1"/>
  <c r="H3195" i="3" a="1"/>
  <c r="H3195" i="3" s="1"/>
  <c r="H3202" i="3" a="1"/>
  <c r="H3202" i="3" s="1"/>
  <c r="H3205" i="3" a="1"/>
  <c r="H3205" i="3" s="1"/>
  <c r="H3208" i="3" a="1"/>
  <c r="H3208" i="3" s="1"/>
  <c r="H3212" i="3" a="1"/>
  <c r="H3212" i="3" s="1"/>
  <c r="H3218" i="3" a="1"/>
  <c r="H3218" i="3" s="1"/>
  <c r="H3221" i="3" a="1"/>
  <c r="H3221" i="3" s="1"/>
  <c r="H3228" i="3" a="1"/>
  <c r="H3228" i="3" s="1"/>
  <c r="H3231" i="3" a="1"/>
  <c r="H3231" i="3" s="1"/>
  <c r="H3235" i="3" a="1"/>
  <c r="H3235" i="3" s="1"/>
  <c r="H3238" i="3" a="1"/>
  <c r="H3238" i="3" s="1"/>
  <c r="H3242" i="3" a="1"/>
  <c r="H3242" i="3" s="1"/>
  <c r="H3245" i="3" a="1"/>
  <c r="H3245" i="3" s="1"/>
  <c r="H3249" i="3" a="1"/>
  <c r="H3249" i="3" s="1"/>
  <c r="H3256" i="3" a="1"/>
  <c r="H3256" i="3" s="1"/>
  <c r="H3260" i="3" a="1"/>
  <c r="H3260" i="3" s="1"/>
  <c r="H3263" i="3" a="1"/>
  <c r="H3263" i="3" s="1"/>
  <c r="H3267" i="3" a="1"/>
  <c r="H3267" i="3" s="1"/>
  <c r="H3270" i="3" a="1"/>
  <c r="H3270" i="3" s="1"/>
  <c r="H3273" i="3" a="1"/>
  <c r="H3273" i="3" s="1"/>
  <c r="H3280" i="3" a="1"/>
  <c r="H3280" i="3" s="1"/>
  <c r="H3283" i="3" a="1"/>
  <c r="H3283" i="3" s="1"/>
  <c r="H3286" i="3" a="1"/>
  <c r="H3286" i="3" s="1"/>
  <c r="H3289" i="3" a="1"/>
  <c r="H3289" i="3" s="1"/>
  <c r="H3296" i="3" a="1"/>
  <c r="H3296" i="3" s="1"/>
  <c r="H3299" i="3" a="1"/>
  <c r="H3299" i="3" s="1"/>
  <c r="H3302" i="3" a="1"/>
  <c r="H3302" i="3" s="1"/>
  <c r="H3305" i="3" a="1"/>
  <c r="H3305" i="3" s="1"/>
  <c r="H3312" i="3" a="1"/>
  <c r="H3312" i="3" s="1"/>
  <c r="H3315" i="3" a="1"/>
  <c r="H3315" i="3" s="1"/>
  <c r="H3318" i="3" a="1"/>
  <c r="H3318" i="3" s="1"/>
  <c r="H3321" i="3" a="1"/>
  <c r="H3321" i="3" s="1"/>
  <c r="H3327" i="3" a="1"/>
  <c r="H3327" i="3" s="1"/>
  <c r="H3330" i="3" a="1"/>
  <c r="H3330" i="3" s="1"/>
  <c r="H3333" i="3" a="1"/>
  <c r="H3333" i="3" s="1"/>
  <c r="H3336" i="3" a="1"/>
  <c r="H3336" i="3" s="1"/>
  <c r="H3339" i="3" a="1"/>
  <c r="H3339" i="3" s="1"/>
  <c r="H3342" i="3" a="1"/>
  <c r="H3342" i="3" s="1"/>
  <c r="H3348" i="3" a="1"/>
  <c r="H3348" i="3" s="1"/>
  <c r="H3353" i="3" a="1"/>
  <c r="H3353" i="3" s="1"/>
  <c r="H3359" i="3" a="1"/>
  <c r="H3359" i="3" s="1"/>
  <c r="H3362" i="3" a="1"/>
  <c r="H3362" i="3" s="1"/>
  <c r="H3365" i="3" a="1"/>
  <c r="H3365" i="3" s="1"/>
  <c r="H3368" i="3" a="1"/>
  <c r="H3368" i="3" s="1"/>
  <c r="H3371" i="3" a="1"/>
  <c r="H3371" i="3" s="1"/>
  <c r="H3374" i="3" a="1"/>
  <c r="H3374" i="3" s="1"/>
  <c r="H3380" i="3" a="1"/>
  <c r="H3380" i="3" s="1"/>
  <c r="H3385" i="3" a="1"/>
  <c r="H3385" i="3" s="1"/>
  <c r="H3391" i="3" a="1"/>
  <c r="H3391" i="3" s="1"/>
  <c r="H3395" i="3" a="1"/>
  <c r="H3395" i="3" s="1"/>
  <c r="H3398" i="3" a="1"/>
  <c r="H3398" i="3" s="1"/>
  <c r="H3401" i="3" a="1"/>
  <c r="H3401" i="3" s="1"/>
  <c r="H3405" i="3" a="1"/>
  <c r="H3405" i="3" s="1"/>
  <c r="H3408" i="3" a="1"/>
  <c r="H3408" i="3" s="1"/>
  <c r="H3412" i="3" a="1"/>
  <c r="H3412" i="3" s="1"/>
  <c r="H3415" i="3" a="1"/>
  <c r="H3415" i="3" s="1"/>
  <c r="H3419" i="3" a="1"/>
  <c r="H3419" i="3" s="1"/>
  <c r="H3426" i="3" a="1"/>
  <c r="H3426" i="3" s="1"/>
  <c r="H3430" i="3" a="1"/>
  <c r="H3430" i="3" s="1"/>
  <c r="H3433" i="3" a="1"/>
  <c r="H3433" i="3" s="1"/>
  <c r="H3437" i="3" a="1"/>
  <c r="H3437" i="3" s="1"/>
  <c r="H3440" i="3" a="1"/>
  <c r="H3440" i="3" s="1"/>
  <c r="H3444" i="3" a="1"/>
  <c r="H3444" i="3" s="1"/>
  <c r="H3447" i="3" a="1"/>
  <c r="H3447" i="3" s="1"/>
  <c r="H3451" i="3" a="1"/>
  <c r="H3451" i="3" s="1"/>
  <c r="H3457" i="3" a="1"/>
  <c r="H3457" i="3" s="1"/>
  <c r="H3461" i="3" a="1"/>
  <c r="H3461" i="3" s="1"/>
  <c r="H3464" i="3" a="1"/>
  <c r="H3464" i="3" s="1"/>
  <c r="H3468" i="3" a="1"/>
  <c r="H3468" i="3" s="1"/>
  <c r="H3471" i="3" a="1"/>
  <c r="H3471" i="3" s="1"/>
  <c r="H3478" i="3" a="1"/>
  <c r="H3478" i="3" s="1"/>
  <c r="H3483" i="3" a="1"/>
  <c r="H3483" i="3" s="1"/>
  <c r="H3489" i="3" a="1"/>
  <c r="H3489" i="3" s="1"/>
  <c r="H3493" i="3" a="1"/>
  <c r="H3493" i="3" s="1"/>
  <c r="H3496" i="3" a="1"/>
  <c r="H3496" i="3" s="1"/>
  <c r="H3499" i="3" a="1"/>
  <c r="H3499" i="3" s="1"/>
  <c r="H3506" i="3" a="1"/>
  <c r="H3506" i="3" s="1"/>
  <c r="H3510" i="3" a="1"/>
  <c r="H3510" i="3" s="1"/>
  <c r="H3513" i="3" a="1"/>
  <c r="H3513" i="3" s="1"/>
  <c r="H3517" i="3" a="1"/>
  <c r="H3517" i="3" s="1"/>
  <c r="H3520" i="3" a="1"/>
  <c r="H3520" i="3" s="1"/>
  <c r="H3524" i="3" a="1"/>
  <c r="H3524" i="3" s="1"/>
  <c r="H3527" i="3" a="1"/>
  <c r="H3527" i="3" s="1"/>
  <c r="H3531" i="3" a="1"/>
  <c r="H3531" i="3" s="1"/>
  <c r="H3538" i="3" a="1"/>
  <c r="H3538" i="3" s="1"/>
  <c r="H3542" i="3" a="1"/>
  <c r="H3542" i="3" s="1"/>
  <c r="H3548" i="3" a="1"/>
  <c r="H3548" i="3" s="1"/>
  <c r="H3551" i="3" a="1"/>
  <c r="H3551" i="3" s="1"/>
  <c r="H3554" i="3" a="1"/>
  <c r="H3554" i="3" s="1"/>
  <c r="H3558" i="3" a="1"/>
  <c r="H3558" i="3" s="1"/>
  <c r="H3564" i="3" a="1"/>
  <c r="H3564" i="3" s="1"/>
  <c r="H3567" i="3" a="1"/>
  <c r="H3567" i="3" s="1"/>
  <c r="H3571" i="3" a="1"/>
  <c r="H3571" i="3" s="1"/>
  <c r="H3578" i="3" a="1"/>
  <c r="H3578" i="3" s="1"/>
  <c r="H3582" i="3" a="1"/>
  <c r="H3582" i="3" s="1"/>
  <c r="H3585" i="3" a="1"/>
  <c r="H3585" i="3" s="1"/>
  <c r="H3589" i="3" a="1"/>
  <c r="H3589" i="3" s="1"/>
  <c r="H3592" i="3" a="1"/>
  <c r="H3592" i="3" s="1"/>
  <c r="H3596" i="3" a="1"/>
  <c r="H3596" i="3" s="1"/>
  <c r="H3599" i="3" a="1"/>
  <c r="H3599" i="3" s="1"/>
  <c r="H3603" i="3" a="1"/>
  <c r="H3603" i="3" s="1"/>
  <c r="H3610" i="3" a="1"/>
  <c r="H3610" i="3" s="1"/>
  <c r="H3614" i="3" a="1"/>
  <c r="H3614" i="3" s="1"/>
  <c r="H3617" i="3" a="1"/>
  <c r="H3617" i="3" s="1"/>
  <c r="H3621" i="3" a="1"/>
  <c r="H3621" i="3" s="1"/>
  <c r="H3624" i="3" a="1"/>
  <c r="H3624" i="3" s="1"/>
  <c r="H3628" i="3" a="1"/>
  <c r="H3628" i="3" s="1"/>
  <c r="H3631" i="3" a="1"/>
  <c r="H3631" i="3" s="1"/>
  <c r="H3635" i="3" a="1"/>
  <c r="H3635" i="3" s="1"/>
  <c r="H3642" i="3" a="1"/>
  <c r="H3642" i="3" s="1"/>
  <c r="H3646" i="3" a="1"/>
  <c r="H3646" i="3" s="1"/>
  <c r="H3649" i="3" a="1"/>
  <c r="H3649" i="3" s="1"/>
  <c r="H3652" i="3" a="1"/>
  <c r="H3652" i="3" s="1"/>
  <c r="H3655" i="3" a="1"/>
  <c r="H3655" i="3" s="1"/>
  <c r="H3662" i="3" a="1"/>
  <c r="H3662" i="3" s="1"/>
  <c r="H3665" i="3" a="1"/>
  <c r="H3665" i="3" s="1"/>
  <c r="H3668" i="3" a="1"/>
  <c r="H3668" i="3" s="1"/>
  <c r="H3671" i="3" a="1"/>
  <c r="H3671" i="3" s="1"/>
  <c r="H3675" i="3" a="1"/>
  <c r="H3675" i="3" s="1"/>
  <c r="H3682" i="3" a="1"/>
  <c r="H3682" i="3" s="1"/>
  <c r="H3686" i="3" a="1"/>
  <c r="H3686" i="3" s="1"/>
  <c r="H3689" i="3" a="1"/>
  <c r="H3689" i="3" s="1"/>
  <c r="H3693" i="3" a="1"/>
  <c r="H3693" i="3" s="1"/>
  <c r="H3696" i="3" a="1"/>
  <c r="H3696" i="3" s="1"/>
  <c r="H3700" i="3" a="1"/>
  <c r="H3700" i="3" s="1"/>
  <c r="H3703" i="3" a="1"/>
  <c r="H3703" i="3" s="1"/>
  <c r="H3707" i="3" a="1"/>
  <c r="H3707" i="3" s="1"/>
  <c r="H3714" i="3" a="1"/>
  <c r="H3714" i="3" s="1"/>
  <c r="H3718" i="3" a="1"/>
  <c r="H3718" i="3" s="1"/>
  <c r="H3721" i="3" a="1"/>
  <c r="H3721" i="3" s="1"/>
  <c r="H3725" i="3" a="1"/>
  <c r="H3725" i="3" s="1"/>
  <c r="H3728" i="3" a="1"/>
  <c r="H3728" i="3" s="1"/>
  <c r="H3732" i="3" a="1"/>
  <c r="H3732" i="3" s="1"/>
  <c r="H3735" i="3" a="1"/>
  <c r="H3735" i="3" s="1"/>
  <c r="H3739" i="3" a="1"/>
  <c r="H3739" i="3" s="1"/>
  <c r="H3746" i="3" a="1"/>
  <c r="H3746" i="3" s="1"/>
  <c r="H3750" i="3" a="1"/>
  <c r="H3750" i="3" s="1"/>
  <c r="H3753" i="3" a="1"/>
  <c r="H3753" i="3" s="1"/>
  <c r="H3757" i="3" a="1"/>
  <c r="H3757" i="3" s="1"/>
  <c r="H3760" i="3" a="1"/>
  <c r="H3760" i="3" s="1"/>
  <c r="H3764" i="3" a="1"/>
  <c r="H3764" i="3" s="1"/>
  <c r="H3767" i="3" a="1"/>
  <c r="H3767" i="3" s="1"/>
  <c r="H3771" i="3" a="1"/>
  <c r="H3771" i="3" s="1"/>
  <c r="H3778" i="3" a="1"/>
  <c r="H3778" i="3" s="1"/>
  <c r="H3782" i="3" a="1"/>
  <c r="H3782" i="3" s="1"/>
  <c r="H3785" i="3" a="1"/>
  <c r="H3785" i="3" s="1"/>
  <c r="H3789" i="3" a="1"/>
  <c r="H3789" i="3" s="1"/>
  <c r="H3792" i="3" a="1"/>
  <c r="H3792" i="3" s="1"/>
  <c r="H3796" i="3" a="1"/>
  <c r="H3796" i="3" s="1"/>
  <c r="H3799" i="3" a="1"/>
  <c r="H3799" i="3" s="1"/>
  <c r="H3803" i="3" a="1"/>
  <c r="H3803" i="3" s="1"/>
  <c r="H3810" i="3" a="1"/>
  <c r="H3810" i="3" s="1"/>
  <c r="H3814" i="3" a="1"/>
  <c r="H3814" i="3" s="1"/>
  <c r="H3817" i="3" a="1"/>
  <c r="H3817" i="3" s="1"/>
  <c r="H3821" i="3" a="1"/>
  <c r="H3821" i="3" s="1"/>
  <c r="H3824" i="3" a="1"/>
  <c r="H3824" i="3" s="1"/>
  <c r="H3828" i="3" a="1"/>
  <c r="H3828" i="3" s="1"/>
  <c r="H3831" i="3" a="1"/>
  <c r="H3831" i="3" s="1"/>
  <c r="H3835" i="3" a="1"/>
  <c r="H3835" i="3" s="1"/>
  <c r="H3842" i="3" a="1"/>
  <c r="H3842" i="3" s="1"/>
  <c r="H3846" i="3" a="1"/>
  <c r="H3846" i="3" s="1"/>
  <c r="H3849" i="3" a="1"/>
  <c r="H3849" i="3" s="1"/>
  <c r="H3853" i="3" a="1"/>
  <c r="H3853" i="3" s="1"/>
  <c r="H3856" i="3" a="1"/>
  <c r="H3856" i="3" s="1"/>
  <c r="H3860" i="3" a="1"/>
  <c r="H3860" i="3" s="1"/>
  <c r="H3863" i="3" a="1"/>
  <c r="H3863" i="3" s="1"/>
  <c r="H3870" i="3" a="1"/>
  <c r="H3870" i="3" s="1"/>
  <c r="H3873" i="3" a="1"/>
  <c r="H3873" i="3" s="1"/>
  <c r="H3876" i="3" a="1"/>
  <c r="H3876" i="3" s="1"/>
  <c r="H3879" i="3" a="1"/>
  <c r="H3879" i="3" s="1"/>
  <c r="H3883" i="3" a="1"/>
  <c r="H3883" i="3" s="1"/>
  <c r="H3886" i="3" a="1"/>
  <c r="H3886" i="3" s="1"/>
  <c r="H3889" i="3" a="1"/>
  <c r="H3889" i="3" s="1"/>
  <c r="H3895" i="3" a="1"/>
  <c r="H3895" i="3" s="1"/>
  <c r="H3899" i="3" a="1"/>
  <c r="H3899" i="3" s="1"/>
  <c r="H3902" i="3" a="1"/>
  <c r="H3902" i="3" s="1"/>
  <c r="H2709" i="3" a="1"/>
  <c r="H2709" i="3" s="1"/>
  <c r="H2735" i="3" a="1"/>
  <c r="H2735" i="3" s="1"/>
  <c r="H2743" i="3" a="1"/>
  <c r="H2743" i="3" s="1"/>
  <c r="H2750" i="3" a="1"/>
  <c r="H2750" i="3" s="1"/>
  <c r="H2756" i="3" a="1"/>
  <c r="H2756" i="3" s="1"/>
  <c r="H2759" i="3" a="1"/>
  <c r="H2759" i="3" s="1"/>
  <c r="H2768" i="3" a="1"/>
  <c r="H2768" i="3" s="1"/>
  <c r="H2777" i="3" a="1"/>
  <c r="H2777" i="3" s="1"/>
  <c r="H2781" i="3" a="1"/>
  <c r="H2781" i="3" s="1"/>
  <c r="H2785" i="3" a="1"/>
  <c r="H2785" i="3" s="1"/>
  <c r="H2790" i="3" a="1"/>
  <c r="H2790" i="3" s="1"/>
  <c r="H2793" i="3" a="1"/>
  <c r="H2793" i="3" s="1"/>
  <c r="H2802" i="3" a="1"/>
  <c r="H2802" i="3" s="1"/>
  <c r="H2806" i="3" a="1"/>
  <c r="H2806" i="3" s="1"/>
  <c r="H2810" i="3" a="1"/>
  <c r="H2810" i="3" s="1"/>
  <c r="H2814" i="3" a="1"/>
  <c r="H2814" i="3" s="1"/>
  <c r="H2818" i="3" a="1"/>
  <c r="H2818" i="3" s="1"/>
  <c r="H2822" i="3" a="1"/>
  <c r="H2822" i="3" s="1"/>
  <c r="H2826" i="3" a="1"/>
  <c r="H2826" i="3" s="1"/>
  <c r="H2830" i="3" a="1"/>
  <c r="H2830" i="3" s="1"/>
  <c r="H2834" i="3" a="1"/>
  <c r="H2834" i="3" s="1"/>
  <c r="H2838" i="3" a="1"/>
  <c r="H2838" i="3" s="1"/>
  <c r="H2842" i="3" a="1"/>
  <c r="H2842" i="3" s="1"/>
  <c r="H2846" i="3" a="1"/>
  <c r="H2846" i="3" s="1"/>
  <c r="H2850" i="3" a="1"/>
  <c r="H2850" i="3" s="1"/>
  <c r="H2854" i="3" a="1"/>
  <c r="H2854" i="3" s="1"/>
  <c r="H2858" i="3" a="1"/>
  <c r="H2858" i="3" s="1"/>
  <c r="H2862" i="3" a="1"/>
  <c r="H2862" i="3" s="1"/>
  <c r="H2866" i="3" a="1"/>
  <c r="H2866" i="3" s="1"/>
  <c r="H2870" i="3" a="1"/>
  <c r="H2870" i="3" s="1"/>
  <c r="H2874" i="3" a="1"/>
  <c r="H2874" i="3" s="1"/>
  <c r="H2878" i="3" a="1"/>
  <c r="H2878" i="3" s="1"/>
  <c r="H2882" i="3" a="1"/>
  <c r="H2882" i="3" s="1"/>
  <c r="H2886" i="3" a="1"/>
  <c r="H2886" i="3" s="1"/>
  <c r="H2890" i="3" a="1"/>
  <c r="H2890" i="3" s="1"/>
  <c r="H2893" i="3" a="1"/>
  <c r="H2893" i="3" s="1"/>
  <c r="H2896" i="3" a="1"/>
  <c r="H2896" i="3" s="1"/>
  <c r="H2899" i="3" a="1"/>
  <c r="H2899" i="3" s="1"/>
  <c r="H2906" i="3" a="1"/>
  <c r="H2906" i="3" s="1"/>
  <c r="H2909" i="3" a="1"/>
  <c r="H2909" i="3" s="1"/>
  <c r="H2912" i="3" a="1"/>
  <c r="H2912" i="3" s="1"/>
  <c r="H2915" i="3" a="1"/>
  <c r="H2915" i="3" s="1"/>
  <c r="H2922" i="3" a="1"/>
  <c r="H2922" i="3" s="1"/>
  <c r="H2925" i="3" a="1"/>
  <c r="H2925" i="3" s="1"/>
  <c r="H2928" i="3" a="1"/>
  <c r="H2928" i="3" s="1"/>
  <c r="H2931" i="3" a="1"/>
  <c r="H2931" i="3" s="1"/>
  <c r="H2938" i="3" a="1"/>
  <c r="H2938" i="3" s="1"/>
  <c r="H2941" i="3" a="1"/>
  <c r="H2941" i="3" s="1"/>
  <c r="H2944" i="3" a="1"/>
  <c r="H2944" i="3" s="1"/>
  <c r="H2947" i="3" a="1"/>
  <c r="H2947" i="3" s="1"/>
  <c r="H2951" i="3" a="1"/>
  <c r="H2951" i="3" s="1"/>
  <c r="H2954" i="3" a="1"/>
  <c r="H2954" i="3" s="1"/>
  <c r="H2957" i="3" a="1"/>
  <c r="H2957" i="3" s="1"/>
  <c r="H2963" i="3" a="1"/>
  <c r="H2963" i="3" s="1"/>
  <c r="H2967" i="3" a="1"/>
  <c r="H2967" i="3" s="1"/>
  <c r="H2970" i="3" a="1"/>
  <c r="H2970" i="3" s="1"/>
  <c r="H2973" i="3" a="1"/>
  <c r="H2973" i="3" s="1"/>
  <c r="H2979" i="3" a="1"/>
  <c r="H2979" i="3" s="1"/>
  <c r="H2983" i="3" a="1"/>
  <c r="H2983" i="3" s="1"/>
  <c r="H2986" i="3" a="1"/>
  <c r="H2986" i="3" s="1"/>
  <c r="H2989" i="3" a="1"/>
  <c r="H2989" i="3" s="1"/>
  <c r="H2995" i="3" a="1"/>
  <c r="H2995" i="3" s="1"/>
  <c r="H2999" i="3" a="1"/>
  <c r="H2999" i="3" s="1"/>
  <c r="H3002" i="3" a="1"/>
  <c r="H3002" i="3" s="1"/>
  <c r="H3006" i="3" a="1"/>
  <c r="H3006" i="3" s="1"/>
  <c r="H3009" i="3" a="1"/>
  <c r="H3009" i="3" s="1"/>
  <c r="H3013" i="3" a="1"/>
  <c r="H3013" i="3" s="1"/>
  <c r="H3020" i="3" a="1"/>
  <c r="H3020" i="3" s="1"/>
  <c r="H3024" i="3" a="1"/>
  <c r="H3024" i="3" s="1"/>
  <c r="H3027" i="3" a="1"/>
  <c r="H3027" i="3" s="1"/>
  <c r="H3031" i="3" a="1"/>
  <c r="H3031" i="3" s="1"/>
  <c r="H3034" i="3" a="1"/>
  <c r="H3034" i="3" s="1"/>
  <c r="H3038" i="3" a="1"/>
  <c r="H3038" i="3" s="1"/>
  <c r="H3041" i="3" a="1"/>
  <c r="H3041" i="3" s="1"/>
  <c r="H3045" i="3" a="1"/>
  <c r="H3045" i="3" s="1"/>
  <c r="H3052" i="3" a="1"/>
  <c r="H3052" i="3" s="1"/>
  <c r="H3056" i="3" a="1"/>
  <c r="H3056" i="3" s="1"/>
  <c r="H3059" i="3" a="1"/>
  <c r="H3059" i="3" s="1"/>
  <c r="H3063" i="3" a="1"/>
  <c r="H3063" i="3" s="1"/>
  <c r="H3066" i="3" a="1"/>
  <c r="H3066" i="3" s="1"/>
  <c r="H3070" i="3" a="1"/>
  <c r="H3070" i="3" s="1"/>
  <c r="H3073" i="3" a="1"/>
  <c r="H3073" i="3" s="1"/>
  <c r="H3077" i="3" a="1"/>
  <c r="H3077" i="3" s="1"/>
  <c r="H3084" i="3" a="1"/>
  <c r="H3084" i="3" s="1"/>
  <c r="H3088" i="3" a="1"/>
  <c r="H3088" i="3" s="1"/>
  <c r="H3091" i="3" a="1"/>
  <c r="H3091" i="3" s="1"/>
  <c r="H3095" i="3" a="1"/>
  <c r="H3095" i="3" s="1"/>
  <c r="H3098" i="3" a="1"/>
  <c r="H3098" i="3" s="1"/>
  <c r="H3102" i="3" a="1"/>
  <c r="H3102" i="3" s="1"/>
  <c r="H3105" i="3" a="1"/>
  <c r="H3105" i="3" s="1"/>
  <c r="H3109" i="3" a="1"/>
  <c r="H3109" i="3" s="1"/>
  <c r="H3116" i="3" a="1"/>
  <c r="H3116" i="3" s="1"/>
  <c r="H3120" i="3" a="1"/>
  <c r="H3120" i="3" s="1"/>
  <c r="H3123" i="3" a="1"/>
  <c r="H3123" i="3" s="1"/>
  <c r="H3127" i="3" a="1"/>
  <c r="H3127" i="3" s="1"/>
  <c r="H3130" i="3" a="1"/>
  <c r="H3130" i="3" s="1"/>
  <c r="H3134" i="3" a="1"/>
  <c r="H3134" i="3" s="1"/>
  <c r="H3140" i="3" a="1"/>
  <c r="H3140" i="3" s="1"/>
  <c r="H3143" i="3" a="1"/>
  <c r="H3143" i="3" s="1"/>
  <c r="H3146" i="3" a="1"/>
  <c r="H3146" i="3" s="1"/>
  <c r="H3149" i="3" a="1"/>
  <c r="H3149" i="3" s="1"/>
  <c r="H3152" i="3" a="1"/>
  <c r="H3152" i="3" s="1"/>
  <c r="H3158" i="3" a="1"/>
  <c r="H3158" i="3" s="1"/>
  <c r="H3164" i="3" a="1"/>
  <c r="H3164" i="3" s="1"/>
  <c r="H3167" i="3" a="1"/>
  <c r="H3167" i="3" s="1"/>
  <c r="H3170" i="3" a="1"/>
  <c r="H3170" i="3" s="1"/>
  <c r="H3174" i="3" a="1"/>
  <c r="H3174" i="3" s="1"/>
  <c r="H3180" i="3" a="1"/>
  <c r="H3180" i="3" s="1"/>
  <c r="H3183" i="3" a="1"/>
  <c r="H3183" i="3" s="1"/>
  <c r="H3186" i="3" a="1"/>
  <c r="H3186" i="3" s="1"/>
  <c r="H3190" i="3" a="1"/>
  <c r="H3190" i="3" s="1"/>
  <c r="H3193" i="3" a="1"/>
  <c r="H3193" i="3" s="1"/>
  <c r="H3196" i="3" a="1"/>
  <c r="H3196" i="3" s="1"/>
  <c r="H3199" i="3" a="1"/>
  <c r="H3199" i="3" s="1"/>
  <c r="H3203" i="3" a="1"/>
  <c r="H3203" i="3" s="1"/>
  <c r="H3206" i="3" a="1"/>
  <c r="H3206" i="3" s="1"/>
  <c r="H3209" i="3" a="1"/>
  <c r="H3209" i="3" s="1"/>
  <c r="H3215" i="3" a="1"/>
  <c r="H3215" i="3" s="1"/>
  <c r="H3219" i="3" a="1"/>
  <c r="H3219" i="3" s="1"/>
  <c r="H3222" i="3" a="1"/>
  <c r="H3222" i="3" s="1"/>
  <c r="H3225" i="3" a="1"/>
  <c r="H3225" i="3" s="1"/>
  <c r="H3232" i="3" a="1"/>
  <c r="H3232" i="3" s="1"/>
  <c r="H3236" i="3" a="1"/>
  <c r="H3236" i="3" s="1"/>
  <c r="H3239" i="3" a="1"/>
  <c r="H3239" i="3" s="1"/>
  <c r="H3243" i="3" a="1"/>
  <c r="H3243" i="3" s="1"/>
  <c r="H3246" i="3" a="1"/>
  <c r="H3246" i="3" s="1"/>
  <c r="H3250" i="3" a="1"/>
  <c r="H3250" i="3" s="1"/>
  <c r="H3253" i="3" a="1"/>
  <c r="H3253" i="3" s="1"/>
  <c r="H3257" i="3" a="1"/>
  <c r="H3257" i="3" s="1"/>
  <c r="H3264" i="3" a="1"/>
  <c r="H3264" i="3" s="1"/>
  <c r="H3268" i="3" a="1"/>
  <c r="H3268" i="3" s="1"/>
  <c r="H3271" i="3" a="1"/>
  <c r="H3271" i="3" s="1"/>
  <c r="H3274" i="3" a="1"/>
  <c r="H3274" i="3" s="1"/>
  <c r="H3277" i="3" a="1"/>
  <c r="H3277" i="3" s="1"/>
  <c r="H3284" i="3" a="1"/>
  <c r="H3284" i="3" s="1"/>
  <c r="H3287" i="3" a="1"/>
  <c r="H3287" i="3" s="1"/>
  <c r="H3290" i="3" a="1"/>
  <c r="H3290" i="3" s="1"/>
  <c r="H3293" i="3" a="1"/>
  <c r="H3293" i="3" s="1"/>
  <c r="H3300" i="3" a="1"/>
  <c r="H3300" i="3" s="1"/>
  <c r="H3303" i="3" a="1"/>
  <c r="H3303" i="3" s="1"/>
  <c r="H3306" i="3" a="1"/>
  <c r="H3306" i="3" s="1"/>
  <c r="H3309" i="3" a="1"/>
  <c r="H3309" i="3" s="1"/>
  <c r="H3316" i="3" a="1"/>
  <c r="H3316" i="3" s="1"/>
  <c r="H3319" i="3" a="1"/>
  <c r="H3319" i="3" s="1"/>
  <c r="H3322" i="3" a="1"/>
  <c r="H3322" i="3" s="1"/>
  <c r="H3325" i="3" a="1"/>
  <c r="H3325" i="3" s="1"/>
  <c r="H3328" i="3" a="1"/>
  <c r="H3328" i="3" s="1"/>
  <c r="H3331" i="3" a="1"/>
  <c r="H3331" i="3" s="1"/>
  <c r="H3334" i="3" a="1"/>
  <c r="H3334" i="3" s="1"/>
  <c r="H3340" i="3" a="1"/>
  <c r="H3340" i="3" s="1"/>
  <c r="H3345" i="3" a="1"/>
  <c r="H3345" i="3" s="1"/>
  <c r="H3351" i="3" a="1"/>
  <c r="H3351" i="3" s="1"/>
  <c r="H3354" i="3" a="1"/>
  <c r="H3354" i="3" s="1"/>
  <c r="H3357" i="3" a="1"/>
  <c r="H3357" i="3" s="1"/>
  <c r="H3360" i="3" a="1"/>
  <c r="H3360" i="3" s="1"/>
  <c r="H3363" i="3" a="1"/>
  <c r="H3363" i="3" s="1"/>
  <c r="H3366" i="3" a="1"/>
  <c r="H3366" i="3" s="1"/>
  <c r="H3372" i="3" a="1"/>
  <c r="H3372" i="3" s="1"/>
  <c r="H3377" i="3" a="1"/>
  <c r="H3377" i="3" s="1"/>
  <c r="H3383" i="3" a="1"/>
  <c r="H3383" i="3" s="1"/>
  <c r="H3386" i="3" a="1"/>
  <c r="H3386" i="3" s="1"/>
  <c r="H3389" i="3" a="1"/>
  <c r="H3389" i="3" s="1"/>
  <c r="H3392" i="3" a="1"/>
  <c r="H3392" i="3" s="1"/>
  <c r="H3396" i="3" a="1"/>
  <c r="H3396" i="3" s="1"/>
  <c r="H3402" i="3" a="1"/>
  <c r="H3402" i="3" s="1"/>
  <c r="H3406" i="3" a="1"/>
  <c r="H3406" i="3" s="1"/>
  <c r="H3409" i="3" a="1"/>
  <c r="H3409" i="3" s="1"/>
  <c r="H3413" i="3" a="1"/>
  <c r="H3413" i="3" s="1"/>
  <c r="H3416" i="3" a="1"/>
  <c r="H3416" i="3" s="1"/>
  <c r="H3420" i="3" a="1"/>
  <c r="H3420" i="3" s="1"/>
  <c r="H3423" i="3" a="1"/>
  <c r="H3423" i="3" s="1"/>
  <c r="H3427" i="3" a="1"/>
  <c r="H3427" i="3" s="1"/>
  <c r="H3434" i="3" a="1"/>
  <c r="H3434" i="3" s="1"/>
  <c r="H3438" i="3" a="1"/>
  <c r="H3438" i="3" s="1"/>
  <c r="H3441" i="3" a="1"/>
  <c r="H3441" i="3" s="1"/>
  <c r="H3445" i="3" a="1"/>
  <c r="H3445" i="3" s="1"/>
  <c r="H3448" i="3" a="1"/>
  <c r="H3448" i="3" s="1"/>
  <c r="H3452" i="3" a="1"/>
  <c r="H3452" i="3" s="1"/>
  <c r="H3455" i="3" a="1"/>
  <c r="H3455" i="3" s="1"/>
  <c r="H3458" i="3" a="1"/>
  <c r="H3458" i="3" s="1"/>
  <c r="H3462" i="3" a="1"/>
  <c r="H3462" i="3" s="1"/>
  <c r="H3465" i="3" a="1"/>
  <c r="H3465" i="3" s="1"/>
  <c r="H3469" i="3" a="1"/>
  <c r="H3469" i="3" s="1"/>
  <c r="H3472" i="3" a="1"/>
  <c r="H3472" i="3" s="1"/>
  <c r="H3475" i="3" a="1"/>
  <c r="H3475" i="3" s="1"/>
  <c r="H3481" i="3" a="1"/>
  <c r="H3481" i="3" s="1"/>
  <c r="H3484" i="3" a="1"/>
  <c r="H3484" i="3" s="1"/>
  <c r="H3487" i="3" a="1"/>
  <c r="H3487" i="3" s="1"/>
  <c r="H3490" i="3" a="1"/>
  <c r="H3490" i="3" s="1"/>
  <c r="H3494" i="3" a="1"/>
  <c r="H3494" i="3" s="1"/>
  <c r="H3500" i="3" a="1"/>
  <c r="H3500" i="3" s="1"/>
  <c r="H3503" i="3" a="1"/>
  <c r="H3503" i="3" s="1"/>
  <c r="H3507" i="3" a="1"/>
  <c r="H3507" i="3" s="1"/>
  <c r="H3514" i="3" a="1"/>
  <c r="H3514" i="3" s="1"/>
  <c r="H3518" i="3" a="1"/>
  <c r="H3518" i="3" s="1"/>
  <c r="H3521" i="3" a="1"/>
  <c r="H3521" i="3" s="1"/>
  <c r="H3525" i="3" a="1"/>
  <c r="H3525" i="3" s="1"/>
  <c r="H3528" i="3" a="1"/>
  <c r="H3528" i="3" s="1"/>
  <c r="H3532" i="3" a="1"/>
  <c r="H3532" i="3" s="1"/>
  <c r="H3535" i="3" a="1"/>
  <c r="H3535" i="3" s="1"/>
  <c r="H3539" i="3" a="1"/>
  <c r="H3539" i="3" s="1"/>
  <c r="H3545" i="3" a="1"/>
  <c r="H3545" i="3" s="1"/>
  <c r="H3549" i="3" a="1"/>
  <c r="H3549" i="3" s="1"/>
  <c r="H3552" i="3" a="1"/>
  <c r="H3552" i="3" s="1"/>
  <c r="H3555" i="3" a="1"/>
  <c r="H3555" i="3" s="1"/>
  <c r="H3561" i="3" a="1"/>
  <c r="H3561" i="3" s="1"/>
  <c r="H3565" i="3" a="1"/>
  <c r="H3565" i="3" s="1"/>
  <c r="H3568" i="3" a="1"/>
  <c r="H3568" i="3" s="1"/>
  <c r="H3572" i="3" a="1"/>
  <c r="H3572" i="3" s="1"/>
  <c r="H3575" i="3" a="1"/>
  <c r="H3575" i="3" s="1"/>
  <c r="H3579" i="3" a="1"/>
  <c r="H3579" i="3" s="1"/>
  <c r="H3586" i="3" a="1"/>
  <c r="H3586" i="3" s="1"/>
  <c r="H3590" i="3" a="1"/>
  <c r="H3590" i="3" s="1"/>
  <c r="H3593" i="3" a="1"/>
  <c r="H3593" i="3" s="1"/>
  <c r="H3597" i="3" a="1"/>
  <c r="H3597" i="3" s="1"/>
  <c r="H3600" i="3" a="1"/>
  <c r="H3600" i="3" s="1"/>
  <c r="H3604" i="3" a="1"/>
  <c r="H3604" i="3" s="1"/>
  <c r="H3607" i="3" a="1"/>
  <c r="H3607" i="3" s="1"/>
  <c r="H3611" i="3" a="1"/>
  <c r="H3611" i="3" s="1"/>
  <c r="H3618" i="3" a="1"/>
  <c r="H3618" i="3" s="1"/>
  <c r="H3622" i="3" a="1"/>
  <c r="H3622" i="3" s="1"/>
  <c r="H3625" i="3" a="1"/>
  <c r="H3625" i="3" s="1"/>
  <c r="H3629" i="3" a="1"/>
  <c r="H3629" i="3" s="1"/>
  <c r="H3632" i="3" a="1"/>
  <c r="H3632" i="3" s="1"/>
  <c r="H3636" i="3" a="1"/>
  <c r="H3636" i="3" s="1"/>
  <c r="H3639" i="3" a="1"/>
  <c r="H3639" i="3" s="1"/>
  <c r="H3643" i="3" a="1"/>
  <c r="H3643" i="3" s="1"/>
  <c r="H3650" i="3" a="1"/>
  <c r="H3650" i="3" s="1"/>
  <c r="H3653" i="3" a="1"/>
  <c r="H3653" i="3" s="1"/>
  <c r="H3656" i="3" a="1"/>
  <c r="H3656" i="3" s="1"/>
  <c r="H3659" i="3" a="1"/>
  <c r="H3659" i="3" s="1"/>
  <c r="H3666" i="3" a="1"/>
  <c r="H3666" i="3" s="1"/>
  <c r="H3669" i="3" a="1"/>
  <c r="H3669" i="3" s="1"/>
  <c r="H3672" i="3" a="1"/>
  <c r="H3672" i="3" s="1"/>
  <c r="H3676" i="3" a="1"/>
  <c r="H3676" i="3" s="1"/>
  <c r="H3679" i="3" a="1"/>
  <c r="H3679" i="3" s="1"/>
  <c r="H3683" i="3" a="1"/>
  <c r="H3683" i="3" s="1"/>
  <c r="H3690" i="3" a="1"/>
  <c r="H3690" i="3" s="1"/>
  <c r="H3694" i="3" a="1"/>
  <c r="H3694" i="3" s="1"/>
  <c r="H3697" i="3" a="1"/>
  <c r="H3697" i="3" s="1"/>
  <c r="H3701" i="3" a="1"/>
  <c r="H3701" i="3" s="1"/>
  <c r="H3704" i="3" a="1"/>
  <c r="H3704" i="3" s="1"/>
  <c r="H3708" i="3" a="1"/>
  <c r="H3708" i="3" s="1"/>
  <c r="H3711" i="3" a="1"/>
  <c r="H3711" i="3" s="1"/>
  <c r="H3715" i="3" a="1"/>
  <c r="H3715" i="3" s="1"/>
  <c r="H3722" i="3" a="1"/>
  <c r="H3722" i="3" s="1"/>
  <c r="H3726" i="3" a="1"/>
  <c r="H3726" i="3" s="1"/>
  <c r="H3729" i="3" a="1"/>
  <c r="H3729" i="3" s="1"/>
  <c r="H3733" i="3" a="1"/>
  <c r="H3733" i="3" s="1"/>
  <c r="H3736" i="3" a="1"/>
  <c r="H3736" i="3" s="1"/>
  <c r="H3740" i="3" a="1"/>
  <c r="H3740" i="3" s="1"/>
  <c r="H3743" i="3" a="1"/>
  <c r="H3743" i="3" s="1"/>
  <c r="H3747" i="3" a="1"/>
  <c r="H3747" i="3" s="1"/>
  <c r="H3754" i="3" a="1"/>
  <c r="H3754" i="3" s="1"/>
  <c r="H3758" i="3" a="1"/>
  <c r="H3758" i="3" s="1"/>
  <c r="H3761" i="3" a="1"/>
  <c r="H3761" i="3" s="1"/>
  <c r="H3765" i="3" a="1"/>
  <c r="H3765" i="3" s="1"/>
  <c r="H3768" i="3" a="1"/>
  <c r="H3768" i="3" s="1"/>
  <c r="H3772" i="3" a="1"/>
  <c r="H3772" i="3" s="1"/>
  <c r="H3775" i="3" a="1"/>
  <c r="H3775" i="3" s="1"/>
  <c r="H3779" i="3" a="1"/>
  <c r="H3779" i="3" s="1"/>
  <c r="H3786" i="3" a="1"/>
  <c r="H3786" i="3" s="1"/>
  <c r="H3790" i="3" a="1"/>
  <c r="H3790" i="3" s="1"/>
  <c r="H3793" i="3" a="1"/>
  <c r="H3793" i="3" s="1"/>
  <c r="H3797" i="3" a="1"/>
  <c r="H3797" i="3" s="1"/>
  <c r="H3800" i="3" a="1"/>
  <c r="H3800" i="3" s="1"/>
  <c r="H3804" i="3" a="1"/>
  <c r="H3804" i="3" s="1"/>
  <c r="H3807" i="3" a="1"/>
  <c r="H3807" i="3" s="1"/>
  <c r="H3811" i="3" a="1"/>
  <c r="H3811" i="3" s="1"/>
  <c r="H3818" i="3" a="1"/>
  <c r="H3818" i="3" s="1"/>
  <c r="H3822" i="3" a="1"/>
  <c r="H3822" i="3" s="1"/>
  <c r="H3825" i="3" a="1"/>
  <c r="H3825" i="3" s="1"/>
  <c r="H3829" i="3" a="1"/>
  <c r="H3829" i="3" s="1"/>
  <c r="H3832" i="3" a="1"/>
  <c r="H3832" i="3" s="1"/>
  <c r="H3836" i="3" a="1"/>
  <c r="H3836" i="3" s="1"/>
  <c r="H3839" i="3" a="1"/>
  <c r="H3839" i="3" s="1"/>
  <c r="H3843" i="3" a="1"/>
  <c r="H3843" i="3" s="1"/>
  <c r="H3850" i="3" a="1"/>
  <c r="H3850" i="3" s="1"/>
  <c r="H3854" i="3" a="1"/>
  <c r="H3854" i="3" s="1"/>
  <c r="H3857" i="3" a="1"/>
  <c r="H3857" i="3" s="1"/>
  <c r="H2713" i="3" a="1"/>
  <c r="H2713" i="3" s="1"/>
  <c r="H2726" i="3" a="1"/>
  <c r="H2726" i="3" s="1"/>
  <c r="H2745" i="3" a="1"/>
  <c r="H2745" i="3" s="1"/>
  <c r="H2751" i="3" a="1"/>
  <c r="H2751" i="3" s="1"/>
  <c r="H2761" i="3" a="1"/>
  <c r="H2761" i="3" s="1"/>
  <c r="H2765" i="3" a="1"/>
  <c r="H2765" i="3" s="1"/>
  <c r="H2769" i="3" a="1"/>
  <c r="H2769" i="3" s="1"/>
  <c r="H2774" i="3" a="1"/>
  <c r="H2774" i="3" s="1"/>
  <c r="H2778" i="3" a="1"/>
  <c r="H2778" i="3" s="1"/>
  <c r="H2782" i="3" a="1"/>
  <c r="H2782" i="3" s="1"/>
  <c r="H2787" i="3" a="1"/>
  <c r="H2787" i="3" s="1"/>
  <c r="H2794" i="3" a="1"/>
  <c r="H2794" i="3" s="1"/>
  <c r="H2798" i="3" a="1"/>
  <c r="H2798" i="3" s="1"/>
  <c r="H2803" i="3" a="1"/>
  <c r="H2803" i="3" s="1"/>
  <c r="H2807" i="3" a="1"/>
  <c r="H2807" i="3" s="1"/>
  <c r="H2811" i="3" a="1"/>
  <c r="H2811" i="3" s="1"/>
  <c r="H2815" i="3" a="1"/>
  <c r="H2815" i="3" s="1"/>
  <c r="H2819" i="3" a="1"/>
  <c r="H2819" i="3" s="1"/>
  <c r="H2823" i="3" a="1"/>
  <c r="H2823" i="3" s="1"/>
  <c r="H2827" i="3" a="1"/>
  <c r="H2827" i="3" s="1"/>
  <c r="H2831" i="3" a="1"/>
  <c r="H2831" i="3" s="1"/>
  <c r="H2835" i="3" a="1"/>
  <c r="H2835" i="3" s="1"/>
  <c r="H2839" i="3" a="1"/>
  <c r="H2839" i="3" s="1"/>
  <c r="H2843" i="3" a="1"/>
  <c r="H2843" i="3" s="1"/>
  <c r="H2847" i="3" a="1"/>
  <c r="H2847" i="3" s="1"/>
  <c r="H2851" i="3" a="1"/>
  <c r="H2851" i="3" s="1"/>
  <c r="H2855" i="3" a="1"/>
  <c r="H2855" i="3" s="1"/>
  <c r="H2859" i="3" a="1"/>
  <c r="H2859" i="3" s="1"/>
  <c r="H2863" i="3" a="1"/>
  <c r="H2863" i="3" s="1"/>
  <c r="H2867" i="3" a="1"/>
  <c r="H2867" i="3" s="1"/>
  <c r="H2871" i="3" a="1"/>
  <c r="H2871" i="3" s="1"/>
  <c r="H2875" i="3" a="1"/>
  <c r="H2875" i="3" s="1"/>
  <c r="H2879" i="3" a="1"/>
  <c r="H2879" i="3" s="1"/>
  <c r="H2883" i="3" a="1"/>
  <c r="H2883" i="3" s="1"/>
  <c r="H2887" i="3" a="1"/>
  <c r="H2887" i="3" s="1"/>
  <c r="H2894" i="3" a="1"/>
  <c r="H2894" i="3" s="1"/>
  <c r="H2897" i="3" a="1"/>
  <c r="H2897" i="3" s="1"/>
  <c r="H2900" i="3" a="1"/>
  <c r="H2900" i="3" s="1"/>
  <c r="H2903" i="3" a="1"/>
  <c r="H2903" i="3" s="1"/>
  <c r="H2910" i="3" a="1"/>
  <c r="H2910" i="3" s="1"/>
  <c r="H2913" i="3" a="1"/>
  <c r="H2913" i="3" s="1"/>
  <c r="H2916" i="3" a="1"/>
  <c r="H2916" i="3" s="1"/>
  <c r="H2919" i="3" a="1"/>
  <c r="H2919" i="3" s="1"/>
  <c r="H2926" i="3" a="1"/>
  <c r="H2926" i="3" s="1"/>
  <c r="H2929" i="3" a="1"/>
  <c r="H2929" i="3" s="1"/>
  <c r="H2932" i="3" a="1"/>
  <c r="H2932" i="3" s="1"/>
  <c r="H2935" i="3" a="1"/>
  <c r="H2935" i="3" s="1"/>
  <c r="H2942" i="3" a="1"/>
  <c r="H2942" i="3" s="1"/>
  <c r="H2945" i="3" a="1"/>
  <c r="H2945" i="3" s="1"/>
  <c r="H2948" i="3" a="1"/>
  <c r="H2948" i="3" s="1"/>
  <c r="H2952" i="3" a="1"/>
  <c r="H2952" i="3" s="1"/>
  <c r="H2958" i="3" a="1"/>
  <c r="H2958" i="3" s="1"/>
  <c r="H2961" i="3" a="1"/>
  <c r="H2961" i="3" s="1"/>
  <c r="H2964" i="3" a="1"/>
  <c r="H2964" i="3" s="1"/>
  <c r="H2968" i="3" a="1"/>
  <c r="H2968" i="3" s="1"/>
  <c r="H2974" i="3" a="1"/>
  <c r="H2974" i="3" s="1"/>
  <c r="H2977" i="3" a="1"/>
  <c r="H2977" i="3" s="1"/>
  <c r="H2980" i="3" a="1"/>
  <c r="H2980" i="3" s="1"/>
  <c r="H2984" i="3" a="1"/>
  <c r="H2984" i="3" s="1"/>
  <c r="H2990" i="3" a="1"/>
  <c r="H2990" i="3" s="1"/>
  <c r="H2993" i="3" a="1"/>
  <c r="H2993" i="3" s="1"/>
  <c r="H2996" i="3" a="1"/>
  <c r="H2996" i="3" s="1"/>
  <c r="H3000" i="3" a="1"/>
  <c r="H3000" i="3" s="1"/>
  <c r="H3003" i="3" a="1"/>
  <c r="H3003" i="3" s="1"/>
  <c r="H3007" i="3" a="1"/>
  <c r="H3007" i="3" s="1"/>
  <c r="H3010" i="3" a="1"/>
  <c r="H3010" i="3" s="1"/>
  <c r="H3014" i="3" a="1"/>
  <c r="H3014" i="3" s="1"/>
  <c r="H3017" i="3" a="1"/>
  <c r="H3017" i="3" s="1"/>
  <c r="H3021" i="3" a="1"/>
  <c r="H3021" i="3" s="1"/>
  <c r="H3028" i="3" a="1"/>
  <c r="H3028" i="3" s="1"/>
  <c r="H3032" i="3" a="1"/>
  <c r="H3032" i="3" s="1"/>
  <c r="H3035" i="3" a="1"/>
  <c r="H3035" i="3" s="1"/>
  <c r="H3039" i="3" a="1"/>
  <c r="H3039" i="3" s="1"/>
  <c r="H3042" i="3" a="1"/>
  <c r="H3042" i="3" s="1"/>
  <c r="H3046" i="3" a="1"/>
  <c r="H3046" i="3" s="1"/>
  <c r="H3049" i="3" a="1"/>
  <c r="H3049" i="3" s="1"/>
  <c r="H3053" i="3" a="1"/>
  <c r="H3053" i="3" s="1"/>
  <c r="H3060" i="3" a="1"/>
  <c r="H3060" i="3" s="1"/>
  <c r="H3064" i="3" a="1"/>
  <c r="H3064" i="3" s="1"/>
  <c r="H3067" i="3" a="1"/>
  <c r="H3067" i="3" s="1"/>
  <c r="H3071" i="3" a="1"/>
  <c r="H3071" i="3" s="1"/>
  <c r="H3074" i="3" a="1"/>
  <c r="H3074" i="3" s="1"/>
  <c r="H3078" i="3" a="1"/>
  <c r="H3078" i="3" s="1"/>
  <c r="H3081" i="3" a="1"/>
  <c r="H3081" i="3" s="1"/>
  <c r="H3085" i="3" a="1"/>
  <c r="H3085" i="3" s="1"/>
  <c r="H3092" i="3" a="1"/>
  <c r="H3092" i="3" s="1"/>
  <c r="H3096" i="3" a="1"/>
  <c r="H3096" i="3" s="1"/>
  <c r="H3099" i="3" a="1"/>
  <c r="H3099" i="3" s="1"/>
  <c r="H3103" i="3" a="1"/>
  <c r="H3103" i="3" s="1"/>
  <c r="H3106" i="3" a="1"/>
  <c r="H3106" i="3" s="1"/>
  <c r="H3110" i="3" a="1"/>
  <c r="H3110" i="3" s="1"/>
  <c r="H3113" i="3" a="1"/>
  <c r="H3113" i="3" s="1"/>
  <c r="H3117" i="3" a="1"/>
  <c r="H3117" i="3" s="1"/>
  <c r="H3124" i="3" a="1"/>
  <c r="H3124" i="3" s="1"/>
  <c r="H3128" i="3" a="1"/>
  <c r="H3128" i="3" s="1"/>
  <c r="H3131" i="3" a="1"/>
  <c r="H3131" i="3" s="1"/>
  <c r="H3137" i="3" a="1"/>
  <c r="H3137" i="3" s="1"/>
  <c r="H3141" i="3" a="1"/>
  <c r="H3141" i="3" s="1"/>
  <c r="H3144" i="3" a="1"/>
  <c r="H3144" i="3" s="1"/>
  <c r="H3150" i="3" a="1"/>
  <c r="H3150" i="3" s="1"/>
  <c r="H3155" i="3" a="1"/>
  <c r="H3155" i="3" s="1"/>
  <c r="H3161" i="3" a="1"/>
  <c r="H3161" i="3" s="1"/>
  <c r="H3165" i="3" a="1"/>
  <c r="H3165" i="3" s="1"/>
  <c r="H3168" i="3" a="1"/>
  <c r="H3168" i="3" s="1"/>
  <c r="H3171" i="3" a="1"/>
  <c r="H3171" i="3" s="1"/>
  <c r="H3177" i="3" a="1"/>
  <c r="H3177" i="3" s="1"/>
  <c r="H3181" i="3" a="1"/>
  <c r="H3181" i="3" s="1"/>
  <c r="H3184" i="3" a="1"/>
  <c r="H3184" i="3" s="1"/>
  <c r="H3187" i="3" a="1"/>
  <c r="H3187" i="3" s="1"/>
  <c r="H3194" i="3" a="1"/>
  <c r="H3194" i="3" s="1"/>
  <c r="H3197" i="3" a="1"/>
  <c r="H3197" i="3" s="1"/>
  <c r="H3200" i="3" a="1"/>
  <c r="H3200" i="3" s="1"/>
  <c r="H3204" i="3" a="1"/>
  <c r="H3204" i="3" s="1"/>
  <c r="H3210" i="3" a="1"/>
  <c r="H3210" i="3" s="1"/>
  <c r="H3213" i="3" a="1"/>
  <c r="H3213" i="3" s="1"/>
  <c r="H3216" i="3" a="1"/>
  <c r="H3216" i="3" s="1"/>
  <c r="H3220" i="3" a="1"/>
  <c r="H3220" i="3" s="1"/>
  <c r="H3223" i="3" a="1"/>
  <c r="H3223" i="3" s="1"/>
  <c r="H3226" i="3" a="1"/>
  <c r="H3226" i="3" s="1"/>
  <c r="H3229" i="3" a="1"/>
  <c r="H3229" i="3" s="1"/>
  <c r="H3233" i="3" a="1"/>
  <c r="H3233" i="3" s="1"/>
  <c r="H3240" i="3" a="1"/>
  <c r="H3240" i="3" s="1"/>
  <c r="H3244" i="3" a="1"/>
  <c r="H3244" i="3" s="1"/>
  <c r="H3247" i="3" a="1"/>
  <c r="H3247" i="3" s="1"/>
  <c r="H3251" i="3" a="1"/>
  <c r="H3251" i="3" s="1"/>
  <c r="H3254" i="3" a="1"/>
  <c r="H3254" i="3" s="1"/>
  <c r="H3258" i="3" a="1"/>
  <c r="H3258" i="3" s="1"/>
  <c r="H3261" i="3" a="1"/>
  <c r="H3261" i="3" s="1"/>
  <c r="H3265" i="3" a="1"/>
  <c r="H3265" i="3" s="1"/>
  <c r="H3272" i="3" a="1"/>
  <c r="H3272" i="3" s="1"/>
  <c r="H3275" i="3" a="1"/>
  <c r="H3275" i="3" s="1"/>
  <c r="H3278" i="3" a="1"/>
  <c r="H3278" i="3" s="1"/>
  <c r="H3281" i="3" a="1"/>
  <c r="H3281" i="3" s="1"/>
  <c r="H3288" i="3" a="1"/>
  <c r="H3288" i="3" s="1"/>
  <c r="H3291" i="3" a="1"/>
  <c r="H3291" i="3" s="1"/>
  <c r="H3294" i="3" a="1"/>
  <c r="H3294" i="3" s="1"/>
  <c r="H3297" i="3" a="1"/>
  <c r="H3297" i="3" s="1"/>
  <c r="H3304" i="3" a="1"/>
  <c r="H3304" i="3" s="1"/>
  <c r="H3307" i="3" a="1"/>
  <c r="H3307" i="3" s="1"/>
  <c r="H3310" i="3" a="1"/>
  <c r="H3310" i="3" s="1"/>
  <c r="H3313" i="3" a="1"/>
  <c r="H3313" i="3" s="1"/>
  <c r="H3320" i="3" a="1"/>
  <c r="H3320" i="3" s="1"/>
  <c r="H3323" i="3" a="1"/>
  <c r="H3323" i="3" s="1"/>
  <c r="H3326" i="3" a="1"/>
  <c r="H3326" i="3" s="1"/>
  <c r="H3332" i="3" a="1"/>
  <c r="H3332" i="3" s="1"/>
  <c r="H3337" i="3" a="1"/>
  <c r="H3337" i="3" s="1"/>
  <c r="H3343" i="3" a="1"/>
  <c r="H3343" i="3" s="1"/>
  <c r="H3346" i="3" a="1"/>
  <c r="H3346" i="3" s="1"/>
  <c r="H3349" i="3" a="1"/>
  <c r="H3349" i="3" s="1"/>
  <c r="H3352" i="3" a="1"/>
  <c r="H3352" i="3" s="1"/>
  <c r="H3355" i="3" a="1"/>
  <c r="H3355" i="3" s="1"/>
  <c r="H3358" i="3" a="1"/>
  <c r="H3358" i="3" s="1"/>
  <c r="H3364" i="3" a="1"/>
  <c r="H3364" i="3" s="1"/>
  <c r="H3369" i="3" a="1"/>
  <c r="H3369" i="3" s="1"/>
  <c r="H3375" i="3" a="1"/>
  <c r="H3375" i="3" s="1"/>
  <c r="H3378" i="3" a="1"/>
  <c r="H3378" i="3" s="1"/>
  <c r="H3381" i="3" a="1"/>
  <c r="H3381" i="3" s="1"/>
  <c r="H3384" i="3" a="1"/>
  <c r="H3384" i="3" s="1"/>
  <c r="H3387" i="3" a="1"/>
  <c r="H3387" i="3" s="1"/>
  <c r="H3390" i="3" a="1"/>
  <c r="H3390" i="3" s="1"/>
  <c r="H3393" i="3" a="1"/>
  <c r="H3393" i="3" s="1"/>
  <c r="H3399" i="3" a="1"/>
  <c r="H3399" i="3" s="1"/>
  <c r="H3403" i="3" a="1"/>
  <c r="H3403" i="3" s="1"/>
  <c r="H3410" i="3" a="1"/>
  <c r="H3410" i="3" s="1"/>
  <c r="H3414" i="3" a="1"/>
  <c r="H3414" i="3" s="1"/>
  <c r="H3417" i="3" a="1"/>
  <c r="H3417" i="3" s="1"/>
  <c r="H3421" i="3" a="1"/>
  <c r="H3421" i="3" s="1"/>
  <c r="H3424" i="3" a="1"/>
  <c r="H3424" i="3" s="1"/>
  <c r="H3428" i="3" a="1"/>
  <c r="H3428" i="3" s="1"/>
  <c r="H3431" i="3" a="1"/>
  <c r="H3431" i="3" s="1"/>
  <c r="H3435" i="3" a="1"/>
  <c r="H3435" i="3" s="1"/>
  <c r="H3442" i="3" a="1"/>
  <c r="H3442" i="3" s="1"/>
  <c r="H3446" i="3" a="1"/>
  <c r="H3446" i="3" s="1"/>
  <c r="H3449" i="3" a="1"/>
  <c r="H3449" i="3" s="1"/>
  <c r="H3453" i="3" a="1"/>
  <c r="H3453" i="3" s="1"/>
  <c r="H3456" i="3" a="1"/>
  <c r="H3456" i="3" s="1"/>
  <c r="H3459" i="3" a="1"/>
  <c r="H3459" i="3" s="1"/>
  <c r="H3466" i="3" a="1"/>
  <c r="H3466" i="3" s="1"/>
  <c r="H3470" i="3" a="1"/>
  <c r="H3470" i="3" s="1"/>
  <c r="H3473" i="3" a="1"/>
  <c r="H3473" i="3" s="1"/>
  <c r="H3476" i="3" a="1"/>
  <c r="H3476" i="3" s="1"/>
  <c r="H3479" i="3" a="1"/>
  <c r="H3479" i="3" s="1"/>
  <c r="H3482" i="3" a="1"/>
  <c r="H3482" i="3" s="1"/>
  <c r="H3485" i="3" a="1"/>
  <c r="H3485" i="3" s="1"/>
  <c r="H3488" i="3" a="1"/>
  <c r="H3488" i="3" s="1"/>
  <c r="H3491" i="3" a="1"/>
  <c r="H3491" i="3" s="1"/>
  <c r="H3497" i="3" a="1"/>
  <c r="H3497" i="3" s="1"/>
  <c r="H3501" i="3" a="1"/>
  <c r="H3501" i="3" s="1"/>
  <c r="H3504" i="3" a="1"/>
  <c r="H3504" i="3" s="1"/>
  <c r="H3508" i="3" a="1"/>
  <c r="H3508" i="3" s="1"/>
  <c r="H3511" i="3" a="1"/>
  <c r="H3511" i="3" s="1"/>
  <c r="H3515" i="3" a="1"/>
  <c r="H3515" i="3" s="1"/>
  <c r="H3522" i="3" a="1"/>
  <c r="H3522" i="3" s="1"/>
  <c r="H3526" i="3" a="1"/>
  <c r="H3526" i="3" s="1"/>
  <c r="H3529" i="3" a="1"/>
  <c r="H3529" i="3" s="1"/>
  <c r="H3533" i="3" a="1"/>
  <c r="H3533" i="3" s="1"/>
  <c r="H3536" i="3" a="1"/>
  <c r="H3536" i="3" s="1"/>
  <c r="H3540" i="3" a="1"/>
  <c r="H3540" i="3" s="1"/>
  <c r="H3543" i="3" a="1"/>
  <c r="H3543" i="3" s="1"/>
  <c r="H3546" i="3" a="1"/>
  <c r="H3546" i="3" s="1"/>
  <c r="H3550" i="3" a="1"/>
  <c r="H3550" i="3" s="1"/>
  <c r="H3556" i="3" a="1"/>
  <c r="H3556" i="3" s="1"/>
  <c r="H3559" i="3" a="1"/>
  <c r="H3559" i="3" s="1"/>
  <c r="H3562" i="3" a="1"/>
  <c r="H3562" i="3" s="1"/>
  <c r="H3566" i="3" a="1"/>
  <c r="H3566" i="3" s="1"/>
  <c r="H3569" i="3" a="1"/>
  <c r="H3569" i="3" s="1"/>
  <c r="H3573" i="3" a="1"/>
  <c r="H3573" i="3" s="1"/>
  <c r="H3576" i="3" a="1"/>
  <c r="H3576" i="3" s="1"/>
  <c r="H3580" i="3" a="1"/>
  <c r="H3580" i="3" s="1"/>
  <c r="H3583" i="3" a="1"/>
  <c r="H3583" i="3" s="1"/>
  <c r="H3587" i="3" a="1"/>
  <c r="H3587" i="3" s="1"/>
  <c r="H3594" i="3" a="1"/>
  <c r="H3594" i="3" s="1"/>
  <c r="H3598" i="3" a="1"/>
  <c r="H3598" i="3" s="1"/>
  <c r="H3601" i="3" a="1"/>
  <c r="H3601" i="3" s="1"/>
  <c r="H3605" i="3" a="1"/>
  <c r="H3605" i="3" s="1"/>
  <c r="H3608" i="3" a="1"/>
  <c r="H3608" i="3" s="1"/>
  <c r="H3612" i="3" a="1"/>
  <c r="H3612" i="3" s="1"/>
  <c r="H3615" i="3" a="1"/>
  <c r="H3615" i="3" s="1"/>
  <c r="H3619" i="3" a="1"/>
  <c r="H3619" i="3" s="1"/>
  <c r="H3626" i="3" a="1"/>
  <c r="H3626" i="3" s="1"/>
  <c r="H3630" i="3" a="1"/>
  <c r="H3630" i="3" s="1"/>
  <c r="H3633" i="3" a="1"/>
  <c r="H3633" i="3" s="1"/>
  <c r="H3637" i="3" a="1"/>
  <c r="H3637" i="3" s="1"/>
  <c r="H3640" i="3" a="1"/>
  <c r="H3640" i="3" s="1"/>
  <c r="H3644" i="3" a="1"/>
  <c r="H3644" i="3" s="1"/>
  <c r="H3647" i="3" a="1"/>
  <c r="H3647" i="3" s="1"/>
  <c r="H3654" i="3" a="1"/>
  <c r="H3654" i="3" s="1"/>
  <c r="H3657" i="3" a="1"/>
  <c r="H3657" i="3" s="1"/>
  <c r="H3660" i="3" a="1"/>
  <c r="H3660" i="3" s="1"/>
  <c r="H3663" i="3" a="1"/>
  <c r="H3663" i="3" s="1"/>
  <c r="H3670" i="3" a="1"/>
  <c r="H3670" i="3" s="1"/>
  <c r="H3673" i="3" a="1"/>
  <c r="H3673" i="3" s="1"/>
  <c r="H3677" i="3" a="1"/>
  <c r="H3677" i="3" s="1"/>
  <c r="H3680" i="3" a="1"/>
  <c r="H3680" i="3" s="1"/>
  <c r="H3684" i="3" a="1"/>
  <c r="H3684" i="3" s="1"/>
  <c r="H3687" i="3" a="1"/>
  <c r="H3687" i="3" s="1"/>
  <c r="H3691" i="3" a="1"/>
  <c r="H3691" i="3" s="1"/>
  <c r="H3698" i="3" a="1"/>
  <c r="H3698" i="3" s="1"/>
  <c r="H3702" i="3" a="1"/>
  <c r="H3702" i="3" s="1"/>
  <c r="H3705" i="3" a="1"/>
  <c r="H3705" i="3" s="1"/>
  <c r="H3709" i="3" a="1"/>
  <c r="H3709" i="3" s="1"/>
  <c r="H3712" i="3" a="1"/>
  <c r="H3712" i="3" s="1"/>
  <c r="H3716" i="3" a="1"/>
  <c r="H3716" i="3" s="1"/>
  <c r="H3719" i="3" a="1"/>
  <c r="H3719" i="3" s="1"/>
  <c r="H3723" i="3" a="1"/>
  <c r="H3723" i="3" s="1"/>
  <c r="H3730" i="3" a="1"/>
  <c r="H3730" i="3" s="1"/>
  <c r="H3734" i="3" a="1"/>
  <c r="H3734" i="3" s="1"/>
  <c r="H3737" i="3" a="1"/>
  <c r="H3737" i="3" s="1"/>
  <c r="H3741" i="3" a="1"/>
  <c r="H3741" i="3" s="1"/>
  <c r="H3744" i="3" a="1"/>
  <c r="H3744" i="3" s="1"/>
  <c r="H3748" i="3" a="1"/>
  <c r="H3748" i="3" s="1"/>
  <c r="H3751" i="3" a="1"/>
  <c r="H3751" i="3" s="1"/>
  <c r="H3755" i="3" a="1"/>
  <c r="H3755" i="3" s="1"/>
  <c r="H3762" i="3" a="1"/>
  <c r="H3762" i="3" s="1"/>
  <c r="H3766" i="3" a="1"/>
  <c r="H3766" i="3" s="1"/>
  <c r="H3769" i="3" a="1"/>
  <c r="H3769" i="3" s="1"/>
  <c r="H3773" i="3" a="1"/>
  <c r="H3773" i="3" s="1"/>
  <c r="H3776" i="3" a="1"/>
  <c r="H3776" i="3" s="1"/>
  <c r="H3780" i="3" a="1"/>
  <c r="H3780" i="3" s="1"/>
  <c r="H3783" i="3" a="1"/>
  <c r="H3783" i="3" s="1"/>
  <c r="H3787" i="3" a="1"/>
  <c r="H3787" i="3" s="1"/>
  <c r="H3794" i="3" a="1"/>
  <c r="H3794" i="3" s="1"/>
  <c r="H3798" i="3" a="1"/>
  <c r="H3798" i="3" s="1"/>
  <c r="H3801" i="3" a="1"/>
  <c r="H3801" i="3" s="1"/>
  <c r="H3805" i="3" a="1"/>
  <c r="H3805" i="3" s="1"/>
  <c r="H3808" i="3" a="1"/>
  <c r="H3808" i="3" s="1"/>
  <c r="H3812" i="3" a="1"/>
  <c r="H3812" i="3" s="1"/>
  <c r="H3815" i="3" a="1"/>
  <c r="H3815" i="3" s="1"/>
  <c r="H3819" i="3" a="1"/>
  <c r="H3819" i="3" s="1"/>
  <c r="H3826" i="3" a="1"/>
  <c r="H3826" i="3" s="1"/>
  <c r="H3830" i="3" a="1"/>
  <c r="H3830" i="3" s="1"/>
  <c r="H3833" i="3" a="1"/>
  <c r="H3833" i="3" s="1"/>
  <c r="H3837" i="3" a="1"/>
  <c r="H3837" i="3" s="1"/>
  <c r="H3840" i="3" a="1"/>
  <c r="H3840" i="3" s="1"/>
  <c r="H3844" i="3" a="1"/>
  <c r="H3844" i="3" s="1"/>
  <c r="H3847" i="3" a="1"/>
  <c r="H3847" i="3" s="1"/>
  <c r="H3851" i="3" a="1"/>
  <c r="H3851" i="3" s="1"/>
  <c r="H3858" i="3" a="1"/>
  <c r="H3858" i="3" s="1"/>
  <c r="H3862" i="3" a="1"/>
  <c r="H3862" i="3" s="1"/>
  <c r="H3865" i="3" a="1"/>
  <c r="H3865" i="3" s="1"/>
  <c r="H4058" i="3" a="1"/>
  <c r="H4058" i="3" s="1"/>
  <c r="H4052" i="3" a="1"/>
  <c r="H4052" i="3" s="1"/>
  <c r="H4048" i="3" a="1"/>
  <c r="H4048" i="3" s="1"/>
  <c r="H4045" i="3" a="1"/>
  <c r="H4045" i="3" s="1"/>
  <c r="H4042" i="3" a="1"/>
  <c r="H4042" i="3" s="1"/>
  <c r="H4036" i="3" a="1"/>
  <c r="H4036" i="3" s="1"/>
  <c r="H4032" i="3" a="1"/>
  <c r="H4032" i="3" s="1"/>
  <c r="H4029" i="3" a="1"/>
  <c r="H4029" i="3" s="1"/>
  <c r="H4026" i="3" a="1"/>
  <c r="H4026" i="3" s="1"/>
  <c r="H4020" i="3" a="1"/>
  <c r="H4020" i="3" s="1"/>
  <c r="H4016" i="3" a="1"/>
  <c r="H4016" i="3" s="1"/>
  <c r="H4013" i="3" a="1"/>
  <c r="H4013" i="3" s="1"/>
  <c r="H4010" i="3" a="1"/>
  <c r="H4010" i="3" s="1"/>
  <c r="H4004" i="3" a="1"/>
  <c r="H4004" i="3" s="1"/>
  <c r="H4000" i="3" a="1"/>
  <c r="H4000" i="3" s="1"/>
  <c r="H3997" i="3" a="1"/>
  <c r="H3997" i="3" s="1"/>
  <c r="H3994" i="3" a="1"/>
  <c r="H3994" i="3" s="1"/>
  <c r="H3988" i="3" a="1"/>
  <c r="H3988" i="3" s="1"/>
  <c r="H3984" i="3" a="1"/>
  <c r="H3984" i="3" s="1"/>
  <c r="H3981" i="3" a="1"/>
  <c r="H3981" i="3" s="1"/>
  <c r="H3978" i="3" a="1"/>
  <c r="H3978" i="3" s="1"/>
  <c r="H3972" i="3" a="1"/>
  <c r="H3972" i="3" s="1"/>
  <c r="H3968" i="3" a="1"/>
  <c r="H3968" i="3" s="1"/>
  <c r="H3965" i="3" a="1"/>
  <c r="H3965" i="3" s="1"/>
  <c r="H3962" i="3" a="1"/>
  <c r="H3962" i="3" s="1"/>
  <c r="H3956" i="3" a="1"/>
  <c r="H3956" i="3" s="1"/>
  <c r="H3952" i="3" a="1"/>
  <c r="H3952" i="3" s="1"/>
  <c r="H3949" i="3" a="1"/>
  <c r="H3949" i="3" s="1"/>
  <c r="H3946" i="3" a="1"/>
  <c r="H3946" i="3" s="1"/>
  <c r="H3940" i="3" a="1"/>
  <c r="H3940" i="3" s="1"/>
  <c r="H3936" i="3" a="1"/>
  <c r="H3936" i="3" s="1"/>
  <c r="H3933" i="3" a="1"/>
  <c r="H3933" i="3" s="1"/>
  <c r="H3930" i="3" a="1"/>
  <c r="H3930" i="3" s="1"/>
  <c r="H3924" i="3" a="1"/>
  <c r="H3924" i="3" s="1"/>
  <c r="H3920" i="3" a="1"/>
  <c r="H3920" i="3" s="1"/>
  <c r="H3917" i="3" a="1"/>
  <c r="H3917" i="3" s="1"/>
  <c r="H3911" i="3" a="1"/>
  <c r="H3911" i="3" s="1"/>
  <c r="H3905" i="3" a="1"/>
  <c r="H3905" i="3" s="1"/>
  <c r="H3901" i="3" a="1"/>
  <c r="H3901" i="3" s="1"/>
  <c r="H3897" i="3" a="1"/>
  <c r="H3897" i="3" s="1"/>
  <c r="H3893" i="3" a="1"/>
  <c r="H3893" i="3" s="1"/>
  <c r="H3888" i="3" a="1"/>
  <c r="H3888" i="3" s="1"/>
  <c r="H3880" i="3" a="1"/>
  <c r="H3880" i="3" s="1"/>
  <c r="H3868" i="3" a="1"/>
  <c r="H3868" i="3" s="1"/>
  <c r="H4066" i="3" a="1"/>
  <c r="H4066" i="3" s="1"/>
  <c r="H4060" i="3" a="1"/>
  <c r="H4060" i="3" s="1"/>
  <c r="H4057" i="3" a="1"/>
  <c r="H4057" i="3" s="1"/>
  <c r="H4054" i="3" a="1"/>
  <c r="H4054" i="3" s="1"/>
  <c r="H4051" i="3" a="1"/>
  <c r="H4051" i="3" s="1"/>
  <c r="H4047" i="3" a="1"/>
  <c r="H4047" i="3" s="1"/>
  <c r="H4041" i="3" a="1"/>
  <c r="H4041" i="3" s="1"/>
  <c r="H4038" i="3" a="1"/>
  <c r="H4038" i="3" s="1"/>
  <c r="H4035" i="3" a="1"/>
  <c r="H4035" i="3" s="1"/>
  <c r="H4031" i="3" a="1"/>
  <c r="H4031" i="3" s="1"/>
  <c r="H4025" i="3" a="1"/>
  <c r="H4025" i="3" s="1"/>
  <c r="H4022" i="3" a="1"/>
  <c r="H4022" i="3" s="1"/>
  <c r="H4019" i="3" a="1"/>
  <c r="H4019" i="3" s="1"/>
  <c r="H4015" i="3" a="1"/>
  <c r="H4015" i="3" s="1"/>
  <c r="H4009" i="3" a="1"/>
  <c r="H4009" i="3" s="1"/>
  <c r="H4006" i="3" a="1"/>
  <c r="H4006" i="3" s="1"/>
  <c r="H4003" i="3" a="1"/>
  <c r="H4003" i="3" s="1"/>
  <c r="H3999" i="3" a="1"/>
  <c r="H3999" i="3" s="1"/>
  <c r="H3993" i="3" a="1"/>
  <c r="H3993" i="3" s="1"/>
  <c r="H3990" i="3" a="1"/>
  <c r="H3990" i="3" s="1"/>
  <c r="H3987" i="3" a="1"/>
  <c r="H3987" i="3" s="1"/>
  <c r="H3983" i="3" a="1"/>
  <c r="H3983" i="3" s="1"/>
  <c r="H3977" i="3" a="1"/>
  <c r="H3977" i="3" s="1"/>
  <c r="H3974" i="3" a="1"/>
  <c r="H3974" i="3" s="1"/>
  <c r="H3971" i="3" a="1"/>
  <c r="H3971" i="3" s="1"/>
  <c r="H3967" i="3" a="1"/>
  <c r="H3967" i="3" s="1"/>
  <c r="H3961" i="3" a="1"/>
  <c r="H3961" i="3" s="1"/>
  <c r="H3958" i="3" a="1"/>
  <c r="H3958" i="3" s="1"/>
  <c r="H3955" i="3" a="1"/>
  <c r="H3955" i="3" s="1"/>
  <c r="H3951" i="3" a="1"/>
  <c r="H3951" i="3" s="1"/>
  <c r="H3945" i="3" a="1"/>
  <c r="H3945" i="3" s="1"/>
  <c r="H3942" i="3" a="1"/>
  <c r="H3942" i="3" s="1"/>
  <c r="H3939" i="3" a="1"/>
  <c r="H3939" i="3" s="1"/>
  <c r="H3935" i="3" a="1"/>
  <c r="H3935" i="3" s="1"/>
  <c r="H3929" i="3" a="1"/>
  <c r="H3929" i="3" s="1"/>
  <c r="H3926" i="3" a="1"/>
  <c r="H3926" i="3" s="1"/>
  <c r="H3923" i="3" a="1"/>
  <c r="H3923" i="3" s="1"/>
  <c r="H3919" i="3" a="1"/>
  <c r="H3919" i="3" s="1"/>
  <c r="H3914" i="3" a="1"/>
  <c r="H3914" i="3" s="1"/>
  <c r="H3908" i="3" a="1"/>
  <c r="H3908" i="3" s="1"/>
  <c r="H3904" i="3" a="1"/>
  <c r="H3904" i="3" s="1"/>
  <c r="H3896" i="3" a="1"/>
  <c r="H3896" i="3" s="1"/>
  <c r="H3892" i="3" a="1"/>
  <c r="H3892" i="3" s="1"/>
  <c r="H3887" i="3" a="1"/>
  <c r="H3887" i="3" s="1"/>
  <c r="H3884" i="3" a="1"/>
  <c r="H3884" i="3" s="1"/>
  <c r="H3874" i="3" a="1"/>
  <c r="H3874" i="3" s="1"/>
  <c r="H3867" i="3" a="1"/>
  <c r="H3867" i="3" s="1"/>
  <c r="H4056" i="3" a="1"/>
  <c r="H4056" i="3" s="1"/>
  <c r="H4053" i="3" a="1"/>
  <c r="H4053" i="3" s="1"/>
  <c r="H4050" i="3" a="1"/>
  <c r="H4050" i="3" s="1"/>
  <c r="H4044" i="3" a="1"/>
  <c r="H4044" i="3" s="1"/>
  <c r="H4040" i="3" a="1"/>
  <c r="H4040" i="3" s="1"/>
  <c r="H4037" i="3" a="1"/>
  <c r="H4037" i="3" s="1"/>
  <c r="H4034" i="3" a="1"/>
  <c r="H4034" i="3" s="1"/>
  <c r="H4028" i="3" a="1"/>
  <c r="H4028" i="3" s="1"/>
  <c r="H4024" i="3" a="1"/>
  <c r="H4024" i="3" s="1"/>
  <c r="H4021" i="3" a="1"/>
  <c r="H4021" i="3" s="1"/>
  <c r="H4018" i="3" a="1"/>
  <c r="H4018" i="3" s="1"/>
  <c r="H4012" i="3" a="1"/>
  <c r="H4012" i="3" s="1"/>
  <c r="H4008" i="3" a="1"/>
  <c r="H4008" i="3" s="1"/>
  <c r="H4005" i="3" a="1"/>
  <c r="H4005" i="3" s="1"/>
  <c r="H4002" i="3" a="1"/>
  <c r="H4002" i="3" s="1"/>
  <c r="H3996" i="3" a="1"/>
  <c r="H3996" i="3" s="1"/>
  <c r="H3992" i="3" a="1"/>
  <c r="H3992" i="3" s="1"/>
  <c r="H3989" i="3" a="1"/>
  <c r="H3989" i="3" s="1"/>
  <c r="H3986" i="3" a="1"/>
  <c r="H3986" i="3" s="1"/>
  <c r="H3980" i="3" a="1"/>
  <c r="H3980" i="3" s="1"/>
  <c r="H3976" i="3" a="1"/>
  <c r="H3976" i="3" s="1"/>
  <c r="H3973" i="3" a="1"/>
  <c r="H3973" i="3" s="1"/>
  <c r="H3970" i="3" a="1"/>
  <c r="H3970" i="3" s="1"/>
  <c r="H3964" i="3" a="1"/>
  <c r="H3964" i="3" s="1"/>
  <c r="H3960" i="3" a="1"/>
  <c r="H3960" i="3" s="1"/>
  <c r="H3957" i="3" a="1"/>
  <c r="H3957" i="3" s="1"/>
  <c r="H3954" i="3" a="1"/>
  <c r="H3954" i="3" s="1"/>
  <c r="H3948" i="3" a="1"/>
  <c r="H3948" i="3" s="1"/>
  <c r="H3944" i="3" a="1"/>
  <c r="H3944" i="3" s="1"/>
  <c r="H3941" i="3" a="1"/>
  <c r="H3941" i="3" s="1"/>
  <c r="H3938" i="3" a="1"/>
  <c r="H3938" i="3" s="1"/>
  <c r="H3932" i="3" a="1"/>
  <c r="H3932" i="3" s="1"/>
  <c r="H3928" i="3" a="1"/>
  <c r="H3928" i="3" s="1"/>
  <c r="H3925" i="3" a="1"/>
  <c r="H3925" i="3" s="1"/>
  <c r="H3922" i="3" a="1"/>
  <c r="H3922" i="3" s="1"/>
  <c r="H3916" i="3" a="1"/>
  <c r="H3916" i="3" s="1"/>
  <c r="H3913" i="3" a="1"/>
  <c r="H3913" i="3" s="1"/>
  <c r="H3910" i="3" a="1"/>
  <c r="H3910" i="3" s="1"/>
  <c r="H3907" i="3" a="1"/>
  <c r="H3907" i="3" s="1"/>
  <c r="H3903" i="3" a="1"/>
  <c r="H3903" i="3" s="1"/>
  <c r="H3900" i="3" a="1"/>
  <c r="H3900" i="3" s="1"/>
  <c r="H3891" i="3" a="1"/>
  <c r="H3891" i="3" s="1"/>
  <c r="H3882" i="3" a="1"/>
  <c r="H3882" i="3" s="1"/>
  <c r="H3878" i="3" a="1"/>
  <c r="H3878" i="3" s="1"/>
  <c r="H3871" i="3" a="1"/>
  <c r="H3871" i="3" s="1"/>
  <c r="H3864" i="3" a="1"/>
  <c r="H3864" i="3" s="1"/>
  <c r="H4049" i="3" a="1"/>
  <c r="H4049" i="3" s="1"/>
  <c r="H4046" i="3" a="1"/>
  <c r="H4046" i="3" s="1"/>
  <c r="H4043" i="3" a="1"/>
  <c r="H4043" i="3" s="1"/>
  <c r="H4039" i="3" a="1"/>
  <c r="H4039" i="3" s="1"/>
  <c r="H4033" i="3" a="1"/>
  <c r="H4033" i="3" s="1"/>
  <c r="H4030" i="3" a="1"/>
  <c r="H4030" i="3" s="1"/>
  <c r="H4027" i="3" a="1"/>
  <c r="H4027" i="3" s="1"/>
  <c r="H4023" i="3" a="1"/>
  <c r="H4023" i="3" s="1"/>
  <c r="H4017" i="3" a="1"/>
  <c r="H4017" i="3" s="1"/>
  <c r="H4014" i="3" a="1"/>
  <c r="H4014" i="3" s="1"/>
  <c r="H4011" i="3" a="1"/>
  <c r="H4011" i="3" s="1"/>
  <c r="H4007" i="3" a="1"/>
  <c r="H4007" i="3" s="1"/>
  <c r="H4001" i="3" a="1"/>
  <c r="H4001" i="3" s="1"/>
  <c r="H3998" i="3" a="1"/>
  <c r="H3998" i="3" s="1"/>
  <c r="H3995" i="3" a="1"/>
  <c r="H3995" i="3" s="1"/>
  <c r="H3991" i="3" a="1"/>
  <c r="H3991" i="3" s="1"/>
  <c r="H3985" i="3" a="1"/>
  <c r="H3985" i="3" s="1"/>
  <c r="H3982" i="3" a="1"/>
  <c r="H3982" i="3" s="1"/>
  <c r="H3979" i="3" a="1"/>
  <c r="H3979" i="3" s="1"/>
  <c r="H3975" i="3" a="1"/>
  <c r="H3975" i="3" s="1"/>
  <c r="H3969" i="3" a="1"/>
  <c r="H3969" i="3" s="1"/>
  <c r="H3966" i="3" a="1"/>
  <c r="H3966" i="3" s="1"/>
  <c r="H3963" i="3" a="1"/>
  <c r="H3963" i="3" s="1"/>
  <c r="H3959" i="3" a="1"/>
  <c r="H3959" i="3" s="1"/>
  <c r="H3953" i="3" a="1"/>
  <c r="H3953" i="3" s="1"/>
  <c r="H3950" i="3" a="1"/>
  <c r="H3950" i="3" s="1"/>
  <c r="H3947" i="3" a="1"/>
  <c r="H3947" i="3" s="1"/>
  <c r="H3943" i="3" a="1"/>
  <c r="H3943" i="3" s="1"/>
  <c r="H3937" i="3" a="1"/>
  <c r="H3937" i="3" s="1"/>
  <c r="H3934" i="3" a="1"/>
  <c r="H3934" i="3" s="1"/>
  <c r="H3931" i="3" a="1"/>
  <c r="H3931" i="3" s="1"/>
  <c r="H3927" i="3" a="1"/>
  <c r="H3927" i="3" s="1"/>
  <c r="H3921" i="3" a="1"/>
  <c r="H3921" i="3" s="1"/>
  <c r="H3918" i="3" a="1"/>
  <c r="H3918" i="3" s="1"/>
  <c r="H3915" i="3" a="1"/>
  <c r="H3915" i="3" s="1"/>
  <c r="H3912" i="3" a="1"/>
  <c r="H3912" i="3" s="1"/>
  <c r="H3909" i="3" a="1"/>
  <c r="H3909" i="3" s="1"/>
  <c r="H3906" i="3" a="1"/>
  <c r="H3906" i="3" s="1"/>
  <c r="H3898" i="3" a="1"/>
  <c r="H3898" i="3" s="1"/>
  <c r="H3894" i="3" a="1"/>
  <c r="H3894" i="3" s="1"/>
  <c r="H3890" i="3" a="1"/>
  <c r="H3890" i="3" s="1"/>
  <c r="H3885" i="3" a="1"/>
  <c r="H3885" i="3" s="1"/>
  <c r="H3881" i="3" a="1"/>
  <c r="H3881" i="3" s="1"/>
  <c r="H3877" i="3" a="1"/>
  <c r="H3877" i="3" s="1"/>
  <c r="H3861" i="3" a="1"/>
  <c r="H3861" i="3" s="1"/>
  <c r="O3" i="3" l="1" a="1"/>
  <c r="O3" i="3" s="1"/>
  <c r="R3" i="3" s="1" a="1"/>
  <c r="R3" i="3" s="1"/>
  <c r="S3" i="3" l="1" a="1"/>
  <c r="S3" i="3" s="1"/>
  <c r="S1" i="3" s="1" a="1"/>
  <c r="S1" i="3" s="1"/>
  <c r="T3" i="3" a="1"/>
  <c r="T3" i="3" s="1"/>
  <c r="T1" i="3" s="1" a="1"/>
  <c r="T1" i="3" s="1"/>
  <c r="O1" i="3" a="1"/>
  <c r="O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<sst xmlns="http://schemas.openxmlformats.org/spreadsheetml/2006/main" count="23339" uniqueCount="8371">
  <si>
    <t>rxn_group</t>
  </si>
  <si>
    <t>rxn_id</t>
  </si>
  <si>
    <t>direction</t>
  </si>
  <si>
    <t>enzyme</t>
  </si>
  <si>
    <t>ec-code</t>
  </si>
  <si>
    <t>subsystem_group</t>
  </si>
  <si>
    <t>subsystem</t>
  </si>
  <si>
    <t>13GS_c</t>
  </si>
  <si>
    <t>FWD</t>
  </si>
  <si>
    <t>GSC1RHO1,GSC2RHO1</t>
  </si>
  <si>
    <t>2.4.1.34</t>
  </si>
  <si>
    <t>Other metabolism</t>
  </si>
  <si>
    <t>Starch and sucrose metabolism</t>
  </si>
  <si>
    <t>16GS_c</t>
  </si>
  <si>
    <t>YGR143W,YPR159W</t>
  </si>
  <si>
    <t>Other biosynthetic metabolism</t>
  </si>
  <si>
    <t>Cell wall biosynthesis</t>
  </si>
  <si>
    <t>2OXOADPt_c_m</t>
  </si>
  <si>
    <t>YOR222W,YPL134C</t>
  </si>
  <si>
    <t>Transport</t>
  </si>
  <si>
    <t>3C3HMPt_c_m</t>
  </si>
  <si>
    <t>REV</t>
  </si>
  <si>
    <t>YKL120W</t>
  </si>
  <si>
    <t>3DSPHR_r</t>
  </si>
  <si>
    <t>YBR265W</t>
  </si>
  <si>
    <t>1.1.1.102</t>
  </si>
  <si>
    <t>Sphingolipid biosynthesis</t>
  </si>
  <si>
    <t>3HACD_rm</t>
  </si>
  <si>
    <t>3HACD200_rm</t>
  </si>
  <si>
    <t>YJL097W</t>
  </si>
  <si>
    <t>4.2.1.134</t>
  </si>
  <si>
    <t>Fatty acid elongation</t>
  </si>
  <si>
    <t>3HACD220_rm</t>
  </si>
  <si>
    <t>3HACD240_rm</t>
  </si>
  <si>
    <t>3HACD260_rm</t>
  </si>
  <si>
    <t>3HAO_c</t>
  </si>
  <si>
    <t>YJR025C</t>
  </si>
  <si>
    <t>1.13.11.6</t>
  </si>
  <si>
    <t>Amino acid metabolism</t>
  </si>
  <si>
    <t>Tryptophan metabolism</t>
  </si>
  <si>
    <t>3OACE_rm</t>
  </si>
  <si>
    <t>3OACE200_rm</t>
  </si>
  <si>
    <t>YCR034W,YLR372W</t>
  </si>
  <si>
    <t>2.3.1.199</t>
  </si>
  <si>
    <t>3OACE220_rm</t>
  </si>
  <si>
    <t>3OACE240_rm</t>
  </si>
  <si>
    <t>3OACE260_rm</t>
  </si>
  <si>
    <t>3OACR_rm</t>
  </si>
  <si>
    <t>3OACR200_rm</t>
  </si>
  <si>
    <t>YBR159W</t>
  </si>
  <si>
    <t>1.1.1.330</t>
  </si>
  <si>
    <t>3OACR220_rm</t>
  </si>
  <si>
    <t>3OACR240_rm</t>
  </si>
  <si>
    <t>3OACR260_rm</t>
  </si>
  <si>
    <t>AASADy_c</t>
  </si>
  <si>
    <t>LYS25</t>
  </si>
  <si>
    <t>1.2.1.95</t>
  </si>
  <si>
    <t>Lysine metabolism</t>
  </si>
  <si>
    <t>AATA_c</t>
  </si>
  <si>
    <t>YER152C,YGL202W,YHR137W,YJL060W</t>
  </si>
  <si>
    <t>2.6.1.39</t>
  </si>
  <si>
    <t>ABTA_c</t>
  </si>
  <si>
    <t>YGR019W</t>
  </si>
  <si>
    <t>2.6.1.19</t>
  </si>
  <si>
    <t>Alanine, aspartate and glutamate metabolism</t>
  </si>
  <si>
    <t>ACACT40ir</t>
  </si>
  <si>
    <t>ACACT40ir_c</t>
  </si>
  <si>
    <t>YPL028W</t>
  </si>
  <si>
    <t>2.3.1.9</t>
  </si>
  <si>
    <t>Terpenoid backbone biosynthesis</t>
  </si>
  <si>
    <t>ACACT40ir_m</t>
  </si>
  <si>
    <t>ACCOAC_c</t>
  </si>
  <si>
    <t>YNR016C</t>
  </si>
  <si>
    <t>6.3.4.14</t>
  </si>
  <si>
    <t>Fatty acid biosynthesis</t>
  </si>
  <si>
    <t>ACGAM6PS_c</t>
  </si>
  <si>
    <t>YFL017C</t>
  </si>
  <si>
    <t>2.3.1.4</t>
  </si>
  <si>
    <t>Amino sugar and nucleotide sugar metabolism</t>
  </si>
  <si>
    <t>ACGAMPM_c</t>
  </si>
  <si>
    <t>YEL058W</t>
  </si>
  <si>
    <t>5.4.2.3</t>
  </si>
  <si>
    <t>ACGK_m</t>
  </si>
  <si>
    <t>YER069W</t>
  </si>
  <si>
    <t>2.7.2.8</t>
  </si>
  <si>
    <t>Arginine and proline metabolism</t>
  </si>
  <si>
    <t>ACHBS_m</t>
  </si>
  <si>
    <t>ILV26,YMR108W</t>
  </si>
  <si>
    <t>2.2.1.6</t>
  </si>
  <si>
    <t>Valine, leucine and isoleucine metabolism</t>
  </si>
  <si>
    <t>ACLS_m</t>
  </si>
  <si>
    <t>ACOADS160_rm</t>
  </si>
  <si>
    <t>YGL055W</t>
  </si>
  <si>
    <t>1.14.19.1</t>
  </si>
  <si>
    <t>Biosynthesis of unsaturated fatty acids</t>
  </si>
  <si>
    <t>ACOADS180_rm</t>
  </si>
  <si>
    <t>ACONT_m</t>
  </si>
  <si>
    <t>ACONTa_m</t>
  </si>
  <si>
    <t>YLR304C_m</t>
  </si>
  <si>
    <t>4.2.1.3</t>
  </si>
  <si>
    <t>Central metabolism</t>
  </si>
  <si>
    <t>Citric acid cycle</t>
  </si>
  <si>
    <t>ACONTb_m</t>
  </si>
  <si>
    <t>ACOTAi_m</t>
  </si>
  <si>
    <t>YOL140W</t>
  </si>
  <si>
    <t>2.6.1.11</t>
  </si>
  <si>
    <t>ACS_c</t>
  </si>
  <si>
    <t>YAL054C_c,YLR153C</t>
  </si>
  <si>
    <t>6.2.1.1</t>
  </si>
  <si>
    <t>Acetyl-CoA synthesis</t>
  </si>
  <si>
    <t>ACt_c_e</t>
  </si>
  <si>
    <t>YCR010C</t>
  </si>
  <si>
    <t>ADK1_c</t>
  </si>
  <si>
    <t>YDL166C,YDR226W</t>
  </si>
  <si>
    <t>2.7.4.3</t>
  </si>
  <si>
    <t>RNA metabolism</t>
  </si>
  <si>
    <t>Purine metabolism</t>
  </si>
  <si>
    <t>ADNK1_c</t>
  </si>
  <si>
    <t>YJR105W</t>
  </si>
  <si>
    <t>2.7.1.20</t>
  </si>
  <si>
    <t>ADPATPt_c_m</t>
  </si>
  <si>
    <t>YBL030C,YBR085W,YMR056C</t>
  </si>
  <si>
    <t>ADSK_c</t>
  </si>
  <si>
    <t>YKL001C</t>
  </si>
  <si>
    <t>2.7.1.25</t>
  </si>
  <si>
    <t>ADSL1r_c</t>
  </si>
  <si>
    <t>YLR359W</t>
  </si>
  <si>
    <t>4.3.2.2</t>
  </si>
  <si>
    <t>ADSL2i_c</t>
  </si>
  <si>
    <t>ADSS_c</t>
  </si>
  <si>
    <t>YNL220W</t>
  </si>
  <si>
    <t>6.3.4.4</t>
  </si>
  <si>
    <t>AFAT_c</t>
  </si>
  <si>
    <t>YDL045C</t>
  </si>
  <si>
    <t>2.7.7.2</t>
  </si>
  <si>
    <t>Riboflavin metabolism</t>
  </si>
  <si>
    <t>AGPAT</t>
  </si>
  <si>
    <t>AGPAT_l</t>
  </si>
  <si>
    <t>YDL052C</t>
  </si>
  <si>
    <t>2.3.1.51</t>
  </si>
  <si>
    <t>Glycerophospholipid biosynthesis</t>
  </si>
  <si>
    <t>YOR081C</t>
  </si>
  <si>
    <t>AGPAT_rm</t>
  </si>
  <si>
    <t>YDL052C,YOR175C</t>
  </si>
  <si>
    <t>AGPRi_m</t>
  </si>
  <si>
    <t>1.2.1.38</t>
  </si>
  <si>
    <t>AGTi_c</t>
  </si>
  <si>
    <t>YFL030W</t>
  </si>
  <si>
    <t>2.6.1.44</t>
  </si>
  <si>
    <t>Glycine, serine and threonine metabolism</t>
  </si>
  <si>
    <t>AHCi_c</t>
  </si>
  <si>
    <t>YER043C</t>
  </si>
  <si>
    <t>3.3.1.1</t>
  </si>
  <si>
    <t>Cysteine and methionine metabolism</t>
  </si>
  <si>
    <t>AHSERL2_c</t>
  </si>
  <si>
    <t>YLR303W</t>
  </si>
  <si>
    <t>2.5.1.47</t>
  </si>
  <si>
    <t>AICART_c</t>
  </si>
  <si>
    <t>YLR028C,YMR120C</t>
  </si>
  <si>
    <t>2.1.2.3</t>
  </si>
  <si>
    <t>AIRC1_c</t>
  </si>
  <si>
    <t>YOR128C</t>
  </si>
  <si>
    <t>4.1.1.21</t>
  </si>
  <si>
    <t>AKGCITta_m</t>
  </si>
  <si>
    <t>YMR241W</t>
  </si>
  <si>
    <t>AKGDH_m</t>
  </si>
  <si>
    <t>KGDCPLX</t>
  </si>
  <si>
    <t>AKGMALta_m</t>
  </si>
  <si>
    <t>AKP1_c</t>
  </si>
  <si>
    <t>YDR481C</t>
  </si>
  <si>
    <t>3.1.3.1</t>
  </si>
  <si>
    <t>Folate metabolism</t>
  </si>
  <si>
    <t>ALAS_m</t>
  </si>
  <si>
    <t>YDR232W</t>
  </si>
  <si>
    <t>2.3.1.37</t>
  </si>
  <si>
    <t>ALATA_L_m</t>
  </si>
  <si>
    <t>YLR089C</t>
  </si>
  <si>
    <t>2.6.1.2</t>
  </si>
  <si>
    <t>ALATRS_c</t>
  </si>
  <si>
    <t>YOR335C</t>
  </si>
  <si>
    <t>6.1.1.7</t>
  </si>
  <si>
    <t>tRNA charging</t>
  </si>
  <si>
    <t>Aminoacyl-tRNA biosynthesis</t>
  </si>
  <si>
    <t>ALCD25xi_c</t>
  </si>
  <si>
    <t>YDL168W</t>
  </si>
  <si>
    <t>Phenylalanine, tyrosine and tryptophan metabolism</t>
  </si>
  <si>
    <t>ALCD25xi_m</t>
  </si>
  <si>
    <t>YMR083W</t>
  </si>
  <si>
    <t>1.1.1.1</t>
  </si>
  <si>
    <t>ALCD2i1_c</t>
  </si>
  <si>
    <t>YMR303C</t>
  </si>
  <si>
    <t>Pyruvate metabolism</t>
  </si>
  <si>
    <t>ALCD2i2_c</t>
  </si>
  <si>
    <t>YBR145W,YOL086C</t>
  </si>
  <si>
    <t>ALCD2i2_m</t>
  </si>
  <si>
    <t>YGL256W,YMR083W</t>
  </si>
  <si>
    <t>ALDD2x_c</t>
  </si>
  <si>
    <t>YMR170C</t>
  </si>
  <si>
    <t>1.2.1.3</t>
  </si>
  <si>
    <t>ALDD2x_m</t>
  </si>
  <si>
    <t>YOR374W</t>
  </si>
  <si>
    <t>ALDD2y_c</t>
  </si>
  <si>
    <t>YPL061W</t>
  </si>
  <si>
    <t>1.2.1.4</t>
  </si>
  <si>
    <t>ALDD2y_m</t>
  </si>
  <si>
    <t>YER073W</t>
  </si>
  <si>
    <t>1.2.1.5</t>
  </si>
  <si>
    <t>ANPRT_c</t>
  </si>
  <si>
    <t>YDR354W</t>
  </si>
  <si>
    <t>2.4.2.18</t>
  </si>
  <si>
    <t>ANS_c</t>
  </si>
  <si>
    <t>TRP23</t>
  </si>
  <si>
    <t>4.1.3.27</t>
  </si>
  <si>
    <t>ARGN_c</t>
  </si>
  <si>
    <t>YPL111W</t>
  </si>
  <si>
    <t>3.5.3.1</t>
  </si>
  <si>
    <t>ARGSL_c</t>
  </si>
  <si>
    <t>YHR018C</t>
  </si>
  <si>
    <t>4.3.2.1</t>
  </si>
  <si>
    <t>ARGSS_c</t>
  </si>
  <si>
    <t>YOL058W</t>
  </si>
  <si>
    <t>6.3.4.5</t>
  </si>
  <si>
    <t>ARGtps_e</t>
  </si>
  <si>
    <t>YBR068C,YBR069C,YCL025C,YDR046C,YDR508C,YEL063C,YGR191W,YPL265W</t>
  </si>
  <si>
    <t>ARGTRS_c</t>
  </si>
  <si>
    <t>YDR341C</t>
  </si>
  <si>
    <t>6.1.1.19</t>
  </si>
  <si>
    <t>ASAD_c</t>
  </si>
  <si>
    <t>YDR158W</t>
  </si>
  <si>
    <t>1.2.1.11</t>
  </si>
  <si>
    <t>ASNS1_c</t>
  </si>
  <si>
    <t>YGR124W,YPR145W</t>
  </si>
  <si>
    <t>6.3.5.4</t>
  </si>
  <si>
    <t>ASNTRS_c</t>
  </si>
  <si>
    <t>YHR019C</t>
  </si>
  <si>
    <t>6.1.1.22</t>
  </si>
  <si>
    <t>ASPCT_c</t>
  </si>
  <si>
    <t>YJL130C</t>
  </si>
  <si>
    <t>2.1.3.2</t>
  </si>
  <si>
    <t>Pyrimidine metabolism</t>
  </si>
  <si>
    <t>ASPGLUt_c_m</t>
  </si>
  <si>
    <t>YPR021C</t>
  </si>
  <si>
    <t>ASPK_c</t>
  </si>
  <si>
    <t>YER052C</t>
  </si>
  <si>
    <t>2.7.2.4</t>
  </si>
  <si>
    <t>ASPTA_c</t>
  </si>
  <si>
    <t>YLR027C_c</t>
  </si>
  <si>
    <t>2.6.1.1</t>
  </si>
  <si>
    <t>Oxidative phosphorylation</t>
  </si>
  <si>
    <t>ASPTAi_m</t>
  </si>
  <si>
    <t>YKL106W</t>
  </si>
  <si>
    <t>ASPtps_e</t>
  </si>
  <si>
    <t>YBR068C,YBR069C,YCL025C,YDR046C,YDR508C,YGR191W,YPL265W</t>
  </si>
  <si>
    <t>ASPTRS_c</t>
  </si>
  <si>
    <t>YLL018C</t>
  </si>
  <si>
    <t>6.1.1.12</t>
  </si>
  <si>
    <t>ATPASEP2e_c</t>
  </si>
  <si>
    <t>YGL008C,YPL036W</t>
  </si>
  <si>
    <t>7.1.2.1</t>
  </si>
  <si>
    <t>ATPPRT_c</t>
  </si>
  <si>
    <t>YER055C</t>
  </si>
  <si>
    <t>2.4.2.17</t>
  </si>
  <si>
    <t>Histidine metabolism</t>
  </si>
  <si>
    <t>ATPS_m</t>
  </si>
  <si>
    <t>ATPSCPLX</t>
  </si>
  <si>
    <t>3.6.3.14</t>
  </si>
  <si>
    <t>BPNT_c</t>
  </si>
  <si>
    <t>YOL064C</t>
  </si>
  <si>
    <t>3.1.3.7</t>
  </si>
  <si>
    <t>Sulfur metabolism</t>
  </si>
  <si>
    <t>BTDDH_c</t>
  </si>
  <si>
    <t>YAL060W</t>
  </si>
  <si>
    <t>1.1.1.4</t>
  </si>
  <si>
    <t>Butanoate metabolism</t>
  </si>
  <si>
    <t>C14STR_c</t>
  </si>
  <si>
    <t>YNL280C</t>
  </si>
  <si>
    <t>1.3.1.70</t>
  </si>
  <si>
    <t>Ergosterol biosynthesis</t>
  </si>
  <si>
    <t>C22STDSy_c</t>
  </si>
  <si>
    <t>YMR015C</t>
  </si>
  <si>
    <t>1.14.19.41</t>
  </si>
  <si>
    <t>C24STR_r</t>
  </si>
  <si>
    <t>YGL012W</t>
  </si>
  <si>
    <t>1.3.1.71</t>
  </si>
  <si>
    <t>C3STDH_c</t>
  </si>
  <si>
    <t>C3STDH1_c</t>
  </si>
  <si>
    <t>YGL001C</t>
  </si>
  <si>
    <t>1.1.1.170</t>
  </si>
  <si>
    <t>C3STDH2_c</t>
  </si>
  <si>
    <t>C3STKR_c</t>
  </si>
  <si>
    <t>C3STKR1_c</t>
  </si>
  <si>
    <t>YLR100W</t>
  </si>
  <si>
    <t>1.1.1.270</t>
  </si>
  <si>
    <t>C3STKR2_c</t>
  </si>
  <si>
    <t>C4STMO_c</t>
  </si>
  <si>
    <t>C4STMO1_c</t>
  </si>
  <si>
    <t>YGR060W</t>
  </si>
  <si>
    <t>1.14.13.72</t>
  </si>
  <si>
    <t>C4STMO2_c</t>
  </si>
  <si>
    <t>C4STMO3_c</t>
  </si>
  <si>
    <t>C4STMO4_c</t>
  </si>
  <si>
    <t>C5STDS_c</t>
  </si>
  <si>
    <t>YLR056W</t>
  </si>
  <si>
    <t>1.14.19.20</t>
  </si>
  <si>
    <t>C8STI_c</t>
  </si>
  <si>
    <t>YMR202W</t>
  </si>
  <si>
    <t>5.-.-.-</t>
  </si>
  <si>
    <t>CA2tps_c_e</t>
  </si>
  <si>
    <t>YOL122C</t>
  </si>
  <si>
    <t>CAT_c</t>
  </si>
  <si>
    <t>YGR088W</t>
  </si>
  <si>
    <t>1.11.1.6</t>
  </si>
  <si>
    <t>Fatty acid degradation</t>
  </si>
  <si>
    <t>CBPS_c</t>
  </si>
  <si>
    <t>CPA12,YJL130C</t>
  </si>
  <si>
    <t>6.3.5.5</t>
  </si>
  <si>
    <t>CDPDAGS_rm</t>
  </si>
  <si>
    <t>YBR029C</t>
  </si>
  <si>
    <t>2.7.7.41</t>
  </si>
  <si>
    <t>CERH1A_r</t>
  </si>
  <si>
    <t>CERH124A_r</t>
  </si>
  <si>
    <t>YDR297W</t>
  </si>
  <si>
    <t>1.-.-.-</t>
  </si>
  <si>
    <t>CERH1B_2_3_r</t>
  </si>
  <si>
    <t>CERH124B_r</t>
  </si>
  <si>
    <t>YMR272C</t>
  </si>
  <si>
    <t>CERH126A_r</t>
  </si>
  <si>
    <t>CERH126B_r</t>
  </si>
  <si>
    <t>CERH2A24_r</t>
  </si>
  <si>
    <t>CERH2A26_r</t>
  </si>
  <si>
    <t>CERH324_r</t>
  </si>
  <si>
    <t>CERH326_r</t>
  </si>
  <si>
    <t>CERS_r</t>
  </si>
  <si>
    <t>CERS124_r</t>
  </si>
  <si>
    <t>LIP1LAC1,LIP1LAG1</t>
  </si>
  <si>
    <t>2.3.1.24</t>
  </si>
  <si>
    <t>CERS126_r</t>
  </si>
  <si>
    <t>CHLPCTD_c</t>
  </si>
  <si>
    <t>YGR202C</t>
  </si>
  <si>
    <t>2.7.7.15</t>
  </si>
  <si>
    <t>Phosphonate and phosphinate metabolism</t>
  </si>
  <si>
    <t>CHOLK_c</t>
  </si>
  <si>
    <t>YLR133W</t>
  </si>
  <si>
    <t>2.7.1.32</t>
  </si>
  <si>
    <t>Glycerophospholipid metabolism</t>
  </si>
  <si>
    <t>CHOLPT_rm</t>
  </si>
  <si>
    <t>YHR123W,YNL130C</t>
  </si>
  <si>
    <t>2.7.8.2</t>
  </si>
  <si>
    <t>CHORM_c</t>
  </si>
  <si>
    <t>YPR060C</t>
  </si>
  <si>
    <t>5.4.99.5</t>
  </si>
  <si>
    <t>CHORS_c</t>
  </si>
  <si>
    <t>YGL148W</t>
  </si>
  <si>
    <t>4.2.3.5</t>
  </si>
  <si>
    <t>CHTNS_c</t>
  </si>
  <si>
    <t>YBR023C,YBR038W,YNL192W</t>
  </si>
  <si>
    <t>2.4.1.16</t>
  </si>
  <si>
    <t>CITICITt_c_m</t>
  </si>
  <si>
    <t>YBR291C</t>
  </si>
  <si>
    <t>CITMALta_m</t>
  </si>
  <si>
    <t>COAt_c_m</t>
  </si>
  <si>
    <t>YHR002W</t>
  </si>
  <si>
    <t>CPPPGO_c</t>
  </si>
  <si>
    <t>YDR044W</t>
  </si>
  <si>
    <t>1.3.3.3</t>
  </si>
  <si>
    <t>Heme metabolism</t>
  </si>
  <si>
    <t>CRNOAT_c</t>
  </si>
  <si>
    <t>YER024W</t>
  </si>
  <si>
    <t>2.3.1.7</t>
  </si>
  <si>
    <t>CS_m</t>
  </si>
  <si>
    <t>YNR001C,YPR001W</t>
  </si>
  <si>
    <t>2.3.3.1</t>
  </si>
  <si>
    <t>CTPS2_c</t>
  </si>
  <si>
    <t>YBL039C,YJR103W</t>
  </si>
  <si>
    <t>6.3.4.2</t>
  </si>
  <si>
    <t>CUtps_c_e</t>
  </si>
  <si>
    <t>CYSS_c</t>
  </si>
  <si>
    <t>CYSTGL_c</t>
  </si>
  <si>
    <t>YAL012W</t>
  </si>
  <si>
    <t>4.4.1.1</t>
  </si>
  <si>
    <t>CYSTRS_c</t>
  </si>
  <si>
    <t>YNL247W</t>
  </si>
  <si>
    <t>6.1.1.16</t>
  </si>
  <si>
    <t>CYSTS_c</t>
  </si>
  <si>
    <t>YGR155W</t>
  </si>
  <si>
    <t>4.2.1.22</t>
  </si>
  <si>
    <t>DAGL_l</t>
  </si>
  <si>
    <t>YMR313C</t>
  </si>
  <si>
    <t>3.1.1.3</t>
  </si>
  <si>
    <t>Triacylglycerol degradation</t>
  </si>
  <si>
    <t>DCMPDA_c</t>
  </si>
  <si>
    <t>YHR144C</t>
  </si>
  <si>
    <t>3.5.4.12</t>
  </si>
  <si>
    <t>DDPA_c</t>
  </si>
  <si>
    <t>YBR249C,YDR035W</t>
  </si>
  <si>
    <t>2.5.1.54</t>
  </si>
  <si>
    <t>DHAD_m</t>
  </si>
  <si>
    <t>DHAD1_m</t>
  </si>
  <si>
    <t>YJR016C</t>
  </si>
  <si>
    <t>4.2.1.9</t>
  </si>
  <si>
    <t>DHAD2_m</t>
  </si>
  <si>
    <t>DHAK_c</t>
  </si>
  <si>
    <t>YML070W</t>
  </si>
  <si>
    <t>2.7.1.29</t>
  </si>
  <si>
    <t>Glycerolipid metabolism</t>
  </si>
  <si>
    <t>DHFRi_c</t>
  </si>
  <si>
    <t>YOR236W_c</t>
  </si>
  <si>
    <t>1.5.1.3</t>
  </si>
  <si>
    <t>DHFS_1_c</t>
  </si>
  <si>
    <t>YMR113W</t>
  </si>
  <si>
    <t>6.3.2.12</t>
  </si>
  <si>
    <t>DHNPA2i_m</t>
  </si>
  <si>
    <t>YNL256W</t>
  </si>
  <si>
    <t>4.1.2.25</t>
  </si>
  <si>
    <t>DHORDfum_c</t>
  </si>
  <si>
    <t>YKL216W</t>
  </si>
  <si>
    <t>1.3.98.1</t>
  </si>
  <si>
    <t>DHORTS_c</t>
  </si>
  <si>
    <t>YLR420W</t>
  </si>
  <si>
    <t>3.5.2.3</t>
  </si>
  <si>
    <t>DHPTS_m</t>
  </si>
  <si>
    <t>2.5.1.15</t>
  </si>
  <si>
    <t>DHQS_c</t>
  </si>
  <si>
    <t>YDR127W</t>
  </si>
  <si>
    <t>4.2.3.4</t>
  </si>
  <si>
    <t>DHQTi_c</t>
  </si>
  <si>
    <t>4.2.1.10</t>
  </si>
  <si>
    <t>DMATT_c</t>
  </si>
  <si>
    <t>YJL167W</t>
  </si>
  <si>
    <t>2.5.1.1</t>
  </si>
  <si>
    <t>DNMPPA_c</t>
  </si>
  <si>
    <t>YDL100C</t>
  </si>
  <si>
    <t>3.6.-.-</t>
  </si>
  <si>
    <t>DOLPMMT_r</t>
  </si>
  <si>
    <t>PMT12,PMT13,PMT35,PMT4</t>
  </si>
  <si>
    <t>2.4.1.109</t>
  </si>
  <si>
    <t>O-Glycan biosynthesis</t>
  </si>
  <si>
    <t>DOLPMT_c</t>
  </si>
  <si>
    <t>YPR183W</t>
  </si>
  <si>
    <t>2.4.1.83</t>
  </si>
  <si>
    <t>N-Glycan biosynthesis</t>
  </si>
  <si>
    <t>DPMVD_c</t>
  </si>
  <si>
    <t>YNR043W</t>
  </si>
  <si>
    <t>4.1.1.33</t>
  </si>
  <si>
    <t>DTMPK_c</t>
  </si>
  <si>
    <t>YJR057W</t>
  </si>
  <si>
    <t>2.7.4.9</t>
  </si>
  <si>
    <t>DUTPDP_c</t>
  </si>
  <si>
    <t>YBR252W,YJR069C</t>
  </si>
  <si>
    <t>3.6.1.23</t>
  </si>
  <si>
    <t>ECOAR_rm</t>
  </si>
  <si>
    <t>ECOAR200_rm</t>
  </si>
  <si>
    <t>YDL015C</t>
  </si>
  <si>
    <t>1.3.1.93</t>
  </si>
  <si>
    <t>ECOAR220_rm</t>
  </si>
  <si>
    <t>ECOAR240_rm</t>
  </si>
  <si>
    <t>ECOAR260_rm</t>
  </si>
  <si>
    <t>ENO_c</t>
  </si>
  <si>
    <t>YGR254W,YHR174W,YPL281C</t>
  </si>
  <si>
    <t>4.2.1.11</t>
  </si>
  <si>
    <t>Glycolysis / Gluconeogenesis</t>
  </si>
  <si>
    <t>FACOAL</t>
  </si>
  <si>
    <t>FACOAL161_l</t>
  </si>
  <si>
    <t>YMR246W,YOR317W</t>
  </si>
  <si>
    <t>6.2.1.3</t>
  </si>
  <si>
    <t>FACOAL161_rm</t>
  </si>
  <si>
    <t>FACOAL180_l</t>
  </si>
  <si>
    <t>FACOAL180_rm</t>
  </si>
  <si>
    <t>FACOAL181_l</t>
  </si>
  <si>
    <t>FACOAL181_rm</t>
  </si>
  <si>
    <t>FBA_c</t>
  </si>
  <si>
    <t>YKL060C</t>
  </si>
  <si>
    <t>4.1.2.13</t>
  </si>
  <si>
    <t>FCLT_m</t>
  </si>
  <si>
    <t>YOR176W</t>
  </si>
  <si>
    <t>4.99.1.1</t>
  </si>
  <si>
    <t>FDH_c</t>
  </si>
  <si>
    <t>YOR388C</t>
  </si>
  <si>
    <t>1.2.1.2</t>
  </si>
  <si>
    <t>Detoxification</t>
  </si>
  <si>
    <t>FE2t_c_e</t>
  </si>
  <si>
    <t>YMR058W,YMR319C</t>
  </si>
  <si>
    <t>FE2t_c_m</t>
  </si>
  <si>
    <t>YJL133W</t>
  </si>
  <si>
    <t>YKR052C</t>
  </si>
  <si>
    <t>FECOOR_m</t>
  </si>
  <si>
    <t>FECOORCPLX1,FECOORCPLX2</t>
  </si>
  <si>
    <t>1.9.3.1</t>
  </si>
  <si>
    <t>FECRq6_m</t>
  </si>
  <si>
    <t>FECRq6CPLX</t>
  </si>
  <si>
    <t>1.10.2.2</t>
  </si>
  <si>
    <t>FKYNH_c</t>
  </si>
  <si>
    <t>YDR428C</t>
  </si>
  <si>
    <t>3.5.1.9</t>
  </si>
  <si>
    <t>FMNRx_c</t>
  </si>
  <si>
    <t>YLR011W</t>
  </si>
  <si>
    <t>1.5.1.39</t>
  </si>
  <si>
    <t>Unassigned</t>
  </si>
  <si>
    <t>FMNRx2_c</t>
  </si>
  <si>
    <t>FRD_c</t>
  </si>
  <si>
    <t>YEL047C</t>
  </si>
  <si>
    <t>1.3.1.6</t>
  </si>
  <si>
    <t>Glyoxylate metabolism</t>
  </si>
  <si>
    <t>FTHFL_c</t>
  </si>
  <si>
    <t>YGR204W</t>
  </si>
  <si>
    <t>6.3.4.3</t>
  </si>
  <si>
    <t>FTHFL_m</t>
  </si>
  <si>
    <t>YBR084W</t>
  </si>
  <si>
    <t>FUM_c</t>
  </si>
  <si>
    <t>YPL262W_c</t>
  </si>
  <si>
    <t>4.2.1.2</t>
  </si>
  <si>
    <t>G3PAT_rm</t>
  </si>
  <si>
    <t>YBL011W,YKR067W_rm</t>
  </si>
  <si>
    <t>2.3.1.15</t>
  </si>
  <si>
    <t>G3PD1r_c</t>
  </si>
  <si>
    <t>YDL022W,YOL059W_c</t>
  </si>
  <si>
    <t>1.1.1.8</t>
  </si>
  <si>
    <t>Phospholipid biosynthesis</t>
  </si>
  <si>
    <t>G3PDf_m</t>
  </si>
  <si>
    <t>YIL155C</t>
  </si>
  <si>
    <t>1.1.5.3</t>
  </si>
  <si>
    <t>G3PT_c</t>
  </si>
  <si>
    <t>YER062C,YIL053W</t>
  </si>
  <si>
    <t>3.1.3.21</t>
  </si>
  <si>
    <t>Alternative carbon metabolism</t>
  </si>
  <si>
    <t>G5SDy_c</t>
  </si>
  <si>
    <t>YOR323C</t>
  </si>
  <si>
    <t>1.2.1.41</t>
  </si>
  <si>
    <t>G6PDH2i_c</t>
  </si>
  <si>
    <t>YNL241C</t>
  </si>
  <si>
    <t>1.1.1.49</t>
  </si>
  <si>
    <t>Pentose phosphate pathway</t>
  </si>
  <si>
    <t>GALKi_c</t>
  </si>
  <si>
    <t>YBR020W</t>
  </si>
  <si>
    <t>2.7.1.6</t>
  </si>
  <si>
    <t>Galactose metabolism</t>
  </si>
  <si>
    <t>GALtps_e</t>
  </si>
  <si>
    <t>YLR081W</t>
  </si>
  <si>
    <t>GALUi_c</t>
  </si>
  <si>
    <t>YKL035W</t>
  </si>
  <si>
    <t>2.7.7.9</t>
  </si>
  <si>
    <t>Pentose and glucuronate interconversions</t>
  </si>
  <si>
    <t>GAPD_c</t>
  </si>
  <si>
    <t>YGR192C,YJL052W,YJR009C</t>
  </si>
  <si>
    <t>1.2.1.12</t>
  </si>
  <si>
    <t>GARFT_c</t>
  </si>
  <si>
    <t>YDR408C</t>
  </si>
  <si>
    <t>2.1.2.2</t>
  </si>
  <si>
    <t>GF6PTA_c</t>
  </si>
  <si>
    <t>YKL104C</t>
  </si>
  <si>
    <t>2.6.1.16</t>
  </si>
  <si>
    <t>GHMT2r_c</t>
  </si>
  <si>
    <t>YLR058C</t>
  </si>
  <si>
    <t>2.1.2.1</t>
  </si>
  <si>
    <t>GHMT2r_m</t>
  </si>
  <si>
    <t>YBR263W</t>
  </si>
  <si>
    <t>GK1_c</t>
  </si>
  <si>
    <t>YDR454C</t>
  </si>
  <si>
    <t>2.7.4.8</t>
  </si>
  <si>
    <t>GLCt_c_e</t>
  </si>
  <si>
    <t>YDR342C,YDR343C,YDR345C,YHR092C,YHR094C,YHR096C,YJR158W,YMR011W</t>
  </si>
  <si>
    <t>GLNS_c</t>
  </si>
  <si>
    <t>YPR035W</t>
  </si>
  <si>
    <t>6.3.1.2</t>
  </si>
  <si>
    <t>GLNTRS_c</t>
  </si>
  <si>
    <t>YOR168W</t>
  </si>
  <si>
    <t>6.1.1.18</t>
  </si>
  <si>
    <t>GLU5K_c</t>
  </si>
  <si>
    <t>YDR300C</t>
  </si>
  <si>
    <t>2.7.2.11</t>
  </si>
  <si>
    <t>GLUDC_c</t>
  </si>
  <si>
    <t>YMR250W</t>
  </si>
  <si>
    <t>4.1.1.15</t>
  </si>
  <si>
    <t>GLUDxi_c</t>
  </si>
  <si>
    <t>YDL215C</t>
  </si>
  <si>
    <t>1.4.1.2</t>
  </si>
  <si>
    <t>GLUDy_c</t>
  </si>
  <si>
    <t>YAL062W,YOR375C</t>
  </si>
  <si>
    <t>1.4.1.4</t>
  </si>
  <si>
    <t>GLUPRT_c</t>
  </si>
  <si>
    <t>YMR300C</t>
  </si>
  <si>
    <t>2.4.2.14</t>
  </si>
  <si>
    <t>GLUSx_c</t>
  </si>
  <si>
    <t>YDL171C</t>
  </si>
  <si>
    <t>1.4.1.14</t>
  </si>
  <si>
    <t>GLUt_c_m</t>
  </si>
  <si>
    <t>YBR104W,YPR021C</t>
  </si>
  <si>
    <t>GLUtps_e</t>
  </si>
  <si>
    <t>GLUTRS_c</t>
  </si>
  <si>
    <t>GUS1ARC1</t>
  </si>
  <si>
    <t>6.1.1.17</t>
  </si>
  <si>
    <t>GLYCDy_c</t>
  </si>
  <si>
    <t>YOR120W</t>
  </si>
  <si>
    <t>1.1.1.156</t>
  </si>
  <si>
    <t>GLYCL_m</t>
  </si>
  <si>
    <t>GCV123LPD1</t>
  </si>
  <si>
    <t>1.4.1.27</t>
  </si>
  <si>
    <t>GLYCt_e</t>
  </si>
  <si>
    <t>YLL043W,YFL054C</t>
  </si>
  <si>
    <t>GLYGS_c</t>
  </si>
  <si>
    <t>GSY1GLG1,GSY1GLG2,GSY2GLG1,GSY2GLG2</t>
  </si>
  <si>
    <t>2.4.1.11</t>
  </si>
  <si>
    <t>GLYOX_c</t>
  </si>
  <si>
    <t>YDR272W</t>
  </si>
  <si>
    <t>3.1.2.6</t>
  </si>
  <si>
    <t>Methylglyoxal metabolism</t>
  </si>
  <si>
    <t>GLYt_c_m</t>
  </si>
  <si>
    <t>YDL119C,YPR058W</t>
  </si>
  <si>
    <t>GLYtps_e</t>
  </si>
  <si>
    <t>YOR348C</t>
  </si>
  <si>
    <t>GLYTRS_c</t>
  </si>
  <si>
    <t>YBR121C,YPR081C</t>
  </si>
  <si>
    <t>6.1.1.14</t>
  </si>
  <si>
    <t>GMPS2_c</t>
  </si>
  <si>
    <t>YMR217W</t>
  </si>
  <si>
    <t>6.3.5.2</t>
  </si>
  <si>
    <t>GND_c</t>
  </si>
  <si>
    <t>YGR256W,YHR183W</t>
  </si>
  <si>
    <t>1.1.1.44</t>
  </si>
  <si>
    <t>GPDDA1pp_c</t>
  </si>
  <si>
    <t>YPL110C</t>
  </si>
  <si>
    <t>3.1.4.46</t>
  </si>
  <si>
    <t>GRTT_c</t>
  </si>
  <si>
    <t>2.5.1.10</t>
  </si>
  <si>
    <t>GTHO_c</t>
  </si>
  <si>
    <t>GLR1GRX1,GLR1GRX2,GLR1GRX3,GLR1GRX4</t>
  </si>
  <si>
    <t>1.8.1.7</t>
  </si>
  <si>
    <t>Glutathione metabolism</t>
  </si>
  <si>
    <t>GTHP_c</t>
  </si>
  <si>
    <t>YPL091W</t>
  </si>
  <si>
    <t>1.11.1.9</t>
  </si>
  <si>
    <t>GTPCI_c</t>
  </si>
  <si>
    <t>YGR267C</t>
  </si>
  <si>
    <t>3.5.4.16</t>
  </si>
  <si>
    <t>HACNH_m</t>
  </si>
  <si>
    <t>YDR234W,YJL200C</t>
  </si>
  <si>
    <t>4.2.1.36</t>
  </si>
  <si>
    <t>HCITR_m</t>
  </si>
  <si>
    <t>HCITS_m</t>
  </si>
  <si>
    <t>YDL131W</t>
  </si>
  <si>
    <t>2.3.3.14</t>
  </si>
  <si>
    <t>HCO3E_c</t>
  </si>
  <si>
    <t>YNL036W</t>
  </si>
  <si>
    <t>Nitrogen metabolism</t>
  </si>
  <si>
    <t>HEX1_c</t>
  </si>
  <si>
    <t>YCL040W,YFR053C,YGL253W,YLR446W</t>
  </si>
  <si>
    <t>2.7.1.1</t>
  </si>
  <si>
    <t>HICITD_m</t>
  </si>
  <si>
    <t>YIL094C</t>
  </si>
  <si>
    <t>1.1.1.87</t>
  </si>
  <si>
    <t>HISTD_c</t>
  </si>
  <si>
    <t>YCL030C</t>
  </si>
  <si>
    <t>1.1.1.23</t>
  </si>
  <si>
    <t>HISTP_c</t>
  </si>
  <si>
    <t>YFR025C</t>
  </si>
  <si>
    <t>3.1.3.15</t>
  </si>
  <si>
    <t>HIStps_e</t>
  </si>
  <si>
    <t>HISTRS_c</t>
  </si>
  <si>
    <t>YPR033C_c</t>
  </si>
  <si>
    <t>6.1.1.21</t>
  </si>
  <si>
    <t>HKYNH_c</t>
  </si>
  <si>
    <t>YLR231C</t>
  </si>
  <si>
    <t>3.7.1.3</t>
  </si>
  <si>
    <t>HMGCOAR_c</t>
  </si>
  <si>
    <t>YLR450W,YML075C</t>
  </si>
  <si>
    <t>1.1.1.34</t>
  </si>
  <si>
    <t>HMGCOAS_c</t>
  </si>
  <si>
    <t>YML126C</t>
  </si>
  <si>
    <t>2.3.3.10</t>
  </si>
  <si>
    <t>HMGCOAS_m</t>
  </si>
  <si>
    <t>Synthesis and degradation of ketone bodies</t>
  </si>
  <si>
    <t>HOMOX_m</t>
  </si>
  <si>
    <t>COX15ARH1YAH1</t>
  </si>
  <si>
    <t>1.18.1.6</t>
  </si>
  <si>
    <t>HSDx_c</t>
  </si>
  <si>
    <t>YJR139C</t>
  </si>
  <si>
    <t>1.1.1.3</t>
  </si>
  <si>
    <t>HSDy_c</t>
  </si>
  <si>
    <t>HSERTA_c</t>
  </si>
  <si>
    <t>YNL277W</t>
  </si>
  <si>
    <t>2.3.1.31</t>
  </si>
  <si>
    <t>HSK_c</t>
  </si>
  <si>
    <t>YHR025W</t>
  </si>
  <si>
    <t>2.7.1.39</t>
  </si>
  <si>
    <t>HSTPT_c</t>
  </si>
  <si>
    <t>YIL116W</t>
  </si>
  <si>
    <t>2.6.1.9</t>
  </si>
  <si>
    <t>ICDHx_m</t>
  </si>
  <si>
    <t>IDH12</t>
  </si>
  <si>
    <t>1.1.1.41</t>
  </si>
  <si>
    <t>ICDHy_c</t>
  </si>
  <si>
    <t>YLR174W</t>
  </si>
  <si>
    <t>1.1.1.42</t>
  </si>
  <si>
    <t>ICDHyi_m</t>
  </si>
  <si>
    <t>YDL066W</t>
  </si>
  <si>
    <t>ICL_1_c</t>
  </si>
  <si>
    <t>YER065C</t>
  </si>
  <si>
    <t>4.1.3.1</t>
  </si>
  <si>
    <t>IG3PS_c</t>
  </si>
  <si>
    <t>YBR248C</t>
  </si>
  <si>
    <t>4.3.2.10</t>
  </si>
  <si>
    <t>IGPDH_c</t>
  </si>
  <si>
    <t>YOR202W</t>
  </si>
  <si>
    <t>4.2.1.19</t>
  </si>
  <si>
    <t>IGPS_c</t>
  </si>
  <si>
    <t>4.1.1.48</t>
  </si>
  <si>
    <t>ILETA_c</t>
  </si>
  <si>
    <t>YJR148W</t>
  </si>
  <si>
    <t>2.6.1.42</t>
  </si>
  <si>
    <t>ILETA_m</t>
  </si>
  <si>
    <t>YHR208W</t>
  </si>
  <si>
    <t>ILEtps_e</t>
  </si>
  <si>
    <t>ILETRS_c</t>
  </si>
  <si>
    <t>YBL076C</t>
  </si>
  <si>
    <t>6.1.1.5</t>
  </si>
  <si>
    <t>IMPC_c</t>
  </si>
  <si>
    <t>3.5.4.10</t>
  </si>
  <si>
    <t>IMPD_c</t>
  </si>
  <si>
    <t>YHR216W,YLR432W,YML056C</t>
  </si>
  <si>
    <t>1.1.1.205</t>
  </si>
  <si>
    <t>INOSTtps_e</t>
  </si>
  <si>
    <t>YDR497C,YOL103W</t>
  </si>
  <si>
    <t>IPCS_g</t>
  </si>
  <si>
    <t>KEI1AUR1</t>
  </si>
  <si>
    <t>2.-.-.-</t>
  </si>
  <si>
    <t>IPDDI_c</t>
  </si>
  <si>
    <t>YPL117C</t>
  </si>
  <si>
    <t>5.3.3.2</t>
  </si>
  <si>
    <t>IPMD_c</t>
  </si>
  <si>
    <t>YCL018W</t>
  </si>
  <si>
    <t>1.1.1.85</t>
  </si>
  <si>
    <t>IPPMIa_c</t>
  </si>
  <si>
    <t>YGL009C</t>
  </si>
  <si>
    <t>4.2.1.33</t>
  </si>
  <si>
    <t>IPPMIb_c</t>
  </si>
  <si>
    <t>IPPS_c</t>
  </si>
  <si>
    <t>YOR108W,YNL104C_c</t>
  </si>
  <si>
    <t>2.3.3.13</t>
  </si>
  <si>
    <t>IPPS_m</t>
  </si>
  <si>
    <t>YNL104C_m</t>
  </si>
  <si>
    <t>Valine, leucine and isoleucine biosynthesis</t>
  </si>
  <si>
    <t>KARA1i_m</t>
  </si>
  <si>
    <t>YLR355C</t>
  </si>
  <si>
    <t>1.1.1.86</t>
  </si>
  <si>
    <t>KARA2i_m</t>
  </si>
  <si>
    <t>Ktps_e</t>
  </si>
  <si>
    <t>YDR456W,YLR138W</t>
  </si>
  <si>
    <t>KYN_c</t>
  </si>
  <si>
    <t>KYN3OX_c</t>
  </si>
  <si>
    <t>YBL098W</t>
  </si>
  <si>
    <t>1.14.13.9</t>
  </si>
  <si>
    <t>LACDtps_e</t>
  </si>
  <si>
    <t>YKL217W</t>
  </si>
  <si>
    <t>LDHDf_c</t>
  </si>
  <si>
    <t>YEL071W</t>
  </si>
  <si>
    <t>LEUTA_c</t>
  </si>
  <si>
    <t>LEUtps_e</t>
  </si>
  <si>
    <t>LEUTRS_c</t>
  </si>
  <si>
    <t>YPL160W</t>
  </si>
  <si>
    <t>6.1.1.4</t>
  </si>
  <si>
    <t>LGTHL_c</t>
  </si>
  <si>
    <t>YML004C</t>
  </si>
  <si>
    <t>4.4.1.5</t>
  </si>
  <si>
    <t>LNS14DMy_c</t>
  </si>
  <si>
    <t>ERG11NCP1</t>
  </si>
  <si>
    <t>1.14.14.154</t>
  </si>
  <si>
    <t>LNSTLS_c</t>
  </si>
  <si>
    <t>YHR072W</t>
  </si>
  <si>
    <t>5.4.99.7</t>
  </si>
  <si>
    <t>LPEAT_l</t>
  </si>
  <si>
    <t>FAS_c</t>
  </si>
  <si>
    <t>lumpFACS160_c</t>
  </si>
  <si>
    <t>FAS12</t>
  </si>
  <si>
    <t>2.3.1.86</t>
  </si>
  <si>
    <t>lumpFACS180_c</t>
  </si>
  <si>
    <t>LYStps_e</t>
  </si>
  <si>
    <t>YBR068C,YBR069C,YCL025C,YDR046C,YDR508C,YGR191W,YNL268W,YPL265W</t>
  </si>
  <si>
    <t>LYSTRS_c</t>
  </si>
  <si>
    <t>YDR037W</t>
  </si>
  <si>
    <t>6.1.1.6</t>
  </si>
  <si>
    <t>M1PS_c</t>
  </si>
  <si>
    <t>YJL153C</t>
  </si>
  <si>
    <t>5.5.1.4</t>
  </si>
  <si>
    <t>Inositol phosphate metabolism</t>
  </si>
  <si>
    <t>MAGL_l</t>
  </si>
  <si>
    <t>YKL094W</t>
  </si>
  <si>
    <t>3.1.1.23</t>
  </si>
  <si>
    <t>MALS_c</t>
  </si>
  <si>
    <t>YNL117W</t>
  </si>
  <si>
    <t>2.3.3.9</t>
  </si>
  <si>
    <t>MALT_c</t>
  </si>
  <si>
    <t>YBR299W,YGR287C,YJL216C</t>
  </si>
  <si>
    <t>3.2.1.10</t>
  </si>
  <si>
    <t>MALTtps_e</t>
  </si>
  <si>
    <t>YBR298C,YGR289C</t>
  </si>
  <si>
    <t>MAN1PT_c</t>
  </si>
  <si>
    <t>YDL055C</t>
  </si>
  <si>
    <t>2.7.7.13</t>
  </si>
  <si>
    <t>Fructose and mannose metabolism</t>
  </si>
  <si>
    <t>MAN6PI_c</t>
  </si>
  <si>
    <t>YER003C</t>
  </si>
  <si>
    <t>5.3.1.8</t>
  </si>
  <si>
    <t>MDH_c</t>
  </si>
  <si>
    <t>YOL126C</t>
  </si>
  <si>
    <t>1.1.1.37</t>
  </si>
  <si>
    <t>MDH_m</t>
  </si>
  <si>
    <t>YKL085W</t>
  </si>
  <si>
    <t>ME1_m</t>
  </si>
  <si>
    <t>YKL029C</t>
  </si>
  <si>
    <t>1.1.1.38</t>
  </si>
  <si>
    <t>ME2_m</t>
  </si>
  <si>
    <t>METAT_c</t>
  </si>
  <si>
    <t>YDR502C,YLR180W</t>
  </si>
  <si>
    <t>2.5.1.6</t>
  </si>
  <si>
    <t>METB1_c</t>
  </si>
  <si>
    <t>YJR130C</t>
  </si>
  <si>
    <t>2.5.1.48</t>
  </si>
  <si>
    <t>METS_c</t>
  </si>
  <si>
    <t>YER091C</t>
  </si>
  <si>
    <t>2.1.1.14</t>
  </si>
  <si>
    <t>METtps_e</t>
  </si>
  <si>
    <t>YBR068C,YBR069C,YCL025C,YDR046C,YDR508C,YGR055W,YGR191W,YPL265W</t>
  </si>
  <si>
    <t>METTRS_c</t>
  </si>
  <si>
    <t>MES1ARC1</t>
  </si>
  <si>
    <t>6.1.1.10</t>
  </si>
  <si>
    <t>MEVK1_c</t>
  </si>
  <si>
    <t>YMR208W</t>
  </si>
  <si>
    <t>2.7.1.36</t>
  </si>
  <si>
    <t>MG2tps_c_e</t>
  </si>
  <si>
    <t>YGR191W,YOL130W</t>
  </si>
  <si>
    <t>MI1PP_c</t>
  </si>
  <si>
    <t>YDR287W,YHR046C</t>
  </si>
  <si>
    <t>3.1.3.25</t>
  </si>
  <si>
    <t>MN2tps_c_e</t>
  </si>
  <si>
    <t>MTHFC_c</t>
  </si>
  <si>
    <t>3.5.4.9</t>
  </si>
  <si>
    <t>MTHFC_m</t>
  </si>
  <si>
    <t>MTHFD_c</t>
  </si>
  <si>
    <t>1.5.1.5</t>
  </si>
  <si>
    <t>MTHFD_m</t>
  </si>
  <si>
    <t>MTHFD2i_c</t>
  </si>
  <si>
    <t>YKR080W</t>
  </si>
  <si>
    <t>1.5.1.15</t>
  </si>
  <si>
    <t>MTHFR3_c</t>
  </si>
  <si>
    <t>YGL125W,YPL023C</t>
  </si>
  <si>
    <t>1.5.1.20</t>
  </si>
  <si>
    <t>NACt_c_e</t>
  </si>
  <si>
    <t>YGR260W</t>
  </si>
  <si>
    <t>NADHK1_c</t>
  </si>
  <si>
    <t>YEL041W,YJR049C</t>
  </si>
  <si>
    <t>2.7.1.86</t>
  </si>
  <si>
    <t>Nicotinate and nicotinamide metabolism</t>
  </si>
  <si>
    <t>NADHq6_c</t>
  </si>
  <si>
    <t>YDL085W,YMR145C</t>
  </si>
  <si>
    <t>1.6.5.9</t>
  </si>
  <si>
    <t>NADHq6_m</t>
  </si>
  <si>
    <t>YML120C</t>
  </si>
  <si>
    <t>NADK_c</t>
  </si>
  <si>
    <t>2.7.1.23</t>
  </si>
  <si>
    <t>NADS2_c</t>
  </si>
  <si>
    <t>YHR074W_c</t>
  </si>
  <si>
    <t>6.3.5.1</t>
  </si>
  <si>
    <t>NAMNPP_c</t>
  </si>
  <si>
    <t>YOR209C</t>
  </si>
  <si>
    <t>6.3.4.21</t>
  </si>
  <si>
    <t>NAtpa_e</t>
  </si>
  <si>
    <t>NDPK_c</t>
  </si>
  <si>
    <t>NDPK1_c</t>
  </si>
  <si>
    <t>YKL067W</t>
  </si>
  <si>
    <t>2.7.4.6</t>
  </si>
  <si>
    <t>NDPK2_c</t>
  </si>
  <si>
    <t>NDPK3_c</t>
  </si>
  <si>
    <t>NDPK4_c</t>
  </si>
  <si>
    <t>NDPK5_c</t>
  </si>
  <si>
    <t>NDPK7_c</t>
  </si>
  <si>
    <t>NDPK8_c</t>
  </si>
  <si>
    <t>NH4t_c_e</t>
  </si>
  <si>
    <t>YDR384C,YGR121C,YNL142W</t>
  </si>
  <si>
    <t>NNATi_c</t>
  </si>
  <si>
    <t>YGR010W,YLR328W_c</t>
  </si>
  <si>
    <t>2.7.7.18</t>
  </si>
  <si>
    <t>NNDPR_c</t>
  </si>
  <si>
    <t>YFR047C</t>
  </si>
  <si>
    <t>2.4.2.19</t>
  </si>
  <si>
    <t>OCBT_c</t>
  </si>
  <si>
    <t>YJL088W</t>
  </si>
  <si>
    <t>2.1.3.3</t>
  </si>
  <si>
    <t>OMCDC_c</t>
  </si>
  <si>
    <t>OMPDC_c</t>
  </si>
  <si>
    <t>YEL021W</t>
  </si>
  <si>
    <t>4.1.1.23</t>
  </si>
  <si>
    <t>ORNDC_c</t>
  </si>
  <si>
    <t>YKL184W</t>
  </si>
  <si>
    <t>4.1.1.17</t>
  </si>
  <si>
    <t>ORNTA_c</t>
  </si>
  <si>
    <t>YLR438W</t>
  </si>
  <si>
    <t>2.6.1.13</t>
  </si>
  <si>
    <t>ORNTACi_m</t>
  </si>
  <si>
    <t>YMR062C</t>
  </si>
  <si>
    <t>2.3.1.35</t>
  </si>
  <si>
    <t>ORNtpa_m</t>
  </si>
  <si>
    <t>YOR130C</t>
  </si>
  <si>
    <t>ORPT_c</t>
  </si>
  <si>
    <t>YML106W,YMR271C</t>
  </si>
  <si>
    <t>2.4.2.10</t>
  </si>
  <si>
    <t>P5CR_c</t>
  </si>
  <si>
    <t>YER023W</t>
  </si>
  <si>
    <t>1.5.1.2</t>
  </si>
  <si>
    <t>PAILS_rm</t>
  </si>
  <si>
    <t>YPR113W</t>
  </si>
  <si>
    <t>2.7.8.11</t>
  </si>
  <si>
    <t>PAP_rm</t>
  </si>
  <si>
    <t>YMR165C</t>
  </si>
  <si>
    <t>3.1.3.4</t>
  </si>
  <si>
    <t>Triacylglycerol biosynthesis</t>
  </si>
  <si>
    <t>PAPSR_c</t>
  </si>
  <si>
    <t>MET16TRX1,MET16TRX2</t>
  </si>
  <si>
    <t>1.8.4.8</t>
  </si>
  <si>
    <t>PC_c</t>
  </si>
  <si>
    <t>YBR218C,YGL062W</t>
  </si>
  <si>
    <t>6.4.1.1</t>
  </si>
  <si>
    <t>PDAGAT_rm</t>
  </si>
  <si>
    <t>PDAGATpc_rm</t>
  </si>
  <si>
    <t>YNR008W</t>
  </si>
  <si>
    <t>2.3.1.158</t>
  </si>
  <si>
    <t>PDAGATpe_rm</t>
  </si>
  <si>
    <t>PDH_m</t>
  </si>
  <si>
    <t>PDHCPLX</t>
  </si>
  <si>
    <t>1.2.4.1</t>
  </si>
  <si>
    <t>PDMEMT_rm</t>
  </si>
  <si>
    <t>YJR073C</t>
  </si>
  <si>
    <t>2.1.1.71</t>
  </si>
  <si>
    <t>PDX5POi_c</t>
  </si>
  <si>
    <t>YBR035C</t>
  </si>
  <si>
    <t>1.4.3.5</t>
  </si>
  <si>
    <t>Vitamin B6 metabolism</t>
  </si>
  <si>
    <t>PEMT_rm</t>
  </si>
  <si>
    <t>YGR157W</t>
  </si>
  <si>
    <t>2.1.1.17</t>
  </si>
  <si>
    <t>PFK_c</t>
  </si>
  <si>
    <t>PFK12</t>
  </si>
  <si>
    <t>2.7.1.11</t>
  </si>
  <si>
    <t>PGCD_c</t>
  </si>
  <si>
    <t>YER081W,YIL074C</t>
  </si>
  <si>
    <t>1.1.1.95</t>
  </si>
  <si>
    <t>PGI_c</t>
  </si>
  <si>
    <t>YBR196C</t>
  </si>
  <si>
    <t>5.3.1.9</t>
  </si>
  <si>
    <t>PGK_c</t>
  </si>
  <si>
    <t>YCR012W</t>
  </si>
  <si>
    <t>2.7.2.3</t>
  </si>
  <si>
    <t>PGL_c</t>
  </si>
  <si>
    <t>YGR248W,YHR163W</t>
  </si>
  <si>
    <t>3.1.1.31</t>
  </si>
  <si>
    <t>PGM_c</t>
  </si>
  <si>
    <t>YKL152C,YOR283W</t>
  </si>
  <si>
    <t>5.4.2.11</t>
  </si>
  <si>
    <t>PGMT_c</t>
  </si>
  <si>
    <t>YKL127W,YMR105C</t>
  </si>
  <si>
    <t>5.4.2.2</t>
  </si>
  <si>
    <t>PHETA1_c</t>
  </si>
  <si>
    <t>YGL202W,YHR137W</t>
  </si>
  <si>
    <t>2.6.1.57</t>
  </si>
  <si>
    <t>PHEtps_e</t>
  </si>
  <si>
    <t>PHETRS_c</t>
  </si>
  <si>
    <t>FRS12</t>
  </si>
  <si>
    <t>6.1.1.20</t>
  </si>
  <si>
    <t>PItps_e</t>
  </si>
  <si>
    <t>YCR037C,YJL198W,YNR013C</t>
  </si>
  <si>
    <t>PItps_m</t>
  </si>
  <si>
    <t>YER053C,YJR077C</t>
  </si>
  <si>
    <t>PLAA2pe_l</t>
  </si>
  <si>
    <t>YKR089C</t>
  </si>
  <si>
    <t>3.1.1.4</t>
  </si>
  <si>
    <t>PLAB_rm</t>
  </si>
  <si>
    <t>PLABlpc_rm</t>
  </si>
  <si>
    <t>YML059C</t>
  </si>
  <si>
    <t>3.1.1.5</t>
  </si>
  <si>
    <t>PLABpc_rm</t>
  </si>
  <si>
    <t>PMANM_c</t>
  </si>
  <si>
    <t>YFL045C</t>
  </si>
  <si>
    <t>5.4.2.8</t>
  </si>
  <si>
    <t>PMEMT_rm</t>
  </si>
  <si>
    <t>PMEVK_c</t>
  </si>
  <si>
    <t>YMR220W</t>
  </si>
  <si>
    <t>2.7.4.2</t>
  </si>
  <si>
    <t>PNTK_c</t>
  </si>
  <si>
    <t>YDR531W</t>
  </si>
  <si>
    <t>2.7.1.33</t>
  </si>
  <si>
    <t>Pantothenate and CoA biosynthesis</t>
  </si>
  <si>
    <t>PPA_c</t>
  </si>
  <si>
    <t>YBR011C</t>
  </si>
  <si>
    <t>3.6.1.1</t>
  </si>
  <si>
    <t>PPA_m</t>
  </si>
  <si>
    <t>YMR267W</t>
  </si>
  <si>
    <t>PPBNGD_c</t>
  </si>
  <si>
    <t>YDL205C</t>
  </si>
  <si>
    <t>2.5.1.61</t>
  </si>
  <si>
    <t>PPBNGS_1_c</t>
  </si>
  <si>
    <t>YGL040C</t>
  </si>
  <si>
    <t>4.2.1.24</t>
  </si>
  <si>
    <t>PPCDC_c</t>
  </si>
  <si>
    <t>CAB3SIS2,CAB3SIS2VHS3,CAB3VHS3</t>
  </si>
  <si>
    <t>4.1.1.36</t>
  </si>
  <si>
    <t>PPNCL2_c</t>
  </si>
  <si>
    <t>YIL083C</t>
  </si>
  <si>
    <t>6.3.2.5</t>
  </si>
  <si>
    <t>PPND2_c</t>
  </si>
  <si>
    <t>YBR166C</t>
  </si>
  <si>
    <t>1.3.1.13</t>
  </si>
  <si>
    <t>PPNDH_c</t>
  </si>
  <si>
    <t>YNL316C</t>
  </si>
  <si>
    <t>4.2.1.51</t>
  </si>
  <si>
    <t>PPPGO_m</t>
  </si>
  <si>
    <t>YER014W</t>
  </si>
  <si>
    <t>1.3.3.4</t>
  </si>
  <si>
    <t>PPYRDC_c</t>
  </si>
  <si>
    <t>YDR380W</t>
  </si>
  <si>
    <t>4.1.1.43</t>
  </si>
  <si>
    <t>PRAGSi_c</t>
  </si>
  <si>
    <t>YGL234W</t>
  </si>
  <si>
    <t>6.3.4.13</t>
  </si>
  <si>
    <t>PRAIS_c</t>
  </si>
  <si>
    <t>6.3.3.1</t>
  </si>
  <si>
    <t>PRAMPC_c</t>
  </si>
  <si>
    <t>3.5.4.19</t>
  </si>
  <si>
    <t>PRASCSi_c</t>
  </si>
  <si>
    <t>YAR015W</t>
  </si>
  <si>
    <t>6.3.2.6</t>
  </si>
  <si>
    <t>PRATPP_c</t>
  </si>
  <si>
    <t>3.6.1.31</t>
  </si>
  <si>
    <t>PRFGS_c</t>
  </si>
  <si>
    <t>YGR061C</t>
  </si>
  <si>
    <t>6.3.5.3</t>
  </si>
  <si>
    <t>PRMICI_c</t>
  </si>
  <si>
    <t>YIL020C</t>
  </si>
  <si>
    <t>5.3.1.16</t>
  </si>
  <si>
    <t>PROTRS_c</t>
  </si>
  <si>
    <t>YHR020W</t>
  </si>
  <si>
    <t>6.1.1.15</t>
  </si>
  <si>
    <t>PRPPS_c</t>
  </si>
  <si>
    <t>PRS12,PRS13,PRS14,PRS25,PRS45</t>
  </si>
  <si>
    <t>2.7.6.1</t>
  </si>
  <si>
    <t>PSCIT_c</t>
  </si>
  <si>
    <t>2.5.1.19</t>
  </si>
  <si>
    <t>PSD_mm</t>
  </si>
  <si>
    <t>YNL169C</t>
  </si>
  <si>
    <t>4.1.1.65</t>
  </si>
  <si>
    <t>PSERT_c</t>
  </si>
  <si>
    <t>YOR184W</t>
  </si>
  <si>
    <t>2.6.1.52</t>
  </si>
  <si>
    <t>PSP_L_c</t>
  </si>
  <si>
    <t>YGR208W</t>
  </si>
  <si>
    <t>3.1.3.3</t>
  </si>
  <si>
    <t>PSPHS_r</t>
  </si>
  <si>
    <t>PSSA_rm</t>
  </si>
  <si>
    <t>YER026C</t>
  </si>
  <si>
    <t>2.7.8.8</t>
  </si>
  <si>
    <t>PTPAT_c</t>
  </si>
  <si>
    <t>YGR277C</t>
  </si>
  <si>
    <t>2.7.7.3</t>
  </si>
  <si>
    <t>PTRCtpa_e</t>
  </si>
  <si>
    <t>YOR273C</t>
  </si>
  <si>
    <t>PYAM5PO_c</t>
  </si>
  <si>
    <t>PYDX5PS_c</t>
  </si>
  <si>
    <t>SNZ1SNO1,SNZ2SNO1,SNZ3SNO1</t>
  </si>
  <si>
    <t>4.3.3.6</t>
  </si>
  <si>
    <t>PYDXK_c</t>
  </si>
  <si>
    <t>YNR027W</t>
  </si>
  <si>
    <t>PYDXNK_c</t>
  </si>
  <si>
    <t>YEL029C</t>
  </si>
  <si>
    <t>2.7.1.35</t>
  </si>
  <si>
    <t>PYDXNO_c</t>
  </si>
  <si>
    <t>PYDXNtps_e</t>
  </si>
  <si>
    <t>YGL186C</t>
  </si>
  <si>
    <t>PYDXO_c</t>
  </si>
  <si>
    <t>PYDXR_c</t>
  </si>
  <si>
    <t>YPR127W</t>
  </si>
  <si>
    <t>1.1.1.65</t>
  </si>
  <si>
    <t>PYK_c</t>
  </si>
  <si>
    <t>YAL038W,YOR347C</t>
  </si>
  <si>
    <t>2.7.1.40</t>
  </si>
  <si>
    <t>PYRDC_c</t>
  </si>
  <si>
    <t>YGR087C,YLR044C,YLR134W</t>
  </si>
  <si>
    <t>4.1.1.1</t>
  </si>
  <si>
    <t>PYRDC2_c</t>
  </si>
  <si>
    <t>YLR044C</t>
  </si>
  <si>
    <t>PYRtps_e</t>
  </si>
  <si>
    <t>PYRtps_m</t>
  </si>
  <si>
    <t>MPC12,MPC13</t>
  </si>
  <si>
    <t>RBFK_c</t>
  </si>
  <si>
    <t>YDR236C_r</t>
  </si>
  <si>
    <t>2.7.1.26</t>
  </si>
  <si>
    <t>RLFC2O_m</t>
  </si>
  <si>
    <t>YDL178W</t>
  </si>
  <si>
    <t>1.1.2.4</t>
  </si>
  <si>
    <t>RNDR_c</t>
  </si>
  <si>
    <t>RNDR1_c</t>
  </si>
  <si>
    <t>RNR1234,RNR124</t>
  </si>
  <si>
    <t>1.17.4.1</t>
  </si>
  <si>
    <t>RNDR2_c</t>
  </si>
  <si>
    <t>RNDR3_c</t>
  </si>
  <si>
    <t>RPE_c</t>
  </si>
  <si>
    <t>YJL121C</t>
  </si>
  <si>
    <t>5.1.3.1</t>
  </si>
  <si>
    <t>RPI_c</t>
  </si>
  <si>
    <t>YOR095C</t>
  </si>
  <si>
    <t>5.3.1.6</t>
  </si>
  <si>
    <t>SACCD1_c</t>
  </si>
  <si>
    <t>YNR050C</t>
  </si>
  <si>
    <t>1.5.1.10</t>
  </si>
  <si>
    <t>SACCD2_c</t>
  </si>
  <si>
    <t>YIR034C</t>
  </si>
  <si>
    <t>1.5.1.7</t>
  </si>
  <si>
    <t>SAM24MT_c</t>
  </si>
  <si>
    <t>YML008C</t>
  </si>
  <si>
    <t>2.1.1.41</t>
  </si>
  <si>
    <t>SERAT_c</t>
  </si>
  <si>
    <t>NATACPLX</t>
  </si>
  <si>
    <t>SERPT_r</t>
  </si>
  <si>
    <t>LCB12,LCB12TSC3</t>
  </si>
  <si>
    <t>2.3.1.50</t>
  </si>
  <si>
    <t>SERt_c_m</t>
  </si>
  <si>
    <t>YDR508C</t>
  </si>
  <si>
    <t>SERt_c_r</t>
  </si>
  <si>
    <t>YKR039W_rm</t>
  </si>
  <si>
    <t>SERt_c_rm</t>
  </si>
  <si>
    <t>SERTRS_c</t>
  </si>
  <si>
    <t>YDR023W,YHR011W</t>
  </si>
  <si>
    <t>6.1.1.11</t>
  </si>
  <si>
    <t>SHCHD2_c</t>
  </si>
  <si>
    <t>YBR213W</t>
  </si>
  <si>
    <t>1.3.1.76</t>
  </si>
  <si>
    <t>SHCHF_c</t>
  </si>
  <si>
    <t>4.99.1.4</t>
  </si>
  <si>
    <t>SHK3Di_c</t>
  </si>
  <si>
    <t>1.1.1.25</t>
  </si>
  <si>
    <t>SHKK_c</t>
  </si>
  <si>
    <t>2.7.1.71</t>
  </si>
  <si>
    <t>SLFAT_c</t>
  </si>
  <si>
    <t>YCL050C</t>
  </si>
  <si>
    <t>2.7.7.5</t>
  </si>
  <si>
    <t>SO3R_c</t>
  </si>
  <si>
    <t>MET510</t>
  </si>
  <si>
    <t>1.8.1.2</t>
  </si>
  <si>
    <t>SO3t_c_e</t>
  </si>
  <si>
    <t>YPL092W</t>
  </si>
  <si>
    <t>SO4t_c_e</t>
  </si>
  <si>
    <t>YBR294W,YLR092W</t>
  </si>
  <si>
    <t>SQLEy_r</t>
  </si>
  <si>
    <t>YGR175C</t>
  </si>
  <si>
    <t>1.14.14.17</t>
  </si>
  <si>
    <t>SQLS_c</t>
  </si>
  <si>
    <t>YHR190W</t>
  </si>
  <si>
    <t>2.5.1.21</t>
  </si>
  <si>
    <t>SSALy_c</t>
  </si>
  <si>
    <t>YBR006W</t>
  </si>
  <si>
    <t>1.2.1.16</t>
  </si>
  <si>
    <t>STATg_rm</t>
  </si>
  <si>
    <t>STATg161_rm</t>
  </si>
  <si>
    <t>YCR048W,YNR019W</t>
  </si>
  <si>
    <t>2.3.1.26</t>
  </si>
  <si>
    <t>Steroid biosynthesis</t>
  </si>
  <si>
    <t>STATg181_rm</t>
  </si>
  <si>
    <t>SUCACCT_m</t>
  </si>
  <si>
    <t>YBL015W</t>
  </si>
  <si>
    <t>SUCCt2_m</t>
  </si>
  <si>
    <t>YLR348C</t>
  </si>
  <si>
    <t>SUCDq6_m</t>
  </si>
  <si>
    <t>SDH1234,SDH9234</t>
  </si>
  <si>
    <t>1.3.5.1</t>
  </si>
  <si>
    <t>SUCFUMt_c_m</t>
  </si>
  <si>
    <t>YJR095W</t>
  </si>
  <si>
    <t>SUCOAS_m</t>
  </si>
  <si>
    <t>LSC12</t>
  </si>
  <si>
    <t>6.2.1.5</t>
  </si>
  <si>
    <t>TAGL_l</t>
  </si>
  <si>
    <t>YCR068W</t>
  </si>
  <si>
    <t>TALA_c</t>
  </si>
  <si>
    <t>YGR043C,YLR354C</t>
  </si>
  <si>
    <t>2.2.1.2</t>
  </si>
  <si>
    <t>THIORDXi_c</t>
  </si>
  <si>
    <t>YDR453C</t>
  </si>
  <si>
    <t>1.11.1.15</t>
  </si>
  <si>
    <t>THMtps_e</t>
  </si>
  <si>
    <t>YLR237W</t>
  </si>
  <si>
    <t>THRA_c</t>
  </si>
  <si>
    <t>YEL046C</t>
  </si>
  <si>
    <t>4.1.2.48</t>
  </si>
  <si>
    <t>THRS_c</t>
  </si>
  <si>
    <t>YCR053W</t>
  </si>
  <si>
    <t>4.2.3.1</t>
  </si>
  <si>
    <t>THRt_c_m</t>
  </si>
  <si>
    <t>THRtps_e</t>
  </si>
  <si>
    <t>THRTRS_c</t>
  </si>
  <si>
    <t>YIL078W</t>
  </si>
  <si>
    <t>6.1.1.3</t>
  </si>
  <si>
    <t>TKT1_c</t>
  </si>
  <si>
    <t>YBR117C,YPR074C</t>
  </si>
  <si>
    <t>2.2.1.1</t>
  </si>
  <si>
    <t>TKT2_c</t>
  </si>
  <si>
    <t>TMDPK_c</t>
  </si>
  <si>
    <t>YOR143C</t>
  </si>
  <si>
    <t>2.7.6.2</t>
  </si>
  <si>
    <t>Thiamine metabolism</t>
  </si>
  <si>
    <t>TMDS_c</t>
  </si>
  <si>
    <t>YOR074C</t>
  </si>
  <si>
    <t>2.1.1.45</t>
  </si>
  <si>
    <t>TPI_c</t>
  </si>
  <si>
    <t>YDR050C</t>
  </si>
  <si>
    <t>5.3.1.1</t>
  </si>
  <si>
    <t>TRDR_c</t>
  </si>
  <si>
    <t>YDR353W</t>
  </si>
  <si>
    <t>1.8.1.9</t>
  </si>
  <si>
    <t>TRE6PP_c</t>
  </si>
  <si>
    <t>TPS123,TPS12TSL1</t>
  </si>
  <si>
    <t>3.1.3.12</t>
  </si>
  <si>
    <t>TRE6PS_c</t>
  </si>
  <si>
    <t>2.4.1.15</t>
  </si>
  <si>
    <t>TREH_c</t>
  </si>
  <si>
    <t>YDR001C</t>
  </si>
  <si>
    <t>3.2.1.28</t>
  </si>
  <si>
    <t>TRPO2_c</t>
  </si>
  <si>
    <t>YJR078W</t>
  </si>
  <si>
    <t>1.13.11.52</t>
  </si>
  <si>
    <t>TRPS1_c</t>
  </si>
  <si>
    <t>YGL026C</t>
  </si>
  <si>
    <t>4.2.1.20</t>
  </si>
  <si>
    <t>TRPtps_e</t>
  </si>
  <si>
    <t>TRPTRS_c</t>
  </si>
  <si>
    <t>YOL097C</t>
  </si>
  <si>
    <t>6.1.1.2</t>
  </si>
  <si>
    <t>TYRTA_c</t>
  </si>
  <si>
    <t>TYRtps_e</t>
  </si>
  <si>
    <t>TYRTRS_c</t>
  </si>
  <si>
    <t>YGR185C</t>
  </si>
  <si>
    <t>6.1.1.1</t>
  </si>
  <si>
    <t>UAGDP_c</t>
  </si>
  <si>
    <t>YDL103C</t>
  </si>
  <si>
    <t>2.7.7.23</t>
  </si>
  <si>
    <t>UDPG4E_c</t>
  </si>
  <si>
    <t>YBR019C</t>
  </si>
  <si>
    <t>5.1.3.2</t>
  </si>
  <si>
    <t>UGLT_c</t>
  </si>
  <si>
    <t>YBR018C</t>
  </si>
  <si>
    <t>2.7.7.12</t>
  </si>
  <si>
    <t>UMPK_c</t>
  </si>
  <si>
    <t>YKL024C_c</t>
  </si>
  <si>
    <t>2.7.4.14</t>
  </si>
  <si>
    <t>UPP3MT_2_c</t>
  </si>
  <si>
    <t>YKR069W</t>
  </si>
  <si>
    <t>2.1.1.107</t>
  </si>
  <si>
    <t>UPP3S_c</t>
  </si>
  <si>
    <t>YOR278W</t>
  </si>
  <si>
    <t>4.2.1.75</t>
  </si>
  <si>
    <t>UPPDC1_c</t>
  </si>
  <si>
    <t>YDR047W</t>
  </si>
  <si>
    <t>4.1.1.37</t>
  </si>
  <si>
    <t>VALTA_c</t>
  </si>
  <si>
    <t>VALTA_m</t>
  </si>
  <si>
    <t>VALtps_e</t>
  </si>
  <si>
    <t>VALTRS_c</t>
  </si>
  <si>
    <t>YGR094W_c</t>
  </si>
  <si>
    <t>6.1.1.9</t>
  </si>
  <si>
    <t>ZN2tps_c_e</t>
  </si>
  <si>
    <t>YGL255W,YLR130C</t>
  </si>
  <si>
    <t>enz</t>
  </si>
  <si>
    <t>dir</t>
  </si>
  <si>
    <t>rxn</t>
  </si>
  <si>
    <t>RXN-EX_13BDglucan_e_FWD-SPONT</t>
  </si>
  <si>
    <t>SPONT</t>
  </si>
  <si>
    <t>EX_13BDglucan_e</t>
  </si>
  <si>
    <t>Exchange</t>
  </si>
  <si>
    <t>RXN-EX_13BDglucan_e_REV-SPONT</t>
  </si>
  <si>
    <t>RXN-EX_crn_e_FWD-SPONT</t>
  </si>
  <si>
    <t>EX_crn_e</t>
  </si>
  <si>
    <t>RXN-EX_crn_e_REV-SPONT</t>
  </si>
  <si>
    <t>RXN-EX_lac__D_e_FWD-SPONT</t>
  </si>
  <si>
    <t>EX_lac__D_e</t>
  </si>
  <si>
    <t>RXN-EX_lac__D_e_REV-SPONT</t>
  </si>
  <si>
    <t>RXN-EX_mev__R_e_FWD-SPONT</t>
  </si>
  <si>
    <t>EX_mev__R_e</t>
  </si>
  <si>
    <t>RXN-EX_mev__R_e_REV-SPONT</t>
  </si>
  <si>
    <t>RXN-EX_pnto__R_e_FWD-SPONT</t>
  </si>
  <si>
    <t>EX_pnto__R_e</t>
  </si>
  <si>
    <t>RXN-EX_pnto__R_e_REV-SPONT</t>
  </si>
  <si>
    <t>RXN-EX_btd_e_FWD-SPONT</t>
  </si>
  <si>
    <t>EX_btd_e</t>
  </si>
  <si>
    <t>RXN-EX_btd_e_REV-SPONT</t>
  </si>
  <si>
    <t>RXN-EX_3mop_e_FWD-SPONT</t>
  </si>
  <si>
    <t>EX_3mop_e</t>
  </si>
  <si>
    <t>RXN-EX_3mop_e_REV-SPONT</t>
  </si>
  <si>
    <t>RXN-EX_lac__L_e_FWD-SPONT</t>
  </si>
  <si>
    <t>EX_lac__L_e</t>
  </si>
  <si>
    <t>RXN-EX_lac__L_e_REV-SPONT</t>
  </si>
  <si>
    <t>RXN-EX_mal__L_e_FWD-SPONT</t>
  </si>
  <si>
    <t>EX_mal__L_e</t>
  </si>
  <si>
    <t>RXN-EX_mal__L_e_REV-SPONT</t>
  </si>
  <si>
    <t>RXN-EX_g3pi_e_FWD-SPONT</t>
  </si>
  <si>
    <t>EX_g3pi_e</t>
  </si>
  <si>
    <t>RXN-EX_g3pi_e_REV-SPONT</t>
  </si>
  <si>
    <t>RXN-EX_dad_2_e_FWD-SPONT</t>
  </si>
  <si>
    <t>EX_dad_2_e</t>
  </si>
  <si>
    <t>RXN-EX_dad_2_e_REV-SPONT</t>
  </si>
  <si>
    <t>RXN-EX_dgsn_e_FWD-SPONT</t>
  </si>
  <si>
    <t>EX_dgsn_e</t>
  </si>
  <si>
    <t>RXN-EX_dgsn_e_REV-SPONT</t>
  </si>
  <si>
    <t>RXN-EX_din_e_FWD-SPONT</t>
  </si>
  <si>
    <t>EX_din_e</t>
  </si>
  <si>
    <t>RXN-EX_din_e_REV-SPONT</t>
  </si>
  <si>
    <t>RXN-EX_duri_e_FWD-SPONT</t>
  </si>
  <si>
    <t>EX_duri_e</t>
  </si>
  <si>
    <t>RXN-EX_duri_e_REV-SPONT</t>
  </si>
  <si>
    <t>RXN-EX_3c3hmp_e_FWD-SPONT</t>
  </si>
  <si>
    <t>EX_3c3hmp_e</t>
  </si>
  <si>
    <t>RXN-EX_3c3hmp_e_REV-SPONT</t>
  </si>
  <si>
    <t>RXN-EX_2mbald_e_FWD-SPONT</t>
  </si>
  <si>
    <t>EX_2mbald_e</t>
  </si>
  <si>
    <t>RXN-EX_2mbald_e_REV-SPONT</t>
  </si>
  <si>
    <t>RXN-EX_2mbtoh_e_FWD-SPONT</t>
  </si>
  <si>
    <t>EX_2mbtoh_e</t>
  </si>
  <si>
    <t>RXN-EX_2mbtoh_e_REV-SPONT</t>
  </si>
  <si>
    <t>RXN-EX_2mbac_e_FWD-SPONT</t>
  </si>
  <si>
    <t>EX_2mbac_e</t>
  </si>
  <si>
    <t>RXN-EX_2mbac_e_REV-SPONT</t>
  </si>
  <si>
    <t>RXN-EX_akg_e_FWD-SPONT</t>
  </si>
  <si>
    <t>EX_akg_e</t>
  </si>
  <si>
    <t>RXN-EX_akg_e_REV-SPONT</t>
  </si>
  <si>
    <t>RXN-EX_2phetoh_e_FWD-SPONT</t>
  </si>
  <si>
    <t>EX_2phetoh_e</t>
  </si>
  <si>
    <t>RXN-EX_2phetoh_e_REV-SPONT</t>
  </si>
  <si>
    <t>RXN-EX_3mbald_e_FWD-SPONT</t>
  </si>
  <si>
    <t>EX_3mbald_e</t>
  </si>
  <si>
    <t>RXN-EX_3mbald_e_REV-SPONT</t>
  </si>
  <si>
    <t>RXN-EX_4abz_e_FWD-SPONT</t>
  </si>
  <si>
    <t>EX_4abz_e</t>
  </si>
  <si>
    <t>RXN-EX_4abz_e_REV-SPONT</t>
  </si>
  <si>
    <t>RXN-EX_5aop_e_FWD-SPONT</t>
  </si>
  <si>
    <t>EX_5aop_e</t>
  </si>
  <si>
    <t>RXN-EX_5aop_e_REV-SPONT</t>
  </si>
  <si>
    <t>RXN-EX_5fthf_e_FWD-SPONT</t>
  </si>
  <si>
    <t>EX_5fthf_e</t>
  </si>
  <si>
    <t>RXN-EX_5fthf_e_REV-SPONT</t>
  </si>
  <si>
    <t>RXN-EX_dann_e_FWD-SPONT</t>
  </si>
  <si>
    <t>EX_dann_e</t>
  </si>
  <si>
    <t>RXN-EX_dann_e_REV-SPONT</t>
  </si>
  <si>
    <t>RXN-EX_8aonn_e_FWD-SPONT</t>
  </si>
  <si>
    <t>EX_8aonn_e</t>
  </si>
  <si>
    <t>RXN-EX_8aonn_e_REV-SPONT</t>
  </si>
  <si>
    <t>RXN-EX_xan_e_FWD-SPONT</t>
  </si>
  <si>
    <t>EX_xan_e</t>
  </si>
  <si>
    <t>RXN-EX_xan_e_REV-SPONT</t>
  </si>
  <si>
    <t>RXN-EX_acald_e_FWD-SPONT</t>
  </si>
  <si>
    <t>EX_acald_e</t>
  </si>
  <si>
    <t>RXN-EX_acald_e_REV-SPONT</t>
  </si>
  <si>
    <t>RXN-EX_ac_e_FWD-SPONT</t>
  </si>
  <si>
    <t>EX_ac_e</t>
  </si>
  <si>
    <t>RXN-EX_ac_e_REV-SPONT</t>
  </si>
  <si>
    <t>RXN-EX_ade_e_FWD-SPONT</t>
  </si>
  <si>
    <t>EX_ade_e</t>
  </si>
  <si>
    <t>RXN-EX_ade_e_REV-SPONT</t>
  </si>
  <si>
    <t>RXN-EX_pap_e_FWD-SPONT</t>
  </si>
  <si>
    <t>EX_pap_e</t>
  </si>
  <si>
    <t>RXN-EX_pap_e_REV-SPONT</t>
  </si>
  <si>
    <t>RXN-EX_adn_e_FWD-SPONT</t>
  </si>
  <si>
    <t>EX_adn_e</t>
  </si>
  <si>
    <t>RXN-EX_adn_e_REV-SPONT</t>
  </si>
  <si>
    <t>RXN-EX_alltt_e_FWD-SPONT</t>
  </si>
  <si>
    <t>EX_alltt_e</t>
  </si>
  <si>
    <t>RXN-EX_alltt_e_REV-SPONT</t>
  </si>
  <si>
    <t>RXN-EX_alltn_e_FWD-SPONT</t>
  </si>
  <si>
    <t>EX_alltn_e</t>
  </si>
  <si>
    <t>RXN-EX_alltn_e_REV-SPONT</t>
  </si>
  <si>
    <t>RXN-EX_tre_e_FWD-SPONT</t>
  </si>
  <si>
    <t>EX_tre_e</t>
  </si>
  <si>
    <t>RXN-EX_tre_e_REV-SPONT</t>
  </si>
  <si>
    <t>RXN-EX_gam6p_e_FWD-SPONT</t>
  </si>
  <si>
    <t>EX_gam6p_e</t>
  </si>
  <si>
    <t>RXN-EX_gam6p_e_REV-SPONT</t>
  </si>
  <si>
    <t>RXN-EX_nh4_e_FWD-SPONT</t>
  </si>
  <si>
    <t>EX_nh4_e</t>
  </si>
  <si>
    <t>RXN-EX_nh4_e_REV-SPONT</t>
  </si>
  <si>
    <t>RXN-EX_hco3_e_FWD-SPONT</t>
  </si>
  <si>
    <t>EX_hco3_e</t>
  </si>
  <si>
    <t>RXN-EX_hco3_e_REV-SPONT</t>
  </si>
  <si>
    <t>RXN-EX_co2_e_FWD-SPONT</t>
  </si>
  <si>
    <t>EX_co2_e</t>
  </si>
  <si>
    <t>RXN-EX_co2_e_REV-SPONT</t>
  </si>
  <si>
    <t>RXN-EX_chol_e_FWD-SPONT</t>
  </si>
  <si>
    <t>EX_chol_e</t>
  </si>
  <si>
    <t>RXN-EX_chol_e_REV-SPONT</t>
  </si>
  <si>
    <t>RXN-EX_cit_e_FWD-SPONT</t>
  </si>
  <si>
    <t>EX_cit_e</t>
  </si>
  <si>
    <t>RXN-EX_cit_e_REV-SPONT</t>
  </si>
  <si>
    <t>RXN-EX_cytd_e_FWD-SPONT</t>
  </si>
  <si>
    <t>EX_cytd_e</t>
  </si>
  <si>
    <t>RXN-EX_cytd_e_REV-SPONT</t>
  </si>
  <si>
    <t>RXN-EX_csn_e_FWD-SPONT</t>
  </si>
  <si>
    <t>EX_csn_e</t>
  </si>
  <si>
    <t>RXN-EX_csn_e_REV-SPONT</t>
  </si>
  <si>
    <t>RXN-EX_arab__D_e_FWD-SPONT</t>
  </si>
  <si>
    <t>EX_arab__D_e</t>
  </si>
  <si>
    <t>RXN-EX_arab__D_e_REV-SPONT</t>
  </si>
  <si>
    <t>RXN-EX_fru_e_FWD-SPONT</t>
  </si>
  <si>
    <t>EX_fru_e</t>
  </si>
  <si>
    <t>RXN-EX_fru_e_REV-SPONT</t>
  </si>
  <si>
    <t>RXN-EX_gal_e_FWD-SPONT</t>
  </si>
  <si>
    <t>EX_gal_e</t>
  </si>
  <si>
    <t>RXN-EX_gal_e_REV-SPONT</t>
  </si>
  <si>
    <t>RXN-EX_galur_e_FWD-SPONT</t>
  </si>
  <si>
    <t>EX_galur_e</t>
  </si>
  <si>
    <t>RXN-EX_galur_e_REV-SPONT</t>
  </si>
  <si>
    <t>RXN-EX_sbt__D_e_FWD-SPONT</t>
  </si>
  <si>
    <t>EX_sbt__D_e</t>
  </si>
  <si>
    <t>RXN-EX_sbt__D_e_REV-SPONT</t>
  </si>
  <si>
    <t>RXN-EX_glc__D_e_FWD-SPONT</t>
  </si>
  <si>
    <t>EX_glc__D_e</t>
  </si>
  <si>
    <t>RXN-EX_glc__D_e_REV-SPONT</t>
  </si>
  <si>
    <t>RXN-EX_man_e_FWD-SPONT</t>
  </si>
  <si>
    <t>EX_man_e</t>
  </si>
  <si>
    <t>RXN-EX_man_e_REV-SPONT</t>
  </si>
  <si>
    <t>RXN-EX_rib__D_e_FWD-SPONT</t>
  </si>
  <si>
    <t>EX_rib__D_e</t>
  </si>
  <si>
    <t>RXN-EX_rib__D_e_REV-SPONT</t>
  </si>
  <si>
    <t>RXN-EX_xyl__D_e_FWD-SPONT</t>
  </si>
  <si>
    <t>EX_xyl__D_e</t>
  </si>
  <si>
    <t>RXN-EX_xyl__D_e_REV-SPONT</t>
  </si>
  <si>
    <t>RXN-EX_dca_e_FWD-SPONT</t>
  </si>
  <si>
    <t>EX_dca_e</t>
  </si>
  <si>
    <t>RXN-EX_dca_e_REV-SPONT</t>
  </si>
  <si>
    <t>RXN-EX_dcyt_e_FWD-SPONT</t>
  </si>
  <si>
    <t>EX_dcyt_e</t>
  </si>
  <si>
    <t>RXN-EX_dcyt_e_REV-SPONT</t>
  </si>
  <si>
    <t>RXN-EX_dttp_e_FWD-SPONT</t>
  </si>
  <si>
    <t>EX_dttp_e</t>
  </si>
  <si>
    <t>RXN-EX_dttp_e_REV-SPONT</t>
  </si>
  <si>
    <t>RXN-EX_epist_e_FWD-SPONT</t>
  </si>
  <si>
    <t>EX_epist_e</t>
  </si>
  <si>
    <t>RXN-EX_epist_e_REV-SPONT</t>
  </si>
  <si>
    <t>RXN-EX_ergst_e_FWD-SPONT</t>
  </si>
  <si>
    <t>EX_ergst_e</t>
  </si>
  <si>
    <t>RXN-EX_ergst_e_REV-SPONT</t>
  </si>
  <si>
    <t>RXN-EX_etoh_e_FWD-SPONT</t>
  </si>
  <si>
    <t>EX_etoh_e</t>
  </si>
  <si>
    <t>RXN-EX_etoh_e_REV-SPONT</t>
  </si>
  <si>
    <t>RXN-EX_etha_e_FWD-SPONT</t>
  </si>
  <si>
    <t>EX_etha_e</t>
  </si>
  <si>
    <t>RXN-EX_etha_e_REV-SPONT</t>
  </si>
  <si>
    <t>RXN-EX_etac_e_FWD-SPONT</t>
  </si>
  <si>
    <t>EX_etac_e</t>
  </si>
  <si>
    <t>RXN-EX_etac_e_REV-SPONT</t>
  </si>
  <si>
    <t>RXN-EX_fecost_e_FWD-SPONT</t>
  </si>
  <si>
    <t>EX_fecost_e</t>
  </si>
  <si>
    <t>RXN-EX_fecost_e_REV-SPONT</t>
  </si>
  <si>
    <t>RXN-EX_fmn_e_FWD-SPONT</t>
  </si>
  <si>
    <t>EX_fmn_e</t>
  </si>
  <si>
    <t>RXN-EX_fmn_e_REV-SPONT</t>
  </si>
  <si>
    <t>RXN-EX_fol_e_FWD-SPONT</t>
  </si>
  <si>
    <t>EX_fol_e</t>
  </si>
  <si>
    <t>RXN-EX_fol_e_REV-SPONT</t>
  </si>
  <si>
    <t>RXN-EX_for_e_FWD-SPONT</t>
  </si>
  <si>
    <t>EX_for_e</t>
  </si>
  <si>
    <t>RXN-EX_for_e_REV-SPONT</t>
  </si>
  <si>
    <t>RXN-EX_fum_e_FWD-SPONT</t>
  </si>
  <si>
    <t>EX_fum_e</t>
  </si>
  <si>
    <t>RXN-EX_fum_e_REV-SPONT</t>
  </si>
  <si>
    <t>RXN-EX_4abut_e_FWD-SPONT</t>
  </si>
  <si>
    <t>EX_4abut_e</t>
  </si>
  <si>
    <t>RXN-EX_4abut_e_REV-SPONT</t>
  </si>
  <si>
    <t>RXN-EX_gthox_e_FWD-SPONT</t>
  </si>
  <si>
    <t>EX_gthox_e</t>
  </si>
  <si>
    <t>RXN-EX_gthox_e_REV-SPONT</t>
  </si>
  <si>
    <t>RXN-EX_gthrd_e_FWD-SPONT</t>
  </si>
  <si>
    <t>EX_gthrd_e</t>
  </si>
  <si>
    <t>RXN-EX_gthrd_e_REV-SPONT</t>
  </si>
  <si>
    <t>RXN-EX_glyc_e_FWD-SPONT</t>
  </si>
  <si>
    <t>EX_glyc_e</t>
  </si>
  <si>
    <t>RXN-EX_glyc_e_REV-SPONT</t>
  </si>
  <si>
    <t>RXN-EX_gly_e_FWD-SPONT</t>
  </si>
  <si>
    <t>EX_gly_e</t>
  </si>
  <si>
    <t>RXN-EX_gly_e_REV-SPONT</t>
  </si>
  <si>
    <t>RXN-EX_gcald_e_FWD-SPONT</t>
  </si>
  <si>
    <t>EX_gcald_e</t>
  </si>
  <si>
    <t>RXN-EX_gcald_e_REV-SPONT</t>
  </si>
  <si>
    <t>RXN-EX_glx_e_FWD-SPONT</t>
  </si>
  <si>
    <t>EX_glx_e</t>
  </si>
  <si>
    <t>RXN-EX_glx_e_REV-SPONT</t>
  </si>
  <si>
    <t>RXN-EX_gua_e_FWD-SPONT</t>
  </si>
  <si>
    <t>EX_gua_e</t>
  </si>
  <si>
    <t>RXN-EX_gua_e_REV-SPONT</t>
  </si>
  <si>
    <t>RXN-EX_gsn_e_FWD-SPONT</t>
  </si>
  <si>
    <t>EX_gsn_e</t>
  </si>
  <si>
    <t>RXN-EX_gsn_e_REV-SPONT</t>
  </si>
  <si>
    <t>RXN-EX_hxdcal_e_FWD-SPONT</t>
  </si>
  <si>
    <t>EX_hxdcal_e</t>
  </si>
  <si>
    <t>RXN-EX_hxdcal_e_REV-SPONT</t>
  </si>
  <si>
    <t>RXN-EX_hxan_e_FWD-SPONT</t>
  </si>
  <si>
    <t>EX_hxan_e</t>
  </si>
  <si>
    <t>RXN-EX_hxan_e_REV-SPONT</t>
  </si>
  <si>
    <t>RXN-EX_id3acald_e_FWD-SPONT</t>
  </si>
  <si>
    <t>EX_id3acald_e</t>
  </si>
  <si>
    <t>RXN-EX_id3acald_e_REV-SPONT</t>
  </si>
  <si>
    <t>RXN-EX_ins_e_FWD-SPONT</t>
  </si>
  <si>
    <t>EX_ins_e</t>
  </si>
  <si>
    <t>RXN-EX_ins_e_REV-SPONT</t>
  </si>
  <si>
    <t>RXN-EX_fe2_e_FWD-SPONT</t>
  </si>
  <si>
    <t>EX_fe2_e</t>
  </si>
  <si>
    <t>RXN-EX_fe2_e_REV-SPONT</t>
  </si>
  <si>
    <t>RXN-EX_iamac_e_FWD-SPONT</t>
  </si>
  <si>
    <t>EX_iamac_e</t>
  </si>
  <si>
    <t>RXN-EX_iamac_e_REV-SPONT</t>
  </si>
  <si>
    <t>RXN-EX_iamoh_e_FWD-SPONT</t>
  </si>
  <si>
    <t>EX_iamoh_e</t>
  </si>
  <si>
    <t>RXN-EX_iamoh_e_REV-SPONT</t>
  </si>
  <si>
    <t>RXN-EX_ibutoh_e_FWD-SPONT</t>
  </si>
  <si>
    <t>EX_ibutoh_e</t>
  </si>
  <si>
    <t>RXN-EX_ibutoh_e_REV-SPONT</t>
  </si>
  <si>
    <t>RXN-EX_ibutac_e_FWD-SPONT</t>
  </si>
  <si>
    <t>EX_ibutac_e</t>
  </si>
  <si>
    <t>RXN-EX_ibutac_e_REV-SPONT</t>
  </si>
  <si>
    <t>RXN-EX_ibtald_e_FWD-SPONT</t>
  </si>
  <si>
    <t>EX_ibtald_e</t>
  </si>
  <si>
    <t>RXN-EX_ibtald_e_REV-SPONT</t>
  </si>
  <si>
    <t>RXN-EX_ala__L_e_FWD-SPONT</t>
  </si>
  <si>
    <t>EX_ala__L_e</t>
  </si>
  <si>
    <t>RXN-EX_ala__L_e_REV-SPONT</t>
  </si>
  <si>
    <t>RXN-EX_abt__L_e_FWD-SPONT</t>
  </si>
  <si>
    <t>EX_abt__L_e</t>
  </si>
  <si>
    <t>RXN-EX_abt__L_e_REV-SPONT</t>
  </si>
  <si>
    <t>RXN-EX_arab__L_e_FWD-SPONT</t>
  </si>
  <si>
    <t>EX_arab__L_e</t>
  </si>
  <si>
    <t>RXN-EX_arab__L_e_REV-SPONT</t>
  </si>
  <si>
    <t>RXN-EX_arg__L_e_FWD-SPONT</t>
  </si>
  <si>
    <t>EX_arg__L_e</t>
  </si>
  <si>
    <t>RXN-EX_arg__L_e_REV-SPONT</t>
  </si>
  <si>
    <t>RXN-EX_asn__L_e_FWD-SPONT</t>
  </si>
  <si>
    <t>EX_asn__L_e</t>
  </si>
  <si>
    <t>RXN-EX_asn__L_e_REV-SPONT</t>
  </si>
  <si>
    <t>RXN-EX_asp__L_e_FWD-SPONT</t>
  </si>
  <si>
    <t>EX_asp__L_e</t>
  </si>
  <si>
    <t>RXN-EX_asp__L_e_REV-SPONT</t>
  </si>
  <si>
    <t>RXN-EX_cys__L_e_FWD-SPONT</t>
  </si>
  <si>
    <t>EX_cys__L_e</t>
  </si>
  <si>
    <t>RXN-EX_cys__L_e_REV-SPONT</t>
  </si>
  <si>
    <t>RXN-EX_sbt__L_e_FWD-SPONT</t>
  </si>
  <si>
    <t>EX_sbt__L_e</t>
  </si>
  <si>
    <t>RXN-EX_sbt__L_e_REV-SPONT</t>
  </si>
  <si>
    <t>RXN-EX_glu__L_e_FWD-SPONT</t>
  </si>
  <si>
    <t>EX_glu__L_e</t>
  </si>
  <si>
    <t>RXN-EX_glu__L_e_REV-SPONT</t>
  </si>
  <si>
    <t>RXN-EX_gln__L_e_FWD-SPONT</t>
  </si>
  <si>
    <t>EX_gln__L_e</t>
  </si>
  <si>
    <t>RXN-EX_gln__L_e_REV-SPONT</t>
  </si>
  <si>
    <t>RXN-EX_his__L_e_FWD-SPONT</t>
  </si>
  <si>
    <t>EX_his__L_e</t>
  </si>
  <si>
    <t>RXN-EX_his__L_e_REV-SPONT</t>
  </si>
  <si>
    <t>RXN-EX_hom__L_e_FWD-SPONT</t>
  </si>
  <si>
    <t>EX_hom__L_e</t>
  </si>
  <si>
    <t>RXN-EX_hom__L_e_REV-SPONT</t>
  </si>
  <si>
    <t>RXN-EX_ile__L_e_FWD-SPONT</t>
  </si>
  <si>
    <t>EX_ile__L_e</t>
  </si>
  <si>
    <t>RXN-EX_ile__L_e_REV-SPONT</t>
  </si>
  <si>
    <t>RXN-EX_leu__L_e_FWD-SPONT</t>
  </si>
  <si>
    <t>EX_leu__L_e</t>
  </si>
  <si>
    <t>RXN-EX_leu__L_e_REV-SPONT</t>
  </si>
  <si>
    <t>RXN-EX_lys__L_e_FWD-SPONT</t>
  </si>
  <si>
    <t>EX_lys__L_e</t>
  </si>
  <si>
    <t>RXN-EX_lys__L_e_REV-SPONT</t>
  </si>
  <si>
    <t>RXN-EX_met__L_e_FWD-SPONT</t>
  </si>
  <si>
    <t>EX_met__L_e</t>
  </si>
  <si>
    <t>RXN-EX_met__L_e_REV-SPONT</t>
  </si>
  <si>
    <t>RXN-EX_phe__L_e_FWD-SPONT</t>
  </si>
  <si>
    <t>EX_phe__L_e</t>
  </si>
  <si>
    <t>RXN-EX_phe__L_e_REV-SPONT</t>
  </si>
  <si>
    <t>RXN-EX_pro__L_e_FWD-SPONT</t>
  </si>
  <si>
    <t>EX_pro__L_e</t>
  </si>
  <si>
    <t>RXN-EX_pro__L_e_REV-SPONT</t>
  </si>
  <si>
    <t>RXN-EX_ser__L_e_FWD-SPONT</t>
  </si>
  <si>
    <t>EX_ser__L_e</t>
  </si>
  <si>
    <t>RXN-EX_ser__L_e_REV-SPONT</t>
  </si>
  <si>
    <t>RXN-EX_srb__L_e_FWD-SPONT</t>
  </si>
  <si>
    <t>EX_srb__L_e</t>
  </si>
  <si>
    <t>RXN-EX_srb__L_e_REV-SPONT</t>
  </si>
  <si>
    <t>RXN-EX_thr__L_e_FWD-SPONT</t>
  </si>
  <si>
    <t>EX_thr__L_e</t>
  </si>
  <si>
    <t>RXN-EX_thr__L_e_REV-SPONT</t>
  </si>
  <si>
    <t>RXN-EX_trp__L_e_FWD-SPONT</t>
  </si>
  <si>
    <t>EX_trp__L_e</t>
  </si>
  <si>
    <t>RXN-EX_trp__L_e_REV-SPONT</t>
  </si>
  <si>
    <t>RXN-EX_tyr__L_e_FWD-SPONT</t>
  </si>
  <si>
    <t>EX_tyr__L_e</t>
  </si>
  <si>
    <t>RXN-EX_tyr__L_e_REV-SPONT</t>
  </si>
  <si>
    <t>RXN-EX_val__L_e_FWD-SPONT</t>
  </si>
  <si>
    <t>EX_val__L_e</t>
  </si>
  <si>
    <t>RXN-EX_val__L_e_REV-SPONT</t>
  </si>
  <si>
    <t>RXN-EX_lanost_e_FWD-SPONT</t>
  </si>
  <si>
    <t>EX_lanost_e</t>
  </si>
  <si>
    <t>RXN-EX_lanost_e_REV-SPONT</t>
  </si>
  <si>
    <t>RXN-EX_ddca_e_FWD-SPONT</t>
  </si>
  <si>
    <t>EX_ddca_e</t>
  </si>
  <si>
    <t>RXN-EX_ddca_e_REV-SPONT</t>
  </si>
  <si>
    <t>RXN-EX_malt_e_FWD-SPONT</t>
  </si>
  <si>
    <t>EX_malt_e</t>
  </si>
  <si>
    <t>RXN-EX_malt_e_REV-SPONT</t>
  </si>
  <si>
    <t>RXN-EX_inost_e_FWD-SPONT</t>
  </si>
  <si>
    <t>EX_inost_e</t>
  </si>
  <si>
    <t>RXN-EX_inost_e_REV-SPONT</t>
  </si>
  <si>
    <t>RXN-EX_Nfortyr2_e_FWD-SPONT</t>
  </si>
  <si>
    <t>EX_Nfortyr2_e</t>
  </si>
  <si>
    <t>RXN-EX_Nfortyr2_e_REV-SPONT</t>
  </si>
  <si>
    <t>RXN-EX_nac_e_FWD-SPONT</t>
  </si>
  <si>
    <t>EX_nac_e</t>
  </si>
  <si>
    <t>RXN-EX_nac_e_REV-SPONT</t>
  </si>
  <si>
    <t>RXN-EX_nmn_e_FWD-SPONT</t>
  </si>
  <si>
    <t>EX_nmn_e</t>
  </si>
  <si>
    <t>RXN-EX_nmn_e_REV-SPONT</t>
  </si>
  <si>
    <t>RXN-EX_octa_e_FWD-SPONT</t>
  </si>
  <si>
    <t>EX_octa_e</t>
  </si>
  <si>
    <t>RXN-EX_octa_e_REV-SPONT</t>
  </si>
  <si>
    <t>RXN-EX_orn_e_FWD-SPONT</t>
  </si>
  <si>
    <t>EX_orn_e</t>
  </si>
  <si>
    <t>RXN-EX_orn_e_REV-SPONT</t>
  </si>
  <si>
    <t>RXN-EX_oaa_e_FWD-SPONT</t>
  </si>
  <si>
    <t>EX_oaa_e</t>
  </si>
  <si>
    <t>RXN-EX_oaa_e_REV-SPONT</t>
  </si>
  <si>
    <t>RXN-EX_o2_e_FWD-SPONT</t>
  </si>
  <si>
    <t>EX_o2_e</t>
  </si>
  <si>
    <t>RXN-EX_o2_e_REV-SPONT</t>
  </si>
  <si>
    <t>RXN-EX_hdca_e_FWD-SPONT</t>
  </si>
  <si>
    <t>EX_hdca_e</t>
  </si>
  <si>
    <t>RXN-EX_hdca_e_REV-SPONT</t>
  </si>
  <si>
    <t>RXN-EX_hdcea_e_FWD-SPONT</t>
  </si>
  <si>
    <t>EX_hdcea_e</t>
  </si>
  <si>
    <t>RXN-EX_hdcea_e_REV-SPONT</t>
  </si>
  <si>
    <t>RXN-EX_pectin_e_FWD-SPONT</t>
  </si>
  <si>
    <t>EX_pectin_e</t>
  </si>
  <si>
    <t>RXN-EX_pectin_e_REV-SPONT</t>
  </si>
  <si>
    <t>RXN-EX_pheac_e_FWD-SPONT</t>
  </si>
  <si>
    <t>EX_pheac_e</t>
  </si>
  <si>
    <t>RXN-EX_pheac_e_REV-SPONT</t>
  </si>
  <si>
    <t>RXN-EX_pacald_e_FWD-SPONT</t>
  </si>
  <si>
    <t>EX_pacald_e</t>
  </si>
  <si>
    <t>RXN-EX_pacald_e_REV-SPONT</t>
  </si>
  <si>
    <t>RXN-EX_pi_e_FWD-SPONT</t>
  </si>
  <si>
    <t>EX_pi_e</t>
  </si>
  <si>
    <t>RXN-EX_pi_e_REV-SPONT</t>
  </si>
  <si>
    <t>RXN-EX_ptrc_e_FWD-SPONT</t>
  </si>
  <si>
    <t>EX_ptrc_e</t>
  </si>
  <si>
    <t>RXN-EX_ptrc_e_REV-SPONT</t>
  </si>
  <si>
    <t>RXN-EX_pydxn_e_FWD-SPONT</t>
  </si>
  <si>
    <t>EX_pydxn_e</t>
  </si>
  <si>
    <t>RXN-EX_pydxn_e_REV-SPONT</t>
  </si>
  <si>
    <t>RXN-EX_pyr_e_FWD-SPONT</t>
  </si>
  <si>
    <t>EX_pyr_e</t>
  </si>
  <si>
    <t>RXN-EX_pyr_e_REV-SPONT</t>
  </si>
  <si>
    <t>RXN-EX_ribflv_e_FWD-SPONT</t>
  </si>
  <si>
    <t>EX_ribflv_e</t>
  </si>
  <si>
    <t>RXN-EX_ribflv_e_REV-SPONT</t>
  </si>
  <si>
    <t>RXN-EX_amet_e_FWD-SPONT</t>
  </si>
  <si>
    <t>EX_amet_e</t>
  </si>
  <si>
    <t>RXN-EX_amet_e_REV-SPONT</t>
  </si>
  <si>
    <t>RXN-EX_mmet_e_FWD-SPONT</t>
  </si>
  <si>
    <t>EX_mmet_e</t>
  </si>
  <si>
    <t>RXN-EX_mmet_e_REV-SPONT</t>
  </si>
  <si>
    <t>RXN-EX_g3pc_e_FWD-SPONT</t>
  </si>
  <si>
    <t>EX_g3pc_e</t>
  </si>
  <si>
    <t>RXN-EX_g3pc_e_REV-SPONT</t>
  </si>
  <si>
    <t>RXN-EX_na1_e_FWD-SPONT</t>
  </si>
  <si>
    <t>EX_na1_e</t>
  </si>
  <si>
    <t>RXN-EX_na1_e_REV-SPONT</t>
  </si>
  <si>
    <t>RXN-EX_spmd_e_FWD-SPONT</t>
  </si>
  <si>
    <t>EX_spmd_e</t>
  </si>
  <si>
    <t>RXN-EX_spmd_e_REV-SPONT</t>
  </si>
  <si>
    <t>RXN-EX_sprm_e_FWD-SPONT</t>
  </si>
  <si>
    <t>EX_sprm_e</t>
  </si>
  <si>
    <t>RXN-EX_sprm_e_REV-SPONT</t>
  </si>
  <si>
    <t>RXN-EX_ocdca_e_FWD-SPONT</t>
  </si>
  <si>
    <t>EX_ocdca_e</t>
  </si>
  <si>
    <t>RXN-EX_ocdca_e_REV-SPONT</t>
  </si>
  <si>
    <t>RXN-EX_succ_e_FWD-SPONT</t>
  </si>
  <si>
    <t>EX_succ_e</t>
  </si>
  <si>
    <t>RXN-EX_succ_e_REV-SPONT</t>
  </si>
  <si>
    <t>RXN-EX_sucr_e_FWD-SPONT</t>
  </si>
  <si>
    <t>EX_sucr_e</t>
  </si>
  <si>
    <t>RXN-EX_sucr_e_REV-SPONT</t>
  </si>
  <si>
    <t>RXN-EX_so4_e_FWD-SPONT</t>
  </si>
  <si>
    <t>EX_so4_e</t>
  </si>
  <si>
    <t>RXN-EX_so4_e_REV-SPONT</t>
  </si>
  <si>
    <t>RXN-EX_so3_e_FWD-SPONT</t>
  </si>
  <si>
    <t>EX_so3_e</t>
  </si>
  <si>
    <t>RXN-EX_so3_e_REV-SPONT</t>
  </si>
  <si>
    <t>RXN-EX_taur_e_FWD-SPONT</t>
  </si>
  <si>
    <t>EX_taur_e</t>
  </si>
  <si>
    <t>RXN-EX_taur_e_REV-SPONT</t>
  </si>
  <si>
    <t>RXN-EX_thmpp_e_FWD-SPONT</t>
  </si>
  <si>
    <t>EX_thmpp_e</t>
  </si>
  <si>
    <t>RXN-EX_thmpp_e_REV-SPONT</t>
  </si>
  <si>
    <t>RXN-EX_thm_e_FWD-SPONT</t>
  </si>
  <si>
    <t>EX_thm_e</t>
  </si>
  <si>
    <t>RXN-EX_thm_e_REV-SPONT</t>
  </si>
  <si>
    <t>RXN-EX_thmmp_e_FWD-SPONT</t>
  </si>
  <si>
    <t>EX_thmmp_e</t>
  </si>
  <si>
    <t>RXN-EX_thmmp_e_REV-SPONT</t>
  </si>
  <si>
    <t>RXN-EX_thymd_e_FWD-SPONT</t>
  </si>
  <si>
    <t>EX_thymd_e</t>
  </si>
  <si>
    <t>RXN-EX_thymd_e_REV-SPONT</t>
  </si>
  <si>
    <t>RXN-EX_ind3eth_e_FWD-SPONT</t>
  </si>
  <si>
    <t>EX_ind3eth_e</t>
  </si>
  <si>
    <t>RXN-EX_ind3eth_e_REV-SPONT</t>
  </si>
  <si>
    <t>RXN-EX_ura_e_FWD-SPONT</t>
  </si>
  <si>
    <t>EX_ura_e</t>
  </si>
  <si>
    <t>RXN-EX_ura_e_REV-SPONT</t>
  </si>
  <si>
    <t>RXN-EX_urea_e_FWD-SPONT</t>
  </si>
  <si>
    <t>EX_urea_e</t>
  </si>
  <si>
    <t>RXN-EX_urea_e_REV-SPONT</t>
  </si>
  <si>
    <t>RXN-EX_uri_e_FWD-SPONT</t>
  </si>
  <si>
    <t>EX_uri_e</t>
  </si>
  <si>
    <t>RXN-EX_uri_e_REV-SPONT</t>
  </si>
  <si>
    <t>RXN-EX_xtsn_e_FWD-SPONT</t>
  </si>
  <si>
    <t>EX_xtsn_e</t>
  </si>
  <si>
    <t>RXN-EX_xtsn_e_REV-SPONT</t>
  </si>
  <si>
    <t>RXN-EX_xylt_e_FWD-SPONT</t>
  </si>
  <si>
    <t>EX_xylt_e</t>
  </si>
  <si>
    <t>RXN-EX_xylt_e_REV-SPONT</t>
  </si>
  <si>
    <t>RXN-EX_zymst_e_FWD-SPONT</t>
  </si>
  <si>
    <t>EX_zymst_e</t>
  </si>
  <si>
    <t>RXN-EX_zymst_e_REV-SPONT</t>
  </si>
  <si>
    <t>RXN-EX_but_e_FWD-SPONT</t>
  </si>
  <si>
    <t>EX_but_e</t>
  </si>
  <si>
    <t>RXN-EX_but_e_REV-SPONT</t>
  </si>
  <si>
    <t>RXN-EX_hxa_e_FWD-SPONT</t>
  </si>
  <si>
    <t>EX_hxa_e</t>
  </si>
  <si>
    <t>RXN-EX_hxa_e_REV-SPONT</t>
  </si>
  <si>
    <t>RXN-EX_ocdcea_e_FWD-SPONT</t>
  </si>
  <si>
    <t>EX_ocdcea_e</t>
  </si>
  <si>
    <t>RXN-EX_ocdcea_e_REV-SPONT</t>
  </si>
  <si>
    <t>RXN-EX_ttdca_e_FWD-SPONT</t>
  </si>
  <si>
    <t>EX_ttdca_e</t>
  </si>
  <si>
    <t>RXN-EX_ttdca_e_REV-SPONT</t>
  </si>
  <si>
    <t>RXN-EX_h_e_FWD-SPONT</t>
  </si>
  <si>
    <t>EX_h_e</t>
  </si>
  <si>
    <t>RXN-EX_h_e_REV-SPONT</t>
  </si>
  <si>
    <t>RXN-EX_k_e_FWD-SPONT</t>
  </si>
  <si>
    <t>EX_k_e</t>
  </si>
  <si>
    <t>RXN-EX_k_e_REV-SPONT</t>
  </si>
  <si>
    <t>RXN-EX_h2o_e_FWD-SPONT</t>
  </si>
  <si>
    <t>EX_h2o_e</t>
  </si>
  <si>
    <t>RXN-EX_h2o_e_REV-SPONT</t>
  </si>
  <si>
    <t>RXN-EX_14dmlanost_e_FWD-SPONT</t>
  </si>
  <si>
    <t>EX_14dmlanost_e</t>
  </si>
  <si>
    <t>RXN-EX_14dmlanost_e_REV-SPONT</t>
  </si>
  <si>
    <t>RXN-EX_ergtetrol_e_FWD-SPONT</t>
  </si>
  <si>
    <t>EX_ergtetrol_e</t>
  </si>
  <si>
    <t>RXN-EX_ergtetrol_e_REV-SPONT</t>
  </si>
  <si>
    <t>RXN-EX_raffin_e_FWD-SPONT</t>
  </si>
  <si>
    <t>EX_raffin_e</t>
  </si>
  <si>
    <t>RXN-EX_raffin_e_REV-SPONT</t>
  </si>
  <si>
    <t>RXN-EX_melib_e_FWD-SPONT</t>
  </si>
  <si>
    <t>EX_melib_e</t>
  </si>
  <si>
    <t>RXN-EX_melib_e_REV-SPONT</t>
  </si>
  <si>
    <t>RXN-EX_fe3_e_FWD-SPONT</t>
  </si>
  <si>
    <t>EX_fe3_e</t>
  </si>
  <si>
    <t>RXN-EX_fe3_e_REV-SPONT</t>
  </si>
  <si>
    <t>RXN-EX_arach_e_FWD-SPONT</t>
  </si>
  <si>
    <t>EX_arach_e</t>
  </si>
  <si>
    <t>RXN-EX_arach_e_REV-SPONT</t>
  </si>
  <si>
    <t>RXN-EX_nad_e_FWD-SPONT</t>
  </si>
  <si>
    <t>EX_nad_e</t>
  </si>
  <si>
    <t>RXN-EX_nad_e_REV-SPONT</t>
  </si>
  <si>
    <t>RXN-EX_nadp_e_FWD-SPONT</t>
  </si>
  <si>
    <t>EX_nadp_e</t>
  </si>
  <si>
    <t>RXN-EX_nadp_e_REV-SPONT</t>
  </si>
  <si>
    <t>RXN-EX_pydx5p_e_FWD-SPONT</t>
  </si>
  <si>
    <t>EX_pydx5p_e</t>
  </si>
  <si>
    <t>RXN-EX_pydx5p_e_REV-SPONT</t>
  </si>
  <si>
    <t>RXN-EX_q9h2_e_FWD-SPONT</t>
  </si>
  <si>
    <t>EX_q9h2_e</t>
  </si>
  <si>
    <t>RXN-EX_q9h2_e_REV-SPONT</t>
  </si>
  <si>
    <t>RXN-EX_ca2_e_FWD-SPONT</t>
  </si>
  <si>
    <t>EX_ca2_e</t>
  </si>
  <si>
    <t>RXN-EX_ca2_e_REV-SPONT</t>
  </si>
  <si>
    <t>RXN-EX_cl_e_FWD-SPONT</t>
  </si>
  <si>
    <t>EX_cl_e</t>
  </si>
  <si>
    <t>RXN-EX_cl_e_REV-SPONT</t>
  </si>
  <si>
    <t>RXN-EX_cobalt2_e_FWD-SPONT</t>
  </si>
  <si>
    <t>EX_cobalt2_e</t>
  </si>
  <si>
    <t>RXN-EX_cobalt2_e_REV-SPONT</t>
  </si>
  <si>
    <t>RXN-EX_cu2_e_FWD-SPONT</t>
  </si>
  <si>
    <t>EX_cu2_e</t>
  </si>
  <si>
    <t>RXN-EX_cu2_e_REV-SPONT</t>
  </si>
  <si>
    <t>RXN-EX_mg2_e_FWD-SPONT</t>
  </si>
  <si>
    <t>EX_mg2_e</t>
  </si>
  <si>
    <t>RXN-EX_mg2_e_REV-SPONT</t>
  </si>
  <si>
    <t>RXN-EX_mn2_e_FWD-SPONT</t>
  </si>
  <si>
    <t>EX_mn2_e</t>
  </si>
  <si>
    <t>RXN-EX_mn2_e_REV-SPONT</t>
  </si>
  <si>
    <t>RXN-EX_mobd_e_FWD-SPONT</t>
  </si>
  <si>
    <t>EX_mobd_e</t>
  </si>
  <si>
    <t>RXN-EX_mobd_e_REV-SPONT</t>
  </si>
  <si>
    <t>RXN-EX_ni2_e_FWD-SPONT</t>
  </si>
  <si>
    <t>EX_ni2_e</t>
  </si>
  <si>
    <t>RXN-EX_ni2_e_REV-SPONT</t>
  </si>
  <si>
    <t>RXN-EX_zn2_e_FWD-SPONT</t>
  </si>
  <si>
    <t>EX_zn2_e</t>
  </si>
  <si>
    <t>RXN-EX_zn2_e_REV-SPONT</t>
  </si>
  <si>
    <t>RXN-EX_btn_c_FWD-SPONT</t>
  </si>
  <si>
    <t>EX_btn_c</t>
  </si>
  <si>
    <t>RXN-EX_btn_c_REV-SPONT</t>
  </si>
  <si>
    <t>RXN-EX_abt__D_e_FWD-SPONT</t>
  </si>
  <si>
    <t>EX_abt__D_e</t>
  </si>
  <si>
    <t>RXN-EX_abt__D_e_REV-SPONT</t>
  </si>
  <si>
    <t>RXN-EX_tag_c_FWD-SPONT</t>
  </si>
  <si>
    <t>EX_tag_c</t>
  </si>
  <si>
    <t>RXN-EX_tag_c_REV-SPONT</t>
  </si>
  <si>
    <t>RXN-EX_caro_c_FWD-SPONT</t>
  </si>
  <si>
    <t>EX_caro_c</t>
  </si>
  <si>
    <t>RXN-EX_caro_c_REV-SPONT</t>
  </si>
  <si>
    <t>RXN-EX_cellb_e_FWD-SPONT</t>
  </si>
  <si>
    <t>EX_cellb_e</t>
  </si>
  <si>
    <t>RXN-EX_cellb_e_REV-SPONT</t>
  </si>
  <si>
    <t>RXN-EX_docosa_e_FWD-SPONT</t>
  </si>
  <si>
    <t>EX_docosa_e</t>
  </si>
  <si>
    <t>RXN-EX_docosa_e_REV-SPONT</t>
  </si>
  <si>
    <t>RXN-EX_ttcosa_e_FWD-SPONT</t>
  </si>
  <si>
    <t>EX_ttcosa_e</t>
  </si>
  <si>
    <t>RXN-EX_ttcosa_e_REV-SPONT</t>
  </si>
  <si>
    <t>RXN-EX_hxca_e_FWD-SPONT</t>
  </si>
  <si>
    <t>EX_hxca_e</t>
  </si>
  <si>
    <t>RXN-EX_hxca_e_REV-SPONT</t>
  </si>
  <si>
    <t>RXN-EX_ppa_e_FWD-SPONT</t>
  </si>
  <si>
    <t>EX_ppa_e</t>
  </si>
  <si>
    <t>RXN-EX_ppa_e_REV-SPONT</t>
  </si>
  <si>
    <t>RXN-EX_fald_e_FWD-SPONT</t>
  </si>
  <si>
    <t>EX_fald_e</t>
  </si>
  <si>
    <t>RXN-EX_fald_e_REV-SPONT</t>
  </si>
  <si>
    <t>RXN-12AMANTF_g_FWD-rt2093</t>
  </si>
  <si>
    <t>rt2093</t>
  </si>
  <si>
    <t>12AMANTF_g</t>
  </si>
  <si>
    <t>RXN-12AMANTF_g_FWD-rt7201</t>
  </si>
  <si>
    <t>rt7201</t>
  </si>
  <si>
    <t>RXN-13BDGLUCANt_c_en_FWD-SPONT</t>
  </si>
  <si>
    <t>13BDGLUCANt_c_en</t>
  </si>
  <si>
    <t>RXN-13BDGLUCANt_c_en_REV-SPONT</t>
  </si>
  <si>
    <t>RXN-13BGH_e_FWD-rt5185</t>
  </si>
  <si>
    <t>rt5185</t>
  </si>
  <si>
    <t>13BGH_e</t>
  </si>
  <si>
    <t>RXN-13GS_c_FWD-rt7616</t>
  </si>
  <si>
    <t>rt7616</t>
  </si>
  <si>
    <t>RXN-14BMANTF_c_FWD-rt6298</t>
  </si>
  <si>
    <t>rt6298</t>
  </si>
  <si>
    <t>14BMANTF_c</t>
  </si>
  <si>
    <t>RXN-14DMLANOSTt_c_e_FWD-SPONT</t>
  </si>
  <si>
    <t>14DMLANOSTt_c_e</t>
  </si>
  <si>
    <t>RXN-14DMLANOSTt_c_e_REV-SPONT</t>
  </si>
  <si>
    <t>RXN-16GS_c_FWD-rt0150</t>
  </si>
  <si>
    <t>rt0150</t>
  </si>
  <si>
    <t>RXN-16GS_c_FWD-rt3279</t>
  </si>
  <si>
    <t>rt3279</t>
  </si>
  <si>
    <t>RXN-1AGPCt_l_rm_FWD-SPONT</t>
  </si>
  <si>
    <t>1AGPCt_l_rm</t>
  </si>
  <si>
    <t>RXN-1AGPCt_l_rm_REV-SPONT</t>
  </si>
  <si>
    <t>RXN-1AGPEt_l_rm_FWD-SPONT</t>
  </si>
  <si>
    <t>1AGPEt_l_rm</t>
  </si>
  <si>
    <t>RXN-1AGPEt_l_rm_REV-SPONT</t>
  </si>
  <si>
    <t>RXN-1MLCLAT_mm_FWD-rt8106</t>
  </si>
  <si>
    <t>rt8106</t>
  </si>
  <si>
    <t>1MLCLAT_mm</t>
  </si>
  <si>
    <t>RXN-1MLCLAT_mm_REV-rt8106</t>
  </si>
  <si>
    <t>RXN-2DDA7Pt_c_m_FWD-SPONT</t>
  </si>
  <si>
    <t>2DDA7Pt_c_m</t>
  </si>
  <si>
    <t>RXN-2DDA7Pt_c_m_REV-SPONT</t>
  </si>
  <si>
    <t>RXN-2DHPt_c_m_FWD-SPONT</t>
  </si>
  <si>
    <t>2DHPt_c_m</t>
  </si>
  <si>
    <t>RXN-2DHPt_c_m_REV-SPONT</t>
  </si>
  <si>
    <t>RXN-2DOXG6PP_c_FWD-rt0208</t>
  </si>
  <si>
    <t>rt0208</t>
  </si>
  <si>
    <t>2DOXG6PP_c</t>
  </si>
  <si>
    <t>RXN-2DOXG6PP_c_FWD-rt5045</t>
  </si>
  <si>
    <t>rt5045</t>
  </si>
  <si>
    <t>RXN-2MBACt_c_e_FWD-SPONT</t>
  </si>
  <si>
    <t>2MBACt_c_e</t>
  </si>
  <si>
    <t>RXN-2MBALDt_c_e_FWD-SPONT</t>
  </si>
  <si>
    <t>2MBALDt_c_e</t>
  </si>
  <si>
    <t>RXN-2MBALDt_c_e_REV-SPONT</t>
  </si>
  <si>
    <t>RXN-2MBALDt_c_m_FWD-SPONT</t>
  </si>
  <si>
    <t>2MBALDt_c_m</t>
  </si>
  <si>
    <t>RXN-2MBALDt_c_m_REV-SPONT</t>
  </si>
  <si>
    <t>RXN-2MBTOHt_c_e_FWD-SPONT</t>
  </si>
  <si>
    <t>2MBTOHt_c_e</t>
  </si>
  <si>
    <t>RXN-2MBTOHt_c_e_REV-SPONT</t>
  </si>
  <si>
    <t>RXN-2MBTOHt_c_m_FWD-SPONT</t>
  </si>
  <si>
    <t>2MBTOHt_c_m</t>
  </si>
  <si>
    <t>RXN-2MBTOHt_c_m_REV-SPONT</t>
  </si>
  <si>
    <t>RXN-2OBUTt_c_m_FWD-SPONT</t>
  </si>
  <si>
    <t>2OBUTt_c_m</t>
  </si>
  <si>
    <t>RXN-2OBUTt_c_m_REV-SPONT</t>
  </si>
  <si>
    <t>RXN-2OGMAH_c_FWD-rt6557</t>
  </si>
  <si>
    <t>rt6557</t>
  </si>
  <si>
    <t>2OGMAH_c</t>
  </si>
  <si>
    <t>RXN-2OSUCAH_c_FWD-rt6557</t>
  </si>
  <si>
    <t>2OSUCAH_c</t>
  </si>
  <si>
    <t>RXN-2OXOADPt_c_m_FWD-rt2267</t>
  </si>
  <si>
    <t>rt2267</t>
  </si>
  <si>
    <t>RXN-2OXOADPt_c_m_REV-rt2267</t>
  </si>
  <si>
    <t>RXN-2PHETOHt_c_e_FWD-SPONT</t>
  </si>
  <si>
    <t>2PHETOHt_c_e</t>
  </si>
  <si>
    <t>RXN-2PHETOHt_c_e_REV-SPONT</t>
  </si>
  <si>
    <t>RXN-2PHETOHt_c_m_FWD-SPONT</t>
  </si>
  <si>
    <t>2PHETOHt_c_m</t>
  </si>
  <si>
    <t>RXN-2PHETOHt_c_m_REV-SPONT</t>
  </si>
  <si>
    <t>RXN-3C3HMPt_c_e_FWD-SPONT</t>
  </si>
  <si>
    <t>3C3HMPt_c_e</t>
  </si>
  <si>
    <t>RXN-3C3HMPt_c_e_REV-SPONT</t>
  </si>
  <si>
    <t>RXN-3C3HMPt_c_m_FWD-SPONT</t>
  </si>
  <si>
    <t>RXN-3C3HMPt_c_m_REV-SPONT</t>
  </si>
  <si>
    <t>RXN-3C4MOPt_c_m_FWD-SPONT</t>
  </si>
  <si>
    <t>3C4MOPt_c_m</t>
  </si>
  <si>
    <t>RXN-3C4MOPt_c_m_REV-SPONT</t>
  </si>
  <si>
    <t>RXN-3DHSKD_c_FWD-rt3472</t>
  </si>
  <si>
    <t>rt3472</t>
  </si>
  <si>
    <t>3DHSKD_c</t>
  </si>
  <si>
    <t>RXN-3DHSKD_c_REV-rt3472</t>
  </si>
  <si>
    <t>RXN-3DSPHR_r_FWD-rt1611</t>
  </si>
  <si>
    <t>rt1611</t>
  </si>
  <si>
    <t>RXN-3HACD200_rm_FWD-rt2309</t>
  </si>
  <si>
    <t>rt2309</t>
  </si>
  <si>
    <t>RXN-3HACD200_rm_REV-rt2309</t>
  </si>
  <si>
    <t>RXN-3HACD220_rm_FWD-rt2309</t>
  </si>
  <si>
    <t>RXN-3HACD220_rm_REV-rt2309</t>
  </si>
  <si>
    <t>RXN-3HACD240_rm_FWD-rt2309</t>
  </si>
  <si>
    <t>RXN-3HACD240_rm_REV-rt2309</t>
  </si>
  <si>
    <t>RXN-3HACD260_rm_FWD-rt2309</t>
  </si>
  <si>
    <t>RXN-3HACD260_rm_REV-rt2309</t>
  </si>
  <si>
    <t>RXN-3HAD100_c_FWD-rt0302</t>
  </si>
  <si>
    <t>rt0302</t>
  </si>
  <si>
    <t>3HAD100_c</t>
  </si>
  <si>
    <t>RXN-3HAD120_c_FWD-rt0302</t>
  </si>
  <si>
    <t>3HAD120_c</t>
  </si>
  <si>
    <t>RXN-3HAD140_c_FWD-rt0302</t>
  </si>
  <si>
    <t>3HAD140_c</t>
  </si>
  <si>
    <t>RXN-3HAD160_c_FWD-rt0302</t>
  </si>
  <si>
    <t>3HAD160_c</t>
  </si>
  <si>
    <t>RXN-3HAD180_c_FWD-rt0302</t>
  </si>
  <si>
    <t>3HAD180_c</t>
  </si>
  <si>
    <t>RXN-3HAD40_c_FWD-rt0302</t>
  </si>
  <si>
    <t>3HAD40_c</t>
  </si>
  <si>
    <t>RXN-3HAD40_c_REV-rt0302</t>
  </si>
  <si>
    <t>RXN-3HAD40_m_FWD-rt7207_m</t>
  </si>
  <si>
    <t>rt7207_m</t>
  </si>
  <si>
    <t>3HAD40_m</t>
  </si>
  <si>
    <t>RXN-3HAD40_m_REV-rt7207_m</t>
  </si>
  <si>
    <t>RXN-3HAD60_c_FWD-rt0302</t>
  </si>
  <si>
    <t>3HAD60_c</t>
  </si>
  <si>
    <t>RXN-3HAD60_m_FWD-rt7207_m</t>
  </si>
  <si>
    <t>3HAD60_m</t>
  </si>
  <si>
    <t>RXN-3HAD60_m_REV-rt7207_m</t>
  </si>
  <si>
    <t>RXN-3HAD80_c_FWD-rt0302</t>
  </si>
  <si>
    <t>3HAD80_c</t>
  </si>
  <si>
    <t>RXN-3HAD80_m_FWD-rt7207_m</t>
  </si>
  <si>
    <t>3HAD80_m</t>
  </si>
  <si>
    <t>RXN-3HAD80_m_REV-rt7207_m</t>
  </si>
  <si>
    <t>RXN-3HAO_c_FWD-rt0234</t>
  </si>
  <si>
    <t>rt0234</t>
  </si>
  <si>
    <t>RXN-3HBHYOX_c_FWD-rt5813</t>
  </si>
  <si>
    <t>rt5813</t>
  </si>
  <si>
    <t>3HBHYOX_c</t>
  </si>
  <si>
    <t>RXN-3HBRDH_c_FWD-rt4427</t>
  </si>
  <si>
    <t>rt4427</t>
  </si>
  <si>
    <t>3HBRDH_c</t>
  </si>
  <si>
    <t>RXN-3HBRDH_c_REV-rt4427</t>
  </si>
  <si>
    <t>RXN-3HCINNMH_c_FWD-rt6518</t>
  </si>
  <si>
    <t>rt6518</t>
  </si>
  <si>
    <t>3HCINNMH_c</t>
  </si>
  <si>
    <t>RXN-3HPPPNH_c_FWD-rt6518</t>
  </si>
  <si>
    <t>3HPPPNH_c</t>
  </si>
  <si>
    <t>RXN-3HXPHBt_c_m_FWD-SPONT</t>
  </si>
  <si>
    <t>3HXPHBt_c_m</t>
  </si>
  <si>
    <t>RXN-3HXPHBt_c_m_REV-SPONT</t>
  </si>
  <si>
    <t>RXN-3INDACNLAH_c_FWD-rt4042</t>
  </si>
  <si>
    <t>rt4042</t>
  </si>
  <si>
    <t>3INDACNLAH_c</t>
  </si>
  <si>
    <t>RXN-3INDACNLAH_c_REV-rt4042</t>
  </si>
  <si>
    <t>RXN-3IPM3MT_c_FWD-rt6691</t>
  </si>
  <si>
    <t>rt6691</t>
  </si>
  <si>
    <t>3IPM3MT_c</t>
  </si>
  <si>
    <t>RXN-3MBALDt_c_e_FWD-SPONT</t>
  </si>
  <si>
    <t>3MBALDt_c_e</t>
  </si>
  <si>
    <t>RXN-3MBALDt_c_e_REV-SPONT</t>
  </si>
  <si>
    <t>RXN-3MBALDt_c_m_FWD-SPONT</t>
  </si>
  <si>
    <t>3MBALDt_c_m</t>
  </si>
  <si>
    <t>RXN-3MBALDt_c_m_REV-SPONT</t>
  </si>
  <si>
    <t>RXN-3MLCLAT_mm_FWD-rt8106</t>
  </si>
  <si>
    <t>3MLCLAT_mm</t>
  </si>
  <si>
    <t>RXN-3MLCLAT_mm_REV-rt8106</t>
  </si>
  <si>
    <t>RXN-3MOBDC_c_FWD-rt7423</t>
  </si>
  <si>
    <t>rt7423</t>
  </si>
  <si>
    <t>3MOBDC_c</t>
  </si>
  <si>
    <t>RXN-3MOBR_m_FWD-rt41987068</t>
  </si>
  <si>
    <t>rt41987068</t>
  </si>
  <si>
    <t>3MOBR_m</t>
  </si>
  <si>
    <t>RXN-3MOBR_m_REV-rt41987068</t>
  </si>
  <si>
    <t>RXN-3MOPDC_c_FWD-rt7423</t>
  </si>
  <si>
    <t>3MOPDC_c</t>
  </si>
  <si>
    <t>RXN-3MOPR_m_FWD-rt4198</t>
  </si>
  <si>
    <t>rt4198</t>
  </si>
  <si>
    <t>3MOPR_m</t>
  </si>
  <si>
    <t>RXN-3MOPR_m_REV-rt4198</t>
  </si>
  <si>
    <t>RXN-3MOPt_c_e_FWD-SPONT</t>
  </si>
  <si>
    <t>3MOPt_c_e</t>
  </si>
  <si>
    <t>RXN-3MOPt_c_e_REV-SPONT</t>
  </si>
  <si>
    <t>RXN-3NP4H5MOBCL_m_FWD-SPONT</t>
  </si>
  <si>
    <t>3NP4H5MOBCL_m</t>
  </si>
  <si>
    <t>Ubiquinone biosynthesis</t>
  </si>
  <si>
    <t>RXN-3NPDHBZH_m_FWD-rt7829</t>
  </si>
  <si>
    <t>rt7829</t>
  </si>
  <si>
    <t>3NPDHBZH_m</t>
  </si>
  <si>
    <t>RXN-3NPDHMT_m_FWD-rt3097</t>
  </si>
  <si>
    <t>rt3097</t>
  </si>
  <si>
    <t>3NPDHMT_m</t>
  </si>
  <si>
    <t>RXN-3OACE200_rm_FWD-rt2975</t>
  </si>
  <si>
    <t>rt2975</t>
  </si>
  <si>
    <t>RXN-3OACE200_rm_FWD-rt8287</t>
  </si>
  <si>
    <t>rt8287</t>
  </si>
  <si>
    <t>RXN-3OACE220_rm_FWD-rt2975</t>
  </si>
  <si>
    <t>RXN-3OACE220_rm_FWD-rt8287</t>
  </si>
  <si>
    <t>RXN-3OACE240_rm_FWD-rt2975</t>
  </si>
  <si>
    <t>RXN-3OACE240_rm_FWD-rt8287</t>
  </si>
  <si>
    <t>RXN-3OACE260_rm_FWD-rt2975</t>
  </si>
  <si>
    <t>RXN-3OACE260_rm_FWD-rt8287</t>
  </si>
  <si>
    <t>RXN-3OACR200_rm_FWD-rt8327</t>
  </si>
  <si>
    <t>rt8327</t>
  </si>
  <si>
    <t>RXN-3OACR220_rm_FWD-rt8327</t>
  </si>
  <si>
    <t>RXN-3OACR240_rm_FWD-rt8327</t>
  </si>
  <si>
    <t>RXN-3OACR260_rm_FWD-rt8327</t>
  </si>
  <si>
    <t>RXN-3OADPCOAT_m_FWD-rt4722</t>
  </si>
  <si>
    <t>rt4722</t>
  </si>
  <si>
    <t>3OADPCOAT_m</t>
  </si>
  <si>
    <t>Benzoate degradation</t>
  </si>
  <si>
    <t>RXN-3OADPCOAT_m_REV-rt4722</t>
  </si>
  <si>
    <t>RXN-3OAR100_c_FWD-rt0409</t>
  </si>
  <si>
    <t>rt0409</t>
  </si>
  <si>
    <t>3OAR100_c</t>
  </si>
  <si>
    <t>RXN-3OAR100_c_REV-rt0409</t>
  </si>
  <si>
    <t>RXN-3OAR100_c_FWD-rt1363</t>
  </si>
  <si>
    <t>rt1363</t>
  </si>
  <si>
    <t>RXN-3OAR100_c_REV-rt1363</t>
  </si>
  <si>
    <t>RXN-3OAR100_c_FWD-rt2183</t>
  </si>
  <si>
    <t>rt2183</t>
  </si>
  <si>
    <t>RXN-3OAR100_c_REV-rt2183</t>
  </si>
  <si>
    <t>RXN-3OAR100_c_FWD-rt2190</t>
  </si>
  <si>
    <t>rt2190</t>
  </si>
  <si>
    <t>RXN-3OAR100_c_REV-rt2190</t>
  </si>
  <si>
    <t>RXN-3OAR120_c_FWD-rt0409</t>
  </si>
  <si>
    <t>3OAR120_c</t>
  </si>
  <si>
    <t>RXN-3OAR120_c_REV-rt0409</t>
  </si>
  <si>
    <t>RXN-3OAR120_c_FWD-rt1363</t>
  </si>
  <si>
    <t>RXN-3OAR120_c_REV-rt1363</t>
  </si>
  <si>
    <t>RXN-3OAR120_c_FWD-rt2183</t>
  </si>
  <si>
    <t>RXN-3OAR120_c_REV-rt2183</t>
  </si>
  <si>
    <t>RXN-3OAR120_c_FWD-rt2190</t>
  </si>
  <si>
    <t>RXN-3OAR120_c_REV-rt2190</t>
  </si>
  <si>
    <t>RXN-3OAR140_c_FWD-rt0409</t>
  </si>
  <si>
    <t>3OAR140_c</t>
  </si>
  <si>
    <t>RXN-3OAR140_c_REV-rt0409</t>
  </si>
  <si>
    <t>RXN-3OAR140_c_FWD-rt1363</t>
  </si>
  <si>
    <t>RXN-3OAR140_c_REV-rt1363</t>
  </si>
  <si>
    <t>RXN-3OAR140_c_FWD-rt2183</t>
  </si>
  <si>
    <t>RXN-3OAR140_c_REV-rt2183</t>
  </si>
  <si>
    <t>RXN-3OAR140_c_FWD-rt2190</t>
  </si>
  <si>
    <t>RXN-3OAR140_c_REV-rt2190</t>
  </si>
  <si>
    <t>RXN-3OAR160_c_FWD-rt0409</t>
  </si>
  <si>
    <t>3OAR160_c</t>
  </si>
  <si>
    <t>RXN-3OAR160_c_REV-rt0409</t>
  </si>
  <si>
    <t>RXN-3OAR160_c_FWD-rt1363</t>
  </si>
  <si>
    <t>RXN-3OAR160_c_REV-rt1363</t>
  </si>
  <si>
    <t>RXN-3OAR160_c_FWD-rt2183</t>
  </si>
  <si>
    <t>RXN-3OAR160_c_REV-rt2183</t>
  </si>
  <si>
    <t>RXN-3OAR160_c_FWD-rt2190</t>
  </si>
  <si>
    <t>RXN-3OAR160_c_REV-rt2190</t>
  </si>
  <si>
    <t>RXN-3OAR180_c_FWD-rt0409</t>
  </si>
  <si>
    <t>3OAR180_c</t>
  </si>
  <si>
    <t>RXN-3OAR180_c_REV-rt0409</t>
  </si>
  <si>
    <t>RXN-3OAR180_c_FWD-rt1363</t>
  </si>
  <si>
    <t>RXN-3OAR180_c_REV-rt1363</t>
  </si>
  <si>
    <t>RXN-3OAR180_c_FWD-rt2183</t>
  </si>
  <si>
    <t>RXN-3OAR180_c_REV-rt2183</t>
  </si>
  <si>
    <t>RXN-3OAR180_c_FWD-rt2190</t>
  </si>
  <si>
    <t>RXN-3OAR180_c_REV-rt2190</t>
  </si>
  <si>
    <t>RXN-3OAR40_c_FWD-rt0409</t>
  </si>
  <si>
    <t>3OAR40_c</t>
  </si>
  <si>
    <t>RXN-3OAR40_c_REV-rt0409</t>
  </si>
  <si>
    <t>RXN-3OAR40_c_FWD-rt1363</t>
  </si>
  <si>
    <t>RXN-3OAR40_c_REV-rt1363</t>
  </si>
  <si>
    <t>RXN-3OAR40_c_FWD-rt2183</t>
  </si>
  <si>
    <t>RXN-3OAR40_c_REV-rt2183</t>
  </si>
  <si>
    <t>RXN-3OAR40_c_FWD-rt2190</t>
  </si>
  <si>
    <t>RXN-3OAR40_c_REV-rt2190</t>
  </si>
  <si>
    <t>RXN-3OAR40_m_FWD-rt1622_m</t>
  </si>
  <si>
    <t>rt1622_m</t>
  </si>
  <si>
    <t>3OAR40_m</t>
  </si>
  <si>
    <t>RXN-3OAR60_c_FWD-rt0409</t>
  </si>
  <si>
    <t>3OAR60_c</t>
  </si>
  <si>
    <t>RXN-3OAR60_c_REV-rt0409</t>
  </si>
  <si>
    <t>RXN-3OAR60_c_FWD-rt1363</t>
  </si>
  <si>
    <t>RXN-3OAR60_c_REV-rt1363</t>
  </si>
  <si>
    <t>RXN-3OAR60_c_FWD-rt2183</t>
  </si>
  <si>
    <t>RXN-3OAR60_c_REV-rt2183</t>
  </si>
  <si>
    <t>RXN-3OAR60_c_FWD-rt2190</t>
  </si>
  <si>
    <t>RXN-3OAR60_c_REV-rt2190</t>
  </si>
  <si>
    <t>RXN-3OAR60_m_FWD-rt1622_m</t>
  </si>
  <si>
    <t>3OAR60_m</t>
  </si>
  <si>
    <t>RXN-3OAR80_c_FWD-rt0409</t>
  </si>
  <si>
    <t>3OAR80_c</t>
  </si>
  <si>
    <t>RXN-3OAR80_c_REV-rt0409</t>
  </si>
  <si>
    <t>RXN-3OAR80_c_FWD-rt1363</t>
  </si>
  <si>
    <t>RXN-3OAR80_c_REV-rt1363</t>
  </si>
  <si>
    <t>RXN-3OAR80_c_FWD-rt2183</t>
  </si>
  <si>
    <t>RXN-3OAR80_c_REV-rt2183</t>
  </si>
  <si>
    <t>RXN-3OAR80_c_FWD-rt2190</t>
  </si>
  <si>
    <t>RXN-3OAR80_c_REV-rt2190</t>
  </si>
  <si>
    <t>RXN-3OAR80_m_FWD-rt1622_m</t>
  </si>
  <si>
    <t>3OAR80_m</t>
  </si>
  <si>
    <t>RXN-3OAS100_c_FWD-rt0409</t>
  </si>
  <si>
    <t>3OAS100_c</t>
  </si>
  <si>
    <t>RXN-3OAS120_c_FWD-rt0409</t>
  </si>
  <si>
    <t>3OAS120_c</t>
  </si>
  <si>
    <t>RXN-3OAS140_c_FWD-rt0409</t>
  </si>
  <si>
    <t>3OAS140_c</t>
  </si>
  <si>
    <t>RXN-3OAS160_c_FWD-rt0409</t>
  </si>
  <si>
    <t>3OAS160_c</t>
  </si>
  <si>
    <t>RXN-3OAS180_c_FWD-rt0409</t>
  </si>
  <si>
    <t>3OAS180_c</t>
  </si>
  <si>
    <t>RXN-3OAS40_c_FWD-rt0409</t>
  </si>
  <si>
    <t>3OAS40_c</t>
  </si>
  <si>
    <t>RXN-3OAS40_c_REV-rt0409</t>
  </si>
  <si>
    <t>RXN-3OAS60_c_FWD-rt0409</t>
  </si>
  <si>
    <t>3OAS60_c</t>
  </si>
  <si>
    <t>RXN-3OAS80_c_FWD-rt0409</t>
  </si>
  <si>
    <t>3OAS80_c</t>
  </si>
  <si>
    <t>RXN-4ABUTNt_c_m_FWD-SPONT</t>
  </si>
  <si>
    <t>4ABUTNt_c_m</t>
  </si>
  <si>
    <t>RXN-4ABUTNt_c_m_REV-SPONT</t>
  </si>
  <si>
    <t>RXN-4ABUTt_c_m_FWD-SPONT</t>
  </si>
  <si>
    <t>4ABUTt_c_m</t>
  </si>
  <si>
    <t>RXN-4ABUTt_c_m_REV-SPONT</t>
  </si>
  <si>
    <t>RXN-4ABUTtps_e_FWD-rt2901</t>
  </si>
  <si>
    <t>rt2901</t>
  </si>
  <si>
    <t>4ABUTtps_e</t>
  </si>
  <si>
    <t>RXN-4ABUTtps_e_FWD-rt4390</t>
  </si>
  <si>
    <t>rt4390</t>
  </si>
  <si>
    <t>RXN-4ABZt_c_e_FWD-SPONT</t>
  </si>
  <si>
    <t>4ABZt_c_e</t>
  </si>
  <si>
    <t>RXN-4ABZt_c_e_REV-SPONT</t>
  </si>
  <si>
    <t>RXN-4ABZt_c_m_FWD-SPONT</t>
  </si>
  <si>
    <t>4ABZt_c_m</t>
  </si>
  <si>
    <t>RXN-4ABZt_c_m_REV-SPONT</t>
  </si>
  <si>
    <t>RXN-4AMPMS_c_FWD-rt2779</t>
  </si>
  <si>
    <t>rt2779</t>
  </si>
  <si>
    <t>4AMPMS_c</t>
  </si>
  <si>
    <t>RXN-4CMCOAL_c_FWD-rt3465</t>
  </si>
  <si>
    <t>rt3465</t>
  </si>
  <si>
    <t>4CMCOAL_c</t>
  </si>
  <si>
    <t>RXN-4CMCOAL_c_FWD-rt5332</t>
  </si>
  <si>
    <t>rt5332</t>
  </si>
  <si>
    <t>RXN-4CMCOAL_c_FWD-rt6434_c</t>
  </si>
  <si>
    <t>rt6434_c</t>
  </si>
  <si>
    <t>RXN-4CMCOAL_c_FWD-rt8267_c</t>
  </si>
  <si>
    <t>rt8267_c</t>
  </si>
  <si>
    <t>RXN-4CMCOAL_x_FWD-rt3465_x</t>
  </si>
  <si>
    <t>rt3465_x</t>
  </si>
  <si>
    <t>4CMCOAL_x</t>
  </si>
  <si>
    <t>RXN-4CMCOAL_x_FWD-rt5332_x</t>
  </si>
  <si>
    <t>rt5332_x</t>
  </si>
  <si>
    <t>RXN-4CMCOAL_x_FWD-rt6434_x</t>
  </si>
  <si>
    <t>rt6434_x</t>
  </si>
  <si>
    <t>RXN-4CMCOAL_x_FWD-rt8267_x</t>
  </si>
  <si>
    <t>rt8267_x</t>
  </si>
  <si>
    <t>RXN-4DPMIPPH_c_FWD-rt1973</t>
  </si>
  <si>
    <t>rt1973</t>
  </si>
  <si>
    <t>4DPMIPPH_c</t>
  </si>
  <si>
    <t>RXN-4DPMIPPH_c_REV-rt1973</t>
  </si>
  <si>
    <t>RXN-4H2OGLTt_c_m_FWD-SPONT</t>
  </si>
  <si>
    <t>4H2OGLTt_c_m</t>
  </si>
  <si>
    <t>RXN-4H2OGLTt_c_m_REV-SPONT</t>
  </si>
  <si>
    <t>RXN-4H2OGLTt_c_x_FWD-SPONT</t>
  </si>
  <si>
    <t>4H2OGLTt_c_x</t>
  </si>
  <si>
    <t>RXN-4H2OGLTt_c_x_REV-SPONT</t>
  </si>
  <si>
    <t>RXN-4HBZCOAS_c_FWD-SPONT</t>
  </si>
  <si>
    <t>4HBZCOAS_c</t>
  </si>
  <si>
    <t>RXN-4HBZF_c_FWD-SPONT</t>
  </si>
  <si>
    <t>4HBZF_c</t>
  </si>
  <si>
    <t>RXN-4HBZNPT_m_FWD-rt6869</t>
  </si>
  <si>
    <t>rt6869</t>
  </si>
  <si>
    <t>4HBZNPT_m</t>
  </si>
  <si>
    <t>RXN-4HBZt_c_m_FWD-SPONT</t>
  </si>
  <si>
    <t>4HBZt_c_m</t>
  </si>
  <si>
    <t>RXN-4HBZt_c_m_REV-SPONT</t>
  </si>
  <si>
    <t>RXN-4HGLSD_m_FWD-rt0201</t>
  </si>
  <si>
    <t>rt0201</t>
  </si>
  <si>
    <t>4HGLSD_m</t>
  </si>
  <si>
    <t>RXN-4HPEOR_c_FWD-UNKNOWN</t>
  </si>
  <si>
    <t>UNKNOWN</t>
  </si>
  <si>
    <t>4HPEOR_c</t>
  </si>
  <si>
    <t>Tyrosine metabolism</t>
  </si>
  <si>
    <t>RXN-4HPLH_c_FWD-UNKNOWN</t>
  </si>
  <si>
    <t>4HPLH_c</t>
  </si>
  <si>
    <t>RXN-4HPPCL_c_FWD-UNKNOWN</t>
  </si>
  <si>
    <t>4HPPCL_c</t>
  </si>
  <si>
    <t>RXN-4HPPR_c_FWD-UNKNOWN</t>
  </si>
  <si>
    <t>4HPPR_c</t>
  </si>
  <si>
    <t>RXN-4HPPR_c_REV-UNKNOWN</t>
  </si>
  <si>
    <t>RXN-4HTHRS_c_FWD-rt1374</t>
  </si>
  <si>
    <t>rt1374</t>
  </si>
  <si>
    <t>4HTHRS_c</t>
  </si>
  <si>
    <t>RXN-4MOPR_m_FWD-rt4198</t>
  </si>
  <si>
    <t>4MOPR_m</t>
  </si>
  <si>
    <t>RXN-5AOPt_c_m_FWD-SPONT</t>
  </si>
  <si>
    <t>5AOPt_c_m</t>
  </si>
  <si>
    <t>RXN-5AOPt_c_m_REV-SPONT</t>
  </si>
  <si>
    <t>RXN-5AOPtps_e_FWD-rt2901</t>
  </si>
  <si>
    <t>5AOPtps_e</t>
  </si>
  <si>
    <t>RXN-5FTHFt_c_e_FWD-SPONT</t>
  </si>
  <si>
    <t>5FTHFt_c_e</t>
  </si>
  <si>
    <t>RXN-5FTHFt_c_e_REV-SPONT</t>
  </si>
  <si>
    <t>RXN-6DPMIPPH_c_FWD-rt1395</t>
  </si>
  <si>
    <t>rt1395</t>
  </si>
  <si>
    <t>6DPMIPPH_c</t>
  </si>
  <si>
    <t>RXN-6DPMIPPH_c_REV-rt1395</t>
  </si>
  <si>
    <t>RXN-6DPMIPPH_c_FWD-rt1973</t>
  </si>
  <si>
    <t>RXN-6DPMIPPH_c_REV-rt1973</t>
  </si>
  <si>
    <t>RXN-AACTOOR_c_FWD-UNKNOWN</t>
  </si>
  <si>
    <t>AACTOOR_c</t>
  </si>
  <si>
    <t>RXN-AASADy_c_FWD-LYS25</t>
  </si>
  <si>
    <t>RXN-AATA_c_FWD-rt0172</t>
  </si>
  <si>
    <t>rt0172</t>
  </si>
  <si>
    <t>RXN-AATA_c_REV-rt0172</t>
  </si>
  <si>
    <t>RXN-AATA_c_FWD-rt4039</t>
  </si>
  <si>
    <t>rt4039</t>
  </si>
  <si>
    <t>RXN-AATA_c_REV-rt4039</t>
  </si>
  <si>
    <t>RXN-AATA_c_FWD-rt7471</t>
  </si>
  <si>
    <t>rt7471</t>
  </si>
  <si>
    <t>RXN-AATA_c_REV-rt7471</t>
  </si>
  <si>
    <t>RXN-ABTA_c_FWD-rt2569</t>
  </si>
  <si>
    <t>rt2569</t>
  </si>
  <si>
    <t>RXN-ABTA_c_FWD-rt7537</t>
  </si>
  <si>
    <t>rt7537</t>
  </si>
  <si>
    <t>RXN-ABTD2Dx_c_FWD-rt1622_c</t>
  </si>
  <si>
    <t>rt1622_c</t>
  </si>
  <si>
    <t>ABTD2Dx_c</t>
  </si>
  <si>
    <t>RXN-ABTD2Dx_c_REV-rt1622_c</t>
  </si>
  <si>
    <t>RXN-ABTD2Dy_c_FWD-rt4606</t>
  </si>
  <si>
    <t>rt4606</t>
  </si>
  <si>
    <t>ABTD2Dy_c</t>
  </si>
  <si>
    <t>RXN-ABTD2Dy_c_REV-rt4606</t>
  </si>
  <si>
    <t>RXN-ABTD2Dy_c_FWD-rt8084</t>
  </si>
  <si>
    <t>rt8084</t>
  </si>
  <si>
    <t>RXN-ABTD2Dy_c_REV-rt8084</t>
  </si>
  <si>
    <t>RXN-ABTD4Dx_c_FWD-rt1622_c</t>
  </si>
  <si>
    <t>ABTD4Dx_c</t>
  </si>
  <si>
    <t>RXN-ABTD4Dx_c_REV-rt1622_c</t>
  </si>
  <si>
    <t>RXN-ABTD4Dy_c_FWD-rt4606</t>
  </si>
  <si>
    <t>ABTD4Dy_c</t>
  </si>
  <si>
    <t>RXN-ABTD4Dy_c_REV-rt4606</t>
  </si>
  <si>
    <t>RXN-ABTD4Dy_c_FWD-rt8084</t>
  </si>
  <si>
    <t>RXN-ABTD4Dy_c_REV-rt8084</t>
  </si>
  <si>
    <t>RXN-ABTDt_c_e_FWD-UNKNOWN</t>
  </si>
  <si>
    <t>ABTDt_c_e</t>
  </si>
  <si>
    <t>RXN-ABTLD_c_FWD-UNKNOWN</t>
  </si>
  <si>
    <t>ABTLD_c</t>
  </si>
  <si>
    <t>RXN-ABTt_c_e_FWD-SPONT</t>
  </si>
  <si>
    <t>ABTt_c_e</t>
  </si>
  <si>
    <t>RXN-ABTt_c_e_REV-SPONT</t>
  </si>
  <si>
    <t>RXN-ABUTD_m_FWD-rt2756_m</t>
  </si>
  <si>
    <t>rt2756_m</t>
  </si>
  <si>
    <t>ABUTD_m</t>
  </si>
  <si>
    <t>RXN-ACACT100i_m_FWD-rt0517</t>
  </si>
  <si>
    <t>rt0517</t>
  </si>
  <si>
    <t>ACACT100i_m</t>
  </si>
  <si>
    <t>RXN-ACACT100i_x_FWD-rt0697</t>
  </si>
  <si>
    <t>rt0697</t>
  </si>
  <si>
    <t>ACACT100i_x</t>
  </si>
  <si>
    <t>RXN-ACACT100i_x_FWD-rt5445</t>
  </si>
  <si>
    <t>rt5445</t>
  </si>
  <si>
    <t>RXN-ACACT100i_x_FWD-rt6860</t>
  </si>
  <si>
    <t>rt6860</t>
  </si>
  <si>
    <t>RXN-ACACT101ei_x_FWD-rt0697</t>
  </si>
  <si>
    <t>ACACT101ei_x</t>
  </si>
  <si>
    <t>RXN-ACACT101ei_x_FWD-rt5445</t>
  </si>
  <si>
    <t>RXN-ACACT101ei_x_FWD-rt6860</t>
  </si>
  <si>
    <t>RXN-ACACT120i_m_FWD-rt0517</t>
  </si>
  <si>
    <t>ACACT120i_m</t>
  </si>
  <si>
    <t>RXN-ACACT120i_x_FWD-rt0697</t>
  </si>
  <si>
    <t>ACACT120i_x</t>
  </si>
  <si>
    <t>RXN-ACACT120i_x_FWD-rt5445</t>
  </si>
  <si>
    <t>RXN-ACACT120i_x_FWD-rt6860</t>
  </si>
  <si>
    <t>RXN-ACACT121ai_m_FWD-rt0517</t>
  </si>
  <si>
    <t>ACACT121ai_m</t>
  </si>
  <si>
    <t>RXN-ACACT121ai_x_FWD-rt0697</t>
  </si>
  <si>
    <t>ACACT121ai_x</t>
  </si>
  <si>
    <t>RXN-ACACT121ai_x_FWD-rt5445</t>
  </si>
  <si>
    <t>RXN-ACACT121ai_x_FWD-rt6860</t>
  </si>
  <si>
    <t>RXN-ACACT121di_x_FWD-rt0697</t>
  </si>
  <si>
    <t>ACACT121di_x</t>
  </si>
  <si>
    <t>RXN-ACACT121di_x_FWD-rt5445</t>
  </si>
  <si>
    <t>RXN-ACACT121di_x_FWD-rt6860</t>
  </si>
  <si>
    <t>RXN-ACACT122ei_x_FWD-rt0697</t>
  </si>
  <si>
    <t>ACACT122ei_x</t>
  </si>
  <si>
    <t>RXN-ACACT122ei_x_FWD-rt5445</t>
  </si>
  <si>
    <t>RXN-ACACT122ei_x_FWD-rt6860</t>
  </si>
  <si>
    <t>RXN-ACACT140i_m_FWD-rt0517</t>
  </si>
  <si>
    <t>ACACT140i_m</t>
  </si>
  <si>
    <t>RXN-ACACT140i_x_FWD-rt0697</t>
  </si>
  <si>
    <t>ACACT140i_x</t>
  </si>
  <si>
    <t>RXN-ACACT140i_x_FWD-rt5445</t>
  </si>
  <si>
    <t>RXN-ACACT140i_x_FWD-rt6860</t>
  </si>
  <si>
    <t>RXN-ACACT141ai_m_FWD-rt0517</t>
  </si>
  <si>
    <t>ACACT141ai_m</t>
  </si>
  <si>
    <t>RXN-ACACT141ai_x_FWD-rt0697</t>
  </si>
  <si>
    <t>ACACT141ai_x</t>
  </si>
  <si>
    <t>RXN-ACACT141ai_x_FWD-rt5445</t>
  </si>
  <si>
    <t>RXN-ACACT141ai_x_FWD-rt6860</t>
  </si>
  <si>
    <t>RXN-ACACT141bi_m_FWD-rt0517</t>
  </si>
  <si>
    <t>ACACT141bi_m</t>
  </si>
  <si>
    <t>RXN-ACACT141bi_x_FWD-rt0697</t>
  </si>
  <si>
    <t>ACACT141bi_x</t>
  </si>
  <si>
    <t>RXN-ACACT141bi_x_FWD-rt5445</t>
  </si>
  <si>
    <t>RXN-ACACT141bi_x_FWD-rt6860</t>
  </si>
  <si>
    <t>RXN-ACACT142i_x_FWD-rt0697</t>
  </si>
  <si>
    <t>ACACT142i_x</t>
  </si>
  <si>
    <t>RXN-ACACT142i_x_FWD-rt5445</t>
  </si>
  <si>
    <t>RXN-ACACT142i_x_FWD-rt6860</t>
  </si>
  <si>
    <t>RXN-ACACT143i_x_FWD-rt0697</t>
  </si>
  <si>
    <t>ACACT143i_x</t>
  </si>
  <si>
    <t>RXN-ACACT143i_x_FWD-rt5445</t>
  </si>
  <si>
    <t>RXN-ACACT143i_x_FWD-rt6860</t>
  </si>
  <si>
    <t>RXN-ACACT160i_m_FWD-rt0517</t>
  </si>
  <si>
    <t>ACACT160i_m</t>
  </si>
  <si>
    <t>RXN-ACACT160i_x_FWD-rt0697</t>
  </si>
  <si>
    <t>ACACT160i_x</t>
  </si>
  <si>
    <t>RXN-ACACT160i_x_FWD-rt5445</t>
  </si>
  <si>
    <t>RXN-ACACT160i_x_FWD-rt6860</t>
  </si>
  <si>
    <t>RXN-ACACT161ai_m_FWD-rt0517</t>
  </si>
  <si>
    <t>ACACT161ai_m</t>
  </si>
  <si>
    <t>RXN-ACACT161ai_x_FWD-rt0697</t>
  </si>
  <si>
    <t>ACACT161ai_x</t>
  </si>
  <si>
    <t>RXN-ACACT161ai_x_FWD-rt5445</t>
  </si>
  <si>
    <t>RXN-ACACT161ai_x_FWD-rt6860</t>
  </si>
  <si>
    <t>RXN-ACACT161bi_m_FWD-rt0517</t>
  </si>
  <si>
    <t>ACACT161bi_m</t>
  </si>
  <si>
    <t>RXN-ACACT161bi_x_FWD-rt0697</t>
  </si>
  <si>
    <t>ACACT161bi_x</t>
  </si>
  <si>
    <t>RXN-ACACT161bi_x_FWD-rt5445</t>
  </si>
  <si>
    <t>RXN-ACACT161bi_x_FWD-rt6860</t>
  </si>
  <si>
    <t>RXN-ACACT162i_x_FWD-rt0697</t>
  </si>
  <si>
    <t>ACACT162i_x</t>
  </si>
  <si>
    <t>RXN-ACACT162i_x_FWD-rt5445</t>
  </si>
  <si>
    <t>RXN-ACACT162i_x_FWD-rt6860</t>
  </si>
  <si>
    <t>RXN-ACACT163i_x_FWD-rt0697</t>
  </si>
  <si>
    <t>ACACT163i_x</t>
  </si>
  <si>
    <t>RXN-ACACT163i_x_FWD-rt5445</t>
  </si>
  <si>
    <t>RXN-ACACT163i_x_FWD-rt6860</t>
  </si>
  <si>
    <t>RXN-ACACT180i_m_FWD-rt0517</t>
  </si>
  <si>
    <t>ACACT180i_m</t>
  </si>
  <si>
    <t>RXN-ACACT180i_x_FWD-rt0697</t>
  </si>
  <si>
    <t>ACACT180i_x</t>
  </si>
  <si>
    <t>RXN-ACACT180i_x_FWD-rt5445</t>
  </si>
  <si>
    <t>RXN-ACACT180i_x_FWD-rt6860</t>
  </si>
  <si>
    <t>RXN-ACACT181ai_m_FWD-rt0517</t>
  </si>
  <si>
    <t>ACACT181ai_m</t>
  </si>
  <si>
    <t>RXN-ACACT181ai_x_FWD-rt0697</t>
  </si>
  <si>
    <t>ACACT181ai_x</t>
  </si>
  <si>
    <t>RXN-ACACT181ai_x_FWD-rt5445</t>
  </si>
  <si>
    <t>RXN-ACACT181ai_x_FWD-rt6860</t>
  </si>
  <si>
    <t>RXN-ACACT182i_x_FWD-rt0697</t>
  </si>
  <si>
    <t>ACACT182i_x</t>
  </si>
  <si>
    <t>RXN-ACACT182i_x_FWD-rt5445</t>
  </si>
  <si>
    <t>RXN-ACACT182i_x_FWD-rt6860</t>
  </si>
  <si>
    <t>RXN-ACACT183i_x_FWD-rt0697</t>
  </si>
  <si>
    <t>ACACT183i_x</t>
  </si>
  <si>
    <t>RXN-ACACT183i_x_FWD-rt5445</t>
  </si>
  <si>
    <t>RXN-ACACT183i_x_FWD-rt6860</t>
  </si>
  <si>
    <t>RXN-ACACT200i_m_FWD-rt0517</t>
  </si>
  <si>
    <t>ACACT200i_m</t>
  </si>
  <si>
    <t>RXN-ACACT200i_x_FWD-rt0697</t>
  </si>
  <si>
    <t>ACACT200i_x</t>
  </si>
  <si>
    <t>RXN-ACACT200i_x_FWD-rt5445</t>
  </si>
  <si>
    <t>RXN-ACACT200i_x_FWD-rt6860</t>
  </si>
  <si>
    <t>RXN-ACACT220i_m_FWD-rt0517</t>
  </si>
  <si>
    <t>ACACT220i_m</t>
  </si>
  <si>
    <t>RXN-ACACT220i_x_FWD-rt0697</t>
  </si>
  <si>
    <t>ACACT220i_x</t>
  </si>
  <si>
    <t>RXN-ACACT220i_x_FWD-rt5445</t>
  </si>
  <si>
    <t>RXN-ACACT220i_x_FWD-rt6860</t>
  </si>
  <si>
    <t>RXN-ACACT240i_m_FWD-rt0517</t>
  </si>
  <si>
    <t>ACACT240i_m</t>
  </si>
  <si>
    <t>RXN-ACACT240i_x_FWD-rt0697</t>
  </si>
  <si>
    <t>ACACT240i_x</t>
  </si>
  <si>
    <t>RXN-ACACT240i_x_FWD-rt5445</t>
  </si>
  <si>
    <t>RXN-ACACT240i_x_FWD-rt6860</t>
  </si>
  <si>
    <t>RXN-ACACT260i_m_FWD-rt0517</t>
  </si>
  <si>
    <t>ACACT260i_m</t>
  </si>
  <si>
    <t>RXN-ACACT260i_x_FWD-rt0697</t>
  </si>
  <si>
    <t>ACACT260i_x</t>
  </si>
  <si>
    <t>RXN-ACACT260i_x_FWD-rt5445</t>
  </si>
  <si>
    <t>RXN-ACACT260i_x_FWD-rt6860</t>
  </si>
  <si>
    <t>RXN-ACACT40i_m_FWD-rt0517</t>
  </si>
  <si>
    <t>ACACT40i_m</t>
  </si>
  <si>
    <t>RXN-ACACT40i_x_FWD-rt0697</t>
  </si>
  <si>
    <t>ACACT40i_x</t>
  </si>
  <si>
    <t>RXN-ACACT40i_x_FWD-rt5445</t>
  </si>
  <si>
    <t>RXN-ACACT40i_x_FWD-rt6860</t>
  </si>
  <si>
    <t>RXN-ACACT40ir_c_FWD-rt0310</t>
  </si>
  <si>
    <t>rt0310</t>
  </si>
  <si>
    <t>RXN-ACACT60i_m_FWD-rt0517</t>
  </si>
  <si>
    <t>ACACT60i_m</t>
  </si>
  <si>
    <t>RXN-ACACT60i_x_FWD-rt0697</t>
  </si>
  <si>
    <t>ACACT60i_x</t>
  </si>
  <si>
    <t>RXN-ACACT60i_x_FWD-rt5445</t>
  </si>
  <si>
    <t>RXN-ACACT60i_x_FWD-rt6860</t>
  </si>
  <si>
    <t>RXN-ACACT80i_m_FWD-rt0517</t>
  </si>
  <si>
    <t>ACACT80i_m</t>
  </si>
  <si>
    <t>RXN-ACACT80i_x_FWD-rt0697</t>
  </si>
  <si>
    <t>ACACT80i_x</t>
  </si>
  <si>
    <t>RXN-ACACT80i_x_FWD-rt5445</t>
  </si>
  <si>
    <t>RXN-ACACT80i_x_FWD-rt6860</t>
  </si>
  <si>
    <t>RXN-ACALDCD_c_FWD-rt7423</t>
  </si>
  <si>
    <t>ACALDCD_c</t>
  </si>
  <si>
    <t>RXN-ACALDt_c_e_FWD-SPONT</t>
  </si>
  <si>
    <t>ACALDt_c_e</t>
  </si>
  <si>
    <t>RXN-ACALDt_c_e_REV-SPONT</t>
  </si>
  <si>
    <t>RXN-ACALDt_c_m_FWD-SPONT</t>
  </si>
  <si>
    <t>ACALDt_c_m</t>
  </si>
  <si>
    <t>RXN-ACALDt_c_m_REV-SPONT</t>
  </si>
  <si>
    <t>RXN-ACCOAC_c_FWD-rt0271</t>
  </si>
  <si>
    <t>rt0271</t>
  </si>
  <si>
    <t>RXN-ACCOAt_c_n_FWD-SPONT</t>
  </si>
  <si>
    <t>ACCOAt_c_n</t>
  </si>
  <si>
    <t>RXN-ACCOAt_c_n_REV-SPONT</t>
  </si>
  <si>
    <t>RXN-ACCOAt_c_r_FWD-rt2578</t>
  </si>
  <si>
    <t>rt2578</t>
  </si>
  <si>
    <t>ACCOAt_c_r</t>
  </si>
  <si>
    <t>RXN-ACCOAt_c_r_REV-rt2578</t>
  </si>
  <si>
    <t>RXN-ACCOATsucac_m_FWD-rt5429</t>
  </si>
  <si>
    <t>rt5429</t>
  </si>
  <si>
    <t>ACCOATsucac_m</t>
  </si>
  <si>
    <t>RXN-ACCOATsucpp_m_FWD-rt5429</t>
  </si>
  <si>
    <t>ACCOATsucpp_m</t>
  </si>
  <si>
    <t>Propanoate metabolism</t>
  </si>
  <si>
    <t>RXN-ACEST1_m_FWD-rt1634</t>
  </si>
  <si>
    <t>rt1634</t>
  </si>
  <si>
    <t>ACEST1_m</t>
  </si>
  <si>
    <t>RXN-ACEST1_m_FWD-rt6091</t>
  </si>
  <si>
    <t>rt6091</t>
  </si>
  <si>
    <t>RXN-ACEST1_x_FWD-UNKNOWN</t>
  </si>
  <si>
    <t>ACEST1_x</t>
  </si>
  <si>
    <t>RXN-ACGAM6PS_c_FWD-rt4107</t>
  </si>
  <si>
    <t>rt4107</t>
  </si>
  <si>
    <t>RXN-ACGAM6PS_c_REV-rt4107</t>
  </si>
  <si>
    <t>RXN-ACGAM6S1_r_FWD-rt5121</t>
  </si>
  <si>
    <t>rt5121</t>
  </si>
  <si>
    <t>ACGAM6S1_r</t>
  </si>
  <si>
    <t>Glycosaminoglycan degradation</t>
  </si>
  <si>
    <t>RXN-ACGAM6S1_r_REV-rt5121</t>
  </si>
  <si>
    <t>RXN-ACGAM6S2_r_FWD-rt5121</t>
  </si>
  <si>
    <t>ACGAM6S2_r</t>
  </si>
  <si>
    <t>RXN-ACGAM6S2_r_REV-rt5121</t>
  </si>
  <si>
    <t>RXN-ACGAMPM_c_FWD-rt4597</t>
  </si>
  <si>
    <t>rt4597</t>
  </si>
  <si>
    <t>RXN-ACGAMPM_c_REV-rt4597</t>
  </si>
  <si>
    <t>RXN-ACGK_m_FWD-rt1009</t>
  </si>
  <si>
    <t>rt1009</t>
  </si>
  <si>
    <t>RXN-ACGS_m_FWD-rt7899</t>
  </si>
  <si>
    <t>rt7899</t>
  </si>
  <si>
    <t>ACGS_m</t>
  </si>
  <si>
    <t>RXN-ACHAH_c_FWD-rt3378</t>
  </si>
  <si>
    <t>rt3378</t>
  </si>
  <si>
    <t>ACHAH_c</t>
  </si>
  <si>
    <t>RXN-ACHAH_c_REV-rt3378</t>
  </si>
  <si>
    <t>RXN-ACHAH_e_FWD-rt1203</t>
  </si>
  <si>
    <t>rt1203</t>
  </si>
  <si>
    <t>ACHAH_e</t>
  </si>
  <si>
    <t>RXN-ACHBS_m_FWD-ILV26</t>
  </si>
  <si>
    <t>ILV26</t>
  </si>
  <si>
    <t>RXN-ACHBS_m_FWD-rt7317</t>
  </si>
  <si>
    <t>rt7317</t>
  </si>
  <si>
    <t>RXN-ACHLE1_c_FWD-rt6872</t>
  </si>
  <si>
    <t>rt6872</t>
  </si>
  <si>
    <t>ACHLE1_c</t>
  </si>
  <si>
    <t>RXN-ACHLE2_c_FWD-rt6872</t>
  </si>
  <si>
    <t>ACHLE2_c</t>
  </si>
  <si>
    <t>RXN-ACHLE3_c_FWD-rt6872</t>
  </si>
  <si>
    <t>ACHLE3_c</t>
  </si>
  <si>
    <t>RXN-ACITL_c_FWD-rt1358</t>
  </si>
  <si>
    <t>rt1358</t>
  </si>
  <si>
    <t>ACITL_c</t>
  </si>
  <si>
    <t>RXN-ACKr_c_FWD-rt5015</t>
  </si>
  <si>
    <t>rt5015</t>
  </si>
  <si>
    <t>ACKr_c</t>
  </si>
  <si>
    <t>RXN-ACKr_c_REV-rt5015</t>
  </si>
  <si>
    <t>RXN-ACLS_m_FWD-ILV26</t>
  </si>
  <si>
    <t>RXN-ACLS_m_FWD-rt7317</t>
  </si>
  <si>
    <t>RXN-ACOAD100f_m_FWD-rt4202</t>
  </si>
  <si>
    <t>rt4202</t>
  </si>
  <si>
    <t>ACOAD100f_m</t>
  </si>
  <si>
    <t>RXN-ACOAD100f_x_FWD-rt2040</t>
  </si>
  <si>
    <t>rt2040</t>
  </si>
  <si>
    <t>ACOAD100f_x</t>
  </si>
  <si>
    <t>RXN-ACOAD101df_x_FWD-rt2040</t>
  </si>
  <si>
    <t>ACOAD101df_x</t>
  </si>
  <si>
    <t>RXN-ACOAD102ef_x_FWD-rt2040</t>
  </si>
  <si>
    <t>ACOAD102ef_x</t>
  </si>
  <si>
    <t>RXN-ACOAD120f_m_FWD-rt4202</t>
  </si>
  <si>
    <t>ACOAD120f_m</t>
  </si>
  <si>
    <t>RXN-ACOAD120f_x_FWD-rt2040</t>
  </si>
  <si>
    <t>ACOAD120f_x</t>
  </si>
  <si>
    <t>RXN-ACOAD121af_x_FWD-rt2040</t>
  </si>
  <si>
    <t>ACOAD121af_x</t>
  </si>
  <si>
    <t>RXN-ACOAD140f_x_FWD-rt2040</t>
  </si>
  <si>
    <t>ACOAD140f_x</t>
  </si>
  <si>
    <t>RXN-ACOAD141af_x_FWD-rt2040</t>
  </si>
  <si>
    <t>ACOAD141af_x</t>
  </si>
  <si>
    <t>RXN-ACOAD141bf_x_FWD-rt2040</t>
  </si>
  <si>
    <t>ACOAD141bf_x</t>
  </si>
  <si>
    <t>RXN-ACOAD142f_x_FWD-rt2040</t>
  </si>
  <si>
    <t>ACOAD142f_x</t>
  </si>
  <si>
    <t>RXN-ACOAD143f_x_FWD-rt2040</t>
  </si>
  <si>
    <t>ACOAD143f_x</t>
  </si>
  <si>
    <t>RXN-ACOAD160f_x_FWD-rt2040</t>
  </si>
  <si>
    <t>ACOAD160f_x</t>
  </si>
  <si>
    <t>RXN-ACOAD161af_x_FWD-rt2040</t>
  </si>
  <si>
    <t>ACOAD161af_x</t>
  </si>
  <si>
    <t>RXN-ACOAD161bf_x_FWD-rt2040</t>
  </si>
  <si>
    <t>ACOAD161bf_x</t>
  </si>
  <si>
    <t>RXN-ACOAD162f_x_FWD-rt2040</t>
  </si>
  <si>
    <t>ACOAD162f_x</t>
  </si>
  <si>
    <t>RXN-ACOAD163f_x_FWD-rt2040</t>
  </si>
  <si>
    <t>ACOAD163f_x</t>
  </si>
  <si>
    <t>RXN-ACOAD180f_x_FWD-rt2040</t>
  </si>
  <si>
    <t>ACOAD180f_x</t>
  </si>
  <si>
    <t>RXN-ACOAD181af_x_FWD-rt2040</t>
  </si>
  <si>
    <t>ACOAD181af_x</t>
  </si>
  <si>
    <t>RXN-ACOAD182f_x_FWD-rt2040</t>
  </si>
  <si>
    <t>ACOAD182f_x</t>
  </si>
  <si>
    <t>RXN-ACOAD183f_x_FWD-rt2040</t>
  </si>
  <si>
    <t>ACOAD183f_x</t>
  </si>
  <si>
    <t>RXN-ACOAD40f_m_FWD-rt5702</t>
  </si>
  <si>
    <t>rt5702</t>
  </si>
  <si>
    <t>ACOAD40f_m</t>
  </si>
  <si>
    <t>RXN-ACOAD40f_m_REV-rt5702</t>
  </si>
  <si>
    <t>RXN-ACOAD40f_x_FWD-rt2040</t>
  </si>
  <si>
    <t>ACOAD40f_x</t>
  </si>
  <si>
    <t>RXN-ACOAD60f_m_FWD-rt5702</t>
  </si>
  <si>
    <t>ACOAD60f_m</t>
  </si>
  <si>
    <t>RXN-ACOAD60f_m_REV-rt5702</t>
  </si>
  <si>
    <t>RXN-ACOAD60f_x_FWD-rt2040</t>
  </si>
  <si>
    <t>ACOAD60f_x</t>
  </si>
  <si>
    <t>RXN-ACOAD80f_m_FWD-rt4202</t>
  </si>
  <si>
    <t>ACOAD80f_m</t>
  </si>
  <si>
    <t>RXN-ACOAD80f_m_REV-rt4202</t>
  </si>
  <si>
    <t>RXN-ACOAD80f_x_FWD-rt2040</t>
  </si>
  <si>
    <t>ACOAD80f_x</t>
  </si>
  <si>
    <t>RXN-ACOAD82ef_x_FWD-rt2040</t>
  </si>
  <si>
    <t>ACOAD82ef_x</t>
  </si>
  <si>
    <t>RXN-ACOADm30f_m_FWD-rt5702</t>
  </si>
  <si>
    <t>ACOADm30f_m</t>
  </si>
  <si>
    <t>RXN-ACOADm30f_m_REV-rt5702</t>
  </si>
  <si>
    <t>RXN-ACOADm40f_m_FWD-rt5702</t>
  </si>
  <si>
    <t>ACOADm40f_m</t>
  </si>
  <si>
    <t>RXN-ACOADm40f_m_REV-rt5702</t>
  </si>
  <si>
    <t>RXN-ACOADm50f_m_FWD-rt1644</t>
  </si>
  <si>
    <t>rt1644</t>
  </si>
  <si>
    <t>ACOADm50f_m</t>
  </si>
  <si>
    <t>RXN-ACOADm50f_m_REV-rt1644</t>
  </si>
  <si>
    <t>RXN-ACOADS160_rm_FWD-rt1362</t>
  </si>
  <si>
    <t>rt1362</t>
  </si>
  <si>
    <t>RXN-ACOADS180_rm_FWD-rt1362</t>
  </si>
  <si>
    <t>RXN-ACOADS181_rm_FWD-rt0477</t>
  </si>
  <si>
    <t>rt0477</t>
  </si>
  <si>
    <t>ACOADS181_rm</t>
  </si>
  <si>
    <t>RXN-ACOADS182_rm_FWD-rt0477</t>
  </si>
  <si>
    <t>ACOADS182_rm</t>
  </si>
  <si>
    <t>RXN-ACOAO100_x_FWD-rt1332</t>
  </si>
  <si>
    <t>rt1332</t>
  </si>
  <si>
    <t>ACOAO100_x</t>
  </si>
  <si>
    <t>RXN-ACOAO100_x_FWD-rt4374</t>
  </si>
  <si>
    <t>rt4374</t>
  </si>
  <si>
    <t>RXN-ACOAO100_x_FWD-rt4384</t>
  </si>
  <si>
    <t>rt4384</t>
  </si>
  <si>
    <t>RXN-ACOAO101d_x_FWD-rt1332</t>
  </si>
  <si>
    <t>ACOAO101d_x</t>
  </si>
  <si>
    <t>RXN-ACOAO101d_x_FWD-rt4374</t>
  </si>
  <si>
    <t>RXN-ACOAO101d_x_FWD-rt4384</t>
  </si>
  <si>
    <t>RXN-ACOAO102e_x_FWD-rt1332</t>
  </si>
  <si>
    <t>ACOAO102e_x</t>
  </si>
  <si>
    <t>RXN-ACOAO102e_x_FWD-rt4374</t>
  </si>
  <si>
    <t>RXN-ACOAO102e_x_FWD-rt4384</t>
  </si>
  <si>
    <t>RXN-ACOAO120_x_FWD-rt1332</t>
  </si>
  <si>
    <t>ACOAO120_x</t>
  </si>
  <si>
    <t>RXN-ACOAO120_x_FWD-rt4374</t>
  </si>
  <si>
    <t>RXN-ACOAO120_x_FWD-rt4384</t>
  </si>
  <si>
    <t>RXN-ACOAO121a_x_FWD-rt1332</t>
  </si>
  <si>
    <t>ACOAO121a_x</t>
  </si>
  <si>
    <t>RXN-ACOAO121a_x_FWD-rt4374</t>
  </si>
  <si>
    <t>RXN-ACOAO121a_x_FWD-rt4384</t>
  </si>
  <si>
    <t>RXN-ACOAO140_x_FWD-rt1332</t>
  </si>
  <si>
    <t>ACOAO140_x</t>
  </si>
  <si>
    <t>RXN-ACOAO140_x_FWD-rt4374</t>
  </si>
  <si>
    <t>RXN-ACOAO140_x_FWD-rt4384</t>
  </si>
  <si>
    <t>RXN-ACOAO141a_x_FWD-rt1332</t>
  </si>
  <si>
    <t>ACOAO141a_x</t>
  </si>
  <si>
    <t>RXN-ACOAO141a_x_FWD-rt4374</t>
  </si>
  <si>
    <t>RXN-ACOAO141a_x_FWD-rt4384</t>
  </si>
  <si>
    <t>RXN-ACOAO141b_x_FWD-rt1332</t>
  </si>
  <si>
    <t>ACOAO141b_x</t>
  </si>
  <si>
    <t>RXN-ACOAO141b_x_FWD-rt4374</t>
  </si>
  <si>
    <t>RXN-ACOAO141b_x_FWD-rt4384</t>
  </si>
  <si>
    <t>RXN-ACOAO142_x_FWD-rt1332</t>
  </si>
  <si>
    <t>ACOAO142_x</t>
  </si>
  <si>
    <t>RXN-ACOAO142_x_FWD-rt4374</t>
  </si>
  <si>
    <t>RXN-ACOAO142_x_FWD-rt4384</t>
  </si>
  <si>
    <t>RXN-ACOAO143_x_FWD-rt1332</t>
  </si>
  <si>
    <t>ACOAO143_x</t>
  </si>
  <si>
    <t>RXN-ACOAO143_x_FWD-rt4374</t>
  </si>
  <si>
    <t>RXN-ACOAO143_x_FWD-rt4384</t>
  </si>
  <si>
    <t>RXN-ACOAO160_x_FWD-rt1332</t>
  </si>
  <si>
    <t>ACOAO160_x</t>
  </si>
  <si>
    <t>RXN-ACOAO160_x_FWD-rt4374</t>
  </si>
  <si>
    <t>RXN-ACOAO160_x_FWD-rt4384</t>
  </si>
  <si>
    <t>RXN-ACOAO161a_x_FWD-rt1332</t>
  </si>
  <si>
    <t>ACOAO161a_x</t>
  </si>
  <si>
    <t>RXN-ACOAO161a_x_FWD-rt4374</t>
  </si>
  <si>
    <t>RXN-ACOAO161a_x_FWD-rt4384</t>
  </si>
  <si>
    <t>RXN-ACOAO161b_x_FWD-rt1332</t>
  </si>
  <si>
    <t>ACOAO161b_x</t>
  </si>
  <si>
    <t>RXN-ACOAO161b_x_FWD-rt4374</t>
  </si>
  <si>
    <t>RXN-ACOAO161b_x_FWD-rt4384</t>
  </si>
  <si>
    <t>RXN-ACOAO162_x_FWD-rt1332</t>
  </si>
  <si>
    <t>ACOAO162_x</t>
  </si>
  <si>
    <t>RXN-ACOAO162_x_FWD-rt4374</t>
  </si>
  <si>
    <t>RXN-ACOAO162_x_FWD-rt4384</t>
  </si>
  <si>
    <t>RXN-ACOAO163_x_FWD-rt1332</t>
  </si>
  <si>
    <t>ACOAO163_x</t>
  </si>
  <si>
    <t>RXN-ACOAO163_x_FWD-rt4374</t>
  </si>
  <si>
    <t>RXN-ACOAO163_x_FWD-rt4384</t>
  </si>
  <si>
    <t>RXN-ACOAO180_x_FWD-rt1332</t>
  </si>
  <si>
    <t>ACOAO180_x</t>
  </si>
  <si>
    <t>RXN-ACOAO180_x_FWD-rt4374</t>
  </si>
  <si>
    <t>RXN-ACOAO180_x_FWD-rt4384</t>
  </si>
  <si>
    <t>RXN-ACOAO181a_x_FWD-rt1332</t>
  </si>
  <si>
    <t>ACOAO181a_x</t>
  </si>
  <si>
    <t>RXN-ACOAO181a_x_FWD-rt4374</t>
  </si>
  <si>
    <t>RXN-ACOAO181a_x_FWD-rt4384</t>
  </si>
  <si>
    <t>RXN-ACOAO182_x_FWD-rt1332</t>
  </si>
  <si>
    <t>ACOAO182_x</t>
  </si>
  <si>
    <t>RXN-ACOAO182_x_FWD-rt4374</t>
  </si>
  <si>
    <t>RXN-ACOAO182_x_FWD-rt4384</t>
  </si>
  <si>
    <t>RXN-ACOAO183_x_FWD-rt1332</t>
  </si>
  <si>
    <t>ACOAO183_x</t>
  </si>
  <si>
    <t>RXN-ACOAO183_x_FWD-rt4374</t>
  </si>
  <si>
    <t>RXN-ACOAO183_x_FWD-rt4384</t>
  </si>
  <si>
    <t>RXN-ACOAO200_x_FWD-rt1332</t>
  </si>
  <si>
    <t>ACOAO200_x</t>
  </si>
  <si>
    <t>RXN-ACOAO200_x_FWD-rt4374</t>
  </si>
  <si>
    <t>RXN-ACOAO200_x_FWD-rt4384</t>
  </si>
  <si>
    <t>RXN-ACOAO220_x_FWD-rt1332</t>
  </si>
  <si>
    <t>ACOAO220_x</t>
  </si>
  <si>
    <t>RXN-ACOAO220_x_FWD-rt4374</t>
  </si>
  <si>
    <t>RXN-ACOAO220_x_FWD-rt4384</t>
  </si>
  <si>
    <t>RXN-ACOAO240_x_FWD-rt1332</t>
  </si>
  <si>
    <t>ACOAO240_x</t>
  </si>
  <si>
    <t>RXN-ACOAO240_x_FWD-rt4374</t>
  </si>
  <si>
    <t>RXN-ACOAO240_x_FWD-rt4384</t>
  </si>
  <si>
    <t>RXN-ACOAO260_x_FWD-rt1332</t>
  </si>
  <si>
    <t>ACOAO260_x</t>
  </si>
  <si>
    <t>RXN-ACOAO260_x_FWD-rt4374</t>
  </si>
  <si>
    <t>RXN-ACOAO260_x_FWD-rt4384</t>
  </si>
  <si>
    <t>RXN-ACOAO40_x_FWD-rt1332</t>
  </si>
  <si>
    <t>ACOAO40_x</t>
  </si>
  <si>
    <t>RXN-ACOAO40_x_FWD-rt4374</t>
  </si>
  <si>
    <t>RXN-ACOAO40_x_FWD-rt4384</t>
  </si>
  <si>
    <t>RXN-ACOAO60_x_FWD-rt1332</t>
  </si>
  <si>
    <t>ACOAO60_x</t>
  </si>
  <si>
    <t>RXN-ACOAO60_x_FWD-rt4374</t>
  </si>
  <si>
    <t>RXN-ACOAO60_x_FWD-rt4384</t>
  </si>
  <si>
    <t>RXN-ACOAO80_x_FWD-rt1332</t>
  </si>
  <si>
    <t>ACOAO80_x</t>
  </si>
  <si>
    <t>RXN-ACOAO80_x_FWD-rt4374</t>
  </si>
  <si>
    <t>RXN-ACOAO80_x_FWD-rt4384</t>
  </si>
  <si>
    <t>RXN-ACOAO82e_x_FWD-rt1332</t>
  </si>
  <si>
    <t>ACOAO82e_x</t>
  </si>
  <si>
    <t>RXN-ACOAO82e_x_FWD-rt4374</t>
  </si>
  <si>
    <t>RXN-ACOAO82e_x_FWD-rt4384</t>
  </si>
  <si>
    <t>RXN-ACOATA_c_FWD-rt0302</t>
  </si>
  <si>
    <t>ACOATA_c</t>
  </si>
  <si>
    <t>RXN-ACOATA_c_REV-rt0302</t>
  </si>
  <si>
    <t>RXN-ACOATA_m_FWD-rt5893</t>
  </si>
  <si>
    <t>rt5893</t>
  </si>
  <si>
    <t>ACOATA_m</t>
  </si>
  <si>
    <t>RXN-ACOATA_m_REV-rt5893</t>
  </si>
  <si>
    <t>RXN-ACONIs_c_FWD-SPONT</t>
  </si>
  <si>
    <t>ACONIs_c</t>
  </si>
  <si>
    <t>C5-Branched dibasic acid metabolism</t>
  </si>
  <si>
    <t>RXN-ACONIs_c_REV-SPONT</t>
  </si>
  <si>
    <t>RXN-ACONIs_m_FWD-SPONT</t>
  </si>
  <si>
    <t>ACONIs_m</t>
  </si>
  <si>
    <t>RXN-ACONIs_m_REV-SPONT</t>
  </si>
  <si>
    <t>RXN-ACONMT_c_FWD-rt6691</t>
  </si>
  <si>
    <t>ACONMT_c</t>
  </si>
  <si>
    <t>RXN-ACONT2_m_FWD-rt4274</t>
  </si>
  <si>
    <t>rt4274</t>
  </si>
  <si>
    <t>ACONT2_m</t>
  </si>
  <si>
    <t>RXN-ACONT2_m_REV-rt4274</t>
  </si>
  <si>
    <t>RXN-ACONTa_m_FWD-rt3256</t>
  </si>
  <si>
    <t>rt3256</t>
  </si>
  <si>
    <t>RXN-ACONTa_m_REV-rt3256</t>
  </si>
  <si>
    <t>RXN-ACONTa_m_FWD-rt6232</t>
  </si>
  <si>
    <t>rt6232</t>
  </si>
  <si>
    <t>RXN-ACONTa_m_REV-rt6232</t>
  </si>
  <si>
    <t>RXN-ACONTb_m_FWD-rt3256</t>
  </si>
  <si>
    <t>RXN-ACONTb_m_REV-rt3256</t>
  </si>
  <si>
    <t>RXN-ACONTb_m_FWD-rt6232</t>
  </si>
  <si>
    <t>RXN-ACONTb_m_REV-rt6232</t>
  </si>
  <si>
    <t>RXN-ACOTAi_m_FWD-rt6510</t>
  </si>
  <si>
    <t>rt6510</t>
  </si>
  <si>
    <t>RXN-ACP1_e_FWD-rt1163</t>
  </si>
  <si>
    <t>rt1163</t>
  </si>
  <si>
    <t>ACP1_e</t>
  </si>
  <si>
    <t>RXN-ACP1_e_FWD-rt5051</t>
  </si>
  <si>
    <t>rt5051</t>
  </si>
  <si>
    <t>RXN-ACPCS_c_FWD-rt0245</t>
  </si>
  <si>
    <t>rt0245</t>
  </si>
  <si>
    <t>ACPCS_c</t>
  </si>
  <si>
    <t>RXN-ACPCS_c_REV-rt0245</t>
  </si>
  <si>
    <t>RXN-ACRNAH_x_FWD-rt5418</t>
  </si>
  <si>
    <t>rt5418</t>
  </si>
  <si>
    <t>ACRNAH_x</t>
  </si>
  <si>
    <t>Styrene degradation</t>
  </si>
  <si>
    <t>RXN-ACRNt_c_m_FWD-rt0963</t>
  </si>
  <si>
    <t>rt0963</t>
  </si>
  <si>
    <t>ACRNt_c_m</t>
  </si>
  <si>
    <t>RXN-ACRNt_c_x_FWD-SPONT</t>
  </si>
  <si>
    <t>ACRNt_c_x</t>
  </si>
  <si>
    <t>RXN-ACS_c_FWD-rt6229_c</t>
  </si>
  <si>
    <t>rt6229_c</t>
  </si>
  <si>
    <t>RXN-ACS_c_FWD-rt7532_c</t>
  </si>
  <si>
    <t>rt7532_c</t>
  </si>
  <si>
    <t>RXN-ACS_n_FWD-rt6229_n</t>
  </si>
  <si>
    <t>rt6229_n</t>
  </si>
  <si>
    <t>ACS_n</t>
  </si>
  <si>
    <t>RXN-ACS_n_FWD-rt7532_n</t>
  </si>
  <si>
    <t>rt7532_n</t>
  </si>
  <si>
    <t>RXN-ACt_c_e_FWD-rt7285</t>
  </si>
  <si>
    <t>rt7285</t>
  </si>
  <si>
    <t>RXN-ACt_c_e_REV-rt7285</t>
  </si>
  <si>
    <t>RXN-ACt_c_m_FWD-rt5456</t>
  </si>
  <si>
    <t>rt5456</t>
  </si>
  <si>
    <t>ACt_c_m</t>
  </si>
  <si>
    <t>RXN-ACt_c_m_REV-rt5456</t>
  </si>
  <si>
    <t>RXN-ACt_c_n_FWD-SPONT</t>
  </si>
  <si>
    <t>ACt_c_n</t>
  </si>
  <si>
    <t>RXN-ACt_c_n_REV-SPONT</t>
  </si>
  <si>
    <t>RXN-ADA_c_FWD-rt8364</t>
  </si>
  <si>
    <t>rt8364</t>
  </si>
  <si>
    <t>ADA_c</t>
  </si>
  <si>
    <t>RXN-ADCL_c_FWD-rt4108</t>
  </si>
  <si>
    <t>rt4108</t>
  </si>
  <si>
    <t>ADCL_c</t>
  </si>
  <si>
    <t>RXN-ADCS_c_FWD-rt5301</t>
  </si>
  <si>
    <t>rt5301</t>
  </si>
  <si>
    <t>ADCS_c</t>
  </si>
  <si>
    <t>RXN-ADD_c_FWD-rt3300</t>
  </si>
  <si>
    <t>rt3300</t>
  </si>
  <si>
    <t>ADD_c</t>
  </si>
  <si>
    <t>RXN-ADD_c_FWD-rt8364</t>
  </si>
  <si>
    <t>RXN-ADEt_c_m_FWD-SPONT</t>
  </si>
  <si>
    <t>ADEt_c_m</t>
  </si>
  <si>
    <t>RXN-ADEt_c_m_REV-SPONT</t>
  </si>
  <si>
    <t>RXN-ADEtps_e_FWD-rt6190</t>
  </si>
  <si>
    <t>rt6190</t>
  </si>
  <si>
    <t>ADEtps_e</t>
  </si>
  <si>
    <t>RXN-ADK1_c_FWD-rt3932</t>
  </si>
  <si>
    <t>rt3932</t>
  </si>
  <si>
    <t>RXN-ADK1_c_FWD-rt7128_c</t>
  </si>
  <si>
    <t>rt7128_c</t>
  </si>
  <si>
    <t>RXN-ADK1_m_FWD-rt6761</t>
  </si>
  <si>
    <t>rt6761</t>
  </si>
  <si>
    <t>ADK1_m</t>
  </si>
  <si>
    <t>RXN-ADK1_m_FWD-rt7128_m</t>
  </si>
  <si>
    <t>rt7128_m</t>
  </si>
  <si>
    <t>RXN-ADK3_m_FWD-rt6761</t>
  </si>
  <si>
    <t>ADK3_m</t>
  </si>
  <si>
    <t>RXN-ADK3_m_REV-rt6761</t>
  </si>
  <si>
    <t>RXN-ADK3_m_FWD-rt7128_m</t>
  </si>
  <si>
    <t>RXN-ADK3_m_REV-rt7128_m</t>
  </si>
  <si>
    <t>RXN-ADMDC_c_FWD-rt2849</t>
  </si>
  <si>
    <t>rt2849</t>
  </si>
  <si>
    <t>ADMDC_c</t>
  </si>
  <si>
    <t>RXN-ADNCYC_c_FWD-rt4919</t>
  </si>
  <si>
    <t>rt4919</t>
  </si>
  <si>
    <t>ADNCYC_c</t>
  </si>
  <si>
    <t>RXN-ADNK1_c_FWD-rt0017</t>
  </si>
  <si>
    <t>rt0017</t>
  </si>
  <si>
    <t>RXN-ADNtps_e_FWD-rt5601</t>
  </si>
  <si>
    <t>rt5601</t>
  </si>
  <si>
    <t>ADNtps_e</t>
  </si>
  <si>
    <t>RXN-ADPATPt_c_m_FWD-rt4336</t>
  </si>
  <si>
    <t>rt4336</t>
  </si>
  <si>
    <t>RXN-ADPATPt_c_m_REV-rt4336</t>
  </si>
  <si>
    <t>RXN-ADPATPt_c_x_FWD-rt7777</t>
  </si>
  <si>
    <t>rt7777</t>
  </si>
  <si>
    <t>ADPATPt_c_x</t>
  </si>
  <si>
    <t>RXN-ADPh_c_FWD-SPONT</t>
  </si>
  <si>
    <t>ADPh_c</t>
  </si>
  <si>
    <t>RXN-ADPh_m_FWD-SPONT</t>
  </si>
  <si>
    <t>ADPh_m</t>
  </si>
  <si>
    <t>RXN-ADPRDP_m_FWD-rt8143</t>
  </si>
  <si>
    <t>rt8143</t>
  </si>
  <si>
    <t>ADPRDP_m</t>
  </si>
  <si>
    <t>RXN-ADPT_c_FWD-rt7825</t>
  </si>
  <si>
    <t>rt7825</t>
  </si>
  <si>
    <t>ADPT_c</t>
  </si>
  <si>
    <t>RXN-ADPt_c_en_FWD-SPONT</t>
  </si>
  <si>
    <t>ADPt_c_en</t>
  </si>
  <si>
    <t>RXN-ADPt_c_en_REV-SPONT</t>
  </si>
  <si>
    <t>RXN-ADPt_c_gm_FWD-SPONT</t>
  </si>
  <si>
    <t>ADPt_c_gm</t>
  </si>
  <si>
    <t>RXN-ADPt_c_gm_REV-SPONT</t>
  </si>
  <si>
    <t>RXN-ADPt_c_n_FWD-SPONT</t>
  </si>
  <si>
    <t>ADPt_c_n</t>
  </si>
  <si>
    <t>RXN-ADPt_c_n_REV-SPONT</t>
  </si>
  <si>
    <t>RXN-ADPt_c_r_FWD-SPONT</t>
  </si>
  <si>
    <t>ADPt_c_r</t>
  </si>
  <si>
    <t>RXN-ADPt_c_r_REV-SPONT</t>
  </si>
  <si>
    <t>RXN-ADPt_c_vm_FWD-SPONT</t>
  </si>
  <si>
    <t>ADPt_c_vm</t>
  </si>
  <si>
    <t>RXN-ADPt_c_vm_REV-SPONT</t>
  </si>
  <si>
    <t>RXN-ADSK_c_FWD-rt0341</t>
  </si>
  <si>
    <t>rt0341</t>
  </si>
  <si>
    <t>RXN-ADSL1r_c_FWD-rt7437</t>
  </si>
  <si>
    <t>rt7437</t>
  </si>
  <si>
    <t>RXN-ADSL1r_c_REV-rt7437</t>
  </si>
  <si>
    <t>RXN-ADSL2i_c_FWD-rt7437</t>
  </si>
  <si>
    <t>RXN-ADSS_c_FWD-rt3802</t>
  </si>
  <si>
    <t>rt3802</t>
  </si>
  <si>
    <t>RXN-AEPI1_c_FWD-rt0136</t>
  </si>
  <si>
    <t>rt0136</t>
  </si>
  <si>
    <t>AEPI1_c</t>
  </si>
  <si>
    <t>RXN-AEPI1_c_REV-rt0136</t>
  </si>
  <si>
    <t>RXN-AEPI2_c_FWD-rt0136</t>
  </si>
  <si>
    <t>AEPI2_c</t>
  </si>
  <si>
    <t>RXN-AEPI2_c_REV-rt0136</t>
  </si>
  <si>
    <t>RXN-AFAT_c_FWD-rt3174_c</t>
  </si>
  <si>
    <t>rt3174_c</t>
  </si>
  <si>
    <t>RXN-AFLTXNB1S_c_FWD-rt2689</t>
  </si>
  <si>
    <t>rt2689</t>
  </si>
  <si>
    <t>AFLTXNB1S_c</t>
  </si>
  <si>
    <t>Aflatoxin biosynthesis</t>
  </si>
  <si>
    <t>RXN-AFLTXNB2S_c_FWD-rt2689</t>
  </si>
  <si>
    <t>AFLTXNB2S_c</t>
  </si>
  <si>
    <t>RXN-AGMT_e_FWD-rt1772</t>
  </si>
  <si>
    <t>rt1772</t>
  </si>
  <si>
    <t>AGMT_e</t>
  </si>
  <si>
    <t>RXN-AGNPR_l_FWD-rt7207_l</t>
  </si>
  <si>
    <t>rt7207_l</t>
  </si>
  <si>
    <t>AGNPR_l</t>
  </si>
  <si>
    <t>RXN-AGNPR_rm_FWD-rt7207_rm</t>
  </si>
  <si>
    <t>rt7207_rm</t>
  </si>
  <si>
    <t>AGNPR_rm</t>
  </si>
  <si>
    <t>RXN-AGPAT_l_FWD-rt1378</t>
  </si>
  <si>
    <t>rt1378</t>
  </si>
  <si>
    <t>RXN-AGPAT_l_FWD-rt2059_l</t>
  </si>
  <si>
    <t>rt2059_l</t>
  </si>
  <si>
    <t>RXN-AGPAT_rm_FWD-rt2059_rm</t>
  </si>
  <si>
    <t>rt2059_rm</t>
  </si>
  <si>
    <t>RXN-AGPAT_rm_FWD-rt7662</t>
  </si>
  <si>
    <t>rt7662</t>
  </si>
  <si>
    <t>RXN-AGPRi_m_FWD-rt1009</t>
  </si>
  <si>
    <t>RXN-AGTi_c_FWD-rt0451</t>
  </si>
  <si>
    <t>rt0451</t>
  </si>
  <si>
    <t>RXN-AHCi_c_FWD-rt4544</t>
  </si>
  <si>
    <t>rt4544</t>
  </si>
  <si>
    <t>RXN-AHCYSt_c_m_FWD-SPONT</t>
  </si>
  <si>
    <t>AHCYSt_c_m</t>
  </si>
  <si>
    <t>RXN-AHCYSt_c_m_REV-SPONT</t>
  </si>
  <si>
    <t>RXN-AHCYSt_c_rm_FWD-SPONT</t>
  </si>
  <si>
    <t>AHCYSt_c_rm</t>
  </si>
  <si>
    <t>RXN-AHCYSt_c_rm_REV-SPONT</t>
  </si>
  <si>
    <t>RXN-AHGDf_m_FWD-rt1883</t>
  </si>
  <si>
    <t>rt1883</t>
  </si>
  <si>
    <t>AHGDf_m</t>
  </si>
  <si>
    <t>RXN-AHGDf_m_REV-rt1883</t>
  </si>
  <si>
    <t>RXN-AHMMPS4_c_FWD-rt2779</t>
  </si>
  <si>
    <t>AHMMPS4_c</t>
  </si>
  <si>
    <t>RXN-AHSERL_c_FWD-rt8250</t>
  </si>
  <si>
    <t>rt8250</t>
  </si>
  <si>
    <t>AHSERL_c</t>
  </si>
  <si>
    <t>RXN-AHSERL2_c_FWD-rt8250</t>
  </si>
  <si>
    <t>RXN-AICART_c_FWD-rt4053</t>
  </si>
  <si>
    <t>rt4053</t>
  </si>
  <si>
    <t>RXN-AICART_c_REV-rt4053</t>
  </si>
  <si>
    <t>RXN-AIRC1_c_FWD-rt3764</t>
  </si>
  <si>
    <t>rt3764</t>
  </si>
  <si>
    <t>RXN-AKGCITta_m_FWD-rt8378</t>
  </si>
  <si>
    <t>rt8378</t>
  </si>
  <si>
    <t>RXN-AKGDH_m_FWD-KGDCPLX</t>
  </si>
  <si>
    <t>RXN-AKGDH_m_FWD-KGDCPLX2</t>
  </si>
  <si>
    <t>KGDCPLX2</t>
  </si>
  <si>
    <t>RXN-AKGMALta_m_FWD-rt2267</t>
  </si>
  <si>
    <t>RXN-AKGt_c_e_FWD-SPONT</t>
  </si>
  <si>
    <t>AKGt_c_e</t>
  </si>
  <si>
    <t>RXN-AKGt_c_e_REV-SPONT</t>
  </si>
  <si>
    <t>RXN-AKGt_c_n_FWD-SPONT</t>
  </si>
  <si>
    <t>AKGt_c_n</t>
  </si>
  <si>
    <t>RXN-AKGt_c_n_REV-SPONT</t>
  </si>
  <si>
    <t>RXN-AKGt_c_x_FWD-SPONT</t>
  </si>
  <si>
    <t>AKGt_c_x</t>
  </si>
  <si>
    <t>RXN-AKGt_c_x_REV-SPONT</t>
  </si>
  <si>
    <t>RXN-AKP1_c_FWD-rt3253</t>
  </si>
  <si>
    <t>rt3253</t>
  </si>
  <si>
    <t>RXN-AKP1_c_FWD-rt5041</t>
  </si>
  <si>
    <t>rt5041</t>
  </si>
  <si>
    <t>RXN-ALAS_m_FWD-rt0309</t>
  </si>
  <si>
    <t>rt0309</t>
  </si>
  <si>
    <t>RXN-ALAt_c_m_FWD-SPONT</t>
  </si>
  <si>
    <t>ALAt_c_m</t>
  </si>
  <si>
    <t>RXN-ALATA_L_m_FWD-rt1267</t>
  </si>
  <si>
    <t>rt1267</t>
  </si>
  <si>
    <t>RXN-ALATA_L_m_REV-rt1267</t>
  </si>
  <si>
    <t>RXN-ALAtps_e_FWD-rt0594</t>
  </si>
  <si>
    <t>rt0594</t>
  </si>
  <si>
    <t>ALAtps_e</t>
  </si>
  <si>
    <t>RXN-ALAtps_e_REV-rt0594</t>
  </si>
  <si>
    <t>RXN-ALAtps_e_FWD-rt4390</t>
  </si>
  <si>
    <t>RXN-ALAtps_e_REV-rt4390</t>
  </si>
  <si>
    <t>RXN-ALAtps_e_FWD-rt5861</t>
  </si>
  <si>
    <t>rt5861</t>
  </si>
  <si>
    <t>RXN-ALAtps_e_REV-rt5861</t>
  </si>
  <si>
    <t>RXN-ALATRS_c_FWD-rt3605</t>
  </si>
  <si>
    <t>rt3605</t>
  </si>
  <si>
    <t>RXN-ALCD19y_c_FWD-rt3514</t>
  </si>
  <si>
    <t>rt3514</t>
  </si>
  <si>
    <t>ALCD19y_c</t>
  </si>
  <si>
    <t>RXN-ALCD22xi_c_FWD-rt5740</t>
  </si>
  <si>
    <t>rt5740</t>
  </si>
  <si>
    <t>ALCD22xi_c</t>
  </si>
  <si>
    <t>RXN-ALCD22xi_c_FWD-rt7110</t>
  </si>
  <si>
    <t>rt7110</t>
  </si>
  <si>
    <t>RXN-ALCD22xi_c_FWD-rt8149</t>
  </si>
  <si>
    <t>rt8149</t>
  </si>
  <si>
    <t>RXN-ALCD22xi_m_FWD-rt0733_m</t>
  </si>
  <si>
    <t>rt0733_m</t>
  </si>
  <si>
    <t>ALCD22xi_m</t>
  </si>
  <si>
    <t>RXN-ALCD22xi_m_FWD-rt3939_m</t>
  </si>
  <si>
    <t>rt3939_m</t>
  </si>
  <si>
    <t>RXN-ALCD22yi_c_FWD-rt1661</t>
  </si>
  <si>
    <t>rt1661</t>
  </si>
  <si>
    <t>ALCD22yi_c</t>
  </si>
  <si>
    <t>RXN-ALCD22yi_c_FWD-rt3514</t>
  </si>
  <si>
    <t>RXN-ALCD22yi_c_FWD-rt4416</t>
  </si>
  <si>
    <t>rt4416</t>
  </si>
  <si>
    <t>RXN-ALCD22yi_c_FWD-rt5186</t>
  </si>
  <si>
    <t>rt5186</t>
  </si>
  <si>
    <t>RXN-ALCD22yi_c_FWD-rt5194</t>
  </si>
  <si>
    <t>rt5194</t>
  </si>
  <si>
    <t>RXN-ALCD22yi_c_FWD-rt5579</t>
  </si>
  <si>
    <t>rt5579</t>
  </si>
  <si>
    <t>RXN-ALCD23xi_c_FWD-rt5740</t>
  </si>
  <si>
    <t>ALCD23xi_c</t>
  </si>
  <si>
    <t>RXN-ALCD23xi_c_FWD-rt7110</t>
  </si>
  <si>
    <t>RXN-ALCD23xi_c_FWD-rt8149</t>
  </si>
  <si>
    <t>RXN-ALCD23xi_m_FWD-rt0733_m</t>
  </si>
  <si>
    <t>ALCD23xi_m</t>
  </si>
  <si>
    <t>RXN-ALCD23xi_m_FWD-rt3939_m</t>
  </si>
  <si>
    <t>RXN-ALCD23yi_c_FWD-rt1661</t>
  </si>
  <si>
    <t>ALCD23yi_c</t>
  </si>
  <si>
    <t>RXN-ALCD23yi_c_FWD-rt4416</t>
  </si>
  <si>
    <t>RXN-ALCD23yi_c_FWD-rt5186</t>
  </si>
  <si>
    <t>RXN-ALCD23yi_c_FWD-rt5194</t>
  </si>
  <si>
    <t>RXN-ALCD23yi_c_FWD-rt5579</t>
  </si>
  <si>
    <t>RXN-ALCD24xi_c_FWD-rt5740</t>
  </si>
  <si>
    <t>ALCD24xi_c</t>
  </si>
  <si>
    <t>RXN-ALCD24xi_c_FWD-rt7110</t>
  </si>
  <si>
    <t>RXN-ALCD24xi_c_FWD-rt8149</t>
  </si>
  <si>
    <t>RXN-ALCD24xi_m_FWD-rt0733_m</t>
  </si>
  <si>
    <t>ALCD24xi_m</t>
  </si>
  <si>
    <t>RXN-ALCD24xi_m_FWD-rt3939_m</t>
  </si>
  <si>
    <t>RXN-ALCD24yi_c_FWD-rt1661</t>
  </si>
  <si>
    <t>ALCD24yi_c</t>
  </si>
  <si>
    <t>RXN-ALCD24yi_c_FWD-rt4416</t>
  </si>
  <si>
    <t>RXN-ALCD24yi_c_FWD-rt5186</t>
  </si>
  <si>
    <t>RXN-ALCD24yi_c_FWD-rt5194</t>
  </si>
  <si>
    <t>RXN-ALCD24yi_c_FWD-rt5579</t>
  </si>
  <si>
    <t>RXN-ALCD25xi_c_FWD-rt5740</t>
  </si>
  <si>
    <t>RXN-ALCD25xi_c_FWD-rt7110</t>
  </si>
  <si>
    <t>RXN-ALCD25xi_c_FWD-rt8149</t>
  </si>
  <si>
    <t>RXN-ALCD25xi_m_FWD-rt0733_m</t>
  </si>
  <si>
    <t>RXN-ALCD25xi_m_FWD-rt3939_m</t>
  </si>
  <si>
    <t>RXN-ALCD25yi_c_FWD-rt1661</t>
  </si>
  <si>
    <t>ALCD25yi_c</t>
  </si>
  <si>
    <t>RXN-ALCD25yi_c_FWD-rt4416</t>
  </si>
  <si>
    <t>RXN-ALCD25yi_c_FWD-rt5186</t>
  </si>
  <si>
    <t>RXN-ALCD25yi_c_FWD-rt5194</t>
  </si>
  <si>
    <t>RXN-ALCD25yi_c_FWD-rt5579</t>
  </si>
  <si>
    <t>RXN-ALCD26xi_c_FWD-rt5740</t>
  </si>
  <si>
    <t>ALCD26xi_c</t>
  </si>
  <si>
    <t>RXN-ALCD26xi_c_FWD-rt7110</t>
  </si>
  <si>
    <t>RXN-ALCD26xi_c_FWD-rt8149</t>
  </si>
  <si>
    <t>RXN-ALCD26xi_m_FWD-rt0733_m</t>
  </si>
  <si>
    <t>ALCD26xi_m</t>
  </si>
  <si>
    <t>RXN-ALCD26xi_m_FWD-rt3939_m</t>
  </si>
  <si>
    <t>RXN-ALCD2i1_c_FWD-rt3282</t>
  </si>
  <si>
    <t>rt3282</t>
  </si>
  <si>
    <t>RXN-ALCD2i2_c_FWD-rt0733_c</t>
  </si>
  <si>
    <t>rt0733_c</t>
  </si>
  <si>
    <t>RXN-ALCD2i2_c_FWD-rt3939_c</t>
  </si>
  <si>
    <t>rt3939_c</t>
  </si>
  <si>
    <t>RXN-ALCD2i2_c_FWD-rt7070</t>
  </si>
  <si>
    <t>rt7070</t>
  </si>
  <si>
    <t>RXN-ALCD2i2_c_FWD-rt7110</t>
  </si>
  <si>
    <t>RXN-ALCD2i2_c_FWD-rt8149</t>
  </si>
  <si>
    <t>RXN-ALCD2i2_m_FWD-rt0733_m</t>
  </si>
  <si>
    <t>RXN-ALCD2i2_m_FWD-rt3939_m</t>
  </si>
  <si>
    <t>RXN-ALDD20x_m_FWD-rt2756_m</t>
  </si>
  <si>
    <t>ALDD20x_m</t>
  </si>
  <si>
    <t>RXN-ALDD20y_c_FWD-rt7041</t>
  </si>
  <si>
    <t>rt7041</t>
  </si>
  <si>
    <t>ALDD20y_c</t>
  </si>
  <si>
    <t>RXN-ALDD20y_m_FWD-rt2756_m</t>
  </si>
  <si>
    <t>ALDD20y_m</t>
  </si>
  <si>
    <t>RXN-ALDD20y_m_FWD-rt3674_m</t>
  </si>
  <si>
    <t>rt3674_m</t>
  </si>
  <si>
    <t>RXN-ALDD22x_c_FWD-rt2756_c</t>
  </si>
  <si>
    <t>rt2756_c</t>
  </si>
  <si>
    <t>ALDD22x_c</t>
  </si>
  <si>
    <t>beta-Alanine metabolism</t>
  </si>
  <si>
    <t>RXN-ALDD22x_c_FWD-rt7955_c</t>
  </si>
  <si>
    <t>rt7955_c</t>
  </si>
  <si>
    <t>RXN-ALDD2x_c_FWD-rt2756_c</t>
  </si>
  <si>
    <t>RXN-ALDD2y_c_FWD-rt2756_c</t>
  </si>
  <si>
    <t>RXN-ALDD2y_c_FWD-rt3674_c</t>
  </si>
  <si>
    <t>rt3674_c</t>
  </si>
  <si>
    <t>RXN-ALLTN_c_FWD-rt3516</t>
  </si>
  <si>
    <t>rt3516</t>
  </si>
  <si>
    <t>ALLTN_c</t>
  </si>
  <si>
    <t>RXN-ALLTN_c_REV-rt3516</t>
  </si>
  <si>
    <t>RXN-ALLTNt_c_FWD-rt4534</t>
  </si>
  <si>
    <t>rt4534</t>
  </si>
  <si>
    <t>ALLTNt_c</t>
  </si>
  <si>
    <t>RXN-ALLTTt_c_FWD-rt6702</t>
  </si>
  <si>
    <t>rt6702</t>
  </si>
  <si>
    <t>ALLTTt_c</t>
  </si>
  <si>
    <t>RXN-ALPHNH_c_FWD-rt0958</t>
  </si>
  <si>
    <t>rt0958</t>
  </si>
  <si>
    <t>ALPHNH_c</t>
  </si>
  <si>
    <t>RXN-AMAOTr_c_FWD-rt4363</t>
  </si>
  <si>
    <t>rt4363</t>
  </si>
  <si>
    <t>AMAOTr_c</t>
  </si>
  <si>
    <t>Biotin metabolism</t>
  </si>
  <si>
    <t>RXN-AMAOTr_c_REV-rt4363</t>
  </si>
  <si>
    <t>RXN-AMETt_c_e_FWD-UNKNOWN</t>
  </si>
  <si>
    <t>AMETt_c_e</t>
  </si>
  <si>
    <t>RXN-AMETt_c_e_REV-UNKNOWN</t>
  </si>
  <si>
    <t>RXN-AMETt_c_m_FWD-rt3664</t>
  </si>
  <si>
    <t>rt3664</t>
  </si>
  <si>
    <t>AMETt_c_m</t>
  </si>
  <si>
    <t>RXN-AMETt_c_m_REV-rt3664</t>
  </si>
  <si>
    <t>RXN-AMETt_c_rm_FWD-SPONT</t>
  </si>
  <si>
    <t>AMETt_c_rm</t>
  </si>
  <si>
    <t>RXN-AMETt_c_rm_REV-SPONT</t>
  </si>
  <si>
    <t>RXN-AMID_c_FWD-rt1908</t>
  </si>
  <si>
    <t>rt1908</t>
  </si>
  <si>
    <t>AMID_c</t>
  </si>
  <si>
    <t>RXN-AMID_c_FWD-rt3257_c</t>
  </si>
  <si>
    <t>rt3257_c</t>
  </si>
  <si>
    <t>RXN-AMPATPt_c_x_FWD-rt7777</t>
  </si>
  <si>
    <t>AMPATPt_c_x</t>
  </si>
  <si>
    <t>RXN-AMPDA_c_FWD-rt3101</t>
  </si>
  <si>
    <t>rt3101</t>
  </si>
  <si>
    <t>AMPDA_c</t>
  </si>
  <si>
    <t>RXN-AMPt_c_l_FWD-SPONT</t>
  </si>
  <si>
    <t>AMPt_c_l</t>
  </si>
  <si>
    <t>RXN-AMPt_c_l_REV-SPONT</t>
  </si>
  <si>
    <t>RXN-AMPt_c_n_FWD-SPONT</t>
  </si>
  <si>
    <t>AMPt_c_n</t>
  </si>
  <si>
    <t>RXN-AMPt_c_n_REV-SPONT</t>
  </si>
  <si>
    <t>RXN-AMPt_c_rm_FWD-SPONT</t>
  </si>
  <si>
    <t>AMPt_c_rm</t>
  </si>
  <si>
    <t>RXN-AMPt_c_rm_REV-SPONT</t>
  </si>
  <si>
    <t>RXN-ANNAT_c_FWD-rt2062_c</t>
  </si>
  <si>
    <t>rt2062_c</t>
  </si>
  <si>
    <t>ANNAT_c</t>
  </si>
  <si>
    <t>RXN-ANNAT_c_FWD-rt7589</t>
  </si>
  <si>
    <t>rt7589</t>
  </si>
  <si>
    <t>RXN-ANNAT_n_FWD-rt2062_n</t>
  </si>
  <si>
    <t>rt2062_n</t>
  </si>
  <si>
    <t>ANNAT_n</t>
  </si>
  <si>
    <t>RXN-ANPRT_c_FWD-rt1532</t>
  </si>
  <si>
    <t>rt1532</t>
  </si>
  <si>
    <t>RXN-ANS_c_FWD-TRP23</t>
  </si>
  <si>
    <t>RXN-AOBUTDs_c_FWD-UNKNOWN</t>
  </si>
  <si>
    <t>AOBUTDs_c</t>
  </si>
  <si>
    <t>RXN-AOXS_c_FWD-rt4368</t>
  </si>
  <si>
    <t>rt4368</t>
  </si>
  <si>
    <t>AOXS_c</t>
  </si>
  <si>
    <t>RXN-AP4AH_c_FWD-rt0084</t>
  </si>
  <si>
    <t>rt0084</t>
  </si>
  <si>
    <t>AP4AH_c</t>
  </si>
  <si>
    <t>RXN-AP4AH_c_REV-rt0084</t>
  </si>
  <si>
    <t>RXN-ARAB14LO_c_FWD-rt5365</t>
  </si>
  <si>
    <t>rt5365</t>
  </si>
  <si>
    <t>ARAB14LO_c</t>
  </si>
  <si>
    <t>RXN-ARAB14LO_x_FWD-rt2122</t>
  </si>
  <si>
    <t>rt2122</t>
  </si>
  <si>
    <t>ARAB14LO_x</t>
  </si>
  <si>
    <t>RXN-ARAB1Dx_c_FWD-rt8345</t>
  </si>
  <si>
    <t>rt8345</t>
  </si>
  <si>
    <t>ARAB1Dx_c</t>
  </si>
  <si>
    <t>RXN-ARABDt_c_FWD-UNKNOWN</t>
  </si>
  <si>
    <t>ARABDt_c</t>
  </si>
  <si>
    <t>RXN-ARABDt_c_REV-UNKNOWN</t>
  </si>
  <si>
    <t>RXN-ARABLt_c_FWD-UNKNOWN</t>
  </si>
  <si>
    <t>ARABLt_c</t>
  </si>
  <si>
    <t>RXN-ARABLt_c_REV-UNKNOWN</t>
  </si>
  <si>
    <t>RXN-ARABRy_c_FWD-rt5845</t>
  </si>
  <si>
    <t>rt5845</t>
  </si>
  <si>
    <t>ARABRy_c</t>
  </si>
  <si>
    <t>RXN-ARABRy_c_REV-rt5845</t>
  </si>
  <si>
    <t>RXN-ARACHt_c_e_FWD-rt15442799</t>
  </si>
  <si>
    <t>rt15442799</t>
  </si>
  <si>
    <t>ARACHt_c_e</t>
  </si>
  <si>
    <t>RXN-ARACHt_c_e_REV-rt15442799</t>
  </si>
  <si>
    <t>RXN-ARACHt_c_rm_FWD-UNKNOWN</t>
  </si>
  <si>
    <t>ARACHt_c_rm</t>
  </si>
  <si>
    <t>RXN-ARACHt_c_rm_REV-UNKNOWN</t>
  </si>
  <si>
    <t>RXN-ARAI2_c_FWD-rt6112</t>
  </si>
  <si>
    <t>rt6112</t>
  </si>
  <si>
    <t>ARAI2_c</t>
  </si>
  <si>
    <t>RXN-ARAI2_c_REV-rt6112</t>
  </si>
  <si>
    <t>RXN-ARAK_c_FWD-rt4526</t>
  </si>
  <si>
    <t>rt4526</t>
  </si>
  <si>
    <t>ARAK_c</t>
  </si>
  <si>
    <t>RXN-ARGN_c_FWD-rt7813</t>
  </si>
  <si>
    <t>rt7813</t>
  </si>
  <si>
    <t>RXN-ARGSL_c_FWD-rt3236</t>
  </si>
  <si>
    <t>rt3236</t>
  </si>
  <si>
    <t>RXN-ARGSL_c_REV-rt3236</t>
  </si>
  <si>
    <t>RXN-ARGSS_c_FWD-rt7828</t>
  </si>
  <si>
    <t>rt7828</t>
  </si>
  <si>
    <t>RXN-ARGSS_c_REV-rt7828</t>
  </si>
  <si>
    <t>RXN-ARGtpa_v_FWD-rt0111</t>
  </si>
  <si>
    <t>rt0111</t>
  </si>
  <si>
    <t>ARGtpa_v</t>
  </si>
  <si>
    <t>RXN-ARGtps_e_FWD-rt1689</t>
  </si>
  <si>
    <t>rt1689</t>
  </si>
  <si>
    <t>RXN-ARGtps_e_REV-rt1689</t>
  </si>
  <si>
    <t>RXN-ARGtps_e_FWD-rt5861</t>
  </si>
  <si>
    <t>RXN-ARGtps_e_REV-rt5861</t>
  </si>
  <si>
    <t>RXN-ARGtps_m_FWD-UNKNOWN</t>
  </si>
  <si>
    <t>ARGtps_m</t>
  </si>
  <si>
    <t>RXN-ARGTRS_c_FWD-rt1711</t>
  </si>
  <si>
    <t>rt1711</t>
  </si>
  <si>
    <t>RXN-ARMT_c_FWD-rt1648</t>
  </si>
  <si>
    <t>rt1648</t>
  </si>
  <si>
    <t>ARMT_c</t>
  </si>
  <si>
    <t>RXN-ARMT_c_FWD-rt3356</t>
  </si>
  <si>
    <t>rt3356</t>
  </si>
  <si>
    <t>RXN-ARMT_c_FWD-rt7912</t>
  </si>
  <si>
    <t>rt7912</t>
  </si>
  <si>
    <t>RXN-ARMT_c_FWD-rt7917</t>
  </si>
  <si>
    <t>rt7917</t>
  </si>
  <si>
    <t>RXN-AROHL_c_FWD-rt5827</t>
  </si>
  <si>
    <t>rt5827</t>
  </si>
  <si>
    <t>AROHL_c</t>
  </si>
  <si>
    <t>RXN-AROHL_c_REV-rt5827</t>
  </si>
  <si>
    <t>RXN-ARSO4H_c_FWD-rt6899</t>
  </si>
  <si>
    <t>rt6899</t>
  </si>
  <si>
    <t>ARSO4H_c</t>
  </si>
  <si>
    <t>Steroid hormone biosynthesis</t>
  </si>
  <si>
    <t>RXN-ARSO4H_c_FWD-rt6915</t>
  </si>
  <si>
    <t>rt6915</t>
  </si>
  <si>
    <t>RXN-ASAD_c_FWD-rt1962</t>
  </si>
  <si>
    <t>rt1962</t>
  </si>
  <si>
    <t>RXN-ASCBOX_c_FWD-rt5489</t>
  </si>
  <si>
    <t>rt5489</t>
  </si>
  <si>
    <t>ASCBOX_c</t>
  </si>
  <si>
    <t>Ascorbate and aldarate metabolism</t>
  </si>
  <si>
    <t>RXN-ASNN_e_FWD-rt1675</t>
  </si>
  <si>
    <t>rt1675</t>
  </si>
  <si>
    <t>ASNN_e</t>
  </si>
  <si>
    <t>RXN-ASNN_e_FWD-rt5259</t>
  </si>
  <si>
    <t>rt5259</t>
  </si>
  <si>
    <t>RXN-ASNS1_c_FWD-rt6769</t>
  </si>
  <si>
    <t>rt6769</t>
  </si>
  <si>
    <t>RXN-ASNt_c_m_FWD-UNKNOWN</t>
  </si>
  <si>
    <t>ASNt_c_m</t>
  </si>
  <si>
    <t>RXN-ASNtpa_v_FWD-rt7819</t>
  </si>
  <si>
    <t>rt7819</t>
  </si>
  <si>
    <t>ASNtpa_v</t>
  </si>
  <si>
    <t>RXN-ASNtps_v_FWD-rt4375</t>
  </si>
  <si>
    <t>rt4375</t>
  </si>
  <si>
    <t>ASNtps_v</t>
  </si>
  <si>
    <t>RXN-ASNTRS_c_FWD-rt0799</t>
  </si>
  <si>
    <t>rt0799</t>
  </si>
  <si>
    <t>RXN-ASNTRS_m_FWD-rt3755</t>
  </si>
  <si>
    <t>rt3755</t>
  </si>
  <si>
    <t>ASNTRS_m</t>
  </si>
  <si>
    <t>RXN-ASPCT_c_FWD-rt8313</t>
  </si>
  <si>
    <t>rt8313</t>
  </si>
  <si>
    <t>RXN-ASPGLUt_c_m_FWD-rt8431</t>
  </si>
  <si>
    <t>rt8431</t>
  </si>
  <si>
    <t>RXN-ASPGLUt_c_x_FWD-SPONT</t>
  </si>
  <si>
    <t>ASPGLUt_c_x</t>
  </si>
  <si>
    <t>RXN-ASPGLUt_c_x_REV-SPONT</t>
  </si>
  <si>
    <t>RXN-ASPK_c_FWD-rt6294</t>
  </si>
  <si>
    <t>rt6294</t>
  </si>
  <si>
    <t>RXN-ASPTA_c_FWD-rt0568_c</t>
  </si>
  <si>
    <t>rt0568_c</t>
  </si>
  <si>
    <t>RXN-ASPTA_c_REV-rt0568_c</t>
  </si>
  <si>
    <t>RXN-ASPTA_x_FWD-rt5562_x</t>
  </si>
  <si>
    <t>rt5562_x</t>
  </si>
  <si>
    <t>ASPTA_x</t>
  </si>
  <si>
    <t>RXN-ASPTA_x_REV-rt5562_x</t>
  </si>
  <si>
    <t>RXN-ASPTA_x_FWD-rt5913_x</t>
  </si>
  <si>
    <t>rt5913_x</t>
  </si>
  <si>
    <t>RXN-ASPTA_x_REV-rt5913_x</t>
  </si>
  <si>
    <t>RXN-ASPTA4_c_FWD-rt1784_c</t>
  </si>
  <si>
    <t>rt1784_c</t>
  </si>
  <si>
    <t>ASPTA4_c</t>
  </si>
  <si>
    <t>RXN-ASPTA4_c_REV-rt1784_c</t>
  </si>
  <si>
    <t>RXN-ASPTAi_m_FWD-rt5562_m</t>
  </si>
  <si>
    <t>rt5562_m</t>
  </si>
  <si>
    <t>RXN-ASPTAi_m_FWD-rt5913_m</t>
  </si>
  <si>
    <t>rt5913_m</t>
  </si>
  <si>
    <t>RXN-ASPtps_e_FWD-rt0594</t>
  </si>
  <si>
    <t>RXN-ASPtps_e_REV-rt0594</t>
  </si>
  <si>
    <t>RXN-ASPtps_e_FWD-rt5861</t>
  </si>
  <si>
    <t>RXN-ASPtps_e_REV-rt5861</t>
  </si>
  <si>
    <t>RXN-ASPtps_v_FWD-rt0398</t>
  </si>
  <si>
    <t>rt0398</t>
  </si>
  <si>
    <t>ASPtps_v</t>
  </si>
  <si>
    <t>RXN-ASPTRS_c_FWD-rt5890</t>
  </si>
  <si>
    <t>rt5890</t>
  </si>
  <si>
    <t>RXN-ATAH_c_FWD-rt6356</t>
  </si>
  <si>
    <t>rt6356</t>
  </si>
  <si>
    <t>ATAH_c</t>
  </si>
  <si>
    <t>RXN-ATAH_c_REV-rt6356</t>
  </si>
  <si>
    <t>RXN-ATHRDHr_c_FWD-rt1844</t>
  </si>
  <si>
    <t>rt1844</t>
  </si>
  <si>
    <t>ATHRDHr_c</t>
  </si>
  <si>
    <t>RXN-ATHRDHr_c_REV-rt1844</t>
  </si>
  <si>
    <t>RXN-ATPASEP2e_c_FWD-rt0602_c</t>
  </si>
  <si>
    <t>rt0602_c</t>
  </si>
  <si>
    <t>RXN-ATPASEP2e_c_FWD-rt5249</t>
  </si>
  <si>
    <t>rt5249</t>
  </si>
  <si>
    <t>RXN-ATPASEP2e_c_FWD-rt7216</t>
  </si>
  <si>
    <t>rt7216</t>
  </si>
  <si>
    <t>RXN-ATPASEV_v_FWD-ATPASECPLXgm</t>
  </si>
  <si>
    <t>ATPASECPLXgm</t>
  </si>
  <si>
    <t>ATPASEV_v</t>
  </si>
  <si>
    <t>RXN-ATPATF1_c_FWD-rt5328</t>
  </si>
  <si>
    <t>rt5328</t>
  </si>
  <si>
    <t>ATPATF1_c</t>
  </si>
  <si>
    <t>RXN-ATPATF1_c_FWD-rt8184</t>
  </si>
  <si>
    <t>rt8184</t>
  </si>
  <si>
    <t>RXN-ATPHs_c_FWD-UNKNOWN</t>
  </si>
  <si>
    <t>ATPHs_c</t>
  </si>
  <si>
    <t>RXN-ATPM_c_FWD-SPONT</t>
  </si>
  <si>
    <t>ATPM_c</t>
  </si>
  <si>
    <t>RXN-ATPPRT_c_FWD-rt1520</t>
  </si>
  <si>
    <t>rt1520</t>
  </si>
  <si>
    <t>RXN-ATPS_m_FWD-ATPSCPLX</t>
  </si>
  <si>
    <t>RXN-ATPt_c_en_FWD-SPONT</t>
  </si>
  <si>
    <t>ATPt_c_en</t>
  </si>
  <si>
    <t>RXN-ATPt_c_en_REV-SPONT</t>
  </si>
  <si>
    <t>RXN-ATPt_c_gm_FWD-SPONT</t>
  </si>
  <si>
    <t>ATPt_c_gm</t>
  </si>
  <si>
    <t>RXN-ATPt_c_gm_REV-SPONT</t>
  </si>
  <si>
    <t>RXN-ATPt_c_l_FWD-SPONT</t>
  </si>
  <si>
    <t>ATPt_c_l</t>
  </si>
  <si>
    <t>RXN-ATPt_c_l_REV-SPONT</t>
  </si>
  <si>
    <t>RXN-ATPt_c_n_FWD-SPONT</t>
  </si>
  <si>
    <t>ATPt_c_n</t>
  </si>
  <si>
    <t>RXN-ATPt_c_n_REV-SPONT</t>
  </si>
  <si>
    <t>RXN-ATPt_c_r_FWD-SPONT</t>
  </si>
  <si>
    <t>ATPt_c_r</t>
  </si>
  <si>
    <t>RXN-ATPt_c_r_REV-SPONT</t>
  </si>
  <si>
    <t>RXN-ATPt_c_rm_FWD-SPONT</t>
  </si>
  <si>
    <t>ATPt_c_rm</t>
  </si>
  <si>
    <t>RXN-ATPt_c_rm_REV-SPONT</t>
  </si>
  <si>
    <t>RXN-ATPt_c_vm_FWD-SPONT</t>
  </si>
  <si>
    <t>ATPt_c_vm</t>
  </si>
  <si>
    <t>RXN-ATPt_c_vm_REV-SPONT</t>
  </si>
  <si>
    <t>RXN-AVNORy_c_FWD-rt7877</t>
  </si>
  <si>
    <t>rt7877</t>
  </si>
  <si>
    <t>AVNORy_c</t>
  </si>
  <si>
    <t>RXN-AVNORy_c_REV-rt7877</t>
  </si>
  <si>
    <t>RXN-BACCL_c_FWD-rt8036_c</t>
  </si>
  <si>
    <t>rt8036_c</t>
  </si>
  <si>
    <t>BACCL_c</t>
  </si>
  <si>
    <t>RXN-BBOX_m_FWD-rt6692_m</t>
  </si>
  <si>
    <t>rt6692_m</t>
  </si>
  <si>
    <t>BBOX_m</t>
  </si>
  <si>
    <t>Carnitine biosynthesis</t>
  </si>
  <si>
    <t>RXN-BETALDHx_x_FWD-rt2053</t>
  </si>
  <si>
    <t>rt2053</t>
  </si>
  <si>
    <t>BETALDHx_x</t>
  </si>
  <si>
    <t>RXN-BPNT_c_FWD-rt2305</t>
  </si>
  <si>
    <t>rt2305</t>
  </si>
  <si>
    <t>RXN-BTDDH_c_FWD-rt5273</t>
  </si>
  <si>
    <t>rt5273</t>
  </si>
  <si>
    <t>RXN-BTDDH_c_REV-rt5273</t>
  </si>
  <si>
    <t>RXN-BTDt_c_e_FWD-SPONT</t>
  </si>
  <si>
    <t>BTDt_c_e</t>
  </si>
  <si>
    <t>RXN-BTDt_c_e_REV-SPONT</t>
  </si>
  <si>
    <t>RXN-BTS1_c_FWD-rt7540_c</t>
  </si>
  <si>
    <t>rt7540_c</t>
  </si>
  <si>
    <t>BTS1_c</t>
  </si>
  <si>
    <t>RXN-BTS1_c_REV-rt7540_c</t>
  </si>
  <si>
    <t>RXN-BTS1_m_FWD-rt7540_m</t>
  </si>
  <si>
    <t>rt7540_m</t>
  </si>
  <si>
    <t>BTS1_m</t>
  </si>
  <si>
    <t>RXN-BUTt_c_e_FWD-UNKNOWN</t>
  </si>
  <si>
    <t>BUTt_c_e</t>
  </si>
  <si>
    <t>RXN-BUTt_c_e_REV-UNKNOWN</t>
  </si>
  <si>
    <t>RXN-BUTt_c_x_FWD-SPONT</t>
  </si>
  <si>
    <t>BUTt_c_x</t>
  </si>
  <si>
    <t>RXN-BUTt_c_x_REV-SPONT</t>
  </si>
  <si>
    <t>RXN-BZHYOX_c_FWD-rt5813</t>
  </si>
  <si>
    <t>BZHYOX_c</t>
  </si>
  <si>
    <t>RXN-BZHYOX_r_FWD-rt1936</t>
  </si>
  <si>
    <t>rt1936</t>
  </si>
  <si>
    <t>BZHYOX_r</t>
  </si>
  <si>
    <t>RXN-C14STR_c_FWD-rt0303</t>
  </si>
  <si>
    <t>rt0303</t>
  </si>
  <si>
    <t>RXN-C22STDSy_c_FWD-rt3348</t>
  </si>
  <si>
    <t>rt3348</t>
  </si>
  <si>
    <t>RXN-C24STR_r_FWD-rt2613</t>
  </si>
  <si>
    <t>rt2613</t>
  </si>
  <si>
    <t>RXN-C3STDH1_c_FWD-rt0467</t>
  </si>
  <si>
    <t>rt0467</t>
  </si>
  <si>
    <t>RXN-C3STDH1_c_FWD-rt5356</t>
  </si>
  <si>
    <t>rt5356</t>
  </si>
  <si>
    <t>RXN-C3STDH2_c_FWD-rt0467</t>
  </si>
  <si>
    <t>RXN-C3STDH2_c_FWD-rt5356</t>
  </si>
  <si>
    <t>RXN-C3STKR1_c_FWD-UNKNOWN</t>
  </si>
  <si>
    <t>RXN-C3STKR2_c_FWD-UNKNOWN</t>
  </si>
  <si>
    <t>RXN-C4STMO1_c_FWD-rt8272</t>
  </si>
  <si>
    <t>rt8272</t>
  </si>
  <si>
    <t>RXN-C4STMO2_c_FWD-rt8272</t>
  </si>
  <si>
    <t>RXN-C4STMO3_c_FWD-rt8272</t>
  </si>
  <si>
    <t>RXN-C4STMO4_c_FWD-rt8272</t>
  </si>
  <si>
    <t>RXN-C5STDS_c_FWD-rt0413</t>
  </si>
  <si>
    <t>rt0413</t>
  </si>
  <si>
    <t>RXN-C8STI_c_FWD-rt1745</t>
  </si>
  <si>
    <t>rt1745</t>
  </si>
  <si>
    <t>RXN-CA2t_c_e_FWD-UNKNOWN</t>
  </si>
  <si>
    <t>CA2t_c_e</t>
  </si>
  <si>
    <t>RXN-CAROL1_c_FWD-rt0221</t>
  </si>
  <si>
    <t>rt0221</t>
  </si>
  <si>
    <t>CAROL1_c</t>
  </si>
  <si>
    <t>Carotenoid biosynthesis</t>
  </si>
  <si>
    <t>RXN-CAROL1_c_REV-rt0221</t>
  </si>
  <si>
    <t>RXN-CAROL2_c_FWD-rt0221</t>
  </si>
  <si>
    <t>CAROL2_c</t>
  </si>
  <si>
    <t>RXN-CAROL2_c_REV-rt0221</t>
  </si>
  <si>
    <t>RXN-CAROL3_c_FWD-rt0221</t>
  </si>
  <si>
    <t>CAROL3_c</t>
  </si>
  <si>
    <t>RXN-CAROL3_c_REV-rt0221</t>
  </si>
  <si>
    <t>RXN-CAROMOX1_c_FWD-rt0220</t>
  </si>
  <si>
    <t>rt0220</t>
  </si>
  <si>
    <t>CAROMOX1_c</t>
  </si>
  <si>
    <t>RXN-CAROMOX2_c_FWD-rt0220</t>
  </si>
  <si>
    <t>CAROMOX2_c</t>
  </si>
  <si>
    <t>RXN-CAT_c_FWD-rt0986</t>
  </si>
  <si>
    <t>rt0986</t>
  </si>
  <si>
    <t>RXN-CAT_x_FWD-rt6937</t>
  </si>
  <si>
    <t>rt6937</t>
  </si>
  <si>
    <t>CAT_x</t>
  </si>
  <si>
    <t>RXN-CATDOX_c_FWD-rt0267</t>
  </si>
  <si>
    <t>rt0267</t>
  </si>
  <si>
    <t>CATDOX_c</t>
  </si>
  <si>
    <t>RXN-CATOX_e_FWD-rt4763</t>
  </si>
  <si>
    <t>rt4763</t>
  </si>
  <si>
    <t>CATOX_e</t>
  </si>
  <si>
    <t>RXN-CATOX_e_FWD-rt4767</t>
  </si>
  <si>
    <t>rt4767</t>
  </si>
  <si>
    <t>RXN-CBL_c_FWD-rt0389</t>
  </si>
  <si>
    <t>rt0389</t>
  </si>
  <si>
    <t>CBL_c</t>
  </si>
  <si>
    <t>RXN-CBL_c_FWD-rt0391</t>
  </si>
  <si>
    <t>rt0391</t>
  </si>
  <si>
    <t>RXN-CBMHL_c_FWD-rt2726</t>
  </si>
  <si>
    <t>rt2726</t>
  </si>
  <si>
    <t>CBMHL_c</t>
  </si>
  <si>
    <t>RXN-CBMHL_c_REV-rt2726</t>
  </si>
  <si>
    <t>RXN-CBPS_c_FWD-CPA12</t>
  </si>
  <si>
    <t>CPA12</t>
  </si>
  <si>
    <t>RXN-CBPS_c_FWD-rt3934</t>
  </si>
  <si>
    <t>rt3934</t>
  </si>
  <si>
    <t>RXN-CDPCHOLt_c_rm_FWD-SPONT</t>
  </si>
  <si>
    <t>CDPCHOLt_c_rm</t>
  </si>
  <si>
    <t>RXN-CDPCHOLt_c_rm_REV-SPONT</t>
  </si>
  <si>
    <t>RXN-CDPDAGS_mm_FWD-rt4513_mm</t>
  </si>
  <si>
    <t>rt4513_mm</t>
  </si>
  <si>
    <t>CDPDAGS_mm</t>
  </si>
  <si>
    <t>RXN-CDPDAGS_rm_FWD-rt4513_rm</t>
  </si>
  <si>
    <t>rt4513_rm</t>
  </si>
  <si>
    <t>RXN-CDPEAt_c_rm_FWD-SPONT</t>
  </si>
  <si>
    <t>CDPEAt_c_rm</t>
  </si>
  <si>
    <t>RXN-CDPEAt_c_rm_REV-SPONT</t>
  </si>
  <si>
    <t>RXN-CDPt_c_n_FWD-SPONT</t>
  </si>
  <si>
    <t>CDPt_c_n</t>
  </si>
  <si>
    <t>RXN-CDPt_c_n_REV-SPONT</t>
  </si>
  <si>
    <t>RXN-CDPt_c_rm_FWD-SPONT</t>
  </si>
  <si>
    <t>CDPt_c_rm</t>
  </si>
  <si>
    <t>RXN-CDPt_c_rm_REV-SPONT</t>
  </si>
  <si>
    <t>RXN-CELLBH_e_FWD-rt0160</t>
  </si>
  <si>
    <t>rt0160</t>
  </si>
  <si>
    <t>CELLBH_e</t>
  </si>
  <si>
    <t>RXN-CELLBH_e_FWD-rt1271</t>
  </si>
  <si>
    <t>rt1271</t>
  </si>
  <si>
    <t>RXN-CELLBH_e_FWD-rt5118</t>
  </si>
  <si>
    <t>rt5118</t>
  </si>
  <si>
    <t>RXN-CELLBH_e_FWD-rt8348</t>
  </si>
  <si>
    <t>rt8348</t>
  </si>
  <si>
    <t>RXN-CELLBH_e_FWD-rt8349</t>
  </si>
  <si>
    <t>rt8349</t>
  </si>
  <si>
    <t>RXN-CEPHSCOX_x_FWD-rt3508</t>
  </si>
  <si>
    <t>rt3508</t>
  </si>
  <si>
    <t>CEPHSCOX_x</t>
  </si>
  <si>
    <t>Penicillin and cephalosporin biosynthesis</t>
  </si>
  <si>
    <t>RXN-CEPHSCOX_x_FWD-rt7081</t>
  </si>
  <si>
    <t>rt7081</t>
  </si>
  <si>
    <t>RXN-CEPHSCOX_x_FWD-rt7626</t>
  </si>
  <si>
    <t>rt7626</t>
  </si>
  <si>
    <t>RXN-CERH124A_r_FWD-rt6946</t>
  </si>
  <si>
    <t>rt6946</t>
  </si>
  <si>
    <t>RXN-CERH124B_r_FWD-rt1296</t>
  </si>
  <si>
    <t>rt1296</t>
  </si>
  <si>
    <t>RXN-CERH126A_r_FWD-rt6946</t>
  </si>
  <si>
    <t>RXN-CERH126B_r_FWD-rt1296</t>
  </si>
  <si>
    <t>RXN-CERH2A24_r_FWD-rt1296</t>
  </si>
  <si>
    <t>RXN-CERH2A26_r_FWD-rt1296</t>
  </si>
  <si>
    <t>RXN-CERH324_r_FWD-rt1296</t>
  </si>
  <si>
    <t>RXN-CERH326_r_FWD-rt1296</t>
  </si>
  <si>
    <t>RXN-CERS124_c_FWD-rt3023_c</t>
  </si>
  <si>
    <t>rt3023_c</t>
  </si>
  <si>
    <t>CERS124_c</t>
  </si>
  <si>
    <t>RXN-CERS124_c_FWD-rt6800_c</t>
  </si>
  <si>
    <t>rt6800_c</t>
  </si>
  <si>
    <t>RXN-CERS126_c_FWD-rt3023_c</t>
  </si>
  <si>
    <t>CERS126_c</t>
  </si>
  <si>
    <t>RXN-CERS126_c_FWD-rt6800_c</t>
  </si>
  <si>
    <t>RXN-CERS2A24_r_FWD-rt3023_r</t>
  </si>
  <si>
    <t>rt3023_r</t>
  </si>
  <si>
    <t>CERS2A24_r</t>
  </si>
  <si>
    <t>RXN-CERS2A24_r_FWD-rt6800_r</t>
  </si>
  <si>
    <t>rt6800_r</t>
  </si>
  <si>
    <t>RXN-CERS2A26_r_FWD-rt3023_r</t>
  </si>
  <si>
    <t>CERS2A26_r</t>
  </si>
  <si>
    <t>RXN-CERS2A26_r_FWD-rt6800_r</t>
  </si>
  <si>
    <t>RXN-CERt_g_r_FWD-SPONT</t>
  </si>
  <si>
    <t>CERt_g_r</t>
  </si>
  <si>
    <t>RXN-CERt_g_r_REV-SPONT</t>
  </si>
  <si>
    <t>RXN-CFCOAMT_c_FWD-rt5076</t>
  </si>
  <si>
    <t>rt5076</t>
  </si>
  <si>
    <t>CFCOAMT_c</t>
  </si>
  <si>
    <t>RXN-CFCOAMT_c_FWD-rt5077</t>
  </si>
  <si>
    <t>rt5077</t>
  </si>
  <si>
    <t>RXN-CHITOSNSE_c_FWD-rt2528</t>
  </si>
  <si>
    <t>rt2528</t>
  </si>
  <si>
    <t>CHITOSNSE_c</t>
  </si>
  <si>
    <t>RXN-CHLPCTD_c_FWD-rt2172</t>
  </si>
  <si>
    <t>rt2172</t>
  </si>
  <si>
    <t>RXN-CHLSTI2_c_FWD-rt5191</t>
  </si>
  <si>
    <t>rt5191</t>
  </si>
  <si>
    <t>CHLSTI2_c</t>
  </si>
  <si>
    <t>RXN-CHLSTI2_c_REV-rt5191</t>
  </si>
  <si>
    <t>RXN-CHOLD_c_FWD-rt2848</t>
  </si>
  <si>
    <t>rt2848</t>
  </si>
  <si>
    <t>CHOLD_c</t>
  </si>
  <si>
    <t>RXN-CHOLD_c_FWD-rt3274</t>
  </si>
  <si>
    <t>rt3274</t>
  </si>
  <si>
    <t>RXN-CHOLK_c_FWD-rt7614</t>
  </si>
  <si>
    <t>rt7614</t>
  </si>
  <si>
    <t>RXN-CHOLPT_rm_FWD-rt0720</t>
  </si>
  <si>
    <t>rt0720</t>
  </si>
  <si>
    <t>RXN-CHOLPT_rm_FWD-rt2983</t>
  </si>
  <si>
    <t>rt2983</t>
  </si>
  <si>
    <t>RXN-CHOLt_c_en_FWD-UNKNOWN</t>
  </si>
  <si>
    <t>CHOLt_c_en</t>
  </si>
  <si>
    <t>RXN-CHOLt_c_en_REV-UNKNOWN</t>
  </si>
  <si>
    <t>RXN-CHOLtps_e_FWD-rt7623</t>
  </si>
  <si>
    <t>rt7623</t>
  </si>
  <si>
    <t>CHOLtps_e</t>
  </si>
  <si>
    <t>RXN-CHORM_c_FWD-rt1336</t>
  </si>
  <si>
    <t>rt1336</t>
  </si>
  <si>
    <t>RXN-CHORS_c_FWD-rt5669</t>
  </si>
  <si>
    <t>rt5669</t>
  </si>
  <si>
    <t>RXN-CHRPL_c_FWD-UNKNOWN</t>
  </si>
  <si>
    <t>CHRPL_c</t>
  </si>
  <si>
    <t>RXN-CHTNDA_c_FWD-rt0086</t>
  </si>
  <si>
    <t>rt0086</t>
  </si>
  <si>
    <t>CHTNDA_c</t>
  </si>
  <si>
    <t>RXN-CHTNDA_c_FWD-rt0089</t>
  </si>
  <si>
    <t>rt0089</t>
  </si>
  <si>
    <t>RXN-CHTNDA_c_FWD-rt4385</t>
  </si>
  <si>
    <t>rt4385</t>
  </si>
  <si>
    <t>RXN-CHTNDA_c_FWD-rt6255</t>
  </si>
  <si>
    <t>rt6255</t>
  </si>
  <si>
    <t>RXN-CHTNDA_c_FWD-rt6259</t>
  </si>
  <si>
    <t>rt6259</t>
  </si>
  <si>
    <t>RXN-CHTNH_e_FWD-rt4171</t>
  </si>
  <si>
    <t>rt4171</t>
  </si>
  <si>
    <t>CHTNH_e</t>
  </si>
  <si>
    <t>RXN-CHTNH_e_FWD-rt4186</t>
  </si>
  <si>
    <t>rt4186</t>
  </si>
  <si>
    <t>RXN-CHTNH_e_FWD-rt4714</t>
  </si>
  <si>
    <t>rt4714</t>
  </si>
  <si>
    <t>RXN-CHTNH_e_FWD-rt5596</t>
  </si>
  <si>
    <t>rt5596</t>
  </si>
  <si>
    <t>RXN-CHTNH_e_FWD-rt5734</t>
  </si>
  <si>
    <t>rt5734</t>
  </si>
  <si>
    <t>RXN-CHTNH_e_FWD-rt6409</t>
  </si>
  <si>
    <t>rt6409</t>
  </si>
  <si>
    <t>RXN-CHTNH_v_FWD-rt4284</t>
  </si>
  <si>
    <t>rt4284</t>
  </si>
  <si>
    <t>CHTNH_v</t>
  </si>
  <si>
    <t>RXN-CHTNS_c_FWD-rt0073</t>
  </si>
  <si>
    <t>rt0073</t>
  </si>
  <si>
    <t>RXN-CHTNS_c_FWD-rt0144</t>
  </si>
  <si>
    <t>rt0144</t>
  </si>
  <si>
    <t>RXN-CHTNS_c_FWD-rt0540</t>
  </si>
  <si>
    <t>rt0540</t>
  </si>
  <si>
    <t>RXN-CHTNS_c_FWD-rt1343</t>
  </si>
  <si>
    <t>rt1343</t>
  </si>
  <si>
    <t>RXN-CHTNS_c_FWD-rt1388</t>
  </si>
  <si>
    <t>rt1388</t>
  </si>
  <si>
    <t>RXN-CHTNS_c_FWD-rt6173</t>
  </si>
  <si>
    <t>rt6173</t>
  </si>
  <si>
    <t>RXN-CHTNS_c_FWD-rt6592</t>
  </si>
  <si>
    <t>rt6592</t>
  </si>
  <si>
    <t>RXN-CHTNS_c_FWD-rt7460</t>
  </si>
  <si>
    <t>rt7460</t>
  </si>
  <si>
    <t>RXN-CITCOAL_c_FWD-rt1454</t>
  </si>
  <si>
    <t>rt1454</t>
  </si>
  <si>
    <t>CITCOAL_c</t>
  </si>
  <si>
    <t>Carbon fixation pathways in prokaryotes</t>
  </si>
  <si>
    <t>RXN-CITCOAL_c_REV-rt1454</t>
  </si>
  <si>
    <t>RXN-CITICITta_m_FWD-rt2146</t>
  </si>
  <si>
    <t>rt2146</t>
  </si>
  <si>
    <t>CITICITta_m</t>
  </si>
  <si>
    <t>RXN-CITICITta_m_REV-rt2146</t>
  </si>
  <si>
    <t>RXN-CITICTta_x_FWD-SPONT</t>
  </si>
  <si>
    <t>CITICTta_x</t>
  </si>
  <si>
    <t>RXN-CITICTta_x_REV-SPONT</t>
  </si>
  <si>
    <t>RXN-CITMALta_m_FWD-rt2146</t>
  </si>
  <si>
    <t>RXN-CITMALta_m_REV-rt2146</t>
  </si>
  <si>
    <t>RXN-CITMALta_x_FWD-SPONT</t>
  </si>
  <si>
    <t>CITMALta_x</t>
  </si>
  <si>
    <t>RXN-CITMALta_x_REV-SPONT</t>
  </si>
  <si>
    <t>RXN-CITt_c_e_FWD-SPONT</t>
  </si>
  <si>
    <t>CITt_c_e</t>
  </si>
  <si>
    <t>RXN-CITt_c_e_REV-SPONT</t>
  </si>
  <si>
    <t>RXN-CITt3_m_FWD-rt2146</t>
  </si>
  <si>
    <t>CITt3_m</t>
  </si>
  <si>
    <t>RXN-CITt3_m_REV-rt2146</t>
  </si>
  <si>
    <t>RXN-CLAH1_mm_FWD-UNKNOWN</t>
  </si>
  <si>
    <t>CLAH1_mm</t>
  </si>
  <si>
    <t>RXN-CLAH3_mm_FWD-UNKNOWN</t>
  </si>
  <si>
    <t>CLAH3_mm</t>
  </si>
  <si>
    <t>RXN-CLPNS_mm_FWD-rt8047</t>
  </si>
  <si>
    <t>rt8047</t>
  </si>
  <si>
    <t>CLPNS_mm</t>
  </si>
  <si>
    <t>RXN-CLt_c_e_FWD-rt6468</t>
  </si>
  <si>
    <t>rt6468</t>
  </si>
  <si>
    <t>CLt_c_e</t>
  </si>
  <si>
    <t>RXN-CLt_c_e_REV-rt6468</t>
  </si>
  <si>
    <t>RXN-CMBOLHcis_c_FWD-rt4023</t>
  </si>
  <si>
    <t>rt4023</t>
  </si>
  <si>
    <t>CMBOLHcis_c</t>
  </si>
  <si>
    <t>Chlorocyclohexane and chlorobenzene degradation</t>
  </si>
  <si>
    <t>RXN-CMBOLHcis_c_FWD-rt6386</t>
  </si>
  <si>
    <t>rt6386</t>
  </si>
  <si>
    <t>RXN-CMBOLHtrans_c_FWD-rt4023</t>
  </si>
  <si>
    <t>CMBOLHtrans_c</t>
  </si>
  <si>
    <t>RXN-CMBOLHtrans_c_FWD-rt6386</t>
  </si>
  <si>
    <t>RXN-CMPA_c_FWD-rt3507</t>
  </si>
  <si>
    <t>rt3507</t>
  </si>
  <si>
    <t>CMPA_c</t>
  </si>
  <si>
    <t>RXN-CMPN_c_FWD-UNKNOWN</t>
  </si>
  <si>
    <t>CMPN_c</t>
  </si>
  <si>
    <t>RXN-CMPt_c_rm_FWD-SPONT</t>
  </si>
  <si>
    <t>CMPt_c_rm</t>
  </si>
  <si>
    <t>RXN-CMPt_c_rm_REV-SPONT</t>
  </si>
  <si>
    <t>RXN-CMPt_m_mm_FWD-UNKNOWN</t>
  </si>
  <si>
    <t>CMPt_m_mm</t>
  </si>
  <si>
    <t>RXN-CMPt_m_mm_REV-UNKNOWN</t>
  </si>
  <si>
    <t>RXN-CMUCOC_c_FWD-rt5764</t>
  </si>
  <si>
    <t>rt5764</t>
  </si>
  <si>
    <t>CMUCOC_c</t>
  </si>
  <si>
    <t>RXN-CMUCOC_c_REV-rt5764</t>
  </si>
  <si>
    <t>RXN-CO2t_c_e_FWD-SPONT</t>
  </si>
  <si>
    <t>CO2t_c_e</t>
  </si>
  <si>
    <t>RXN-CO2t_c_e_REV-SPONT</t>
  </si>
  <si>
    <t>RXN-CO2t_c_gm_FWD-SPONT</t>
  </si>
  <si>
    <t>CO2t_c_gm</t>
  </si>
  <si>
    <t>RXN-CO2t_c_gm_REV-SPONT</t>
  </si>
  <si>
    <t>RXN-CO2t_c_m_FWD-SPONT</t>
  </si>
  <si>
    <t>CO2t_c_m</t>
  </si>
  <si>
    <t>RXN-CO2t_c_m_REV-SPONT</t>
  </si>
  <si>
    <t>RXN-CO2t_c_mm_FWD-SPONT</t>
  </si>
  <si>
    <t>CO2t_c_mm</t>
  </si>
  <si>
    <t>RXN-CO2t_c_mm_REV-SPONT</t>
  </si>
  <si>
    <t>RXN-CO2t_c_n_FWD-SPONT</t>
  </si>
  <si>
    <t>CO2t_c_n</t>
  </si>
  <si>
    <t>RXN-CO2t_c_n_REV-SPONT</t>
  </si>
  <si>
    <t>RXN-CO2t_c_r_FWD-SPONT</t>
  </si>
  <si>
    <t>CO2t_c_r</t>
  </si>
  <si>
    <t>RXN-CO2t_c_r_REV-SPONT</t>
  </si>
  <si>
    <t>RXN-CO2t_c_rm_FWD-SPONT</t>
  </si>
  <si>
    <t>CO2t_c_rm</t>
  </si>
  <si>
    <t>RXN-CO2t_c_rm_REV-SPONT</t>
  </si>
  <si>
    <t>RXN-CO2t_c_vm_FWD-SPONT</t>
  </si>
  <si>
    <t>CO2t_c_vm</t>
  </si>
  <si>
    <t>RXN-CO2t_c_vm_REV-SPONT</t>
  </si>
  <si>
    <t>RXN-CO2t_c_x_FWD-SPONT</t>
  </si>
  <si>
    <t>CO2t_c_x</t>
  </si>
  <si>
    <t>RXN-CO2t_c_x_REV-SPONT</t>
  </si>
  <si>
    <t>RXN-COAt_c_l_FWD-SPONT</t>
  </si>
  <si>
    <t>COAt_c_l</t>
  </si>
  <si>
    <t>RXN-COAt_c_l_REV-SPONT</t>
  </si>
  <si>
    <t>RXN-COAt_c_m_FWD-rt0548</t>
  </si>
  <si>
    <t>rt0548</t>
  </si>
  <si>
    <t>RXN-COAt_c_mm_FWD-UNKNOWN</t>
  </si>
  <si>
    <t>COAt_c_mm</t>
  </si>
  <si>
    <t>RXN-COAt_c_mm_REV-UNKNOWN</t>
  </si>
  <si>
    <t>RXN-COAt_c_n_FWD-SPONT</t>
  </si>
  <si>
    <t>COAt_c_n</t>
  </si>
  <si>
    <t>RXN-COAt_c_n_REV-SPONT</t>
  </si>
  <si>
    <t>RXN-COAt_c_r_FWD-SPONT</t>
  </si>
  <si>
    <t>COAt_c_r</t>
  </si>
  <si>
    <t>RXN-COAt_c_r_REV-SPONT</t>
  </si>
  <si>
    <t>RXN-COAt_c_rm_FWD-SPONT</t>
  </si>
  <si>
    <t>COAt_c_rm</t>
  </si>
  <si>
    <t>RXN-COAt_c_rm_REV-SPONT</t>
  </si>
  <si>
    <t>RXN-COAt_c_x_FWD-SPONT</t>
  </si>
  <si>
    <t>COAt_c_x</t>
  </si>
  <si>
    <t>RXN-COAt_c_x_REV-SPONT</t>
  </si>
  <si>
    <t>RXN-COBALT2t_c_e_FWD-SPONT</t>
  </si>
  <si>
    <t>COBALT2t_c_e</t>
  </si>
  <si>
    <t>RXN-COBALT2t_c_x_FWD-SPONT</t>
  </si>
  <si>
    <t>COBALT2t_c_x</t>
  </si>
  <si>
    <t>RXN-COBALT2t_c_x_REV-SPONT</t>
  </si>
  <si>
    <t>RXN-compACYLCOA_c_FWD-SPONT</t>
  </si>
  <si>
    <t>compACYLCOA_c</t>
  </si>
  <si>
    <t>Pseudoreaction</t>
  </si>
  <si>
    <t>RXN-compACYLCOA_c_REV-SPONT</t>
  </si>
  <si>
    <t>RXN-compACYLCOA_l_FWD-SPONT</t>
  </si>
  <si>
    <t>compACYLCOA_l</t>
  </si>
  <si>
    <t>RXN-compACYLCOA_l_REV-SPONT</t>
  </si>
  <si>
    <t>RXN-compACYLCOA_m_FWD-SPONT</t>
  </si>
  <si>
    <t>compACYLCOA_m</t>
  </si>
  <si>
    <t>RXN-compACYLCOA_m_REV-SPONT</t>
  </si>
  <si>
    <t>RXN-compACYLCOA_r_FWD-SPONT</t>
  </si>
  <si>
    <t>compACYLCOA_r</t>
  </si>
  <si>
    <t>RXN-compACYLCOA_r_REV-SPONT</t>
  </si>
  <si>
    <t>RXN-compACYLCOA_rm_FWD-SPONT</t>
  </si>
  <si>
    <t>compACYLCOA_rm</t>
  </si>
  <si>
    <t>RXN-compACYLCOA_rm_REV-SPONT</t>
  </si>
  <si>
    <t>RXN-compACYLCOA_x_FWD-SPONT</t>
  </si>
  <si>
    <t>compACYLCOA_x</t>
  </si>
  <si>
    <t>RXN-compACYLCOA_x_REV-SPONT</t>
  </si>
  <si>
    <t>RXN-compCER_g_FWD-SPONT</t>
  </si>
  <si>
    <t>compCER_g</t>
  </si>
  <si>
    <t>RXN-compCER_g_REV-SPONT</t>
  </si>
  <si>
    <t>RXN-compCER_m_FWD-SPONT</t>
  </si>
  <si>
    <t>compCER_m</t>
  </si>
  <si>
    <t>RXN-compCER_m_REV-SPONT</t>
  </si>
  <si>
    <t>RXN-compCER_r_FWD-SPONT</t>
  </si>
  <si>
    <t>compCER_r</t>
  </si>
  <si>
    <t>RXN-compCER_r_REV-SPONT</t>
  </si>
  <si>
    <t>RXN-compFALPD_c_FWD-SPONT</t>
  </si>
  <si>
    <t>compFALPD_c</t>
  </si>
  <si>
    <t>RXN-compFALPD_c_REV-SPONT</t>
  </si>
  <si>
    <t>RXN-compFALPD_en_FWD-SPONT</t>
  </si>
  <si>
    <t>compFALPD_en</t>
  </si>
  <si>
    <t>RXN-compFALPD_en_REV-SPONT</t>
  </si>
  <si>
    <t>RXN-compFALPD_m_FWD-SPONT</t>
  </si>
  <si>
    <t>compFALPD_m</t>
  </si>
  <si>
    <t>RXN-compFALPD_m_REV-SPONT</t>
  </si>
  <si>
    <t>RXN-compFALPD_mm_FWD-SPONT</t>
  </si>
  <si>
    <t>compFALPD_mm</t>
  </si>
  <si>
    <t>RXN-compFALPD_mm_REV-SPONT</t>
  </si>
  <si>
    <t>RXN-compFALPD_rm_FWD-SPONT</t>
  </si>
  <si>
    <t>compFALPD_rm</t>
  </si>
  <si>
    <t>RXN-compFALPD_rm_REV-SPONT</t>
  </si>
  <si>
    <t>RXN-CPLSPNEST_e_FWD-rt3377</t>
  </si>
  <si>
    <t>rt3377</t>
  </si>
  <si>
    <t>CPLSPNEST_e</t>
  </si>
  <si>
    <t>RXN-CPPPGO_c_FWD-rt5829</t>
  </si>
  <si>
    <t>rt5829</t>
  </si>
  <si>
    <t>RXN-CRN100t_c_m_FWD-rt0963</t>
  </si>
  <si>
    <t>CRN100t_c_m</t>
  </si>
  <si>
    <t>RXN-CRN100t_c_x_FWD-rt7415_x</t>
  </si>
  <si>
    <t>rt7415_x</t>
  </si>
  <si>
    <t>CRN100t_c_x</t>
  </si>
  <si>
    <t>RXN-CRN120t_c_m_FWD-rt0963</t>
  </si>
  <si>
    <t>CRN120t_c_m</t>
  </si>
  <si>
    <t>RXN-CRN120t_c_x_FWD-rt7415_x</t>
  </si>
  <si>
    <t>CRN120t_c_x</t>
  </si>
  <si>
    <t>RXN-CRN40t_c_m_FWD-rt0963</t>
  </si>
  <si>
    <t>CRN40t_c_m</t>
  </si>
  <si>
    <t>RXN-CRN40t_c_x_FWD-rt7415_x</t>
  </si>
  <si>
    <t>CRN40t_c_x</t>
  </si>
  <si>
    <t>RXN-CRN60t_c_m_FWD-rt0963</t>
  </si>
  <si>
    <t>CRN60t_c_m</t>
  </si>
  <si>
    <t>RXN-CRN60t_c_x_FWD-rt7415_x</t>
  </si>
  <si>
    <t>CRN60t_c_x</t>
  </si>
  <si>
    <t>RXN-CRN80t_c_m_FWD-rt0963</t>
  </si>
  <si>
    <t>CRN80t_c_m</t>
  </si>
  <si>
    <t>RXN-CRN80t_c_x_FWD-rt7415_x</t>
  </si>
  <si>
    <t>CRN80t_c_x</t>
  </si>
  <si>
    <t>RXN-CRNACRNt_c_m_FWD-rt0963</t>
  </si>
  <si>
    <t>CRNACRNt_c_m</t>
  </si>
  <si>
    <t>RXN-CRNAT100_m_FWD-rt7415_m</t>
  </si>
  <si>
    <t>rt7415_m</t>
  </si>
  <si>
    <t>CRNAT100_m</t>
  </si>
  <si>
    <t>RXN-CRNAT100_x_FWD-rt5212_x</t>
  </si>
  <si>
    <t>rt5212_x</t>
  </si>
  <si>
    <t>CRNAT100_x</t>
  </si>
  <si>
    <t>RXN-CRNAT100_x_FWD-rt5877_x</t>
  </si>
  <si>
    <t>rt5877_x</t>
  </si>
  <si>
    <t>RXN-CRNAT120_m_FWD-rt7415_m</t>
  </si>
  <si>
    <t>CRNAT120_m</t>
  </si>
  <si>
    <t>RXN-CRNAT120_m_REV-rt7415_m</t>
  </si>
  <si>
    <t>RXN-CRNAT120_x_FWD-rt5212_x</t>
  </si>
  <si>
    <t>CRNAT120_x</t>
  </si>
  <si>
    <t>RXN-CRNAT120_x_FWD-rt5877_x</t>
  </si>
  <si>
    <t>RXN-CRNAT40_m_FWD-rt7415_m</t>
  </si>
  <si>
    <t>CRNAT40_m</t>
  </si>
  <si>
    <t>RXN-CRNAT40_x_FWD-rt5212_x</t>
  </si>
  <si>
    <t>CRNAT40_x</t>
  </si>
  <si>
    <t>RXN-CRNAT40_x_FWD-rt5877_x</t>
  </si>
  <si>
    <t>RXN-CRNAT60_m_FWD-rt7415_m</t>
  </si>
  <si>
    <t>CRNAT60_m</t>
  </si>
  <si>
    <t>RXN-CRNAT60_x_FWD-rt5212_x</t>
  </si>
  <si>
    <t>CRNAT60_x</t>
  </si>
  <si>
    <t>RXN-CRNAT60_x_FWD-rt5877_x</t>
  </si>
  <si>
    <t>RXN-CRNAT80_m_FWD-rt7415_m</t>
  </si>
  <si>
    <t>CRNAT80_m</t>
  </si>
  <si>
    <t>RXN-CRNAT80_x_FWD-rt5212_x</t>
  </si>
  <si>
    <t>CRNAT80_x</t>
  </si>
  <si>
    <t>RXN-CRNAT80_x_FWD-rt5877_x</t>
  </si>
  <si>
    <t>RXN-CRNCARt_c_x_FWD-SPONT</t>
  </si>
  <si>
    <t>CRNCARt_c_x</t>
  </si>
  <si>
    <t>RXN-CRNOAT_c_FWD-rt5212_c</t>
  </si>
  <si>
    <t>rt5212_c</t>
  </si>
  <si>
    <t>RXN-CRNOAT_m_FWD-rt0947</t>
  </si>
  <si>
    <t>rt0947</t>
  </si>
  <si>
    <t>CRNOAT_m</t>
  </si>
  <si>
    <t>RXN-CRNOAT_m_FWD-rt5877_m</t>
  </si>
  <si>
    <t>rt5877_m</t>
  </si>
  <si>
    <t>RXN-CRNOAT_x_FWD-rt5877_x</t>
  </si>
  <si>
    <t>CRNOAT_x</t>
  </si>
  <si>
    <t>RXN-CRNt_c_m_FWD-rt0963</t>
  </si>
  <si>
    <t>CRNt_c_m</t>
  </si>
  <si>
    <t>RXN-CRNt_c_x_FWD-SPONT</t>
  </si>
  <si>
    <t>CRNt_c_x</t>
  </si>
  <si>
    <t>RXN-CS_m_FWD-CIT13</t>
  </si>
  <si>
    <t>CIT13</t>
  </si>
  <si>
    <t>RXN-CS_m_FWD-rt2960</t>
  </si>
  <si>
    <t>rt2960</t>
  </si>
  <si>
    <t>RXN-CS_m_FWD-rt2963</t>
  </si>
  <si>
    <t>rt2963</t>
  </si>
  <si>
    <t>RXN-CS_x_FWD-rt0180</t>
  </si>
  <si>
    <t>rt0180</t>
  </si>
  <si>
    <t>CS_x</t>
  </si>
  <si>
    <t>RXN-CSND_c_FWD-rt6191</t>
  </si>
  <si>
    <t>rt6191</t>
  </si>
  <si>
    <t>CSND_c</t>
  </si>
  <si>
    <t>RXN-CSNPURt_c_e_FWD-rt6644</t>
  </si>
  <si>
    <t>rt6644</t>
  </si>
  <si>
    <t>CSNPURt_c_e</t>
  </si>
  <si>
    <t>RXN-CSNPURt_c_e_REV-rt6644</t>
  </si>
  <si>
    <t>RXN-CSNtps_e_FWD-rt6190</t>
  </si>
  <si>
    <t>CSNtps_e</t>
  </si>
  <si>
    <t>RXN-CTPCMPt_c_m_FWD-rt4019</t>
  </si>
  <si>
    <t>rt4019</t>
  </si>
  <si>
    <t>CTPCMPt_c_m</t>
  </si>
  <si>
    <t>RXN-CTPS1_c_FWD-rt8107</t>
  </si>
  <si>
    <t>rt8107</t>
  </si>
  <si>
    <t>CTPS1_c</t>
  </si>
  <si>
    <t>RXN-CTPS2_c_FWD-rt8107</t>
  </si>
  <si>
    <t>RXN-CTPt_c_rm_FWD-SPONT</t>
  </si>
  <si>
    <t>CTPt_c_rm</t>
  </si>
  <si>
    <t>RXN-CTPt_c_rm_REV-SPONT</t>
  </si>
  <si>
    <t>RXN-CTPt_m_mm_FWD-UNKNOWN</t>
  </si>
  <si>
    <t>CTPt_m_mm</t>
  </si>
  <si>
    <t>RXN-CTPt_m_mm_REV-UNKNOWN</t>
  </si>
  <si>
    <t>RXN-CTPt2_m_FWD-rt4019</t>
  </si>
  <si>
    <t>CTPt2_m</t>
  </si>
  <si>
    <t>RXN-CU2t_c_e_FWD-UNKNOWN</t>
  </si>
  <si>
    <t>CU2t_c_e</t>
  </si>
  <si>
    <t>RXN-CYSItps_v_FWD-rt6589</t>
  </si>
  <si>
    <t>rt6589</t>
  </si>
  <si>
    <t>CYSItps_v</t>
  </si>
  <si>
    <t>RXN-CYSS_c_FWD-rt3663</t>
  </si>
  <si>
    <t>rt3663</t>
  </si>
  <si>
    <t>RXN-CYSTGL_c_FWD-rt1131</t>
  </si>
  <si>
    <t>rt1131</t>
  </si>
  <si>
    <t>RXN-CYStps_e_FWD-rt5861</t>
  </si>
  <si>
    <t>CYStps_e</t>
  </si>
  <si>
    <t>RXN-CYStps_e_REV-rt5861</t>
  </si>
  <si>
    <t>RXN-CYSTRS_c_FWD-rt1487</t>
  </si>
  <si>
    <t>rt1487</t>
  </si>
  <si>
    <t>RXN-CYSTS_c_FWD-rt7344</t>
  </si>
  <si>
    <t>rt7344</t>
  </si>
  <si>
    <t>RXN-CYTD_c_FWD-rt7919</t>
  </si>
  <si>
    <t>rt7919</t>
  </si>
  <si>
    <t>CYTD_c</t>
  </si>
  <si>
    <t>RXN-CYTDK2_c_FWD-rt0265</t>
  </si>
  <si>
    <t>rt0265</t>
  </si>
  <si>
    <t>CYTDK2_c</t>
  </si>
  <si>
    <t>RXN-CYTDtps_e_FWD-rt5601</t>
  </si>
  <si>
    <t>CYTDtps_e</t>
  </si>
  <si>
    <t>RXN-CYTK1_c_FWD-UNKNOWN</t>
  </si>
  <si>
    <t>CYTK1_c</t>
  </si>
  <si>
    <t>RXN-CYTK2_c_FWD-UNKNOWN</t>
  </si>
  <si>
    <t>CYTK2_c</t>
  </si>
  <si>
    <t>RXN-CYTK2_c_REV-UNKNOWN</t>
  </si>
  <si>
    <t>RXN-DADA_c_FWD-rt8364</t>
  </si>
  <si>
    <t>DADA_c</t>
  </si>
  <si>
    <t>RXN-DADK_c_FWD-rt3932</t>
  </si>
  <si>
    <t>DADK_c</t>
  </si>
  <si>
    <t>RXN-DADK_c_REV-rt3932</t>
  </si>
  <si>
    <t>RXN-DADPt_c_n_FWD-SPONT</t>
  </si>
  <si>
    <t>DADPt_c_n</t>
  </si>
  <si>
    <t>RXN-DADPt_c_n_REV-SPONT</t>
  </si>
  <si>
    <t>RXN-DADt_c_e_FWD-SPONT</t>
  </si>
  <si>
    <t>DADt_c_e</t>
  </si>
  <si>
    <t>RXN-DAG3Pabct_c_m_FWD-rt1060</t>
  </si>
  <si>
    <t>rt1060</t>
  </si>
  <si>
    <t>DAG3Pabct_c_m</t>
  </si>
  <si>
    <t>RXN-DAG3Pabct_c_m_REV-rt1060</t>
  </si>
  <si>
    <t>RXN-DAG3Pabct_c_m_FWD-rt4312</t>
  </si>
  <si>
    <t>rt4312</t>
  </si>
  <si>
    <t>RXN-DAG3Pabct_c_m_REV-rt4312</t>
  </si>
  <si>
    <t>RXN-DAGK_rm_FWD-rt1788</t>
  </si>
  <si>
    <t>rt1788</t>
  </si>
  <si>
    <t>DAGK_rm</t>
  </si>
  <si>
    <t>RXN-DAGL_l_FWD-rt1378</t>
  </si>
  <si>
    <t>RXN-DAGL_m_FWD-rt0632</t>
  </si>
  <si>
    <t>rt0632</t>
  </si>
  <si>
    <t>DAGL_m</t>
  </si>
  <si>
    <t>RXN-DAGL_m_FWD-rt5949</t>
  </si>
  <si>
    <t>rt5949</t>
  </si>
  <si>
    <t>RXN-DAGt_c_l_FWD-SPONT</t>
  </si>
  <si>
    <t>DAGt_c_l</t>
  </si>
  <si>
    <t>RXN-DAGt_c_l_REV-SPONT</t>
  </si>
  <si>
    <t>RXN-DAGt_c_mm_FWD-SPONT</t>
  </si>
  <si>
    <t>DAGt_c_mm</t>
  </si>
  <si>
    <t>RXN-DAGt_c_mm_REV-SPONT</t>
  </si>
  <si>
    <t>RXN-DAGt_c_n_FWD-SPONT</t>
  </si>
  <si>
    <t>DAGt_c_n</t>
  </si>
  <si>
    <t>RXN-DAGt_c_n_REV-SPONT</t>
  </si>
  <si>
    <t>RXN-DAGt_c_r_FWD-UNKNOWN</t>
  </si>
  <si>
    <t>DAGt_c_r</t>
  </si>
  <si>
    <t>RXN-DAGt_c_r_REV-UNKNOWN</t>
  </si>
  <si>
    <t>RXN-DAGt_c_rm_FWD-SPONT</t>
  </si>
  <si>
    <t>DAGt_c_rm</t>
  </si>
  <si>
    <t>RXN-DAGt_c_rm_REV-SPONT</t>
  </si>
  <si>
    <t>RXN-DAGt_gm_rm_FWD-SPONT</t>
  </si>
  <si>
    <t>DAGt_gm_rm</t>
  </si>
  <si>
    <t>RXN-DAGt_gm_rm_REV-SPONT</t>
  </si>
  <si>
    <t>RXN-DANNt_c_e_FWD-SPONT</t>
  </si>
  <si>
    <t>DANNt_c_e</t>
  </si>
  <si>
    <t>RXN-DANNt_c_e_REV-SPONT</t>
  </si>
  <si>
    <t>RXN-DAO4hpro_x_FWD-rt3508</t>
  </si>
  <si>
    <t>DAO4hpro_x</t>
  </si>
  <si>
    <t>RXN-DAO4hpro_x_FWD-rt7081</t>
  </si>
  <si>
    <t>RXN-DAO4hpro_x_FWD-rt7626</t>
  </si>
  <si>
    <t>RXN-DAOala_x_FWD-rt3508</t>
  </si>
  <si>
    <t>DAOala_x</t>
  </si>
  <si>
    <t>RXN-DAOala_x_FWD-rt7081</t>
  </si>
  <si>
    <t>RXN-DAOala_x_FWD-rt7626</t>
  </si>
  <si>
    <t>RXN-DAOarg_x_FWD-rt3508</t>
  </si>
  <si>
    <t>DAOarg_x</t>
  </si>
  <si>
    <t>D-Arginine and D-ornithine metabolism</t>
  </si>
  <si>
    <t>RXN-DAOarg_x_FWD-rt7081</t>
  </si>
  <si>
    <t>RXN-DAOarg_x_FWD-rt7626</t>
  </si>
  <si>
    <t>RXN-DAOgly_x_FWD-rt3508</t>
  </si>
  <si>
    <t>DAOgly_x</t>
  </si>
  <si>
    <t>RXN-DAOgly_x_FWD-rt7081</t>
  </si>
  <si>
    <t>RXN-DAOgly_x_FWD-rt7626</t>
  </si>
  <si>
    <t>RXN-DAOorn_x_FWD-rt3508</t>
  </si>
  <si>
    <t>DAOorn_x</t>
  </si>
  <si>
    <t>RXN-DAOorn_x_FWD-rt7081</t>
  </si>
  <si>
    <t>RXN-DAOorn_x_FWD-rt7626</t>
  </si>
  <si>
    <t>RXN-DAOpro_x_FWD-rt3508</t>
  </si>
  <si>
    <t>DAOpro_x</t>
  </si>
  <si>
    <t>RXN-DAOpro_x_FWD-rt7081</t>
  </si>
  <si>
    <t>RXN-DAOpro_x_FWD-rt7626</t>
  </si>
  <si>
    <t>RXN-DB4PS_c_FWD-rt8298</t>
  </si>
  <si>
    <t>rt8298</t>
  </si>
  <si>
    <t>DB4PS_c</t>
  </si>
  <si>
    <t>RXN-DBTS_c_FWD-UNKNOWN</t>
  </si>
  <si>
    <t>DBTS_c</t>
  </si>
  <si>
    <t>RXN-DCAt_c_e_FWD-rt15442799</t>
  </si>
  <si>
    <t>DCAt_c_e</t>
  </si>
  <si>
    <t>RXN-DCAt_c_e_REV-rt15442799</t>
  </si>
  <si>
    <t>RXN-DCAt_c_x_FWD-rt5693</t>
  </si>
  <si>
    <t>rt5693</t>
  </si>
  <si>
    <t>DCAt_c_x</t>
  </si>
  <si>
    <t>RXN-DCAt_c_x_REV-rt5693</t>
  </si>
  <si>
    <t>RXN-DCAt_c_x_FWD-SPONT</t>
  </si>
  <si>
    <t>RXN-DCAt_c_x_REV-SPONT</t>
  </si>
  <si>
    <t>RXN-DCDPt_c_n_FWD-SPONT</t>
  </si>
  <si>
    <t>DCDPt_c_n</t>
  </si>
  <si>
    <t>RXN-DCDPt_c_n_REV-SPONT</t>
  </si>
  <si>
    <t>RXN-DCMPDA_c_FWD-rt0757</t>
  </si>
  <si>
    <t>rt0757</t>
  </si>
  <si>
    <t>RXN-DCMPDA_c_FWD-rt8268</t>
  </si>
  <si>
    <t>rt8268</t>
  </si>
  <si>
    <t>RXN-DCTPD_c_FWD-rt0757</t>
  </si>
  <si>
    <t>DCTPD_c</t>
  </si>
  <si>
    <t>RXN-DCYTD_c_FWD-rt7919</t>
  </si>
  <si>
    <t>DCYTD_c</t>
  </si>
  <si>
    <t>RXN-DCYTt_c_e_FWD-SPONT</t>
  </si>
  <si>
    <t>DCYTt_c_e</t>
  </si>
  <si>
    <t>RXN-DDCACOAt_c_l_FWD-SPONT</t>
  </si>
  <si>
    <t>DDCACOAt_c_l</t>
  </si>
  <si>
    <t>RXN-DDCACOAt_c_l_REV-SPONT</t>
  </si>
  <si>
    <t>RXN-DDCACOAt_c_rm_FWD-SPONT</t>
  </si>
  <si>
    <t>DDCACOAt_c_rm</t>
  </si>
  <si>
    <t>RXN-DDCACOAt_c_rm_REV-SPONT</t>
  </si>
  <si>
    <t>RXN-DDCAt_c_e_FWD-rt15442799</t>
  </si>
  <si>
    <t>DDCAt_c_e</t>
  </si>
  <si>
    <t>RXN-DDCAt_c_e_REV-rt15442799</t>
  </si>
  <si>
    <t>RXN-DDCAt_c_rm_FWD-SPONT</t>
  </si>
  <si>
    <t>DDCAt_c_rm</t>
  </si>
  <si>
    <t>RXN-DDCAt_c_rm_REV-SPONT</t>
  </si>
  <si>
    <t>RXN-DDCAt_c_x_FWD-rt5693</t>
  </si>
  <si>
    <t>DDCAt_c_x</t>
  </si>
  <si>
    <t>RXN-DDCAt_c_x_REV-rt5693</t>
  </si>
  <si>
    <t>RXN-DDCAt_c_x_FWD-SPONT</t>
  </si>
  <si>
    <t>RXN-DDCAt_c_x_REV-SPONT</t>
  </si>
  <si>
    <t>RXN-DDCAt_l_rm_FWD-SPONT</t>
  </si>
  <si>
    <t>DDCAt_l_rm</t>
  </si>
  <si>
    <t>RXN-DDCAt_l_rm_REV-SPONT</t>
  </si>
  <si>
    <t>RXN-DDPA_c_FWD-rt2234_c</t>
  </si>
  <si>
    <t>rt2234_c</t>
  </si>
  <si>
    <t>RXN-DDPA_c_FWD-rt3787_c</t>
  </si>
  <si>
    <t>rt3787_c</t>
  </si>
  <si>
    <t>RXN-DDPA_m_FWD-rt2234_m</t>
  </si>
  <si>
    <t>rt2234_m</t>
  </si>
  <si>
    <t>DDPA_m</t>
  </si>
  <si>
    <t>RXN-DDPA_m_FWD-rt3787_m</t>
  </si>
  <si>
    <t>rt3787_m</t>
  </si>
  <si>
    <t>RXN-DECOAI82e_x_FWD-rt3539</t>
  </si>
  <si>
    <t>rt3539</t>
  </si>
  <si>
    <t>DECOAI82e_x</t>
  </si>
  <si>
    <t>RXN-DECOAR102d_x_FWD-rt4860</t>
  </si>
  <si>
    <t>rt4860</t>
  </si>
  <si>
    <t>DECOAR102d_x</t>
  </si>
  <si>
    <t>RXN-DECOAR103e_x_FWD-rt4860</t>
  </si>
  <si>
    <t>DECOAR103e_x</t>
  </si>
  <si>
    <t>RXN-DECOAR82e_x_FWD-rt4860</t>
  </si>
  <si>
    <t>DECOAR82e_x</t>
  </si>
  <si>
    <t>RXN-DGAT_l_FWD-rt8092_l</t>
  </si>
  <si>
    <t>rt8092_l</t>
  </si>
  <si>
    <t>DGAT_l</t>
  </si>
  <si>
    <t>RXN-DGAT_rm_FWD-rt8092_rm</t>
  </si>
  <si>
    <t>rt8092_rm</t>
  </si>
  <si>
    <t>DGAT_rm</t>
  </si>
  <si>
    <t>RXN-DGDPt_c_n_FWD-SPONT</t>
  </si>
  <si>
    <t>DGDPt_c_n</t>
  </si>
  <si>
    <t>RXN-DGDPt_c_n_REV-SPONT</t>
  </si>
  <si>
    <t>RXN-DGK1_c_FWD-rt3157</t>
  </si>
  <si>
    <t>rt3157</t>
  </si>
  <si>
    <t>DGK1_c</t>
  </si>
  <si>
    <t>RXN-DGK1_c_REV-rt3157</t>
  </si>
  <si>
    <t>RXN-DGK1_c_FWD-rt3670</t>
  </si>
  <si>
    <t>rt3670</t>
  </si>
  <si>
    <t>RXN-DGK1_c_REV-rt3670</t>
  </si>
  <si>
    <t>RXN-DGLCND3H_c_FWD-rt2544</t>
  </si>
  <si>
    <t>rt2544</t>
  </si>
  <si>
    <t>DGLCND3H_c</t>
  </si>
  <si>
    <t>RXN-DGLCND3H_c_REV-rt2544</t>
  </si>
  <si>
    <t>RXN-DGLCND5H_c_FWD-rt2544</t>
  </si>
  <si>
    <t>DGLCND5H_c</t>
  </si>
  <si>
    <t>RXN-DGLCND5H_c_REV-rt2544</t>
  </si>
  <si>
    <t>RXN-DGPP_vm_FWD-rt4719</t>
  </si>
  <si>
    <t>rt4719</t>
  </si>
  <si>
    <t>DGPP_vm</t>
  </si>
  <si>
    <t>RXN-DGSNt_c_e_FWD-SPONT</t>
  </si>
  <si>
    <t>DGSNt_c_e</t>
  </si>
  <si>
    <t>RXN-DHAD1_c_FWD-rt6258</t>
  </si>
  <si>
    <t>rt6258</t>
  </si>
  <si>
    <t>DHAD1_c</t>
  </si>
  <si>
    <t>RXN-DHAD1_m_FWD-rt1321</t>
  </si>
  <si>
    <t>rt1321</t>
  </si>
  <si>
    <t>RXN-DHAD2_c_FWD-rt6258</t>
  </si>
  <si>
    <t>DHAD2_c</t>
  </si>
  <si>
    <t>RXN-DHAD2_m_FWD-rt1321</t>
  </si>
  <si>
    <t>RXN-DHAK_c_FWD-rt3901</t>
  </si>
  <si>
    <t>rt3901</t>
  </si>
  <si>
    <t>RXN-DHAPAT_l_FWD-rt5001_l</t>
  </si>
  <si>
    <t>rt5001_l</t>
  </si>
  <si>
    <t>DHAPAT_l</t>
  </si>
  <si>
    <t>RXN-DHAPAT_rm_FWD-rt5001_rm</t>
  </si>
  <si>
    <t>rt5001_rm</t>
  </si>
  <si>
    <t>DHAPAT_rm</t>
  </si>
  <si>
    <t>RXN-DHAPt_c_l_FWD-SPONT</t>
  </si>
  <si>
    <t>DHAPt_c_l</t>
  </si>
  <si>
    <t>RXN-DHAPt_c_l_REV-SPONT</t>
  </si>
  <si>
    <t>RXN-DHAPt_c_m_FWD-SPONT</t>
  </si>
  <si>
    <t>DHAPt_c_m</t>
  </si>
  <si>
    <t>RXN-DHAPt_c_m_REV-SPONT</t>
  </si>
  <si>
    <t>RXN-DHAPt_c_rm_FWD-SPONT</t>
  </si>
  <si>
    <t>DHAPt_c_rm</t>
  </si>
  <si>
    <t>RXN-DHAPt_c_rm_REV-SPONT</t>
  </si>
  <si>
    <t>RXN-DHAPt_c_x_FWD-UNKNOWN</t>
  </si>
  <si>
    <t>DHAPt_c_x</t>
  </si>
  <si>
    <t>RXN-DHAPt_c_x_REV-UNKNOWN</t>
  </si>
  <si>
    <t>RXN-DHFRi_c_FWD-rt3791_c</t>
  </si>
  <si>
    <t>rt3791_c</t>
  </si>
  <si>
    <t>RXN-DHFRi_m_FWD-rt3791_m</t>
  </si>
  <si>
    <t>rt3791_m</t>
  </si>
  <si>
    <t>DHFRi_m</t>
  </si>
  <si>
    <t>RXN-DHFS_1_c_FWD-rt2092</t>
  </si>
  <si>
    <t>rt2092</t>
  </si>
  <si>
    <t>RXN-DHFt_c_m_FWD-SPONT</t>
  </si>
  <si>
    <t>DHFt_c_m</t>
  </si>
  <si>
    <t>RXN-DHFt_c_m_REV-SPONT</t>
  </si>
  <si>
    <t>RXN-DHNPA2i_m_FWD-rt6009</t>
  </si>
  <si>
    <t>rt6009</t>
  </si>
  <si>
    <t>RXN-DHNPTt_c_m_FWD-SPONT</t>
  </si>
  <si>
    <t>DHNPTt_c_m</t>
  </si>
  <si>
    <t>RXN-DHNPTt_c_m_REV-SPONT</t>
  </si>
  <si>
    <t>RXN-DHORDfum_c_FWD-rt6498</t>
  </si>
  <si>
    <t>rt6498</t>
  </si>
  <si>
    <t>RXN-DHORTS_c_FWD-rt3923</t>
  </si>
  <si>
    <t>rt3923</t>
  </si>
  <si>
    <t>RXN-DHORTS_c_REV-rt3923</t>
  </si>
  <si>
    <t>RXN-DHPM2_c_FWD-rt3509</t>
  </si>
  <si>
    <t>rt3509</t>
  </si>
  <si>
    <t>DHPM2_c</t>
  </si>
  <si>
    <t>RXN-DHPM2_c_REV-rt3509</t>
  </si>
  <si>
    <t>RXN-DHPPDA2_c_FWD-rt7138</t>
  </si>
  <si>
    <t>rt7138</t>
  </si>
  <si>
    <t>DHPPDA2_c</t>
  </si>
  <si>
    <t>RXN-DHPTS_m_FWD-rt6009</t>
  </si>
  <si>
    <t>RXN-DHPTt_c_m_FWD-SPONT</t>
  </si>
  <si>
    <t>DHPTt_c_m</t>
  </si>
  <si>
    <t>RXN-DHPTt_c_m_REV-SPONT</t>
  </si>
  <si>
    <t>RXN-DHQS_c_FWD-rt3937</t>
  </si>
  <si>
    <t>rt3937</t>
  </si>
  <si>
    <t>RXN-DHQS_c_FWD-rt5884</t>
  </si>
  <si>
    <t>rt5884</t>
  </si>
  <si>
    <t>RXN-DHQTi_c_FWD-rt2204</t>
  </si>
  <si>
    <t>rt2204</t>
  </si>
  <si>
    <t>RXN-DHQTi_c_FWD-rt5884</t>
  </si>
  <si>
    <t>RXN-DINt_c_e_FWD-SPONT</t>
  </si>
  <si>
    <t>DINt_c_e</t>
  </si>
  <si>
    <t>RXN-DIPS_c_FWD-rt8137</t>
  </si>
  <si>
    <t>rt8137</t>
  </si>
  <si>
    <t>DIPS_c</t>
  </si>
  <si>
    <t>RXN-DKMEOX_c_FWD-rt7962_c</t>
  </si>
  <si>
    <t>rt7962_c</t>
  </si>
  <si>
    <t>DKMEOX_c</t>
  </si>
  <si>
    <t>RXN-DKMPPH_c_FWD-rt7962_DKMPPH_c</t>
  </si>
  <si>
    <t>rt7962_DKMPPH_c</t>
  </si>
  <si>
    <t>DKMPPH_c</t>
  </si>
  <si>
    <t>RXN-DM_gcald_c_FWD-UNKNOWN</t>
  </si>
  <si>
    <t>DM_gcald_c</t>
  </si>
  <si>
    <t>RXN-DMATT_c_FWD-rt4576</t>
  </si>
  <si>
    <t>rt4576</t>
  </si>
  <si>
    <t>RXN-DNADt_c_n_FWD-SPONT</t>
  </si>
  <si>
    <t>DNADt_c_n</t>
  </si>
  <si>
    <t>RXN-DNADt_c_n_REV-SPONT</t>
  </si>
  <si>
    <t>RXN-DNMPPA_c_FWD-rt6247</t>
  </si>
  <si>
    <t>rt6247</t>
  </si>
  <si>
    <t>RXN-DNTP_c_FWD-rt4736</t>
  </si>
  <si>
    <t>rt4736</t>
  </si>
  <si>
    <t>DNTP_c</t>
  </si>
  <si>
    <t>RXN-DNTPPA_c_FWD-UNKNOWN</t>
  </si>
  <si>
    <t>DNTPPA_c</t>
  </si>
  <si>
    <t>RXN-DOCOSAt_c_e_FWD-UNKNOWN</t>
  </si>
  <si>
    <t>DOCOSAt_c_e</t>
  </si>
  <si>
    <t>RXN-DOCOSAt_c_e_REV-UNKNOWN</t>
  </si>
  <si>
    <t>RXN-DOCOSAt_c_l_FWD-UNKNOWN</t>
  </si>
  <si>
    <t>DOCOSAt_c_l</t>
  </si>
  <si>
    <t>RXN-DOCOSAt_c_l_REV-UNKNOWN</t>
  </si>
  <si>
    <t>RXN-DOCOSAt_c_rm_FWD-UNKNOWN</t>
  </si>
  <si>
    <t>DOCOSAt_c_rm</t>
  </si>
  <si>
    <t>RXN-DOCOSAt_c_rm_REV-UNKNOWN</t>
  </si>
  <si>
    <t>RXN-DOCOSCOAt_c_en_FWD-SPONT</t>
  </si>
  <si>
    <t>DOCOSCOAt_c_en</t>
  </si>
  <si>
    <t>RXN-DOCOSCOAt_c_en_REV-SPONT</t>
  </si>
  <si>
    <t>RXN-DOCOSCOAt_c_l_FWD-SPONT</t>
  </si>
  <si>
    <t>DOCOSCOAt_c_l</t>
  </si>
  <si>
    <t>RXN-DOCOSCOAt_c_l_REV-SPONT</t>
  </si>
  <si>
    <t>RXN-DOCOSCOAt_c_rm_FWD-SPONT</t>
  </si>
  <si>
    <t>DOCOSCOAt_c_rm</t>
  </si>
  <si>
    <t>RXN-DOCOSCOAt_c_rm_REV-SPONT</t>
  </si>
  <si>
    <t>RXN-DOLDPP_c_FWD-rt5681</t>
  </si>
  <si>
    <t>rt5681</t>
  </si>
  <si>
    <t>DOLDPP_c</t>
  </si>
  <si>
    <t>RXN-DOLDPP_c_REV-rt5681</t>
  </si>
  <si>
    <t>RXN-DOLDPt_c_l_FWD-UNKNOWN</t>
  </si>
  <si>
    <t>DOLDPt_c_l</t>
  </si>
  <si>
    <t>RXN-DOLDPt_c_l_REV-UNKNOWN</t>
  </si>
  <si>
    <t>RXN-DOLDPt_c_r_FWD-UNKNOWN</t>
  </si>
  <si>
    <t>DOLDPt_c_r</t>
  </si>
  <si>
    <t>RXN-DOLDPt_c_r_REV-UNKNOWN</t>
  </si>
  <si>
    <t>RXN-DOLGLCPt_c_r_FWD-UNKNOWN</t>
  </si>
  <si>
    <t>DOLGLCPt_c_r</t>
  </si>
  <si>
    <t>RXN-DOLGLCPt_c_r_REV-UNKNOWN</t>
  </si>
  <si>
    <t>RXN-DOLK_c_FWD-rt0544</t>
  </si>
  <si>
    <t>rt0544</t>
  </si>
  <si>
    <t>DOLK_c</t>
  </si>
  <si>
    <t>RXN-DOLPMMT_r_FWD-PMT12</t>
  </si>
  <si>
    <t>PMT12</t>
  </si>
  <si>
    <t>RXN-DOLPMMT_r_FWD-rt3753</t>
  </si>
  <si>
    <t>rt3753</t>
  </si>
  <si>
    <t>RXN-DOLPMT_c_FWD-rt5116</t>
  </si>
  <si>
    <t>rt5116</t>
  </si>
  <si>
    <t>RXN-DOLPt_c_r_FWD-SPONT</t>
  </si>
  <si>
    <t>DOLPt_c_r</t>
  </si>
  <si>
    <t>RXN-DOLPt_c_r_REV-SPONT</t>
  </si>
  <si>
    <t>RXN-DPCOAK_c_FWD-rt2746</t>
  </si>
  <si>
    <t>rt2746</t>
  </si>
  <si>
    <t>DPCOAK_c</t>
  </si>
  <si>
    <t>RXN-DPGM_c_FWD-rt1542</t>
  </si>
  <si>
    <t>rt1542</t>
  </si>
  <si>
    <t>DPGM_c</t>
  </si>
  <si>
    <t>RXN-DPGM_c_REV-rt1542</t>
  </si>
  <si>
    <t>RXN-DPGT_c_FWD-rt3441</t>
  </si>
  <si>
    <t>rt3441</t>
  </si>
  <si>
    <t>DPGT_c</t>
  </si>
  <si>
    <t>RXN-DPGT_c_REV-rt3441</t>
  </si>
  <si>
    <t>RXN-DPMVD_c_FWD-rt3542</t>
  </si>
  <si>
    <t>rt3542</t>
  </si>
  <si>
    <t>RXN-DPR_c_FWD-rt5909</t>
  </si>
  <si>
    <t>rt5909</t>
  </si>
  <si>
    <t>DPR_c</t>
  </si>
  <si>
    <t>RXN-DPR_c_FWD-rt8154</t>
  </si>
  <si>
    <t>rt8154</t>
  </si>
  <si>
    <t>RXN-DRAPPRy_c_FWD-rt8469</t>
  </si>
  <si>
    <t>rt8469</t>
  </si>
  <si>
    <t>DRAPPRy_c</t>
  </si>
  <si>
    <t>RXN-DRBK_c_FWD-rt2501</t>
  </si>
  <si>
    <t>rt2501</t>
  </si>
  <si>
    <t>DRBK_c</t>
  </si>
  <si>
    <t>RXN-DTMPK_c_FWD-rt6884</t>
  </si>
  <si>
    <t>rt6884</t>
  </si>
  <si>
    <t>RXN-DTTPt_c_FWD-SPONT</t>
  </si>
  <si>
    <t>DTTPt_c</t>
  </si>
  <si>
    <t>RXN-DTTPt_c_REV-SPONT</t>
  </si>
  <si>
    <t>RXN-DUDPt_c_n_FWD-SPONT</t>
  </si>
  <si>
    <t>DUDPt_c_n</t>
  </si>
  <si>
    <t>RXN-DUDPt_c_n_REV-SPONT</t>
  </si>
  <si>
    <t>RXN-DUMPt_c_n_FWD-SPONT</t>
  </si>
  <si>
    <t>DUMPt_c_n</t>
  </si>
  <si>
    <t>RXN-DUMPt_c_n_REV-SPONT</t>
  </si>
  <si>
    <t>RXN-DURIK1_c_FWD-UNKNOWN</t>
  </si>
  <si>
    <t>DURIK1_c</t>
  </si>
  <si>
    <t>RXN-DURIt_c_e_FWD-UNKNOWN</t>
  </si>
  <si>
    <t>DURIt_c_e</t>
  </si>
  <si>
    <t>RXN-DUTPDP_c_FWD-rt0031</t>
  </si>
  <si>
    <t>rt0031</t>
  </si>
  <si>
    <t>RXN-DUTPDP_c_FWD-rt5532</t>
  </si>
  <si>
    <t>rt5532</t>
  </si>
  <si>
    <t>RXN-DXHPSq9_c_FWD-rt1830</t>
  </si>
  <si>
    <t>rt1830</t>
  </si>
  <si>
    <t>DXHPSq9_c</t>
  </si>
  <si>
    <t>RXN-E4HGLUt_c_m_FWD-SPONT</t>
  </si>
  <si>
    <t>E4HGLUt_c_m</t>
  </si>
  <si>
    <t>RXN-E4HGLUt_c_m_REV-SPONT</t>
  </si>
  <si>
    <t>RXN-E4HGLUt_c_x_FWD-SPONT</t>
  </si>
  <si>
    <t>E4HGLUt_c_x</t>
  </si>
  <si>
    <t>RXN-E4HGLUt_c_x_REV-SPONT</t>
  </si>
  <si>
    <t>RXN-E4Pt_c_m_FWD-SPONT</t>
  </si>
  <si>
    <t>E4Pt_c_m</t>
  </si>
  <si>
    <t>RXN-E4Pt_c_m_REV-SPONT</t>
  </si>
  <si>
    <t>RXN-EAR100y_c_FWD-rt0302</t>
  </si>
  <si>
    <t>EAR100y_c</t>
  </si>
  <si>
    <t>RXN-EAR120y_c_FWD-rt0302</t>
  </si>
  <si>
    <t>EAR120y_c</t>
  </si>
  <si>
    <t>RXN-EAR140y_c_FWD-rt0302</t>
  </si>
  <si>
    <t>EAR140y_c</t>
  </si>
  <si>
    <t>RXN-EAR160y_c_FWD-rt0302</t>
  </si>
  <si>
    <t>EAR160y_c</t>
  </si>
  <si>
    <t>RXN-EAR180y_c_FWD-rt0302</t>
  </si>
  <si>
    <t>EAR180y_c</t>
  </si>
  <si>
    <t>RXN-EAR40y_c_FWD-rt0302</t>
  </si>
  <si>
    <t>EAR40y_c</t>
  </si>
  <si>
    <t>RXN-EAR40y_m_FWD-rt3469</t>
  </si>
  <si>
    <t>rt3469</t>
  </si>
  <si>
    <t>EAR40y_m</t>
  </si>
  <si>
    <t>RXN-EAR60y_c_FWD-rt0302</t>
  </si>
  <si>
    <t>EAR60y_c</t>
  </si>
  <si>
    <t>RXN-EAR60y_m_FWD-rt3469</t>
  </si>
  <si>
    <t>EAR60y_m</t>
  </si>
  <si>
    <t>RXN-EAR80y_c_FWD-rt0302</t>
  </si>
  <si>
    <t>EAR80y_c</t>
  </si>
  <si>
    <t>RXN-EAR80y_m_FWD-rt3469</t>
  </si>
  <si>
    <t>EAR80y_m</t>
  </si>
  <si>
    <t>RXN-ECOAH100_m_FWD-rt6437</t>
  </si>
  <si>
    <t>rt6437</t>
  </si>
  <si>
    <t>ECOAH100_m</t>
  </si>
  <si>
    <t>RXN-ECOAH100_m_REV-rt6437</t>
  </si>
  <si>
    <t>RXN-ECOAH100_x_FWD-rt2994</t>
  </si>
  <si>
    <t>rt2994</t>
  </si>
  <si>
    <t>ECOAH100_x</t>
  </si>
  <si>
    <t>RXN-ECOAH100_x_FWD-rt8147</t>
  </si>
  <si>
    <t>rt8147</t>
  </si>
  <si>
    <t>RXN-ECOAH101e_x_FWD-rt2994</t>
  </si>
  <si>
    <t>ECOAH101e_x</t>
  </si>
  <si>
    <t>RXN-ECOAH101e_x_FWD-rt8147</t>
  </si>
  <si>
    <t>RXN-ECOAH120_m_FWD-rt6437</t>
  </si>
  <si>
    <t>ECOAH120_m</t>
  </si>
  <si>
    <t>RXN-ECOAH120_m_REV-rt6437</t>
  </si>
  <si>
    <t>RXN-ECOAH120_x_FWD-rt2994</t>
  </si>
  <si>
    <t>ECOAH120_x</t>
  </si>
  <si>
    <t>RXN-ECOAH120_x_FWD-rt8147</t>
  </si>
  <si>
    <t>RXN-ECOAH121a_m_FWD-rt6437</t>
  </si>
  <si>
    <t>ECOAH121a_m</t>
  </si>
  <si>
    <t>RXN-ECOAH121a_x_FWD-rt2994</t>
  </si>
  <si>
    <t>ECOAH121a_x</t>
  </si>
  <si>
    <t>RXN-ECOAH121a_x_FWD-rt8147</t>
  </si>
  <si>
    <t>RXN-ECOAH121d_x_FWD-rt2994</t>
  </si>
  <si>
    <t>ECOAH121d_x</t>
  </si>
  <si>
    <t>RXN-ECOAH121d_x_FWD-rt8147</t>
  </si>
  <si>
    <t>RXN-ECOAH122e_x_FWD-rt2994</t>
  </si>
  <si>
    <t>ECOAH122e_x</t>
  </si>
  <si>
    <t>RXN-ECOAH122e_x_FWD-rt8147</t>
  </si>
  <si>
    <t>RXN-ECOAH140_m_FWD-rt6437</t>
  </si>
  <si>
    <t>ECOAH140_m</t>
  </si>
  <si>
    <t>RXN-ECOAH140_m_REV-rt6437</t>
  </si>
  <si>
    <t>RXN-ECOAH140_x_FWD-rt2994</t>
  </si>
  <si>
    <t>ECOAH140_x</t>
  </si>
  <si>
    <t>RXN-ECOAH140_x_FWD-rt8147</t>
  </si>
  <si>
    <t>RXN-ECOAH141b_m_FWD-rt6437</t>
  </si>
  <si>
    <t>ECOAH141b_m</t>
  </si>
  <si>
    <t>RXN-ECOAH141b_x_FWD-rt2994</t>
  </si>
  <si>
    <t>ECOAH141b_x</t>
  </si>
  <si>
    <t>RXN-ECOAH141b_x_FWD-rt8147</t>
  </si>
  <si>
    <t>RXN-ECOAH141c_m_FWD-rt6437</t>
  </si>
  <si>
    <t>ECOAH141c_m</t>
  </si>
  <si>
    <t>RXN-ECOAH141c_x_FWD-rt2994</t>
  </si>
  <si>
    <t>ECOAH141c_x</t>
  </si>
  <si>
    <t>RXN-ECOAH141c_x_FWD-rt8147</t>
  </si>
  <si>
    <t>RXN-ECOAH142_x_FWD-rt2994</t>
  </si>
  <si>
    <t>ECOAH142_x</t>
  </si>
  <si>
    <t>RXN-ECOAH142_x_FWD-rt8147</t>
  </si>
  <si>
    <t>RXN-ECOAH143_x_FWD-rt2994</t>
  </si>
  <si>
    <t>ECOAH143_x</t>
  </si>
  <si>
    <t>RXN-ECOAH143_x_FWD-rt8147</t>
  </si>
  <si>
    <t>RXN-ECOAH160_m_FWD-rt6437</t>
  </si>
  <si>
    <t>ECOAH160_m</t>
  </si>
  <si>
    <t>RXN-ECOAH160_m_REV-rt6437</t>
  </si>
  <si>
    <t>RXN-ECOAH160_x_FWD-rt2994</t>
  </si>
  <si>
    <t>ECOAH160_x</t>
  </si>
  <si>
    <t>RXN-ECOAH160_x_FWD-rt8147</t>
  </si>
  <si>
    <t>RXN-ECOAH161b_m_FWD-rt6437</t>
  </si>
  <si>
    <t>ECOAH161b_m</t>
  </si>
  <si>
    <t>RXN-ECOAH161b_x_FWD-rt2994</t>
  </si>
  <si>
    <t>ECOAH161b_x</t>
  </si>
  <si>
    <t>RXN-ECOAH161b_x_FWD-rt8147</t>
  </si>
  <si>
    <t>RXN-ECOAH161c_m_FWD-rt6437</t>
  </si>
  <si>
    <t>ECOAH161c_m</t>
  </si>
  <si>
    <t>RXN-ECOAH161c_x_FWD-rt2994</t>
  </si>
  <si>
    <t>ECOAH161c_x</t>
  </si>
  <si>
    <t>RXN-ECOAH161c_x_FWD-rt8147</t>
  </si>
  <si>
    <t>RXN-ECOAH162_x_FWD-rt2994</t>
  </si>
  <si>
    <t>ECOAH162_x</t>
  </si>
  <si>
    <t>RXN-ECOAH162_x_FWD-rt8147</t>
  </si>
  <si>
    <t>RXN-ECOAH163_x_FWD-rt2994</t>
  </si>
  <si>
    <t>ECOAH163_x</t>
  </si>
  <si>
    <t>RXN-ECOAH163_x_FWD-rt8147</t>
  </si>
  <si>
    <t>RXN-ECOAH180_m_FWD-rt6437</t>
  </si>
  <si>
    <t>ECOAH180_m</t>
  </si>
  <si>
    <t>RXN-ECOAH180_x_FWD-rt2994</t>
  </si>
  <si>
    <t>ECOAH180_x</t>
  </si>
  <si>
    <t>RXN-ECOAH180_x_FWD-rt8147</t>
  </si>
  <si>
    <t>RXN-ECOAH181a_m_FWD-rt6437</t>
  </si>
  <si>
    <t>ECOAH181a_m</t>
  </si>
  <si>
    <t>RXN-ECOAH181a_x_FWD-rt2994</t>
  </si>
  <si>
    <t>ECOAH181a_x</t>
  </si>
  <si>
    <t>RXN-ECOAH181a_x_FWD-rt8147</t>
  </si>
  <si>
    <t>RXN-ECOAH182_x_FWD-rt2994</t>
  </si>
  <si>
    <t>ECOAH182_x</t>
  </si>
  <si>
    <t>RXN-ECOAH182_x_FWD-rt8147</t>
  </si>
  <si>
    <t>RXN-ECOAH183_x_FWD-rt2994</t>
  </si>
  <si>
    <t>ECOAH183_x</t>
  </si>
  <si>
    <t>RXN-ECOAH183_x_FWD-rt8147</t>
  </si>
  <si>
    <t>RXN-ECOAH200_x_FWD-rt2994</t>
  </si>
  <si>
    <t>ECOAH200_x</t>
  </si>
  <si>
    <t>RXN-ECOAH200_x_FWD-rt8147</t>
  </si>
  <si>
    <t>RXN-ECOAH220_x_FWD-rt2994</t>
  </si>
  <si>
    <t>ECOAH220_x</t>
  </si>
  <si>
    <t>RXN-ECOAH220_x_FWD-rt8147</t>
  </si>
  <si>
    <t>RXN-ECOAH240_x_FWD-rt2994</t>
  </si>
  <si>
    <t>ECOAH240_x</t>
  </si>
  <si>
    <t>RXN-ECOAH240_x_FWD-rt8147</t>
  </si>
  <si>
    <t>RXN-ECOAH260_x_FWD-rt2994</t>
  </si>
  <si>
    <t>ECOAH260_x</t>
  </si>
  <si>
    <t>RXN-ECOAH260_x_FWD-rt8147</t>
  </si>
  <si>
    <t>RXN-ECOAH40_m_FWD-rt6437</t>
  </si>
  <si>
    <t>ECOAH40_m</t>
  </si>
  <si>
    <t>RXN-ECOAH40_m_REV-rt6437</t>
  </si>
  <si>
    <t>RXN-ECOAH40_x_FWD-rt2994</t>
  </si>
  <si>
    <t>ECOAH40_x</t>
  </si>
  <si>
    <t>RXN-ECOAH40_x_FWD-rt8147</t>
  </si>
  <si>
    <t>RXN-ECOAH60_m_FWD-rt6437</t>
  </si>
  <si>
    <t>ECOAH60_m</t>
  </si>
  <si>
    <t>RXN-ECOAH60_m_REV-rt6437</t>
  </si>
  <si>
    <t>RXN-ECOAH60_x_FWD-rt2994</t>
  </si>
  <si>
    <t>ECOAH60_x</t>
  </si>
  <si>
    <t>RXN-ECOAH60_x_FWD-rt8147</t>
  </si>
  <si>
    <t>RXN-ECOAH80_m_FWD-rt6437</t>
  </si>
  <si>
    <t>ECOAH80_m</t>
  </si>
  <si>
    <t>RXN-ECOAH80_m_REV-rt6437</t>
  </si>
  <si>
    <t>RXN-ECOAH80_x_FWD-rt2994</t>
  </si>
  <si>
    <t>ECOAH80_x</t>
  </si>
  <si>
    <t>RXN-ECOAH80_x_FWD-rt8147</t>
  </si>
  <si>
    <t>RXN-ECOAI101a_x_FWD-rt1925</t>
  </si>
  <si>
    <t>rt1925</t>
  </si>
  <si>
    <t>ECOAI101a_x</t>
  </si>
  <si>
    <t>RXN-ECOAI101d_x_FWD-rt1925</t>
  </si>
  <si>
    <t>ECOAI101d_x</t>
  </si>
  <si>
    <t>RXN-ECOAI102e_x_FWD-rt1925</t>
  </si>
  <si>
    <t>ECOAI102e_x</t>
  </si>
  <si>
    <t>RXN-ECOAI121a_x_FWD-rt1925</t>
  </si>
  <si>
    <t>ECOAI121a_x</t>
  </si>
  <si>
    <t>RXN-ECOAI121b_x_FWD-rt1925</t>
  </si>
  <si>
    <t>ECOAI121b_x</t>
  </si>
  <si>
    <t>RXN-ECOAI122c_x_FWD-rt1925</t>
  </si>
  <si>
    <t>ECOAI122c_x</t>
  </si>
  <si>
    <t>RXN-ECOAI122d_x_FWD-rt1925</t>
  </si>
  <si>
    <t>ECOAI122d_x</t>
  </si>
  <si>
    <t>RXN-ECOAI123e_x_FWD-rt1925</t>
  </si>
  <si>
    <t>ECOAI123e_x</t>
  </si>
  <si>
    <t>RXN-ECOAI141a_x_FWD-rt1925</t>
  </si>
  <si>
    <t>ECOAI141a_x</t>
  </si>
  <si>
    <t>RXN-ECOAI142c_x_FWD-rt1925</t>
  </si>
  <si>
    <t>ECOAI142c_x</t>
  </si>
  <si>
    <t>RXN-ECOAI81e_x_FWD-rt1925</t>
  </si>
  <si>
    <t>ECOAI81e_x</t>
  </si>
  <si>
    <t>RXN-ECOAI82e_x_FWD-rt1925</t>
  </si>
  <si>
    <t>ECOAI82e_x</t>
  </si>
  <si>
    <t>RXN-ECOAR122_x_FWD-rt4860</t>
  </si>
  <si>
    <t>ECOAR122_x</t>
  </si>
  <si>
    <t>RXN-ECOAR142_x_FWD-rt4860</t>
  </si>
  <si>
    <t>ECOAR142_x</t>
  </si>
  <si>
    <t>RXN-ECOAR200_rm_FWD-rt7873</t>
  </si>
  <si>
    <t>rt7873</t>
  </si>
  <si>
    <t>RXN-ECOAR220_rm_FWD-rt7873</t>
  </si>
  <si>
    <t>RXN-ECOAR240_rm_FWD-rt7873</t>
  </si>
  <si>
    <t>RXN-ECOAR260_rm_FWD-rt7873</t>
  </si>
  <si>
    <t>RXN-EGHLAT_c_FWD-rt0568_c</t>
  </si>
  <si>
    <t>EGHLAT_c</t>
  </si>
  <si>
    <t>RXN-EGHLAT_c_FWD-rt1784_c</t>
  </si>
  <si>
    <t>RXN-EGHLAT_m_FWD-rt5562_m</t>
  </si>
  <si>
    <t>EGHLAT_m</t>
  </si>
  <si>
    <t>RXN-EGHLAT_x_FWD-rt0568_x</t>
  </si>
  <si>
    <t>rt0568_x</t>
  </si>
  <si>
    <t>EGHLAT_x</t>
  </si>
  <si>
    <t>RXN-EGHLAT_x_FWD-rt5562_x</t>
  </si>
  <si>
    <t>RXN-ENO_c_FWD-rt0669</t>
  </si>
  <si>
    <t>rt0669</t>
  </si>
  <si>
    <t>RXN-ENO_c_REV-rt0669</t>
  </si>
  <si>
    <t>RXN-EPGALURS_e_FWD-rt2116</t>
  </si>
  <si>
    <t>rt2116</t>
  </si>
  <si>
    <t>EPGALURS_e</t>
  </si>
  <si>
    <t>RXN-EPISTt_c_e_FWD-rt6543</t>
  </si>
  <si>
    <t>rt6543</t>
  </si>
  <si>
    <t>EPISTt_c_e</t>
  </si>
  <si>
    <t>RXN-EPISTt_c_e_REV-rt6543</t>
  </si>
  <si>
    <t>RXN-EPISTt_c_rm_FWD-SPONT</t>
  </si>
  <si>
    <t>EPISTt_c_rm</t>
  </si>
  <si>
    <t>RXN-EPISTt_c_rm_REV-SPONT</t>
  </si>
  <si>
    <t>RXN-EPISTt_l_rm_FWD-SPONT</t>
  </si>
  <si>
    <t>EPISTt_l_rm</t>
  </si>
  <si>
    <t>RXN-EPISTt_l_rm_REV-SPONT</t>
  </si>
  <si>
    <t>RXN-ERGSTESTt_c_rm_FWD-UNKNOWN</t>
  </si>
  <si>
    <t>ERGSTESTt_c_rm</t>
  </si>
  <si>
    <t>RXN-ERGSTESTt_c_rm_REV-UNKNOWN</t>
  </si>
  <si>
    <t>RXN-ERGSTESTt_l_rm_FWD-UNKNOWN</t>
  </si>
  <si>
    <t>ERGSTESTt_l_rm</t>
  </si>
  <si>
    <t>RXN-ERGSTESTt_l_rm_REV-UNKNOWN</t>
  </si>
  <si>
    <t>RXN-ERGSTGLCT_c_FWD-rt5466</t>
  </si>
  <si>
    <t>rt5466</t>
  </si>
  <si>
    <t>ERGSTGLCT_c</t>
  </si>
  <si>
    <t>RXN-ERGSTt_c_e_FWD-rt6543</t>
  </si>
  <si>
    <t>ERGSTt_c_e</t>
  </si>
  <si>
    <t>RXN-ERGSTt_c_e_REV-rt6543</t>
  </si>
  <si>
    <t>RXN-ERGSTt_c_en_FWD-SPONT</t>
  </si>
  <si>
    <t>ERGSTt_c_en</t>
  </si>
  <si>
    <t>RXN-ERGSTt_c_en_REV-SPONT</t>
  </si>
  <si>
    <t>RXN-ERGSTt_c_l_FWD-SPONT</t>
  </si>
  <si>
    <t>ERGSTt_c_l</t>
  </si>
  <si>
    <t>RXN-ERGSTt_c_l_REV-SPONT</t>
  </si>
  <si>
    <t>RXN-ERGSTt_c_r_FWD-SPONT</t>
  </si>
  <si>
    <t>ERGSTt_c_r</t>
  </si>
  <si>
    <t>RXN-ERGSTt_c_r_REV-SPONT</t>
  </si>
  <si>
    <t>RXN-ERGSTt_c_rm_FWD-SPONT</t>
  </si>
  <si>
    <t>ERGSTt_c_rm</t>
  </si>
  <si>
    <t>RXN-ERGSTt_c_rm_REV-SPONT</t>
  </si>
  <si>
    <t>RXN-ERGTETROLt_c_e_FWD-SPONT</t>
  </si>
  <si>
    <t>ERGTETROLt_c_e</t>
  </si>
  <si>
    <t>RXN-ERGTETROLt_c_e_REV-SPONT</t>
  </si>
  <si>
    <t>RXN-ERGTETROLt_c_r_FWD-SPONT</t>
  </si>
  <si>
    <t>ERGTETROLt_c_r</t>
  </si>
  <si>
    <t>RXN-ERGTETROLt_c_r_REV-SPONT</t>
  </si>
  <si>
    <t>RXN-ETACt_c_e_FWD-SPONT</t>
  </si>
  <si>
    <t>ETACt_c_e</t>
  </si>
  <si>
    <t>RXN-ETFOXRq9_c_FWD-CIR1AIM45</t>
  </si>
  <si>
    <t>CIR1AIM45</t>
  </si>
  <si>
    <t>ETFOXRq9_c</t>
  </si>
  <si>
    <t>RXN-ETFOXRq9_m_FWD-CIR1AIM45</t>
  </si>
  <si>
    <t>ETFOXRq9_m</t>
  </si>
  <si>
    <t>RXN-ETFOXRq9_m_REV-CIR1AIM45</t>
  </si>
  <si>
    <t>RXN-ETHAK_c_FWD-rt7614</t>
  </si>
  <si>
    <t>ETHAK_c</t>
  </si>
  <si>
    <t>RXN-ETHAPT_rm_FWD-rt2983</t>
  </si>
  <si>
    <t>ETHAPT_rm</t>
  </si>
  <si>
    <t>RXN-ETHAt_c_e_FWD-UNKNOWN</t>
  </si>
  <si>
    <t>ETHAt_c_e</t>
  </si>
  <si>
    <t>RXN-ETHAt_c_e_REV-UNKNOWN</t>
  </si>
  <si>
    <t>RXN-ETNO2OX_c_FWD-rt3897</t>
  </si>
  <si>
    <t>rt3897</t>
  </si>
  <si>
    <t>ETNO2OX_c</t>
  </si>
  <si>
    <t>RXN-ETOHt_c_e_FWD-SPONT</t>
  </si>
  <si>
    <t>ETOHt_c_e</t>
  </si>
  <si>
    <t>RXN-ETOHt_c_e_REV-SPONT</t>
  </si>
  <si>
    <t>RXN-ETOHt_c_m_FWD-SPONT</t>
  </si>
  <si>
    <t>ETOHt_c_m</t>
  </si>
  <si>
    <t>RXN-ETOHt_c_m_REV-SPONT</t>
  </si>
  <si>
    <t>RXN-F1PP_c_FWD-rt0208</t>
  </si>
  <si>
    <t>F1PP_c</t>
  </si>
  <si>
    <t>RXN-F1PP_c_FWD-rt5045</t>
  </si>
  <si>
    <t>RXN-FACOA120tabc_x_FWD-PXA12</t>
  </si>
  <si>
    <t>PXA12</t>
  </si>
  <si>
    <t>FACOA120tabc_x</t>
  </si>
  <si>
    <t>RXN-FACOA140tabc_x_FWD-PXA12</t>
  </si>
  <si>
    <t>FACOA140tabc_x</t>
  </si>
  <si>
    <t>RXN-FACOA160tabc_x_FWD-PXA12</t>
  </si>
  <si>
    <t>FACOA160tabc_x</t>
  </si>
  <si>
    <t>RXN-FACOA161tabc_x_FWD-PXA12</t>
  </si>
  <si>
    <t>FACOA161tabc_x</t>
  </si>
  <si>
    <t>RXN-FACOA180tabc_x_FWD-PXA12</t>
  </si>
  <si>
    <t>FACOA180tabc_x</t>
  </si>
  <si>
    <t>RXN-FACOA181tabc_x_FWD-PXA12</t>
  </si>
  <si>
    <t>FACOA181tabc_x</t>
  </si>
  <si>
    <t>RXN-FACOA182tabc_x_FWD-PXA12</t>
  </si>
  <si>
    <t>FACOA182tabc_x</t>
  </si>
  <si>
    <t>RXN-FACOA183tabc_x_FWD-PXA12</t>
  </si>
  <si>
    <t>FACOA183tabc_x</t>
  </si>
  <si>
    <t>RXN-FACOA200tabc_x_FWD-PXA12</t>
  </si>
  <si>
    <t>FACOA200tabc_x</t>
  </si>
  <si>
    <t>RXN-FACOA220tabc_x_FWD-PXA12</t>
  </si>
  <si>
    <t>FACOA220tabc_x</t>
  </si>
  <si>
    <t>RXN-FACOA240tabc_x_FWD-PXA12</t>
  </si>
  <si>
    <t>FACOA240tabc_x</t>
  </si>
  <si>
    <t>RXN-FACOA260tabc_x_FWD-PXA12</t>
  </si>
  <si>
    <t>FACOA260tabc_x</t>
  </si>
  <si>
    <t>RXN-FACOAE100_x_FWD-rt7680</t>
  </si>
  <si>
    <t>rt7680</t>
  </si>
  <si>
    <t>FACOAE100_x</t>
  </si>
  <si>
    <t>RXN-FACOAE120_c_FWD-rt4680</t>
  </si>
  <si>
    <t>rt4680</t>
  </si>
  <si>
    <t>FACOAE120_c</t>
  </si>
  <si>
    <t>RXN-FACOAE120_x_FWD-rt7680</t>
  </si>
  <si>
    <t>FACOAE120_x</t>
  </si>
  <si>
    <t>RXN-FACOAE140_c_FWD-rt4680</t>
  </si>
  <si>
    <t>FACOAE140_c</t>
  </si>
  <si>
    <t>RXN-FACOAE140_x_FWD-rt7680</t>
  </si>
  <si>
    <t>FACOAE140_x</t>
  </si>
  <si>
    <t>RXN-FACOAE160_c_FWD-rt0088</t>
  </si>
  <si>
    <t>rt0088</t>
  </si>
  <si>
    <t>FACOAE160_c</t>
  </si>
  <si>
    <t>RXN-FACOAE160_c_FWD-rt4680</t>
  </si>
  <si>
    <t>RXN-FACOAE160_x_FWD-rt7680</t>
  </si>
  <si>
    <t>FACOAE160_x</t>
  </si>
  <si>
    <t>RXN-FACOAE161_c_FWD-rt0088</t>
  </si>
  <si>
    <t>FACOAE161_c</t>
  </si>
  <si>
    <t>RXN-FACOAE161_c_FWD-rt4680</t>
  </si>
  <si>
    <t>RXN-FACOAE161_x_FWD-rt7680</t>
  </si>
  <si>
    <t>FACOAE161_x</t>
  </si>
  <si>
    <t>RXN-FACOAE180_c_FWD-rt0088</t>
  </si>
  <si>
    <t>FACOAE180_c</t>
  </si>
  <si>
    <t>RXN-FACOAE180_c_FWD-rt4680</t>
  </si>
  <si>
    <t>RXN-FACOAE180_x_FWD-rt7680</t>
  </si>
  <si>
    <t>FACOAE180_x</t>
  </si>
  <si>
    <t>RXN-FACOAE181_c_FWD-rt0088</t>
  </si>
  <si>
    <t>FACOAE181_c</t>
  </si>
  <si>
    <t>RXN-FACOAE181_c_FWD-rt4680</t>
  </si>
  <si>
    <t>RXN-FACOAE181_x_FWD-rt7680</t>
  </si>
  <si>
    <t>FACOAE181_x</t>
  </si>
  <si>
    <t>RXN-FACOAE182_c_FWD-rt0088</t>
  </si>
  <si>
    <t>FACOAE182_c</t>
  </si>
  <si>
    <t>RXN-FACOAE182_c_FWD-rt4680</t>
  </si>
  <si>
    <t>RXN-FACOAE182_x_FWD-rt7680</t>
  </si>
  <si>
    <t>FACOAE182_x</t>
  </si>
  <si>
    <t>RXN-FACOAE183_c_FWD-rt0088</t>
  </si>
  <si>
    <t>FACOAE183_c</t>
  </si>
  <si>
    <t>RXN-FACOAE183_c_FWD-rt4680</t>
  </si>
  <si>
    <t>RXN-FACOAE183_x_FWD-rt7680</t>
  </si>
  <si>
    <t>FACOAE183_x</t>
  </si>
  <si>
    <t>RXN-FACOAE40_x_FWD-rt7680</t>
  </si>
  <si>
    <t>FACOAE40_x</t>
  </si>
  <si>
    <t>RXN-FACOAE60_x_FWD-rt7680</t>
  </si>
  <si>
    <t>FACOAE60_x</t>
  </si>
  <si>
    <t>RXN-FACOAE80_x_FWD-rt7680</t>
  </si>
  <si>
    <t>FACOAE80_x</t>
  </si>
  <si>
    <t>RXN-FACOAL100_c_FWD-rt7532_c</t>
  </si>
  <si>
    <t>FACOAL100_c</t>
  </si>
  <si>
    <t>RXN-FACOAL100_x_FWD-rt4187</t>
  </si>
  <si>
    <t>rt4187</t>
  </si>
  <si>
    <t>FACOAL100_x</t>
  </si>
  <si>
    <t>RXN-FACOAL100_x_FWD-rt7761</t>
  </si>
  <si>
    <t>rt7761</t>
  </si>
  <si>
    <t>RXN-FACOAL120_c_FWD-rt7532_c</t>
  </si>
  <si>
    <t>FACOAL120_c</t>
  </si>
  <si>
    <t>RXN-FACOAL120_l_FWD-rt2799_l</t>
  </si>
  <si>
    <t>rt2799_l</t>
  </si>
  <si>
    <t>FACOAL120_l</t>
  </si>
  <si>
    <t>RXN-FACOAL120_rm_FWD-rt2799_rm</t>
  </si>
  <si>
    <t>rt2799_rm</t>
  </si>
  <si>
    <t>FACOAL120_rm</t>
  </si>
  <si>
    <t>RXN-FACOAL120_x_FWD-rt4187</t>
  </si>
  <si>
    <t>FACOAL120_x</t>
  </si>
  <si>
    <t>RXN-FACOAL120_x_FWD-rt7761</t>
  </si>
  <si>
    <t>RXN-FACOAL140_l_FWD-rt2799_l</t>
  </si>
  <si>
    <t>FACOAL140_l</t>
  </si>
  <si>
    <t>RXN-FACOAL140_rm_FWD-rt2799_rm</t>
  </si>
  <si>
    <t>FACOAL140_rm</t>
  </si>
  <si>
    <t>RXN-FACOAL140_x_FWD-rt4187</t>
  </si>
  <si>
    <t>FACOAL140_x</t>
  </si>
  <si>
    <t>RXN-FACOAL140_x_FWD-rt7761</t>
  </si>
  <si>
    <t>RXN-FACOAL160_l_FWD-rt2799_l</t>
  </si>
  <si>
    <t>FACOAL160_l</t>
  </si>
  <si>
    <t>RXN-FACOAL160_rm_FWD-rt2799_rm</t>
  </si>
  <si>
    <t>FACOAL160_rm</t>
  </si>
  <si>
    <t>RXN-FACOAL160_x_FWD-rt4187</t>
  </si>
  <si>
    <t>FACOAL160_x</t>
  </si>
  <si>
    <t>RXN-FACOAL160_x_FWD-rt7761</t>
  </si>
  <si>
    <t>RXN-FACOAL161_l_FWD-rt2799_l</t>
  </si>
  <si>
    <t>RXN-FACOAL161_rm_FWD-rt2799_rm</t>
  </si>
  <si>
    <t>RXN-FACOAL161_x_FWD-rt4187</t>
  </si>
  <si>
    <t>FACOAL161_x</t>
  </si>
  <si>
    <t>RXN-FACOAL161_x_FWD-rt7761</t>
  </si>
  <si>
    <t>RXN-FACOAL180_l_FWD-rt2799_l</t>
  </si>
  <si>
    <t>RXN-FACOAL180_rm_FWD-rt2799_rm</t>
  </si>
  <si>
    <t>RXN-FACOAL180_x_FWD-rt4187</t>
  </si>
  <si>
    <t>FACOAL180_x</t>
  </si>
  <si>
    <t>RXN-FACOAL180_x_FWD-rt7761</t>
  </si>
  <si>
    <t>RXN-FACOAL181_l_FWD-rt2799_l</t>
  </si>
  <si>
    <t>RXN-FACOAL181_rm_FWD-rt2799_rm</t>
  </si>
  <si>
    <t>RXN-FACOAL181_x_FWD-rt4187</t>
  </si>
  <si>
    <t>FACOAL181_x</t>
  </si>
  <si>
    <t>RXN-FACOAL181_x_FWD-rt7761</t>
  </si>
  <si>
    <t>RXN-FACOAL182_l_FWD-rt2799_l</t>
  </si>
  <si>
    <t>FACOAL182_l</t>
  </si>
  <si>
    <t>RXN-FACOAL182_rm_FWD-rt2799_rm</t>
  </si>
  <si>
    <t>FACOAL182_rm</t>
  </si>
  <si>
    <t>RXN-FACOAL182_x_FWD-rt4187</t>
  </si>
  <si>
    <t>FACOAL182_x</t>
  </si>
  <si>
    <t>RXN-FACOAL182_x_FWD-rt7761</t>
  </si>
  <si>
    <t>RXN-FACOAL183_l_FWD-rt2799_l</t>
  </si>
  <si>
    <t>FACOAL183_l</t>
  </si>
  <si>
    <t>RXN-FACOAL183_rm_FWD-rt2799_rm</t>
  </si>
  <si>
    <t>FACOAL183_rm</t>
  </si>
  <si>
    <t>RXN-FACOAL183_x_FWD-rt4187</t>
  </si>
  <si>
    <t>FACOAL183_x</t>
  </si>
  <si>
    <t>RXN-FACOAL183_x_FWD-rt7761</t>
  </si>
  <si>
    <t>RXN-FACOAL200_en_FWD-rt7380</t>
  </si>
  <si>
    <t>rt7380</t>
  </si>
  <si>
    <t>FACOAL200_en</t>
  </si>
  <si>
    <t>RXN-FACOAL200_l_FWD-rt1544_l</t>
  </si>
  <si>
    <t>rt1544_l</t>
  </si>
  <si>
    <t>FACOAL200_l</t>
  </si>
  <si>
    <t>RXN-FACOAL200_rm_FWD-rt1544_rm</t>
  </si>
  <si>
    <t>rt1544_rm</t>
  </si>
  <si>
    <t>FACOAL200_rm</t>
  </si>
  <si>
    <t>RXN-FACOAL200_x_FWD-rt7761</t>
  </si>
  <si>
    <t>FACOAL200_x</t>
  </si>
  <si>
    <t>RXN-FACOAL220_en_FWD-rt7380</t>
  </si>
  <si>
    <t>FACOAL220_en</t>
  </si>
  <si>
    <t>RXN-FACOAL220_l_FWD-rt1544_l</t>
  </si>
  <si>
    <t>FACOAL220_l</t>
  </si>
  <si>
    <t>RXN-FACOAL220_rm_FWD-rt1544_rm</t>
  </si>
  <si>
    <t>FACOAL220_rm</t>
  </si>
  <si>
    <t>RXN-FACOAL220_x_FWD-rt7761</t>
  </si>
  <si>
    <t>FACOAL220_x</t>
  </si>
  <si>
    <t>RXN-FACOAL240_en_FWD-rt7380</t>
  </si>
  <si>
    <t>FACOAL240_en</t>
  </si>
  <si>
    <t>RXN-FACOAL240_l_FWD-rt1544_l</t>
  </si>
  <si>
    <t>FACOAL240_l</t>
  </si>
  <si>
    <t>RXN-FACOAL240_rm_FWD-rt1544_rm</t>
  </si>
  <si>
    <t>FACOAL240_rm</t>
  </si>
  <si>
    <t>RXN-FACOAL240_x_FWD-rt7761</t>
  </si>
  <si>
    <t>FACOAL240_x</t>
  </si>
  <si>
    <t>RXN-FACOAL260_en_FWD-rt7380</t>
  </si>
  <si>
    <t>FACOAL260_en</t>
  </si>
  <si>
    <t>RXN-FACOAL260_l_FWD-rt1544_l</t>
  </si>
  <si>
    <t>FACOAL260_l</t>
  </si>
  <si>
    <t>RXN-FACOAL260_rm_FWD-rt1544_rm</t>
  </si>
  <si>
    <t>FACOAL260_rm</t>
  </si>
  <si>
    <t>RXN-FACOAL260_x_FWD-rt7761</t>
  </si>
  <si>
    <t>FACOAL260_x</t>
  </si>
  <si>
    <t>RXN-FACOAL40_c_FWD-rt7532_c</t>
  </si>
  <si>
    <t>FACOAL40_c</t>
  </si>
  <si>
    <t>RXN-FACOAL40o_x_FWD-rt6908</t>
  </si>
  <si>
    <t>rt6908</t>
  </si>
  <si>
    <t>FACOAL40o_x</t>
  </si>
  <si>
    <t>RXN-FACOAL60_c_FWD-rt7532_c</t>
  </si>
  <si>
    <t>FACOAL60_c</t>
  </si>
  <si>
    <t>RXN-FACOAL80_c_FWD-rt7532_c</t>
  </si>
  <si>
    <t>FACOAL80_c</t>
  </si>
  <si>
    <t>RXN-FACOAL80_x_FWD-rt4187</t>
  </si>
  <si>
    <t>FACOAL80_x</t>
  </si>
  <si>
    <t>RXN-FACOAL80_x_FWD-rt7761</t>
  </si>
  <si>
    <t>RXN-FADH2t_c_m_FWD-rt5791</t>
  </si>
  <si>
    <t>rt5791</t>
  </si>
  <si>
    <t>FADH2t_c_m</t>
  </si>
  <si>
    <t>RXN-FADt_c_m_FWD-rt5791</t>
  </si>
  <si>
    <t>FADt_c_m</t>
  </si>
  <si>
    <t>RXN-FALDH_c_FWD-rt5740</t>
  </si>
  <si>
    <t>FALDH_c</t>
  </si>
  <si>
    <t>RXN-FALPDt_c_en_FWD-UNKNOWN</t>
  </si>
  <si>
    <t>FALPDt_c_en</t>
  </si>
  <si>
    <t>RXN-FALPDt_c_en_REV-UNKNOWN</t>
  </si>
  <si>
    <t>RXN-FALPDt_c_l_FWD-UNKNOWN</t>
  </si>
  <si>
    <t>FALPDt_c_l</t>
  </si>
  <si>
    <t>RXN-FALPDt_c_l_REV-UNKNOWN</t>
  </si>
  <si>
    <t>RXN-FALPDt_c_m_FWD-UNKNOWN</t>
  </si>
  <si>
    <t>FALPDt_c_m</t>
  </si>
  <si>
    <t>RXN-FALPDt_c_m_REV-UNKNOWN</t>
  </si>
  <si>
    <t>RXN-FALPDt_c_mm_FWD-UNKNOWN</t>
  </si>
  <si>
    <t>FALPDt_c_mm</t>
  </si>
  <si>
    <t>RXN-FALPDt_c_mm_REV-UNKNOWN</t>
  </si>
  <si>
    <t>RXN-FALPDt_c_rm_FWD-UNKNOWN</t>
  </si>
  <si>
    <t>FALPDt_c_rm</t>
  </si>
  <si>
    <t>RXN-FALPDt_c_rm_REV-UNKNOWN</t>
  </si>
  <si>
    <t>RXN-FBA_c_FWD-rt7052</t>
  </si>
  <si>
    <t>rt7052</t>
  </si>
  <si>
    <t>RXN-FBA_c_REV-rt7052</t>
  </si>
  <si>
    <t>RXN-FBA2_c_FWD-rt7052</t>
  </si>
  <si>
    <t>FBA2_c</t>
  </si>
  <si>
    <t>RXN-FBA2_c_REV-rt7052</t>
  </si>
  <si>
    <t>RXN-FBA3_c_FWD-rt7052</t>
  </si>
  <si>
    <t>FBA3_c</t>
  </si>
  <si>
    <t>RXN-FBA3_c_REV-rt7052</t>
  </si>
  <si>
    <t>RXN-FBP_c_FWD-rt7055</t>
  </si>
  <si>
    <t>rt7055</t>
  </si>
  <si>
    <t>FBP_c</t>
  </si>
  <si>
    <t>RXN-FBP2_c_FWD-rt6827</t>
  </si>
  <si>
    <t>rt6827</t>
  </si>
  <si>
    <t>FBP2_c</t>
  </si>
  <si>
    <t>RXN-FBP2_c_FWD-rt7376</t>
  </si>
  <si>
    <t>rt7376</t>
  </si>
  <si>
    <t>RXN-FCLT_m_FWD-rt7907</t>
  </si>
  <si>
    <t>rt7907</t>
  </si>
  <si>
    <t>RXN-FDH_c_FWD-rt3584</t>
  </si>
  <si>
    <t>rt3584</t>
  </si>
  <si>
    <t>RXN-FE2t_c_e_FWD-rt0996</t>
  </si>
  <si>
    <t>rt0996</t>
  </si>
  <si>
    <t>RXN-FE2t_c_e_FWD-rt2087</t>
  </si>
  <si>
    <t>rt2087</t>
  </si>
  <si>
    <t>RXN-FE2t_c_m_FWD-UNKNOWN</t>
  </si>
  <si>
    <t>RXN-FE3t_c_e_FWD-rt74770996</t>
  </si>
  <si>
    <t>rt74770996</t>
  </si>
  <si>
    <t>FE3t_c_e</t>
  </si>
  <si>
    <t>RXN-FE3t_c_m_FWD-SPONT</t>
  </si>
  <si>
    <t>FE3t_c_m</t>
  </si>
  <si>
    <t>RXN-FE3t_c_m_REV-SPONT</t>
  </si>
  <si>
    <t>RXN-FECOOR_m_FWD-FECOORCPLX1</t>
  </si>
  <si>
    <t>FECOORCPLX1</t>
  </si>
  <si>
    <t>RXN-FECOOR_m_FWD-FECOORCPLX2</t>
  </si>
  <si>
    <t>FECOORCPLX2</t>
  </si>
  <si>
    <t>RXN-FECOOR_m_FWD-FECOORCPLX3</t>
  </si>
  <si>
    <t>FECOORCPLX3</t>
  </si>
  <si>
    <t>RXN-FECOOR_m_FWD-FECOORCPLX4</t>
  </si>
  <si>
    <t>FECOORCPLX4</t>
  </si>
  <si>
    <t>RXN-FECOSTt_c_rm_FWD-SPONT</t>
  </si>
  <si>
    <t>FECOSTt_c_rm</t>
  </si>
  <si>
    <t>RXN-FECOSTt_c_rm_REV-SPONT</t>
  </si>
  <si>
    <t>RXN-FECOSTt_l_rm_FWD-SPONT</t>
  </si>
  <si>
    <t>FECOSTt_l_rm</t>
  </si>
  <si>
    <t>RXN-FECOSTt_l_rm_REV-SPONT</t>
  </si>
  <si>
    <t>RXN-FECPOR_m_FWD-CCP1CYC7</t>
  </si>
  <si>
    <t>CCP1CYC7</t>
  </si>
  <si>
    <t>FECPOR_m</t>
  </si>
  <si>
    <t>RXN-FECPOR_m_FWD-CCP1CYC7a</t>
  </si>
  <si>
    <t>CCP1CYC7a</t>
  </si>
  <si>
    <t>RXN-FECRq9_m_FWD-FECRq9CPLX</t>
  </si>
  <si>
    <t>FECRq9CPLX</t>
  </si>
  <si>
    <t>FECRq9_m</t>
  </si>
  <si>
    <t>RXN-FER_c_FWD-rt7329</t>
  </si>
  <si>
    <t>rt7329</t>
  </si>
  <si>
    <t>FER_c</t>
  </si>
  <si>
    <t>RXN-FKYNH_c_FWD-rt0172</t>
  </si>
  <si>
    <t>RXN-FKYNH_c_FWD-rt3408</t>
  </si>
  <si>
    <t>rt3408</t>
  </si>
  <si>
    <t>RXN-FKYNH_c_FWD-rt6420</t>
  </si>
  <si>
    <t>rt6420</t>
  </si>
  <si>
    <t>RXN-FMETTRS_m_FWD-rt3531</t>
  </si>
  <si>
    <t>rt3531</t>
  </si>
  <si>
    <t>FMETTRS_m</t>
  </si>
  <si>
    <t>RXN-FMNAT_m_FWD-rt3174_m</t>
  </si>
  <si>
    <t>rt3174_m</t>
  </si>
  <si>
    <t>FMNAT_m</t>
  </si>
  <si>
    <t>RXN-FMNRx_c_FWD-rt8485</t>
  </si>
  <si>
    <t>rt8485</t>
  </si>
  <si>
    <t>RXN-FMNRx2_c_FWD-rt8485</t>
  </si>
  <si>
    <t>RXN-FOLD3_m_FWD-rt6009</t>
  </si>
  <si>
    <t>FOLD3_m</t>
  </si>
  <si>
    <t>RXN-FOLR_c_FWD-rt3791_c</t>
  </si>
  <si>
    <t>FOLR_c</t>
  </si>
  <si>
    <t>Cofactors and prosthetic groups biosynthesis</t>
  </si>
  <si>
    <t>RXN-FOLR_m_FWD-rt3791_m</t>
  </si>
  <si>
    <t>FOLR_m</t>
  </si>
  <si>
    <t>RXN-FOLt_c_e_FWD-SPONT</t>
  </si>
  <si>
    <t>FOLt_c_e</t>
  </si>
  <si>
    <t>RXN-FOLt_c_e_REV-SPONT</t>
  </si>
  <si>
    <t>RXN-FORt_c_e_FWD-UNKNOWN</t>
  </si>
  <si>
    <t>FORt_c_e</t>
  </si>
  <si>
    <t>RXN-FORt_c_e_REV-UNKNOWN</t>
  </si>
  <si>
    <t>RXN-FORt_c_m_FWD-SPONT</t>
  </si>
  <si>
    <t>FORt_c_m</t>
  </si>
  <si>
    <t>RXN-FRD_c_FWD-rt3052</t>
  </si>
  <si>
    <t>rt3052</t>
  </si>
  <si>
    <t>RXN-FRDPt_c_l_FWD-UNKNOWN</t>
  </si>
  <si>
    <t>FRDPt_c_l</t>
  </si>
  <si>
    <t>RXN-FRDPt_c_l_REV-UNKNOWN</t>
  </si>
  <si>
    <t>RXN-FRDPt_c_m_FWD-SPONT</t>
  </si>
  <si>
    <t>FRDPt_c_m</t>
  </si>
  <si>
    <t>RXN-FRDPt_c_m_REV-SPONT</t>
  </si>
  <si>
    <t>RXN-FRMDAH_c_FWD-rt7438</t>
  </si>
  <si>
    <t>rt7438</t>
  </si>
  <si>
    <t>FRMDAH_c</t>
  </si>
  <si>
    <t>Cyanoamino acid metabolism</t>
  </si>
  <si>
    <t>RXN-FRMDH_c_FWD-rt6471</t>
  </si>
  <si>
    <t>rt6471</t>
  </si>
  <si>
    <t>FRMDH_c</t>
  </si>
  <si>
    <t>RXN-FRMDH_c_REV-rt6471</t>
  </si>
  <si>
    <t>RXN-FRTT_c_FWD-rt8135</t>
  </si>
  <si>
    <t>rt8135</t>
  </si>
  <si>
    <t>FRTT_c</t>
  </si>
  <si>
    <t>RXN-FRTT_l_FWD-rt4281</t>
  </si>
  <si>
    <t>rt4281</t>
  </si>
  <si>
    <t>FRTT_l</t>
  </si>
  <si>
    <t>RXN-FRUK_c_FWD-UNKNOWN</t>
  </si>
  <si>
    <t>FRUK_c</t>
  </si>
  <si>
    <t>RXN-FRUtps_e_FWD-rt1375</t>
  </si>
  <si>
    <t>rt1375</t>
  </si>
  <si>
    <t>FRUtps_e</t>
  </si>
  <si>
    <t>RXN-FRUtps_e_FWD-rt1480</t>
  </si>
  <si>
    <t>rt1480</t>
  </si>
  <si>
    <t>RXN-FRUtps_e_FWD-rt2496</t>
  </si>
  <si>
    <t>rt2496</t>
  </si>
  <si>
    <t>RXN-FRUtps_e_FWD-rt2707</t>
  </si>
  <si>
    <t>rt2707</t>
  </si>
  <si>
    <t>RXN-FRUtps_e_FWD-rt2833</t>
  </si>
  <si>
    <t>rt2833</t>
  </si>
  <si>
    <t>RXN-FRUtps_e_FWD-rt3556</t>
  </si>
  <si>
    <t>rt3556</t>
  </si>
  <si>
    <t>RXN-FRUtps_e_FWD-rt7817</t>
  </si>
  <si>
    <t>rt7817</t>
  </si>
  <si>
    <t>RXN-FTHFCL_c_FWD-rt4194</t>
  </si>
  <si>
    <t>rt4194</t>
  </si>
  <si>
    <t>FTHFCL_c</t>
  </si>
  <si>
    <t>RXN-FTHFL_c_FWD-UNKNOWN</t>
  </si>
  <si>
    <t>RXN-FTHFL_c_REV-UNKNOWN</t>
  </si>
  <si>
    <t>RXN-FTHFL_m_FWD-rt6998</t>
  </si>
  <si>
    <t>rt6998</t>
  </si>
  <si>
    <t>RXN-FTHFL_m_REV-rt6998</t>
  </si>
  <si>
    <t>RXN-FUM_c_FWD-rt5633_c</t>
  </si>
  <si>
    <t>rt5633_c</t>
  </si>
  <si>
    <t>RXN-FUM_c_REV-rt5633_c</t>
  </si>
  <si>
    <t>RXN-FUM_m_FWD-rt5633_m</t>
  </si>
  <si>
    <t>rt5633_m</t>
  </si>
  <si>
    <t>FUM_m</t>
  </si>
  <si>
    <t>RXN-FUM_m_REV-rt5633_m</t>
  </si>
  <si>
    <t>RXN-FUMACACH_c_FWD-rt3594</t>
  </si>
  <si>
    <t>rt3594</t>
  </si>
  <si>
    <t>FUMACACH_c</t>
  </si>
  <si>
    <t>RXN-FUMACACH_c_REV-rt3594</t>
  </si>
  <si>
    <t>RXN-FUMACACH_m_FWD-rt3874</t>
  </si>
  <si>
    <t>rt3874</t>
  </si>
  <si>
    <t>FUMACACH_m</t>
  </si>
  <si>
    <t>RXN-FUMACACH_m_FWD-rt7056</t>
  </si>
  <si>
    <t>rt7056</t>
  </si>
  <si>
    <t>RXN-FUMACACH_m_FWD-rt7624</t>
  </si>
  <si>
    <t>rt7624</t>
  </si>
  <si>
    <t>RXN-FUMt_c_e_FWD-SPONT</t>
  </si>
  <si>
    <t>FUMt_c_e</t>
  </si>
  <si>
    <t>RXN-FUMt_c_e_REV-SPONT</t>
  </si>
  <si>
    <t>RXN-G00006t_c_r_FWD-UNKNOWN</t>
  </si>
  <si>
    <t>G00006t_c_r</t>
  </si>
  <si>
    <t>RXN-G00006t_c_r_REV-UNKNOWN</t>
  </si>
  <si>
    <t>RXN-G00011t_g_r_FWD-UNKNOWN</t>
  </si>
  <si>
    <t>G00011t_g_r</t>
  </si>
  <si>
    <t>RXN-G00011t_g_r_REV-UNKNOWN</t>
  </si>
  <si>
    <t>RXN-G13027t_g_r_FWD-UNKNOWN</t>
  </si>
  <si>
    <t>G13027t_g_r</t>
  </si>
  <si>
    <t>RXN-G13027t_g_r_REV-UNKNOWN</t>
  </si>
  <si>
    <t>RXN-G3PAT_l_FWD-rt2297_l</t>
  </si>
  <si>
    <t>rt2297_l</t>
  </si>
  <si>
    <t>G3PAT_l</t>
  </si>
  <si>
    <t>RXN-G3PAT_rm_FWD-rt2297_rm</t>
  </si>
  <si>
    <t>rt2297_rm</t>
  </si>
  <si>
    <t>RXN-G3PAT_rm_FWD-rt7067</t>
  </si>
  <si>
    <t>rt7067</t>
  </si>
  <si>
    <t>RXN-G3PCt_c_e_FWD-rt4413</t>
  </si>
  <si>
    <t>rt4413</t>
  </si>
  <si>
    <t>G3PCt_c_e</t>
  </si>
  <si>
    <t>RXN-G3PCt_c_e_REV-rt4413</t>
  </si>
  <si>
    <t>RXN-G3PCt_c_en_FWD-UNKNOWN</t>
  </si>
  <si>
    <t>G3PCt_c_en</t>
  </si>
  <si>
    <t>RXN-G3PCt_c_en_REV-UNKNOWN</t>
  </si>
  <si>
    <t>RXN-G3PCt_c_rm_FWD-SPONT</t>
  </si>
  <si>
    <t>G3PCt_c_rm</t>
  </si>
  <si>
    <t>RXN-G3PCt_c_rm_REV-SPONT</t>
  </si>
  <si>
    <t>RXN-G3PD1i_m_FWD-rt6208_m</t>
  </si>
  <si>
    <t>rt6208_m</t>
  </si>
  <si>
    <t>G3PD1i_m</t>
  </si>
  <si>
    <t>RXN-G3PD1i_x_FWD-rt3786_x</t>
  </si>
  <si>
    <t>rt3786_x</t>
  </si>
  <si>
    <t>G3PD1i_x</t>
  </si>
  <si>
    <t>RXN-G3PD1r_c_FWD-rt3786_c</t>
  </si>
  <si>
    <t>rt3786_c</t>
  </si>
  <si>
    <t>RXN-G3PD1r_c_REV-rt3786_c</t>
  </si>
  <si>
    <t>RXN-G3PD1r_c_FWD-rt6208_c</t>
  </si>
  <si>
    <t>rt6208_c</t>
  </si>
  <si>
    <t>RXN-G3PD1r_c_REV-rt6208_c</t>
  </si>
  <si>
    <t>RXN-G3PDf_m_FWD-rt2671</t>
  </si>
  <si>
    <t>rt2671</t>
  </si>
  <si>
    <t>RXN-G3PIt_c_e_FWD-rt4413</t>
  </si>
  <si>
    <t>G3PIt_c_e</t>
  </si>
  <si>
    <t>RXN-G3PIt_c_e_REV-rt4413</t>
  </si>
  <si>
    <t>RXN-G3PIt_c_en_FWD-UNKNOWN</t>
  </si>
  <si>
    <t>G3PIt_c_en</t>
  </si>
  <si>
    <t>RXN-G3PIt_c_en_REV-UNKNOWN</t>
  </si>
  <si>
    <t>RXN-G3PT_c_FWD-rt0092</t>
  </si>
  <si>
    <t>rt0092</t>
  </si>
  <si>
    <t>RXN-G5SADr_c_FWD-SPONT</t>
  </si>
  <si>
    <t>G5SADr_c</t>
  </si>
  <si>
    <t>RXN-G5SADr_c_REV-SPONT</t>
  </si>
  <si>
    <t>RXN-G5SADr_m_FWD-SPONT</t>
  </si>
  <si>
    <t>G5SADr_m</t>
  </si>
  <si>
    <t>RXN-G5SADr_m_REV-SPONT</t>
  </si>
  <si>
    <t>RXN-G5SDy_c_FWD-rt7905</t>
  </si>
  <si>
    <t>rt7905</t>
  </si>
  <si>
    <t>RXN-G6PDA_c_FWD-UNKNOWN</t>
  </si>
  <si>
    <t>G6PDA_c</t>
  </si>
  <si>
    <t>RXN-G6PDH2i_c_FWD-rt1632</t>
  </si>
  <si>
    <t>rt1632</t>
  </si>
  <si>
    <t>RXN-G6PE_c_FWD-rt8255</t>
  </si>
  <si>
    <t>rt8255</t>
  </si>
  <si>
    <t>G6PE_c</t>
  </si>
  <si>
    <t>RXN-G6PE_c_REV-rt8255</t>
  </si>
  <si>
    <t>RXN-GALKi_c_FWD-rt5622</t>
  </si>
  <si>
    <t>rt5622</t>
  </si>
  <si>
    <t>RXN-GALOX_e_FWD-rt0174</t>
  </si>
  <si>
    <t>rt0174</t>
  </si>
  <si>
    <t>GALOX_e</t>
  </si>
  <si>
    <t>RXN-GALT_c_FWD-rt2964</t>
  </si>
  <si>
    <t>rt2964</t>
  </si>
  <si>
    <t>GALT_c</t>
  </si>
  <si>
    <t>RXN-GALtps_e_FWD-rt2336</t>
  </si>
  <si>
    <t>rt2336</t>
  </si>
  <si>
    <t>RXN-GALtps_e_FWD-rt2833</t>
  </si>
  <si>
    <t>RXN-GALtps_e_FWD-rt3556</t>
  </si>
  <si>
    <t>RXN-GALtps_e_FWD-rt7817</t>
  </si>
  <si>
    <t>RXN-GALUi_c_FWD-rt3384</t>
  </si>
  <si>
    <t>rt3384</t>
  </si>
  <si>
    <t>RXN-GALUi_c_REV-rt3384</t>
  </si>
  <si>
    <t>RXN-GAM6Pt_c_FWD-SPONT</t>
  </si>
  <si>
    <t>GAM6Pt_c</t>
  </si>
  <si>
    <t>RXN-GAM6Pt_c_REV-SPONT</t>
  </si>
  <si>
    <t>RXN-GAPD_c_FWD-rt2245</t>
  </si>
  <si>
    <t>rt2245</t>
  </si>
  <si>
    <t>RXN-GAPD_c_REV-rt2245</t>
  </si>
  <si>
    <t>RXN-GAPD_c_FWD-rt3311</t>
  </si>
  <si>
    <t>rt3311</t>
  </si>
  <si>
    <t>RXN-GAPD_c_REV-rt3311</t>
  </si>
  <si>
    <t>RXN-GARFT_c_FWD-rt5227</t>
  </si>
  <si>
    <t>rt5227</t>
  </si>
  <si>
    <t>RXN-GBBOX_c_FWD-rt6692_c</t>
  </si>
  <si>
    <t>rt6692_c</t>
  </si>
  <si>
    <t>GBBOX_c</t>
  </si>
  <si>
    <t>RXN-GCALDt_c_e_FWD-SPONT</t>
  </si>
  <si>
    <t>GCALDt_c_e</t>
  </si>
  <si>
    <t>RXN-GCALDt_c_e_REV-SPONT</t>
  </si>
  <si>
    <t>RXN-GCALDt_c_m_FWD-SPONT</t>
  </si>
  <si>
    <t>GCALDt_c_m</t>
  </si>
  <si>
    <t>RXN-GCALDt_c_m_REV-SPONT</t>
  </si>
  <si>
    <t>RXN-GDPMANNt_c_g_FWD-UNKNOWN</t>
  </si>
  <si>
    <t>GDPMANNt_c_g</t>
  </si>
  <si>
    <t>RXN-GDPMANNt_c_g_REV-UNKNOWN</t>
  </si>
  <si>
    <t>RXN-GDPMANt_c_g_FWD-rt4177</t>
  </si>
  <si>
    <t>rt4177</t>
  </si>
  <si>
    <t>GDPMANt_c_g</t>
  </si>
  <si>
    <t>RXN-GDPt_c_g_FWD-SPONT</t>
  </si>
  <si>
    <t>GDPt_c_g</t>
  </si>
  <si>
    <t>RXN-GDPt_c_g_REV-SPONT</t>
  </si>
  <si>
    <t>RXN-GDPt_c_n_FWD-SPONT</t>
  </si>
  <si>
    <t>GDPt_c_n</t>
  </si>
  <si>
    <t>RXN-GDPt_c_n_REV-SPONT</t>
  </si>
  <si>
    <t>RXN-GENERIC_ca2metal2_c_FWD-SPONT</t>
  </si>
  <si>
    <t>GENERIC_ca2metal2_c</t>
  </si>
  <si>
    <t/>
  </si>
  <si>
    <t>RXN-GENERIC_ca2metal2_e_FWD-SPONT</t>
  </si>
  <si>
    <t>GENERIC_ca2metal2_e</t>
  </si>
  <si>
    <t>RXN-GENERIC_cobalt2metal2_c_FWD-SPONT</t>
  </si>
  <si>
    <t>GENERIC_cobalt2metal2_c</t>
  </si>
  <si>
    <t>RXN-GENERIC_cobalt2metal2_e_FWD-SPONT</t>
  </si>
  <si>
    <t>GENERIC_cobalt2metal2_e</t>
  </si>
  <si>
    <t>RXN-GENERIC_cu2metal2_c_FWD-SPONT</t>
  </si>
  <si>
    <t>GENERIC_cu2metal2_c</t>
  </si>
  <si>
    <t>RXN-GENERIC_cu2metal2_e_FWD-SPONT</t>
  </si>
  <si>
    <t>GENERIC_cu2metal2_e</t>
  </si>
  <si>
    <t>RXN-GENERIC_fe2feCATION_c_FWD-SPONT</t>
  </si>
  <si>
    <t>GENERIC_fe2feCATION_c</t>
  </si>
  <si>
    <t>RXN-GENERIC_fe2feCATION_e_FWD-SPONT</t>
  </si>
  <si>
    <t>GENERIC_fe2feCATION_e</t>
  </si>
  <si>
    <t>RXN-GENERIC_fe2feCATION_m_FWD-SPONT</t>
  </si>
  <si>
    <t>GENERIC_fe2feCATION_m</t>
  </si>
  <si>
    <t>RXN-GENERIC_fe2metal2_c_FWD-SPONT</t>
  </si>
  <si>
    <t>GENERIC_fe2metal2_c</t>
  </si>
  <si>
    <t>RXN-GENERIC_fe2metal2_e_FWD-SPONT</t>
  </si>
  <si>
    <t>GENERIC_fe2metal2_e</t>
  </si>
  <si>
    <t>RXN-GENERIC_fe2metal2_m_FWD-SPONT</t>
  </si>
  <si>
    <t>GENERIC_fe2metal2_m</t>
  </si>
  <si>
    <t>RXN-GENERIC_fe3feCATION_c_FWD-SPONT</t>
  </si>
  <si>
    <t>GENERIC_fe3feCATION_c</t>
  </si>
  <si>
    <t>RXN-GENERIC_fe3feCATION_e_FWD-SPONT</t>
  </si>
  <si>
    <t>GENERIC_fe3feCATION_e</t>
  </si>
  <si>
    <t>RXN-GENERIC_hCATION1_c_FWD-SPONT</t>
  </si>
  <si>
    <t>GENERIC_hCATION1_c</t>
  </si>
  <si>
    <t>RXN-GENERIC_hCATION1_e_FWD-SPONT</t>
  </si>
  <si>
    <t>GENERIC_hCATION1_e</t>
  </si>
  <si>
    <t>RXN-GENERIC_hCATION1_en_FWD-SPONT</t>
  </si>
  <si>
    <t>GENERIC_hCATION1_en</t>
  </si>
  <si>
    <t>RXN-GENERIC_hCATION1_g_FWD-SPONT</t>
  </si>
  <si>
    <t>GENERIC_hCATION1_g</t>
  </si>
  <si>
    <t>RXN-GENERIC_hCATION1_gm_FWD-SPONT</t>
  </si>
  <si>
    <t>GENERIC_hCATION1_gm</t>
  </si>
  <si>
    <t>RXN-GENERIC_hCATION1_l_FWD-SPONT</t>
  </si>
  <si>
    <t>GENERIC_hCATION1_l</t>
  </si>
  <si>
    <t>RXN-GENERIC_hCATION1_m_FWD-SPONT</t>
  </si>
  <si>
    <t>GENERIC_hCATION1_m</t>
  </si>
  <si>
    <t>RXN-GENERIC_hCATION1_mm_FWD-SPONT</t>
  </si>
  <si>
    <t>GENERIC_hCATION1_mm</t>
  </si>
  <si>
    <t>RXN-GENERIC_hCATION1_n_FWD-SPONT</t>
  </si>
  <si>
    <t>GENERIC_hCATION1_n</t>
  </si>
  <si>
    <t>RXN-GENERIC_hCATION1_r_FWD-SPONT</t>
  </si>
  <si>
    <t>GENERIC_hCATION1_r</t>
  </si>
  <si>
    <t>RXN-GENERIC_hCATION1_rm_FWD-SPONT</t>
  </si>
  <si>
    <t>GENERIC_hCATION1_rm</t>
  </si>
  <si>
    <t>RXN-GENERIC_hCATION1_v_FWD-SPONT</t>
  </si>
  <si>
    <t>GENERIC_hCATION1_v</t>
  </si>
  <si>
    <t>RXN-GENERIC_hCATION1_vm_FWD-SPONT</t>
  </si>
  <si>
    <t>GENERIC_hCATION1_vm</t>
  </si>
  <si>
    <t>RXN-GENERIC_hCATION1_x_FWD-SPONT</t>
  </si>
  <si>
    <t>GENERIC_hCATION1_x</t>
  </si>
  <si>
    <t>RXN-GENERIC_hemeAheme_c_FWD-SPONT</t>
  </si>
  <si>
    <t>GENERIC_hemeAheme_c</t>
  </si>
  <si>
    <t>RXN-GENERIC_hemeAheme_m_FWD-SPONT</t>
  </si>
  <si>
    <t>GENERIC_hemeAheme_m</t>
  </si>
  <si>
    <t>RXN-GENERIC_hemeOheme_m_FWD-SPONT</t>
  </si>
  <si>
    <t>GENERIC_hemeOheme_m</t>
  </si>
  <si>
    <t>RXN-GENERIC_kCATION1_c_FWD-SPONT</t>
  </si>
  <si>
    <t>GENERIC_kCATION1_c</t>
  </si>
  <si>
    <t>RXN-GENERIC_kCATION1_e_FWD-SPONT</t>
  </si>
  <si>
    <t>GENERIC_kCATION1_e</t>
  </si>
  <si>
    <t>RXN-GENERIC_kCATION1_m_FWD-SPONT</t>
  </si>
  <si>
    <t>GENERIC_kCATION1_m</t>
  </si>
  <si>
    <t>RXN-GENERIC_mg2metal2_c_FWD-SPONT</t>
  </si>
  <si>
    <t>GENERIC_mg2metal2_c</t>
  </si>
  <si>
    <t>RXN-GENERIC_mg2metal2_e_FWD-SPONT</t>
  </si>
  <si>
    <t>GENERIC_mg2metal2_e</t>
  </si>
  <si>
    <t>RXN-GENERIC_mg2mg2ormn2_c_FWD-SPONT</t>
  </si>
  <si>
    <t>GENERIC_mg2mg2ormn2_c</t>
  </si>
  <si>
    <t>RXN-GENERIC_mg2mg2ormn2_e_FWD-SPONT</t>
  </si>
  <si>
    <t>GENERIC_mg2mg2ormn2_e</t>
  </si>
  <si>
    <t>RXN-GENERIC_mn2metal2_c_FWD-SPONT</t>
  </si>
  <si>
    <t>GENERIC_mn2metal2_c</t>
  </si>
  <si>
    <t>RXN-GENERIC_mn2metal2_e_FWD-SPONT</t>
  </si>
  <si>
    <t>GENERIC_mn2metal2_e</t>
  </si>
  <si>
    <t>RXN-GENERIC_mn2mg2ormn2_c_FWD-SPONT</t>
  </si>
  <si>
    <t>GENERIC_mn2mg2ormn2_c</t>
  </si>
  <si>
    <t>RXN-GENERIC_mn2mg2ormn2_e_FWD-SPONT</t>
  </si>
  <si>
    <t>GENERIC_mn2mg2ormn2_e</t>
  </si>
  <si>
    <t>RXN-GENERIC_na1CATION1_c_FWD-SPONT</t>
  </si>
  <si>
    <t>GENERIC_na1CATION1_c</t>
  </si>
  <si>
    <t>RXN-GENERIC_na1CATION1_e_FWD-SPONT</t>
  </si>
  <si>
    <t>GENERIC_na1CATION1_e</t>
  </si>
  <si>
    <t>RXN-GENERIC_ni2metal2_c_FWD-SPONT</t>
  </si>
  <si>
    <t>GENERIC_ni2metal2_c</t>
  </si>
  <si>
    <t>RXN-GENERIC_ni2metal2_e_FWD-SPONT</t>
  </si>
  <si>
    <t>GENERIC_ni2metal2_e</t>
  </si>
  <si>
    <t>RXN-GENERIC_phemeheme_m_FWD-SPONT</t>
  </si>
  <si>
    <t>GENERIC_phemeheme_m</t>
  </si>
  <si>
    <t>RXN-GENERIC_shemeheme_c_FWD-SPONT</t>
  </si>
  <si>
    <t>GENERIC_shemeheme_c</t>
  </si>
  <si>
    <t>RXN-GENERIC_zn2metal2_c_FWD-SPONT</t>
  </si>
  <si>
    <t>GENERIC_zn2metal2_c</t>
  </si>
  <si>
    <t>RXN-GENERIC_zn2metal2_e_FWD-SPONT</t>
  </si>
  <si>
    <t>GENERIC_zn2metal2_e</t>
  </si>
  <si>
    <t>RXN-GF6PTA_c_FWD-rt3731</t>
  </si>
  <si>
    <t>rt3731</t>
  </si>
  <si>
    <t>RXN-GGTT_c_FWD-UNKNOWN</t>
  </si>
  <si>
    <t>GGTT_c</t>
  </si>
  <si>
    <t>RXN-GGTT_l_FWD-rt4281</t>
  </si>
  <si>
    <t>GGTT_l</t>
  </si>
  <si>
    <t>RXN-GHMT2r_c_FWD-rt1299</t>
  </si>
  <si>
    <t>rt1299</t>
  </si>
  <si>
    <t>RXN-GHMT2r_c_REV-rt1299</t>
  </si>
  <si>
    <t>RXN-GHMT2r_m_FWD-UNKNOWN</t>
  </si>
  <si>
    <t>RXN-GHMT2r_m_REV-UNKNOWN</t>
  </si>
  <si>
    <t>RXN-GHMT3_m_FWD-UNKNOWN</t>
  </si>
  <si>
    <t>GHMT3_m</t>
  </si>
  <si>
    <t>RXN-GK1_c_FWD-rt3157</t>
  </si>
  <si>
    <t>RXN-GK1_c_FWD-rt3670</t>
  </si>
  <si>
    <t>RXN-GK2_c_FWD-rt3157</t>
  </si>
  <si>
    <t>GK2_c</t>
  </si>
  <si>
    <t>RXN-GK2_c_REV-rt3157</t>
  </si>
  <si>
    <t>RXN-GLCDx_c_FWD-rt0298</t>
  </si>
  <si>
    <t>rt0298</t>
  </si>
  <si>
    <t>GLCDx_c</t>
  </si>
  <si>
    <t>RXN-GLCDx_c_REV-rt0298</t>
  </si>
  <si>
    <t>RXN-GLCDx_c_FWD-rt5828</t>
  </si>
  <si>
    <t>rt5828</t>
  </si>
  <si>
    <t>RXN-GLCDx_c_REV-rt5828</t>
  </si>
  <si>
    <t>RXN-GLCGSD_c_FWD-rt4271</t>
  </si>
  <si>
    <t>rt4271</t>
  </si>
  <si>
    <t>GLCGSD_c</t>
  </si>
  <si>
    <t>RXN-GLCGSD_v_FWD-rt6375</t>
  </si>
  <si>
    <t>rt6375</t>
  </si>
  <si>
    <t>GLCGSD_v</t>
  </si>
  <si>
    <t>RXN-GLCNtps_e_FWD-rt0518</t>
  </si>
  <si>
    <t>rt0518</t>
  </si>
  <si>
    <t>GLCNtps_e</t>
  </si>
  <si>
    <t>RXN-GLCNtps_e_REV-rt0518</t>
  </si>
  <si>
    <t>RXN-GLCP_c_FWD-rt5888</t>
  </si>
  <si>
    <t>rt5888</t>
  </si>
  <si>
    <t>GLCP_c</t>
  </si>
  <si>
    <t>RXN-GLCt_c_e_FWD-rt1375</t>
  </si>
  <si>
    <t>RXN-GLCt_c_e_FWD-rt1473</t>
  </si>
  <si>
    <t>rt1473</t>
  </si>
  <si>
    <t>RXN-GLCt_c_e_FWD-rt1480</t>
  </si>
  <si>
    <t>RXN-GLCt_c_e_FWD-rt2336</t>
  </si>
  <si>
    <t>RXN-GLCt_c_e_FWD-rt2496</t>
  </si>
  <si>
    <t>RXN-GLCt_c_e_FWD-rt2707</t>
  </si>
  <si>
    <t>RXN-GLCt_c_e_FWD-rt2833</t>
  </si>
  <si>
    <t>RXN-GLCt_c_e_FWD-rt3556</t>
  </si>
  <si>
    <t>RXN-GLCt_c_e_FWD-rt4674</t>
  </si>
  <si>
    <t>rt4674</t>
  </si>
  <si>
    <t>RXN-GLCt_c_e_FWD-rt7817</t>
  </si>
  <si>
    <t>RXN-GLCt_c_r_FWD-UNKNOWN</t>
  </si>
  <si>
    <t>GLCt_c_r</t>
  </si>
  <si>
    <t>RXN-GLCt_c_r_REV-UNKNOWN</t>
  </si>
  <si>
    <t>RXN-GLCt_c_v_FWD-rt7394</t>
  </si>
  <si>
    <t>rt7394</t>
  </si>
  <si>
    <t>GLCt_c_v</t>
  </si>
  <si>
    <t>RXN-GLCt_c_v_REV-rt7394</t>
  </si>
  <si>
    <t>RXN-GLCtps_e_FWD-rt3525</t>
  </si>
  <si>
    <t>rt3525</t>
  </si>
  <si>
    <t>GLCtps_e</t>
  </si>
  <si>
    <t>RXN-GLCtps_e_REV-rt3525</t>
  </si>
  <si>
    <t>RXN-GLNS_c_FWD-rt3476</t>
  </si>
  <si>
    <t>rt3476</t>
  </si>
  <si>
    <t>RXN-GLNt_c_n_FWD-SPONT</t>
  </si>
  <si>
    <t>GLNt_c_n</t>
  </si>
  <si>
    <t>RXN-GLNt_c_n_REV-SPONT</t>
  </si>
  <si>
    <t>RXN-GLNtpa_v_FWD-rt7819</t>
  </si>
  <si>
    <t>GLNtpa_v</t>
  </si>
  <si>
    <t>RXN-GLNtps_v_FWD-rt4375</t>
  </si>
  <si>
    <t>GLNtps_v</t>
  </si>
  <si>
    <t>RXN-GLNTRS_c_FWD-rt5012</t>
  </si>
  <si>
    <t>rt5012</t>
  </si>
  <si>
    <t>RXN-GLU5K_c_FWD-rt6820</t>
  </si>
  <si>
    <t>rt6820</t>
  </si>
  <si>
    <t>RXN-GLUCYS_c_FWD-rt3639</t>
  </si>
  <si>
    <t>rt3639</t>
  </si>
  <si>
    <t>GLUCYS_c</t>
  </si>
  <si>
    <t>RXN-GLUCYS_c_FWD-rt3654</t>
  </si>
  <si>
    <t>rt3654</t>
  </si>
  <si>
    <t>RXN-GLUDC_c_FWD-rt1066</t>
  </si>
  <si>
    <t>rt1066</t>
  </si>
  <si>
    <t>RXN-GLUDC_c_FWD-rt1067</t>
  </si>
  <si>
    <t>rt1067</t>
  </si>
  <si>
    <t>RXN-GLUDC_c_FWD-rt2354</t>
  </si>
  <si>
    <t>rt2354</t>
  </si>
  <si>
    <t>RXN-GLUDxi_c_FWD-rt1488</t>
  </si>
  <si>
    <t>rt1488</t>
  </si>
  <si>
    <t>RXN-GLUDy_c_FWD-rt3880</t>
  </si>
  <si>
    <t>rt3880</t>
  </si>
  <si>
    <t>RXN-GLUN_c_FWD-rt5611</t>
  </si>
  <si>
    <t>rt5611</t>
  </si>
  <si>
    <t>GLUN_c</t>
  </si>
  <si>
    <t>RXN-GLUN_e_FWD-rt1675</t>
  </si>
  <si>
    <t>GLUN_e</t>
  </si>
  <si>
    <t>RXN-GLUN_e_FWD-rt5259</t>
  </si>
  <si>
    <t>RXN-GLUPRT_c_FWD-rt6932</t>
  </si>
  <si>
    <t>rt6932</t>
  </si>
  <si>
    <t>RXN-GLUR_c_FWD-rt4701</t>
  </si>
  <si>
    <t>rt4701</t>
  </si>
  <si>
    <t>GLUR_c</t>
  </si>
  <si>
    <t>D-Glutamine and D-glutamate metabolism</t>
  </si>
  <si>
    <t>RXN-GLUR_c_REV-rt4701</t>
  </si>
  <si>
    <t>RXN-GLUSx_c_FWD-rt7345</t>
  </si>
  <si>
    <t>rt7345</t>
  </si>
  <si>
    <t>RXN-GLUt_c_m_FWD-rt4150</t>
  </si>
  <si>
    <t>rt4150</t>
  </si>
  <si>
    <t>RXN-GLUt_c_m_FWD-rt8431</t>
  </si>
  <si>
    <t>RXN-GLUt_c_n_FWD-SPONT</t>
  </si>
  <si>
    <t>GLUt_c_n</t>
  </si>
  <si>
    <t>RXN-GLUt_c_n_REV-SPONT</t>
  </si>
  <si>
    <t>RXN-GLUTCOADH_m_FWD-rt3621</t>
  </si>
  <si>
    <t>rt3621</t>
  </si>
  <si>
    <t>GLUTCOADH_m</t>
  </si>
  <si>
    <t>RXN-GLUTCOADH_m_REV-rt3621</t>
  </si>
  <si>
    <t>RXN-GLUtps_e_FWD-rt0594</t>
  </si>
  <si>
    <t>RXN-GLUtps_e_REV-rt0594</t>
  </si>
  <si>
    <t>RXN-GLUtps_e_FWD-rt5861</t>
  </si>
  <si>
    <t>RXN-GLUtps_e_REV-rt5861</t>
  </si>
  <si>
    <t>RXN-GLUtps_v_FWD-rt0398</t>
  </si>
  <si>
    <t>GLUtps_v</t>
  </si>
  <si>
    <t>RXN-GLUTRS_c_FWD-rt2385</t>
  </si>
  <si>
    <t>rt2385</t>
  </si>
  <si>
    <t>RXN-GLUTRS_m_FWD-rt6197</t>
  </si>
  <si>
    <t>rt6197</t>
  </si>
  <si>
    <t>GLUTRS_m</t>
  </si>
  <si>
    <t>RXN-GLXt_c_e_FWD-UNKNOWN</t>
  </si>
  <si>
    <t>GLXt_c_e</t>
  </si>
  <si>
    <t>RXN-GLXt_c_e_REV-UNKNOWN</t>
  </si>
  <si>
    <t>RXN-GLXt_c_x_FWD-SPONT</t>
  </si>
  <si>
    <t>GLXt_c_x</t>
  </si>
  <si>
    <t>RXN-GLXt_c_x_REV-SPONT</t>
  </si>
  <si>
    <t>RXN-GLYAT_c_FWD-UNKNOWN</t>
  </si>
  <si>
    <t>GLYAT_c</t>
  </si>
  <si>
    <t>RXN-GLYC3Pt_c_l_FWD-SPONT</t>
  </si>
  <si>
    <t>GLYC3Pt_c_l</t>
  </si>
  <si>
    <t>RXN-GLYC3Pt_c_l_REV-SPONT</t>
  </si>
  <si>
    <t>RXN-GLYC3Pt_c_m_FWD-SPONT</t>
  </si>
  <si>
    <t>GLYC3Pt_c_m</t>
  </si>
  <si>
    <t>RXN-GLYC3Pt_c_m_REV-SPONT</t>
  </si>
  <si>
    <t>RXN-GLYC3Pt_c_rm_FWD-SPONT</t>
  </si>
  <si>
    <t>GLYC3Pt_c_rm</t>
  </si>
  <si>
    <t>RXN-GLYC3Pt_c_rm_REV-SPONT</t>
  </si>
  <si>
    <t>RXN-GLYC3Pt_c_x_FWD-UNKNOWN</t>
  </si>
  <si>
    <t>GLYC3Pt_c_x</t>
  </si>
  <si>
    <t>RXN-GLYC3Pt_c_x_REV-UNKNOWN</t>
  </si>
  <si>
    <t>RXN-GLYC3Pt_m_mm_FWD-SPONT</t>
  </si>
  <si>
    <t>GLYC3Pt_m_mm</t>
  </si>
  <si>
    <t>RXN-GLYC3Pt_m_mm_REV-SPONT</t>
  </si>
  <si>
    <t>RXN-GLYCDy_c_FWD-rt3388</t>
  </si>
  <si>
    <t>rt3388</t>
  </si>
  <si>
    <t>RXN-GLYCK_c_FWD-rt1670</t>
  </si>
  <si>
    <t>rt1670</t>
  </si>
  <si>
    <t>GLYCK_c</t>
  </si>
  <si>
    <t>RXN-GLYCL_m_FWD-GCV123LPD1</t>
  </si>
  <si>
    <t>RXN-GLYCL_m_REV-GCV123LPD1</t>
  </si>
  <si>
    <t>RXN-GLYCOGENt_c_v_FWD-SPONT</t>
  </si>
  <si>
    <t>GLYCOGENt_c_v</t>
  </si>
  <si>
    <t>RXN-GLYCt_c_l_FWD-SPONT</t>
  </si>
  <si>
    <t>GLYCt_c_l</t>
  </si>
  <si>
    <t>RXN-GLYCt_c_l_REV-SPONT</t>
  </si>
  <si>
    <t>RXN-GLYCt_c_m_FWD-UNKNOWN</t>
  </si>
  <si>
    <t>GLYCt_c_m</t>
  </si>
  <si>
    <t>RXN-GLYCtps_e_FWD-rt2336</t>
  </si>
  <si>
    <t>GLYCtps_e</t>
  </si>
  <si>
    <t>RXN-GLYCtps_e_REV-rt2336</t>
  </si>
  <si>
    <t>RXN-GLYGS_c_FWD-rt12285634</t>
  </si>
  <si>
    <t>rt12285634</t>
  </si>
  <si>
    <t>RXN-GLYK_c_FWD-rt2654</t>
  </si>
  <si>
    <t>rt2654</t>
  </si>
  <si>
    <t>GLYK_c</t>
  </si>
  <si>
    <t>RXN-GLYOX_c_FWD-rt4673</t>
  </si>
  <si>
    <t>rt4673</t>
  </si>
  <si>
    <t>RXN-GLYOX_m_FWD-rt5195</t>
  </si>
  <si>
    <t>rt5195</t>
  </si>
  <si>
    <t>GLYOX_m</t>
  </si>
  <si>
    <t>RXN-GLYt_c_m_FWD-rt0066</t>
  </si>
  <si>
    <t>rt0066</t>
  </si>
  <si>
    <t>RXN-GLYt_c_m_REV-rt0066</t>
  </si>
  <si>
    <t>RXN-GLYt_c_m_FWD-rt4150</t>
  </si>
  <si>
    <t>RXN-GLYt_c_m_REV-rt4150</t>
  </si>
  <si>
    <t>RXN-GLYtps_e_FWD-rt0594</t>
  </si>
  <si>
    <t>RXN-GLYtps_e_REV-rt0594</t>
  </si>
  <si>
    <t>RXN-GLYtps_e_FWD-rt4390</t>
  </si>
  <si>
    <t>RXN-GLYtps_e_REV-rt4390</t>
  </si>
  <si>
    <t>RXN-GLYtps_e_FWD-rt5861</t>
  </si>
  <si>
    <t>RXN-GLYtps_e_REV-rt5861</t>
  </si>
  <si>
    <t>RXN-GLYTRS_c_FWD-rt7136</t>
  </si>
  <si>
    <t>rt7136</t>
  </si>
  <si>
    <t>RXN-GMAND_c_FWD-rt2621</t>
  </si>
  <si>
    <t>rt2621</t>
  </si>
  <si>
    <t>GMAND_c</t>
  </si>
  <si>
    <t>RXN-GMAND_c_FWD-rt3255</t>
  </si>
  <si>
    <t>rt3255</t>
  </si>
  <si>
    <t>RXN-GMPS2_c_FWD-rt7388</t>
  </si>
  <si>
    <t>rt7388</t>
  </si>
  <si>
    <t>RXN-GND_c_FWD-rt2224</t>
  </si>
  <si>
    <t>rt2224</t>
  </si>
  <si>
    <t>RXN-GND_c_FWD-rt6799</t>
  </si>
  <si>
    <t>rt6799</t>
  </si>
  <si>
    <t>RXN-GNK_c_FWD-rt8291</t>
  </si>
  <si>
    <t>rt8291</t>
  </si>
  <si>
    <t>GNK_c</t>
  </si>
  <si>
    <t>RXN-GPIA1_c_FWD-GPIA1CPLX1</t>
  </si>
  <si>
    <t>GPIA1CPLX1</t>
  </si>
  <si>
    <t>GPIA1_c</t>
  </si>
  <si>
    <t>GPI biosynthesis</t>
  </si>
  <si>
    <t>RXN-GPIA1_c_FWD-GPIA1CPLX2</t>
  </si>
  <si>
    <t>GPIA1CPLX2</t>
  </si>
  <si>
    <t>RXN-GPIA10a_r_FWD-rt0563</t>
  </si>
  <si>
    <t>rt0563</t>
  </si>
  <si>
    <t>GPIA10a_r</t>
  </si>
  <si>
    <t>RXN-GPIA10a_r_FWD-rt5724</t>
  </si>
  <si>
    <t>rt5724</t>
  </si>
  <si>
    <t>RXN-GPIA2_c_FWD-rt1519</t>
  </si>
  <si>
    <t>rt1519</t>
  </si>
  <si>
    <t>GPIA2_c</t>
  </si>
  <si>
    <t>RXN-GPIA3_c_r_FWD-rt3333</t>
  </si>
  <si>
    <t>rt3333</t>
  </si>
  <si>
    <t>GPIA3_c_r</t>
  </si>
  <si>
    <t>RXN-GPIA4_r_FWD-rt3077</t>
  </si>
  <si>
    <t>rt3077</t>
  </si>
  <si>
    <t>GPIA4_r</t>
  </si>
  <si>
    <t>RXN-GPIA5_r_FWD-GPI14</t>
  </si>
  <si>
    <t>GPI14</t>
  </si>
  <si>
    <t>GPIA5_r</t>
  </si>
  <si>
    <t>RXN-GPIA5_r_FWD-MCD4GPI14</t>
  </si>
  <si>
    <t>MCD4GPI14</t>
  </si>
  <si>
    <t>RXN-GPIA6_r_FWD-rt3077</t>
  </si>
  <si>
    <t>GPIA6_r</t>
  </si>
  <si>
    <t>RXN-GPIA7_r_FWD-rt4593</t>
  </si>
  <si>
    <t>rt4593</t>
  </si>
  <si>
    <t>GPIA7_r</t>
  </si>
  <si>
    <t>RXN-GPIA8a_r_FWD-rt0237</t>
  </si>
  <si>
    <t>rt0237</t>
  </si>
  <si>
    <t>GPIA8a_r</t>
  </si>
  <si>
    <t>RXN-GPIA8b_r_FWD-rt0563</t>
  </si>
  <si>
    <t>GPIA8b_r</t>
  </si>
  <si>
    <t>RXN-GPIA8b_r_FWD-rt4069</t>
  </si>
  <si>
    <t>rt4069</t>
  </si>
  <si>
    <t>RXN-GPIA9a_r_FWD-rt4069</t>
  </si>
  <si>
    <t>GPIA9a_r</t>
  </si>
  <si>
    <t>RXN-GRTT_c_FWD-rt4576</t>
  </si>
  <si>
    <t>RXN-GSNK_c_FWD-UNKNOWN</t>
  </si>
  <si>
    <t>GSNK_c</t>
  </si>
  <si>
    <t>RXN-GSNt_c_e_FWD-SPONT</t>
  </si>
  <si>
    <t>GSNt_c_e</t>
  </si>
  <si>
    <t>RXN-GSNt_c_m_FWD-SPONT</t>
  </si>
  <si>
    <t>GSNt_c_m</t>
  </si>
  <si>
    <t>RXN-GTHO_c_FWD-GLR1GRX1</t>
  </si>
  <si>
    <t>GLR1GRX1</t>
  </si>
  <si>
    <t>RXN-GTHO_c_FWD-GLR1GRX2</t>
  </si>
  <si>
    <t>GLR1GRX2</t>
  </si>
  <si>
    <t>RXN-GTHO_c_FWD-GLR1GRX3</t>
  </si>
  <si>
    <t>GLR1GRX3</t>
  </si>
  <si>
    <t>RXN-GTHO_m_FWD-GLR1GRX5</t>
  </si>
  <si>
    <t>GLR1GRX5</t>
  </si>
  <si>
    <t>GTHO_m</t>
  </si>
  <si>
    <t>RXN-GTHOXt_c_FWD-UNKNOWN</t>
  </si>
  <si>
    <t>GTHOXt_c</t>
  </si>
  <si>
    <t>RXN-GTHP_c_FWD-rt0211</t>
  </si>
  <si>
    <t>rt0211</t>
  </si>
  <si>
    <t>RXN-GTHP_c_REV-rt0211</t>
  </si>
  <si>
    <t>RXN-GTHP_c_FWD-rt2565</t>
  </si>
  <si>
    <t>rt2565</t>
  </si>
  <si>
    <t>RXN-GTHP_c_REV-rt2565</t>
  </si>
  <si>
    <t>RXN-GTHP_c_FWD-rt8181</t>
  </si>
  <si>
    <t>rt8181</t>
  </si>
  <si>
    <t>RXN-GTHP_c_REV-rt8181</t>
  </si>
  <si>
    <t>RXN-GTHP_m_FWD-rt0422_m</t>
  </si>
  <si>
    <t>rt0422_m</t>
  </si>
  <si>
    <t>GTHP_m</t>
  </si>
  <si>
    <t>RXN-GTHP_m_REV-rt0422_m</t>
  </si>
  <si>
    <t>RXN-GTHP_m_FWD-rt0882</t>
  </si>
  <si>
    <t>rt0882</t>
  </si>
  <si>
    <t>RXN-GTHP_m_REV-rt0882</t>
  </si>
  <si>
    <t>RXN-GTHRDt_c_e_FWD-rt5171</t>
  </si>
  <si>
    <t>rt5171</t>
  </si>
  <si>
    <t>GTHRDt_c_e</t>
  </si>
  <si>
    <t>RXN-GTHRDt_c_v_FWD-rt4896</t>
  </si>
  <si>
    <t>rt4896</t>
  </si>
  <si>
    <t>GTHRDt_c_v</t>
  </si>
  <si>
    <t>RXN-GTHRDt_c_v_REV-rt4896</t>
  </si>
  <si>
    <t>RXN-GTHRDtabc_v_FWD-rt4896</t>
  </si>
  <si>
    <t>GTHRDtabc_v</t>
  </si>
  <si>
    <t>RXN-GTHS_c_FWD-rt1561</t>
  </si>
  <si>
    <t>rt1561</t>
  </si>
  <si>
    <t>GTHS_c</t>
  </si>
  <si>
    <t>RXN-GTMLT_c_FWD-rt1470</t>
  </si>
  <si>
    <t>rt1470</t>
  </si>
  <si>
    <t>GTMLT_c</t>
  </si>
  <si>
    <t>Taurine and hypotaurine metabolism</t>
  </si>
  <si>
    <t>RXN-GTPCI_c_FWD-rt1964</t>
  </si>
  <si>
    <t>rt1964</t>
  </si>
  <si>
    <t>RXN-GTPCII2_c_FWD-rt4183</t>
  </si>
  <si>
    <t>rt4183</t>
  </si>
  <si>
    <t>GTPCII2_c</t>
  </si>
  <si>
    <t>RXN-GTPDPDP_c_FWD-rt1567</t>
  </si>
  <si>
    <t>rt1567</t>
  </si>
  <si>
    <t>GTPDPDP_c</t>
  </si>
  <si>
    <t>RXN-GTPDPDP_c_FWD-rt6258</t>
  </si>
  <si>
    <t>RXN-GTPGDPtp_m_FWD-rt5389</t>
  </si>
  <si>
    <t>rt5389</t>
  </si>
  <si>
    <t>GTPGDPtp_m</t>
  </si>
  <si>
    <t>RXN-GUAD_1_c_FWD-rt0682</t>
  </si>
  <si>
    <t>rt0682</t>
  </si>
  <si>
    <t>GUAD_1_c</t>
  </si>
  <si>
    <t>RXN-GUAD_1_c_FWD-rt1340</t>
  </si>
  <si>
    <t>rt1340</t>
  </si>
  <si>
    <t>RXN-GUAD_1_c_FWD-rt3492</t>
  </si>
  <si>
    <t>rt3492</t>
  </si>
  <si>
    <t>RXN-GUAPRT_c_FWD-rt4077</t>
  </si>
  <si>
    <t>rt4077</t>
  </si>
  <si>
    <t>GUAPRT_c</t>
  </si>
  <si>
    <t>RXN-GUAPRT_c_FWD-rt7825</t>
  </si>
  <si>
    <t>RXN-GUAt_c_m_FWD-SPONT</t>
  </si>
  <si>
    <t>GUAt_c_m</t>
  </si>
  <si>
    <t>RXN-GUAt_c_m_REV-SPONT</t>
  </si>
  <si>
    <t>RXN-GUAtps_e_FWD-rt6190</t>
  </si>
  <si>
    <t>GUAtps_e</t>
  </si>
  <si>
    <t>RXN-GUAtps_e_REV-rt6190</t>
  </si>
  <si>
    <t>RXN-H2O2t_c_n_FWD-SPONT</t>
  </si>
  <si>
    <t>H2O2t_c_n</t>
  </si>
  <si>
    <t>RXN-H2O2t_c_n_REV-SPONT</t>
  </si>
  <si>
    <t>RXN-H2Ot_c_e_FWD-rt0646</t>
  </si>
  <si>
    <t>rt0646</t>
  </si>
  <si>
    <t>H2Ot_c_e</t>
  </si>
  <si>
    <t>RXN-H2Ot_c_e_REV-rt0646</t>
  </si>
  <si>
    <t>RXN-H2Ot_c_e_FWD-rt5618</t>
  </si>
  <si>
    <t>rt5618</t>
  </si>
  <si>
    <t>RXN-H2Ot_c_e_REV-rt5618</t>
  </si>
  <si>
    <t>RXN-H2Ot_c_en_FWD-SPONT</t>
  </si>
  <si>
    <t>H2Ot_c_en</t>
  </si>
  <si>
    <t>RXN-H2Ot_c_en_REV-SPONT</t>
  </si>
  <si>
    <t>RXN-H2Ot_c_g_FWD-SPONT</t>
  </si>
  <si>
    <t>H2Ot_c_g</t>
  </si>
  <si>
    <t>RXN-H2Ot_c_g_REV-SPONT</t>
  </si>
  <si>
    <t>RXN-H2Ot_c_gm_FWD-SPONT</t>
  </si>
  <si>
    <t>H2Ot_c_gm</t>
  </si>
  <si>
    <t>RXN-H2Ot_c_gm_REV-SPONT</t>
  </si>
  <si>
    <t>RXN-H2Ot_c_l_FWD-SPONT</t>
  </si>
  <si>
    <t>H2Ot_c_l</t>
  </si>
  <si>
    <t>RXN-H2Ot_c_l_REV-SPONT</t>
  </si>
  <si>
    <t>RXN-H2Ot_c_m_FWD-SPONT</t>
  </si>
  <si>
    <t>H2Ot_c_m</t>
  </si>
  <si>
    <t>RXN-H2Ot_c_m_REV-SPONT</t>
  </si>
  <si>
    <t>RXN-H2Ot_c_mm_FWD-SPONT</t>
  </si>
  <si>
    <t>H2Ot_c_mm</t>
  </si>
  <si>
    <t>RXN-H2Ot_c_mm_REV-SPONT</t>
  </si>
  <si>
    <t>RXN-H2Ot_c_n_FWD-SPONT</t>
  </si>
  <si>
    <t>H2Ot_c_n</t>
  </si>
  <si>
    <t>RXN-H2Ot_c_n_REV-SPONT</t>
  </si>
  <si>
    <t>RXN-H2Ot_c_r_FWD-SPONT</t>
  </si>
  <si>
    <t>H2Ot_c_r</t>
  </si>
  <si>
    <t>RXN-H2Ot_c_r_REV-SPONT</t>
  </si>
  <si>
    <t>RXN-H2Ot_c_rm_FWD-SPONT</t>
  </si>
  <si>
    <t>H2Ot_c_rm</t>
  </si>
  <si>
    <t>RXN-H2Ot_c_rm_REV-SPONT</t>
  </si>
  <si>
    <t>RXN-H2Ot_c_v_FWD-SPONT</t>
  </si>
  <si>
    <t>H2Ot_c_v</t>
  </si>
  <si>
    <t>RXN-H2Ot_c_v_REV-SPONT</t>
  </si>
  <si>
    <t>RXN-H2Ot_c_vm_FWD-SPONT</t>
  </si>
  <si>
    <t>H2Ot_c_vm</t>
  </si>
  <si>
    <t>RXN-H2Ot_c_vm_REV-SPONT</t>
  </si>
  <si>
    <t>RXN-H2Ot_c_x_FWD-SPONT</t>
  </si>
  <si>
    <t>H2Ot_c_x</t>
  </si>
  <si>
    <t>RXN-H2Ot_c_x_REV-SPONT</t>
  </si>
  <si>
    <t>RXN-HACD100i_m_FWD-rt2835</t>
  </si>
  <si>
    <t>rt2835</t>
  </si>
  <si>
    <t>HACD100i_m</t>
  </si>
  <si>
    <t>RXN-HACD100i_x_FWD-rt2994</t>
  </si>
  <si>
    <t>HACD100i_x</t>
  </si>
  <si>
    <t>RXN-HACD100i_x_FWD-rt7916_x</t>
  </si>
  <si>
    <t>rt7916_x</t>
  </si>
  <si>
    <t>RXN-HACD101ei_x_FWD-rt2994</t>
  </si>
  <si>
    <t>HACD101ei_x</t>
  </si>
  <si>
    <t>RXN-HACD101ei_x_FWD-rt7916_x</t>
  </si>
  <si>
    <t>RXN-HACD120i_m_FWD-rt2835</t>
  </si>
  <si>
    <t>HACD120i_m</t>
  </si>
  <si>
    <t>RXN-HACD120i_x_FWD-rt2994</t>
  </si>
  <si>
    <t>HACD120i_x</t>
  </si>
  <si>
    <t>RXN-HACD120i_x_FWD-rt7916_x</t>
  </si>
  <si>
    <t>RXN-HACD121ai_m_FWD-rt2835</t>
  </si>
  <si>
    <t>HACD121ai_m</t>
  </si>
  <si>
    <t>RXN-HACD121ai_x_FWD-rt2994</t>
  </si>
  <si>
    <t>HACD121ai_x</t>
  </si>
  <si>
    <t>RXN-HACD121ai_x_FWD-rt7916_x</t>
  </si>
  <si>
    <t>RXN-HACD121di_x_FWD-rt2994</t>
  </si>
  <si>
    <t>HACD121di_x</t>
  </si>
  <si>
    <t>RXN-HACD121di_x_FWD-rt7916_x</t>
  </si>
  <si>
    <t>RXN-HACD122ei_x_FWD-rt2994</t>
  </si>
  <si>
    <t>HACD122ei_x</t>
  </si>
  <si>
    <t>RXN-HACD122ei_x_FWD-rt7916_x</t>
  </si>
  <si>
    <t>RXN-HACD140i_m_FWD-rt2835</t>
  </si>
  <si>
    <t>HACD140i_m</t>
  </si>
  <si>
    <t>RXN-HACD140i_x_FWD-rt2994</t>
  </si>
  <si>
    <t>HACD140i_x</t>
  </si>
  <si>
    <t>RXN-HACD140i_x_FWD-rt7916_x</t>
  </si>
  <si>
    <t>RXN-HACD141ai_m_FWD-rt2835</t>
  </si>
  <si>
    <t>HACD141ai_m</t>
  </si>
  <si>
    <t>RXN-HACD141ai_x_FWD-rt2994</t>
  </si>
  <si>
    <t>HACD141ai_x</t>
  </si>
  <si>
    <t>RXN-HACD141ai_x_FWD-rt7916_x</t>
  </si>
  <si>
    <t>RXN-HACD141bi_m_FWD-rt2835</t>
  </si>
  <si>
    <t>HACD141bi_m</t>
  </si>
  <si>
    <t>RXN-HACD141bi_x_FWD-rt2994</t>
  </si>
  <si>
    <t>HACD141bi_x</t>
  </si>
  <si>
    <t>RXN-HACD141bi_x_FWD-rt7916_x</t>
  </si>
  <si>
    <t>RXN-HACD142i_x_FWD-rt2994</t>
  </si>
  <si>
    <t>HACD142i_x</t>
  </si>
  <si>
    <t>RXN-HACD142i_x_FWD-rt7916_x</t>
  </si>
  <si>
    <t>RXN-HACD143i_x_FWD-rt2994</t>
  </si>
  <si>
    <t>HACD143i_x</t>
  </si>
  <si>
    <t>RXN-HACD143i_x_FWD-rt7916_x</t>
  </si>
  <si>
    <t>RXN-HACD160i_m_FWD-rt2835</t>
  </si>
  <si>
    <t>HACD160i_m</t>
  </si>
  <si>
    <t>RXN-HACD160i_x_FWD-rt2994</t>
  </si>
  <si>
    <t>HACD160i_x</t>
  </si>
  <si>
    <t>RXN-HACD160i_x_FWD-rt7916_x</t>
  </si>
  <si>
    <t>RXN-HACD161ai_m_FWD-rt2835</t>
  </si>
  <si>
    <t>HACD161ai_m</t>
  </si>
  <si>
    <t>RXN-HACD161ai_x_FWD-rt2994</t>
  </si>
  <si>
    <t>HACD161ai_x</t>
  </si>
  <si>
    <t>RXN-HACD161ai_x_FWD-rt7916_x</t>
  </si>
  <si>
    <t>RXN-HACD161bi_m_FWD-rt2835</t>
  </si>
  <si>
    <t>HACD161bi_m</t>
  </si>
  <si>
    <t>RXN-HACD161bi_x_FWD-rt2994</t>
  </si>
  <si>
    <t>HACD161bi_x</t>
  </si>
  <si>
    <t>RXN-HACD161bi_x_FWD-rt7916_x</t>
  </si>
  <si>
    <t>RXN-HACD162i_x_FWD-rt2994</t>
  </si>
  <si>
    <t>HACD162i_x</t>
  </si>
  <si>
    <t>RXN-HACD162i_x_FWD-rt7916_x</t>
  </si>
  <si>
    <t>RXN-HACD163i_x_FWD-rt2994</t>
  </si>
  <si>
    <t>HACD163i_x</t>
  </si>
  <si>
    <t>RXN-HACD163i_x_FWD-rt7916_x</t>
  </si>
  <si>
    <t>RXN-HACD180i_m_FWD-rt2835</t>
  </si>
  <si>
    <t>HACD180i_m</t>
  </si>
  <si>
    <t>RXN-HACD180i_x_FWD-rt2994</t>
  </si>
  <si>
    <t>HACD180i_x</t>
  </si>
  <si>
    <t>RXN-HACD180i_x_FWD-rt7916_x</t>
  </si>
  <si>
    <t>RXN-HACD181ai_m_FWD-rt2835</t>
  </si>
  <si>
    <t>HACD181ai_m</t>
  </si>
  <si>
    <t>RXN-HACD181ai_x_FWD-rt2994</t>
  </si>
  <si>
    <t>HACD181ai_x</t>
  </si>
  <si>
    <t>RXN-HACD181ai_x_FWD-rt7916_x</t>
  </si>
  <si>
    <t>RXN-HACD182i_x_FWD-rt2994</t>
  </si>
  <si>
    <t>HACD182i_x</t>
  </si>
  <si>
    <t>RXN-HACD182i_x_FWD-rt7916_x</t>
  </si>
  <si>
    <t>RXN-HACD183i_x_FWD-rt2994</t>
  </si>
  <si>
    <t>HACD183i_x</t>
  </si>
  <si>
    <t>RXN-HACD183i_x_FWD-rt7916_x</t>
  </si>
  <si>
    <t>RXN-HACD200i_x_FWD-rt2994</t>
  </si>
  <si>
    <t>HACD200i_x</t>
  </si>
  <si>
    <t>RXN-HACD200i_x_FWD-rt7916_x</t>
  </si>
  <si>
    <t>RXN-HACD220i_x_FWD-rt2994</t>
  </si>
  <si>
    <t>HACD220i_x</t>
  </si>
  <si>
    <t>RXN-HACD220i_x_FWD-rt7916_x</t>
  </si>
  <si>
    <t>RXN-HACD240i_x_FWD-rt2994</t>
  </si>
  <si>
    <t>HACD240i_x</t>
  </si>
  <si>
    <t>RXN-HACD240i_x_FWD-rt7916_x</t>
  </si>
  <si>
    <t>RXN-HACD260i_x_FWD-rt2994</t>
  </si>
  <si>
    <t>HACD260i_x</t>
  </si>
  <si>
    <t>RXN-HACD260i_x_FWD-rt7916_x</t>
  </si>
  <si>
    <t>RXN-HACD40i_m_FWD-rt2835</t>
  </si>
  <si>
    <t>HACD40i_m</t>
  </si>
  <si>
    <t>RXN-HACD40i_x_FWD-rt2994</t>
  </si>
  <si>
    <t>HACD40i_x</t>
  </si>
  <si>
    <t>RXN-HACD40i_x_FWD-rt7916_x</t>
  </si>
  <si>
    <t>RXN-HACD40y_c_FWD-rt6812</t>
  </si>
  <si>
    <t>rt6812</t>
  </si>
  <si>
    <t>HACD40y_c</t>
  </si>
  <si>
    <t>RXN-HACD40y_c_REV-rt6812</t>
  </si>
  <si>
    <t>RXN-HACD60i_m_FWD-rt2835</t>
  </si>
  <si>
    <t>HACD60i_m</t>
  </si>
  <si>
    <t>RXN-HACD60i_x_FWD-rt2994</t>
  </si>
  <si>
    <t>HACD60i_x</t>
  </si>
  <si>
    <t>RXN-HACD60i_x_FWD-rt7916_x</t>
  </si>
  <si>
    <t>RXN-HACD80i_m_FWD-rt2835</t>
  </si>
  <si>
    <t>HACD80i_m</t>
  </si>
  <si>
    <t>RXN-HACD80i_x_FWD-rt2994</t>
  </si>
  <si>
    <t>HACD80i_x</t>
  </si>
  <si>
    <t>RXN-HACD80i_x_FWD-rt7916_x</t>
  </si>
  <si>
    <t>RXN-HACDm40_c_FWD-rt7916_c</t>
  </si>
  <si>
    <t>rt7916_c</t>
  </si>
  <si>
    <t>HACDm40_c</t>
  </si>
  <si>
    <t>RXN-HACDm40_c_REV-rt7916_c</t>
  </si>
  <si>
    <t>RXN-HACNH_m_FWD-rt3256</t>
  </si>
  <si>
    <t>RXN-HACNH_m_REV-rt3256</t>
  </si>
  <si>
    <t>RXN-HACNH_m_FWD-rt6232</t>
  </si>
  <si>
    <t>RXN-HACNH_m_REV-rt6232</t>
  </si>
  <si>
    <t>RXN-HACNH_m_FWD-rt7648</t>
  </si>
  <si>
    <t>rt7648</t>
  </si>
  <si>
    <t>RXN-HACNH_m_REV-rt7648</t>
  </si>
  <si>
    <t>RXN-HCITR_m_FWD-rt7648</t>
  </si>
  <si>
    <t>RXN-HCITR_m_REV-rt7648</t>
  </si>
  <si>
    <t>RXN-HCITS_m_FWD-rt6488_m</t>
  </si>
  <si>
    <t>rt6488_m</t>
  </si>
  <si>
    <t>RXN-HCITS_n_FWD-rt6488_n</t>
  </si>
  <si>
    <t>rt6488_n</t>
  </si>
  <si>
    <t>HCITS_n</t>
  </si>
  <si>
    <t>RXN-HCO3E_c_FWD-rt4213</t>
  </si>
  <si>
    <t>rt4213</t>
  </si>
  <si>
    <t>RXN-HCO3E_c_REV-rt4213</t>
  </si>
  <si>
    <t>RXN-HCO3E_e_FWD-UNKNOWN</t>
  </si>
  <si>
    <t>HCO3E_e</t>
  </si>
  <si>
    <t>RXN-HCO3E_e_REV-UNKNOWN</t>
  </si>
  <si>
    <t>RXN-HCO3E_m_FWD-UNKNOWN</t>
  </si>
  <si>
    <t>HCO3E_m</t>
  </si>
  <si>
    <t>RXN-HCO3E_m_REV-UNKNOWN</t>
  </si>
  <si>
    <t>RXN-HCO3E_n_FWD-UNKNOWN</t>
  </si>
  <si>
    <t>HCO3E_n</t>
  </si>
  <si>
    <t>RXN-HCO3E_n_REV-UNKNOWN</t>
  </si>
  <si>
    <t>RXN-HCO3t_c_n_FWD-SPONT</t>
  </si>
  <si>
    <t>HCO3t_c_n</t>
  </si>
  <si>
    <t>RXN-HCO3t_c_n_REV-SPONT</t>
  </si>
  <si>
    <t>RXN-HCYSMT_c_FWD-rt7391</t>
  </si>
  <si>
    <t>rt7391</t>
  </si>
  <si>
    <t>HCYSMT_c</t>
  </si>
  <si>
    <t>RXN-HDCAt_c_e_FWD-rt15442799</t>
  </si>
  <si>
    <t>HDCAt_c_e</t>
  </si>
  <si>
    <t>RXN-HDCAt_c_e_REV-rt15442799</t>
  </si>
  <si>
    <t>RXN-HDCAt_c_en_FWD-SPONT</t>
  </si>
  <si>
    <t>HDCAt_c_en</t>
  </si>
  <si>
    <t>RXN-HDCAt_c_en_REV-SPONT</t>
  </si>
  <si>
    <t>RXN-HDCAt_c_l_FWD-SPONT</t>
  </si>
  <si>
    <t>HDCAt_c_l</t>
  </si>
  <si>
    <t>RXN-HDCAt_c_l_REV-SPONT</t>
  </si>
  <si>
    <t>RXN-HDCAt_c_mm_FWD-SPONT</t>
  </si>
  <si>
    <t>HDCAt_c_mm</t>
  </si>
  <si>
    <t>RXN-HDCAt_c_mm_REV-SPONT</t>
  </si>
  <si>
    <t>RXN-HDCAt_c_rm_FWD-SPONT</t>
  </si>
  <si>
    <t>HDCAt_c_rm</t>
  </si>
  <si>
    <t>RXN-HDCAt_c_rm_REV-SPONT</t>
  </si>
  <si>
    <t>RXN-HDCEAt_c_e_FWD-rt15442799</t>
  </si>
  <si>
    <t>HDCEAt_c_e</t>
  </si>
  <si>
    <t>RXN-HDCEAt_c_e_REV-rt15442799</t>
  </si>
  <si>
    <t>RXN-HDCEAt_c_en_FWD-SPONT</t>
  </si>
  <si>
    <t>HDCEAt_c_en</t>
  </si>
  <si>
    <t>RXN-HDCEAt_c_en_REV-SPONT</t>
  </si>
  <si>
    <t>RXN-HDCEAt_c_l_FWD-SPONT</t>
  </si>
  <si>
    <t>HDCEAt_c_l</t>
  </si>
  <si>
    <t>RXN-HDCEAt_c_l_REV-SPONT</t>
  </si>
  <si>
    <t>RXN-HDCEAt_c_rm_FWD-SPONT</t>
  </si>
  <si>
    <t>HDCEAt_c_rm</t>
  </si>
  <si>
    <t>RXN-HDCEAt_c_rm_REV-SPONT</t>
  </si>
  <si>
    <t>RXN-HDCOAt_c_l_FWD-SPONT</t>
  </si>
  <si>
    <t>HDCOAt_c_l</t>
  </si>
  <si>
    <t>RXN-HDCOAt_c_l_REV-SPONT</t>
  </si>
  <si>
    <t>RXN-HDCOAt_c_mm_FWD-SPONT</t>
  </si>
  <si>
    <t>HDCOAt_c_mm</t>
  </si>
  <si>
    <t>RXN-HDCOAt_c_mm_REV-SPONT</t>
  </si>
  <si>
    <t>RXN-HDCOAt_c_rm_FWD-SPONT</t>
  </si>
  <si>
    <t>HDCOAt_c_rm</t>
  </si>
  <si>
    <t>RXN-HDCOAt_c_rm_REV-SPONT</t>
  </si>
  <si>
    <t>RXN-HEMEAt_c_m_FWD-SPONT</t>
  </si>
  <si>
    <t>HEMEAt_c_m</t>
  </si>
  <si>
    <t>RXN-HEMEAt_c_m_REV-SPONT</t>
  </si>
  <si>
    <t>RXN-HEMEOS_m_FWD-rt2735</t>
  </si>
  <si>
    <t>rt2735</t>
  </si>
  <si>
    <t>HEMEOS_m</t>
  </si>
  <si>
    <t>RXN-HETZK_c_FWD-rt7845</t>
  </si>
  <si>
    <t>rt7845</t>
  </si>
  <si>
    <t>HETZK_c</t>
  </si>
  <si>
    <t>RXN-HEX1_c_FWD-rt1896</t>
  </si>
  <si>
    <t>rt1896</t>
  </si>
  <si>
    <t>RXN-HEX1_c_FWD-rt3614</t>
  </si>
  <si>
    <t>rt3614</t>
  </si>
  <si>
    <t>RXN-HEX4_c_FWD-rt3614</t>
  </si>
  <si>
    <t>HEX4_c</t>
  </si>
  <si>
    <t>RXN-HEX7_c_FWD-rt3614</t>
  </si>
  <si>
    <t>HEX7_c</t>
  </si>
  <si>
    <t>RXN-HEX7b_c_FWD-rt3614</t>
  </si>
  <si>
    <t>HEX7b_c</t>
  </si>
  <si>
    <t>RXN-HEX7b_c_REV-rt3614</t>
  </si>
  <si>
    <t>RXN-HGENDO_c_FWD-rt7338</t>
  </si>
  <si>
    <t>rt7338</t>
  </si>
  <si>
    <t>HGENDO_c</t>
  </si>
  <si>
    <t>RXN-HIBH_m_FWD-rt6850</t>
  </si>
  <si>
    <t>rt6850</t>
  </si>
  <si>
    <t>HIBH_m</t>
  </si>
  <si>
    <t>RXN-HIBH_m_REV-rt6850</t>
  </si>
  <si>
    <t>RXN-HIBTD_c_FWD-rt5326</t>
  </si>
  <si>
    <t>rt5326</t>
  </si>
  <si>
    <t>HIBTD_c</t>
  </si>
  <si>
    <t>RXN-HIBTD_c_REV-rt5326</t>
  </si>
  <si>
    <t>RXN-HICITD_m_FWD-rt2060</t>
  </si>
  <si>
    <t>rt2060</t>
  </si>
  <si>
    <t>RXN-HISt_c_m_FWD-UNKNOWN</t>
  </si>
  <si>
    <t>HISt_c_m</t>
  </si>
  <si>
    <t>RXN-HISTD_c_FWD-rt3278</t>
  </si>
  <si>
    <t>rt3278</t>
  </si>
  <si>
    <t>RXN-HISTP_c_FWD-rt1838</t>
  </si>
  <si>
    <t>rt1838</t>
  </si>
  <si>
    <t>RXN-HIStpa_v_FWD-rt0111</t>
  </si>
  <si>
    <t>HIStpa_v</t>
  </si>
  <si>
    <t>RXN-HIStpa_v_FWD-rt1949</t>
  </si>
  <si>
    <t>rt1949</t>
  </si>
  <si>
    <t>RXN-HISTRS_c_FWD-rt0207_c</t>
  </si>
  <si>
    <t>rt0207_c</t>
  </si>
  <si>
    <t>RXN-HISTRS_m_FWD-rt0207_m</t>
  </si>
  <si>
    <t>rt0207_m</t>
  </si>
  <si>
    <t>HISTRS_m</t>
  </si>
  <si>
    <t>RXN-HKYNH_c_FWD-rt0357</t>
  </si>
  <si>
    <t>rt0357</t>
  </si>
  <si>
    <t>RXN-HLYSMT_m_FWD-rt1397</t>
  </si>
  <si>
    <t>rt1397</t>
  </si>
  <si>
    <t>HLYSMT_m</t>
  </si>
  <si>
    <t>RXN-HLYSMT_m_FWD-rt1965</t>
  </si>
  <si>
    <t>rt1965</t>
  </si>
  <si>
    <t>RXN-HLYSMT_m_FWD-rt2181</t>
  </si>
  <si>
    <t>rt2181</t>
  </si>
  <si>
    <t>RXN-HLYSMT_m_FWD-rt2220</t>
  </si>
  <si>
    <t>rt2220</t>
  </si>
  <si>
    <t>RXN-HLYSMT_m_FWD-rt4178</t>
  </si>
  <si>
    <t>rt4178</t>
  </si>
  <si>
    <t>RXN-HLYSMT_m_FWD-rt6162</t>
  </si>
  <si>
    <t>rt6162</t>
  </si>
  <si>
    <t>RXN-HLYSMT_m_FWD-rt6500</t>
  </si>
  <si>
    <t>rt6500</t>
  </si>
  <si>
    <t>RXN-HMGCOAR_c_FWD-rt1206</t>
  </si>
  <si>
    <t>rt1206</t>
  </si>
  <si>
    <t>RXN-HMGCOAS_c_FWD-rt3754_c</t>
  </si>
  <si>
    <t>rt3754_c</t>
  </si>
  <si>
    <t>RXN-HMGCOAS_m_FWD-rt3754_m</t>
  </si>
  <si>
    <t>rt3754_m</t>
  </si>
  <si>
    <t>RXN-HMGCOAt_c_m_FWD-SPONT</t>
  </si>
  <si>
    <t>HMGCOAt_c_m</t>
  </si>
  <si>
    <t>RXN-HMGCOAt_c_m_REV-SPONT</t>
  </si>
  <si>
    <t>RXN-HMPK1_c_FWD-rt4410</t>
  </si>
  <si>
    <t>rt4410</t>
  </si>
  <si>
    <t>HMPK1_c</t>
  </si>
  <si>
    <t>RXN-HOMOX_m_FWD-COX15ARH1YAH1</t>
  </si>
  <si>
    <t>RXN-HOMt_c_e_FWD-SPONT</t>
  </si>
  <si>
    <t>HOMt_c_e</t>
  </si>
  <si>
    <t>RXN-HOMt_c_e_REV-SPONT</t>
  </si>
  <si>
    <t>RXN-HPPK2_m_FWD-rt6009</t>
  </si>
  <si>
    <t>HPPK2_m</t>
  </si>
  <si>
    <t>RXN-HPRORy_c_FWD-rt5064</t>
  </si>
  <si>
    <t>rt5064</t>
  </si>
  <si>
    <t>HPRORy_c</t>
  </si>
  <si>
    <t>RXN-HQLOR_c_FWD-rt3938</t>
  </si>
  <si>
    <t>rt3938</t>
  </si>
  <si>
    <t>HQLOR_c</t>
  </si>
  <si>
    <t>RXN-HSDx_c_FWD-rt3712</t>
  </si>
  <si>
    <t>rt3712</t>
  </si>
  <si>
    <t>RXN-HSDx_c_FWD-rt8370</t>
  </si>
  <si>
    <t>rt8370</t>
  </si>
  <si>
    <t>RXN-HSDy_c_FWD-rt3712</t>
  </si>
  <si>
    <t>RXN-HSDy_c_FWD-rt8370</t>
  </si>
  <si>
    <t>RXN-HSERTA_c_FWD-rt4145</t>
  </si>
  <si>
    <t>rt4145</t>
  </si>
  <si>
    <t>RXN-HSK_c_FWD-rt0283</t>
  </si>
  <si>
    <t>rt0283</t>
  </si>
  <si>
    <t>RXN-HSTPT_c_FWD-rt4862</t>
  </si>
  <si>
    <t>rt4862</t>
  </si>
  <si>
    <t>RXN-Ht_c_e_FWD-SPONT</t>
  </si>
  <si>
    <t>Ht_c_e</t>
  </si>
  <si>
    <t>RXN-Ht_c_en_FWD-SPONT</t>
  </si>
  <si>
    <t>Ht_c_en</t>
  </si>
  <si>
    <t>RXN-Ht_c_en_REV-SPONT</t>
  </si>
  <si>
    <t>RXN-Ht_c_g_FWD-SPONT</t>
  </si>
  <si>
    <t>Ht_c_g</t>
  </si>
  <si>
    <t>RXN-Ht_c_g_REV-SPONT</t>
  </si>
  <si>
    <t>RXN-Ht_c_gm_FWD-SPONT</t>
  </si>
  <si>
    <t>Ht_c_gm</t>
  </si>
  <si>
    <t>RXN-Ht_c_gm_REV-SPONT</t>
  </si>
  <si>
    <t>RXN-Ht_c_l_FWD-SPONT</t>
  </si>
  <si>
    <t>Ht_c_l</t>
  </si>
  <si>
    <t>RXN-Ht_c_l_REV-SPONT</t>
  </si>
  <si>
    <t>RXN-Ht_c_m_FWD-SPONT</t>
  </si>
  <si>
    <t>Ht_c_m</t>
  </si>
  <si>
    <t>RXN-Ht_c_n_FWD-SPONT</t>
  </si>
  <si>
    <t>Ht_c_n</t>
  </si>
  <si>
    <t>RXN-Ht_c_n_REV-SPONT</t>
  </si>
  <si>
    <t>RXN-Ht_c_r_FWD-SPONT</t>
  </si>
  <si>
    <t>Ht_c_r</t>
  </si>
  <si>
    <t>RXN-Ht_c_r_REV-SPONT</t>
  </si>
  <si>
    <t>RXN-Ht_c_rm_FWD-SPONT</t>
  </si>
  <si>
    <t>Ht_c_rm</t>
  </si>
  <si>
    <t>RXN-Ht_c_rm_REV-SPONT</t>
  </si>
  <si>
    <t>RXN-Ht_c_v_FWD-SPONT</t>
  </si>
  <si>
    <t>Ht_c_v</t>
  </si>
  <si>
    <t>RXN-Ht_c_v_REV-SPONT</t>
  </si>
  <si>
    <t>RXN-Ht_c_vm_FWD-SPONT</t>
  </si>
  <si>
    <t>Ht_c_vm</t>
  </si>
  <si>
    <t>RXN-Ht_c_vm_REV-SPONT</t>
  </si>
  <si>
    <t>RXN-Ht_c_x_FWD-SPONT</t>
  </si>
  <si>
    <t>Ht_c_x</t>
  </si>
  <si>
    <t>RXN-Ht_c_x_REV-SPONT</t>
  </si>
  <si>
    <t>RXN-Ht_m_mm_FWD-SPONT</t>
  </si>
  <si>
    <t>Ht_m_mm</t>
  </si>
  <si>
    <t>RXN-Ht_m_mm_REV-SPONT</t>
  </si>
  <si>
    <t>RXN-HXAND_c_FWD-rt7594</t>
  </si>
  <si>
    <t>rt7594</t>
  </si>
  <si>
    <t>HXAND_c</t>
  </si>
  <si>
    <t>RXN-HXAND_c_REV-rt7594</t>
  </si>
  <si>
    <t>RXN-HXANt_c_e_FWD-SPONT</t>
  </si>
  <si>
    <t>HXANt_c_e</t>
  </si>
  <si>
    <t>RXN-HXANt_c_e_REV-SPONT</t>
  </si>
  <si>
    <t>RXN-HXAt_c_e_FWD-UNKNOWN</t>
  </si>
  <si>
    <t>HXAt_c_e</t>
  </si>
  <si>
    <t>RXN-HXAt_c_e_REV-UNKNOWN</t>
  </si>
  <si>
    <t>RXN-HXAt_c_x_FWD-SPONT</t>
  </si>
  <si>
    <t>HXAt_c_x</t>
  </si>
  <si>
    <t>RXN-HXAt_c_x_REV-SPONT</t>
  </si>
  <si>
    <t>RXN-HXCAt_c_e_FWD-UNKNOWN</t>
  </si>
  <si>
    <t>HXCAt_c_e</t>
  </si>
  <si>
    <t>RXN-HXCAt_c_e_REV-UNKNOWN</t>
  </si>
  <si>
    <t>RXN-HXCAt_c_rm_FWD-UNKNOWN</t>
  </si>
  <si>
    <t>HXCAt_c_rm</t>
  </si>
  <si>
    <t>RXN-HXCAt_c_rm_REV-UNKNOWN</t>
  </si>
  <si>
    <t>RXN-HXCAt_en_rm_FWD-SPONT</t>
  </si>
  <si>
    <t>HXCAt_en_rm</t>
  </si>
  <si>
    <t>RXN-HXCAt_en_rm_REV-SPONT</t>
  </si>
  <si>
    <t>RXN-HXCAt_l_rm_FWD-SPONT</t>
  </si>
  <si>
    <t>HXCAt_l_rm</t>
  </si>
  <si>
    <t>RXN-HXCAt_l_rm_REV-SPONT</t>
  </si>
  <si>
    <t>RXN-HXCAt_r_rm_FWD-SPONT</t>
  </si>
  <si>
    <t>HXCAt_r_rm</t>
  </si>
  <si>
    <t>RXN-HXCAt_r_rm_REV-SPONT</t>
  </si>
  <si>
    <t>RXN-HXCCOAt_c_en_FWD-SPONT</t>
  </si>
  <si>
    <t>HXCCOAt_c_en</t>
  </si>
  <si>
    <t>RXN-HXCCOAt_c_en_REV-SPONT</t>
  </si>
  <si>
    <t>RXN-HXCCOAt_c_l_FWD-SPONT</t>
  </si>
  <si>
    <t>HXCCOAt_c_l</t>
  </si>
  <si>
    <t>RXN-HXCCOAt_c_l_REV-SPONT</t>
  </si>
  <si>
    <t>RXN-HXCCOAt_c_r_FWD-SPONT</t>
  </si>
  <si>
    <t>HXCCOAt_c_r</t>
  </si>
  <si>
    <t>RXN-HXCCOAt_c_r_REV-SPONT</t>
  </si>
  <si>
    <t>RXN-HXCCOAt_c_rm_FWD-SPONT</t>
  </si>
  <si>
    <t>HXCCOAt_c_rm</t>
  </si>
  <si>
    <t>RXN-HXCCOAt_c_rm_REV-SPONT</t>
  </si>
  <si>
    <t>RXN-HYPOE_c_FWD-UNKNOWN</t>
  </si>
  <si>
    <t>HYPOE_c</t>
  </si>
  <si>
    <t>RXN-IAMACt_c_e_FWD-SPONT</t>
  </si>
  <si>
    <t>IAMACt_c_e</t>
  </si>
  <si>
    <t>RXN-IAMOHt_c_e_FWD-SPONT</t>
  </si>
  <si>
    <t>IAMOHt_c_e</t>
  </si>
  <si>
    <t>RXN-IAMOHt_c_e_REV-SPONT</t>
  </si>
  <si>
    <t>RXN-IAMOHt_c_m_FWD-SPONT</t>
  </si>
  <si>
    <t>IAMOHt_c_m</t>
  </si>
  <si>
    <t>RXN-IAMOHt_c_m_REV-SPONT</t>
  </si>
  <si>
    <t>RXN-IBTALDt_c_e_FWD-SPONT</t>
  </si>
  <si>
    <t>IBTALDt_c_e</t>
  </si>
  <si>
    <t>RXN-IBTALDt_c_e_REV-SPONT</t>
  </si>
  <si>
    <t>RXN-IBTALDt_c_m_FWD-SPONT</t>
  </si>
  <si>
    <t>IBTALDt_c_m</t>
  </si>
  <si>
    <t>RXN-IBTALDt_c_m_REV-SPONT</t>
  </si>
  <si>
    <t>RXN-IBUTACt_c_e_FWD-SPONT</t>
  </si>
  <si>
    <t>IBUTACt_c_e</t>
  </si>
  <si>
    <t>RXN-IBUTOHt_c_e_FWD-SPONT</t>
  </si>
  <si>
    <t>IBUTOHt_c_e</t>
  </si>
  <si>
    <t>RXN-IBUTOHt_c_e_REV-SPONT</t>
  </si>
  <si>
    <t>RXN-IBUTOHt_c_m_FWD-SPONT</t>
  </si>
  <si>
    <t>IBUTOHt_c_m</t>
  </si>
  <si>
    <t>RXN-IBUTOHt_c_m_REV-SPONT</t>
  </si>
  <si>
    <t>RXN-ICDHx_m_FWD-IDH12</t>
  </si>
  <si>
    <t>RXN-ICDHyi_m_FWD-rt2761</t>
  </si>
  <si>
    <t>rt2761</t>
  </si>
  <si>
    <t>RXN-ICL_1_c_FWD-rt5654_c</t>
  </si>
  <si>
    <t>rt5654_c</t>
  </si>
  <si>
    <t>RXN-ICOSCOAt_c_en_FWD-SPONT</t>
  </si>
  <si>
    <t>ICOSCOAt_c_en</t>
  </si>
  <si>
    <t>RXN-ICOSCOAt_c_en_REV-SPONT</t>
  </si>
  <si>
    <t>RXN-ICOSCOAt_c_rm_FWD-SPONT</t>
  </si>
  <si>
    <t>ICOSCOAt_c_rm</t>
  </si>
  <si>
    <t>RXN-ICOSCOAt_c_rm_REV-SPONT</t>
  </si>
  <si>
    <t>RXN-ID3ACALDt_c_e_FWD-SPONT</t>
  </si>
  <si>
    <t>ID3ACALDt_c_e</t>
  </si>
  <si>
    <t>RXN-ID3ACALDt_c_e_REV-SPONT</t>
  </si>
  <si>
    <t>RXN-ID3ACALDt_c_m_FWD-SPONT</t>
  </si>
  <si>
    <t>ID3ACALDt_c_m</t>
  </si>
  <si>
    <t>RXN-ID3ACALDt_c_m_REV-SPONT</t>
  </si>
  <si>
    <t>RXN-IG3PS_c_FWD-rt0716</t>
  </si>
  <si>
    <t>rt0716</t>
  </si>
  <si>
    <t>RXN-IGPDH_c_FWD-rt0339</t>
  </si>
  <si>
    <t>rt0339</t>
  </si>
  <si>
    <t>RXN-IGPS_c_FWD-rt8196</t>
  </si>
  <si>
    <t>rt8196</t>
  </si>
  <si>
    <t>RXN-ILEt_c_m_FWD-SPONT</t>
  </si>
  <si>
    <t>ILEt_c_m</t>
  </si>
  <si>
    <t>RXN-ILEt_c_v_FWD-rt6501</t>
  </si>
  <si>
    <t>rt6501</t>
  </si>
  <si>
    <t>ILEt_c_v</t>
  </si>
  <si>
    <t>RXN-ILETA_c_FWD-rt5646</t>
  </si>
  <si>
    <t>rt5646</t>
  </si>
  <si>
    <t>RXN-ILETA_c_REV-rt5646</t>
  </si>
  <si>
    <t>RXN-ILETA_c_FWD-rt6485</t>
  </si>
  <si>
    <t>rt6485</t>
  </si>
  <si>
    <t>RXN-ILETA_c_REV-rt6485</t>
  </si>
  <si>
    <t>RXN-ILETA_m_FWD-rt6242_m</t>
  </si>
  <si>
    <t>rt6242_m</t>
  </si>
  <si>
    <t>RXN-ILETA_m_REV-rt6242_m</t>
  </si>
  <si>
    <t>RXN-ILEtpa_v_FWD-rt7819</t>
  </si>
  <si>
    <t>ILEtpa_v</t>
  </si>
  <si>
    <t>RXN-ILEtps_v_FWD-rt4375</t>
  </si>
  <si>
    <t>ILEtps_v</t>
  </si>
  <si>
    <t>RXN-ILETRS_c_FWD-rt5078</t>
  </si>
  <si>
    <t>rt5078</t>
  </si>
  <si>
    <t>RXN-ILETRS_m_FWD-rt7188</t>
  </si>
  <si>
    <t>rt7188</t>
  </si>
  <si>
    <t>ILETRS_m</t>
  </si>
  <si>
    <t>RXN-IMPC_c_FWD-rt4053</t>
  </si>
  <si>
    <t>RXN-IMPC_c_REV-rt4053</t>
  </si>
  <si>
    <t>RXN-IMPD_c_FWD-rt0027</t>
  </si>
  <si>
    <t>rt0027</t>
  </si>
  <si>
    <t>RXN-IND3ACt_c_m_FWD-SPONT</t>
  </si>
  <si>
    <t>IND3ACt_c_m</t>
  </si>
  <si>
    <t>RXN-IND3ACt_c_m_REV-SPONT</t>
  </si>
  <si>
    <t>RXN-IND3ETHt_c_e_FWD-SPONT</t>
  </si>
  <si>
    <t>IND3ETHt_c_e</t>
  </si>
  <si>
    <t>RXN-IND3ETHt_c_e_REV-SPONT</t>
  </si>
  <si>
    <t>RXN-IND3ETHt_c_m_FWD-SPONT</t>
  </si>
  <si>
    <t>IND3ETHt_c_m</t>
  </si>
  <si>
    <t>RXN-IND3ETHt_c_m_REV-SPONT</t>
  </si>
  <si>
    <t>RXN-INDPYRD_c_FWD-rt7423</t>
  </si>
  <si>
    <t>INDPYRD_c</t>
  </si>
  <si>
    <t>RXN-INO3GALT_c_FWD-rt5713</t>
  </si>
  <si>
    <t>rt5713</t>
  </si>
  <si>
    <t>INO3GALT_c</t>
  </si>
  <si>
    <t>RXN-INO3GALT_c_REV-rt5713</t>
  </si>
  <si>
    <t>RXN-INO3GALT_c_FWD-rt5966</t>
  </si>
  <si>
    <t>rt5966</t>
  </si>
  <si>
    <t>RXN-INO3GALT_c_REV-rt5966</t>
  </si>
  <si>
    <t>RXN-INOSHP3H_v_FWD-rt2517_v</t>
  </si>
  <si>
    <t>rt2517_v</t>
  </si>
  <si>
    <t>INOSHP3H_v</t>
  </si>
  <si>
    <t>RXN-INOSHPt_c_n_FWD-SPONT</t>
  </si>
  <si>
    <t>INOSHPt_c_n</t>
  </si>
  <si>
    <t>RXN-INOSHPt_c_n_REV-SPONT</t>
  </si>
  <si>
    <t>RXN-INOSTt_c_rm_FWD-SPONT</t>
  </si>
  <si>
    <t>INOSTt_c_rm</t>
  </si>
  <si>
    <t>RXN-INOSTt_c_rm_REV-SPONT</t>
  </si>
  <si>
    <t>RXN-INOSTtps_e_FWD-rt0734</t>
  </si>
  <si>
    <t>rt0734</t>
  </si>
  <si>
    <t>RXN-INOSTtps_e_FWD-rt4674</t>
  </si>
  <si>
    <t>RXN-INSK_c_FWD-UNKNOWN</t>
  </si>
  <si>
    <t>INSK_c</t>
  </si>
  <si>
    <t>RXN-INSt_c_e_FWD-SPONT</t>
  </si>
  <si>
    <t>INSt_c_e</t>
  </si>
  <si>
    <t>RXN-IPCS_g_FWD-rt4559</t>
  </si>
  <si>
    <t>rt4559</t>
  </si>
  <si>
    <t>RXN-IPCt_g_r_FWD-SPONT</t>
  </si>
  <si>
    <t>IPCt_g_r</t>
  </si>
  <si>
    <t>RXN-IPCt_g_r_REV-SPONT</t>
  </si>
  <si>
    <t>RXN-IPDDI_c_FWD-rt7835</t>
  </si>
  <si>
    <t>rt7835</t>
  </si>
  <si>
    <t>RXN-IPDDI_c_REV-rt7835</t>
  </si>
  <si>
    <t>RXN-IPDPt_c_l_FWD-UNKNOWN</t>
  </si>
  <si>
    <t>IPDPt_c_l</t>
  </si>
  <si>
    <t>RXN-IPDPt_c_l_REV-UNKNOWN</t>
  </si>
  <si>
    <t>RXN-IPDPt_c_m_FWD-SPONT</t>
  </si>
  <si>
    <t>IPDPt_c_m</t>
  </si>
  <si>
    <t>RXN-IPDPt_c_m_REV-SPONT</t>
  </si>
  <si>
    <t>RXN-IPK2_n_FWD-rt4892</t>
  </si>
  <si>
    <t>rt4892</t>
  </si>
  <si>
    <t>IPK2_n</t>
  </si>
  <si>
    <t>RXN-IPK3_n_FWD-rt4892</t>
  </si>
  <si>
    <t>IPK3_n</t>
  </si>
  <si>
    <t>RXN-IPK4_n_FWD-rt4892</t>
  </si>
  <si>
    <t>IPK4_n</t>
  </si>
  <si>
    <t>RXN-IPK5_n_FWD-rt4892</t>
  </si>
  <si>
    <t>IPK5_n</t>
  </si>
  <si>
    <t>RXN-IPMD_c_FWD-rt5526</t>
  </si>
  <si>
    <t>rt5526</t>
  </si>
  <si>
    <t>RXN-IPPMIa_c_FWD-rt6546</t>
  </si>
  <si>
    <t>rt6546</t>
  </si>
  <si>
    <t>RXN-IPPMIa_c_REV-rt6546</t>
  </si>
  <si>
    <t>RXN-IPPMIb_c_FWD-rt6546</t>
  </si>
  <si>
    <t>RXN-IPPMIb_c_REV-rt6546</t>
  </si>
  <si>
    <t>RXN-IPPS_c_FWD-rt7120</t>
  </si>
  <si>
    <t>rt7120</t>
  </si>
  <si>
    <t>RXN-IPPYP1_c_FWD-rt1395</t>
  </si>
  <si>
    <t>IPPYP1_c</t>
  </si>
  <si>
    <t>RXN-IPPYP2_c_FWD-rt1973</t>
  </si>
  <si>
    <t>IPPYP2_c</t>
  </si>
  <si>
    <t>RXN-IPPYP3_c_FWD-rt1973</t>
  </si>
  <si>
    <t>IPPYP3_c</t>
  </si>
  <si>
    <t>RXN-IPPYP4_c_FWD-rt1395</t>
  </si>
  <si>
    <t>IPPYP4_c</t>
  </si>
  <si>
    <t>RXN-IPT_g_FWD-rt4804</t>
  </si>
  <si>
    <t>rt4804</t>
  </si>
  <si>
    <t>IPT_g</t>
  </si>
  <si>
    <t>RXN-ITCOAL_m_FWD-LSC12</t>
  </si>
  <si>
    <t>ITCOAL_m</t>
  </si>
  <si>
    <t>RXN-ITCOAL_m_REV-LSC12</t>
  </si>
  <si>
    <t>RXN-KARA1i_m_FWD-rt0808</t>
  </si>
  <si>
    <t>rt0808</t>
  </si>
  <si>
    <t>RXN-KARA2i_m_FWD-rt0808</t>
  </si>
  <si>
    <t>RXN-Kt_c_e_FWD-UNKNOWN</t>
  </si>
  <si>
    <t>Kt_c_e</t>
  </si>
  <si>
    <t>RXN-Kt_c_m_FWD-rt7131</t>
  </si>
  <si>
    <t>rt7131</t>
  </si>
  <si>
    <t>Kt_c_m</t>
  </si>
  <si>
    <t>RXN-Kt_c_m_REV-rt7131</t>
  </si>
  <si>
    <t>RXN-Ktps_e_FWD-rt2101_e</t>
  </si>
  <si>
    <t>rt2101_e</t>
  </si>
  <si>
    <t>RXN-KYN_c_FWD-rt0357</t>
  </si>
  <si>
    <t>RXN-KYN3OX_c_FWD-rt0899</t>
  </si>
  <si>
    <t>rt0899</t>
  </si>
  <si>
    <t>RXN-KYNAT2_c_FWD-rt0172</t>
  </si>
  <si>
    <t>KYNAT2_c</t>
  </si>
  <si>
    <t>RXN-KYNAT2_c_REV-rt0172</t>
  </si>
  <si>
    <t>RXN-KYNAT2_c_FWD-rt4039</t>
  </si>
  <si>
    <t>RXN-KYNAT2_c_REV-rt4039</t>
  </si>
  <si>
    <t>RXN-LACDtps_c_FWD-rt1816_c</t>
  </si>
  <si>
    <t>rt1816_c</t>
  </si>
  <si>
    <t>LACDtps_c</t>
  </si>
  <si>
    <t>RXN-LACDtps_c_REV-rt1816_c</t>
  </si>
  <si>
    <t>RXN-LACLtps_c_FWD-rt1816_c</t>
  </si>
  <si>
    <t>LACLtps_c</t>
  </si>
  <si>
    <t>RXN-LACPYRt_c_m_FWD-SPONT</t>
  </si>
  <si>
    <t>LACPYRt_c_m</t>
  </si>
  <si>
    <t>RXN-LACPYRt_c_m_REV-SPONT</t>
  </si>
  <si>
    <t>RXN-LACt_c_m_FWD-rt1816_m</t>
  </si>
  <si>
    <t>rt1816_m</t>
  </si>
  <si>
    <t>LACt_c_m</t>
  </si>
  <si>
    <t>RXN-LACt_c_m_REV-rt1816_m</t>
  </si>
  <si>
    <t>RXN-LACtps_m_FWD-SPONT</t>
  </si>
  <si>
    <t>LACtps_m</t>
  </si>
  <si>
    <t>RXN-LALDO3_c_FWD-rt3783</t>
  </si>
  <si>
    <t>rt3783</t>
  </si>
  <si>
    <t>LALDO3_c</t>
  </si>
  <si>
    <t>RXN-LANOSTt_c_e_FWD-rt6543</t>
  </si>
  <si>
    <t>LANOSTt_c_e</t>
  </si>
  <si>
    <t>RXN-LANOSTt_c_e_REV-rt6543</t>
  </si>
  <si>
    <t>RXN-LANOSTt_c_rm_FWD-SPONT</t>
  </si>
  <si>
    <t>LANOSTt_c_rm</t>
  </si>
  <si>
    <t>RXN-LANOSTt_c_rm_REV-SPONT</t>
  </si>
  <si>
    <t>RXN-LANOSTt_l_rm_FWD-SPONT</t>
  </si>
  <si>
    <t>LANOSTt_l_rm</t>
  </si>
  <si>
    <t>RXN-LANOSTt_l_rm_REV-SPONT</t>
  </si>
  <si>
    <t>RXN-LCADi_c_FWD-rt3783</t>
  </si>
  <si>
    <t>LCADi_c</t>
  </si>
  <si>
    <t>RXN-LCYSTAT_c_FWD-rt1784_c</t>
  </si>
  <si>
    <t>LCYSTAT_c</t>
  </si>
  <si>
    <t>RXN-LCYSTAT_c_REV-rt1784_c</t>
  </si>
  <si>
    <t>RXN-LDH_L_x_FWD-rt5258_x</t>
  </si>
  <si>
    <t>rt5258_x</t>
  </si>
  <si>
    <t>LDH_L_x</t>
  </si>
  <si>
    <t>RXN-LEUt_c_v_FWD-rt6501</t>
  </si>
  <si>
    <t>LEUt_c_v</t>
  </si>
  <si>
    <t>RXN-LEUTA_c_FWD-rt5646</t>
  </si>
  <si>
    <t>RXN-LEUTA_c_REV-rt5646</t>
  </si>
  <si>
    <t>RXN-LEUTA_c_FWD-rt6485</t>
  </si>
  <si>
    <t>RXN-LEUTA_c_REV-rt6485</t>
  </si>
  <si>
    <t>RXN-LEUTA_m_FWD-rt6242_m</t>
  </si>
  <si>
    <t>LEUTA_m</t>
  </si>
  <si>
    <t>RXN-LEUTA_m_REV-rt6242_m</t>
  </si>
  <si>
    <t>RXN-LEUtpa_v_FWD-rt7819</t>
  </si>
  <si>
    <t>LEUtpa_v</t>
  </si>
  <si>
    <t>RXN-LEUtps_v_FWD-rt4375</t>
  </si>
  <si>
    <t>LEUtps_v</t>
  </si>
  <si>
    <t>RXN-LEUTRS_c_FWD-rt1776</t>
  </si>
  <si>
    <t>rt1776</t>
  </si>
  <si>
    <t>RXN-LGTHL_c_FWD-rt4897</t>
  </si>
  <si>
    <t>rt4897</t>
  </si>
  <si>
    <t>RXN-LGTHL_c_FWD-rt8152</t>
  </si>
  <si>
    <t>rt8152</t>
  </si>
  <si>
    <t>RXN-LINOCOAt_c_l_FWD-UNKNOWN</t>
  </si>
  <si>
    <t>LINOCOAt_c_l</t>
  </si>
  <si>
    <t>RXN-LINOCOAt_c_l_REV-UNKNOWN</t>
  </si>
  <si>
    <t>RXN-LINOCOAt_c_rm_FWD-UNKNOWN</t>
  </si>
  <si>
    <t>LINOCOAt_c_rm</t>
  </si>
  <si>
    <t>RXN-LINOCOAt_c_rm_REV-UNKNOWN</t>
  </si>
  <si>
    <t>RXN-LINOEAt_c_l_FWD-UNKNOWN</t>
  </si>
  <si>
    <t>LINOEAt_c_l</t>
  </si>
  <si>
    <t>RXN-LINOEAt_c_l_REV-UNKNOWN</t>
  </si>
  <si>
    <t>RXN-LINOLENt_c_l_FWD-UNKNOWN</t>
  </si>
  <si>
    <t>LINOLENt_c_l</t>
  </si>
  <si>
    <t>RXN-LINOLENt_c_l_REV-UNKNOWN</t>
  </si>
  <si>
    <t>RXN-LINOLNCOAt_c_l_FWD-UNKNOWN</t>
  </si>
  <si>
    <t>LINOLNCOAt_c_l</t>
  </si>
  <si>
    <t>RXN-LINOLNCOAt_c_l_REV-UNKNOWN</t>
  </si>
  <si>
    <t>RXN-LINOLNCOAt_c_rm_FWD-UNKNOWN</t>
  </si>
  <si>
    <t>LINOLNCOAt_c_rm</t>
  </si>
  <si>
    <t>RXN-LINOLNCOAt_c_rm_REV-UNKNOWN</t>
  </si>
  <si>
    <t>RXN-LLFC2O_c_FWD-rt0745</t>
  </si>
  <si>
    <t>rt0745</t>
  </si>
  <si>
    <t>LLFC2O_c</t>
  </si>
  <si>
    <t>RXN-LLFC2O_c_FWD-rt8239</t>
  </si>
  <si>
    <t>rt8239</t>
  </si>
  <si>
    <t>RXN-LNS14DMy_c_FWD-ERG11NCP1</t>
  </si>
  <si>
    <t>RXN-LNSTLS_c_FWD-rt0872</t>
  </si>
  <si>
    <t>rt0872</t>
  </si>
  <si>
    <t>RXN-LPAP_vm_FWD-rt4719</t>
  </si>
  <si>
    <t>LPAP_vm</t>
  </si>
  <si>
    <t>RXN-LPCAT_mm_FWD-rt8106</t>
  </si>
  <si>
    <t>LPCAT_mm</t>
  </si>
  <si>
    <t>RXN-LPIAT_rm_FWD-rt1153</t>
  </si>
  <si>
    <t>rt1153</t>
  </si>
  <si>
    <t>LPIAT_rm</t>
  </si>
  <si>
    <t>RXN-LSERDHi_c_FWD-rt1844</t>
  </si>
  <si>
    <t>LSERDHi_c</t>
  </si>
  <si>
    <t>RXN-LTA4H_c_FWD-rt2643_c</t>
  </si>
  <si>
    <t>rt2643_c</t>
  </si>
  <si>
    <t>LTA4H_c</t>
  </si>
  <si>
    <t>Arachidonic acid metabolism</t>
  </si>
  <si>
    <t>RXN-LTA4H_c_REV-rt2643_c</t>
  </si>
  <si>
    <t>RXN-LTA4H_n_FWD-rt2643_n</t>
  </si>
  <si>
    <t>rt2643_n</t>
  </si>
  <si>
    <t>LTA4H_n</t>
  </si>
  <si>
    <t>RXN-LTA4H_n_REV-rt2643_n</t>
  </si>
  <si>
    <t>RXN-LTA4H2_c_FWD-rt2643_c</t>
  </si>
  <si>
    <t>LTA4H2_c</t>
  </si>
  <si>
    <t>RXN-LTA4H2_c_REV-rt2643_c</t>
  </si>
  <si>
    <t>RXN-LTA4H2_n_FWD-rt2643_n</t>
  </si>
  <si>
    <t>LTA4H2_n</t>
  </si>
  <si>
    <t>RXN-LTA4H2_n_REV-rt2643_n</t>
  </si>
  <si>
    <t>RXN-LTA4H3_c_FWD-rt2643_c</t>
  </si>
  <si>
    <t>LTA4H3_c</t>
  </si>
  <si>
    <t>RXN-LTA4H3_c_REV-rt2643_c</t>
  </si>
  <si>
    <t>RXN-LTA4H3_n_FWD-rt2643_n</t>
  </si>
  <si>
    <t>LTA4H3_n</t>
  </si>
  <si>
    <t>RXN-LTA4H3_n_REV-rt2643_n</t>
  </si>
  <si>
    <t>RXN-LYSN6MOX_c_FWD-rt2880</t>
  </si>
  <si>
    <t>rt2880</t>
  </si>
  <si>
    <t>LYSN6MOX_c</t>
  </si>
  <si>
    <t>RXN-LYSt_c_m_FWD-UNKNOWN</t>
  </si>
  <si>
    <t>LYSt_c_m</t>
  </si>
  <si>
    <t>RXN-LYStpa_v_FWD-rt0111</t>
  </si>
  <si>
    <t>LYStpa_v</t>
  </si>
  <si>
    <t>RXN-LYStpa_v_FWD-rt1949</t>
  </si>
  <si>
    <t>RXN-LYStps_e_FWD-rt5861</t>
  </si>
  <si>
    <t>RXN-LYStps_e_REV-rt5861</t>
  </si>
  <si>
    <t>RXN-LYSTRS_c_FWD-rt3577</t>
  </si>
  <si>
    <t>rt3577</t>
  </si>
  <si>
    <t>RXN-M1PS_c_FWD-rt1768</t>
  </si>
  <si>
    <t>rt1768</t>
  </si>
  <si>
    <t>RXN-MACACI_c_FWD-rt0063</t>
  </si>
  <si>
    <t>rt0063</t>
  </si>
  <si>
    <t>MACACI_c</t>
  </si>
  <si>
    <t>RXN-MACACI_c_REV-rt0063</t>
  </si>
  <si>
    <t>RXN-MACACI_c_FWD-rt3852</t>
  </si>
  <si>
    <t>rt3852</t>
  </si>
  <si>
    <t>RXN-MACACI_c_REV-rt3852</t>
  </si>
  <si>
    <t>RXN-MAGL_l_FWD-rt1360</t>
  </si>
  <si>
    <t>rt1360</t>
  </si>
  <si>
    <t>RXN-MAGL_m_FWD-UNKNOWN</t>
  </si>
  <si>
    <t>MAGL_m</t>
  </si>
  <si>
    <t>RXN-MALCOAt_c_rm_FWD-SPONT</t>
  </si>
  <si>
    <t>MALCOAt_c_rm</t>
  </si>
  <si>
    <t>RXN-MALCOAt_c_rm_REV-SPONT</t>
  </si>
  <si>
    <t>RXN-MALOAAta_x_FWD-SPONT</t>
  </si>
  <si>
    <t>MALOAAta_x</t>
  </si>
  <si>
    <t>RXN-MALOAAta_x_REV-SPONT</t>
  </si>
  <si>
    <t>RXN-MALS_c_FWD-rt1089</t>
  </si>
  <si>
    <t>rt1089</t>
  </si>
  <si>
    <t>RXN-MALT_c_FWD-rt0767</t>
  </si>
  <si>
    <t>rt0767</t>
  </si>
  <si>
    <t>RXN-MALt_c_e_FWD-SPONT</t>
  </si>
  <si>
    <t>MALt_c_e</t>
  </si>
  <si>
    <t>RXN-MALt_c_e_REV-SPONT</t>
  </si>
  <si>
    <t>RXN-MALt2_m_FWD-rt5142</t>
  </si>
  <si>
    <t>rt5142</t>
  </si>
  <si>
    <t>MALt2_m</t>
  </si>
  <si>
    <t>RXN-MALTtps_e_FWD-rt0769</t>
  </si>
  <si>
    <t>rt0769</t>
  </si>
  <si>
    <t>RXN-MAN1PT_c_FWD-rt6588</t>
  </si>
  <si>
    <t>rt6588</t>
  </si>
  <si>
    <t>RXN-MAN6PI_c_FWD-rt0239</t>
  </si>
  <si>
    <t>rt0239</t>
  </si>
  <si>
    <t>RXN-MAN6PI_c_REV-rt0239</t>
  </si>
  <si>
    <t>RXN-MANNAN14H_c_FWD-rt0045</t>
  </si>
  <si>
    <t>rt0045</t>
  </si>
  <si>
    <t>MANNAN14H_c</t>
  </si>
  <si>
    <t>RXN-MANNANH_c_FWD-rt2404</t>
  </si>
  <si>
    <t>rt2404</t>
  </si>
  <si>
    <t>MANNANH_c</t>
  </si>
  <si>
    <t>RXN-MANNANH_c_REV-rt2404</t>
  </si>
  <si>
    <t>RXN-MANNANH_e_FWD-rt0564_e</t>
  </si>
  <si>
    <t>rt0564_e</t>
  </si>
  <si>
    <t>MANNANH_e</t>
  </si>
  <si>
    <t>RXN-MANNANH_e_REV-rt0564_e</t>
  </si>
  <si>
    <t>RXN-MANNANH_e_FWD-rt2416</t>
  </si>
  <si>
    <t>rt2416</t>
  </si>
  <si>
    <t>RXN-MANNANH_e_REV-rt2416</t>
  </si>
  <si>
    <t>RXN-MANNANH_e_FWD-rt2418</t>
  </si>
  <si>
    <t>rt2418</t>
  </si>
  <si>
    <t>RXN-MANNANH_e_REV-rt2418</t>
  </si>
  <si>
    <t>RXN-MANNANH_e_FWD-rt6980</t>
  </si>
  <si>
    <t>rt6980</t>
  </si>
  <si>
    <t>RXN-MANNANH_e_REV-rt6980</t>
  </si>
  <si>
    <t>RXN-MANNANH_e_FWD-rt7383</t>
  </si>
  <si>
    <t>rt7383</t>
  </si>
  <si>
    <t>RXN-MANNANH_e_REV-rt7383</t>
  </si>
  <si>
    <t>RXN-MANNANt_c_r_FWD-SPONT</t>
  </si>
  <si>
    <t>MANNANt_c_r</t>
  </si>
  <si>
    <t>RXN-MANNANt_c_r_REV-SPONT</t>
  </si>
  <si>
    <t>RXN-MANt_c_g_FWD-UNKNOWN</t>
  </si>
  <si>
    <t>MANt_c_g</t>
  </si>
  <si>
    <t>RXN-MANt_c_g_REV-UNKNOWN</t>
  </si>
  <si>
    <t>RXN-MANtps_e_FWD-rt1375</t>
  </si>
  <si>
    <t>MANtps_e</t>
  </si>
  <si>
    <t>RXN-MANtps_e_FWD-rt1480</t>
  </si>
  <si>
    <t>RXN-MANtps_e_FWD-rt2496</t>
  </si>
  <si>
    <t>RXN-MANtps_e_FWD-rt2707</t>
  </si>
  <si>
    <t>RXN-MANtps_e_FWD-rt2833</t>
  </si>
  <si>
    <t>RXN-MANtps_e_FWD-rt3556</t>
  </si>
  <si>
    <t>RXN-MANtps_e_FWD-rt7817</t>
  </si>
  <si>
    <t>RXN-MASCBRx_c_FWD-rt1779</t>
  </si>
  <si>
    <t>rt1779</t>
  </si>
  <si>
    <t>MASCBRx_c</t>
  </si>
  <si>
    <t>RXN-MCCC_m_FWD-rt44997326</t>
  </si>
  <si>
    <t>rt44997326</t>
  </si>
  <si>
    <t>MCCC_m</t>
  </si>
  <si>
    <t>RXN-MCITL2_m_FWD-rt5654_m</t>
  </si>
  <si>
    <t>rt5654_m</t>
  </si>
  <si>
    <t>MCITL2_m</t>
  </si>
  <si>
    <t>RXN-MCITL2_m_FWD-rt5794</t>
  </si>
  <si>
    <t>rt5794</t>
  </si>
  <si>
    <t>RXN-MCITS_m_FWD-rt2960</t>
  </si>
  <si>
    <t>MCITS_m</t>
  </si>
  <si>
    <t>RXN-MCITS_m_FWD-rt2963</t>
  </si>
  <si>
    <t>RXN-MCOATA_c_FWD-rt0302</t>
  </si>
  <si>
    <t>MCOATA_c</t>
  </si>
  <si>
    <t>RXN-MCOATA_c_FWD-rt0409</t>
  </si>
  <si>
    <t>RXN-MCOATA_m_FWD-ACP1MCT1</t>
  </si>
  <si>
    <t>ACP1MCT1</t>
  </si>
  <si>
    <t>MCOATA_m</t>
  </si>
  <si>
    <t>RXN-MCOATA_m_REV-ACP1MCT1</t>
  </si>
  <si>
    <t>RXN-MDH_c_FWD-rt2246</t>
  </si>
  <si>
    <t>rt2246</t>
  </si>
  <si>
    <t>RXN-MDH_c_REV-rt2246</t>
  </si>
  <si>
    <t>RXN-MDH_m_FWD-rt2810</t>
  </si>
  <si>
    <t>rt2810</t>
  </si>
  <si>
    <t>RXN-MDH_m_REV-rt2810</t>
  </si>
  <si>
    <t>RXN-MDLDH_x_FWD-rt5416</t>
  </si>
  <si>
    <t>rt5416</t>
  </si>
  <si>
    <t>MDLDH_x</t>
  </si>
  <si>
    <t>RXN-MDLDH_x_REV-rt5416</t>
  </si>
  <si>
    <t>RXN-MDRPD_c_FWD-rt7461</t>
  </si>
  <si>
    <t>rt7461</t>
  </si>
  <si>
    <t>MDRPD_c</t>
  </si>
  <si>
    <t>RXN-ME1_m_FWD-rt5549</t>
  </si>
  <si>
    <t>rt5549</t>
  </si>
  <si>
    <t>RXN-ME2_c_FWD-rt4393</t>
  </si>
  <si>
    <t>rt4393</t>
  </si>
  <si>
    <t>ME2_c</t>
  </si>
  <si>
    <t>RXN-ME2_m_FWD-rt5549</t>
  </si>
  <si>
    <t>RXN-MERLACOR_c_FWD-rt5258_c</t>
  </si>
  <si>
    <t>rt5258_c</t>
  </si>
  <si>
    <t>MERLACOR_c</t>
  </si>
  <si>
    <t>RXN-MERLACOR_c_REV-rt5258_c</t>
  </si>
  <si>
    <t>RXN-METAT_c_FWD-rt5403</t>
  </si>
  <si>
    <t>rt5403</t>
  </si>
  <si>
    <t>RXN-METB1_c_FWD-rt3095</t>
  </si>
  <si>
    <t>rt3095</t>
  </si>
  <si>
    <t>RXN-METB1_c_FWD-rt8357</t>
  </si>
  <si>
    <t>rt8357</t>
  </si>
  <si>
    <t>RXN-METB1_c_FWD-rt8374</t>
  </si>
  <si>
    <t>rt8374</t>
  </si>
  <si>
    <t>RXN-METS_c_FWD-rt1457</t>
  </si>
  <si>
    <t>rt1457</t>
  </si>
  <si>
    <t>RXN-METt_c_m_FWD-UNKNOWN</t>
  </si>
  <si>
    <t>METt_c_m</t>
  </si>
  <si>
    <t>RXN-METtps_e_FWD-rt3257_e</t>
  </si>
  <si>
    <t>rt3257_e</t>
  </si>
  <si>
    <t>RXN-METtps_e_REV-rt3257_e</t>
  </si>
  <si>
    <t>RXN-METtps_e_FWD-rt5861</t>
  </si>
  <si>
    <t>RXN-METtps_e_REV-rt5861</t>
  </si>
  <si>
    <t>RXN-METTRS_c_FWD-rt4772</t>
  </si>
  <si>
    <t>rt4772</t>
  </si>
  <si>
    <t>RXN-METTRS_m_FWD-rt7150</t>
  </si>
  <si>
    <t>rt7150</t>
  </si>
  <si>
    <t>METTRS_m</t>
  </si>
  <si>
    <t>RXN-MEVK1_c_FWD-rt0390</t>
  </si>
  <si>
    <t>rt0390</t>
  </si>
  <si>
    <t>RXN-MEVK2_c_FWD-rt0390</t>
  </si>
  <si>
    <t>MEVK2_c</t>
  </si>
  <si>
    <t>RXN-MEVK3_c_FWD-rt0390</t>
  </si>
  <si>
    <t>MEVK3_c</t>
  </si>
  <si>
    <t>RXN-MEVK4_c_FWD-rt0390</t>
  </si>
  <si>
    <t>MEVK4_c</t>
  </si>
  <si>
    <t>RXN-MEVt_c_e_FWD-SPONT</t>
  </si>
  <si>
    <t>MEVt_c_e</t>
  </si>
  <si>
    <t>RXN-MEVt_c_e_REV-SPONT</t>
  </si>
  <si>
    <t>RXN-MG2t_c_e_FWD-UNKNOWN</t>
  </si>
  <si>
    <t>MG2t_c_e</t>
  </si>
  <si>
    <t>RXN-MGCH_m_FWD-rt7760</t>
  </si>
  <si>
    <t>rt7760</t>
  </si>
  <si>
    <t>MGCH_m</t>
  </si>
  <si>
    <t>RXN-MGCH_m_REV-rt7760</t>
  </si>
  <si>
    <t>RXN-MGSA_c_FWD-UNKNOWN</t>
  </si>
  <si>
    <t>MGSA_c</t>
  </si>
  <si>
    <t>RXN-MHPGLUT_c_FWD-rt1457</t>
  </si>
  <si>
    <t>MHPGLUT_c</t>
  </si>
  <si>
    <t>RXN-MI13456Pt_c_n_FWD-SPONT</t>
  </si>
  <si>
    <t>MI13456Pt_c_n</t>
  </si>
  <si>
    <t>RXN-MI13456Pt_c_n_REV-SPONT</t>
  </si>
  <si>
    <t>RXN-MI134PPH_c_FWD-rt6885</t>
  </si>
  <si>
    <t>rt6885</t>
  </si>
  <si>
    <t>MI134PPH_c</t>
  </si>
  <si>
    <t>RXN-MI134PPH_c_REV-rt6885</t>
  </si>
  <si>
    <t>RXN-MI1PP_c_FWD-rt5340</t>
  </si>
  <si>
    <t>rt5340</t>
  </si>
  <si>
    <t>RXN-MI1PP_c_FWD-rt8001</t>
  </si>
  <si>
    <t>rt8001</t>
  </si>
  <si>
    <t>RXN-MI1Pt_c_r_FWD-SPONT</t>
  </si>
  <si>
    <t>MI1Pt_c_r</t>
  </si>
  <si>
    <t>RXN-MI1Pt_c_r_REV-SPONT</t>
  </si>
  <si>
    <t>RXN-MIP2Ct_g_r_FWD-SPONT</t>
  </si>
  <si>
    <t>MIP2Ct_g_r</t>
  </si>
  <si>
    <t>RXN-MIP2Ct_g_r_REV-SPONT</t>
  </si>
  <si>
    <t>RXN-MIPCS_g_FWD-rt8085</t>
  </si>
  <si>
    <t>rt8085</t>
  </si>
  <si>
    <t>MIPCS_g</t>
  </si>
  <si>
    <t>RXN-MIPCt_g_r_FWD-SPONT</t>
  </si>
  <si>
    <t>MIPCt_g_r</t>
  </si>
  <si>
    <t>RXN-MIPCt_g_r_REV-SPONT</t>
  </si>
  <si>
    <t>RXN-MN2t_c_e_FWD-UNKNOWN</t>
  </si>
  <si>
    <t>MN2t_c_e</t>
  </si>
  <si>
    <t>RXN-MOBDt_c_e_FWD-UNKNOWN</t>
  </si>
  <si>
    <t>MOBDt_c_e</t>
  </si>
  <si>
    <t>RXN-MPYRCNST_c_FWD-rt7838</t>
  </si>
  <si>
    <t>rt7838</t>
  </si>
  <si>
    <t>MPYRCNST_c</t>
  </si>
  <si>
    <t>RXN-MPYRCNST_c_REV-rt7838</t>
  </si>
  <si>
    <t>RXN-MTAP_c_FWD-rt0004</t>
  </si>
  <si>
    <t>rt0004</t>
  </si>
  <si>
    <t>MTAP_c</t>
  </si>
  <si>
    <t>RXN-MTHFC_c_FWD-UNKNOWN</t>
  </si>
  <si>
    <t>RXN-MTHFC_c_REV-UNKNOWN</t>
  </si>
  <si>
    <t>RXN-MTHFC_m_FWD-rt6998</t>
  </si>
  <si>
    <t>RXN-MTHFC_m_REV-rt6998</t>
  </si>
  <si>
    <t>RXN-MTHFD_c_FWD-rt6998</t>
  </si>
  <si>
    <t>RXN-MTHFD_c_REV-rt6998</t>
  </si>
  <si>
    <t>RXN-MTHFD_m_FWD-rt6998</t>
  </si>
  <si>
    <t>RXN-MTHFD_m_REV-rt6998</t>
  </si>
  <si>
    <t>RXN-MTHFD2i_c_FWD-rt4257</t>
  </si>
  <si>
    <t>rt4257</t>
  </si>
  <si>
    <t>RXN-MTHFR3_c_FWD-MET1213</t>
  </si>
  <si>
    <t>MET1213</t>
  </si>
  <si>
    <t>RXN-MTMOHT_m_FWD-rt0075</t>
  </si>
  <si>
    <t>rt0075</t>
  </si>
  <si>
    <t>MTMOHT_m</t>
  </si>
  <si>
    <t>RXN-MTRI_c_FWD-rt5017</t>
  </si>
  <si>
    <t>rt5017</t>
  </si>
  <si>
    <t>MTRI_c</t>
  </si>
  <si>
    <t>RXN-MTRI_c_REV-rt5017</t>
  </si>
  <si>
    <t>RXN-MUCOCI_c_FWD-rt5684</t>
  </si>
  <si>
    <t>rt5684</t>
  </si>
  <si>
    <t>MUCOCI_c</t>
  </si>
  <si>
    <t>RXN-MUCOCI_c_REV-rt5684</t>
  </si>
  <si>
    <t>RXN-MUCOCI_e_FWD-rt4254</t>
  </si>
  <si>
    <t>rt4254</t>
  </si>
  <si>
    <t>MUCOCI_e</t>
  </si>
  <si>
    <t>RXN-MUCOCI_e_REV-rt4254</t>
  </si>
  <si>
    <t>RXN-NACt_c_e_FWD-rt3853</t>
  </si>
  <si>
    <t>rt3853</t>
  </si>
  <si>
    <t>RXN-NACt_c_e_REV-rt3853</t>
  </si>
  <si>
    <t>RXN-NADDP_x_FWD-rt4066</t>
  </si>
  <si>
    <t>rt4066</t>
  </si>
  <si>
    <t>NADDP_x</t>
  </si>
  <si>
    <t>RXN-NADHcplxI_c_m_FWD-NADHCPLX0</t>
  </si>
  <si>
    <t>NADHCPLX0</t>
  </si>
  <si>
    <t>NADHcplxI_c_m</t>
  </si>
  <si>
    <t>RXN-NADHcplxI_c_m_FWD-NADHCPLX1</t>
  </si>
  <si>
    <t>NADHCPLX1</t>
  </si>
  <si>
    <t>RXN-NADHcplxI_c_m_FWD-NADHCPLX2</t>
  </si>
  <si>
    <t>NADHCPLX2</t>
  </si>
  <si>
    <t>RXN-NADHcplxI_c_m_FWD-NADHCPLX3</t>
  </si>
  <si>
    <t>NADHCPLX3</t>
  </si>
  <si>
    <t>RXN-NADHcplxI_c_m_FWD-NADHCPLX4</t>
  </si>
  <si>
    <t>NADHCPLX4</t>
  </si>
  <si>
    <t>RXN-NADHcplxI_c_m_FWD-NADHCPLX5</t>
  </si>
  <si>
    <t>NADHCPLX5</t>
  </si>
  <si>
    <t>RXN-NADHcplxI_c_m_FWD-NADHCPLX6</t>
  </si>
  <si>
    <t>NADHCPLX6</t>
  </si>
  <si>
    <t>RXN-NADHcplxI_c_m_FWD-NADHCPLX7</t>
  </si>
  <si>
    <t>NADHCPLX7</t>
  </si>
  <si>
    <t>RXN-NADHcplxI_c_m_FWD-NADHCPLX8</t>
  </si>
  <si>
    <t>NADHCPLX8</t>
  </si>
  <si>
    <t>RXN-NADHK1_c_FWD-rt1814_c</t>
  </si>
  <si>
    <t>rt1814_c</t>
  </si>
  <si>
    <t>RXN-NADHK1_m_FWD-rt1814_m</t>
  </si>
  <si>
    <t>rt1814_m</t>
  </si>
  <si>
    <t>NADHK1_m</t>
  </si>
  <si>
    <t>RXN-NADHq9_c_FWD-rt0604</t>
  </si>
  <si>
    <t>rt0604</t>
  </si>
  <si>
    <t>NADHq9_c</t>
  </si>
  <si>
    <t>RXN-NADHq9_c_FWD-rt1441</t>
  </si>
  <si>
    <t>rt1441</t>
  </si>
  <si>
    <t>RXN-NADHt_c_rm_FWD-SPONT</t>
  </si>
  <si>
    <t>NADHt_c_rm</t>
  </si>
  <si>
    <t>RXN-NADHt_c_rm_REV-SPONT</t>
  </si>
  <si>
    <t>RXN-NADK_c_FWD-rt1814_c</t>
  </si>
  <si>
    <t>RXN-NADK_m_FWD-rt1814_m</t>
  </si>
  <si>
    <t>NADK_m</t>
  </si>
  <si>
    <t>RXN-NADN_n_FWD-rt3107</t>
  </si>
  <si>
    <t>rt3107</t>
  </si>
  <si>
    <t>NADN_n</t>
  </si>
  <si>
    <t>RXN-NADN_n_FWD-rt4419</t>
  </si>
  <si>
    <t>rt4419</t>
  </si>
  <si>
    <t>RXN-NADN_n_FWD-rt7872</t>
  </si>
  <si>
    <t>rt7872</t>
  </si>
  <si>
    <t>RXN-NADPHt_c_l_FWD-SPONT</t>
  </si>
  <si>
    <t>NADPHt_c_l</t>
  </si>
  <si>
    <t>RXN-NADPHt_c_l_REV-SPONT</t>
  </si>
  <si>
    <t>RXN-NADPHt_c_r_FWD-SPONT</t>
  </si>
  <si>
    <t>NADPHt_c_r</t>
  </si>
  <si>
    <t>RXN-NADPHt_c_r_REV-SPONT</t>
  </si>
  <si>
    <t>RXN-NADPHt_c_rm_FWD-SPONT</t>
  </si>
  <si>
    <t>NADPHt_c_rm</t>
  </si>
  <si>
    <t>RXN-NADPHt_c_rm_REV-SPONT</t>
  </si>
  <si>
    <t>RXN-NADPHt_c_x_FWD-UNKNOWN</t>
  </si>
  <si>
    <t>NADPHt_c_x</t>
  </si>
  <si>
    <t>RXN-NADPHt_c_x_REV-UNKNOWN</t>
  </si>
  <si>
    <t>RXN-NADPt_c_e_FWD-UNKNOWN</t>
  </si>
  <si>
    <t>NADPt_c_e</t>
  </si>
  <si>
    <t>RXN-NADPt_c_l_FWD-SPONT</t>
  </si>
  <si>
    <t>NADPt_c_l</t>
  </si>
  <si>
    <t>RXN-NADPt_c_l_REV-SPONT</t>
  </si>
  <si>
    <t>RXN-NADPt_c_r_FWD-SPONT</t>
  </si>
  <si>
    <t>NADPt_c_r</t>
  </si>
  <si>
    <t>RXN-NADPt_c_r_REV-SPONT</t>
  </si>
  <si>
    <t>RXN-NADPt_c_rm_FWD-SPONT</t>
  </si>
  <si>
    <t>NADPt_c_rm</t>
  </si>
  <si>
    <t>RXN-NADPt_c_rm_REV-SPONT</t>
  </si>
  <si>
    <t>RXN-NADPt_c_x_FWD-UNKNOWN</t>
  </si>
  <si>
    <t>NADPt_c_x</t>
  </si>
  <si>
    <t>RXN-NADPt_c_x_REV-UNKNOWN</t>
  </si>
  <si>
    <t>RXN-NADS2_c_FWD-rt0915_c</t>
  </si>
  <si>
    <t>rt0915_c</t>
  </si>
  <si>
    <t>RXN-NADS2_n_FWD-rt0915_n</t>
  </si>
  <si>
    <t>rt0915_n</t>
  </si>
  <si>
    <t>NADS2_n</t>
  </si>
  <si>
    <t>RXN-NADS2_n_REV-rt0915_n</t>
  </si>
  <si>
    <t>RXN-NADt_c_e_FWD-UNKNOWN</t>
  </si>
  <si>
    <t>NADt_c_e</t>
  </si>
  <si>
    <t>RXN-NADt_c_m_FWD-rt2593</t>
  </si>
  <si>
    <t>rt2593</t>
  </si>
  <si>
    <t>NADt_c_m</t>
  </si>
  <si>
    <t>RXN-NADt_c_m_FWD-rt5934</t>
  </si>
  <si>
    <t>rt5934</t>
  </si>
  <si>
    <t>RXN-NADt_c_rm_FWD-SPONT</t>
  </si>
  <si>
    <t>NADt_c_rm</t>
  </si>
  <si>
    <t>RXN-NADt_c_rm_REV-SPONT</t>
  </si>
  <si>
    <t>RXN-NADt1_m_FWD-rt2593</t>
  </si>
  <si>
    <t>NADt1_m</t>
  </si>
  <si>
    <t>RXN-NADt2_m_FWD-rt2593</t>
  </si>
  <si>
    <t>NADt2_m</t>
  </si>
  <si>
    <t>RXN-NADt3_m_FWD-rt2593</t>
  </si>
  <si>
    <t>NADt3_m</t>
  </si>
  <si>
    <t>RXN-NAMNPP_c_FWD-rt1924_c</t>
  </si>
  <si>
    <t>rt1924_c</t>
  </si>
  <si>
    <t>RXN-NAMNPP_m_FWD-rt1924_m</t>
  </si>
  <si>
    <t>rt1924_m</t>
  </si>
  <si>
    <t>NAMNPP_m</t>
  </si>
  <si>
    <t>RXN-NAtpa_c_FWD-rt2101_c</t>
  </si>
  <si>
    <t>rt2101_c</t>
  </si>
  <si>
    <t>NAtpa_c</t>
  </si>
  <si>
    <t>RXN-NAtpa_c_REV-rt2101_c</t>
  </si>
  <si>
    <t>RXN-NAtpa_c_FWD-rt2444</t>
  </si>
  <si>
    <t>rt2444</t>
  </si>
  <si>
    <t>RXN-NAtpa_c_REV-rt2444</t>
  </si>
  <si>
    <t>RXN-NCAMt_c_n_FWD-SPONT</t>
  </si>
  <si>
    <t>NCAMt_c_n</t>
  </si>
  <si>
    <t>RXN-NCAMt_c_n_REV-SPONT</t>
  </si>
  <si>
    <t>RXN-NDP1_c_FWD-rt0602_c</t>
  </si>
  <si>
    <t>NDP1_c</t>
  </si>
  <si>
    <t>RXN-NDP10_c_FWD-rt0602_c</t>
  </si>
  <si>
    <t>NDP10_c</t>
  </si>
  <si>
    <t>RXN-NDP3_c_FWD-rt0602_c</t>
  </si>
  <si>
    <t>NDP3_c</t>
  </si>
  <si>
    <t>RXN-NDP3_g_FWD-rt1437</t>
  </si>
  <si>
    <t>rt1437</t>
  </si>
  <si>
    <t>NDP3_g</t>
  </si>
  <si>
    <t>RXN-NDP4_c_FWD-rt0602_c</t>
  </si>
  <si>
    <t>NDP4_c</t>
  </si>
  <si>
    <t>RXN-NDP5_c_FWD-rt0602_c</t>
  </si>
  <si>
    <t>NDP5_c</t>
  </si>
  <si>
    <t>RXN-NDP7_c_FWD-rt0602_c</t>
  </si>
  <si>
    <t>NDP7_c</t>
  </si>
  <si>
    <t>RXN-NDP7_g_FWD-rt0602_g</t>
  </si>
  <si>
    <t>rt0602_g</t>
  </si>
  <si>
    <t>NDP7_g</t>
  </si>
  <si>
    <t>RXN-NDP7_g_FWD-rt1437</t>
  </si>
  <si>
    <t>RXN-NDPDA1_c_FWD-UNKNOWN</t>
  </si>
  <si>
    <t>NDPDA1_c</t>
  </si>
  <si>
    <t>RXN-NDPDA2_c_FWD-UNKNOWN</t>
  </si>
  <si>
    <t>NDPDA2_c</t>
  </si>
  <si>
    <t>Nucleotide metabolism</t>
  </si>
  <si>
    <t>RXN-NDPK1_c_FWD-rt0575</t>
  </si>
  <si>
    <t>rt0575</t>
  </si>
  <si>
    <t>RXN-NDPK1_c_FWD-rt7311</t>
  </si>
  <si>
    <t>rt7311</t>
  </si>
  <si>
    <t>RXN-NDPK10_c_FWD-rt0575</t>
  </si>
  <si>
    <t>NDPK10_c</t>
  </si>
  <si>
    <t>RXN-NDPK10_c_FWD-rt7311</t>
  </si>
  <si>
    <t>RXN-NDPK2_c_FWD-rt0575</t>
  </si>
  <si>
    <t>RXN-NDPK2_c_FWD-rt7311</t>
  </si>
  <si>
    <t>RXN-NDPK3_c_FWD-rt0575</t>
  </si>
  <si>
    <t>RXN-NDPK3_c_FWD-rt7311</t>
  </si>
  <si>
    <t>RXN-NDPK4_c_FWD-rt0575</t>
  </si>
  <si>
    <t>RXN-NDPK4_c_FWD-rt7311</t>
  </si>
  <si>
    <t>RXN-NDPK5_c_FWD-rt0575</t>
  </si>
  <si>
    <t>RXN-NDPK5_c_FWD-rt7311</t>
  </si>
  <si>
    <t>RXN-NDPK6_c_FWD-rt0575</t>
  </si>
  <si>
    <t>NDPK6_c</t>
  </si>
  <si>
    <t>RXN-NDPK6_c_FWD-rt7311</t>
  </si>
  <si>
    <t>RXN-NDPK7_c_FWD-rt0575</t>
  </si>
  <si>
    <t>RXN-NDPK7_c_FWD-rt7311</t>
  </si>
  <si>
    <t>RXN-NDPK8_c_FWD-rt0575</t>
  </si>
  <si>
    <t>RXN-NDPK8_c_FWD-rt7311</t>
  </si>
  <si>
    <t>RXN-NDPK9_c_FWD-rt0575</t>
  </si>
  <si>
    <t>NDPK9_c</t>
  </si>
  <si>
    <t>RXN-NDPK9_c_FWD-rt7311</t>
  </si>
  <si>
    <t>RXN-NFORTYR2t_c_e_FWD-rt2566</t>
  </si>
  <si>
    <t>rt2566</t>
  </si>
  <si>
    <t>NFORTYR2t_c_e</t>
  </si>
  <si>
    <t>RXN-NFTYROX_c_FWD-rt0820</t>
  </si>
  <si>
    <t>rt0820</t>
  </si>
  <si>
    <t>NFTYROX_c</t>
  </si>
  <si>
    <t>RXN-NGLYCANS1_c_FWD-rt2834</t>
  </si>
  <si>
    <t>rt2834</t>
  </si>
  <si>
    <t>NGLYCANS1_c</t>
  </si>
  <si>
    <t>RXN-NGLYCANS10_r_FWD-rt2904</t>
  </si>
  <si>
    <t>rt2904</t>
  </si>
  <si>
    <t>NGLYCANS10_r</t>
  </si>
  <si>
    <t>RXN-NGLYCANS10_r_REV-rt2904</t>
  </si>
  <si>
    <t>RXN-NGLYCANS11_r_FWD-rt0671</t>
  </si>
  <si>
    <t>rt0671</t>
  </si>
  <si>
    <t>NGLYCANS11_r</t>
  </si>
  <si>
    <t>RXN-NGLYCANS11_r_REV-rt0671</t>
  </si>
  <si>
    <t>RXN-NGLYCANS12_r_FWD-rt2573</t>
  </si>
  <si>
    <t>rt2573</t>
  </si>
  <si>
    <t>NGLYCANS12_r</t>
  </si>
  <si>
    <t>RXN-NGLYCANS12_r_REV-rt2573</t>
  </si>
  <si>
    <t>RXN-NGLYCANS13_r_FWD-rt6611</t>
  </si>
  <si>
    <t>rt6611</t>
  </si>
  <si>
    <t>NGLYCANS13_r</t>
  </si>
  <si>
    <t>RXN-NGLYCANS13_r_REV-rt6611</t>
  </si>
  <si>
    <t>RXN-NGLYCANS14_r_FWD-rt2972</t>
  </si>
  <si>
    <t>rt2972</t>
  </si>
  <si>
    <t>NGLYCANS14_r</t>
  </si>
  <si>
    <t>RXN-NGLYCANS14_r_REV-rt2972</t>
  </si>
  <si>
    <t>RXN-NGLYCANS15_r_FWD-rt3790</t>
  </si>
  <si>
    <t>rt3790</t>
  </si>
  <si>
    <t>NGLYCANS15_r</t>
  </si>
  <si>
    <t>RXN-NGLYCANS15_r_REV-rt3790</t>
  </si>
  <si>
    <t>RXN-NGLYCANS16_r_FWD-rt1613</t>
  </si>
  <si>
    <t>rt1613</t>
  </si>
  <si>
    <t>NGLYCANS16_r</t>
  </si>
  <si>
    <t>RXN-NGLYCANS16_r_REV-rt1613</t>
  </si>
  <si>
    <t>RXN-NGLYCANS17_r_FWD-rt1802</t>
  </si>
  <si>
    <t>rt1802</t>
  </si>
  <si>
    <t>NGLYCANS17_r</t>
  </si>
  <si>
    <t>RXN-NGLYCANS17_r_REV-rt1802</t>
  </si>
  <si>
    <t>RXN-NGLYCANS18_r_FWD-rt1802</t>
  </si>
  <si>
    <t>NGLYCANS18_r</t>
  </si>
  <si>
    <t>RXN-NGLYCANS18_r_REV-rt1802</t>
  </si>
  <si>
    <t>RXN-NGLYCANS19_g_FWD-rt0564_g</t>
  </si>
  <si>
    <t>rt0564_g</t>
  </si>
  <si>
    <t>NGLYCANS19_g</t>
  </si>
  <si>
    <t>RXN-NGLYCANS19_g_REV-rt0564_g</t>
  </si>
  <si>
    <t>RXN-NGLYCANS19_g_FWD-rt8131</t>
  </si>
  <si>
    <t>rt8131</t>
  </si>
  <si>
    <t>RXN-NGLYCANS19_g_REV-rt8131</t>
  </si>
  <si>
    <t>RXN-NGLYCANS2_c_FWD-ALG1314</t>
  </si>
  <si>
    <t>ALG1314</t>
  </si>
  <si>
    <t>NGLYCANS2_c</t>
  </si>
  <si>
    <t>RXN-NGLYCANS2_c_REV-ALG1314</t>
  </si>
  <si>
    <t>RXN-NGLYCANS3_c_FWD-rt6298</t>
  </si>
  <si>
    <t>NGLYCANS3_c</t>
  </si>
  <si>
    <t>RXN-NGLYCANS3_c_REV-rt6298</t>
  </si>
  <si>
    <t>RXN-NGLYCANS4_c_FWD-rt1727</t>
  </si>
  <si>
    <t>rt1727</t>
  </si>
  <si>
    <t>NGLYCANS4_c</t>
  </si>
  <si>
    <t>RXN-NGLYCANS4_c_REV-rt1727</t>
  </si>
  <si>
    <t>RXN-NGLYCANS5_c_FWD-rt1727</t>
  </si>
  <si>
    <t>NGLYCANS5_c</t>
  </si>
  <si>
    <t>RXN-NGLYCANS5_c_REV-rt1727</t>
  </si>
  <si>
    <t>RXN-NGLYCANS6_c_FWD-rt1577</t>
  </si>
  <si>
    <t>rt1577</t>
  </si>
  <si>
    <t>NGLYCANS6_c</t>
  </si>
  <si>
    <t>RXN-NGLYCANS6_c_REV-rt1577</t>
  </si>
  <si>
    <t>RXN-NGLYCANS7_c_FWD-rt1577</t>
  </si>
  <si>
    <t>NGLYCANS7_c</t>
  </si>
  <si>
    <t>RXN-NGLYCANS7_c_REV-rt1577</t>
  </si>
  <si>
    <t>RXN-NGLYCANS8_r_FWD-rt5214</t>
  </si>
  <si>
    <t>rt5214</t>
  </si>
  <si>
    <t>NGLYCANS8_r</t>
  </si>
  <si>
    <t>RXN-NGLYCANS8_r_REV-rt5214</t>
  </si>
  <si>
    <t>RXN-NGLYCANS9_r_FWD-rt0671</t>
  </si>
  <si>
    <t>NGLYCANS9_r</t>
  </si>
  <si>
    <t>RXN-NGLYCANS9_r_REV-rt0671</t>
  </si>
  <si>
    <t>RXN-NH4t_c_e_FWD-rt4558</t>
  </si>
  <si>
    <t>rt4558</t>
  </si>
  <si>
    <t>RXN-NH4t_c_e_REV-rt4558</t>
  </si>
  <si>
    <t>RXN-NH4t_c_m_FWD-SPONT</t>
  </si>
  <si>
    <t>NH4t_c_m</t>
  </si>
  <si>
    <t>RXN-NH4t_c_m_REV-SPONT</t>
  </si>
  <si>
    <t>RXN-NI2t_c_e_FWD-SPONT</t>
  </si>
  <si>
    <t>NI2t_c_e</t>
  </si>
  <si>
    <t>RXN-NITROPP_c_FWD-rt3422</t>
  </si>
  <si>
    <t>rt3422</t>
  </si>
  <si>
    <t>NITROPP_c</t>
  </si>
  <si>
    <t>Aminobenzoate degradation</t>
  </si>
  <si>
    <t>RXN-NITROPP_c_FWD-rt4676</t>
  </si>
  <si>
    <t>rt4676</t>
  </si>
  <si>
    <t>RXN-NITRx_c_FWD-rt4334</t>
  </si>
  <si>
    <t>rt4334</t>
  </si>
  <si>
    <t>NITRx_c</t>
  </si>
  <si>
    <t>RXN-NITRx_c_REV-rt4334</t>
  </si>
  <si>
    <t>RXN-NITRx_c_FWD-rt6640</t>
  </si>
  <si>
    <t>rt6640</t>
  </si>
  <si>
    <t>RXN-NITRx_c_REV-rt6640</t>
  </si>
  <si>
    <t>RXN-NITRy_c_FWD-rt6640</t>
  </si>
  <si>
    <t>NITRy_c</t>
  </si>
  <si>
    <t>RXN-NMNt_c_e_FWD-SPONT</t>
  </si>
  <si>
    <t>NMNt_c_e</t>
  </si>
  <si>
    <t>RXN-NMNt_c_n_FWD-SPONT</t>
  </si>
  <si>
    <t>NMNt_c_n</t>
  </si>
  <si>
    <t>RXN-NMNt_c_n_REV-SPONT</t>
  </si>
  <si>
    <t>RXN-NMNt_c_x_FWD-SPONT</t>
  </si>
  <si>
    <t>NMNt_c_x</t>
  </si>
  <si>
    <t>RXN-NMNt_c_x_REV-SPONT</t>
  </si>
  <si>
    <t>RXN-NNAM_c_FWD-rt3293</t>
  </si>
  <si>
    <t>rt3293</t>
  </si>
  <si>
    <t>NNAM_c</t>
  </si>
  <si>
    <t>RXN-NNATi_c_FWD-rt2062_c</t>
  </si>
  <si>
    <t>RXN-NNDPR_c_FWD-rt1963_c</t>
  </si>
  <si>
    <t>rt1963_c</t>
  </si>
  <si>
    <t>RXN-NNDPR_m_FWD-rt1963_m</t>
  </si>
  <si>
    <t>rt1963_m</t>
  </si>
  <si>
    <t>NNDPR_m</t>
  </si>
  <si>
    <t>RXN-NNMT_c_FWD-rt4917</t>
  </si>
  <si>
    <t>rt4917</t>
  </si>
  <si>
    <t>NNMT_c</t>
  </si>
  <si>
    <t>RXN-NNMT_c_FWD-rt5672</t>
  </si>
  <si>
    <t>rt5672</t>
  </si>
  <si>
    <t>RXN-NNMT_c_FWD-rt8212</t>
  </si>
  <si>
    <t>rt8212</t>
  </si>
  <si>
    <t>RXN-NO3t_c_e_FWD-rt4068</t>
  </si>
  <si>
    <t>rt4068</t>
  </si>
  <si>
    <t>NO3t_c_e</t>
  </si>
  <si>
    <t>RXN-NO3t_c_e_REV-rt4068</t>
  </si>
  <si>
    <t>RXN-NOX_c_FWD-rt4914</t>
  </si>
  <si>
    <t>rt4914</t>
  </si>
  <si>
    <t>NOX_c</t>
  </si>
  <si>
    <t>RXN-NTD10pp_c_FWD-UNKNOWN</t>
  </si>
  <si>
    <t>NTD10pp_c</t>
  </si>
  <si>
    <t>RXN-NTD1pp_c_FWD-UNKNOWN</t>
  </si>
  <si>
    <t>NTD1pp_c</t>
  </si>
  <si>
    <t>RXN-NTD2pp_c_FWD-rt1627</t>
  </si>
  <si>
    <t>rt1627</t>
  </si>
  <si>
    <t>NTD2pp_c</t>
  </si>
  <si>
    <t>RXN-NTD3pp_c_FWD-UNKNOWN</t>
  </si>
  <si>
    <t>NTD3pp_c</t>
  </si>
  <si>
    <t>RXN-NTD4pp_c_FWD-rt1627</t>
  </si>
  <si>
    <t>NTD4pp_c</t>
  </si>
  <si>
    <t>RXN-NTD5_c_FWD-UNKNOWN</t>
  </si>
  <si>
    <t>NTD5_c</t>
  </si>
  <si>
    <t>RXN-NTD6pp_c_FWD-UNKNOWN</t>
  </si>
  <si>
    <t>NTD6pp_c</t>
  </si>
  <si>
    <t>RXN-NTD7pp_c_FWD-UNKNOWN</t>
  </si>
  <si>
    <t>NTD7pp_c</t>
  </si>
  <si>
    <t>RXN-NTD8_c_FWD-UNKNOWN</t>
  </si>
  <si>
    <t>NTD8_c</t>
  </si>
  <si>
    <t>RXN-NTP10_c_FWD-rt0602_c</t>
  </si>
  <si>
    <t>NTP10_c</t>
  </si>
  <si>
    <t>RXN-NTP3_c_FWD-rt0602_c</t>
  </si>
  <si>
    <t>NTP3_c</t>
  </si>
  <si>
    <t>RXN-NTP3_c_FWD-rt5972</t>
  </si>
  <si>
    <t>rt5972</t>
  </si>
  <si>
    <t>RXN-NTP3_c_FWD-rt7922</t>
  </si>
  <si>
    <t>rt7922</t>
  </si>
  <si>
    <t>RXN-NTP4_c_FWD-rt0602_c</t>
  </si>
  <si>
    <t>NTP4_c</t>
  </si>
  <si>
    <t>RXN-NTP5_c_FWD-rt0602_c</t>
  </si>
  <si>
    <t>NTP5_c</t>
  </si>
  <si>
    <t>RXN-NTP7_c_FWD-rt0602_c</t>
  </si>
  <si>
    <t>NTP7_c</t>
  </si>
  <si>
    <t>RXN-NTPDA2_c_FWD-UNKNOWN</t>
  </si>
  <si>
    <t>NTPDA2_c</t>
  </si>
  <si>
    <t>RXN-O2t_c_e_FWD-SPONT</t>
  </si>
  <si>
    <t>O2t_c_e</t>
  </si>
  <si>
    <t>RXN-O2t_c_e_REV-SPONT</t>
  </si>
  <si>
    <t>RXN-O2t_c_m_FWD-SPONT</t>
  </si>
  <si>
    <t>O2t_c_m</t>
  </si>
  <si>
    <t>RXN-O2t_c_m_REV-SPONT</t>
  </si>
  <si>
    <t>RXN-O2t_c_r_FWD-SPONT</t>
  </si>
  <si>
    <t>O2t_c_r</t>
  </si>
  <si>
    <t>RXN-O2t_c_r_REV-SPONT</t>
  </si>
  <si>
    <t>RXN-O2t_c_rm_FWD-SPONT</t>
  </si>
  <si>
    <t>O2t_c_rm</t>
  </si>
  <si>
    <t>RXN-O2t_c_rm_REV-SPONT</t>
  </si>
  <si>
    <t>RXN-O2t_c_x_FWD-SPONT</t>
  </si>
  <si>
    <t>O2t_c_x</t>
  </si>
  <si>
    <t>RXN-O2t_c_x_REV-SPONT</t>
  </si>
  <si>
    <t>RXN-OAADC_c_FWD-rt7226</t>
  </si>
  <si>
    <t>rt7226</t>
  </si>
  <si>
    <t>OAADC_c</t>
  </si>
  <si>
    <t>RXN-OAAt_c_e_FWD-SPONT</t>
  </si>
  <si>
    <t>OAAt_c_e</t>
  </si>
  <si>
    <t>RXN-OAAt_c_e_REV-SPONT</t>
  </si>
  <si>
    <t>RXN-OAAtps_m_FWD-rt0643</t>
  </si>
  <si>
    <t>rt0643</t>
  </si>
  <si>
    <t>OAAtps_m</t>
  </si>
  <si>
    <t>RXN-OAR1_c_FWD-rt2815_c</t>
  </si>
  <si>
    <t>rt2815_c</t>
  </si>
  <si>
    <t>OAR1_c</t>
  </si>
  <si>
    <t>RXN-OAR1_c_REV-rt2815_c</t>
  </si>
  <si>
    <t>RXN-OAR2_c_FWD-rt2815_c</t>
  </si>
  <si>
    <t>OAR2_c</t>
  </si>
  <si>
    <t>RXN-OAR2_c_REV-rt2815_c</t>
  </si>
  <si>
    <t>RXN-OAR3_m_FWD-rt0607</t>
  </si>
  <si>
    <t>rt0607</t>
  </si>
  <si>
    <t>OAR3_m</t>
  </si>
  <si>
    <t>RXN-OAR3_m_REV-rt0607</t>
  </si>
  <si>
    <t>RXN-OCBT_c_FWD-rt4934</t>
  </si>
  <si>
    <t>rt4934</t>
  </si>
  <si>
    <t>RXN-OCDCAt_c_e_FWD-rt15442799</t>
  </si>
  <si>
    <t>OCDCAt_c_e</t>
  </si>
  <si>
    <t>RXN-OCDCAt_c_e_REV-rt15442799</t>
  </si>
  <si>
    <t>RXN-OCDCAt_c_en_FWD-SPONT</t>
  </si>
  <si>
    <t>OCDCAt_c_en</t>
  </si>
  <si>
    <t>RXN-OCDCAt_c_en_REV-SPONT</t>
  </si>
  <si>
    <t>RXN-OCDCAt_c_l_FWD-SPONT</t>
  </si>
  <si>
    <t>OCDCAt_c_l</t>
  </si>
  <si>
    <t>RXN-OCDCAt_c_l_REV-SPONT</t>
  </si>
  <si>
    <t>RXN-OCDCAt_c_mm_FWD-SPONT</t>
  </si>
  <si>
    <t>OCDCAt_c_mm</t>
  </si>
  <si>
    <t>RXN-OCDCAt_c_mm_REV-SPONT</t>
  </si>
  <si>
    <t>RXN-OCDCAt_c_rm_FWD-SPONT</t>
  </si>
  <si>
    <t>OCDCAt_c_rm</t>
  </si>
  <si>
    <t>RXN-OCDCAt_c_rm_REV-SPONT</t>
  </si>
  <si>
    <t>RXN-OCDCEAt_c_e_FWD-rt15442799</t>
  </si>
  <si>
    <t>OCDCEAt_c_e</t>
  </si>
  <si>
    <t>RXN-OCDCEAt_c_e_REV-rt15442799</t>
  </si>
  <si>
    <t>RXN-OCDCEAt_c_en_FWD-SPONT</t>
  </si>
  <si>
    <t>OCDCEAt_c_en</t>
  </si>
  <si>
    <t>RXN-OCDCEAt_c_en_REV-SPONT</t>
  </si>
  <si>
    <t>RXN-OCDCEAt_c_l_FWD-SPONT</t>
  </si>
  <si>
    <t>OCDCEAt_c_l</t>
  </si>
  <si>
    <t>RXN-OCDCEAt_c_l_REV-SPONT</t>
  </si>
  <si>
    <t>RXN-OCDCEAt_c_rm_FWD-SPONT</t>
  </si>
  <si>
    <t>OCDCEAt_c_rm</t>
  </si>
  <si>
    <t>RXN-OCDCEAt_c_rm_REV-SPONT</t>
  </si>
  <si>
    <t>RXN-OCOAT1_m_FWD-rt4722</t>
  </si>
  <si>
    <t>OCOAT1_m</t>
  </si>
  <si>
    <t>RXN-OCTAt_c_e_FWD-rt15442799</t>
  </si>
  <si>
    <t>OCTAt_c_e</t>
  </si>
  <si>
    <t>RXN-OCTAt_c_e_REV-rt15442799</t>
  </si>
  <si>
    <t>RXN-OCTAt_c_x_FWD-rt5693</t>
  </si>
  <si>
    <t>OCTAt_c_x</t>
  </si>
  <si>
    <t>RXN-OCTAt_c_x_REV-rt5693</t>
  </si>
  <si>
    <t>RXN-OCTAt_c_x_FWD-SPONT</t>
  </si>
  <si>
    <t>RXN-OCTAt_c_x_REV-SPONT</t>
  </si>
  <si>
    <t>RXN-ODECOAt_c_l_FWD-SPONT</t>
  </si>
  <si>
    <t>ODECOAt_c_l</t>
  </si>
  <si>
    <t>RXN-ODECOAt_c_l_REV-SPONT</t>
  </si>
  <si>
    <t>RXN-ODECOAt_c_mm_FWD-SPONT</t>
  </si>
  <si>
    <t>ODECOAt_c_mm</t>
  </si>
  <si>
    <t>RXN-ODECOAt_c_mm_REV-SPONT</t>
  </si>
  <si>
    <t>RXN-ODECOAt_c_rm_FWD-SPONT</t>
  </si>
  <si>
    <t>ODECOAt_c_rm</t>
  </si>
  <si>
    <t>RXN-ODECOAt_c_rm_REV-SPONT</t>
  </si>
  <si>
    <t>RXN-OGLYCANS_B3GAT1_r_FWD-rt2574</t>
  </si>
  <si>
    <t>rt2574</t>
  </si>
  <si>
    <t>OGLYCANS_B3GAT1_r</t>
  </si>
  <si>
    <t>Glycosaminoglycan biosynthesis - chondroitin sulfate / dermatan sulfate</t>
  </si>
  <si>
    <t>RXN-OGLYCANS_B3GAT1_r_REV-rt2574</t>
  </si>
  <si>
    <t>RXN-OGLYCANS1_r_FWD-PMT12</t>
  </si>
  <si>
    <t>OGLYCANS1_r</t>
  </si>
  <si>
    <t>RXN-OGLYCANS1_r_FWD-rt3753</t>
  </si>
  <si>
    <t>RXN-OGLYCANS2_g_FWD-rt1384</t>
  </si>
  <si>
    <t>rt1384</t>
  </si>
  <si>
    <t>OGLYCANS2_g</t>
  </si>
  <si>
    <t>RXN-OGLYCANS2_g_FWD-rt2093</t>
  </si>
  <si>
    <t>RXN-OGLYCANS2_g_FWD-rt7201</t>
  </si>
  <si>
    <t>RXN-OGLYCANS2_g_FWD-rt7295</t>
  </si>
  <si>
    <t>rt7295</t>
  </si>
  <si>
    <t>RXN-OGLYCANS3_g_FWD-rt1384</t>
  </si>
  <si>
    <t>OGLYCANS3_g</t>
  </si>
  <si>
    <t>RXN-OGLYCANS3_g_FWD-rt2093</t>
  </si>
  <si>
    <t>RXN-OGLYCANS3_g_FWD-rt7201</t>
  </si>
  <si>
    <t>RXN-OGLYCANS3_g_FWD-rt7295</t>
  </si>
  <si>
    <t>RXN-OGLYCANS4_g_FWD-rt3226</t>
  </si>
  <si>
    <t>rt3226</t>
  </si>
  <si>
    <t>OGLYCANS4_g</t>
  </si>
  <si>
    <t>RXN-OGLYCANS4_g_FWD-rt4112</t>
  </si>
  <si>
    <t>rt4112</t>
  </si>
  <si>
    <t>RXN-OGLYCANS5_g_FWD-rt3226</t>
  </si>
  <si>
    <t>OGLYCANS5_g</t>
  </si>
  <si>
    <t>RXN-OGLYCANS5_g_FWD-rt4112</t>
  </si>
  <si>
    <t>RXN-OMCDC_c_FWD-rt5646</t>
  </si>
  <si>
    <t>RXN-OMCDC_m_FWD-rt6242_m</t>
  </si>
  <si>
    <t>OMCDC_m</t>
  </si>
  <si>
    <t>RXN-OMPDC_c_FWD-rt3750</t>
  </si>
  <si>
    <t>rt3750</t>
  </si>
  <si>
    <t>RXN-OPAH_c_FWD-rt1168</t>
  </si>
  <si>
    <t>rt1168</t>
  </si>
  <si>
    <t>OPAH_c</t>
  </si>
  <si>
    <t>RXN-OPAH_c_REV-rt1168</t>
  </si>
  <si>
    <t>RXN-OPAH_c_FWD-rt1169</t>
  </si>
  <si>
    <t>rt1169</t>
  </si>
  <si>
    <t>RXN-OPAH_c_REV-rt1169</t>
  </si>
  <si>
    <t>RXN-OPAH_c_FWD-rt6960</t>
  </si>
  <si>
    <t>rt6960</t>
  </si>
  <si>
    <t>RXN-OPAH_c_REV-rt6960</t>
  </si>
  <si>
    <t>RXN-OPAH_c_FWD-rt7643</t>
  </si>
  <si>
    <t>rt7643</t>
  </si>
  <si>
    <t>RXN-OPAH_c_REV-rt7643</t>
  </si>
  <si>
    <t>RXN-ORNCD_m_FWD-rt6574</t>
  </si>
  <si>
    <t>rt6574</t>
  </si>
  <si>
    <t>ORNCD_m</t>
  </si>
  <si>
    <t>RXN-ORNDC_c_FWD-rt4267</t>
  </si>
  <si>
    <t>rt4267</t>
  </si>
  <si>
    <t>RXN-ORNN5MOX_c_FWD-rt2880</t>
  </si>
  <si>
    <t>ORNN5MOX_c</t>
  </si>
  <si>
    <t>RXN-ORNTA_c_FWD-rt6698</t>
  </si>
  <si>
    <t>rt6698</t>
  </si>
  <si>
    <t>RXN-ORNTACi_m_FWD-rt7840</t>
  </si>
  <si>
    <t>rt7840</t>
  </si>
  <si>
    <t>RXN-ORNtpa_m_FWD-rt4951</t>
  </si>
  <si>
    <t>rt4951</t>
  </si>
  <si>
    <t>RXN-ORNtps_e_FWD-rt1689</t>
  </si>
  <si>
    <t>ORNtps_e</t>
  </si>
  <si>
    <t>RXN-ORNtps_e_REV-rt1689</t>
  </si>
  <si>
    <t>RXN-ORNtps_e_FWD-rt5861</t>
  </si>
  <si>
    <t>RXN-ORNtps_e_REV-rt5861</t>
  </si>
  <si>
    <t>RXN-ORPT_c_FWD-rt2348</t>
  </si>
  <si>
    <t>rt2348</t>
  </si>
  <si>
    <t>RXN-ORPT_c_REV-rt2348</t>
  </si>
  <si>
    <t>RXN-P5CD2_m_FWD-rt0201</t>
  </si>
  <si>
    <t>P5CD2_m</t>
  </si>
  <si>
    <t>RXN-P5CR_c_FWD-rt5064</t>
  </si>
  <si>
    <t>RXN-PACALDt_c_e_FWD-SPONT</t>
  </si>
  <si>
    <t>PACALDt_c_e</t>
  </si>
  <si>
    <t>RXN-PACALDt_c_e_REV-SPONT</t>
  </si>
  <si>
    <t>RXN-PACALDt_c_m_FWD-SPONT</t>
  </si>
  <si>
    <t>PACALDt_c_m</t>
  </si>
  <si>
    <t>RXN-PACALDt_c_m_REV-SPONT</t>
  </si>
  <si>
    <t>RXN-PACCOAE_c_FWD-rt6217</t>
  </si>
  <si>
    <t>rt6217</t>
  </si>
  <si>
    <t>PACCOAE_c</t>
  </si>
  <si>
    <t>RXN-PACCOAE_x_FWD-rt5558</t>
  </si>
  <si>
    <t>rt5558</t>
  </si>
  <si>
    <t>PACCOAE_x</t>
  </si>
  <si>
    <t>RXN-PACCOAL_x_FWD-rt6434_x</t>
  </si>
  <si>
    <t>PACCOAL_x</t>
  </si>
  <si>
    <t>RXN-PACt_c_x_FWD-UNKNOWN</t>
  </si>
  <si>
    <t>PACt_c_x</t>
  </si>
  <si>
    <t>RXN-PACt_c_x_REV-UNKNOWN</t>
  </si>
  <si>
    <t>RXN-PADAH_c_FWD-rt1908</t>
  </si>
  <si>
    <t>PADAH_c</t>
  </si>
  <si>
    <t>RXN-PADAH_c_REV-rt1908</t>
  </si>
  <si>
    <t>RXN-PAFH_c_FWD-rt3915</t>
  </si>
  <si>
    <t>rt3915</t>
  </si>
  <si>
    <t>PAFH_c</t>
  </si>
  <si>
    <t>Ether lipid metabolism</t>
  </si>
  <si>
    <t>RXN-PAIL35Pt_c_vm_FWD-SPONT</t>
  </si>
  <si>
    <t>PAIL35Pt_c_vm</t>
  </si>
  <si>
    <t>RXN-PAIL35Pt_c_vm_REV-SPONT</t>
  </si>
  <si>
    <t>RXN-PAIL35Pt_en_vm_FWD-SPONT</t>
  </si>
  <si>
    <t>PAIL35Pt_en_vm</t>
  </si>
  <si>
    <t>RXN-PAIL35Pt_en_vm_REV-SPONT</t>
  </si>
  <si>
    <t>RXN-PAIL3K_vm_FWD-VPS15TOR1</t>
  </si>
  <si>
    <t>VPS15TOR1</t>
  </si>
  <si>
    <t>PAIL3K_vm</t>
  </si>
  <si>
    <t>RXN-PAIL3K_vm_FWD-VPS15VPS34</t>
  </si>
  <si>
    <t>VPS15VPS34</t>
  </si>
  <si>
    <t>RXN-PAIL3Pt_gm_vm_FWD-SPONT</t>
  </si>
  <si>
    <t>PAIL3Pt_gm_vm</t>
  </si>
  <si>
    <t>RXN-PAIL3Pt_gm_vm_REV-SPONT</t>
  </si>
  <si>
    <t>RXN-PAIL3Pt_rm_vm_FWD-SPONT</t>
  </si>
  <si>
    <t>PAIL3Pt_rm_vm</t>
  </si>
  <si>
    <t>RXN-PAIL3Pt_rm_vm_REV-SPONT</t>
  </si>
  <si>
    <t>RXN-PAIL45Pt_c_en_FWD-SPONT</t>
  </si>
  <si>
    <t>PAIL45Pt_c_en</t>
  </si>
  <si>
    <t>RXN-PAIL45Pt_c_en_REV-SPONT</t>
  </si>
  <si>
    <t>RXN-PAIL45Pt_c_n_FWD-SPONT</t>
  </si>
  <si>
    <t>PAIL45Pt_c_n</t>
  </si>
  <si>
    <t>RXN-PAIL45Pt_c_n_REV-SPONT</t>
  </si>
  <si>
    <t>RXN-PAIL45Pt_en_rm_FWD-SPONT</t>
  </si>
  <si>
    <t>PAIL45Pt_en_rm</t>
  </si>
  <si>
    <t>RXN-PAIL45Pt_en_rm_REV-SPONT</t>
  </si>
  <si>
    <t>RXN-PAIL4K_en_FWD-rt6718_en</t>
  </si>
  <si>
    <t>rt6718_en</t>
  </si>
  <si>
    <t>PAIL4K_en</t>
  </si>
  <si>
    <t>RXN-PAIL4K_en_FWD-rt6791</t>
  </si>
  <si>
    <t>rt6791</t>
  </si>
  <si>
    <t>RXN-PAIL4K_gm_FWD-PIK1FRQ1</t>
  </si>
  <si>
    <t>PIK1FRQ1</t>
  </si>
  <si>
    <t>PAIL4K_gm</t>
  </si>
  <si>
    <t>RXN-PAIL4K_n_FWD-rt1414_n</t>
  </si>
  <si>
    <t>rt1414_n</t>
  </si>
  <si>
    <t>PAIL4K_n</t>
  </si>
  <si>
    <t>RXN-PAIL4K_vm_FWD-rt6718_vm</t>
  </si>
  <si>
    <t>rt6718_vm</t>
  </si>
  <si>
    <t>PAIL4K_vm</t>
  </si>
  <si>
    <t>RXN-PAIL4Pt_c_en_FWD-SPONT</t>
  </si>
  <si>
    <t>PAIL4Pt_c_en</t>
  </si>
  <si>
    <t>RXN-PAIL4Pt_c_en_REV-SPONT</t>
  </si>
  <si>
    <t>RXN-PAIL4Pt_en_rm_FWD-SPONT</t>
  </si>
  <si>
    <t>PAIL4Pt_en_rm</t>
  </si>
  <si>
    <t>RXN-PAIL4Pt_en_rm_REV-SPONT</t>
  </si>
  <si>
    <t>RXN-PAILS_rm_FWD-rt6753</t>
  </si>
  <si>
    <t>rt6753</t>
  </si>
  <si>
    <t>RXN-PAILt_c_rm_FWD-SPONT</t>
  </si>
  <si>
    <t>PAILt_c_rm</t>
  </si>
  <si>
    <t>RXN-PAILt_c_rm_REV-SPONT</t>
  </si>
  <si>
    <t>RXN-PAILt_en_rm_FWD-SPONT</t>
  </si>
  <si>
    <t>PAILt_en_rm</t>
  </si>
  <si>
    <t>RXN-PAILt_en_rm_REV-SPONT</t>
  </si>
  <si>
    <t>RXN-PAILt_gm_rm_FWD-SPONT</t>
  </si>
  <si>
    <t>PAILt_gm_rm</t>
  </si>
  <si>
    <t>RXN-PAILt_gm_rm_REV-SPONT</t>
  </si>
  <si>
    <t>RXN-PAILt_n_rm_FWD-SPONT</t>
  </si>
  <si>
    <t>PAILt_n_rm</t>
  </si>
  <si>
    <t>RXN-PAILt_n_rm_REV-SPONT</t>
  </si>
  <si>
    <t>RXN-PAILt_rm_vm_FWD-SPONT</t>
  </si>
  <si>
    <t>PAILt_rm_vm</t>
  </si>
  <si>
    <t>RXN-PAILt_rm_vm_REV-SPONT</t>
  </si>
  <si>
    <t>RXN-PAN4Pt_c_m_FWD-SPONT</t>
  </si>
  <si>
    <t>PAN4Pt_c_m</t>
  </si>
  <si>
    <t>RXN-PAN4Pt_c_m_REV-SPONT</t>
  </si>
  <si>
    <t>RXN-PAP_rm_FWD-rt4117</t>
  </si>
  <si>
    <t>rt4117</t>
  </si>
  <si>
    <t>RXN-PAP_vm_FWD-rt4719</t>
  </si>
  <si>
    <t>PAP_vm</t>
  </si>
  <si>
    <t>RXN-PAPSR_c_FWD-MET16TRX1</t>
  </si>
  <si>
    <t>MET16TRX1</t>
  </si>
  <si>
    <t>RXN-PAPSR_c_FWD-MET16TRX2</t>
  </si>
  <si>
    <t>MET16TRX2</t>
  </si>
  <si>
    <t>RXN-PAPt_c_FWD-SPONT</t>
  </si>
  <si>
    <t>PAPt_c</t>
  </si>
  <si>
    <t>RXN-PAPt_c_REV-SPONT</t>
  </si>
  <si>
    <t>RXN-PAPt_c_m_FWD-UNKNOWN</t>
  </si>
  <si>
    <t>PAPt_c_m</t>
  </si>
  <si>
    <t>RXN-PAPt_c_m_REV-UNKNOWN</t>
  </si>
  <si>
    <t>RXN-PAt_en_rm_FWD-SPONT</t>
  </si>
  <si>
    <t>PAt_en_rm</t>
  </si>
  <si>
    <t>RXN-PAt_en_rm_REV-SPONT</t>
  </si>
  <si>
    <t>RXN-PAt_gm_rm_FWD-SPONT</t>
  </si>
  <si>
    <t>PAt_gm_rm</t>
  </si>
  <si>
    <t>RXN-PAt_gm_rm_REV-SPONT</t>
  </si>
  <si>
    <t>RXN-PAt_l_rm_FWD-SPONT</t>
  </si>
  <si>
    <t>PAt_l_rm</t>
  </si>
  <si>
    <t>RXN-PAt_l_rm_REV-SPONT</t>
  </si>
  <si>
    <t>RXN-PAt_mm_rm_FWD-SPONT</t>
  </si>
  <si>
    <t>PAt_mm_rm</t>
  </si>
  <si>
    <t>RXN-PAt_mm_rm_REV-SPONT</t>
  </si>
  <si>
    <t>RXN-PAt_rm_vm_FWD-SPONT</t>
  </si>
  <si>
    <t>PAt_rm_vm</t>
  </si>
  <si>
    <t>RXN-PAt_rm_vm_REV-SPONT</t>
  </si>
  <si>
    <t>RXN-PBAL_c_FWD-rt2107</t>
  </si>
  <si>
    <t>rt2107</t>
  </si>
  <si>
    <t>PBAL_c</t>
  </si>
  <si>
    <t>RXN-PC_c_FWD-rt7325</t>
  </si>
  <si>
    <t>rt7325</t>
  </si>
  <si>
    <t>RXN-PC_c_FWD-rt8262</t>
  </si>
  <si>
    <t>rt8262</t>
  </si>
  <si>
    <t>RXN-PCLAD_c_FWD-rt4548</t>
  </si>
  <si>
    <t>rt4548</t>
  </si>
  <si>
    <t>PCLAD_c</t>
  </si>
  <si>
    <t>RXN-PCLAD_c_REV-rt4548</t>
  </si>
  <si>
    <t>RXN-PCOATA140_c_FWD-UNKNOWN</t>
  </si>
  <si>
    <t>PCOATA140_c</t>
  </si>
  <si>
    <t>RXN-PCOATA140_c_REV-UNKNOWN</t>
  </si>
  <si>
    <t>RXN-PCOATA160_c_FWD-rt0302</t>
  </si>
  <si>
    <t>PCOATA160_c</t>
  </si>
  <si>
    <t>RXN-PCOATA160_c_REV-rt0302</t>
  </si>
  <si>
    <t>RXN-PCOATA180_c_FWD-rt0302</t>
  </si>
  <si>
    <t>PCOATA180_c</t>
  </si>
  <si>
    <t>RXN-PCOATA180_c_REV-rt0302</t>
  </si>
  <si>
    <t>RXN-PCt_c_rm_FWD-SPONT</t>
  </si>
  <si>
    <t>PCt_c_rm</t>
  </si>
  <si>
    <t>RXN-PCt_c_rm_REV-SPONT</t>
  </si>
  <si>
    <t>RXN-PCt_en_rm_FWD-SPONT</t>
  </si>
  <si>
    <t>PCt_en_rm</t>
  </si>
  <si>
    <t>RXN-PCt_en_rm_REV-SPONT</t>
  </si>
  <si>
    <t>RXN-PCt_l_rm_FWD-SPONT</t>
  </si>
  <si>
    <t>PCt_l_rm</t>
  </si>
  <si>
    <t>RXN-PCt_l_rm_REV-SPONT</t>
  </si>
  <si>
    <t>RXN-PCt_mm_rm_FWD-SPONT</t>
  </si>
  <si>
    <t>PCt_mm_rm</t>
  </si>
  <si>
    <t>RXN-PCt_mm_rm_REV-SPONT</t>
  </si>
  <si>
    <t>RXN-PDAGATpc_rm_FWD-rt8109</t>
  </si>
  <si>
    <t>rt8109</t>
  </si>
  <si>
    <t>RXN-PDAGATpc_rm_REV-rt8109</t>
  </si>
  <si>
    <t>RXN-PDAGATpe_rm_FWD-rt8109</t>
  </si>
  <si>
    <t>RXN-PDAGATpe_rm_REV-rt8109</t>
  </si>
  <si>
    <t>RXN-PDE1_c_FWD-rt3419</t>
  </si>
  <si>
    <t>rt3419</t>
  </si>
  <si>
    <t>PDE1_c</t>
  </si>
  <si>
    <t>RXN-PDE1_c_FWD-rt5322</t>
  </si>
  <si>
    <t>rt5322</t>
  </si>
  <si>
    <t>RXN-PDE2_c_FWD-rt3419</t>
  </si>
  <si>
    <t>PDE2_c</t>
  </si>
  <si>
    <t>RXN-PDE2_c_FWD-rt5322</t>
  </si>
  <si>
    <t>RXN-PDE3_c_FWD-rt3419</t>
  </si>
  <si>
    <t>PDE3_c</t>
  </si>
  <si>
    <t>RXN-PDE4_c_FWD-rt3419</t>
  </si>
  <si>
    <t>PDE4_c</t>
  </si>
  <si>
    <t>RXN-PDE5_c_FWD-rt3419</t>
  </si>
  <si>
    <t>PDE5_c</t>
  </si>
  <si>
    <t>RXN-PDH_m_FWD-PDHCPLX</t>
  </si>
  <si>
    <t>RXN-PDMEMT_rm_FWD-rt4380</t>
  </si>
  <si>
    <t>rt4380</t>
  </si>
  <si>
    <t>RXN-PDX5POi_c_FWD-rt2312</t>
  </si>
  <si>
    <t>rt2312</t>
  </si>
  <si>
    <t>RXN-PEMT_rm_FWD-rt2279</t>
  </si>
  <si>
    <t>rt2279</t>
  </si>
  <si>
    <t>RXN-PEMT_rm_FWD-rt4380</t>
  </si>
  <si>
    <t>RXN-PENDPt_c_m_FWD-SPONT</t>
  </si>
  <si>
    <t>PENDPt_c_m</t>
  </si>
  <si>
    <t>RXN-PENDPt_c_m_REV-SPONT</t>
  </si>
  <si>
    <t>RXN-PEt_c_r_FWD-UNKNOWN</t>
  </si>
  <si>
    <t>PEt_c_r</t>
  </si>
  <si>
    <t>RXN-PEt_c_r_REV-UNKNOWN</t>
  </si>
  <si>
    <t>RXN-PEt_c_rm_FWD-SPONT</t>
  </si>
  <si>
    <t>PEt_c_rm</t>
  </si>
  <si>
    <t>RXN-PEt_c_rm_REV-SPONT</t>
  </si>
  <si>
    <t>RXN-PEt_en_rm_FWD-SPONT</t>
  </si>
  <si>
    <t>PEt_en_rm</t>
  </si>
  <si>
    <t>RXN-PEt_en_rm_REV-SPONT</t>
  </si>
  <si>
    <t>RXN-PEt_gm_rm_FWD-UNKNOWN</t>
  </si>
  <si>
    <t>PEt_gm_rm</t>
  </si>
  <si>
    <t>RXN-PEt_gm_rm_REV-UNKNOWN</t>
  </si>
  <si>
    <t>RXN-PEt_l_rm_FWD-SPONT</t>
  </si>
  <si>
    <t>PEt_l_rm</t>
  </si>
  <si>
    <t>RXN-PEt_l_rm_REV-SPONT</t>
  </si>
  <si>
    <t>RXN-PEt_mm_rm_FWD-SPONT</t>
  </si>
  <si>
    <t>PEt_mm_rm</t>
  </si>
  <si>
    <t>RXN-PEt_mm_rm_REV-SPONT</t>
  </si>
  <si>
    <t>RXN-PEt_rm_vm_FWD-SPONT</t>
  </si>
  <si>
    <t>PEt_rm_vm</t>
  </si>
  <si>
    <t>RXN-PEt_rm_vm_REV-SPONT</t>
  </si>
  <si>
    <t>RXN-PEtabc_m_FWD-rt1060</t>
  </si>
  <si>
    <t>PEtabc_m</t>
  </si>
  <si>
    <t>RXN-PEtabc_m_REV-rt1060</t>
  </si>
  <si>
    <t>RXN-PEtabc_m_FWD-rt4312</t>
  </si>
  <si>
    <t>RXN-PEtabc_m_REV-rt4312</t>
  </si>
  <si>
    <t>RXN-PFK_c_FWD-rt0491</t>
  </si>
  <si>
    <t>rt0491</t>
  </si>
  <si>
    <t>RXN-PFK_c_FWD-rt0495</t>
  </si>
  <si>
    <t>rt0495</t>
  </si>
  <si>
    <t>RXN-PFK_c_FWD-rt0499</t>
  </si>
  <si>
    <t>rt0499</t>
  </si>
  <si>
    <t>RXN-PGAMT_c_FWD-rt4597</t>
  </si>
  <si>
    <t>PGAMT_c</t>
  </si>
  <si>
    <t>RXN-PGAMT_c_REV-rt4597</t>
  </si>
  <si>
    <t>RXN-PGCD_c_FWD-rt0717</t>
  </si>
  <si>
    <t>rt0717</t>
  </si>
  <si>
    <t>RXN-PGCD_c_FWD-rt1147</t>
  </si>
  <si>
    <t>rt1147</t>
  </si>
  <si>
    <t>RXN-PGCD_c_FWD-rt3683</t>
  </si>
  <si>
    <t>rt3683</t>
  </si>
  <si>
    <t>RXN-PGCPH_c_FWD-rt4502</t>
  </si>
  <si>
    <t>rt4502</t>
  </si>
  <si>
    <t>PGCPH_c</t>
  </si>
  <si>
    <t>RXN-PGI_c_FWD-rt1221</t>
  </si>
  <si>
    <t>rt1221</t>
  </si>
  <si>
    <t>RXN-PGI_c_REV-rt1221</t>
  </si>
  <si>
    <t>RXN-PGK_c_FWD-rt7353</t>
  </si>
  <si>
    <t>rt7353</t>
  </si>
  <si>
    <t>RXN-PGK_c_REV-rt7353</t>
  </si>
  <si>
    <t>RXN-PGL_c_FWD-rt6131</t>
  </si>
  <si>
    <t>rt6131</t>
  </si>
  <si>
    <t>RXN-PGLYCP_c_FWD-rt3422</t>
  </si>
  <si>
    <t>PGLYCP_c</t>
  </si>
  <si>
    <t>Glyoxylate and dicarboxylate metabolism</t>
  </si>
  <si>
    <t>RXN-PGLYCP_c_FWD-rt4676</t>
  </si>
  <si>
    <t>RXN-PGM_c_FWD-rt1542</t>
  </si>
  <si>
    <t>RXN-PGM_c_REV-rt1542</t>
  </si>
  <si>
    <t>RXN-PGM_c_FWD-rt7057</t>
  </si>
  <si>
    <t>rt7057</t>
  </si>
  <si>
    <t>RXN-PGM_c_REV-rt7057</t>
  </si>
  <si>
    <t>RXN-PGMT_c_FWD-rt1591</t>
  </si>
  <si>
    <t>rt1591</t>
  </si>
  <si>
    <t>RXN-PGMT_c_REV-rt1591</t>
  </si>
  <si>
    <t>RXN-PGPP_mm_FWD-rt2532</t>
  </si>
  <si>
    <t>rt2532</t>
  </si>
  <si>
    <t>PGPP_mm</t>
  </si>
  <si>
    <t>RXN-PGPS_mm_FWD-rt4228</t>
  </si>
  <si>
    <t>rt4228</t>
  </si>
  <si>
    <t>PGPS_mm</t>
  </si>
  <si>
    <t>RXN-PGS_x_FWD-rt5040</t>
  </si>
  <si>
    <t>rt5040</t>
  </si>
  <si>
    <t>PGS_x</t>
  </si>
  <si>
    <t>RXN-PGt_c_m_FWD-rt1060</t>
  </si>
  <si>
    <t>PGt_c_m</t>
  </si>
  <si>
    <t>RXN-PGt_c_m_REV-rt1060</t>
  </si>
  <si>
    <t>RXN-PGt_c_m_FWD-rt4312</t>
  </si>
  <si>
    <t>RXN-PGt_c_m_REV-rt4312</t>
  </si>
  <si>
    <t>RXN-PHACRDC1_c_FWD-rt4099</t>
  </si>
  <si>
    <t>rt4099</t>
  </si>
  <si>
    <t>PHACRDC1_c</t>
  </si>
  <si>
    <t>Phenylpropanoid biosynthesis</t>
  </si>
  <si>
    <t>RXN-PHACRDC1_c_REV-rt4099</t>
  </si>
  <si>
    <t>RXN-PHACRDC2_c_FWD-rt4099</t>
  </si>
  <si>
    <t>PHACRDC2_c</t>
  </si>
  <si>
    <t>RXN-PHACRDC2_c_REV-rt4099</t>
  </si>
  <si>
    <t>RXN-PHACRDC3_c_FWD-rt4099</t>
  </si>
  <si>
    <t>PHACRDC3_c</t>
  </si>
  <si>
    <t>RXN-PHACRDC3_c_REV-rt4099</t>
  </si>
  <si>
    <t>RXN-PHACRDC4_c_FWD-rt4099</t>
  </si>
  <si>
    <t>PHACRDC4_c</t>
  </si>
  <si>
    <t>RXN-PHACRDC4_c_REV-rt4099</t>
  </si>
  <si>
    <t>RXN-PHCD_m_FWD-rt0201</t>
  </si>
  <si>
    <t>PHCD_m</t>
  </si>
  <si>
    <t>RXN-PHCHGS_m_FWD-SPONT</t>
  </si>
  <si>
    <t>PHCHGS_m</t>
  </si>
  <si>
    <t>RXN-PHEACt_c_e_FWD-SPONT</t>
  </si>
  <si>
    <t>PHEACt_c_e</t>
  </si>
  <si>
    <t>RXN-PHEN2MOXy_c_FWD-rt4453</t>
  </si>
  <si>
    <t>rt4453</t>
  </si>
  <si>
    <t>PHEN2MOXy_c</t>
  </si>
  <si>
    <t>RXN-PHEN2MOXy_c_FWD-rt4454</t>
  </si>
  <si>
    <t>rt4454</t>
  </si>
  <si>
    <t>RXN-PHEN2MOXy_c_FWD-rt4555</t>
  </si>
  <si>
    <t>rt4555</t>
  </si>
  <si>
    <t>RXN-PHEt_c_m_FWD-SPONT</t>
  </si>
  <si>
    <t>PHEt_c_m</t>
  </si>
  <si>
    <t>RXN-PHETA1_c_FWD-rt1784_c</t>
  </si>
  <si>
    <t>RXN-PHETA1_c_REV-rt1784_c</t>
  </si>
  <si>
    <t>RXN-PHETA1_c_FWD-rt7471</t>
  </si>
  <si>
    <t>RXN-PHETA1_c_REV-rt7471</t>
  </si>
  <si>
    <t>RXN-PHETA1_c_FWD-rt7697</t>
  </si>
  <si>
    <t>rt7697</t>
  </si>
  <si>
    <t>RXN-PHETA1_c_REV-rt7697</t>
  </si>
  <si>
    <t>RXN-PHETA1_m_FWD-rt5562_m</t>
  </si>
  <si>
    <t>PHETA1_m</t>
  </si>
  <si>
    <t>RXN-PHEtps_e_FWD-rt5861</t>
  </si>
  <si>
    <t>RXN-PHEtps_e_REV-rt5861</t>
  </si>
  <si>
    <t>RXN-PHETRS_c_FWD-FRS12</t>
  </si>
  <si>
    <t>RXN-PHETRS_m_FWD-rt5030</t>
  </si>
  <si>
    <t>rt5030</t>
  </si>
  <si>
    <t>PHETRS_m</t>
  </si>
  <si>
    <t>RXN-PHYTOED1_c_FWD-rt0217</t>
  </si>
  <si>
    <t>rt0217</t>
  </si>
  <si>
    <t>PHYTOED1_c</t>
  </si>
  <si>
    <t>RXN-PHYTOED2_c_FWD-rt0217</t>
  </si>
  <si>
    <t>PHYTOED2_c</t>
  </si>
  <si>
    <t>RXN-PHYTOED3_c_FWD-rt0217</t>
  </si>
  <si>
    <t>PHYTOED3_c</t>
  </si>
  <si>
    <t>RXN-PHYTOED4_c_FWD-rt0217</t>
  </si>
  <si>
    <t>PHYTOED4_c</t>
  </si>
  <si>
    <t>RXN-PHYTOED5_c_FWD-rt0217</t>
  </si>
  <si>
    <t>PHYTOED5_c</t>
  </si>
  <si>
    <t>RXN-PHYTOES_c_FWD-rt0221</t>
  </si>
  <si>
    <t>PHYTOES_c</t>
  </si>
  <si>
    <t>RXN-PHYTOES_c_REV-rt0221</t>
  </si>
  <si>
    <t>RXN-PHYTOES_c_FWD-rt2239</t>
  </si>
  <si>
    <t>rt2239</t>
  </si>
  <si>
    <t>RXN-PHYTOES_c_REV-rt2239</t>
  </si>
  <si>
    <t>RXN-PI35P5P_c_FWD-rt7001_c</t>
  </si>
  <si>
    <t>rt7001_c</t>
  </si>
  <si>
    <t>PI35P5P_c</t>
  </si>
  <si>
    <t>RXN-PI35P5P_c_FWD-rt7049_c</t>
  </si>
  <si>
    <t>rt7049_c</t>
  </si>
  <si>
    <t>RXN-PI35P5P_en_FWD-rt7001_en</t>
  </si>
  <si>
    <t>rt7001_en</t>
  </si>
  <si>
    <t>PI35P5P_en</t>
  </si>
  <si>
    <t>RXN-PI35P5P_en_FWD-rt7049_en</t>
  </si>
  <si>
    <t>rt7049_en</t>
  </si>
  <si>
    <t>RXN-PI35P5P_vm_FWD-VAC14FIG4</t>
  </si>
  <si>
    <t>VAC14FIG4</t>
  </si>
  <si>
    <t>PI35P5P_vm</t>
  </si>
  <si>
    <t>RXN-PI3P5K_vm_FWD-rt5771</t>
  </si>
  <si>
    <t>rt5771</t>
  </si>
  <si>
    <t>PI3P5K_vm</t>
  </si>
  <si>
    <t>RXN-PI3PP_c_FWD-rt6512</t>
  </si>
  <si>
    <t>rt6512</t>
  </si>
  <si>
    <t>PI3PP_c</t>
  </si>
  <si>
    <t>RXN-PI3PP_c_FWD-rt7001_c</t>
  </si>
  <si>
    <t>RXN-PI3PP_c_FWD-rt7049_c</t>
  </si>
  <si>
    <t>RXN-PI3PP_en_FWD-rt7001_en</t>
  </si>
  <si>
    <t>PI3PP_en</t>
  </si>
  <si>
    <t>RXN-PI3PP_en_FWD-rt7049_en</t>
  </si>
  <si>
    <t>RXN-PI3PP_gm_FWD-rt3013_gm</t>
  </si>
  <si>
    <t>rt3013_gm</t>
  </si>
  <si>
    <t>PI3PP_gm</t>
  </si>
  <si>
    <t>RXN-PI3PP_rm_FWD-rt3013_rm</t>
  </si>
  <si>
    <t>rt3013_rm</t>
  </si>
  <si>
    <t>PI3PP_rm</t>
  </si>
  <si>
    <t>RXN-PI45P5P_c_FWD-rt6972_c</t>
  </si>
  <si>
    <t>rt6972_c</t>
  </si>
  <si>
    <t>PI45P5P_c</t>
  </si>
  <si>
    <t>RXN-PI45P5P_c_FWD-rt7001_c</t>
  </si>
  <si>
    <t>RXN-PI45P5P_c_FWD-rt7049_c</t>
  </si>
  <si>
    <t>RXN-PI45P5P_c_FWD-rt7177_c</t>
  </si>
  <si>
    <t>rt7177_c</t>
  </si>
  <si>
    <t>RXN-PI45P5P_en_FWD-rt6972_en</t>
  </si>
  <si>
    <t>rt6972_en</t>
  </si>
  <si>
    <t>PI45P5P_en</t>
  </si>
  <si>
    <t>RXN-PI45P5P_en_FWD-rt7001_en</t>
  </si>
  <si>
    <t>RXN-PI45P5P_en_FWD-rt7049_en</t>
  </si>
  <si>
    <t>RXN-PI45P5P_en_FWD-rt7177_en</t>
  </si>
  <si>
    <t>rt7177_en</t>
  </si>
  <si>
    <t>RXN-PI4P5K_en_FWD-rt3510_en</t>
  </si>
  <si>
    <t>rt3510_en</t>
  </si>
  <si>
    <t>PI4P5K_en</t>
  </si>
  <si>
    <t>RXN-PI4P5K_n_FWD-rt3510_n</t>
  </si>
  <si>
    <t>rt3510_n</t>
  </si>
  <si>
    <t>PI4P5K_n</t>
  </si>
  <si>
    <t>RXN-PI4PP_c_FWD-rt7001_c</t>
  </si>
  <si>
    <t>PI4PP_c</t>
  </si>
  <si>
    <t>RXN-PI4PP_c_FWD-rt7049_c</t>
  </si>
  <si>
    <t>RXN-PI4PP_en_FWD-rt7001_en</t>
  </si>
  <si>
    <t>PI4PP_en</t>
  </si>
  <si>
    <t>RXN-PI4PP_en_FWD-rt7049_en</t>
  </si>
  <si>
    <t>RXN-PI4PP_gm_FWD-rt3013_gm</t>
  </si>
  <si>
    <t>PI4PP_gm</t>
  </si>
  <si>
    <t>RXN-PI4PP_rm_FWD-rt3013_rm</t>
  </si>
  <si>
    <t>PI4PP_rm</t>
  </si>
  <si>
    <t>RXN-PIt_c_en_FWD-UNKNOWN</t>
  </si>
  <si>
    <t>PIt_c_en</t>
  </si>
  <si>
    <t>RXN-PIt_c_en_REV-UNKNOWN</t>
  </si>
  <si>
    <t>RXN-PIt_c_gm_FWD-SPONT</t>
  </si>
  <si>
    <t>PIt_c_gm</t>
  </si>
  <si>
    <t>RXN-PIt_c_gm_REV-SPONT</t>
  </si>
  <si>
    <t>RXN-PIt_c_rm_FWD-SPONT</t>
  </si>
  <si>
    <t>PIt_c_rm</t>
  </si>
  <si>
    <t>RXN-PIt_c_rm_REV-SPONT</t>
  </si>
  <si>
    <t>RXN-PIt_c_v_FWD-rt3050_v</t>
  </si>
  <si>
    <t>rt3050_v</t>
  </si>
  <si>
    <t>PIt_c_v</t>
  </si>
  <si>
    <t>RXN-PIt_c_v_REV-rt3050_v</t>
  </si>
  <si>
    <t>RXN-PIt_c_v_FWD-rt3166_v</t>
  </si>
  <si>
    <t>rt3166_v</t>
  </si>
  <si>
    <t>RXN-PIt_c_v_REV-rt3166_v</t>
  </si>
  <si>
    <t>RXN-PIt_c_v_FWD-SPONT</t>
  </si>
  <si>
    <t>RXN-PIt_c_v_REV-SPONT</t>
  </si>
  <si>
    <t>RXN-PIt_c_vm_FWD-rt3050_vm</t>
  </si>
  <si>
    <t>rt3050_vm</t>
  </si>
  <si>
    <t>PIt_c_vm</t>
  </si>
  <si>
    <t>RXN-PIt_c_vm_REV-rt3050_vm</t>
  </si>
  <si>
    <t>RXN-PIt_c_vm_FWD-rt3166_vm</t>
  </si>
  <si>
    <t>rt3166_vm</t>
  </si>
  <si>
    <t>RXN-PIt_c_vm_REV-rt3166_vm</t>
  </si>
  <si>
    <t>RXN-PIt_c_vm_FWD-SPONT</t>
  </si>
  <si>
    <t>RXN-PIt_c_vm_REV-SPONT</t>
  </si>
  <si>
    <t>RXN-PIt_m_mm_FWD-UNKNOWN</t>
  </si>
  <si>
    <t>PIt_m_mm</t>
  </si>
  <si>
    <t>RXN-PIt_m_mm_REV-UNKNOWN</t>
  </si>
  <si>
    <t>RXN-PIt_r_rm_FWD-SPONT</t>
  </si>
  <si>
    <t>PIt_r_rm</t>
  </si>
  <si>
    <t>RXN-PItps_e_FWD-rt1948</t>
  </si>
  <si>
    <t>rt1948</t>
  </si>
  <si>
    <t>RXN-PItps_e_REV-rt1948</t>
  </si>
  <si>
    <t>RXN-PItps_e_FWD-rt3318</t>
  </si>
  <si>
    <t>rt3318</t>
  </si>
  <si>
    <t>RXN-PItps_e_REV-rt3318</t>
  </si>
  <si>
    <t>RXN-PItps_m_FWD-rt0521</t>
  </si>
  <si>
    <t>rt0521</t>
  </si>
  <si>
    <t>RXN-PItps_m_FWD-rt7506</t>
  </si>
  <si>
    <t>rt7506</t>
  </si>
  <si>
    <t>RXN-PKETF_c_FWD-rt5014</t>
  </si>
  <si>
    <t>rt5014</t>
  </si>
  <si>
    <t>PKETF_c</t>
  </si>
  <si>
    <t>RXN-PKETX_c_FWD-rt5014</t>
  </si>
  <si>
    <t>PKETX_c</t>
  </si>
  <si>
    <t>RXN-PLAA1lpc_en_FWD-rt4017</t>
  </si>
  <si>
    <t>rt4017</t>
  </si>
  <si>
    <t>PLAA1lpc_en</t>
  </si>
  <si>
    <t>RXN-PLAA1lpc_mm_FWD-rt5790</t>
  </si>
  <si>
    <t>rt5790</t>
  </si>
  <si>
    <t>PLAA1lpc_mm</t>
  </si>
  <si>
    <t>RXN-PLAA1lpc_rm_FWD-rt5941</t>
  </si>
  <si>
    <t>rt5941</t>
  </si>
  <si>
    <t>PLAA1lpc_rm</t>
  </si>
  <si>
    <t>RXN-PLAA1lpe_en_FWD-rt4017</t>
  </si>
  <si>
    <t>PLAA1lpe_en</t>
  </si>
  <si>
    <t>RXN-PLAA1lpe_mm_FWD-rt5790</t>
  </si>
  <si>
    <t>PLAA1lpe_mm</t>
  </si>
  <si>
    <t>RXN-PLAA2pc_en_FWD-rt4017</t>
  </si>
  <si>
    <t>PLAA2pc_en</t>
  </si>
  <si>
    <t>RXN-PLAA2pc_mm_FWD-rt4445</t>
  </si>
  <si>
    <t>rt4445</t>
  </si>
  <si>
    <t>PLAA2pc_mm</t>
  </si>
  <si>
    <t>RXN-PLAA2pc_rm_FWD-rt5941</t>
  </si>
  <si>
    <t>PLAA2pc_rm</t>
  </si>
  <si>
    <t>RXN-PLAA2pe_en_FWD-rt4017</t>
  </si>
  <si>
    <t>PLAA2pe_en</t>
  </si>
  <si>
    <t>RXN-PLAA2pe_mm_FWD-rt4445</t>
  </si>
  <si>
    <t>PLAA2pe_mm</t>
  </si>
  <si>
    <t>RXN-PLACipc_m_FWD-rt7489_m</t>
  </si>
  <si>
    <t>rt7489_m</t>
  </si>
  <si>
    <t>PLACipc_m</t>
  </si>
  <si>
    <t>Sphingolipid metabolism</t>
  </si>
  <si>
    <t>RXN-PLACipc_r_FWD-rt7489_r</t>
  </si>
  <si>
    <t>rt7489_r</t>
  </si>
  <si>
    <t>PLACipc_r</t>
  </si>
  <si>
    <t>RXN-PLACmip2c_m_FWD-rt7489_m</t>
  </si>
  <si>
    <t>PLACmip2c_m</t>
  </si>
  <si>
    <t>RXN-PLACmip2c_r_FWD-rt7489_r</t>
  </si>
  <si>
    <t>PLACmip2c_r</t>
  </si>
  <si>
    <t>RXN-PLACmipc_m_FWD-rt7489_m</t>
  </si>
  <si>
    <t>PLACmipc_m</t>
  </si>
  <si>
    <t>RXN-PLACmipc_r_FWD-rt7489_r</t>
  </si>
  <si>
    <t>PLACmipc_r</t>
  </si>
  <si>
    <t>RXN-PLACpail_c_FWD-rt3387</t>
  </si>
  <si>
    <t>rt3387</t>
  </si>
  <si>
    <t>PLACpail_c</t>
  </si>
  <si>
    <t>RXN-PLACpail45p_c_FWD-rt4487_c</t>
  </si>
  <si>
    <t>rt4487_c</t>
  </si>
  <si>
    <t>PLACpail45p_c</t>
  </si>
  <si>
    <t>RXN-PLACpail45p_n_FWD-rt4487_n</t>
  </si>
  <si>
    <t>rt4487_n</t>
  </si>
  <si>
    <t>PLACpail45p_n</t>
  </si>
  <si>
    <t>RXN-PLACpg_mm_FWD-rt3355</t>
  </si>
  <si>
    <t>rt3355</t>
  </si>
  <si>
    <t>PLACpg_mm</t>
  </si>
  <si>
    <t>RXN-PLADpc_en_FWD-rt5655</t>
  </si>
  <si>
    <t>rt5655</t>
  </si>
  <si>
    <t>PLADpc_en</t>
  </si>
  <si>
    <t>RXN-PLADpc_en_FWD-rt8446</t>
  </si>
  <si>
    <t>rt8446</t>
  </si>
  <si>
    <t>RXN-PMANM_c_FWD-rt0873</t>
  </si>
  <si>
    <t>rt0873</t>
  </si>
  <si>
    <t>RXN-PMANM_c_REV-rt0873</t>
  </si>
  <si>
    <t>RXN-PMDPHT_c_FWD-UNKNOWN</t>
  </si>
  <si>
    <t>PMDPHT_c</t>
  </si>
  <si>
    <t>RXN-PMEMT_rm_FWD-rt4380</t>
  </si>
  <si>
    <t>RXN-PMEVK_c_FWD-rt0334</t>
  </si>
  <si>
    <t>rt0334</t>
  </si>
  <si>
    <t>RXN-PMI12346PS_c_FWD-rt1395</t>
  </si>
  <si>
    <t>PMI12346PS_c</t>
  </si>
  <si>
    <t>RXN-PMI1346PS_c_FWD-rt1395</t>
  </si>
  <si>
    <t>PMI1346PS_c</t>
  </si>
  <si>
    <t>RXN-PMPK_c_FWD-rt4410</t>
  </si>
  <si>
    <t>PMPK_c</t>
  </si>
  <si>
    <t>RXN-PMTCOAt_c_l_FWD-SPONT</t>
  </si>
  <si>
    <t>PMTCOAt_c_l</t>
  </si>
  <si>
    <t>RXN-PMTCOAt_c_l_REV-SPONT</t>
  </si>
  <si>
    <t>RXN-PMTCOAt_c_r_FWD-SPONT</t>
  </si>
  <si>
    <t>PMTCOAt_c_r</t>
  </si>
  <si>
    <t>RXN-PMTCOAt_c_r_REV-SPONT</t>
  </si>
  <si>
    <t>RXN-PMTCOAt_c_rm_FWD-SPONT</t>
  </si>
  <si>
    <t>PMTCOAt_c_rm</t>
  </si>
  <si>
    <t>RXN-PMTCOAt_c_rm_REV-SPONT</t>
  </si>
  <si>
    <t>RXN-PNP_c_FWD-rt7908_c</t>
  </si>
  <si>
    <t>rt7908_c</t>
  </si>
  <si>
    <t>PNP_c</t>
  </si>
  <si>
    <t>RXN-PNTK_c_FWD-rt5817</t>
  </si>
  <si>
    <t>rt5817</t>
  </si>
  <si>
    <t>RXN-PNTOtps_e_FWD-rt3985</t>
  </si>
  <si>
    <t>rt3985</t>
  </si>
  <si>
    <t>PNTOtps_e</t>
  </si>
  <si>
    <t>RXN-PNTOtps_e_REV-rt3985</t>
  </si>
  <si>
    <t>RXN-POLYAO1_c_FWD-rt7571</t>
  </si>
  <si>
    <t>rt7571</t>
  </si>
  <si>
    <t>POLYAO1_c</t>
  </si>
  <si>
    <t>RXN-POLYAO2_c_FWD-rt7571</t>
  </si>
  <si>
    <t>POLYAO2_c</t>
  </si>
  <si>
    <t>RXN-POLYAO3_c_FWD-rt7571</t>
  </si>
  <si>
    <t>POLYAO3_c</t>
  </si>
  <si>
    <t>RXN-PPA_c_FWD-rt7511</t>
  </si>
  <si>
    <t>rt7511</t>
  </si>
  <si>
    <t>RXN-PPAt_c_e_FWD-UNKNOWN</t>
  </si>
  <si>
    <t>PPAt_c_e</t>
  </si>
  <si>
    <t>RXN-PPAt_c_e_REV-UNKNOWN</t>
  </si>
  <si>
    <t>RXN-PPAt_c_m_FWD-UNKNOWN</t>
  </si>
  <si>
    <t>PPAt_c_m</t>
  </si>
  <si>
    <t>RXN-PPAt_c_m_REV-UNKNOWN</t>
  </si>
  <si>
    <t>RXN-PPBNGD_c_FWD-rt6350</t>
  </si>
  <si>
    <t>rt6350</t>
  </si>
  <si>
    <t>RXN-PPBNGS_1_c_FWD-rt5026</t>
  </si>
  <si>
    <t>rt5026</t>
  </si>
  <si>
    <t>RXN-PPCDC_c_FWD-rt0168</t>
  </si>
  <si>
    <t>rt0168</t>
  </si>
  <si>
    <t>RXN-PPCK_c_FWD-rt2473</t>
  </si>
  <si>
    <t>rt2473</t>
  </si>
  <si>
    <t>PPCK_c</t>
  </si>
  <si>
    <t>RXN-PPGPPDP_c_FWD-rt8139</t>
  </si>
  <si>
    <t>rt8139</t>
  </si>
  <si>
    <t>PPGPPDP_c</t>
  </si>
  <si>
    <t>RXN-PPIt_c_l_FWD-SPONT</t>
  </si>
  <si>
    <t>PPIt_c_l</t>
  </si>
  <si>
    <t>RXN-PPIt_c_l_REV-SPONT</t>
  </si>
  <si>
    <t>RXN-PPIt_c_m_FWD-SPONT</t>
  </si>
  <si>
    <t>PPIt_c_m</t>
  </si>
  <si>
    <t>RXN-PPIt_c_m_REV-SPONT</t>
  </si>
  <si>
    <t>RXN-PPIt_c_rm_FWD-SPONT</t>
  </si>
  <si>
    <t>PPIt_c_rm</t>
  </si>
  <si>
    <t>RXN-PPIt_c_rm_REV-SPONT</t>
  </si>
  <si>
    <t>RXN-PPIt_c_x_FWD-SPONT</t>
  </si>
  <si>
    <t>PPIt_c_x</t>
  </si>
  <si>
    <t>RXN-PPIt_c_x_REV-SPONT</t>
  </si>
  <si>
    <t>RXN-PPIt_m_mm_FWD-SPONT</t>
  </si>
  <si>
    <t>PPIt_m_mm</t>
  </si>
  <si>
    <t>RXN-PPIt_m_mm_REV-SPONT</t>
  </si>
  <si>
    <t>RXN-PPM_c_FWD-rt1591</t>
  </si>
  <si>
    <t>PPM_c</t>
  </si>
  <si>
    <t>RXN-PPM_c_REV-rt1591</t>
  </si>
  <si>
    <t>RXN-PPM_c_FWD-rt5343</t>
  </si>
  <si>
    <t>rt5343</t>
  </si>
  <si>
    <t>RXN-PPM_c_REV-rt5343</t>
  </si>
  <si>
    <t>RXN-PPNCL2_c_FWD-rt0510</t>
  </si>
  <si>
    <t>rt0510</t>
  </si>
  <si>
    <t>RXN-PPND2_c_FWD-rt7857</t>
  </si>
  <si>
    <t>rt7857</t>
  </si>
  <si>
    <t>RXN-PPNDH_c_FWD-rt5827</t>
  </si>
  <si>
    <t>RXN-PPPG9t_c_m_FWD-SPONT</t>
  </si>
  <si>
    <t>PPPG9t_c_m</t>
  </si>
  <si>
    <t>RXN-PPPG9t_c_m_REV-SPONT</t>
  </si>
  <si>
    <t>RXN-PPPGO_m_FWD-rt3499</t>
  </si>
  <si>
    <t>rt3499</t>
  </si>
  <si>
    <t>RXN-PPTT_l_FWD-rt4281</t>
  </si>
  <si>
    <t>PPTT_l</t>
  </si>
  <si>
    <t>RXN-PPTT_m_FWD-rt0532</t>
  </si>
  <si>
    <t>rt0532</t>
  </si>
  <si>
    <t>PPTT_m</t>
  </si>
  <si>
    <t>RXN-PRAGSi_c_FWD-rt5891</t>
  </si>
  <si>
    <t>rt5891</t>
  </si>
  <si>
    <t>RXN-PRAIi_c_FWD-rt8196</t>
  </si>
  <si>
    <t>PRAIi_c</t>
  </si>
  <si>
    <t>RXN-PRAIS_c_FWD-rt5891</t>
  </si>
  <si>
    <t>RXN-PRAMPC_c_FWD-rt3278</t>
  </si>
  <si>
    <t>RXN-PRASCSi_c_FWD-rt0852</t>
  </si>
  <si>
    <t>rt0852</t>
  </si>
  <si>
    <t>RXN-PRATPP_c_FWD-rt3278</t>
  </si>
  <si>
    <t>RXN-PREN9DPt_c_l_FWD-UNKNOWN</t>
  </si>
  <si>
    <t>PREN9DPt_c_l</t>
  </si>
  <si>
    <t>RXN-PREN9DPt_c_l_REV-UNKNOWN</t>
  </si>
  <si>
    <t>RXN-PREN9DPt_c_m_FWD-UNKNOWN</t>
  </si>
  <si>
    <t>PREN9DPt_c_m</t>
  </si>
  <si>
    <t>RXN-PREN9DPt_c_m_REV-UNKNOWN</t>
  </si>
  <si>
    <t>RXN-PRENT10_l_FWD-rt4281</t>
  </si>
  <si>
    <t>PRENT10_l</t>
  </si>
  <si>
    <t>RXN-PRENT11_l_FWD-rt4281</t>
  </si>
  <si>
    <t>PRENT11_l</t>
  </si>
  <si>
    <t>RXN-PRENT12_l_FWD-rt4281</t>
  </si>
  <si>
    <t>PRENT12_l</t>
  </si>
  <si>
    <t>RXN-PRENT13_l_FWD-rt4281</t>
  </si>
  <si>
    <t>PRENT13_l</t>
  </si>
  <si>
    <t>RXN-PRENT14_l_FWD-rt4281</t>
  </si>
  <si>
    <t>PRENT14_l</t>
  </si>
  <si>
    <t>RXN-PRENT15_l_FWD-rt4281</t>
  </si>
  <si>
    <t>PRENT15_l</t>
  </si>
  <si>
    <t>RXN-PRENT16_l_FWD-rt4281</t>
  </si>
  <si>
    <t>PRENT16_l</t>
  </si>
  <si>
    <t>RXN-PRENT16_l_REV-rt4281</t>
  </si>
  <si>
    <t>RXN-PRENT17_l_FWD-rt4281</t>
  </si>
  <si>
    <t>PRENT17_l</t>
  </si>
  <si>
    <t>RXN-PRENT17_l_REV-rt4281</t>
  </si>
  <si>
    <t>RXN-PRENT18_l_FWD-rt4281</t>
  </si>
  <si>
    <t>PRENT18_l</t>
  </si>
  <si>
    <t>RXN-PRENT19_l_FWD-rt4281</t>
  </si>
  <si>
    <t>PRENT19_l</t>
  </si>
  <si>
    <t>RXN-PRENT20_l_FWD-rt4281</t>
  </si>
  <si>
    <t>PRENT20_l</t>
  </si>
  <si>
    <t>RXN-PRENT21_l_FWD-rt4281</t>
  </si>
  <si>
    <t>PRENT21_l</t>
  </si>
  <si>
    <t>RXN-PRENT6_l_FWD-rt4281</t>
  </si>
  <si>
    <t>PRENT6_l</t>
  </si>
  <si>
    <t>RXN-PRENT7_l_FWD-rt4281</t>
  </si>
  <si>
    <t>PRENT7_l</t>
  </si>
  <si>
    <t>RXN-PRENT8_l_FWD-rt4281</t>
  </si>
  <si>
    <t>PRENT8_l</t>
  </si>
  <si>
    <t>RXN-PRENT9_l_FWD-rt4281</t>
  </si>
  <si>
    <t>PRENT9_l</t>
  </si>
  <si>
    <t>RXN-PRFGS_c_FWD-rt6665</t>
  </si>
  <si>
    <t>rt6665</t>
  </si>
  <si>
    <t>RXN-PRMICI_c_FWD-rt3242_c</t>
  </si>
  <si>
    <t>rt3242_c</t>
  </si>
  <si>
    <t>RXN-PROD2_m_FWD-rt6234</t>
  </si>
  <si>
    <t>rt6234</t>
  </si>
  <si>
    <t>PROD2_m</t>
  </si>
  <si>
    <t>RXN-PROt_c_m_FWD-SPONT</t>
  </si>
  <si>
    <t>PROt_c_m</t>
  </si>
  <si>
    <t>RXN-PROt_c_m_REV-SPONT</t>
  </si>
  <si>
    <t>RXN-PROtps_e_FWD-rt4390</t>
  </si>
  <si>
    <t>PROtps_e</t>
  </si>
  <si>
    <t>RXN-PROtps_e_REV-rt4390</t>
  </si>
  <si>
    <t>RXN-PROtps_e_FWD-rt5861</t>
  </si>
  <si>
    <t>RXN-PROtps_e_REV-rt5861</t>
  </si>
  <si>
    <t>RXN-PROTRS_c_FWD-rt3118</t>
  </si>
  <si>
    <t>rt3118</t>
  </si>
  <si>
    <t>RXN-PRPPS_c_FWD-PRS23</t>
  </si>
  <si>
    <t>PRS23</t>
  </si>
  <si>
    <t>RXN-PRPPt_c_m_FWD-SPONT</t>
  </si>
  <si>
    <t>PRPPt_c_m</t>
  </si>
  <si>
    <t>RXN-PRPPt_c_m_REV-SPONT</t>
  </si>
  <si>
    <t>RXN-PSCIT_c_FWD-rt5884</t>
  </si>
  <si>
    <t>RXN-PSD_gm_FWD-rt0683_gm</t>
  </si>
  <si>
    <t>rt0683_gm</t>
  </si>
  <si>
    <t>PSD_gm</t>
  </si>
  <si>
    <t>RXN-PSD_gm_FWD-rt2529_gm</t>
  </si>
  <si>
    <t>rt2529_gm</t>
  </si>
  <si>
    <t>RXN-PSD_gm_FWD-rt3078_gm</t>
  </si>
  <si>
    <t>rt3078_gm</t>
  </si>
  <si>
    <t>RXN-PSD_mm_FWD-rt2136</t>
  </si>
  <si>
    <t>rt2136</t>
  </si>
  <si>
    <t>RXN-PSD_mm_FWD-rt2529_mm</t>
  </si>
  <si>
    <t>rt2529_mm</t>
  </si>
  <si>
    <t>RXN-PSD_mm_FWD-rt6186</t>
  </si>
  <si>
    <t>rt6186</t>
  </si>
  <si>
    <t>RXN-PSD_vm_FWD-rt0683_vm</t>
  </si>
  <si>
    <t>rt0683_vm</t>
  </si>
  <si>
    <t>PSD_vm</t>
  </si>
  <si>
    <t>RXN-PSD_vm_FWD-rt2529_vm</t>
  </si>
  <si>
    <t>rt2529_vm</t>
  </si>
  <si>
    <t>RXN-PSD_vm_FWD-rt3078_vm</t>
  </si>
  <si>
    <t>rt3078_vm</t>
  </si>
  <si>
    <t>RXN-PSERT_c_FWD-rt7036</t>
  </si>
  <si>
    <t>rt7036</t>
  </si>
  <si>
    <t>RXN-PSP_L_c_FWD-rt3683</t>
  </si>
  <si>
    <t>RXN-PSPHPL_r_FWD-rt3557</t>
  </si>
  <si>
    <t>rt3557</t>
  </si>
  <si>
    <t>PSPHPL_r</t>
  </si>
  <si>
    <t>RXN-PSPHS_r_FWD-rt6946</t>
  </si>
  <si>
    <t>RXN-PSSA_rm_FWD-rt3215</t>
  </si>
  <si>
    <t>rt3215</t>
  </si>
  <si>
    <t>RXN-PSt_c_m_FWD-rt1060</t>
  </si>
  <si>
    <t>PSt_c_m</t>
  </si>
  <si>
    <t>RXN-PSt_c_m_REV-rt1060</t>
  </si>
  <si>
    <t>RXN-PSt_c_m_FWD-rt4312</t>
  </si>
  <si>
    <t>RXN-PSt_c_m_REV-rt4312</t>
  </si>
  <si>
    <t>RXN-PSt_c_rm_FWD-SPONT</t>
  </si>
  <si>
    <t>PSt_c_rm</t>
  </si>
  <si>
    <t>RXN-PSt_c_rm_REV-SPONT</t>
  </si>
  <si>
    <t>RXN-PSt_en_rm_FWD-SPONT</t>
  </si>
  <si>
    <t>PSt_en_rm</t>
  </si>
  <si>
    <t>RXN-PSt_en_rm_REV-SPONT</t>
  </si>
  <si>
    <t>RXN-PSt_gm_rm_FWD-UNKNOWN</t>
  </si>
  <si>
    <t>PSt_gm_rm</t>
  </si>
  <si>
    <t>RXN-PSt_gm_rm_REV-UNKNOWN</t>
  </si>
  <si>
    <t>RXN-PSt_mm_rm_FWD-SPONT</t>
  </si>
  <si>
    <t>PSt_mm_rm</t>
  </si>
  <si>
    <t>RXN-PSt_mm_rm_REV-SPONT</t>
  </si>
  <si>
    <t>RXN-PSt_rm_vm_FWD-SPONT</t>
  </si>
  <si>
    <t>PSt_rm_vm</t>
  </si>
  <si>
    <t>RXN-PSt_rm_vm_REV-SPONT</t>
  </si>
  <si>
    <t>RXN-PTPAT_c_FWD-rt6481</t>
  </si>
  <si>
    <t>rt6481</t>
  </si>
  <si>
    <t>RXN-PTRCAT1_c_FWD-rt7678</t>
  </si>
  <si>
    <t>rt7678</t>
  </si>
  <si>
    <t>PTRCAT1_c</t>
  </si>
  <si>
    <t>RXN-PTRCAT1_c_REV-rt7678</t>
  </si>
  <si>
    <t>RXN-PTRCtpa_e_FWD-rt1939_e</t>
  </si>
  <si>
    <t>rt1939_e</t>
  </si>
  <si>
    <t>RXN-PTRCtpa_e_REV-rt1939_e</t>
  </si>
  <si>
    <t>RXN-PTRCtpa_e_FWD-rt1987_e</t>
  </si>
  <si>
    <t>rt1987_e</t>
  </si>
  <si>
    <t>RXN-PTRCtpa_e_REV-rt1987_e</t>
  </si>
  <si>
    <t>RXN-PTRCtpa_e_FWD-rt2649_e</t>
  </si>
  <si>
    <t>rt2649_e</t>
  </si>
  <si>
    <t>RXN-PTRCtpa_e_REV-rt2649_e</t>
  </si>
  <si>
    <t>RXN-PTRCtpa_e_FWD-rt2739_e</t>
  </si>
  <si>
    <t>rt2739_e</t>
  </si>
  <si>
    <t>RXN-PTRCtpa_e_REV-rt2739_e</t>
  </si>
  <si>
    <t>RXN-PTRCtpa_v_FWD-rt1939_v</t>
  </si>
  <si>
    <t>rt1939_v</t>
  </si>
  <si>
    <t>PTRCtpa_v</t>
  </si>
  <si>
    <t>RXN-PTRCtpa_v_REV-rt1939_v</t>
  </si>
  <si>
    <t>RXN-PTRCtpa_v_FWD-rt1987_v</t>
  </si>
  <si>
    <t>rt1987_v</t>
  </si>
  <si>
    <t>RXN-PTRCtpa_v_REV-rt1987_v</t>
  </si>
  <si>
    <t>RXN-PTRCtpa_v_FWD-rt2649_v</t>
  </si>
  <si>
    <t>rt2649_v</t>
  </si>
  <si>
    <t>RXN-PTRCtpa_v_REV-rt2649_v</t>
  </si>
  <si>
    <t>RXN-PTRCtpa_v_FWD-rt2739_v</t>
  </si>
  <si>
    <t>rt2739_v</t>
  </si>
  <si>
    <t>RXN-PTRCtpa_v_REV-rt2739_v</t>
  </si>
  <si>
    <t>RXN-PUNP3_c_FWD-rt7908_c</t>
  </si>
  <si>
    <t>PUNP3_c</t>
  </si>
  <si>
    <t>RXN-PUNP3_c_REV-rt7908_c</t>
  </si>
  <si>
    <t>RXN-PUNP3_m_FWD-rt7908_m</t>
  </si>
  <si>
    <t>rt7908_m</t>
  </si>
  <si>
    <t>PUNP3_m</t>
  </si>
  <si>
    <t>RXN-PUNP3_m_REV-rt7908_m</t>
  </si>
  <si>
    <t>RXN-PUNP5_c_FWD-rt7908_c</t>
  </si>
  <si>
    <t>PUNP5_c</t>
  </si>
  <si>
    <t>RXN-PUNP5_c_REV-rt7908_c</t>
  </si>
  <si>
    <t>RXN-PYAM5PO_c_FWD-rt2312</t>
  </si>
  <si>
    <t>RXN-PYDAMK_c_FWD-rt6177</t>
  </si>
  <si>
    <t>rt6177</t>
  </si>
  <si>
    <t>PYDAMK_c</t>
  </si>
  <si>
    <t>RXN-PYDX5PS_c_FWD-SNZ1SNO1</t>
  </si>
  <si>
    <t>SNZ1SNO1</t>
  </si>
  <si>
    <t>RXN-PYDX5Pt_c_e_FWD-UNKNOWN</t>
  </si>
  <si>
    <t>PYDX5Pt_c_e</t>
  </si>
  <si>
    <t>RXN-PYDXK_c_FWD-rt6177</t>
  </si>
  <si>
    <t>RXN-PYDXNK_c_FWD-rt6177</t>
  </si>
  <si>
    <t>RXN-PYDXNO_c_FWD-rt2312</t>
  </si>
  <si>
    <t>RXN-PYDXNOR_c_FWD-rt3182</t>
  </si>
  <si>
    <t>rt3182</t>
  </si>
  <si>
    <t>PYDXNOR_c</t>
  </si>
  <si>
    <t>RXN-PYDXNOR_c_REV-rt3182</t>
  </si>
  <si>
    <t>RXN-PYDXNOR_c_FWD-rt6001</t>
  </si>
  <si>
    <t>rt6001</t>
  </si>
  <si>
    <t>RXN-PYDXNOR_c_REV-rt6001</t>
  </si>
  <si>
    <t>RXN-PYDXO_c_FWD-rt2312</t>
  </si>
  <si>
    <t>RXN-PYK_c_FWD-rt4634</t>
  </si>
  <si>
    <t>rt4634</t>
  </si>
  <si>
    <t>RXN-PYNP2r_c_FWD-UNKNOWN</t>
  </si>
  <si>
    <t>PYNP2r_c</t>
  </si>
  <si>
    <t>RXN-PYNP2r_c_REV-UNKNOWN</t>
  </si>
  <si>
    <t>RXN-PYRDC_c_FWD-rt7423</t>
  </si>
  <si>
    <t>RXN-PYRDC2_c_FWD-rt7423</t>
  </si>
  <si>
    <t>RXN-PYRtps_e_FWD-rt1816_e</t>
  </si>
  <si>
    <t>rt1816_e</t>
  </si>
  <si>
    <t>RXN-PYRtps_e_REV-rt1816_e</t>
  </si>
  <si>
    <t>RXN-PYRtps_m_FWD-MPC13</t>
  </si>
  <si>
    <t>MPC13</t>
  </si>
  <si>
    <t>RXN-Q9H2t_c_e_FWD-UNKNOWN</t>
  </si>
  <si>
    <t>Q9H2t_c_e</t>
  </si>
  <si>
    <t>RXN-Q9H2t_c_m_FWD-UNKNOWN</t>
  </si>
  <si>
    <t>Q9H2t_c_m</t>
  </si>
  <si>
    <t>RXN-Q9MO_m_FWD-rt7829</t>
  </si>
  <si>
    <t>Q9MO_m</t>
  </si>
  <si>
    <t>RXN-Q9MT1_m_FWD-COQCPLX</t>
  </si>
  <si>
    <t>COQCPLX</t>
  </si>
  <si>
    <t>Q9MT1_m</t>
  </si>
  <si>
    <t>RXN-Q9MT2_m_FWD-rt3097</t>
  </si>
  <si>
    <t>Q9MT2_m</t>
  </si>
  <si>
    <t>RXN-Q9OR_m_FWD-rt7669</t>
  </si>
  <si>
    <t>rt7669</t>
  </si>
  <si>
    <t>Q9OR_m</t>
  </si>
  <si>
    <t>RXN-QUILSYN_c_FWD-SPONT</t>
  </si>
  <si>
    <t>QUILSYN_c</t>
  </si>
  <si>
    <t>RXN-QUINDH_c_FWD-rt5341</t>
  </si>
  <si>
    <t>rt5341</t>
  </si>
  <si>
    <t>QUINDH_c</t>
  </si>
  <si>
    <t>RXN-QUINDH_c_REV-rt5341</t>
  </si>
  <si>
    <t>RXN-QUINt_c_e_FWD-rt3125</t>
  </si>
  <si>
    <t>rt3125</t>
  </si>
  <si>
    <t>QUINt_c_e</t>
  </si>
  <si>
    <t>RXN-QUINt_c_e_REV-rt3125</t>
  </si>
  <si>
    <t>RXN-QUINt_c_e_FWD-rt5359</t>
  </si>
  <si>
    <t>rt5359</t>
  </si>
  <si>
    <t>RXN-QUINt_c_e_REV-rt5359</t>
  </si>
  <si>
    <t>RXN-QUINt_c_e_FWD-rt5363</t>
  </si>
  <si>
    <t>rt5363</t>
  </si>
  <si>
    <t>RXN-QUINt_c_e_REV-rt5363</t>
  </si>
  <si>
    <t>RXN-QULNt_c_m_FWD-SPONT</t>
  </si>
  <si>
    <t>QULNt_c_m</t>
  </si>
  <si>
    <t>RXN-QULNt_c_m_REV-SPONT</t>
  </si>
  <si>
    <t>RXN-RADHx_m_FWD-rt5058</t>
  </si>
  <si>
    <t>rt5058</t>
  </si>
  <si>
    <t>RADHx_m</t>
  </si>
  <si>
    <t>Retinol metabolism</t>
  </si>
  <si>
    <t>RXN-RAFH_e_FWD-rt3242_e</t>
  </si>
  <si>
    <t>rt3242_e</t>
  </si>
  <si>
    <t>RAFH_e</t>
  </si>
  <si>
    <t>RXN-RBFK_c_FWD-rt0930_c</t>
  </si>
  <si>
    <t>rt0930_c</t>
  </si>
  <si>
    <t>RXN-RBFK_m_FWD-rt0930_m</t>
  </si>
  <si>
    <t>rt0930_m</t>
  </si>
  <si>
    <t>RBFK_m</t>
  </si>
  <si>
    <t>RXN-RBFSa_c_FWD-rt0910</t>
  </si>
  <si>
    <t>rt0910</t>
  </si>
  <si>
    <t>RBFSa_c</t>
  </si>
  <si>
    <t>RXN-RBFSb_c_FWD-rt4127</t>
  </si>
  <si>
    <t>rt4127</t>
  </si>
  <si>
    <t>RBFSb_c</t>
  </si>
  <si>
    <t>RXN-RBK_c_FWD-rt2501</t>
  </si>
  <si>
    <t>RBK_c</t>
  </si>
  <si>
    <t>RXN-RBK_D_c_FWD-rt6000</t>
  </si>
  <si>
    <t>rt6000</t>
  </si>
  <si>
    <t>RBK_D_c</t>
  </si>
  <si>
    <t>RXN-RDH_c_FWD-rt5407</t>
  </si>
  <si>
    <t>rt5407</t>
  </si>
  <si>
    <t>RDH_c</t>
  </si>
  <si>
    <t>RXN-RDH_c_REV-rt5407</t>
  </si>
  <si>
    <t>RXN-RHMND2_c_FWD-rt1893</t>
  </si>
  <si>
    <t>rt1893</t>
  </si>
  <si>
    <t>RHMND2_c</t>
  </si>
  <si>
    <t>RXN-RHMND2_c_REV-rt1893</t>
  </si>
  <si>
    <t>RXN-RIBFLVt_c_m_FWD-SPONT</t>
  </si>
  <si>
    <t>RIBFLVt_c_m</t>
  </si>
  <si>
    <t>RXN-RIBt_c_e_FWD-UNKNOWN</t>
  </si>
  <si>
    <t>RIBt_c_e</t>
  </si>
  <si>
    <t>RXN-RLFC2O_c_FWD-rt4960</t>
  </si>
  <si>
    <t>rt4960</t>
  </si>
  <si>
    <t>RLFC2O_c</t>
  </si>
  <si>
    <t>RXN-RLFC2O_m_FWD-rt8275</t>
  </si>
  <si>
    <t>rt8275</t>
  </si>
  <si>
    <t>RXN-RNDR1_c_FWD-RNR124</t>
  </si>
  <si>
    <t>RNR124</t>
  </si>
  <si>
    <t>RXN-RNDR1_n_FWD-RNR124</t>
  </si>
  <si>
    <t>RNDR1_n</t>
  </si>
  <si>
    <t>RXN-RNDR2_c_FWD-RNR124</t>
  </si>
  <si>
    <t>RXN-RNDR2_n_FWD-RNR124</t>
  </si>
  <si>
    <t>RNDR2_n</t>
  </si>
  <si>
    <t>RXN-RNDR3_c_FWD-RNR124</t>
  </si>
  <si>
    <t>RXN-RNDR3_n_FWD-RNR124</t>
  </si>
  <si>
    <t>RNDR3_n</t>
  </si>
  <si>
    <t>RXN-RNDR4_c_FWD-RNR124</t>
  </si>
  <si>
    <t>RNDR4_c</t>
  </si>
  <si>
    <t>RXN-RNDR4_n_FWD-RNR124</t>
  </si>
  <si>
    <t>RNDR4_n</t>
  </si>
  <si>
    <t>RXN-RNMK_c_FWD-rt6206</t>
  </si>
  <si>
    <t>rt6206</t>
  </si>
  <si>
    <t>RNMK_c</t>
  </si>
  <si>
    <t>RXN-RPE_c_FWD-rt3505</t>
  </si>
  <si>
    <t>rt3505</t>
  </si>
  <si>
    <t>RXN-RPE_c_REV-rt3505</t>
  </si>
  <si>
    <t>RXN-RPE_c_FWD-rt7896</t>
  </si>
  <si>
    <t>rt7896</t>
  </si>
  <si>
    <t>RXN-RPE_c_REV-rt7896</t>
  </si>
  <si>
    <t>RXN-RPI_c_FWD-rt4920</t>
  </si>
  <si>
    <t>rt4920</t>
  </si>
  <si>
    <t>RXN-RPI_c_REV-rt4920</t>
  </si>
  <si>
    <t>RXN-SACCD1_c_FWD-rt8465</t>
  </si>
  <si>
    <t>rt8465</t>
  </si>
  <si>
    <t>RXN-SACCD2_c_FWD-rt5719</t>
  </si>
  <si>
    <t>rt5719</t>
  </si>
  <si>
    <t>RXN-SACCD2_c_FWD-rt8465</t>
  </si>
  <si>
    <t>RXN-SADT_c_FWD-rt5075</t>
  </si>
  <si>
    <t>rt5075</t>
  </si>
  <si>
    <t>SADT_c</t>
  </si>
  <si>
    <t>RXN-SALCMOX_x_FWD-rt1970</t>
  </si>
  <si>
    <t>rt1970</t>
  </si>
  <si>
    <t>SALCMOX_x</t>
  </si>
  <si>
    <t>Dioxin degradation</t>
  </si>
  <si>
    <t>RXN-SALCMOX_x_FWD-rt2557</t>
  </si>
  <si>
    <t>rt2557</t>
  </si>
  <si>
    <t>RXN-SALCMOX_x_FWD-rt3875</t>
  </si>
  <si>
    <t>rt3875</t>
  </si>
  <si>
    <t>RXN-SALCMOX_x_FWD-rt5198</t>
  </si>
  <si>
    <t>rt5198</t>
  </si>
  <si>
    <t>RXN-SALCMOX_x_FWD-rt5285</t>
  </si>
  <si>
    <t>rt5285</t>
  </si>
  <si>
    <t>RXN-SALCMOX_x_FWD-rt5815</t>
  </si>
  <si>
    <t>rt5815</t>
  </si>
  <si>
    <t>RXN-SALCMOX_x_FWD-rt7337</t>
  </si>
  <si>
    <t>rt7337</t>
  </si>
  <si>
    <t>RXN-SALCMOX_x_FWD-rt7373</t>
  </si>
  <si>
    <t>rt7373</t>
  </si>
  <si>
    <t>RXN-SAM24MT_c_FWD-rt4692</t>
  </si>
  <si>
    <t>rt4692</t>
  </si>
  <si>
    <t>RXN-SBP_c_FWD-rt4269</t>
  </si>
  <si>
    <t>rt4269</t>
  </si>
  <si>
    <t>SBP_c</t>
  </si>
  <si>
    <t>RXN-SBPP1_r_FWD-rt5044</t>
  </si>
  <si>
    <t>rt5044</t>
  </si>
  <si>
    <t>SBPP1_r</t>
  </si>
  <si>
    <t>RXN-SBPP2_r_FWD-rt5044</t>
  </si>
  <si>
    <t>SBPP2_r</t>
  </si>
  <si>
    <t>Lipid metabolism</t>
  </si>
  <si>
    <t>RXN-SBTD_D2_c_FWD-rt4606</t>
  </si>
  <si>
    <t>SBTD_D2_c</t>
  </si>
  <si>
    <t>RXN-SBTD_D2_c_FWD-rt8084</t>
  </si>
  <si>
    <t>RXN-SBTD_L_c_FWD-rt4606</t>
  </si>
  <si>
    <t>SBTD_L_c</t>
  </si>
  <si>
    <t>RXN-SBTDt_c_FWD-UNKNOWN</t>
  </si>
  <si>
    <t>SBTDt_c</t>
  </si>
  <si>
    <t>RXN-SBTDt_c_REV-UNKNOWN</t>
  </si>
  <si>
    <t>RXN-SBTLt_c_FWD-UNKNOWN</t>
  </si>
  <si>
    <t>SBTLt_c</t>
  </si>
  <si>
    <t>RXN-SBTLt_c_REV-UNKNOWN</t>
  </si>
  <si>
    <t>RXN-SDPDS_c_FWD-rt3986</t>
  </si>
  <si>
    <t>rt3986</t>
  </si>
  <si>
    <t>SDPDS_c</t>
  </si>
  <si>
    <t>RXN-SERAT_c_FWD-rt6880</t>
  </si>
  <si>
    <t>rt6880</t>
  </si>
  <si>
    <t>RXN-SERD_L_c_FWD-rt0848_c</t>
  </si>
  <si>
    <t>rt0848_c</t>
  </si>
  <si>
    <t>SERD_L_c</t>
  </si>
  <si>
    <t>RXN-SERPT_r_FWD-rt10571935</t>
  </si>
  <si>
    <t>rt10571935</t>
  </si>
  <si>
    <t>RXN-SERt_c_m_FWD-rt7910</t>
  </si>
  <si>
    <t>rt7910</t>
  </si>
  <si>
    <t>RXN-SERt_c_m_REV-rt7910</t>
  </si>
  <si>
    <t>RXN-SERt_c_r_FWD-UNKNOWN</t>
  </si>
  <si>
    <t>RXN-SERt_c_r_REV-UNKNOWN</t>
  </si>
  <si>
    <t>RXN-SERt_c_rm_FWD-UNKNOWN</t>
  </si>
  <si>
    <t>RXN-SERt_c_rm_REV-UNKNOWN</t>
  </si>
  <si>
    <t>RXN-SERtps_e_FWD-rt0594</t>
  </si>
  <si>
    <t>SERtps_e</t>
  </si>
  <si>
    <t>RXN-SERtps_e_REV-rt0594</t>
  </si>
  <si>
    <t>RXN-SERtps_e_FWD-rt2976</t>
  </si>
  <si>
    <t>rt2976</t>
  </si>
  <si>
    <t>RXN-SERtps_e_REV-rt2976</t>
  </si>
  <si>
    <t>RXN-SERtps_e_FWD-rt5861</t>
  </si>
  <si>
    <t>RXN-SERtps_e_REV-rt5861</t>
  </si>
  <si>
    <t>RXN-SERTRS_c_FWD-rt1878</t>
  </si>
  <si>
    <t>rt1878</t>
  </si>
  <si>
    <t>RXN-SERTRS_c_FWD-rt5857</t>
  </si>
  <si>
    <t>rt5857</t>
  </si>
  <si>
    <t>RXN-SFGTHi_c_FWD-rt1276</t>
  </si>
  <si>
    <t>rt1276</t>
  </si>
  <si>
    <t>SFGTHi_c</t>
  </si>
  <si>
    <t>RXN-SFGTHi_c_REV-rt1276</t>
  </si>
  <si>
    <t>RXN-SHCHD2_c_FWD-rt5201</t>
  </si>
  <si>
    <t>rt5201</t>
  </si>
  <si>
    <t>RXN-SHCHF_c_FWD-rt5201</t>
  </si>
  <si>
    <t>RXN-SHK3Di_c_FWD-rt5884</t>
  </si>
  <si>
    <t>RXN-SHKK_c_FWD-rt5884</t>
  </si>
  <si>
    <t>RXN-SHSL1_c_FWD-rt1131</t>
  </si>
  <si>
    <t>SHSL1_c</t>
  </si>
  <si>
    <t>RXN-SHSL1_c_REV-rt1131</t>
  </si>
  <si>
    <t>RXN-SHSL1_c_FWD-rt3095</t>
  </si>
  <si>
    <t>RXN-SHSL1_c_REV-rt3095</t>
  </si>
  <si>
    <t>RXN-SLCBK1_r_FWD-rt2023</t>
  </si>
  <si>
    <t>rt2023</t>
  </si>
  <si>
    <t>SLCBK1_r</t>
  </si>
  <si>
    <t>RXN-SO3R_c_FWD-rt20063076</t>
  </si>
  <si>
    <t>rt20063076</t>
  </si>
  <si>
    <t>RXN-SO3t_c_e_FWD-rt4278</t>
  </si>
  <si>
    <t>rt4278</t>
  </si>
  <si>
    <t>RXN-SO4t_c_e_FWD-rt5751</t>
  </si>
  <si>
    <t>rt5751</t>
  </si>
  <si>
    <t>RXN-SO4t_c_e_FWD-rt7368</t>
  </si>
  <si>
    <t>rt7368</t>
  </si>
  <si>
    <t>RXN-SPHGAT181_c_FWD-rt3023_c</t>
  </si>
  <si>
    <t>SPHGAT181_c</t>
  </si>
  <si>
    <t>RXN-SPHGAT181_c_REV-rt3023_c</t>
  </si>
  <si>
    <t>RXN-SPHGLpK_r_FWD-rt2023</t>
  </si>
  <si>
    <t>SPHGLpK_r</t>
  </si>
  <si>
    <t>RXN-SPHINGSt_c_e_FWD-rt8393</t>
  </si>
  <si>
    <t>rt8393</t>
  </si>
  <si>
    <t>SPHINGSt_c_e</t>
  </si>
  <si>
    <t>RXN-SPHINGSt_c_e_REV-rt8393</t>
  </si>
  <si>
    <t>RXN-SPHPL_r_FWD-rt3557</t>
  </si>
  <si>
    <t>SPHPL_r</t>
  </si>
  <si>
    <t>RXN-SPMDAT_c_FWD-UNKNOWN</t>
  </si>
  <si>
    <t>SPMDAT_c</t>
  </si>
  <si>
    <t>RXN-SPMDtpa_e_FWD-rt1939_e</t>
  </si>
  <si>
    <t>SPMDtpa_e</t>
  </si>
  <si>
    <t>RXN-SPMDtpa_e_REV-rt1939_e</t>
  </si>
  <si>
    <t>RXN-SPMDtpa_e_FWD-rt1987_e</t>
  </si>
  <si>
    <t>RXN-SPMDtpa_e_REV-rt1987_e</t>
  </si>
  <si>
    <t>RXN-SPMDtpa_e_FWD-rt2649_e</t>
  </si>
  <si>
    <t>RXN-SPMDtpa_e_REV-rt2649_e</t>
  </si>
  <si>
    <t>RXN-SPMDtpa_e_FWD-rt2739_e</t>
  </si>
  <si>
    <t>RXN-SPMDtpa_e_REV-rt2739_e</t>
  </si>
  <si>
    <t>RXN-SPMDtpa_e_FWD-rt5861</t>
  </si>
  <si>
    <t>RXN-SPMDtpa_e_REV-rt5861</t>
  </si>
  <si>
    <t>RXN-SPMDtpa_e_FWD-rt7439</t>
  </si>
  <si>
    <t>rt7439</t>
  </si>
  <si>
    <t>RXN-SPMDtpa_e_REV-rt7439</t>
  </si>
  <si>
    <t>RXN-SPMDtpa_v_FWD-rt1939_v</t>
  </si>
  <si>
    <t>SPMDtpa_v</t>
  </si>
  <si>
    <t>RXN-SPMDtpa_v_REV-rt1939_v</t>
  </si>
  <si>
    <t>RXN-SPMDtpa_v_FWD-rt1987_v</t>
  </si>
  <si>
    <t>RXN-SPMDtpa_v_REV-rt1987_v</t>
  </si>
  <si>
    <t>RXN-SPMDtpa_v_FWD-rt2649_v</t>
  </si>
  <si>
    <t>RXN-SPMDtpa_v_REV-rt2649_v</t>
  </si>
  <si>
    <t>RXN-SPMDtpa_v_FWD-rt2739_v</t>
  </si>
  <si>
    <t>RXN-SPMDtpa_v_REV-rt2739_v</t>
  </si>
  <si>
    <t>RXN-SPMS_c_FWD-rt8465</t>
  </si>
  <si>
    <t>SPMS_c</t>
  </si>
  <si>
    <t>RXN-SPRMAT_c_FWD-rt1145</t>
  </si>
  <si>
    <t>rt1145</t>
  </si>
  <si>
    <t>SPRMAT_c</t>
  </si>
  <si>
    <t>RXN-SPRMS_c_FWD-rt4913</t>
  </si>
  <si>
    <t>rt4913</t>
  </si>
  <si>
    <t>SPRMS_c</t>
  </si>
  <si>
    <t>RXN-SPRMtpa_e_FWD-rt1939_e</t>
  </si>
  <si>
    <t>SPRMtpa_e</t>
  </si>
  <si>
    <t>RXN-SPRMtpa_e_REV-rt1939_e</t>
  </si>
  <si>
    <t>RXN-SPRMtpa_e_FWD-rt1987_e</t>
  </si>
  <si>
    <t>RXN-SPRMtpa_e_REV-rt1987_e</t>
  </si>
  <si>
    <t>RXN-SPRMtpa_e_FWD-rt2649_e</t>
  </si>
  <si>
    <t>RXN-SPRMtpa_e_REV-rt2649_e</t>
  </si>
  <si>
    <t>RXN-SPRMtpa_e_FWD-rt2739_e</t>
  </si>
  <si>
    <t>RXN-SPRMtpa_e_REV-rt2739_e</t>
  </si>
  <si>
    <t>RXN-SPRMtpa_e_FWD-rt3281_e</t>
  </si>
  <si>
    <t>rt3281_e</t>
  </si>
  <si>
    <t>RXN-SPRMtpa_e_REV-rt3281_e</t>
  </si>
  <si>
    <t>RXN-SPRMtpa_e_FWD-rt6406_e</t>
  </si>
  <si>
    <t>rt6406_e</t>
  </si>
  <si>
    <t>RXN-SPRMtpa_e_REV-rt6406_e</t>
  </si>
  <si>
    <t>RXN-SPRMtpa_v_FWD-rt1939_v</t>
  </si>
  <si>
    <t>SPRMtpa_v</t>
  </si>
  <si>
    <t>RXN-SPRMtpa_v_REV-rt1939_v</t>
  </si>
  <si>
    <t>RXN-SPRMtpa_v_FWD-rt1987_v</t>
  </si>
  <si>
    <t>RXN-SPRMtpa_v_REV-rt1987_v</t>
  </si>
  <si>
    <t>RXN-SPRMtpa_v_FWD-rt2649_v</t>
  </si>
  <si>
    <t>RXN-SPRMtpa_v_REV-rt2649_v</t>
  </si>
  <si>
    <t>RXN-SPRMtpa_v_FWD-rt2739_v</t>
  </si>
  <si>
    <t>RXN-SPRMtpa_v_REV-rt2739_v</t>
  </si>
  <si>
    <t>RXN-SPRMtpa_v_FWD-rt3281_v</t>
  </si>
  <si>
    <t>rt3281_v</t>
  </si>
  <si>
    <t>RXN-SPRMtpa_v_REV-rt3281_v</t>
  </si>
  <si>
    <t>RXN-SPRMtpa_v_FWD-rt6406_v</t>
  </si>
  <si>
    <t>rt6406_v</t>
  </si>
  <si>
    <t>RXN-SPRMtpa_v_REV-rt6406_v</t>
  </si>
  <si>
    <t>RXN-SQLEx_r_FWD-rt5361</t>
  </si>
  <si>
    <t>rt5361</t>
  </si>
  <si>
    <t>SQLEx_r</t>
  </si>
  <si>
    <t>RXN-SQLEy_r_FWD-rt5361</t>
  </si>
  <si>
    <t>RXN-SQLS_c_FWD-rt8223</t>
  </si>
  <si>
    <t>rt8223</t>
  </si>
  <si>
    <t>RXN-SQLt_c_r_FWD-SPONT</t>
  </si>
  <si>
    <t>SQLt_c_r</t>
  </si>
  <si>
    <t>RXN-SQLt_c_r_REV-SPONT</t>
  </si>
  <si>
    <t>RXN-SRBt_c_e_FWD-UNKNOWN</t>
  </si>
  <si>
    <t>SRBt_c_e</t>
  </si>
  <si>
    <t>RXN-SRBt_c_e_REV-UNKNOWN</t>
  </si>
  <si>
    <t>RXN-SSALy_c_FWD-rt0324</t>
  </si>
  <si>
    <t>rt0324</t>
  </si>
  <si>
    <t>RXN-SSALy_c_FWD-rt8468</t>
  </si>
  <si>
    <t>rt8468</t>
  </si>
  <si>
    <t>RXN-SSQ23EPXt_c_r_FWD-SPONT</t>
  </si>
  <si>
    <t>SSQ23EPXt_c_r</t>
  </si>
  <si>
    <t>RXN-SSQ23EPXt_c_r_REV-SPONT</t>
  </si>
  <si>
    <t>RXN-STATg_rm_FWD-rt3431</t>
  </si>
  <si>
    <t>rt3431</t>
  </si>
  <si>
    <t>RXN-STCOAt_c_l_FWD-SPONT</t>
  </si>
  <si>
    <t>STCOAt_c_l</t>
  </si>
  <si>
    <t>RXN-STCOAt_c_l_REV-SPONT</t>
  </si>
  <si>
    <t>RXN-STCOAt_c_rm_FWD-SPONT</t>
  </si>
  <si>
    <t>STCOAt_c_rm</t>
  </si>
  <si>
    <t>RXN-STCOAt_c_rm_REV-SPONT</t>
  </si>
  <si>
    <t>RXN-STEHz161_en_FWD-rt5879</t>
  </si>
  <si>
    <t>rt5879</t>
  </si>
  <si>
    <t>STEHz161_en</t>
  </si>
  <si>
    <t>RXN-STEHz161_rm_FWD-rt6249</t>
  </si>
  <si>
    <t>rt6249</t>
  </si>
  <si>
    <t>STEHz161_rm</t>
  </si>
  <si>
    <t>RXN-STEHz181_en_FWD-rt5879</t>
  </si>
  <si>
    <t>STEHz181_en</t>
  </si>
  <si>
    <t>RXN-STEHz181_rm_FWD-rt6249</t>
  </si>
  <si>
    <t>STEHz181_rm</t>
  </si>
  <si>
    <t>RXN-SUCCt_c_e_FWD-SPONT</t>
  </si>
  <si>
    <t>SUCCt_c_e</t>
  </si>
  <si>
    <t>RXN-SUCCt_c_e_REV-SPONT</t>
  </si>
  <si>
    <t>RXN-SUCCt2_m_FWD-rt5142</t>
  </si>
  <si>
    <t>RXN-SUCDq9_m_FWD-SDH1234</t>
  </si>
  <si>
    <t>SDH1234</t>
  </si>
  <si>
    <t>SUCDq9_m</t>
  </si>
  <si>
    <t>RXN-SUCDq9_m_REV-SDH1234</t>
  </si>
  <si>
    <t>RXN-SUCFUMt_c_m_FWD-rt4237</t>
  </si>
  <si>
    <t>rt4237</t>
  </si>
  <si>
    <t>RXN-SUCOAS_m_FWD-LSC12</t>
  </si>
  <si>
    <t>RXN-SUCR_e_FWD-rt6458</t>
  </si>
  <si>
    <t>rt6458</t>
  </si>
  <si>
    <t>SUCR_e</t>
  </si>
  <si>
    <t>RXN-SULFOX2_c_FWD-rt8390</t>
  </si>
  <si>
    <t>rt8390</t>
  </si>
  <si>
    <t>SULFOX2_c</t>
  </si>
  <si>
    <t>RXN-TAGL_l_FWD-rt1378</t>
  </si>
  <si>
    <t>RXN-TAGL_m_FWD-rt0632</t>
  </si>
  <si>
    <t>TAGL_m</t>
  </si>
  <si>
    <t>RXN-TAGL_m_FWD-rt5949</t>
  </si>
  <si>
    <t>RXN-TAGt_c_m_FWD-UNKNOWN</t>
  </si>
  <si>
    <t>TAGt_c_m</t>
  </si>
  <si>
    <t>RXN-TAGt_c_m_REV-UNKNOWN</t>
  </si>
  <si>
    <t>RXN-TAGt_c_rm_FWD-SPONT</t>
  </si>
  <si>
    <t>TAGt_c_rm</t>
  </si>
  <si>
    <t>RXN-TAGt_c_rm_REV-SPONT</t>
  </si>
  <si>
    <t>RXN-TAGt_l_rm_FWD-SPONT</t>
  </si>
  <si>
    <t>TAGt_l_rm</t>
  </si>
  <si>
    <t>RXN-TAGt_l_rm_REV-SPONT</t>
  </si>
  <si>
    <t>RXN-TALA_c_FWD-rt1805</t>
  </si>
  <si>
    <t>rt1805</t>
  </si>
  <si>
    <t>RXN-TALA_c_REV-rt1805</t>
  </si>
  <si>
    <t>RXN-TAUDO_c_FWD-rt0250</t>
  </si>
  <si>
    <t>rt0250</t>
  </si>
  <si>
    <t>TAUDO_c</t>
  </si>
  <si>
    <t>RXN-TAUDO_c_FWD-rt1858</t>
  </si>
  <si>
    <t>rt1858</t>
  </si>
  <si>
    <t>RXN-TAURt_c_e_FWD-SPONT</t>
  </si>
  <si>
    <t>TAURt_c_e</t>
  </si>
  <si>
    <t>RXN-TAURt_c_e_REV-SPONT</t>
  </si>
  <si>
    <t>RXN-TCHOLAtabc_v_FWD-rt0777</t>
  </si>
  <si>
    <t>rt0777</t>
  </si>
  <si>
    <t>TCHOLAtabc_v</t>
  </si>
  <si>
    <t>RXN-TCHOLAtabc_v_FWD-rt2898</t>
  </si>
  <si>
    <t>rt2898</t>
  </si>
  <si>
    <t>RXN-TCHOLAtabc_v_FWD-rt6095</t>
  </si>
  <si>
    <t>rt6095</t>
  </si>
  <si>
    <t>RXN-TCHOLAtabc_v_FWD-rt6476</t>
  </si>
  <si>
    <t>rt6476</t>
  </si>
  <si>
    <t>RXN-TDCOAt_c_l_FWD-SPONT</t>
  </si>
  <si>
    <t>TDCOAt_c_l</t>
  </si>
  <si>
    <t>RXN-TDCOAt_c_l_REV-SPONT</t>
  </si>
  <si>
    <t>RXN-TDCOAt_c_rm_FWD-SPONT</t>
  </si>
  <si>
    <t>TDCOAt_c_rm</t>
  </si>
  <si>
    <t>RXN-TDCOAt_c_rm_REV-SPONT</t>
  </si>
  <si>
    <t>RXN-TDPDRR_c_FWD-rt3425</t>
  </si>
  <si>
    <t>rt3425</t>
  </si>
  <si>
    <t>TDPDRR_c</t>
  </si>
  <si>
    <t>Streptomycin biosynthesis</t>
  </si>
  <si>
    <t>RXN-THFGLUS_c_FWD-rt6435</t>
  </si>
  <si>
    <t>rt6435</t>
  </si>
  <si>
    <t>THFGLUS_c</t>
  </si>
  <si>
    <t>RXN-THFGLUS_c_REV-rt6435</t>
  </si>
  <si>
    <t>RXN-THIORDXi_m_FWD-rt0553</t>
  </si>
  <si>
    <t>rt0553</t>
  </si>
  <si>
    <t>THIORDXi_m</t>
  </si>
  <si>
    <t>RXN-THIORDXi_n_FWD-rt6669</t>
  </si>
  <si>
    <t>rt6669</t>
  </si>
  <si>
    <t>THIORDXi_n</t>
  </si>
  <si>
    <t>RXN-THIORDXi_x_FWD-rt4894</t>
  </si>
  <si>
    <t>rt4894</t>
  </si>
  <si>
    <t>THIORDXi_x</t>
  </si>
  <si>
    <t>RXN-THMP_c_FWD-rt2517_c</t>
  </si>
  <si>
    <t>rt2517_c</t>
  </si>
  <si>
    <t>THMP_c</t>
  </si>
  <si>
    <t>RXN-THMtps_e_FWD-UNKNOWN</t>
  </si>
  <si>
    <t>RXN-THRA_c_FWD-rt0854</t>
  </si>
  <si>
    <t>rt0854</t>
  </si>
  <si>
    <t>RXN-THRA_c_FWD-rt7814</t>
  </si>
  <si>
    <t>rt7814</t>
  </si>
  <si>
    <t>RXN-THRA2_c_FWD-rt0854</t>
  </si>
  <si>
    <t>THRA2_c</t>
  </si>
  <si>
    <t>RXN-THRD_L_m_FWD-rt0848_m</t>
  </si>
  <si>
    <t>rt0848_m</t>
  </si>
  <si>
    <t>THRD_L_m</t>
  </si>
  <si>
    <t>RXN-THRD_L_m_FWD-rt3541</t>
  </si>
  <si>
    <t>rt3541</t>
  </si>
  <si>
    <t>RXN-THRS_c_FWD-rt1374</t>
  </si>
  <si>
    <t>RXN-THRt_c_m_FWD-UNKNOWN</t>
  </si>
  <si>
    <t>RXN-THRtps_e_FWD-rt5861</t>
  </si>
  <si>
    <t>RXN-THRtps_e_REV-rt5861</t>
  </si>
  <si>
    <t>RXN-THRTRS_c_FWD-rt7480</t>
  </si>
  <si>
    <t>rt7480</t>
  </si>
  <si>
    <t>RXN-THYMDt_c_e_FWD-SPONT</t>
  </si>
  <si>
    <t>THYMDt_c_e</t>
  </si>
  <si>
    <t>RXN-THYMDt_c_e_REV-SPONT</t>
  </si>
  <si>
    <t>RXN-THZPSN1_c_FWD-UNKNOWN</t>
  </si>
  <si>
    <t>THZPSN1_c</t>
  </si>
  <si>
    <t>RXN-THZPSN2_c_FWD-UNKNOWN</t>
  </si>
  <si>
    <t>THZPSN2_c</t>
  </si>
  <si>
    <t>RXN-TKT1_c_FWD-rt7263_c</t>
  </si>
  <si>
    <t>rt7263_c</t>
  </si>
  <si>
    <t>RXN-TKT1_c_REV-rt7263_c</t>
  </si>
  <si>
    <t>RXN-TKT2_c_FWD-rt7263_c</t>
  </si>
  <si>
    <t>RXN-TKT2_c_REV-rt7263_c</t>
  </si>
  <si>
    <t>RXN-TMABADH_m_FWD-rt7955_m</t>
  </si>
  <si>
    <t>rt7955_m</t>
  </si>
  <si>
    <t>TMABADH_m</t>
  </si>
  <si>
    <t>RXN-TMDK1_c_FWD-UNKNOWN</t>
  </si>
  <si>
    <t>TMDK1_c</t>
  </si>
  <si>
    <t>RXN-TMDPK_c_FWD-rt8116</t>
  </si>
  <si>
    <t>rt8116</t>
  </si>
  <si>
    <t>RXN-TMDPPK_c_FWD-rt8116</t>
  </si>
  <si>
    <t>TMDPPK_c</t>
  </si>
  <si>
    <t>RXN-TMDS_c_FWD-rt2476</t>
  </si>
  <si>
    <t>rt2476</t>
  </si>
  <si>
    <t>RXN-TMDS_c_FWD-rt2477</t>
  </si>
  <si>
    <t>rt2477</t>
  </si>
  <si>
    <t>RXN-TMLYSOX_m_FWD-rt0812</t>
  </si>
  <si>
    <t>rt0812</t>
  </si>
  <si>
    <t>TMLYSOX_m</t>
  </si>
  <si>
    <t>RXN-TMN_c_FWD-rt4410</t>
  </si>
  <si>
    <t>TMN_c</t>
  </si>
  <si>
    <t>RXN-TMPK_c_FWD-UNKNOWN</t>
  </si>
  <si>
    <t>TMPK_c</t>
  </si>
  <si>
    <t>RXN-TMPPP_c_FWD-rt7845</t>
  </si>
  <si>
    <t>TMPPP_c</t>
  </si>
  <si>
    <t>RXN-TPI_c_FWD-rt0932</t>
  </si>
  <si>
    <t>rt0932</t>
  </si>
  <si>
    <t>RXN-TPI_c_REV-rt0932</t>
  </si>
  <si>
    <t>RXN-tpsamp_c_m_FWD-SPONT</t>
  </si>
  <si>
    <t>tpsamp_c_m</t>
  </si>
  <si>
    <t>RXN-tpsbtn_c_m_FWD-SPONT</t>
  </si>
  <si>
    <t>tpsbtn_c_m</t>
  </si>
  <si>
    <t>RXN-tpsbtn_c_m_REV-SPONT</t>
  </si>
  <si>
    <t>RXN-tpsca2_c_g_FWD-SPONT</t>
  </si>
  <si>
    <t>tpsca2_c_g</t>
  </si>
  <si>
    <t>RXN-tpsca2_c_g_REV-SPONT</t>
  </si>
  <si>
    <t>RXN-tpscu2_c_m_FWD-SPONT</t>
  </si>
  <si>
    <t>tpscu2_c_m</t>
  </si>
  <si>
    <t>RXN-tpscu2_c_m_REV-SPONT</t>
  </si>
  <si>
    <t>RXN-tpsfad_c_r_FWD-SPONT</t>
  </si>
  <si>
    <t>tpsfad_c_r</t>
  </si>
  <si>
    <t>RXN-tpsfad_c_r_REV-SPONT</t>
  </si>
  <si>
    <t>RXN-tpsfad_c_x_FWD-SPONT</t>
  </si>
  <si>
    <t>tpsfad_c_x</t>
  </si>
  <si>
    <t>RXN-tpsfad_c_x_REV-SPONT</t>
  </si>
  <si>
    <t>RXN-tpsfe2_c_r_FWD-SPONT</t>
  </si>
  <si>
    <t>tpsfe2_c_r</t>
  </si>
  <si>
    <t>RXN-tpsfe2_c_r_REV-SPONT</t>
  </si>
  <si>
    <t>RXN-tpsfeCATION_c_n_FWD-SPONT</t>
  </si>
  <si>
    <t>tpsfeCATION_c_n</t>
  </si>
  <si>
    <t>RXN-tpsfeCATION_c_n_REV-SPONT</t>
  </si>
  <si>
    <t>RXN-tpsfmn_c_x_FWD-SPONT</t>
  </si>
  <si>
    <t>tpsfmn_c_x</t>
  </si>
  <si>
    <t>RXN-tpsfmn_c_x_REV-SPONT</t>
  </si>
  <si>
    <t>RXN-tpsheme_c_r_FWD-SPONT</t>
  </si>
  <si>
    <t>tpsheme_c_r</t>
  </si>
  <si>
    <t>RXN-tpsheme_c_r_REV-SPONT</t>
  </si>
  <si>
    <t>RXN-tpsheme_c_x_FWD-SPONT</t>
  </si>
  <si>
    <t>tpsheme_c_x</t>
  </si>
  <si>
    <t>RXN-tpsheme_c_x_REV-SPONT</t>
  </si>
  <si>
    <t>RXN-tpsmetal2_c_x_FWD-SPONT</t>
  </si>
  <si>
    <t>tpsmetal2_c_x</t>
  </si>
  <si>
    <t>RXN-tpsmetal2_c_x_REV-SPONT</t>
  </si>
  <si>
    <t>RXN-tpsmg2_c_m_FWD-SPONT</t>
  </si>
  <si>
    <t>tpsmg2_c_m</t>
  </si>
  <si>
    <t>RXN-tpsmg2_c_m_REV-SPONT</t>
  </si>
  <si>
    <t>RXN-tpsmg2_c_n_FWD-SPONT</t>
  </si>
  <si>
    <t>tpsmg2_c_n</t>
  </si>
  <si>
    <t>RXN-tpsmg2_c_n_REV-SPONT</t>
  </si>
  <si>
    <t>RXN-tpsmg2_c_r_FWD-SPONT</t>
  </si>
  <si>
    <t>tpsmg2_c_r</t>
  </si>
  <si>
    <t>RXN-tpsmg2_c_r_REV-SPONT</t>
  </si>
  <si>
    <t>RXN-tpsmg2_c_rm_FWD-SPONT</t>
  </si>
  <si>
    <t>tpsmg2_c_rm</t>
  </si>
  <si>
    <t>RXN-tpsmg2_c_rm_REV-SPONT</t>
  </si>
  <si>
    <t>RXN-tpsmg2_c_x_FWD-SPONT</t>
  </si>
  <si>
    <t>tpsmg2_c_x</t>
  </si>
  <si>
    <t>RXN-tpsmg2_c_x_REV-SPONT</t>
  </si>
  <si>
    <t>RXN-tpsmg2ormn2_c_en_FWD-SPONT</t>
  </si>
  <si>
    <t>tpsmg2ormn2_c_en</t>
  </si>
  <si>
    <t>RXN-tpsmg2ormn2_c_en_REV-SPONT</t>
  </si>
  <si>
    <t>RXN-tpsmg2ormn2_c_m_FWD-SPONT</t>
  </si>
  <si>
    <t>tpsmg2ormn2_c_m</t>
  </si>
  <si>
    <t>RXN-tpsmg2ormn2_c_m_REV-SPONT</t>
  </si>
  <si>
    <t>RXN-tpsmg2ormn2_c_vm_FWD-SPONT</t>
  </si>
  <si>
    <t>tpsmg2ormn2_c_vm</t>
  </si>
  <si>
    <t>RXN-tpsmg2ormn2_c_vm_REV-SPONT</t>
  </si>
  <si>
    <t>RXN-tpsmn2_c_m_FWD-SPONT</t>
  </si>
  <si>
    <t>tpsmn2_c_m</t>
  </si>
  <si>
    <t>RXN-tpsmn2_c_m_REV-SPONT</t>
  </si>
  <si>
    <t>RXN-tpsmn2_c_n_FWD-SPONT</t>
  </si>
  <si>
    <t>tpsmn2_c_n</t>
  </si>
  <si>
    <t>RXN-tpsmn2_c_n_REV-SPONT</t>
  </si>
  <si>
    <t>RXN-tpsmn2_c_r_FWD-SPONT</t>
  </si>
  <si>
    <t>tpsmn2_c_r</t>
  </si>
  <si>
    <t>RXN-tpsmn2_c_r_REV-SPONT</t>
  </si>
  <si>
    <t>RXN-tpsmn2_c_rm_FWD-SPONT</t>
  </si>
  <si>
    <t>tpsmn2_c_rm</t>
  </si>
  <si>
    <t>RXN-tpsmn2_c_rm_REV-SPONT</t>
  </si>
  <si>
    <t>RXN-tpspydx5p_c_m_FWD-SPONT</t>
  </si>
  <si>
    <t>tpspydx5p_c_m</t>
  </si>
  <si>
    <t>RXN-tpspydx5p_c_m_REV-SPONT</t>
  </si>
  <si>
    <t>RXN-tpspydx5p_c_r_FWD-SPONT</t>
  </si>
  <si>
    <t>tpspydx5p_c_r</t>
  </si>
  <si>
    <t>RXN-tpspydx5p_c_r_REV-SPONT</t>
  </si>
  <si>
    <t>RXN-tpspydx5p_c_x_FWD-SPONT</t>
  </si>
  <si>
    <t>tpspydx5p_c_x</t>
  </si>
  <si>
    <t>RXN-tpspydx5p_c_x_REV-SPONT</t>
  </si>
  <si>
    <t>RXN-tpspyr_c_gm_FWD-SPONT</t>
  </si>
  <si>
    <t>tpspyr_c_gm</t>
  </si>
  <si>
    <t>RXN-tpspyr_c_gm_REV-SPONT</t>
  </si>
  <si>
    <t>RXN-tpspyr_c_mm_FWD-SPONT</t>
  </si>
  <si>
    <t>tpspyr_c_mm</t>
  </si>
  <si>
    <t>RXN-tpspyr_c_mm_REV-SPONT</t>
  </si>
  <si>
    <t>RXN-tpspyr_c_vm_FWD-SPONT</t>
  </si>
  <si>
    <t>tpspyr_c_vm</t>
  </si>
  <si>
    <t>RXN-tpspyr_c_vm_REV-SPONT</t>
  </si>
  <si>
    <t>RXN-tpsthmpp_c_m_FWD-SPONT</t>
  </si>
  <si>
    <t>tpsthmpp_c_m</t>
  </si>
  <si>
    <t>RXN-tpsthmpp_c_m_REV-SPONT</t>
  </si>
  <si>
    <t>RXN-tpsthmpp_c_x_FWD-SPONT</t>
  </si>
  <si>
    <t>tpsthmpp_c_x</t>
  </si>
  <si>
    <t>RXN-tpsthmpp_c_x_REV-SPONT</t>
  </si>
  <si>
    <t>RXN-tpszn2_c_n_FWD-SPONT</t>
  </si>
  <si>
    <t>tpszn2_c_n</t>
  </si>
  <si>
    <t>RXN-tpszn2_c_n_REV-SPONT</t>
  </si>
  <si>
    <t>RXN-tpszn2_c_r_FWD-SPONT</t>
  </si>
  <si>
    <t>tpszn2_c_r</t>
  </si>
  <si>
    <t>RXN-tpszn2_c_r_REV-SPONT</t>
  </si>
  <si>
    <t>RXN-TRDOXt_c_x_FWD-SPONT</t>
  </si>
  <si>
    <t>TRDOXt_c_x</t>
  </si>
  <si>
    <t>RXN-TRDOXt_c_x_REV-SPONT</t>
  </si>
  <si>
    <t>RXN-TRDR_c_FWD-rt1320</t>
  </si>
  <si>
    <t>rt1320</t>
  </si>
  <si>
    <t>RXN-TRDR_m_FWD-rt7114_m</t>
  </si>
  <si>
    <t>rt7114_m</t>
  </si>
  <si>
    <t>TRDR_m</t>
  </si>
  <si>
    <t>RXN-TRDRDt_c_x_FWD-SPONT</t>
  </si>
  <si>
    <t>TRDRDt_c_x</t>
  </si>
  <si>
    <t>RXN-TRDRDt_c_x_REV-SPONT</t>
  </si>
  <si>
    <t>RXN-TRE6PP_c_FWD-TPS12TSL1</t>
  </si>
  <si>
    <t>TPS12TSL1</t>
  </si>
  <si>
    <t>RXN-TRE6PS_c_FWD-TPS12TSL1</t>
  </si>
  <si>
    <t>RXN-TREH_v_FWD-rt0008</t>
  </si>
  <si>
    <t>rt0008</t>
  </si>
  <si>
    <t>TREH_v</t>
  </si>
  <si>
    <t>RXN-TREH_v_FWD-rt0212</t>
  </si>
  <si>
    <t>rt0212</t>
  </si>
  <si>
    <t>RXN-TREt_c_v_FWD-SPONT</t>
  </si>
  <si>
    <t>TREt_c_v</t>
  </si>
  <si>
    <t>RXN-TREt_c_v_REV-SPONT</t>
  </si>
  <si>
    <t>RXN-TREtps_e_FWD-rt0769</t>
  </si>
  <si>
    <t>TREtps_e</t>
  </si>
  <si>
    <t>RXN-TREtps_e_REV-rt0769</t>
  </si>
  <si>
    <t>RXN-TROPNDH_c_FWD-rt0537</t>
  </si>
  <si>
    <t>rt0537</t>
  </si>
  <si>
    <t>TROPNDH_c</t>
  </si>
  <si>
    <t>Tropane, piperidine and pyridine alkaloid biosynthesis</t>
  </si>
  <si>
    <t>RXN-TROPNDH_c_REV-rt0537</t>
  </si>
  <si>
    <t>RXN-TRPDC_c_FWD-rt1736</t>
  </si>
  <si>
    <t>rt1736</t>
  </si>
  <si>
    <t>TRPDC_c</t>
  </si>
  <si>
    <t>RXN-TRPDC_c_REV-rt1736</t>
  </si>
  <si>
    <t>RXN-TRPO2_c_FWD-rt7555</t>
  </si>
  <si>
    <t>rt7555</t>
  </si>
  <si>
    <t>RXN-TRPS1_c_FWD-rt0894</t>
  </si>
  <si>
    <t>rt0894</t>
  </si>
  <si>
    <t>RXN-TRPt_c_m_FWD-SPONT</t>
  </si>
  <si>
    <t>TRPt_c_m</t>
  </si>
  <si>
    <t>RXN-TRPTA_c_FWD-rt7471</t>
  </si>
  <si>
    <t>TRPTA_c</t>
  </si>
  <si>
    <t>RXN-TRPTRS_c_FWD-rt6341</t>
  </si>
  <si>
    <t>rt6341</t>
  </si>
  <si>
    <t>RXN-TRPTRS_m_FWD-rt7165</t>
  </si>
  <si>
    <t>rt7165</t>
  </si>
  <si>
    <t>TRPTRS_m</t>
  </si>
  <si>
    <t>RXN-TTCCOAt_c_en_FWD-SPONT</t>
  </si>
  <si>
    <t>TTCCOAt_c_en</t>
  </si>
  <si>
    <t>RXN-TTCCOAt_c_en_REV-SPONT</t>
  </si>
  <si>
    <t>RXN-TTCCOAt_c_l_FWD-SPONT</t>
  </si>
  <si>
    <t>TTCCOAt_c_l</t>
  </si>
  <si>
    <t>RXN-TTCCOAt_c_l_REV-SPONT</t>
  </si>
  <si>
    <t>RXN-TTCCOAt_c_r_FWD-SPONT</t>
  </si>
  <si>
    <t>TTCCOAt_c_r</t>
  </si>
  <si>
    <t>RXN-TTCCOAt_c_r_REV-SPONT</t>
  </si>
  <si>
    <t>RXN-TTCCOAt_c_rm_FWD-SPONT</t>
  </si>
  <si>
    <t>TTCCOAt_c_rm</t>
  </si>
  <si>
    <t>RXN-TTCCOAt_c_rm_REV-SPONT</t>
  </si>
  <si>
    <t>RXN-TTCOSAt_c_e_FWD-UNKNOWN</t>
  </si>
  <si>
    <t>TTCOSAt_c_e</t>
  </si>
  <si>
    <t>RXN-TTCOSAt_c_e_REV-UNKNOWN</t>
  </si>
  <si>
    <t>RXN-TTCOSAt_c_l_FWD-UNKNOWN</t>
  </si>
  <si>
    <t>TTCOSAt_c_l</t>
  </si>
  <si>
    <t>RXN-TTCOSAt_c_l_REV-UNKNOWN</t>
  </si>
  <si>
    <t>RXN-TTCOSAt_c_rm_FWD-UNKNOWN</t>
  </si>
  <si>
    <t>TTCOSAt_c_rm</t>
  </si>
  <si>
    <t>RXN-TTCOSAt_c_rm_REV-UNKNOWN</t>
  </si>
  <si>
    <t>RXN-TTDCAt_c_e_FWD-rt15442799</t>
  </si>
  <si>
    <t>TTDCAt_c_e</t>
  </si>
  <si>
    <t>RXN-TTDCAt_c_e_REV-rt15442799</t>
  </si>
  <si>
    <t>RXN-TTDCAt_c_rm_FWD-SPONT</t>
  </si>
  <si>
    <t>TTDCAt_c_rm</t>
  </si>
  <si>
    <t>RXN-TTDCAt_c_rm_REV-SPONT</t>
  </si>
  <si>
    <t>RXN-TTDCAt_c_x_FWD-rt5693</t>
  </si>
  <si>
    <t>TTDCAt_c_x</t>
  </si>
  <si>
    <t>RXN-TTDCAt_c_x_REV-rt5693</t>
  </si>
  <si>
    <t>RXN-TTDCAt_c_x_FWD-SPONT</t>
  </si>
  <si>
    <t>RXN-TTDCAt_c_x_REV-SPONT</t>
  </si>
  <si>
    <t>RXN-TTDCAt_l_rm_FWD-SPONT</t>
  </si>
  <si>
    <t>TTDCAt_l_rm</t>
  </si>
  <si>
    <t>RXN-TTDCAt_l_rm_REV-SPONT</t>
  </si>
  <si>
    <t>RXN-TYRCBOX_x_FWD-rt5309</t>
  </si>
  <si>
    <t>rt5309</t>
  </si>
  <si>
    <t>TYRCBOX_x</t>
  </si>
  <si>
    <t>RXN-TYRCBOX_x_REV-rt5309</t>
  </si>
  <si>
    <t>RXN-TYRt_c_m_FWD-SPONT</t>
  </si>
  <si>
    <t>TYRt_c_m</t>
  </si>
  <si>
    <t>RXN-TYRt_c_v_FWD-rt6501</t>
  </si>
  <si>
    <t>TYRt_c_v</t>
  </si>
  <si>
    <t>RXN-TYRt_c_x_FWD-SPONT</t>
  </si>
  <si>
    <t>TYRt_c_x</t>
  </si>
  <si>
    <t>RXN-TYRt_c_x_REV-SPONT</t>
  </si>
  <si>
    <t>RXN-TYRTA_c_FWD-rt7471</t>
  </si>
  <si>
    <t>RXN-TYRTA_c_REV-rt7471</t>
  </si>
  <si>
    <t>RXN-TYRTA_c_FWD-rt7697</t>
  </si>
  <si>
    <t>RXN-TYRTA_c_REV-rt7697</t>
  </si>
  <si>
    <t>RXN-TYRTA_m_FWD-rt5562_m</t>
  </si>
  <si>
    <t>TYRTA_m</t>
  </si>
  <si>
    <t>RXN-TYRTAi_x_FWD-rt0568_x</t>
  </si>
  <si>
    <t>TYRTAi_x</t>
  </si>
  <si>
    <t>RXN-TYRTAi_x_FWD-rt1784_x</t>
  </si>
  <si>
    <t>rt1784_x</t>
  </si>
  <si>
    <t>RXN-TYRTAi_x_FWD-rt5562_x</t>
  </si>
  <si>
    <t>RXN-TYRtpa_v_FWD-rt0111</t>
  </si>
  <si>
    <t>TYRtpa_v</t>
  </si>
  <si>
    <t>RXN-TYRtpa_v_FWD-rt7819</t>
  </si>
  <si>
    <t>RXN-TYRtps_v_FWD-rt4375</t>
  </si>
  <si>
    <t>TYRtps_v</t>
  </si>
  <si>
    <t>RXN-TYRTRS_c_FWD-rt8273</t>
  </si>
  <si>
    <t>rt8273</t>
  </si>
  <si>
    <t>RXN-TYRTRS_m_FWD-rt4769</t>
  </si>
  <si>
    <t>rt4769</t>
  </si>
  <si>
    <t>TYRTRS_m</t>
  </si>
  <si>
    <t>RXN-UAGDP_c_FWD-rt0711</t>
  </si>
  <si>
    <t>rt0711</t>
  </si>
  <si>
    <t>RXN-UAGDP_c_REV-rt0711</t>
  </si>
  <si>
    <t>RXN-UDPG4E_c_FWD-rt0601</t>
  </si>
  <si>
    <t>rt0601</t>
  </si>
  <si>
    <t>RXN-UDPG4E_c_REV-rt0601</t>
  </si>
  <si>
    <t>RXN-UDPGALt_c_g_FWD-rt7574</t>
  </si>
  <si>
    <t>rt7574</t>
  </si>
  <si>
    <t>UDPGALt_c_g</t>
  </si>
  <si>
    <t>RXN-UDPGD_c_FWD-rt3408</t>
  </si>
  <si>
    <t>UDPGD_c</t>
  </si>
  <si>
    <t>RXN-UDPGLDC_c_FWD-rt7050</t>
  </si>
  <si>
    <t>rt7050</t>
  </si>
  <si>
    <t>UDPGLDC_c</t>
  </si>
  <si>
    <t>RXN-UGLT_c_FWD-rt2964</t>
  </si>
  <si>
    <t>RXN-UMPK_c_FWD-rt4822_c</t>
  </si>
  <si>
    <t>rt4822_c</t>
  </si>
  <si>
    <t>RXN-UMPK_n_FWD-rt4822_n</t>
  </si>
  <si>
    <t>rt4822_n</t>
  </si>
  <si>
    <t>UMPK_n</t>
  </si>
  <si>
    <t>RXN-UMPt_c_n_FWD-SPONT</t>
  </si>
  <si>
    <t>UMPt_c_n</t>
  </si>
  <si>
    <t>RXN-UMPt_c_n_REV-SPONT</t>
  </si>
  <si>
    <t>RXN-uniDOLDP_l_FWD-UNKNOWN</t>
  </si>
  <si>
    <t>uniDOLDP_l</t>
  </si>
  <si>
    <t>RXN-UNK3_c_FWD-rt5646</t>
  </si>
  <si>
    <t>UNK3_c</t>
  </si>
  <si>
    <t>RXN-UNK3_c_FWD-rt6242_c</t>
  </si>
  <si>
    <t>rt6242_c</t>
  </si>
  <si>
    <t>RXN-UNK3_c_FWD-rt7471</t>
  </si>
  <si>
    <t>RXN-UNK3_c_FWD-rt7697</t>
  </si>
  <si>
    <t>RXN-UPP3MT_2_c_FWD-rt2682</t>
  </si>
  <si>
    <t>rt2682</t>
  </si>
  <si>
    <t>RXN-UPP3S_c_FWD-rt2147</t>
  </si>
  <si>
    <t>rt2147</t>
  </si>
  <si>
    <t>RXN-UPPDC1_c_FWD-rt5811</t>
  </si>
  <si>
    <t>rt5811</t>
  </si>
  <si>
    <t>RXN-UPPRT_c_FWD-rt5873</t>
  </si>
  <si>
    <t>rt5873</t>
  </si>
  <si>
    <t>UPPRT_c</t>
  </si>
  <si>
    <t>RXN-UPPRT_c_FWD-rt6727</t>
  </si>
  <si>
    <t>rt6727</t>
  </si>
  <si>
    <t>RXN-URAtps_e_FWD-rt4541</t>
  </si>
  <si>
    <t>rt4541</t>
  </si>
  <si>
    <t>URAtps_e</t>
  </si>
  <si>
    <t>RXN-UREA_c_FWD-rt2839</t>
  </si>
  <si>
    <t>rt2839</t>
  </si>
  <si>
    <t>UREA_c</t>
  </si>
  <si>
    <t>RXN-UREA_c_REV-rt2839</t>
  </si>
  <si>
    <t>RXN-UREASE_c_FWD-rt0958</t>
  </si>
  <si>
    <t>UREASE_c</t>
  </si>
  <si>
    <t>RXN-UREAtps_e_FWD-rt7439</t>
  </si>
  <si>
    <t>UREAtps_e</t>
  </si>
  <si>
    <t>RXN-UREAtps_e_REV-rt7439</t>
  </si>
  <si>
    <t>RXN-URIDK2_n_FWD-rt4822_n</t>
  </si>
  <si>
    <t>URIDK2_n</t>
  </si>
  <si>
    <t>RXN-URIDK2i_c_FWD-rt4822_c</t>
  </si>
  <si>
    <t>URIDK2i_c</t>
  </si>
  <si>
    <t>RXN-URIH_c_FWD-rt4016</t>
  </si>
  <si>
    <t>rt4016</t>
  </si>
  <si>
    <t>URIH_c</t>
  </si>
  <si>
    <t>RXN-URIH_c_FWD-rt5402</t>
  </si>
  <si>
    <t>rt5402</t>
  </si>
  <si>
    <t>RXN-URIK1_c_FWD-rt0265</t>
  </si>
  <si>
    <t>URIK1_c</t>
  </si>
  <si>
    <t>RXN-URIK2_c_FWD-rt0265</t>
  </si>
  <si>
    <t>URIK2_c</t>
  </si>
  <si>
    <t>RXN-URItps_e_FWD-rt1991</t>
  </si>
  <si>
    <t>rt1991</t>
  </si>
  <si>
    <t>URItps_e</t>
  </si>
  <si>
    <t>RXN-URO_c_FWD-rt2202</t>
  </si>
  <si>
    <t>rt2202</t>
  </si>
  <si>
    <t>URO_c</t>
  </si>
  <si>
    <t>RXN-UTPt_c_m_FWD-rt4019</t>
  </si>
  <si>
    <t>UTPt_c_m</t>
  </si>
  <si>
    <t>RXN-UTPUMPtp_m_FWD-rt4019</t>
  </si>
  <si>
    <t>UTPUMPtp_m</t>
  </si>
  <si>
    <t>RXN-VALt_c_m_FWD-SPONT</t>
  </si>
  <si>
    <t>VALt_c_m</t>
  </si>
  <si>
    <t>RXN-VALt_c_m_REV-SPONT</t>
  </si>
  <si>
    <t>RXN-VALTA_c_FWD-rt5646</t>
  </si>
  <si>
    <t>RXN-VALTA_c_REV-rt5646</t>
  </si>
  <si>
    <t>RXN-VALTA_c_FWD-rt6485</t>
  </si>
  <si>
    <t>RXN-VALTA_c_REV-rt6485</t>
  </si>
  <si>
    <t>RXN-VALTA_m_FWD-rt6242_m</t>
  </si>
  <si>
    <t>RXN-VALTA_m_REV-rt6242_m</t>
  </si>
  <si>
    <t>RXN-VALtps_e_FWD-rt5861</t>
  </si>
  <si>
    <t>RXN-VALtps_e_REV-rt5861</t>
  </si>
  <si>
    <t>RXN-VALTRS_c_FWD-rt8160_c</t>
  </si>
  <si>
    <t>rt8160_c</t>
  </si>
  <si>
    <t>RXN-VALTRS_m_FWD-rt8160_m</t>
  </si>
  <si>
    <t>rt8160_m</t>
  </si>
  <si>
    <t>VALTRS_m</t>
  </si>
  <si>
    <t>RXN-VANLLOX_x_FWD-rt7726</t>
  </si>
  <si>
    <t>rt7726</t>
  </si>
  <si>
    <t>VANLLOX_x</t>
  </si>
  <si>
    <t>RXN-XAND_c_FWD-rt7594</t>
  </si>
  <si>
    <t>XAND_c</t>
  </si>
  <si>
    <t>RXN-XAND_c_REV-rt7594</t>
  </si>
  <si>
    <t>RXN-XANt_c_e_FWD-SPONT</t>
  </si>
  <si>
    <t>XANt_c_e</t>
  </si>
  <si>
    <t>RXN-XANt_c_e_REV-SPONT</t>
  </si>
  <si>
    <t>RXN-XPPT_c_FWD-rt4077</t>
  </si>
  <si>
    <t>XPPT_c</t>
  </si>
  <si>
    <t>RXN-XTSNt_c_e_FWD-SPONT</t>
  </si>
  <si>
    <t>XTSNt_c_e</t>
  </si>
  <si>
    <t>RXN-XU5PFGT_x_FWD-rt7263_x</t>
  </si>
  <si>
    <t>rt7263_x</t>
  </si>
  <si>
    <t>XU5PFGT_x</t>
  </si>
  <si>
    <t>Methane metabolism</t>
  </si>
  <si>
    <t>RXN-XYLI1_c_FWD-rt0738</t>
  </si>
  <si>
    <t>rt0738</t>
  </si>
  <si>
    <t>XYLI1_c</t>
  </si>
  <si>
    <t>RXN-XYLI1_c_REV-rt0738</t>
  </si>
  <si>
    <t>RXN-XYLI1_c_FWD-rt5360</t>
  </si>
  <si>
    <t>rt5360</t>
  </si>
  <si>
    <t>RXN-XYLI1_c_REV-rt5360</t>
  </si>
  <si>
    <t>RXN-XYLI2_c_FWD-rt0738</t>
  </si>
  <si>
    <t>XYLI2_c</t>
  </si>
  <si>
    <t>RXN-XYLI2_c_FWD-rt5360</t>
  </si>
  <si>
    <t>RXN-XYLK_c_FWD-rt8482</t>
  </si>
  <si>
    <t>rt8482</t>
  </si>
  <si>
    <t>XYLK_c</t>
  </si>
  <si>
    <t>RXN-XYLRy_c_FWD-rt1406</t>
  </si>
  <si>
    <t>rt1406</t>
  </si>
  <si>
    <t>XYLRy_c</t>
  </si>
  <si>
    <t>RXN-XYLRy_c_REV-rt1406</t>
  </si>
  <si>
    <t>RXN-XYLt_c_e_FWD-UNKNOWN</t>
  </si>
  <si>
    <t>XYLt_c_e</t>
  </si>
  <si>
    <t>RXN-XYLt_c_e_REV-UNKNOWN</t>
  </si>
  <si>
    <t>RXN-XYLTOR_c_FWD-rt4609</t>
  </si>
  <si>
    <t>rt4609</t>
  </si>
  <si>
    <t>XYLTOR_c</t>
  </si>
  <si>
    <t>RXN-XYLTOR_c_REV-rt4609</t>
  </si>
  <si>
    <t>RXN-XYLTt_c_e_FWD-UNKNOWN</t>
  </si>
  <si>
    <t>XYLTt_c_e</t>
  </si>
  <si>
    <t>RXN-XYLTt_c_e_REV-UNKNOWN</t>
  </si>
  <si>
    <t>RXN-XYLURx_c_FWD-rt0620</t>
  </si>
  <si>
    <t>rt0620</t>
  </si>
  <si>
    <t>XYLURx_c</t>
  </si>
  <si>
    <t>RXN-XYLURx_c_FWD-rt0736</t>
  </si>
  <si>
    <t>rt0736</t>
  </si>
  <si>
    <t>RXN-XYLURy_c_FWD-rt0620</t>
  </si>
  <si>
    <t>XYLURy_c</t>
  </si>
  <si>
    <t>RXN-XYLURy_c_FWD-rt0736</t>
  </si>
  <si>
    <t>RXN-YUMPS_c_FWD-rt6068</t>
  </si>
  <si>
    <t>rt6068</t>
  </si>
  <si>
    <t>YUMPS_c</t>
  </si>
  <si>
    <t>RXN-YUMPS_c_REV-rt6068</t>
  </si>
  <si>
    <t>RXN-YUMPS_c_FWD-rt7720</t>
  </si>
  <si>
    <t>rt7720</t>
  </si>
  <si>
    <t>RXN-YUMPS_c_REV-rt7720</t>
  </si>
  <si>
    <t>RXN-YUMPS_c_FWD-rt8055</t>
  </si>
  <si>
    <t>rt8055</t>
  </si>
  <si>
    <t>RXN-YUMPS_c_REV-rt8055</t>
  </si>
  <si>
    <t>RXN-ZEAEPOX1_c_FWD-rt0235</t>
  </si>
  <si>
    <t>rt0235</t>
  </si>
  <si>
    <t>ZEAEPOX1_c</t>
  </si>
  <si>
    <t>RXN-ZEAEPOX1_c_FWD-rt3591</t>
  </si>
  <si>
    <t>rt3591</t>
  </si>
  <si>
    <t>RXN-ZEAEPOX1_c_FWD-rt3595</t>
  </si>
  <si>
    <t>rt3595</t>
  </si>
  <si>
    <t>RXN-ZEAEPOX2_c_FWD-rt0235</t>
  </si>
  <si>
    <t>ZEAEPOX2_c</t>
  </si>
  <si>
    <t>RXN-ZEAEPOX2_c_FWD-rt3591</t>
  </si>
  <si>
    <t>RXN-ZEAEPOX2_c_FWD-rt3595</t>
  </si>
  <si>
    <t>RXN-ZN2t_c_e_FWD-UNKNOWN</t>
  </si>
  <si>
    <t>ZN2t_c_e</t>
  </si>
  <si>
    <t>RXN-ZYM161t_en_rm_FWD-SPONT</t>
  </si>
  <si>
    <t>ZYM161t_en_rm</t>
  </si>
  <si>
    <t>RXN-ZYM161t_en_rm_REV-SPONT</t>
  </si>
  <si>
    <t>RXN-ZYM161t_l_rm_FWD-SPONT</t>
  </si>
  <si>
    <t>ZYM161t_l_rm</t>
  </si>
  <si>
    <t>RXN-ZYM161t_l_rm_REV-SPONT</t>
  </si>
  <si>
    <t>RXN-ZYM181t_en_rm_FWD-SPONT</t>
  </si>
  <si>
    <t>ZYM181t_en_rm</t>
  </si>
  <si>
    <t>RXN-ZYM181t_en_rm_REV-SPONT</t>
  </si>
  <si>
    <t>RXN-ZYM181t_l_rm_FWD-SPONT</t>
  </si>
  <si>
    <t>ZYM181t_l_rm</t>
  </si>
  <si>
    <t>RXN-ZYM181t_l_rm_REV-SPONT</t>
  </si>
  <si>
    <t>RXN-ZYMSTt_c_en_FWD-UNKNOWN</t>
  </si>
  <si>
    <t>ZYMSTt_c_en</t>
  </si>
  <si>
    <t>RXN-ZYMSTt_c_en_REV-UNKNOWN</t>
  </si>
  <si>
    <t>RXN-ZYMSTt_c_rm_FWD-SPONT</t>
  </si>
  <si>
    <t>ZYMSTt_c_rm</t>
  </si>
  <si>
    <t>RXN-ZYMSTt_c_rm_REV-SPONT</t>
  </si>
  <si>
    <t>RXN-ZYMSTt_l_rm_FWD-SPONT</t>
  </si>
  <si>
    <t>ZYMSTt_l_rm</t>
  </si>
  <si>
    <t>RXN-ZYMSTt_l_rm_REV-SPONT</t>
  </si>
  <si>
    <t>RXN-DM_5mta_c_FWD-SPONT</t>
  </si>
  <si>
    <t>DM_5mta_c</t>
  </si>
  <si>
    <t>name</t>
  </si>
  <si>
    <t>rxn+dir</t>
  </si>
  <si>
    <t>all rxn+dir matches</t>
  </si>
  <si>
    <t># errors</t>
  </si>
  <si>
    <t>compartment</t>
  </si>
  <si>
    <t>rxn-compartment</t>
  </si>
  <si>
    <t>number at end of rxn-compartment</t>
  </si>
  <si>
    <t>if number at end, show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</si>
</sst>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9"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esktop/rtRBA/rtRBA-main/build_model/input/GSM_pathway_assignment.xlsx" TargetMode="External"/><Relationship Id="rId1" Type="http://schemas.openxmlformats.org/officeDocument/2006/relationships/externalLinkPath" Target="/Users/ejm6426/Desktop/rtRBA/rtRBA-main/build_model/input/GSM_pathway_assignmen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esktop/rtRBA/SCvsRT.xlsx" TargetMode="External"/><Relationship Id="rId1" Type="http://schemas.openxmlformats.org/officeDocument/2006/relationships/externalLinkPath" Target="/Users/ejm6426/Desktop/rtRBA/SCvs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rxnid</v>
          </cell>
          <cell r="C1" t="str">
            <v>subsystem_group</v>
          </cell>
        </row>
        <row r="2">
          <cell r="A2" t="str">
            <v>FMNRx_c</v>
          </cell>
          <cell r="C2" t="str">
            <v>Other metabolism</v>
          </cell>
        </row>
        <row r="3">
          <cell r="A3" t="str">
            <v>FMNRx2_c</v>
          </cell>
          <cell r="C3" t="str">
            <v>Other metabolism</v>
          </cell>
        </row>
        <row r="4">
          <cell r="A4" t="str">
            <v>tpsamp_c_m</v>
          </cell>
          <cell r="C4" t="str">
            <v>Other metabolism</v>
          </cell>
        </row>
        <row r="5">
          <cell r="A5" t="str">
            <v>ADPh_c</v>
          </cell>
          <cell r="C5" t="str">
            <v>RNA metabolism</v>
          </cell>
        </row>
        <row r="6">
          <cell r="A6" t="str">
            <v>ADPh_m</v>
          </cell>
          <cell r="C6" t="str">
            <v>RNA metabolism</v>
          </cell>
        </row>
        <row r="7">
          <cell r="A7" t="str">
            <v>tpspydx5p_c_m</v>
          </cell>
          <cell r="C7" t="str">
            <v>Other metabolism</v>
          </cell>
        </row>
        <row r="8">
          <cell r="A8" t="str">
            <v>tpsca2_c_g</v>
          </cell>
          <cell r="C8" t="str">
            <v>Other metabolism</v>
          </cell>
        </row>
        <row r="9">
          <cell r="A9" t="str">
            <v>tpspydx5p_c_x</v>
          </cell>
          <cell r="C9" t="str">
            <v>Other metabolism</v>
          </cell>
        </row>
        <row r="10">
          <cell r="A10" t="str">
            <v>tpspydx5p_c_r</v>
          </cell>
          <cell r="C10" t="str">
            <v>Other metabolism</v>
          </cell>
        </row>
        <row r="11">
          <cell r="A11" t="str">
            <v>tpscu2_c_m</v>
          </cell>
          <cell r="C11" t="str">
            <v>Other metabolism</v>
          </cell>
        </row>
        <row r="12">
          <cell r="A12" t="str">
            <v>tpsfad_c_r</v>
          </cell>
          <cell r="C12" t="str">
            <v>Other metabolism</v>
          </cell>
        </row>
        <row r="13">
          <cell r="A13" t="str">
            <v>tpsfe2_c_r</v>
          </cell>
          <cell r="C13" t="str">
            <v>Other metabolism</v>
          </cell>
        </row>
        <row r="14">
          <cell r="A14" t="str">
            <v>tpsfmn_c_x</v>
          </cell>
          <cell r="C14" t="str">
            <v>Other metabolism</v>
          </cell>
        </row>
        <row r="15">
          <cell r="A15" t="str">
            <v>tpsfeCATION_c_n</v>
          </cell>
          <cell r="C15" t="str">
            <v>Other metabolism</v>
          </cell>
        </row>
        <row r="16">
          <cell r="A16" t="str">
            <v>tpsheme_c_r</v>
          </cell>
          <cell r="C16" t="str">
            <v>Other metabolism</v>
          </cell>
        </row>
        <row r="17">
          <cell r="A17" t="str">
            <v>tpsheme_c_x</v>
          </cell>
          <cell r="C17" t="str">
            <v>Other metabolism</v>
          </cell>
        </row>
        <row r="18">
          <cell r="A18" t="str">
            <v>tpsmetal2_c_x</v>
          </cell>
          <cell r="C18" t="str">
            <v>Other metabolism</v>
          </cell>
        </row>
        <row r="19">
          <cell r="A19" t="str">
            <v>tpsmg2_c_m</v>
          </cell>
          <cell r="C19" t="str">
            <v>Other metabolism</v>
          </cell>
        </row>
        <row r="20">
          <cell r="A20" t="str">
            <v>tpsmg2_c_n</v>
          </cell>
          <cell r="C20" t="str">
            <v>Other metabolism</v>
          </cell>
        </row>
        <row r="21">
          <cell r="A21" t="str">
            <v>tpsmg2_c_r</v>
          </cell>
          <cell r="C21" t="str">
            <v>Other metabolism</v>
          </cell>
        </row>
        <row r="22">
          <cell r="A22" t="str">
            <v>tpsmg2_c_rm</v>
          </cell>
          <cell r="C22" t="str">
            <v>Other metabolism</v>
          </cell>
        </row>
        <row r="23">
          <cell r="A23" t="str">
            <v>tpsmg2_c_x</v>
          </cell>
          <cell r="C23" t="str">
            <v>Other metabolism</v>
          </cell>
        </row>
        <row r="24">
          <cell r="A24" t="str">
            <v>tpsmg2ormn2_c_en</v>
          </cell>
          <cell r="C24" t="str">
            <v>Other metabolism</v>
          </cell>
        </row>
        <row r="25">
          <cell r="A25" t="str">
            <v>tpsmg2ormn2_c_m</v>
          </cell>
          <cell r="C25" t="str">
            <v>Other metabolism</v>
          </cell>
        </row>
        <row r="26">
          <cell r="A26" t="str">
            <v>tpsmg2ormn2_c_vm</v>
          </cell>
          <cell r="C26" t="str">
            <v>Other metabolism</v>
          </cell>
        </row>
        <row r="27">
          <cell r="A27" t="str">
            <v>tpsmn2_c_m</v>
          </cell>
          <cell r="C27" t="str">
            <v>Other metabolism</v>
          </cell>
        </row>
        <row r="28">
          <cell r="A28" t="str">
            <v>tpsmn2_c_n</v>
          </cell>
          <cell r="C28" t="str">
            <v>Other metabolism</v>
          </cell>
        </row>
        <row r="29">
          <cell r="A29" t="str">
            <v>tpsmn2_c_r</v>
          </cell>
          <cell r="C29" t="str">
            <v>Other metabolism</v>
          </cell>
        </row>
        <row r="30">
          <cell r="A30" t="str">
            <v>tpsmn2_c_rm</v>
          </cell>
          <cell r="C30" t="str">
            <v>Other metabolism</v>
          </cell>
        </row>
        <row r="31">
          <cell r="A31" t="str">
            <v>tpspyr_c_gm</v>
          </cell>
          <cell r="C31" t="str">
            <v>Other metabolism</v>
          </cell>
        </row>
        <row r="32">
          <cell r="A32" t="str">
            <v>tpspyr_c_mm</v>
          </cell>
          <cell r="C32" t="str">
            <v>Other metabolism</v>
          </cell>
        </row>
        <row r="33">
          <cell r="A33" t="str">
            <v>tpspyr_c_vm</v>
          </cell>
          <cell r="C33" t="str">
            <v>Other metabolism</v>
          </cell>
        </row>
        <row r="34">
          <cell r="A34" t="str">
            <v>tpsthmpp_c_m</v>
          </cell>
          <cell r="C34" t="str">
            <v>Other metabolism</v>
          </cell>
        </row>
        <row r="35">
          <cell r="A35" t="str">
            <v>tpsthmpp_c_x</v>
          </cell>
          <cell r="C35" t="str">
            <v>Other metabolism</v>
          </cell>
        </row>
        <row r="36">
          <cell r="A36" t="str">
            <v>tpszn2_c_n</v>
          </cell>
          <cell r="C36" t="str">
            <v>Other metabolism</v>
          </cell>
        </row>
        <row r="37">
          <cell r="A37" t="str">
            <v>tpszn2_c_r</v>
          </cell>
          <cell r="C37" t="str">
            <v>Other metabolism</v>
          </cell>
        </row>
        <row r="38">
          <cell r="A38" t="str">
            <v>tpsfad_c_x</v>
          </cell>
          <cell r="C38" t="str">
            <v>Other metabolism</v>
          </cell>
        </row>
        <row r="39">
          <cell r="A39" t="str">
            <v>GENERIC_na1CATION1_c</v>
          </cell>
          <cell r="C39" t="str">
            <v>Other metabolism</v>
          </cell>
        </row>
        <row r="40">
          <cell r="A40" t="str">
            <v>GENERIC_na1CATION1_e</v>
          </cell>
          <cell r="C40" t="str">
            <v>Other metabolism</v>
          </cell>
        </row>
        <row r="41">
          <cell r="A41" t="str">
            <v>GENERIC_kCATION1_m</v>
          </cell>
          <cell r="C41" t="str">
            <v>Other metabolism</v>
          </cell>
        </row>
        <row r="42">
          <cell r="A42" t="str">
            <v>GENERIC_kCATION1_e</v>
          </cell>
          <cell r="C42" t="str">
            <v>Other metabolism</v>
          </cell>
        </row>
        <row r="43">
          <cell r="A43" t="str">
            <v>GENERIC_kCATION1_c</v>
          </cell>
          <cell r="C43" t="str">
            <v>Other metabolism</v>
          </cell>
        </row>
        <row r="44">
          <cell r="A44" t="str">
            <v>GENERIC_hCATION1_en</v>
          </cell>
          <cell r="C44" t="str">
            <v>Other metabolism</v>
          </cell>
        </row>
        <row r="45">
          <cell r="A45" t="str">
            <v>GENERIC_hCATION1_vm</v>
          </cell>
          <cell r="C45" t="str">
            <v>Other metabolism</v>
          </cell>
        </row>
        <row r="46">
          <cell r="A46" t="str">
            <v>GENERIC_hCATION1_gm</v>
          </cell>
          <cell r="C46" t="str">
            <v>Other metabolism</v>
          </cell>
        </row>
        <row r="47">
          <cell r="A47" t="str">
            <v>GENERIC_hCATION1_mm</v>
          </cell>
          <cell r="C47" t="str">
            <v>Other metabolism</v>
          </cell>
        </row>
        <row r="48">
          <cell r="A48" t="str">
            <v>GENERIC_hCATION1_rm</v>
          </cell>
          <cell r="C48" t="str">
            <v>Other metabolism</v>
          </cell>
        </row>
        <row r="49">
          <cell r="A49" t="str">
            <v>GENERIC_hCATION1_v</v>
          </cell>
          <cell r="C49" t="str">
            <v>Other metabolism</v>
          </cell>
        </row>
        <row r="50">
          <cell r="A50" t="str">
            <v>GENERIC_hCATION1_x</v>
          </cell>
          <cell r="C50" t="str">
            <v>Other metabolism</v>
          </cell>
        </row>
        <row r="51">
          <cell r="A51" t="str">
            <v>GENERIC_hCATION1_n</v>
          </cell>
          <cell r="C51" t="str">
            <v>Other metabolism</v>
          </cell>
        </row>
        <row r="52">
          <cell r="A52" t="str">
            <v>GENERIC_hCATION1_m</v>
          </cell>
          <cell r="C52" t="str">
            <v>Other metabolism</v>
          </cell>
        </row>
        <row r="53">
          <cell r="A53" t="str">
            <v>GENERIC_hCATION1_l</v>
          </cell>
          <cell r="C53" t="str">
            <v>Other metabolism</v>
          </cell>
        </row>
        <row r="54">
          <cell r="A54" t="str">
            <v>GENERIC_hCATION1_g</v>
          </cell>
          <cell r="C54" t="str">
            <v>Other metabolism</v>
          </cell>
        </row>
        <row r="55">
          <cell r="A55" t="str">
            <v>GENERIC_hCATION1_c</v>
          </cell>
          <cell r="C55" t="str">
            <v>Other metabolism</v>
          </cell>
        </row>
        <row r="56">
          <cell r="A56" t="str">
            <v>GENERIC_hCATION1_r</v>
          </cell>
          <cell r="C56" t="str">
            <v>Other metabolism</v>
          </cell>
        </row>
        <row r="57">
          <cell r="A57" t="str">
            <v>GENERIC_hCATION1_e</v>
          </cell>
          <cell r="C57" t="str">
            <v>Other metabolism</v>
          </cell>
        </row>
        <row r="58">
          <cell r="A58" t="str">
            <v>GENERIC_ca2metal2_c</v>
          </cell>
          <cell r="C58" t="str">
            <v>Other metabolism</v>
          </cell>
        </row>
        <row r="59">
          <cell r="A59" t="str">
            <v>GENERIC_ca2metal2_e</v>
          </cell>
          <cell r="C59" t="str">
            <v>Other metabolism</v>
          </cell>
        </row>
        <row r="60">
          <cell r="A60" t="str">
            <v>GENERIC_cobalt2metal2_c</v>
          </cell>
          <cell r="C60" t="str">
            <v>Other metabolism</v>
          </cell>
        </row>
        <row r="61">
          <cell r="A61" t="str">
            <v>GENERIC_cobalt2metal2_e</v>
          </cell>
          <cell r="C61" t="str">
            <v>Other metabolism</v>
          </cell>
        </row>
        <row r="62">
          <cell r="A62" t="str">
            <v>GENERIC_cu2metal2_e</v>
          </cell>
          <cell r="C62" t="str">
            <v>Other metabolism</v>
          </cell>
        </row>
        <row r="63">
          <cell r="A63" t="str">
            <v>GENERIC_cu2metal2_c</v>
          </cell>
          <cell r="C63" t="str">
            <v>Other metabolism</v>
          </cell>
        </row>
        <row r="64">
          <cell r="A64" t="str">
            <v>GENERIC_fe2metal2_c</v>
          </cell>
          <cell r="C64" t="str">
            <v>Other metabolism</v>
          </cell>
        </row>
        <row r="65">
          <cell r="A65" t="str">
            <v>GENERIC_fe2metal2_e</v>
          </cell>
          <cell r="C65" t="str">
            <v>Other metabolism</v>
          </cell>
        </row>
        <row r="66">
          <cell r="A66" t="str">
            <v>GENERIC_fe2metal2_m</v>
          </cell>
          <cell r="C66" t="str">
            <v>Other metabolism</v>
          </cell>
        </row>
        <row r="67">
          <cell r="A67" t="str">
            <v>GENERIC_mg2metal2_c</v>
          </cell>
          <cell r="C67" t="str">
            <v>Other metabolism</v>
          </cell>
        </row>
        <row r="68">
          <cell r="A68" t="str">
            <v>GENERIC_mg2metal2_e</v>
          </cell>
          <cell r="C68" t="str">
            <v>Other metabolism</v>
          </cell>
        </row>
        <row r="69">
          <cell r="A69" t="str">
            <v>GENERIC_mn2metal2_e</v>
          </cell>
          <cell r="C69" t="str">
            <v>Other metabolism</v>
          </cell>
        </row>
        <row r="70">
          <cell r="A70" t="str">
            <v>GENERIC_mn2metal2_c</v>
          </cell>
          <cell r="C70" t="str">
            <v>Other metabolism</v>
          </cell>
        </row>
        <row r="71">
          <cell r="A71" t="str">
            <v>GENERIC_ni2metal2_c</v>
          </cell>
          <cell r="C71" t="str">
            <v>Other metabolism</v>
          </cell>
        </row>
        <row r="72">
          <cell r="A72" t="str">
            <v>GENERIC_ni2metal2_e</v>
          </cell>
          <cell r="C72" t="str">
            <v>Other metabolism</v>
          </cell>
        </row>
        <row r="73">
          <cell r="A73" t="str">
            <v>GENERIC_zn2metal2_e</v>
          </cell>
          <cell r="C73" t="str">
            <v>Other metabolism</v>
          </cell>
        </row>
        <row r="74">
          <cell r="A74" t="str">
            <v>GENERIC_zn2metal2_c</v>
          </cell>
          <cell r="C74" t="str">
            <v>Other metabolism</v>
          </cell>
        </row>
        <row r="75">
          <cell r="A75" t="str">
            <v>GENERIC_fe2feCATION_c</v>
          </cell>
          <cell r="C75" t="str">
            <v>Other metabolism</v>
          </cell>
        </row>
        <row r="76">
          <cell r="A76" t="str">
            <v>GENERIC_fe2feCATION_e</v>
          </cell>
          <cell r="C76" t="str">
            <v>Other metabolism</v>
          </cell>
        </row>
        <row r="77">
          <cell r="A77" t="str">
            <v>GENERIC_fe2feCATION_m</v>
          </cell>
          <cell r="C77" t="str">
            <v>Other metabolism</v>
          </cell>
        </row>
        <row r="78">
          <cell r="A78" t="str">
            <v>GENERIC_fe3feCATION_c</v>
          </cell>
          <cell r="C78" t="str">
            <v>Other metabolism</v>
          </cell>
        </row>
        <row r="79">
          <cell r="A79" t="str">
            <v>GENERIC_fe3feCATION_e</v>
          </cell>
          <cell r="C79" t="str">
            <v>Other metabolism</v>
          </cell>
        </row>
        <row r="80">
          <cell r="A80" t="str">
            <v>GENERIC_mg2mg2ormn2_c</v>
          </cell>
          <cell r="C80" t="str">
            <v>Other metabolism</v>
          </cell>
        </row>
        <row r="81">
          <cell r="A81" t="str">
            <v>GENERIC_mg2mg2ormn2_e</v>
          </cell>
          <cell r="C81" t="str">
            <v>Other metabolism</v>
          </cell>
        </row>
        <row r="82">
          <cell r="A82" t="str">
            <v>GENERIC_mn2mg2ormn2_c</v>
          </cell>
          <cell r="C82" t="str">
            <v>Other metabolism</v>
          </cell>
        </row>
        <row r="83">
          <cell r="A83" t="str">
            <v>GENERIC_mn2mg2ormn2_e</v>
          </cell>
          <cell r="C83" t="str">
            <v>Other metabolism</v>
          </cell>
        </row>
        <row r="84">
          <cell r="A84" t="str">
            <v>GENERIC_hemeAheme_c</v>
          </cell>
          <cell r="C84" t="str">
            <v>Other metabolism</v>
          </cell>
        </row>
        <row r="85">
          <cell r="A85" t="str">
            <v>GENERIC_hemeAheme_m</v>
          </cell>
          <cell r="C85" t="str">
            <v>Other metabolism</v>
          </cell>
        </row>
        <row r="86">
          <cell r="A86" t="str">
            <v>GENERIC_hemeOheme_m</v>
          </cell>
          <cell r="C86" t="str">
            <v>Other metabolism</v>
          </cell>
        </row>
        <row r="87">
          <cell r="A87" t="str">
            <v>GENERIC_phemeheme_m</v>
          </cell>
          <cell r="C87" t="str">
            <v>Other metabolism</v>
          </cell>
        </row>
        <row r="88">
          <cell r="A88" t="str">
            <v>GENERIC_shemeheme_c</v>
          </cell>
          <cell r="C88" t="str">
            <v>Other metabolism</v>
          </cell>
        </row>
        <row r="89">
          <cell r="A89" t="str">
            <v>RLFC2O_c</v>
          </cell>
          <cell r="C89" t="str">
            <v>Central metabolism</v>
          </cell>
        </row>
        <row r="90">
          <cell r="A90" t="str">
            <v>RLFC2O_m</v>
          </cell>
          <cell r="C90" t="str">
            <v>Central metabolism</v>
          </cell>
        </row>
        <row r="91">
          <cell r="A91" t="str">
            <v>BTDDH_c</v>
          </cell>
          <cell r="C91" t="str">
            <v>Other metabolism</v>
          </cell>
        </row>
        <row r="92">
          <cell r="A92" t="str">
            <v>LLFC2O_c</v>
          </cell>
          <cell r="C92" t="str">
            <v>Central metabolism</v>
          </cell>
        </row>
        <row r="93">
          <cell r="A93" t="str">
            <v>13GS_c</v>
          </cell>
          <cell r="C93" t="str">
            <v>Other metabolism</v>
          </cell>
        </row>
        <row r="94">
          <cell r="A94" t="str">
            <v>16GS_c</v>
          </cell>
          <cell r="C94" t="str">
            <v>Other biosynthetic metabolism</v>
          </cell>
        </row>
        <row r="95">
          <cell r="A95" t="str">
            <v>PRMICI_c</v>
          </cell>
          <cell r="C95" t="str">
            <v>Amino acid metabolism</v>
          </cell>
        </row>
        <row r="96">
          <cell r="A96" t="str">
            <v>P5CD2_m</v>
          </cell>
          <cell r="C96" t="str">
            <v>Amino acid metabolism</v>
          </cell>
        </row>
        <row r="97">
          <cell r="A97" t="str">
            <v>DHPPDA2_c</v>
          </cell>
          <cell r="C97" t="str">
            <v>Other biosynthetic metabolism</v>
          </cell>
        </row>
        <row r="98">
          <cell r="A98" t="str">
            <v>DRAPPRy_c</v>
          </cell>
          <cell r="C98" t="str">
            <v>Other biosynthetic metabolism</v>
          </cell>
        </row>
        <row r="99">
          <cell r="A99" t="str">
            <v>ACHBS_m</v>
          </cell>
          <cell r="C99" t="str">
            <v>Amino acid metabolism</v>
          </cell>
        </row>
        <row r="100">
          <cell r="A100" t="str">
            <v>HPPK2_m</v>
          </cell>
          <cell r="C100" t="str">
            <v>Other biosynthetic metabolism</v>
          </cell>
        </row>
        <row r="101">
          <cell r="A101" t="str">
            <v>AATA_c</v>
          </cell>
          <cell r="C101" t="str">
            <v>Amino acid metabolism</v>
          </cell>
        </row>
        <row r="102">
          <cell r="A102" t="str">
            <v>DPR_c</v>
          </cell>
          <cell r="C102" t="str">
            <v>Other biosynthetic metabolism</v>
          </cell>
        </row>
        <row r="103">
          <cell r="A103" t="str">
            <v>DDPA_m</v>
          </cell>
          <cell r="C103" t="str">
            <v>Amino acid metabolism</v>
          </cell>
        </row>
        <row r="104">
          <cell r="A104" t="str">
            <v>IPPMIb_c</v>
          </cell>
          <cell r="C104" t="str">
            <v>Amino acid metabolism</v>
          </cell>
        </row>
        <row r="105">
          <cell r="A105" t="str">
            <v>UNK3_c</v>
          </cell>
          <cell r="C105" t="str">
            <v>Amino acid metabolism</v>
          </cell>
        </row>
        <row r="106">
          <cell r="A106" t="str">
            <v>HCITR_m</v>
          </cell>
          <cell r="C106" t="str">
            <v>Amino acid metabolism</v>
          </cell>
        </row>
        <row r="107">
          <cell r="A107" t="str">
            <v>MCITS_m</v>
          </cell>
          <cell r="C107" t="str">
            <v>Central metabolism</v>
          </cell>
        </row>
        <row r="108">
          <cell r="A108" t="str">
            <v>OMCDC_c</v>
          </cell>
          <cell r="C108" t="str">
            <v>Amino acid metabolism</v>
          </cell>
        </row>
        <row r="109">
          <cell r="A109" t="str">
            <v>OMCDC_m</v>
          </cell>
          <cell r="C109" t="str">
            <v>Amino acid metabolism</v>
          </cell>
        </row>
        <row r="110">
          <cell r="A110" t="str">
            <v>BPNT_c</v>
          </cell>
          <cell r="C110" t="str">
            <v>Other biosynthetic metabolism</v>
          </cell>
        </row>
        <row r="111">
          <cell r="A111" t="str">
            <v>PDE1_c</v>
          </cell>
          <cell r="C111" t="str">
            <v>RNA metabolism</v>
          </cell>
        </row>
        <row r="112">
          <cell r="A112" t="str">
            <v>PDE2_c</v>
          </cell>
          <cell r="C112" t="str">
            <v>RNA metabolism</v>
          </cell>
        </row>
        <row r="113">
          <cell r="A113" t="str">
            <v>PDE3_c</v>
          </cell>
          <cell r="C113" t="str">
            <v>RNA metabolism</v>
          </cell>
        </row>
        <row r="114">
          <cell r="A114" t="str">
            <v>PDE4_c</v>
          </cell>
          <cell r="C114" t="str">
            <v>RNA metabolism</v>
          </cell>
        </row>
        <row r="115">
          <cell r="A115" t="str">
            <v>PDE5_c</v>
          </cell>
          <cell r="C115" t="str">
            <v>RNA metabolism</v>
          </cell>
        </row>
        <row r="116">
          <cell r="A116" t="str">
            <v>DB4PS_c</v>
          </cell>
          <cell r="C116" t="str">
            <v>Other biosynthetic metabolism</v>
          </cell>
        </row>
        <row r="117">
          <cell r="A117" t="str">
            <v>DHQTi_c</v>
          </cell>
          <cell r="C117" t="str">
            <v>Amino acid metabolism</v>
          </cell>
        </row>
        <row r="118">
          <cell r="A118" t="str">
            <v>DHQS_c</v>
          </cell>
          <cell r="C118" t="str">
            <v>Amino acid metabolism</v>
          </cell>
        </row>
        <row r="119">
          <cell r="A119" t="str">
            <v>3DSPHR_r</v>
          </cell>
          <cell r="C119" t="str">
            <v>Other biosynthetic metabolism</v>
          </cell>
        </row>
        <row r="120">
          <cell r="A120" t="str">
            <v>DDPA_c</v>
          </cell>
          <cell r="C120" t="str">
            <v>Amino acid metabolism</v>
          </cell>
        </row>
        <row r="121">
          <cell r="A121" t="str">
            <v>HKYNH_c</v>
          </cell>
          <cell r="C121" t="str">
            <v>Other metabolism</v>
          </cell>
        </row>
        <row r="122">
          <cell r="A122" t="str">
            <v>HACD140i_x</v>
          </cell>
          <cell r="C122" t="str">
            <v>Other metabolism</v>
          </cell>
        </row>
        <row r="123">
          <cell r="A123" t="str">
            <v>3HAO_c</v>
          </cell>
          <cell r="C123" t="str">
            <v>Other metabolism</v>
          </cell>
        </row>
        <row r="124">
          <cell r="A124" t="str">
            <v>3IPM3MT_c</v>
          </cell>
          <cell r="C124" t="str">
            <v>Other metabolism</v>
          </cell>
        </row>
        <row r="125">
          <cell r="A125" t="str">
            <v>IPPMIa_c</v>
          </cell>
          <cell r="C125" t="str">
            <v>Amino acid metabolism</v>
          </cell>
        </row>
        <row r="126">
          <cell r="A126" t="str">
            <v>IPMD_c</v>
          </cell>
          <cell r="C126" t="str">
            <v>Amino acid metabolism</v>
          </cell>
        </row>
        <row r="127">
          <cell r="A127" t="str">
            <v>3MOBDC_c</v>
          </cell>
          <cell r="C127" t="str">
            <v>Other metabolism</v>
          </cell>
        </row>
        <row r="128">
          <cell r="A128" t="str">
            <v>MTMOHT_m</v>
          </cell>
          <cell r="C128" t="str">
            <v>Other biosynthetic metabolism</v>
          </cell>
        </row>
        <row r="129">
          <cell r="A129" t="str">
            <v>3MOPDC_c</v>
          </cell>
          <cell r="C129" t="str">
            <v>Other metabolism</v>
          </cell>
        </row>
        <row r="130">
          <cell r="A130" t="str">
            <v>PSCIT_c</v>
          </cell>
          <cell r="C130" t="str">
            <v>Amino acid metabolism</v>
          </cell>
        </row>
        <row r="131">
          <cell r="A131" t="str">
            <v>ADCS_c</v>
          </cell>
          <cell r="C131" t="str">
            <v>Other biosynthetic metabolism</v>
          </cell>
        </row>
        <row r="132">
          <cell r="A132" t="str">
            <v>ADCL_c</v>
          </cell>
          <cell r="C132" t="str">
            <v>Other biosynthetic metabolism</v>
          </cell>
        </row>
        <row r="133">
          <cell r="A133" t="str">
            <v>ABTA_c</v>
          </cell>
          <cell r="C133" t="str">
            <v>Amino acid metabolism</v>
          </cell>
        </row>
        <row r="134">
          <cell r="A134" t="str">
            <v>4HTHRS_c</v>
          </cell>
          <cell r="C134" t="str">
            <v>Amino acid metabolism</v>
          </cell>
        </row>
        <row r="135">
          <cell r="A135" t="str">
            <v>4DPMIPPH_c</v>
          </cell>
          <cell r="C135" t="str">
            <v>Other metabolism</v>
          </cell>
        </row>
        <row r="136">
          <cell r="A136" t="str">
            <v>IPPYP1_c</v>
          </cell>
          <cell r="C136" t="str">
            <v>Other metabolism</v>
          </cell>
        </row>
        <row r="137">
          <cell r="A137" t="str">
            <v>MTAP_c</v>
          </cell>
          <cell r="C137" t="str">
            <v>Amino acid metabolism</v>
          </cell>
        </row>
        <row r="138">
          <cell r="A138" t="str">
            <v>NTD4pp_c</v>
          </cell>
          <cell r="C138" t="str">
            <v>RNA metabolism</v>
          </cell>
        </row>
        <row r="139">
          <cell r="A139" t="str">
            <v>NTD2pp_c</v>
          </cell>
          <cell r="C139" t="str">
            <v>RNA metabolism</v>
          </cell>
        </row>
        <row r="140">
          <cell r="A140" t="str">
            <v>PRFGS_c</v>
          </cell>
          <cell r="C140" t="str">
            <v>RNA metabolism</v>
          </cell>
        </row>
        <row r="141">
          <cell r="A141" t="str">
            <v>MTHFR3_c</v>
          </cell>
          <cell r="C141" t="str">
            <v>Other biosynthetic metabolism</v>
          </cell>
        </row>
        <row r="142">
          <cell r="A142" t="str">
            <v>ALAS_m</v>
          </cell>
          <cell r="C142" t="str">
            <v>Amino acid metabolism</v>
          </cell>
        </row>
        <row r="143">
          <cell r="A143" t="str">
            <v>PMI12346PS_c</v>
          </cell>
          <cell r="C143" t="str">
            <v>Other metabolism</v>
          </cell>
        </row>
        <row r="144">
          <cell r="A144" t="str">
            <v>FTHFCL_c</v>
          </cell>
          <cell r="C144" t="str">
            <v>Other biosynthetic metabolism</v>
          </cell>
        </row>
        <row r="145">
          <cell r="A145" t="str">
            <v>MHPGLUT_c</v>
          </cell>
          <cell r="C145" t="str">
            <v>Amino acid metabolism</v>
          </cell>
        </row>
        <row r="146">
          <cell r="A146" t="str">
            <v>MDRPD_c</v>
          </cell>
          <cell r="C146" t="str">
            <v>Amino acid metabolism</v>
          </cell>
        </row>
        <row r="147">
          <cell r="A147" t="str">
            <v>MTRI_c</v>
          </cell>
          <cell r="C147" t="str">
            <v>Amino acid metabolism</v>
          </cell>
        </row>
        <row r="148">
          <cell r="A148" t="str">
            <v>IPPYP2_c</v>
          </cell>
          <cell r="C148" t="str">
            <v>Other metabolism</v>
          </cell>
        </row>
        <row r="149">
          <cell r="A149" t="str">
            <v>IPPYP3_c</v>
          </cell>
          <cell r="C149" t="str">
            <v>Other metabolism</v>
          </cell>
        </row>
        <row r="150">
          <cell r="A150" t="str">
            <v>6DPMIPPH_c</v>
          </cell>
          <cell r="C150" t="str">
            <v>Other metabolism</v>
          </cell>
        </row>
        <row r="151">
          <cell r="A151" t="str">
            <v>IPPYP4_c</v>
          </cell>
          <cell r="C151" t="str">
            <v>Other metabolism</v>
          </cell>
        </row>
        <row r="152">
          <cell r="A152" t="str">
            <v>ACALDCD_c</v>
          </cell>
          <cell r="C152" t="str">
            <v>Other metabolism</v>
          </cell>
        </row>
        <row r="153">
          <cell r="A153" t="str">
            <v>KARA1i_m</v>
          </cell>
          <cell r="C153" t="str">
            <v>Amino acid metabolism</v>
          </cell>
        </row>
        <row r="154">
          <cell r="A154" t="str">
            <v>ACLS_m</v>
          </cell>
          <cell r="C154" t="str">
            <v>Amino acid metabolism</v>
          </cell>
        </row>
        <row r="155">
          <cell r="A155" t="str">
            <v>ACOATA_m</v>
          </cell>
          <cell r="C155" t="str">
            <v>Other biosynthetic metabolism</v>
          </cell>
        </row>
        <row r="156">
          <cell r="A156" t="str">
            <v>ACACT180i_x</v>
          </cell>
          <cell r="C156" t="str">
            <v>Other metabolism</v>
          </cell>
        </row>
        <row r="157">
          <cell r="A157" t="str">
            <v>ACACT260i_x</v>
          </cell>
          <cell r="C157" t="str">
            <v>Other metabolism</v>
          </cell>
        </row>
        <row r="158">
          <cell r="A158" t="str">
            <v>ACACT160i_x</v>
          </cell>
          <cell r="C158" t="str">
            <v>Other metabolism</v>
          </cell>
        </row>
        <row r="159">
          <cell r="A159" t="str">
            <v>ACACT40ir_c</v>
          </cell>
          <cell r="C159" t="str">
            <v>Other biosynthetic metabolism</v>
          </cell>
        </row>
        <row r="160">
          <cell r="A160" t="str">
            <v>ACACT140i_x</v>
          </cell>
          <cell r="C160" t="str">
            <v>Other metabolism</v>
          </cell>
        </row>
        <row r="161">
          <cell r="A161" t="str">
            <v>ACACT100i_x</v>
          </cell>
          <cell r="C161" t="str">
            <v>Other metabolism</v>
          </cell>
        </row>
        <row r="162">
          <cell r="A162" t="str">
            <v>ACACT120i_x</v>
          </cell>
          <cell r="C162" t="str">
            <v>Other metabolism</v>
          </cell>
        </row>
        <row r="163">
          <cell r="A163" t="str">
            <v>ACS_n</v>
          </cell>
          <cell r="C163" t="str">
            <v>Central metabolism</v>
          </cell>
        </row>
        <row r="164">
          <cell r="A164" t="str">
            <v>ACGK_m</v>
          </cell>
          <cell r="C164" t="str">
            <v>Amino acid metabolism</v>
          </cell>
        </row>
        <row r="165">
          <cell r="A165" t="str">
            <v>ACP1_e</v>
          </cell>
          <cell r="C165" t="str">
            <v>Other biosynthetic metabolism</v>
          </cell>
        </row>
        <row r="166">
          <cell r="A166" t="str">
            <v>ACONT2_m</v>
          </cell>
          <cell r="C166" t="str">
            <v>Central metabolism</v>
          </cell>
        </row>
        <row r="167">
          <cell r="A167" t="str">
            <v>ACOTAi_m</v>
          </cell>
          <cell r="C167" t="str">
            <v>Amino acid metabolism</v>
          </cell>
        </row>
        <row r="168">
          <cell r="A168" t="str">
            <v>ACOAO100_x</v>
          </cell>
          <cell r="C168" t="str">
            <v>Other metabolism</v>
          </cell>
        </row>
        <row r="169">
          <cell r="A169" t="str">
            <v>ACOAO120_x</v>
          </cell>
          <cell r="C169" t="str">
            <v>Other metabolism</v>
          </cell>
        </row>
        <row r="170">
          <cell r="A170" t="str">
            <v>ACOAO260_x</v>
          </cell>
          <cell r="C170" t="str">
            <v>Other metabolism</v>
          </cell>
        </row>
        <row r="171">
          <cell r="A171" t="str">
            <v>ACOAO160_x</v>
          </cell>
          <cell r="C171" t="str">
            <v>Other metabolism</v>
          </cell>
        </row>
        <row r="172">
          <cell r="A172" t="str">
            <v>ACOAO180_x</v>
          </cell>
          <cell r="C172" t="str">
            <v>Other metabolism</v>
          </cell>
        </row>
        <row r="173">
          <cell r="A173" t="str">
            <v>ACOAO140_x</v>
          </cell>
          <cell r="C173" t="str">
            <v>Other metabolism</v>
          </cell>
        </row>
        <row r="174">
          <cell r="A174" t="str">
            <v>ADD_c</v>
          </cell>
          <cell r="C174" t="str">
            <v>RNA metabolism</v>
          </cell>
        </row>
        <row r="175">
          <cell r="A175" t="str">
            <v>ADPT_c</v>
          </cell>
          <cell r="C175" t="str">
            <v>RNA metabolism</v>
          </cell>
        </row>
        <row r="176">
          <cell r="A176" t="str">
            <v>ADA_c</v>
          </cell>
          <cell r="C176" t="str">
            <v>RNA metabolism</v>
          </cell>
        </row>
        <row r="177">
          <cell r="A177" t="str">
            <v>ADNK1_c</v>
          </cell>
          <cell r="C177" t="str">
            <v>RNA metabolism</v>
          </cell>
        </row>
        <row r="178">
          <cell r="A178" t="str">
            <v>AMPDA_c</v>
          </cell>
          <cell r="C178" t="str">
            <v>RNA metabolism</v>
          </cell>
        </row>
        <row r="179">
          <cell r="A179" t="str">
            <v>AHCi_c</v>
          </cell>
          <cell r="C179" t="str">
            <v>Amino acid metabolism</v>
          </cell>
        </row>
        <row r="180">
          <cell r="A180" t="str">
            <v>ADMDC_c</v>
          </cell>
          <cell r="C180" t="str">
            <v>Amino acid metabolism</v>
          </cell>
        </row>
        <row r="181">
          <cell r="A181" t="str">
            <v>AMAOTr_c</v>
          </cell>
          <cell r="C181" t="str">
            <v>Other biosynthetic metabolism</v>
          </cell>
        </row>
        <row r="182">
          <cell r="A182" t="str">
            <v>ADNCYC_c</v>
          </cell>
          <cell r="C182" t="str">
            <v>RNA metabolism</v>
          </cell>
        </row>
        <row r="183">
          <cell r="A183" t="str">
            <v>ADK1_c</v>
          </cell>
          <cell r="C183" t="str">
            <v>RNA metabolism</v>
          </cell>
        </row>
        <row r="184">
          <cell r="A184" t="str">
            <v>ADK1_m</v>
          </cell>
          <cell r="C184" t="str">
            <v>RNA metabolism</v>
          </cell>
        </row>
        <row r="185">
          <cell r="A185" t="str">
            <v>ADK3_m</v>
          </cell>
          <cell r="C185" t="str">
            <v>RNA metabolism</v>
          </cell>
        </row>
        <row r="186">
          <cell r="A186" t="str">
            <v>ADSL2i_c</v>
          </cell>
          <cell r="C186" t="str">
            <v>RNA metabolism</v>
          </cell>
        </row>
        <row r="187">
          <cell r="A187" t="str">
            <v>ADSL1r_c</v>
          </cell>
          <cell r="C187" t="str">
            <v>RNA metabolism</v>
          </cell>
        </row>
        <row r="188">
          <cell r="A188" t="str">
            <v>ADSS_c</v>
          </cell>
          <cell r="C188" t="str">
            <v>RNA metabolism</v>
          </cell>
        </row>
        <row r="189">
          <cell r="A189" t="str">
            <v>ADSK_c</v>
          </cell>
          <cell r="C189" t="str">
            <v>RNA metabolism</v>
          </cell>
        </row>
        <row r="190">
          <cell r="A190" t="str">
            <v>AGTi_c</v>
          </cell>
          <cell r="C190" t="str">
            <v>Amino acid metabolism</v>
          </cell>
        </row>
        <row r="191">
          <cell r="A191" t="str">
            <v>ALATRS_c</v>
          </cell>
          <cell r="C191" t="str">
            <v>tRNA charging</v>
          </cell>
        </row>
        <row r="192">
          <cell r="A192" t="str">
            <v>ALCD2i1_c</v>
          </cell>
          <cell r="C192" t="str">
            <v>Central metabolism</v>
          </cell>
        </row>
        <row r="193">
          <cell r="A193" t="str">
            <v>ALCD19y_c</v>
          </cell>
          <cell r="C193" t="str">
            <v>Other biosynthetic metabolism</v>
          </cell>
        </row>
        <row r="194">
          <cell r="A194" t="str">
            <v>ALCD2i2_m</v>
          </cell>
          <cell r="C194" t="str">
            <v>Central metabolism</v>
          </cell>
        </row>
        <row r="195">
          <cell r="A195" t="str">
            <v>ALCD22xi_c</v>
          </cell>
          <cell r="C195" t="str">
            <v>Other metabolism</v>
          </cell>
        </row>
        <row r="196">
          <cell r="A196" t="str">
            <v>ALCD22xi_m</v>
          </cell>
          <cell r="C196" t="str">
            <v>Other metabolism</v>
          </cell>
        </row>
        <row r="197">
          <cell r="A197" t="str">
            <v>ALCD22yi_c</v>
          </cell>
          <cell r="C197" t="str">
            <v>Other metabolism</v>
          </cell>
        </row>
        <row r="198">
          <cell r="A198" t="str">
            <v>ALCD25xi_c</v>
          </cell>
          <cell r="C198" t="str">
            <v>Amino acid metabolism</v>
          </cell>
        </row>
        <row r="199">
          <cell r="A199" t="str">
            <v>ALCD25xi_m</v>
          </cell>
          <cell r="C199" t="str">
            <v>Amino acid metabolism</v>
          </cell>
        </row>
        <row r="200">
          <cell r="A200" t="str">
            <v>ALCD25yi_c</v>
          </cell>
          <cell r="C200" t="str">
            <v>Other metabolism</v>
          </cell>
        </row>
        <row r="201">
          <cell r="A201" t="str">
            <v>ALDD20x_m</v>
          </cell>
          <cell r="C201" t="str">
            <v>Other metabolism</v>
          </cell>
        </row>
        <row r="202">
          <cell r="A202" t="str">
            <v>ALDD20y_m</v>
          </cell>
          <cell r="C202" t="str">
            <v>Other metabolism</v>
          </cell>
        </row>
        <row r="203">
          <cell r="A203" t="str">
            <v>ALCD24xi_c</v>
          </cell>
          <cell r="C203" t="str">
            <v>Other metabolism</v>
          </cell>
        </row>
        <row r="204">
          <cell r="A204" t="str">
            <v>ALCD24xi_m</v>
          </cell>
          <cell r="C204" t="str">
            <v>Other metabolism</v>
          </cell>
        </row>
        <row r="205">
          <cell r="A205" t="str">
            <v>ALCD24yi_c</v>
          </cell>
          <cell r="C205" t="str">
            <v>Other metabolism</v>
          </cell>
        </row>
        <row r="206">
          <cell r="A206" t="str">
            <v>ALCD23xi_c</v>
          </cell>
          <cell r="C206" t="str">
            <v>Other metabolism</v>
          </cell>
        </row>
        <row r="207">
          <cell r="A207" t="str">
            <v>ALCD23xi_m</v>
          </cell>
          <cell r="C207" t="str">
            <v>Other metabolism</v>
          </cell>
        </row>
        <row r="208">
          <cell r="A208" t="str">
            <v>ALCD23yi_c</v>
          </cell>
          <cell r="C208" t="str">
            <v>Other metabolism</v>
          </cell>
        </row>
        <row r="209">
          <cell r="A209" t="str">
            <v>ALCD26xi_c</v>
          </cell>
          <cell r="C209" t="str">
            <v>Other metabolism</v>
          </cell>
        </row>
        <row r="210">
          <cell r="A210" t="str">
            <v>ALCD26xi_m</v>
          </cell>
          <cell r="C210" t="str">
            <v>Other metabolism</v>
          </cell>
        </row>
        <row r="211">
          <cell r="A211" t="str">
            <v>AKP1_c</v>
          </cell>
          <cell r="C211" t="str">
            <v>Other biosynthetic metabolism</v>
          </cell>
        </row>
        <row r="212">
          <cell r="A212" t="str">
            <v>ATAH_c</v>
          </cell>
          <cell r="C212" t="str">
            <v>RNA metabolism</v>
          </cell>
        </row>
        <row r="213">
          <cell r="A213" t="str">
            <v>ALLTN_c</v>
          </cell>
          <cell r="C213" t="str">
            <v>RNA metabolism</v>
          </cell>
        </row>
        <row r="214">
          <cell r="A214" t="str">
            <v>ALPHNH_c</v>
          </cell>
          <cell r="C214" t="str">
            <v>Amino acid metabolism</v>
          </cell>
        </row>
        <row r="215">
          <cell r="A215" t="str">
            <v>12AMANTF_g</v>
          </cell>
          <cell r="C215" t="str">
            <v>Other biosynthetic metabolism</v>
          </cell>
        </row>
        <row r="216">
          <cell r="A216" t="str">
            <v>TREH_v</v>
          </cell>
          <cell r="C216" t="str">
            <v>Other metabolism</v>
          </cell>
        </row>
        <row r="217">
          <cell r="A217" t="str">
            <v>TRE6PS_c</v>
          </cell>
          <cell r="C217" t="str">
            <v>Other metabolism</v>
          </cell>
        </row>
        <row r="218">
          <cell r="A218" t="str">
            <v>AMID_c</v>
          </cell>
          <cell r="C218" t="str">
            <v>Amino acid metabolism</v>
          </cell>
        </row>
        <row r="219">
          <cell r="A219" t="str">
            <v>AACTOOR_c</v>
          </cell>
          <cell r="C219" t="str">
            <v>Central metabolism</v>
          </cell>
        </row>
        <row r="220">
          <cell r="A220" t="str">
            <v>ABUTD_m</v>
          </cell>
          <cell r="C220" t="str">
            <v>Amino acid metabolism</v>
          </cell>
        </row>
        <row r="221">
          <cell r="A221" t="str">
            <v>ANPRT_c</v>
          </cell>
          <cell r="C221" t="str">
            <v>Amino acid metabolism</v>
          </cell>
        </row>
        <row r="222">
          <cell r="A222" t="str">
            <v>ANS_c</v>
          </cell>
          <cell r="C222" t="str">
            <v>Amino acid metabolism</v>
          </cell>
        </row>
        <row r="223">
          <cell r="A223" t="str">
            <v>AP4AH_c</v>
          </cell>
          <cell r="C223" t="str">
            <v>RNA metabolism</v>
          </cell>
        </row>
        <row r="224">
          <cell r="A224" t="str">
            <v>ARGN_c</v>
          </cell>
          <cell r="C224" t="str">
            <v>Amino acid metabolism</v>
          </cell>
        </row>
        <row r="225">
          <cell r="A225" t="str">
            <v>ARGSL_c</v>
          </cell>
          <cell r="C225" t="str">
            <v>Amino acid metabolism</v>
          </cell>
        </row>
        <row r="226">
          <cell r="A226" t="str">
            <v>ARGSS_c</v>
          </cell>
          <cell r="C226" t="str">
            <v>Amino acid metabolism</v>
          </cell>
        </row>
        <row r="227">
          <cell r="A227" t="str">
            <v>ARGTRS_c</v>
          </cell>
          <cell r="C227" t="str">
            <v>tRNA charging</v>
          </cell>
        </row>
        <row r="228">
          <cell r="A228" t="str">
            <v>ASNS1_c</v>
          </cell>
          <cell r="C228" t="str">
            <v>Amino acid metabolism</v>
          </cell>
        </row>
        <row r="229">
          <cell r="A229" t="str">
            <v>ASNTRS_c</v>
          </cell>
          <cell r="C229" t="str">
            <v>tRNA charging</v>
          </cell>
        </row>
        <row r="230">
          <cell r="A230" t="str">
            <v>ASNTRS_m</v>
          </cell>
          <cell r="C230" t="str">
            <v>tRNA charging</v>
          </cell>
        </row>
        <row r="231">
          <cell r="A231" t="str">
            <v>ASPCT_c</v>
          </cell>
          <cell r="C231" t="str">
            <v>RNA metabolism</v>
          </cell>
        </row>
        <row r="232">
          <cell r="A232" t="str">
            <v>ASPK_c</v>
          </cell>
          <cell r="C232" t="str">
            <v>Amino acid metabolism</v>
          </cell>
        </row>
        <row r="233">
          <cell r="A233" t="str">
            <v>ASPTA_c</v>
          </cell>
          <cell r="C233" t="str">
            <v>Central metabolism</v>
          </cell>
        </row>
        <row r="234">
          <cell r="A234" t="str">
            <v>ASPTA_x</v>
          </cell>
          <cell r="C234" t="str">
            <v>Amino acid metabolism</v>
          </cell>
        </row>
        <row r="235">
          <cell r="A235" t="str">
            <v>ASAD_c</v>
          </cell>
          <cell r="C235" t="str">
            <v>Amino acid metabolism</v>
          </cell>
        </row>
        <row r="236">
          <cell r="A236" t="str">
            <v>ASPTRS_c</v>
          </cell>
          <cell r="C236" t="str">
            <v>tRNA charging</v>
          </cell>
        </row>
        <row r="237">
          <cell r="A237" t="str">
            <v>ATPATF1_c</v>
          </cell>
          <cell r="C237" t="str">
            <v>RNA metabolism</v>
          </cell>
        </row>
        <row r="238">
          <cell r="A238" t="str">
            <v>ATPPRT_c</v>
          </cell>
          <cell r="C238" t="str">
            <v>Amino acid metabolism</v>
          </cell>
        </row>
        <row r="239">
          <cell r="A239" t="str">
            <v>ATPASEP2e_c</v>
          </cell>
          <cell r="C239" t="str">
            <v>Central metabolism</v>
          </cell>
        </row>
        <row r="240">
          <cell r="A240" t="str">
            <v>14BMANTF_c</v>
          </cell>
          <cell r="C240" t="str">
            <v>Other biosynthetic metabolism</v>
          </cell>
        </row>
        <row r="241">
          <cell r="A241" t="str">
            <v>BTS1_c</v>
          </cell>
          <cell r="C241" t="str">
            <v>Other biosynthetic metabolism</v>
          </cell>
        </row>
        <row r="242">
          <cell r="A242" t="str">
            <v>BACCL_c</v>
          </cell>
          <cell r="C242" t="str">
            <v>Other biosynthetic metabolism</v>
          </cell>
        </row>
        <row r="243">
          <cell r="A243" t="str">
            <v>C14STR_c</v>
          </cell>
          <cell r="C243" t="str">
            <v>Other biosynthetic metabolism</v>
          </cell>
        </row>
        <row r="244">
          <cell r="A244" t="str">
            <v>C22STDSy_c</v>
          </cell>
          <cell r="C244" t="str">
            <v>Other biosynthetic metabolism</v>
          </cell>
        </row>
        <row r="245">
          <cell r="A245" t="str">
            <v>C3STDH2_c</v>
          </cell>
          <cell r="C245" t="str">
            <v>Other biosynthetic metabolism</v>
          </cell>
        </row>
        <row r="246">
          <cell r="A246" t="str">
            <v>C3STDH1_c</v>
          </cell>
          <cell r="C246" t="str">
            <v>Other biosynthetic metabolism</v>
          </cell>
        </row>
        <row r="247">
          <cell r="A247" t="str">
            <v>C4STMO1_c</v>
          </cell>
          <cell r="C247" t="str">
            <v>Other biosynthetic metabolism</v>
          </cell>
        </row>
        <row r="248">
          <cell r="A248" t="str">
            <v>C4STMO2_c</v>
          </cell>
          <cell r="C248" t="str">
            <v>Other biosynthetic metabolism</v>
          </cell>
        </row>
        <row r="249">
          <cell r="A249" t="str">
            <v>C4STMO3_c</v>
          </cell>
          <cell r="C249" t="str">
            <v>Other biosynthetic metabolism</v>
          </cell>
        </row>
        <row r="250">
          <cell r="A250" t="str">
            <v>C4STMO4_c</v>
          </cell>
          <cell r="C250" t="str">
            <v>Other biosynthetic metabolism</v>
          </cell>
        </row>
        <row r="251">
          <cell r="A251" t="str">
            <v>C5STDS_c</v>
          </cell>
          <cell r="C251" t="str">
            <v>Other biosynthetic metabolism</v>
          </cell>
        </row>
        <row r="252">
          <cell r="A252" t="str">
            <v>C8STI_c</v>
          </cell>
          <cell r="C252" t="str">
            <v>Other biosynthetic metabolism</v>
          </cell>
        </row>
        <row r="253">
          <cell r="A253" t="str">
            <v>C24STR_r</v>
          </cell>
          <cell r="C253" t="str">
            <v>Other biosynthetic metabolism</v>
          </cell>
        </row>
        <row r="254">
          <cell r="A254" t="str">
            <v>CBPS_c</v>
          </cell>
          <cell r="C254" t="str">
            <v>RNA metabolism</v>
          </cell>
        </row>
        <row r="255">
          <cell r="A255" t="str">
            <v>CRNOAT_c</v>
          </cell>
          <cell r="C255" t="str">
            <v>Other metabolism</v>
          </cell>
        </row>
        <row r="256">
          <cell r="A256" t="str">
            <v>CRNOAT_x</v>
          </cell>
          <cell r="C256" t="str">
            <v>Other metabolism</v>
          </cell>
        </row>
        <row r="257">
          <cell r="A257" t="str">
            <v>CAT_c</v>
          </cell>
          <cell r="C257" t="str">
            <v>Other metabolism</v>
          </cell>
        </row>
        <row r="258">
          <cell r="A258" t="str">
            <v>CAT_x</v>
          </cell>
          <cell r="C258" t="str">
            <v>Other metabolism</v>
          </cell>
        </row>
        <row r="259">
          <cell r="A259" t="str">
            <v>CERH124A_r</v>
          </cell>
          <cell r="C259" t="str">
            <v>Other biosynthetic metabolism</v>
          </cell>
        </row>
        <row r="260">
          <cell r="A260" t="str">
            <v>CERH124B_r</v>
          </cell>
          <cell r="C260" t="str">
            <v>Other biosynthetic metabolism</v>
          </cell>
        </row>
        <row r="261">
          <cell r="A261" t="str">
            <v>CERH126A_r</v>
          </cell>
          <cell r="C261" t="str">
            <v>Other biosynthetic metabolism</v>
          </cell>
        </row>
        <row r="262">
          <cell r="A262" t="str">
            <v>CERH126B_r</v>
          </cell>
          <cell r="C262" t="str">
            <v>Other biosynthetic metabolism</v>
          </cell>
        </row>
        <row r="263">
          <cell r="A263" t="str">
            <v>CERH2A24_r</v>
          </cell>
          <cell r="C263" t="str">
            <v>Other biosynthetic metabolism</v>
          </cell>
        </row>
        <row r="264">
          <cell r="A264" t="str">
            <v>CERH2A26_r</v>
          </cell>
          <cell r="C264" t="str">
            <v>Other biosynthetic metabolism</v>
          </cell>
        </row>
        <row r="265">
          <cell r="A265" t="str">
            <v>CERH324_r</v>
          </cell>
          <cell r="C265" t="str">
            <v>Other biosynthetic metabolism</v>
          </cell>
        </row>
        <row r="266">
          <cell r="A266" t="str">
            <v>CERH326_r</v>
          </cell>
          <cell r="C266" t="str">
            <v>Other biosynthetic metabolism</v>
          </cell>
        </row>
        <row r="267">
          <cell r="A267" t="str">
            <v>CHTNDA_c</v>
          </cell>
          <cell r="C267" t="str">
            <v>Other metabolism</v>
          </cell>
        </row>
        <row r="268">
          <cell r="A268" t="str">
            <v>CHTNS_c</v>
          </cell>
          <cell r="C268" t="str">
            <v>Other metabolism</v>
          </cell>
        </row>
        <row r="269">
          <cell r="A269" t="str">
            <v>CHOLK_c</v>
          </cell>
          <cell r="C269" t="str">
            <v>Other biosynthetic metabolism</v>
          </cell>
        </row>
        <row r="270">
          <cell r="A270" t="str">
            <v>CHLPCTD_c</v>
          </cell>
          <cell r="C270" t="str">
            <v>Other metabolism</v>
          </cell>
        </row>
        <row r="271">
          <cell r="A271" t="str">
            <v>CHORM_c</v>
          </cell>
          <cell r="C271" t="str">
            <v>Amino acid metabolism</v>
          </cell>
        </row>
        <row r="272">
          <cell r="A272" t="str">
            <v>CHORS_c</v>
          </cell>
          <cell r="C272" t="str">
            <v>Amino acid metabolism</v>
          </cell>
        </row>
        <row r="273">
          <cell r="A273" t="str">
            <v>FRTT_l</v>
          </cell>
          <cell r="C273" t="str">
            <v>Other biosynthetic metabolism</v>
          </cell>
        </row>
        <row r="274">
          <cell r="A274" t="str">
            <v>GGTT_l</v>
          </cell>
          <cell r="C274" t="str">
            <v>Other biosynthetic metabolism</v>
          </cell>
        </row>
        <row r="275">
          <cell r="A275" t="str">
            <v>PPTT_l</v>
          </cell>
          <cell r="C275" t="str">
            <v>Other biosynthetic metabolism</v>
          </cell>
        </row>
        <row r="276">
          <cell r="A276" t="str">
            <v>PRENT6_l</v>
          </cell>
          <cell r="C276" t="str">
            <v>Other biosynthetic metabolism</v>
          </cell>
        </row>
        <row r="277">
          <cell r="A277" t="str">
            <v>PRENT7_l</v>
          </cell>
          <cell r="C277" t="str">
            <v>Other biosynthetic metabolism</v>
          </cell>
        </row>
        <row r="278">
          <cell r="A278" t="str">
            <v>PRENT8_l</v>
          </cell>
          <cell r="C278" t="str">
            <v>Other biosynthetic metabolism</v>
          </cell>
        </row>
        <row r="279">
          <cell r="A279" t="str">
            <v>PRENT9_l</v>
          </cell>
          <cell r="C279" t="str">
            <v>Other biosynthetic metabolism</v>
          </cell>
        </row>
        <row r="280">
          <cell r="A280" t="str">
            <v>PRENT10_l</v>
          </cell>
          <cell r="C280" t="str">
            <v>Other biosynthetic metabolism</v>
          </cell>
        </row>
        <row r="281">
          <cell r="A281" t="str">
            <v>PRENT11_l</v>
          </cell>
          <cell r="C281" t="str">
            <v>Other biosynthetic metabolism</v>
          </cell>
        </row>
        <row r="282">
          <cell r="A282" t="str">
            <v>PRENT12_l</v>
          </cell>
          <cell r="C282" t="str">
            <v>Other biosynthetic metabolism</v>
          </cell>
        </row>
        <row r="283">
          <cell r="A283" t="str">
            <v>PRENT13_l</v>
          </cell>
          <cell r="C283" t="str">
            <v>Other biosynthetic metabolism</v>
          </cell>
        </row>
        <row r="284">
          <cell r="A284" t="str">
            <v>PRENT14_l</v>
          </cell>
          <cell r="C284" t="str">
            <v>Other biosynthetic metabolism</v>
          </cell>
        </row>
        <row r="285">
          <cell r="A285" t="str">
            <v>PRENT15_l</v>
          </cell>
          <cell r="C285" t="str">
            <v>Other biosynthetic metabolism</v>
          </cell>
        </row>
        <row r="286">
          <cell r="A286" t="str">
            <v>PRENT16_l</v>
          </cell>
          <cell r="C286" t="str">
            <v>Other biosynthetic metabolism</v>
          </cell>
        </row>
        <row r="287">
          <cell r="A287" t="str">
            <v>PRENT17_l</v>
          </cell>
          <cell r="C287" t="str">
            <v>Other biosynthetic metabolism</v>
          </cell>
        </row>
        <row r="288">
          <cell r="A288" t="str">
            <v>PRENT18_l</v>
          </cell>
          <cell r="C288" t="str">
            <v>Other biosynthetic metabolism</v>
          </cell>
        </row>
        <row r="289">
          <cell r="A289" t="str">
            <v>PRENT19_l</v>
          </cell>
          <cell r="C289" t="str">
            <v>Other biosynthetic metabolism</v>
          </cell>
        </row>
        <row r="290">
          <cell r="A290" t="str">
            <v>PRENT20_l</v>
          </cell>
          <cell r="C290" t="str">
            <v>Other biosynthetic metabolism</v>
          </cell>
        </row>
        <row r="291">
          <cell r="A291" t="str">
            <v>PRENT21_l</v>
          </cell>
          <cell r="C291" t="str">
            <v>Other biosynthetic metabolism</v>
          </cell>
        </row>
        <row r="292">
          <cell r="A292" t="str">
            <v>CS_m</v>
          </cell>
          <cell r="C292" t="str">
            <v>Central metabolism</v>
          </cell>
        </row>
        <row r="293">
          <cell r="A293" t="str">
            <v>CS_x</v>
          </cell>
          <cell r="C293" t="str">
            <v>Central metabolism</v>
          </cell>
        </row>
        <row r="294">
          <cell r="A294" t="str">
            <v>CPPPGO_c</v>
          </cell>
          <cell r="C294" t="str">
            <v>Other biosynthetic metabolism</v>
          </cell>
        </row>
        <row r="295">
          <cell r="A295" t="str">
            <v>CTPS2_c</v>
          </cell>
          <cell r="C295" t="str">
            <v>RNA metabolism</v>
          </cell>
        </row>
        <row r="296">
          <cell r="A296" t="str">
            <v>CTPS1_c</v>
          </cell>
          <cell r="C296" t="str">
            <v>RNA metabolism</v>
          </cell>
        </row>
        <row r="297">
          <cell r="A297" t="str">
            <v>CBL_c</v>
          </cell>
          <cell r="C297" t="str">
            <v>Amino acid metabolism</v>
          </cell>
        </row>
        <row r="298">
          <cell r="A298" t="str">
            <v>CYSTS_c</v>
          </cell>
          <cell r="C298" t="str">
            <v>Amino acid metabolism</v>
          </cell>
        </row>
        <row r="299">
          <cell r="A299" t="str">
            <v>CYSTGL_c</v>
          </cell>
          <cell r="C299" t="str">
            <v>Amino acid metabolism</v>
          </cell>
        </row>
        <row r="300">
          <cell r="A300" t="str">
            <v>METB1_c</v>
          </cell>
          <cell r="C300" t="str">
            <v>Amino acid metabolism</v>
          </cell>
        </row>
        <row r="301">
          <cell r="A301" t="str">
            <v>CYSS_c</v>
          </cell>
          <cell r="C301" t="str">
            <v>Amino acid metabolism</v>
          </cell>
        </row>
        <row r="302">
          <cell r="A302" t="str">
            <v>CYSTRS_c</v>
          </cell>
          <cell r="C302" t="str">
            <v>tRNA charging</v>
          </cell>
        </row>
        <row r="303">
          <cell r="A303" t="str">
            <v>CYTD_c</v>
          </cell>
          <cell r="C303" t="str">
            <v>RNA metabolism</v>
          </cell>
        </row>
        <row r="304">
          <cell r="A304" t="str">
            <v>CYTDK2_c</v>
          </cell>
          <cell r="C304" t="str">
            <v>RNA metabolism</v>
          </cell>
        </row>
        <row r="305">
          <cell r="A305" t="str">
            <v>LNS14DMy_c</v>
          </cell>
          <cell r="C305" t="str">
            <v>Other biosynthetic metabolism</v>
          </cell>
        </row>
        <row r="306">
          <cell r="A306" t="str">
            <v>CSND_c</v>
          </cell>
          <cell r="C306" t="str">
            <v>RNA metabolism</v>
          </cell>
        </row>
        <row r="307">
          <cell r="A307" t="str">
            <v>ARAB14LO_c</v>
          </cell>
          <cell r="C307" t="str">
            <v>Other metabolism</v>
          </cell>
        </row>
        <row r="308">
          <cell r="A308" t="str">
            <v>ARAB1Dx_c</v>
          </cell>
          <cell r="C308" t="str">
            <v>Other metabolism</v>
          </cell>
        </row>
        <row r="309">
          <cell r="A309" t="str">
            <v>FBA2_c</v>
          </cell>
          <cell r="C309" t="str">
            <v>Central metabolism</v>
          </cell>
        </row>
        <row r="310">
          <cell r="A310" t="str">
            <v>SBTD_D2_c</v>
          </cell>
          <cell r="C310" t="str">
            <v>Other biosynthetic metabolism</v>
          </cell>
        </row>
        <row r="311">
          <cell r="A311" t="str">
            <v>DCMPDA_c</v>
          </cell>
          <cell r="C311" t="str">
            <v>RNA metabolism</v>
          </cell>
        </row>
        <row r="312">
          <cell r="A312" t="str">
            <v>DCTPD_c</v>
          </cell>
          <cell r="C312" t="str">
            <v>RNA metabolism</v>
          </cell>
        </row>
        <row r="313">
          <cell r="A313" t="str">
            <v>DADA_c</v>
          </cell>
          <cell r="C313" t="str">
            <v>RNA metabolism</v>
          </cell>
        </row>
        <row r="314">
          <cell r="A314" t="str">
            <v>DCYTD_c</v>
          </cell>
          <cell r="C314" t="str">
            <v>RNA metabolism</v>
          </cell>
        </row>
        <row r="315">
          <cell r="A315" t="str">
            <v>DGK1_c</v>
          </cell>
          <cell r="C315" t="str">
            <v>RNA metabolism</v>
          </cell>
        </row>
        <row r="316">
          <cell r="A316" t="str">
            <v>DXHPSq9_c</v>
          </cell>
          <cell r="C316" t="str">
            <v>Other metabolism</v>
          </cell>
        </row>
        <row r="317">
          <cell r="A317" t="str">
            <v>DRBK_c</v>
          </cell>
          <cell r="C317" t="str">
            <v>Central metabolism</v>
          </cell>
        </row>
        <row r="318">
          <cell r="A318" t="str">
            <v>DHFRi_c</v>
          </cell>
          <cell r="C318" t="str">
            <v>Other biosynthetic metabolism</v>
          </cell>
        </row>
        <row r="319">
          <cell r="A319" t="str">
            <v>DHFRi_m</v>
          </cell>
          <cell r="C319" t="str">
            <v>Other biosynthetic metabolism</v>
          </cell>
        </row>
        <row r="320">
          <cell r="A320" t="str">
            <v>DHFS_1_c</v>
          </cell>
          <cell r="C320" t="str">
            <v>Other biosynthetic metabolism</v>
          </cell>
        </row>
        <row r="321">
          <cell r="A321" t="str">
            <v>DHNPA2i_m</v>
          </cell>
          <cell r="C321" t="str">
            <v>Other biosynthetic metabolism</v>
          </cell>
        </row>
        <row r="322">
          <cell r="A322" t="str">
            <v>DNMPPA_c</v>
          </cell>
          <cell r="C322" t="str">
            <v>Other biosynthetic metabolism</v>
          </cell>
        </row>
        <row r="323">
          <cell r="A323" t="str">
            <v>DHORTS_c</v>
          </cell>
          <cell r="C323" t="str">
            <v>RNA metabolism</v>
          </cell>
        </row>
        <row r="324">
          <cell r="A324" t="str">
            <v>DHPTS_m</v>
          </cell>
          <cell r="C324" t="str">
            <v>Other biosynthetic metabolism</v>
          </cell>
        </row>
        <row r="325">
          <cell r="A325" t="str">
            <v>FOLD3_m</v>
          </cell>
          <cell r="C325" t="str">
            <v>Other biosynthetic metabolism</v>
          </cell>
        </row>
        <row r="326">
          <cell r="A326" t="str">
            <v>DHAD1_m</v>
          </cell>
          <cell r="C326" t="str">
            <v>Amino acid metabolism</v>
          </cell>
        </row>
        <row r="327">
          <cell r="A327" t="str">
            <v>DHAD2_m</v>
          </cell>
          <cell r="C327" t="str">
            <v>Amino acid metabolism</v>
          </cell>
        </row>
        <row r="328">
          <cell r="A328" t="str">
            <v>DHAK_c</v>
          </cell>
          <cell r="C328" t="str">
            <v>Other biosynthetic metabolism</v>
          </cell>
        </row>
        <row r="329">
          <cell r="A329" t="str">
            <v>DMATT_c</v>
          </cell>
          <cell r="C329" t="str">
            <v>Other biosynthetic metabolism</v>
          </cell>
        </row>
        <row r="330">
          <cell r="A330" t="str">
            <v>DPGM_c</v>
          </cell>
          <cell r="C330" t="str">
            <v>Central metabolism</v>
          </cell>
        </row>
        <row r="331">
          <cell r="A331" t="str">
            <v>PMI1346PS_c</v>
          </cell>
          <cell r="C331" t="str">
            <v>Other metabolism</v>
          </cell>
        </row>
        <row r="332">
          <cell r="A332" t="str">
            <v>DIPS_c</v>
          </cell>
          <cell r="C332" t="str">
            <v>Other metabolism</v>
          </cell>
        </row>
        <row r="333">
          <cell r="A333" t="str">
            <v>DOLK_c</v>
          </cell>
          <cell r="C333" t="str">
            <v>Other biosynthetic metabolism</v>
          </cell>
        </row>
        <row r="334">
          <cell r="A334" t="str">
            <v>DOLPMT_c</v>
          </cell>
          <cell r="C334" t="str">
            <v>Other biosynthetic metabolism</v>
          </cell>
        </row>
        <row r="335">
          <cell r="A335" t="str">
            <v>DOLPMMT_r</v>
          </cell>
          <cell r="C335" t="str">
            <v>Other biosynthetic metabolism</v>
          </cell>
        </row>
        <row r="336">
          <cell r="A336" t="str">
            <v>DTMPK_c</v>
          </cell>
          <cell r="C336" t="str">
            <v>RNA metabolism</v>
          </cell>
        </row>
        <row r="337">
          <cell r="A337" t="str">
            <v>DUTPDP_c</v>
          </cell>
          <cell r="C337" t="str">
            <v>RNA metabolism</v>
          </cell>
        </row>
        <row r="338">
          <cell r="A338" t="str">
            <v>EPGALURS_e</v>
          </cell>
          <cell r="C338" t="str">
            <v>Other biosynthetic metabolism</v>
          </cell>
        </row>
        <row r="339">
          <cell r="A339" t="str">
            <v>ENO_c</v>
          </cell>
          <cell r="C339" t="str">
            <v>Central metabolism</v>
          </cell>
        </row>
        <row r="340">
          <cell r="A340" t="str">
            <v>ETHAK_c</v>
          </cell>
          <cell r="C340" t="str">
            <v>Other biosynthetic metabolism</v>
          </cell>
        </row>
        <row r="341">
          <cell r="A341" t="str">
            <v>ACHLE3_c</v>
          </cell>
          <cell r="C341" t="str">
            <v>Other metabolism</v>
          </cell>
        </row>
        <row r="342">
          <cell r="A342" t="str">
            <v>13BGH_e</v>
          </cell>
          <cell r="C342" t="str">
            <v>Other metabolism</v>
          </cell>
        </row>
        <row r="343">
          <cell r="A343" t="str">
            <v>FRTT_c</v>
          </cell>
          <cell r="C343" t="str">
            <v>Other biosynthetic metabolism</v>
          </cell>
        </row>
        <row r="344">
          <cell r="A344" t="str">
            <v>FACOAL100_x</v>
          </cell>
          <cell r="C344" t="str">
            <v>Other metabolism</v>
          </cell>
        </row>
        <row r="345">
          <cell r="A345" t="str">
            <v>FACOAL120_x</v>
          </cell>
          <cell r="C345" t="str">
            <v>Other metabolism</v>
          </cell>
        </row>
        <row r="346">
          <cell r="A346" t="str">
            <v>FACOAL160_x</v>
          </cell>
          <cell r="C346" t="str">
            <v>Other metabolism</v>
          </cell>
        </row>
        <row r="347">
          <cell r="A347" t="str">
            <v>FACOAL80_x</v>
          </cell>
          <cell r="C347" t="str">
            <v>Other metabolism</v>
          </cell>
        </row>
        <row r="348">
          <cell r="A348" t="str">
            <v>FACOAL140_x</v>
          </cell>
          <cell r="C348" t="str">
            <v>Other metabolism</v>
          </cell>
        </row>
        <row r="349">
          <cell r="A349" t="str">
            <v>FECPOR_m</v>
          </cell>
          <cell r="C349" t="str">
            <v>Other metabolism</v>
          </cell>
        </row>
        <row r="350">
          <cell r="A350" t="str">
            <v>AFAT_c</v>
          </cell>
          <cell r="C350" t="str">
            <v>Other biosynthetic metabolism</v>
          </cell>
        </row>
        <row r="351">
          <cell r="A351" t="str">
            <v>FALDH_c</v>
          </cell>
          <cell r="C351" t="str">
            <v>Other metabolism</v>
          </cell>
        </row>
        <row r="352">
          <cell r="A352" t="str">
            <v>FDH_c</v>
          </cell>
          <cell r="C352" t="str">
            <v>Other metabolism</v>
          </cell>
        </row>
        <row r="353">
          <cell r="A353" t="str">
            <v>FTHFL_m</v>
          </cell>
          <cell r="C353" t="str">
            <v>Other biosynthetic metabolism</v>
          </cell>
        </row>
        <row r="354">
          <cell r="A354" t="str">
            <v>FBP2_c</v>
          </cell>
          <cell r="C354" t="str">
            <v>Other metabolism</v>
          </cell>
        </row>
        <row r="355">
          <cell r="A355" t="str">
            <v>FBP_c</v>
          </cell>
          <cell r="C355" t="str">
            <v>Central metabolism</v>
          </cell>
        </row>
        <row r="356">
          <cell r="A356" t="str">
            <v>FBA_c</v>
          </cell>
          <cell r="C356" t="str">
            <v>Central metabolism</v>
          </cell>
        </row>
        <row r="357">
          <cell r="A357" t="str">
            <v>FUM_m</v>
          </cell>
          <cell r="C357" t="str">
            <v>Central metabolism</v>
          </cell>
        </row>
        <row r="358">
          <cell r="A358" t="str">
            <v>FUM_c</v>
          </cell>
          <cell r="C358" t="str">
            <v>Central metabolism</v>
          </cell>
        </row>
        <row r="359">
          <cell r="A359" t="str">
            <v>DHORDfum_c</v>
          </cell>
          <cell r="C359" t="str">
            <v>RNA metabolism</v>
          </cell>
        </row>
        <row r="360">
          <cell r="A360" t="str">
            <v>FRD_c</v>
          </cell>
          <cell r="C360" t="str">
            <v>Central metabolism</v>
          </cell>
        </row>
        <row r="361">
          <cell r="A361" t="str">
            <v>GTMLT_c</v>
          </cell>
          <cell r="C361" t="str">
            <v>Other metabolism</v>
          </cell>
        </row>
        <row r="362">
          <cell r="A362" t="str">
            <v>GALKi_c</v>
          </cell>
          <cell r="C362" t="str">
            <v>Other metabolism</v>
          </cell>
        </row>
        <row r="363">
          <cell r="A363" t="str">
            <v>GALT_c</v>
          </cell>
          <cell r="C363" t="str">
            <v>Other metabolism</v>
          </cell>
        </row>
        <row r="364">
          <cell r="A364" t="str">
            <v>GLUCYS_c</v>
          </cell>
          <cell r="C364" t="str">
            <v>Amino acid metabolism</v>
          </cell>
        </row>
        <row r="365">
          <cell r="A365" t="str">
            <v>GGTT_c</v>
          </cell>
          <cell r="C365" t="str">
            <v>Other biosynthetic metabolism</v>
          </cell>
        </row>
        <row r="366">
          <cell r="A366" t="str">
            <v>GRTT_c</v>
          </cell>
          <cell r="C366" t="str">
            <v>Other biosynthetic metabolism</v>
          </cell>
        </row>
        <row r="367">
          <cell r="A367" t="str">
            <v>GLCGSD_c</v>
          </cell>
          <cell r="C367" t="str">
            <v>Other metabolism</v>
          </cell>
        </row>
        <row r="368">
          <cell r="A368" t="str">
            <v>GLCGSD_v</v>
          </cell>
          <cell r="C368" t="str">
            <v>Other metabolism</v>
          </cell>
        </row>
        <row r="369">
          <cell r="A369" t="str">
            <v>G6PDA_c</v>
          </cell>
          <cell r="C369" t="str">
            <v>Other metabolism</v>
          </cell>
        </row>
        <row r="370">
          <cell r="A370" t="str">
            <v>G6PDH2i_c</v>
          </cell>
          <cell r="C370" t="str">
            <v>Central metabolism</v>
          </cell>
        </row>
        <row r="371">
          <cell r="A371" t="str">
            <v>PGI_c</v>
          </cell>
          <cell r="C371" t="str">
            <v>Central metabolism</v>
          </cell>
        </row>
        <row r="372">
          <cell r="A372" t="str">
            <v>GLU5K_c</v>
          </cell>
          <cell r="C372" t="str">
            <v>Amino acid metabolism</v>
          </cell>
        </row>
        <row r="373">
          <cell r="A373" t="str">
            <v>GLUDC_c</v>
          </cell>
          <cell r="C373" t="str">
            <v>Amino acid metabolism</v>
          </cell>
        </row>
        <row r="374">
          <cell r="A374" t="str">
            <v>GLUDxi_c</v>
          </cell>
          <cell r="C374" t="str">
            <v>Amino acid metabolism</v>
          </cell>
        </row>
        <row r="375">
          <cell r="A375" t="str">
            <v>GLUDy_c</v>
          </cell>
          <cell r="C375" t="str">
            <v>Amino acid metabolism</v>
          </cell>
        </row>
        <row r="376">
          <cell r="A376" t="str">
            <v>GLUSx_c</v>
          </cell>
          <cell r="C376" t="str">
            <v>Amino acid metabolism</v>
          </cell>
        </row>
        <row r="377">
          <cell r="A377" t="str">
            <v>G5SDy_c</v>
          </cell>
          <cell r="C377" t="str">
            <v>Amino acid metabolism</v>
          </cell>
        </row>
        <row r="378">
          <cell r="A378" t="str">
            <v>GLUN_c</v>
          </cell>
          <cell r="C378" t="str">
            <v>Amino acid metabolism</v>
          </cell>
        </row>
        <row r="379">
          <cell r="A379" t="str">
            <v>GLNS_c</v>
          </cell>
          <cell r="C379" t="str">
            <v>Amino acid metabolism</v>
          </cell>
        </row>
        <row r="380">
          <cell r="A380" t="str">
            <v>GF6PTA_c</v>
          </cell>
          <cell r="C380" t="str">
            <v>Amino acid metabolism</v>
          </cell>
        </row>
        <row r="381">
          <cell r="A381" t="str">
            <v>GLNTRS_c</v>
          </cell>
          <cell r="C381" t="str">
            <v>tRNA charging</v>
          </cell>
        </row>
        <row r="382">
          <cell r="A382" t="str">
            <v>GLUTRS_c</v>
          </cell>
          <cell r="C382" t="str">
            <v>tRNA charging</v>
          </cell>
        </row>
        <row r="383">
          <cell r="A383" t="str">
            <v>GLUTRS_m</v>
          </cell>
          <cell r="C383" t="str">
            <v>tRNA charging</v>
          </cell>
        </row>
        <row r="384">
          <cell r="A384" t="str">
            <v>GTHO_c</v>
          </cell>
          <cell r="C384" t="str">
            <v>Other metabolism</v>
          </cell>
        </row>
        <row r="385">
          <cell r="A385" t="str">
            <v>GTHO_m</v>
          </cell>
          <cell r="C385" t="str">
            <v>Other metabolism</v>
          </cell>
        </row>
        <row r="386">
          <cell r="A386" t="str">
            <v>GTHP_c</v>
          </cell>
          <cell r="C386" t="str">
            <v>Other metabolism</v>
          </cell>
        </row>
        <row r="387">
          <cell r="A387" t="str">
            <v>GTHP_m</v>
          </cell>
          <cell r="C387" t="str">
            <v>Other metabolism</v>
          </cell>
        </row>
        <row r="388">
          <cell r="A388" t="str">
            <v>GTHS_c</v>
          </cell>
          <cell r="C388" t="str">
            <v>Amino acid metabolism</v>
          </cell>
        </row>
        <row r="389">
          <cell r="A389" t="str">
            <v>GAPD_c</v>
          </cell>
          <cell r="C389" t="str">
            <v>Central metabolism</v>
          </cell>
        </row>
        <row r="390">
          <cell r="A390" t="str">
            <v>GLYK_c</v>
          </cell>
          <cell r="C390" t="str">
            <v>Other biosynthetic metabolism</v>
          </cell>
        </row>
        <row r="391">
          <cell r="A391" t="str">
            <v>G3PDf_m</v>
          </cell>
          <cell r="C391" t="str">
            <v>Other biosynthetic metabolism</v>
          </cell>
        </row>
        <row r="392">
          <cell r="A392" t="str">
            <v>G3PD1r_c</v>
          </cell>
          <cell r="C392" t="str">
            <v>Other biosynthetic metabolism</v>
          </cell>
        </row>
        <row r="393">
          <cell r="A393" t="str">
            <v>G3PD1i_m</v>
          </cell>
          <cell r="C393" t="str">
            <v>Other biosynthetic metabolism</v>
          </cell>
        </row>
        <row r="394">
          <cell r="A394" t="str">
            <v>GARFT_c</v>
          </cell>
          <cell r="C394" t="str">
            <v>RNA metabolism</v>
          </cell>
        </row>
        <row r="395">
          <cell r="A395" t="str">
            <v>GLYAT_c</v>
          </cell>
          <cell r="C395" t="str">
            <v>Amino acid metabolism</v>
          </cell>
        </row>
        <row r="396">
          <cell r="A396" t="str">
            <v>GLYCL_m</v>
          </cell>
          <cell r="C396" t="str">
            <v>Amino acid metabolism</v>
          </cell>
        </row>
        <row r="397">
          <cell r="A397" t="str">
            <v>GHMT2r_c</v>
          </cell>
          <cell r="C397" t="str">
            <v>Amino acid metabolism</v>
          </cell>
        </row>
        <row r="398">
          <cell r="A398" t="str">
            <v>GLYGS_c</v>
          </cell>
          <cell r="C398" t="str">
            <v>Other metabolism</v>
          </cell>
        </row>
        <row r="399">
          <cell r="A399" t="str">
            <v>GLCP_c</v>
          </cell>
          <cell r="C399" t="str">
            <v>Other metabolism</v>
          </cell>
        </row>
        <row r="400">
          <cell r="A400" t="str">
            <v>GLYTRS_c</v>
          </cell>
          <cell r="C400" t="str">
            <v>tRNA charging</v>
          </cell>
        </row>
        <row r="401">
          <cell r="A401" t="str">
            <v>GMPS2_c</v>
          </cell>
          <cell r="C401" t="str">
            <v>RNA metabolism</v>
          </cell>
        </row>
        <row r="402">
          <cell r="A402" t="str">
            <v>GTPCI_c</v>
          </cell>
          <cell r="C402" t="str">
            <v>Other biosynthetic metabolism</v>
          </cell>
        </row>
        <row r="403">
          <cell r="A403" t="str">
            <v>GTPCII2_c</v>
          </cell>
          <cell r="C403" t="str">
            <v>Other biosynthetic metabolism</v>
          </cell>
        </row>
        <row r="404">
          <cell r="A404" t="str">
            <v>GUAD_1_c</v>
          </cell>
          <cell r="C404" t="str">
            <v>RNA metabolism</v>
          </cell>
        </row>
        <row r="405">
          <cell r="A405" t="str">
            <v>GK1_c</v>
          </cell>
          <cell r="C405" t="str">
            <v>RNA metabolism</v>
          </cell>
        </row>
        <row r="406">
          <cell r="A406" t="str">
            <v>GK2_c</v>
          </cell>
          <cell r="C406" t="str">
            <v>RNA metabolism</v>
          </cell>
        </row>
        <row r="407">
          <cell r="A407" t="str">
            <v>HOMOX_m</v>
          </cell>
          <cell r="C407" t="str">
            <v>Other biosynthetic metabolism</v>
          </cell>
        </row>
        <row r="408">
          <cell r="A408" t="str">
            <v>HEMEOS_m</v>
          </cell>
          <cell r="C408" t="str">
            <v>Other biosynthetic metabolism</v>
          </cell>
        </row>
        <row r="409">
          <cell r="A409" t="str">
            <v>HEX7_c</v>
          </cell>
          <cell r="C409" t="str">
            <v>Central metabolism</v>
          </cell>
        </row>
        <row r="410">
          <cell r="A410" t="str">
            <v>HEX1_c</v>
          </cell>
          <cell r="C410" t="str">
            <v>Central metabolism</v>
          </cell>
        </row>
        <row r="411">
          <cell r="A411" t="str">
            <v>HEX4_c</v>
          </cell>
          <cell r="C411" t="str">
            <v>Central metabolism</v>
          </cell>
        </row>
        <row r="412">
          <cell r="A412" t="str">
            <v>HISTD_c</v>
          </cell>
          <cell r="C412" t="str">
            <v>Amino acid metabolism</v>
          </cell>
        </row>
        <row r="413">
          <cell r="A413" t="str">
            <v>HISTP_c</v>
          </cell>
          <cell r="C413" t="str">
            <v>Amino acid metabolism</v>
          </cell>
        </row>
        <row r="414">
          <cell r="A414" t="str">
            <v>HSTPT_c</v>
          </cell>
          <cell r="C414" t="str">
            <v>Amino acid metabolism</v>
          </cell>
        </row>
        <row r="415">
          <cell r="A415" t="str">
            <v>HISTRS_c</v>
          </cell>
          <cell r="C415" t="str">
            <v>tRNA charging</v>
          </cell>
        </row>
        <row r="416">
          <cell r="A416" t="str">
            <v>HISTRS_m</v>
          </cell>
          <cell r="C416" t="str">
            <v>tRNA charging</v>
          </cell>
        </row>
        <row r="417">
          <cell r="A417" t="str">
            <v>ARMT_c</v>
          </cell>
          <cell r="C417" t="str">
            <v>Amino acid metabolism</v>
          </cell>
        </row>
        <row r="418">
          <cell r="A418" t="str">
            <v>HACNH_m</v>
          </cell>
          <cell r="C418" t="str">
            <v>Amino acid metabolism</v>
          </cell>
        </row>
        <row r="419">
          <cell r="A419" t="str">
            <v>HCYSMT_c</v>
          </cell>
          <cell r="C419" t="str">
            <v>Amino acid metabolism</v>
          </cell>
        </row>
        <row r="420">
          <cell r="A420" t="str">
            <v>HICITD_m</v>
          </cell>
          <cell r="C420" t="str">
            <v>Amino acid metabolism</v>
          </cell>
        </row>
        <row r="421">
          <cell r="A421" t="str">
            <v>HSDy_c</v>
          </cell>
          <cell r="C421" t="str">
            <v>Amino acid metabolism</v>
          </cell>
        </row>
        <row r="422">
          <cell r="A422" t="str">
            <v>HSK_c</v>
          </cell>
          <cell r="C422" t="str">
            <v>Amino acid metabolism</v>
          </cell>
        </row>
        <row r="423">
          <cell r="A423" t="str">
            <v>HSERTA_c</v>
          </cell>
          <cell r="C423" t="str">
            <v>Amino acid metabolism</v>
          </cell>
        </row>
        <row r="424">
          <cell r="A424" t="str">
            <v>THIORDXi_x</v>
          </cell>
          <cell r="C424" t="str">
            <v>Other metabolism</v>
          </cell>
        </row>
        <row r="425">
          <cell r="A425" t="str">
            <v>GLYOX_c</v>
          </cell>
          <cell r="C425" t="str">
            <v>Central metabolism</v>
          </cell>
        </row>
        <row r="426">
          <cell r="A426" t="str">
            <v>HETZK_c</v>
          </cell>
          <cell r="C426" t="str">
            <v>Other biosynthetic metabolism</v>
          </cell>
        </row>
        <row r="427">
          <cell r="A427" t="str">
            <v>PPBNGD_c</v>
          </cell>
          <cell r="C427" t="str">
            <v>Other biosynthetic metabolism</v>
          </cell>
        </row>
        <row r="428">
          <cell r="A428" t="str">
            <v>HMGCOAR_c</v>
          </cell>
          <cell r="C428" t="str">
            <v>Other biosynthetic metabolism</v>
          </cell>
        </row>
        <row r="429">
          <cell r="A429" t="str">
            <v>HMGCOAS_c</v>
          </cell>
          <cell r="C429" t="str">
            <v>Other biosynthetic metabolism</v>
          </cell>
        </row>
        <row r="430">
          <cell r="A430" t="str">
            <v>HMGCOAS_m</v>
          </cell>
          <cell r="C430" t="str">
            <v>Other metabolism</v>
          </cell>
        </row>
        <row r="431">
          <cell r="A431" t="str">
            <v>HMPK1_c</v>
          </cell>
          <cell r="C431" t="str">
            <v>Other biosynthetic metabolism</v>
          </cell>
        </row>
        <row r="432">
          <cell r="A432" t="str">
            <v>IG3PS_c</v>
          </cell>
          <cell r="C432" t="str">
            <v>Amino acid metabolism</v>
          </cell>
        </row>
        <row r="433">
          <cell r="A433" t="str">
            <v>IGPDH_c</v>
          </cell>
          <cell r="C433" t="str">
            <v>Amino acid metabolism</v>
          </cell>
        </row>
        <row r="434">
          <cell r="A434" t="str">
            <v>IGPS_c</v>
          </cell>
          <cell r="C434" t="str">
            <v>Amino acid metabolism</v>
          </cell>
        </row>
        <row r="435">
          <cell r="A435" t="str">
            <v>INDPYRD_c</v>
          </cell>
          <cell r="C435" t="str">
            <v>Amino acid metabolism</v>
          </cell>
        </row>
        <row r="436">
          <cell r="A436" t="str">
            <v>PPA_c</v>
          </cell>
          <cell r="C436" t="str">
            <v>Central metabolism</v>
          </cell>
        </row>
        <row r="437">
          <cell r="A437" t="str">
            <v>IPK2_n</v>
          </cell>
          <cell r="C437" t="str">
            <v>Other metabolism</v>
          </cell>
        </row>
        <row r="438">
          <cell r="A438" t="str">
            <v>IPK3_n</v>
          </cell>
          <cell r="C438" t="str">
            <v>Other metabolism</v>
          </cell>
        </row>
        <row r="439">
          <cell r="A439" t="str">
            <v>IPK4_n</v>
          </cell>
          <cell r="C439" t="str">
            <v>Other metabolism</v>
          </cell>
        </row>
        <row r="440">
          <cell r="A440" t="str">
            <v>IPK5_n</v>
          </cell>
          <cell r="C440" t="str">
            <v>Other metabolism</v>
          </cell>
        </row>
        <row r="441">
          <cell r="A441" t="str">
            <v>ACHLE1_c</v>
          </cell>
          <cell r="C441" t="str">
            <v>Other metabolism</v>
          </cell>
        </row>
        <row r="442">
          <cell r="A442" t="str">
            <v>ACHLE2_c</v>
          </cell>
          <cell r="C442" t="str">
            <v>Other metabolism</v>
          </cell>
        </row>
        <row r="443">
          <cell r="A443" t="str">
            <v>ICDHx_m</v>
          </cell>
          <cell r="C443" t="str">
            <v>Central metabolism</v>
          </cell>
        </row>
        <row r="444">
          <cell r="A444" t="str">
            <v>ICL_1_c</v>
          </cell>
          <cell r="C444" t="str">
            <v>Central metabolism</v>
          </cell>
        </row>
        <row r="445">
          <cell r="A445" t="str">
            <v>ILETA_c</v>
          </cell>
          <cell r="C445" t="str">
            <v>Amino acid metabolism</v>
          </cell>
        </row>
        <row r="446">
          <cell r="A446" t="str">
            <v>ILETA_m</v>
          </cell>
          <cell r="C446" t="str">
            <v>Amino acid metabolism</v>
          </cell>
        </row>
        <row r="447">
          <cell r="A447" t="str">
            <v>ILETRS_c</v>
          </cell>
          <cell r="C447" t="str">
            <v>tRNA charging</v>
          </cell>
        </row>
        <row r="448">
          <cell r="A448" t="str">
            <v>ILETRS_m</v>
          </cell>
          <cell r="C448" t="str">
            <v>tRNA charging</v>
          </cell>
        </row>
        <row r="449">
          <cell r="A449" t="str">
            <v>IPDDI_c</v>
          </cell>
          <cell r="C449" t="str">
            <v>Other biosynthetic metabolism</v>
          </cell>
        </row>
        <row r="450">
          <cell r="A450" t="str">
            <v>ITCOAL_m</v>
          </cell>
          <cell r="C450" t="str">
            <v>Central metabolism</v>
          </cell>
        </row>
        <row r="451">
          <cell r="A451" t="str">
            <v>KARA2i_m</v>
          </cell>
          <cell r="C451" t="str">
            <v>Amino acid metabolism</v>
          </cell>
        </row>
        <row r="452">
          <cell r="A452" t="str">
            <v>KYN_c</v>
          </cell>
          <cell r="C452" t="str">
            <v>Other metabolism</v>
          </cell>
        </row>
        <row r="453">
          <cell r="A453" t="str">
            <v>KYN3OX_c</v>
          </cell>
          <cell r="C453" t="str">
            <v>Other metabolism</v>
          </cell>
        </row>
        <row r="454">
          <cell r="A454" t="str">
            <v>PHCD_m</v>
          </cell>
          <cell r="C454" t="str">
            <v>Amino acid metabolism</v>
          </cell>
        </row>
        <row r="455">
          <cell r="A455" t="str">
            <v>4HGLSD_m</v>
          </cell>
          <cell r="C455" t="str">
            <v>Amino acid metabolism</v>
          </cell>
        </row>
        <row r="456">
          <cell r="A456" t="str">
            <v>THRA2_c</v>
          </cell>
          <cell r="C456" t="str">
            <v>Amino acid metabolism</v>
          </cell>
        </row>
        <row r="457">
          <cell r="A457" t="str">
            <v>ATHRDHr_c</v>
          </cell>
          <cell r="C457" t="str">
            <v>Amino acid metabolism</v>
          </cell>
        </row>
        <row r="458">
          <cell r="A458" t="str">
            <v>AASADy_c</v>
          </cell>
          <cell r="C458" t="str">
            <v>Amino acid metabolism</v>
          </cell>
        </row>
        <row r="459">
          <cell r="A459" t="str">
            <v>EGHLAT_c</v>
          </cell>
          <cell r="C459" t="str">
            <v>Amino acid metabolism</v>
          </cell>
        </row>
        <row r="460">
          <cell r="A460" t="str">
            <v>EGHLAT_x</v>
          </cell>
          <cell r="C460" t="str">
            <v>Amino acid metabolism</v>
          </cell>
        </row>
        <row r="461">
          <cell r="A461" t="str">
            <v>HPRORy_c</v>
          </cell>
          <cell r="C461" t="str">
            <v>Amino acid metabolism</v>
          </cell>
        </row>
        <row r="462">
          <cell r="A462" t="str">
            <v>LALDO3_c</v>
          </cell>
          <cell r="C462" t="str">
            <v>Central metabolism</v>
          </cell>
        </row>
        <row r="463">
          <cell r="A463" t="str">
            <v>LSERDHi_c</v>
          </cell>
          <cell r="C463" t="str">
            <v>Amino acid metabolism</v>
          </cell>
        </row>
        <row r="464">
          <cell r="A464" t="str">
            <v>SBTD_L_c</v>
          </cell>
          <cell r="C464" t="str">
            <v>Other biosynthetic metabolism</v>
          </cell>
        </row>
        <row r="465">
          <cell r="A465" t="str">
            <v>THRD_L_m</v>
          </cell>
          <cell r="C465" t="str">
            <v>Amino acid metabolism</v>
          </cell>
        </row>
        <row r="466">
          <cell r="A466" t="str">
            <v>TRPO2_c</v>
          </cell>
          <cell r="C466" t="str">
            <v>Other metabolism</v>
          </cell>
        </row>
        <row r="467">
          <cell r="A467" t="str">
            <v>LCADi_c</v>
          </cell>
          <cell r="C467" t="str">
            <v>Central metabolism</v>
          </cell>
        </row>
        <row r="468">
          <cell r="A468" t="str">
            <v>LGTHL_c</v>
          </cell>
          <cell r="C468" t="str">
            <v>Central metabolism</v>
          </cell>
        </row>
        <row r="469">
          <cell r="A469" t="str">
            <v>LNSTLS_c</v>
          </cell>
          <cell r="C469" t="str">
            <v>Other biosynthetic metabolism</v>
          </cell>
        </row>
        <row r="470">
          <cell r="A470" t="str">
            <v>LEUTA_c</v>
          </cell>
          <cell r="C470" t="str">
            <v>Amino acid metabolism</v>
          </cell>
        </row>
        <row r="471">
          <cell r="A471" t="str">
            <v>LEUTA_m</v>
          </cell>
          <cell r="C471" t="str">
            <v>Amino acid metabolism</v>
          </cell>
        </row>
        <row r="472">
          <cell r="A472" t="str">
            <v>LEUTRS_c</v>
          </cell>
          <cell r="C472" t="str">
            <v>tRNA charging</v>
          </cell>
        </row>
        <row r="473">
          <cell r="A473" t="str">
            <v>LTA4H_c</v>
          </cell>
          <cell r="C473" t="str">
            <v>Other metabolism</v>
          </cell>
        </row>
        <row r="474">
          <cell r="A474" t="str">
            <v>LTA4H_n</v>
          </cell>
          <cell r="C474" t="str">
            <v>Other metabolism</v>
          </cell>
        </row>
        <row r="475">
          <cell r="A475" t="str">
            <v>LTA4H2_c</v>
          </cell>
          <cell r="C475" t="str">
            <v>Other metabolism</v>
          </cell>
        </row>
        <row r="476">
          <cell r="A476" t="str">
            <v>LTA4H2_n</v>
          </cell>
          <cell r="C476" t="str">
            <v>Other metabolism</v>
          </cell>
        </row>
        <row r="477">
          <cell r="A477" t="str">
            <v>LTA4H3_c</v>
          </cell>
          <cell r="C477" t="str">
            <v>Other metabolism</v>
          </cell>
        </row>
        <row r="478">
          <cell r="A478" t="str">
            <v>LTA4H3_n</v>
          </cell>
          <cell r="C478" t="str">
            <v>Other metabolism</v>
          </cell>
        </row>
        <row r="479">
          <cell r="A479" t="str">
            <v>LYSTRS_c</v>
          </cell>
          <cell r="C479" t="str">
            <v>tRNA charging</v>
          </cell>
        </row>
        <row r="480">
          <cell r="A480" t="str">
            <v>MDH_m</v>
          </cell>
          <cell r="C480" t="str">
            <v>Central metabolism</v>
          </cell>
        </row>
        <row r="481">
          <cell r="A481" t="str">
            <v>ME1_m</v>
          </cell>
          <cell r="C481" t="str">
            <v>Central metabolism</v>
          </cell>
        </row>
        <row r="482">
          <cell r="A482" t="str">
            <v>MAN1PT_c</v>
          </cell>
          <cell r="C482" t="str">
            <v>Other metabolism</v>
          </cell>
        </row>
        <row r="483">
          <cell r="A483" t="str">
            <v>MAN6PI_c</v>
          </cell>
          <cell r="C483" t="str">
            <v>Other metabolism</v>
          </cell>
        </row>
        <row r="484">
          <cell r="A484" t="str">
            <v>MTHFC_m</v>
          </cell>
          <cell r="C484" t="str">
            <v>Other biosynthetic metabolism</v>
          </cell>
        </row>
        <row r="485">
          <cell r="A485" t="str">
            <v>METAT_c</v>
          </cell>
          <cell r="C485" t="str">
            <v>Amino acid metabolism</v>
          </cell>
        </row>
        <row r="486">
          <cell r="A486" t="str">
            <v>METS_c</v>
          </cell>
          <cell r="C486" t="str">
            <v>Amino acid metabolism</v>
          </cell>
        </row>
        <row r="487">
          <cell r="A487" t="str">
            <v>FMETTRS_m</v>
          </cell>
          <cell r="C487" t="str">
            <v>Other biosynthetic metabolism</v>
          </cell>
        </row>
        <row r="488">
          <cell r="A488" t="str">
            <v>METTRS_c</v>
          </cell>
          <cell r="C488" t="str">
            <v>tRNA charging</v>
          </cell>
        </row>
        <row r="489">
          <cell r="A489" t="str">
            <v>METTRS_m</v>
          </cell>
          <cell r="C489" t="str">
            <v>tRNA charging</v>
          </cell>
        </row>
        <row r="490">
          <cell r="A490" t="str">
            <v>MTHFD2i_c</v>
          </cell>
          <cell r="C490" t="str">
            <v>Other biosynthetic metabolism</v>
          </cell>
        </row>
        <row r="491">
          <cell r="A491" t="str">
            <v>MTHFD_m</v>
          </cell>
          <cell r="C491" t="str">
            <v>Other biosynthetic metabolism</v>
          </cell>
        </row>
        <row r="492">
          <cell r="A492" t="str">
            <v>MCITL2_m</v>
          </cell>
          <cell r="C492" t="str">
            <v>Other metabolism</v>
          </cell>
        </row>
        <row r="493">
          <cell r="A493" t="str">
            <v>MEVK1_c</v>
          </cell>
          <cell r="C493" t="str">
            <v>Other biosynthetic metabolism</v>
          </cell>
        </row>
        <row r="494">
          <cell r="A494" t="str">
            <v>MEVK2_c</v>
          </cell>
          <cell r="C494" t="str">
            <v>Other biosynthetic metabolism</v>
          </cell>
        </row>
        <row r="495">
          <cell r="A495" t="str">
            <v>MEVK3_c</v>
          </cell>
          <cell r="C495" t="str">
            <v>Other biosynthetic metabolism</v>
          </cell>
        </row>
        <row r="496">
          <cell r="A496" t="str">
            <v>MEVK4_c</v>
          </cell>
          <cell r="C496" t="str">
            <v>Other biosynthetic metabolism</v>
          </cell>
        </row>
        <row r="497">
          <cell r="A497" t="str">
            <v>DPMVD_c</v>
          </cell>
          <cell r="C497" t="str">
            <v>Other biosynthetic metabolism</v>
          </cell>
        </row>
        <row r="498">
          <cell r="A498" t="str">
            <v>MI1PP_c</v>
          </cell>
          <cell r="C498" t="str">
            <v>Other metabolism</v>
          </cell>
        </row>
        <row r="499">
          <cell r="A499" t="str">
            <v>M1PS_c</v>
          </cell>
          <cell r="C499" t="str">
            <v>Other metabolism</v>
          </cell>
        </row>
        <row r="500">
          <cell r="A500" t="str">
            <v>AGPRi_m</v>
          </cell>
          <cell r="C500" t="str">
            <v>Amino acid metabolism</v>
          </cell>
        </row>
        <row r="501">
          <cell r="A501" t="str">
            <v>ACGAM6PS_c</v>
          </cell>
          <cell r="C501" t="str">
            <v>Other metabolism</v>
          </cell>
        </row>
        <row r="502">
          <cell r="A502" t="str">
            <v>ACGS_m</v>
          </cell>
          <cell r="C502" t="str">
            <v>Amino acid metabolism</v>
          </cell>
        </row>
        <row r="503">
          <cell r="A503" t="str">
            <v>FKYNH_c</v>
          </cell>
          <cell r="C503" t="str">
            <v>Other metabolism</v>
          </cell>
        </row>
        <row r="504">
          <cell r="A504" t="str">
            <v>NADDP_x</v>
          </cell>
          <cell r="C504" t="str">
            <v>RNA metabolism</v>
          </cell>
        </row>
        <row r="505">
          <cell r="A505" t="str">
            <v>NADK_c</v>
          </cell>
          <cell r="C505" t="str">
            <v>Other biosynthetic metabolism</v>
          </cell>
        </row>
        <row r="506">
          <cell r="A506" t="str">
            <v>NADK_m</v>
          </cell>
          <cell r="C506" t="str">
            <v>Other biosynthetic metabolism</v>
          </cell>
        </row>
        <row r="507">
          <cell r="A507" t="str">
            <v>NADN_n</v>
          </cell>
          <cell r="C507" t="str">
            <v>Other biosynthetic metabolism</v>
          </cell>
        </row>
        <row r="508">
          <cell r="A508" t="str">
            <v>NADS2_c</v>
          </cell>
          <cell r="C508" t="str">
            <v>Other biosynthetic metabolism</v>
          </cell>
        </row>
        <row r="509">
          <cell r="A509" t="str">
            <v>NADS2_n</v>
          </cell>
          <cell r="C509" t="str">
            <v>Other biosynthetic metabolism</v>
          </cell>
        </row>
        <row r="510">
          <cell r="A510" t="str">
            <v>NADHq9_c</v>
          </cell>
          <cell r="C510" t="str">
            <v>Central metabolism</v>
          </cell>
        </row>
        <row r="511">
          <cell r="A511" t="str">
            <v>NADHK1_c</v>
          </cell>
          <cell r="C511" t="str">
            <v>Other biosynthetic metabolism</v>
          </cell>
        </row>
        <row r="512">
          <cell r="A512" t="str">
            <v>NADHK1_m</v>
          </cell>
          <cell r="C512" t="str">
            <v>Other biosynthetic metabolism</v>
          </cell>
        </row>
        <row r="513">
          <cell r="A513" t="str">
            <v>NAMNPP_c</v>
          </cell>
          <cell r="C513" t="str">
            <v>Other biosynthetic metabolism</v>
          </cell>
        </row>
        <row r="514">
          <cell r="A514" t="str">
            <v>NAMNPP_m</v>
          </cell>
          <cell r="C514" t="str">
            <v>Other biosynthetic metabolism</v>
          </cell>
        </row>
        <row r="515">
          <cell r="A515" t="str">
            <v>NNAM_c</v>
          </cell>
          <cell r="C515" t="str">
            <v>Other biosynthetic metabolism</v>
          </cell>
        </row>
        <row r="516">
          <cell r="A516" t="str">
            <v>NNMT_c</v>
          </cell>
          <cell r="C516" t="str">
            <v>Other biosynthetic metabolism</v>
          </cell>
        </row>
        <row r="517">
          <cell r="A517" t="str">
            <v>NNDPR_c</v>
          </cell>
          <cell r="C517" t="str">
            <v>Other biosynthetic metabolism</v>
          </cell>
        </row>
        <row r="518">
          <cell r="A518" t="str">
            <v>NNDPR_m</v>
          </cell>
          <cell r="C518" t="str">
            <v>Other biosynthetic metabolism</v>
          </cell>
        </row>
        <row r="519">
          <cell r="A519" t="str">
            <v>NDP1_c</v>
          </cell>
          <cell r="C519" t="str">
            <v>RNA metabolism</v>
          </cell>
        </row>
        <row r="520">
          <cell r="A520" t="str">
            <v>NDP3_c</v>
          </cell>
          <cell r="C520" t="str">
            <v>RNA metabolism</v>
          </cell>
        </row>
        <row r="521">
          <cell r="A521" t="str">
            <v>NDP7_c</v>
          </cell>
          <cell r="C521" t="str">
            <v>RNA metabolism</v>
          </cell>
        </row>
        <row r="522">
          <cell r="A522" t="str">
            <v>NDP7_g</v>
          </cell>
          <cell r="C522" t="str">
            <v>RNA metabolism</v>
          </cell>
        </row>
        <row r="523">
          <cell r="A523" t="str">
            <v>NDP5_c</v>
          </cell>
          <cell r="C523" t="str">
            <v>RNA metabolism</v>
          </cell>
        </row>
        <row r="524">
          <cell r="A524" t="str">
            <v>NDP10_c</v>
          </cell>
          <cell r="C524" t="str">
            <v>RNA metabolism</v>
          </cell>
        </row>
        <row r="525">
          <cell r="A525" t="str">
            <v>NDPK3_c</v>
          </cell>
          <cell r="C525" t="str">
            <v>RNA metabolism</v>
          </cell>
        </row>
        <row r="526">
          <cell r="A526" t="str">
            <v>NDPK8_c</v>
          </cell>
          <cell r="C526" t="str">
            <v>RNA metabolism</v>
          </cell>
        </row>
        <row r="527">
          <cell r="A527" t="str">
            <v>NDPK7_c</v>
          </cell>
          <cell r="C527" t="str">
            <v>RNA metabolism</v>
          </cell>
        </row>
        <row r="528">
          <cell r="A528" t="str">
            <v>NDPK5_c</v>
          </cell>
          <cell r="C528" t="str">
            <v>RNA metabolism</v>
          </cell>
        </row>
        <row r="529">
          <cell r="A529" t="str">
            <v>NDPK4_c</v>
          </cell>
          <cell r="C529" t="str">
            <v>RNA metabolism</v>
          </cell>
        </row>
        <row r="530">
          <cell r="A530" t="str">
            <v>NDPK1_c</v>
          </cell>
          <cell r="C530" t="str">
            <v>RNA metabolism</v>
          </cell>
        </row>
        <row r="531">
          <cell r="A531" t="str">
            <v>NDPK9_c</v>
          </cell>
          <cell r="C531" t="str">
            <v>RNA metabolism</v>
          </cell>
        </row>
        <row r="532">
          <cell r="A532" t="str">
            <v>NDPK10_c</v>
          </cell>
          <cell r="C532" t="str">
            <v>RNA metabolism</v>
          </cell>
        </row>
        <row r="533">
          <cell r="A533" t="str">
            <v>NDPK6_c</v>
          </cell>
          <cell r="C533" t="str">
            <v>RNA metabolism</v>
          </cell>
        </row>
        <row r="534">
          <cell r="A534" t="str">
            <v>NTP3_c</v>
          </cell>
          <cell r="C534" t="str">
            <v>RNA metabolism</v>
          </cell>
        </row>
        <row r="535">
          <cell r="A535" t="str">
            <v>NTP7_c</v>
          </cell>
          <cell r="C535" t="str">
            <v>RNA metabolism</v>
          </cell>
        </row>
        <row r="536">
          <cell r="A536" t="str">
            <v>NTP5_c</v>
          </cell>
          <cell r="C536" t="str">
            <v>RNA metabolism</v>
          </cell>
        </row>
        <row r="537">
          <cell r="A537" t="str">
            <v>NTP10_c</v>
          </cell>
          <cell r="C537" t="str">
            <v>RNA metabolism</v>
          </cell>
        </row>
        <row r="538">
          <cell r="A538" t="str">
            <v>NDP3_g</v>
          </cell>
          <cell r="C538" t="str">
            <v>RNA metabolism</v>
          </cell>
        </row>
        <row r="539">
          <cell r="A539" t="str">
            <v>NDPK2_c</v>
          </cell>
          <cell r="C539" t="str">
            <v>RNA metabolism</v>
          </cell>
        </row>
        <row r="540">
          <cell r="A540" t="str">
            <v>AHSERL_c</v>
          </cell>
          <cell r="C540" t="str">
            <v>Amino acid metabolism</v>
          </cell>
        </row>
        <row r="541">
          <cell r="A541" t="str">
            <v>AHSERL2_c</v>
          </cell>
          <cell r="C541" t="str">
            <v>Amino acid metabolism</v>
          </cell>
        </row>
        <row r="542">
          <cell r="A542" t="str">
            <v>SHSL1_c</v>
          </cell>
          <cell r="C542" t="str">
            <v>Amino acid metabolism</v>
          </cell>
        </row>
        <row r="543">
          <cell r="A543" t="str">
            <v>OCBT_c</v>
          </cell>
          <cell r="C543" t="str">
            <v>Amino acid metabolism</v>
          </cell>
        </row>
        <row r="544">
          <cell r="A544" t="str">
            <v>ORNDC_c</v>
          </cell>
          <cell r="C544" t="str">
            <v>Amino acid metabolism</v>
          </cell>
        </row>
        <row r="545">
          <cell r="A545" t="str">
            <v>ORNTACi_m</v>
          </cell>
          <cell r="C545" t="str">
            <v>Amino acid metabolism</v>
          </cell>
        </row>
        <row r="546">
          <cell r="A546" t="str">
            <v>ORNTA_c</v>
          </cell>
          <cell r="C546" t="str">
            <v>Amino acid metabolism</v>
          </cell>
        </row>
        <row r="547">
          <cell r="A547" t="str">
            <v>ORPT_c</v>
          </cell>
          <cell r="C547" t="str">
            <v>RNA metabolism</v>
          </cell>
        </row>
        <row r="548">
          <cell r="A548" t="str">
            <v>OMPDC_c</v>
          </cell>
          <cell r="C548" t="str">
            <v>RNA metabolism</v>
          </cell>
        </row>
        <row r="549">
          <cell r="A549" t="str">
            <v>PTPAT_c</v>
          </cell>
          <cell r="C549" t="str">
            <v>Other biosynthetic metabolism</v>
          </cell>
        </row>
        <row r="550">
          <cell r="A550" t="str">
            <v>PNTK_c</v>
          </cell>
          <cell r="C550" t="str">
            <v>Other biosynthetic metabolism</v>
          </cell>
        </row>
        <row r="551">
          <cell r="A551" t="str">
            <v>PBAL_c</v>
          </cell>
          <cell r="C551" t="str">
            <v>Other metabolism</v>
          </cell>
        </row>
        <row r="552">
          <cell r="A552" t="str">
            <v>FACOAE100_x</v>
          </cell>
          <cell r="C552" t="str">
            <v>Other metabolism</v>
          </cell>
        </row>
        <row r="553">
          <cell r="A553" t="str">
            <v>FACOAE120_x</v>
          </cell>
          <cell r="C553" t="str">
            <v>Other metabolism</v>
          </cell>
        </row>
        <row r="554">
          <cell r="A554" t="str">
            <v>FACOAE160_x</v>
          </cell>
          <cell r="C554" t="str">
            <v>Other metabolism</v>
          </cell>
        </row>
        <row r="555">
          <cell r="A555" t="str">
            <v>FACOAE140_x</v>
          </cell>
          <cell r="C555" t="str">
            <v>Other metabolism</v>
          </cell>
        </row>
        <row r="556">
          <cell r="A556" t="str">
            <v>FACOAE180_x</v>
          </cell>
          <cell r="C556" t="str">
            <v>Other metabolism</v>
          </cell>
        </row>
        <row r="557">
          <cell r="A557" t="str">
            <v>FACOAE80_x</v>
          </cell>
          <cell r="C557" t="str">
            <v>Other metabolism</v>
          </cell>
        </row>
        <row r="558">
          <cell r="A558" t="str">
            <v>PHETA1_c</v>
          </cell>
          <cell r="C558" t="str">
            <v>Amino acid metabolism</v>
          </cell>
        </row>
        <row r="559">
          <cell r="A559" t="str">
            <v>PHETRS_c</v>
          </cell>
          <cell r="C559" t="str">
            <v>tRNA charging</v>
          </cell>
        </row>
        <row r="560">
          <cell r="A560" t="str">
            <v>PHETRS_m</v>
          </cell>
          <cell r="C560" t="str">
            <v>tRNA charging</v>
          </cell>
        </row>
        <row r="561">
          <cell r="A561" t="str">
            <v>PRAIS_c</v>
          </cell>
          <cell r="C561" t="str">
            <v>RNA metabolism</v>
          </cell>
        </row>
        <row r="562">
          <cell r="A562" t="str">
            <v>ACGAMPM_c</v>
          </cell>
          <cell r="C562" t="str">
            <v>Other metabolism</v>
          </cell>
        </row>
        <row r="563">
          <cell r="A563" t="str">
            <v>PAPSR_c</v>
          </cell>
          <cell r="C563" t="str">
            <v>Other biosynthetic metabolism</v>
          </cell>
        </row>
        <row r="564">
          <cell r="A564" t="str">
            <v>PPCK_c</v>
          </cell>
          <cell r="C564" t="str">
            <v>Central metabolism</v>
          </cell>
        </row>
        <row r="565">
          <cell r="A565" t="str">
            <v>PFK_c</v>
          </cell>
          <cell r="C565" t="str">
            <v>Central metabolism</v>
          </cell>
        </row>
        <row r="566">
          <cell r="A566" t="str">
            <v>GND_c</v>
          </cell>
          <cell r="C566" t="str">
            <v>Central metabolism</v>
          </cell>
        </row>
        <row r="567">
          <cell r="A567" t="str">
            <v>PGAMT_c</v>
          </cell>
          <cell r="C567" t="str">
            <v>Other metabolism</v>
          </cell>
        </row>
        <row r="568">
          <cell r="A568" t="str">
            <v>PGCD_c</v>
          </cell>
          <cell r="C568" t="str">
            <v>Amino acid metabolism</v>
          </cell>
        </row>
        <row r="569">
          <cell r="A569" t="str">
            <v>PGK_c</v>
          </cell>
          <cell r="C569" t="str">
            <v>Central metabolism</v>
          </cell>
        </row>
        <row r="570">
          <cell r="A570" t="str">
            <v>PGM_c</v>
          </cell>
          <cell r="C570" t="str">
            <v>Central metabolism</v>
          </cell>
        </row>
        <row r="571">
          <cell r="A571" t="str">
            <v>PMANM_c</v>
          </cell>
          <cell r="C571" t="str">
            <v>Other metabolism</v>
          </cell>
        </row>
        <row r="572">
          <cell r="A572" t="str">
            <v>PMPK_c</v>
          </cell>
          <cell r="C572" t="str">
            <v>Other biosynthetic metabolism</v>
          </cell>
        </row>
        <row r="573">
          <cell r="A573" t="str">
            <v>PMEVK_c</v>
          </cell>
          <cell r="C573" t="str">
            <v>Other biosynthetic metabolism</v>
          </cell>
        </row>
        <row r="574">
          <cell r="A574" t="str">
            <v>PPNCL2_c</v>
          </cell>
          <cell r="C574" t="str">
            <v>Other biosynthetic metabolism</v>
          </cell>
        </row>
        <row r="575">
          <cell r="A575" t="str">
            <v>PPCDC_c</v>
          </cell>
          <cell r="C575" t="str">
            <v>Other biosynthetic metabolism</v>
          </cell>
        </row>
        <row r="576">
          <cell r="A576" t="str">
            <v>PPM_c</v>
          </cell>
          <cell r="C576" t="str">
            <v>Central metabolism</v>
          </cell>
        </row>
        <row r="577">
          <cell r="A577" t="str">
            <v>PRASCSi_c</v>
          </cell>
          <cell r="C577" t="str">
            <v>RNA metabolism</v>
          </cell>
        </row>
        <row r="578">
          <cell r="A578" t="str">
            <v>PRAMPC_c</v>
          </cell>
          <cell r="C578" t="str">
            <v>Amino acid metabolism</v>
          </cell>
        </row>
        <row r="579">
          <cell r="A579" t="str">
            <v>PRATPP_c</v>
          </cell>
          <cell r="C579" t="str">
            <v>Amino acid metabolism</v>
          </cell>
        </row>
        <row r="580">
          <cell r="A580" t="str">
            <v>AIRC1_c</v>
          </cell>
          <cell r="C580" t="str">
            <v>RNA metabolism</v>
          </cell>
        </row>
        <row r="581">
          <cell r="A581" t="str">
            <v>PRAGSi_c</v>
          </cell>
          <cell r="C581" t="str">
            <v>RNA metabolism</v>
          </cell>
        </row>
        <row r="582">
          <cell r="A582" t="str">
            <v>GLUPRT_c</v>
          </cell>
          <cell r="C582" t="str">
            <v>RNA metabolism</v>
          </cell>
        </row>
        <row r="583">
          <cell r="A583" t="str">
            <v>PSERT_c</v>
          </cell>
          <cell r="C583" t="str">
            <v>Amino acid metabolism</v>
          </cell>
        </row>
        <row r="584">
          <cell r="A584" t="str">
            <v>PSPHPL_r</v>
          </cell>
          <cell r="C584" t="str">
            <v>Other biosynthetic metabolism</v>
          </cell>
        </row>
        <row r="585">
          <cell r="A585" t="str">
            <v>PSPHS_r</v>
          </cell>
          <cell r="C585" t="str">
            <v>Other biosynthetic metabolism</v>
          </cell>
        </row>
        <row r="586">
          <cell r="A586" t="str">
            <v>POLYAO1_c</v>
          </cell>
          <cell r="C586" t="str">
            <v>Other metabolism</v>
          </cell>
        </row>
        <row r="587">
          <cell r="A587" t="str">
            <v>PPBNGS_1_c</v>
          </cell>
          <cell r="C587" t="str">
            <v>Other biosynthetic metabolism</v>
          </cell>
        </row>
        <row r="588">
          <cell r="A588" t="str">
            <v>POLYAO2_c</v>
          </cell>
          <cell r="C588" t="str">
            <v>Other metabolism</v>
          </cell>
        </row>
        <row r="589">
          <cell r="A589" t="str">
            <v>POLYAO3_c</v>
          </cell>
          <cell r="C589" t="str">
            <v>Amino acid metabolism</v>
          </cell>
        </row>
        <row r="590">
          <cell r="A590" t="str">
            <v>PPNDH_c</v>
          </cell>
          <cell r="C590" t="str">
            <v>Amino acid metabolism</v>
          </cell>
        </row>
        <row r="591">
          <cell r="A591" t="str">
            <v>PPND2_c</v>
          </cell>
          <cell r="C591" t="str">
            <v>Amino acid metabolism</v>
          </cell>
        </row>
        <row r="592">
          <cell r="A592" t="str">
            <v>PROD2_m</v>
          </cell>
          <cell r="C592" t="str">
            <v>Amino acid metabolism</v>
          </cell>
        </row>
        <row r="593">
          <cell r="A593" t="str">
            <v>PROTRS_c</v>
          </cell>
          <cell r="C593" t="str">
            <v>tRNA charging</v>
          </cell>
        </row>
        <row r="594">
          <cell r="A594" t="str">
            <v>PPPGO_m</v>
          </cell>
          <cell r="C594" t="str">
            <v>Other biosynthetic metabolism</v>
          </cell>
        </row>
        <row r="595">
          <cell r="A595" t="str">
            <v>PNP_c</v>
          </cell>
          <cell r="C595" t="str">
            <v>RNA metabolism</v>
          </cell>
        </row>
        <row r="596">
          <cell r="A596" t="str">
            <v>PUNP3_c</v>
          </cell>
          <cell r="C596" t="str">
            <v>RNA metabolism</v>
          </cell>
        </row>
        <row r="597">
          <cell r="A597" t="str">
            <v>PUNP3_m</v>
          </cell>
          <cell r="C597" t="str">
            <v>RNA metabolism</v>
          </cell>
        </row>
        <row r="598">
          <cell r="A598" t="str">
            <v>PUNP5_c</v>
          </cell>
          <cell r="C598" t="str">
            <v>RNA metabolism</v>
          </cell>
        </row>
        <row r="599">
          <cell r="A599" t="str">
            <v>PYDXO_c</v>
          </cell>
          <cell r="C599" t="str">
            <v>Amino acid metabolism</v>
          </cell>
        </row>
        <row r="600">
          <cell r="A600" t="str">
            <v>PYAM5PO_c</v>
          </cell>
          <cell r="C600" t="str">
            <v>Amino acid metabolism</v>
          </cell>
        </row>
        <row r="601">
          <cell r="A601" t="str">
            <v>PDX5POi_c</v>
          </cell>
          <cell r="C601" t="str">
            <v>Amino acid metabolism</v>
          </cell>
        </row>
        <row r="602">
          <cell r="A602" t="str">
            <v>PYDXNO_c</v>
          </cell>
          <cell r="C602" t="str">
            <v>Amino acid metabolism</v>
          </cell>
        </row>
        <row r="603">
          <cell r="A603" t="str">
            <v>P5CR_c</v>
          </cell>
          <cell r="C603" t="str">
            <v>Amino acid metabolism</v>
          </cell>
        </row>
        <row r="604">
          <cell r="A604" t="str">
            <v>PC_c</v>
          </cell>
          <cell r="C604" t="str">
            <v>Central metabolism</v>
          </cell>
        </row>
        <row r="605">
          <cell r="A605" t="str">
            <v>PYRDC_c</v>
          </cell>
          <cell r="C605" t="str">
            <v>Central metabolism</v>
          </cell>
        </row>
        <row r="606">
          <cell r="A606" t="str">
            <v>PYRDC2_c</v>
          </cell>
          <cell r="C606" t="str">
            <v>Central metabolism</v>
          </cell>
        </row>
        <row r="607">
          <cell r="A607" t="str">
            <v>PDH_m</v>
          </cell>
          <cell r="C607" t="str">
            <v>Central metabolism</v>
          </cell>
        </row>
        <row r="608">
          <cell r="A608" t="str">
            <v>PYK_c</v>
          </cell>
          <cell r="C608" t="str">
            <v>Central metabolism</v>
          </cell>
        </row>
        <row r="609">
          <cell r="A609" t="str">
            <v>RBFK_c</v>
          </cell>
          <cell r="C609" t="str">
            <v>Other biosynthetic metabolism</v>
          </cell>
        </row>
        <row r="610">
          <cell r="A610" t="str">
            <v>RBFK_m</v>
          </cell>
          <cell r="C610" t="str">
            <v>Other biosynthetic metabolism</v>
          </cell>
        </row>
        <row r="611">
          <cell r="A611" t="str">
            <v>RBFSa_c</v>
          </cell>
          <cell r="C611" t="str">
            <v>Other biosynthetic metabolism</v>
          </cell>
        </row>
        <row r="612">
          <cell r="A612" t="str">
            <v>RBFSb_c</v>
          </cell>
          <cell r="C612" t="str">
            <v>Other biosynthetic metabolism</v>
          </cell>
        </row>
        <row r="613">
          <cell r="A613" t="str">
            <v>RBK_c</v>
          </cell>
          <cell r="C613" t="str">
            <v>Central metabolism</v>
          </cell>
        </row>
        <row r="614">
          <cell r="A614" t="str">
            <v>RNDR1_c</v>
          </cell>
          <cell r="C614" t="str">
            <v>RNA metabolism</v>
          </cell>
        </row>
        <row r="615">
          <cell r="A615" t="str">
            <v>RNDR1_n</v>
          </cell>
          <cell r="C615" t="str">
            <v>RNA metabolism</v>
          </cell>
        </row>
        <row r="616">
          <cell r="A616" t="str">
            <v>RNDR3_c</v>
          </cell>
          <cell r="C616" t="str">
            <v>RNA metabolism</v>
          </cell>
        </row>
        <row r="617">
          <cell r="A617" t="str">
            <v>RNDR3_n</v>
          </cell>
          <cell r="C617" t="str">
            <v>RNA metabolism</v>
          </cell>
        </row>
        <row r="618">
          <cell r="A618" t="str">
            <v>RNDR2_c</v>
          </cell>
          <cell r="C618" t="str">
            <v>RNA metabolism</v>
          </cell>
        </row>
        <row r="619">
          <cell r="A619" t="str">
            <v>RNDR2_n</v>
          </cell>
          <cell r="C619" t="str">
            <v>RNA metabolism</v>
          </cell>
        </row>
        <row r="620">
          <cell r="A620" t="str">
            <v>RPI_c</v>
          </cell>
          <cell r="C620" t="str">
            <v>Central metabolism</v>
          </cell>
        </row>
        <row r="621">
          <cell r="A621" t="str">
            <v>RNMK_c</v>
          </cell>
          <cell r="C621" t="str">
            <v>Other biosynthetic metabolism</v>
          </cell>
        </row>
        <row r="622">
          <cell r="A622" t="str">
            <v>RPE_c</v>
          </cell>
          <cell r="C622" t="str">
            <v>Central metabolism</v>
          </cell>
        </row>
        <row r="623">
          <cell r="A623" t="str">
            <v>SAM24MT_c</v>
          </cell>
          <cell r="C623" t="str">
            <v>Other biosynthetic metabolism</v>
          </cell>
        </row>
        <row r="624">
          <cell r="A624" t="str">
            <v>SFGTHi_c</v>
          </cell>
          <cell r="C624" t="str">
            <v>Other metabolism</v>
          </cell>
        </row>
        <row r="625">
          <cell r="A625" t="str">
            <v>SACCD2_c</v>
          </cell>
          <cell r="C625" t="str">
            <v>Amino acid metabolism</v>
          </cell>
        </row>
        <row r="626">
          <cell r="A626" t="str">
            <v>SACCD1_c</v>
          </cell>
          <cell r="C626" t="str">
            <v>Amino acid metabolism</v>
          </cell>
        </row>
        <row r="627">
          <cell r="A627" t="str">
            <v>FBA3_c</v>
          </cell>
          <cell r="C627" t="str">
            <v>Central metabolism</v>
          </cell>
        </row>
        <row r="628">
          <cell r="A628" t="str">
            <v>SERAT_c</v>
          </cell>
          <cell r="C628" t="str">
            <v>Amino acid metabolism</v>
          </cell>
        </row>
        <row r="629">
          <cell r="A629" t="str">
            <v>SERPT_r</v>
          </cell>
          <cell r="C629" t="str">
            <v>Other biosynthetic metabolism</v>
          </cell>
        </row>
        <row r="630">
          <cell r="A630" t="str">
            <v>SERTRS_c</v>
          </cell>
          <cell r="C630" t="str">
            <v>tRNA charging</v>
          </cell>
        </row>
        <row r="631">
          <cell r="A631" t="str">
            <v>SHK3Di_c</v>
          </cell>
          <cell r="C631" t="str">
            <v>Amino acid metabolism</v>
          </cell>
        </row>
        <row r="632">
          <cell r="A632" t="str">
            <v>SHKK_c</v>
          </cell>
          <cell r="C632" t="str">
            <v>Amino acid metabolism</v>
          </cell>
        </row>
        <row r="633">
          <cell r="A633" t="str">
            <v>SHCHD2_c</v>
          </cell>
          <cell r="C633" t="str">
            <v>Other biosynthetic metabolism</v>
          </cell>
        </row>
        <row r="634">
          <cell r="A634" t="str">
            <v>SHCHF_c</v>
          </cell>
          <cell r="C634" t="str">
            <v>Other biosynthetic metabolism</v>
          </cell>
        </row>
        <row r="635">
          <cell r="A635" t="str">
            <v>SPHPL_r</v>
          </cell>
          <cell r="C635" t="str">
            <v>Other biosynthetic metabolism</v>
          </cell>
        </row>
        <row r="636">
          <cell r="A636" t="str">
            <v>SBPP2_r</v>
          </cell>
          <cell r="C636" t="str">
            <v>Other metabolism</v>
          </cell>
        </row>
        <row r="637">
          <cell r="A637" t="str">
            <v>SBPP1_r</v>
          </cell>
          <cell r="C637" t="str">
            <v>Other biosynthetic metabolism</v>
          </cell>
        </row>
        <row r="638">
          <cell r="A638" t="str">
            <v>SPHGLpK_r</v>
          </cell>
          <cell r="C638" t="str">
            <v>Other biosynthetic metabolism</v>
          </cell>
        </row>
        <row r="639">
          <cell r="A639" t="str">
            <v>SLCBK1_r</v>
          </cell>
          <cell r="C639" t="str">
            <v>Other biosynthetic metabolism</v>
          </cell>
        </row>
        <row r="640">
          <cell r="A640" t="str">
            <v>ACONIs_m</v>
          </cell>
          <cell r="C640" t="str">
            <v>Other metabolism</v>
          </cell>
        </row>
        <row r="641">
          <cell r="A641" t="str">
            <v>ACONIs_c</v>
          </cell>
          <cell r="C641" t="str">
            <v>Other metabolism</v>
          </cell>
        </row>
        <row r="642">
          <cell r="A642" t="str">
            <v>SQLEx_r</v>
          </cell>
          <cell r="C642" t="str">
            <v>Other biosynthetic metabolism</v>
          </cell>
        </row>
        <row r="643">
          <cell r="A643" t="str">
            <v>SQLEy_r</v>
          </cell>
          <cell r="C643" t="str">
            <v>Other biosynthetic metabolism</v>
          </cell>
        </row>
        <row r="644">
          <cell r="A644" t="str">
            <v>SQLS_c</v>
          </cell>
          <cell r="C644" t="str">
            <v>Other biosynthetic metabolism</v>
          </cell>
        </row>
        <row r="645">
          <cell r="A645" t="str">
            <v>SUCOAS_m</v>
          </cell>
          <cell r="C645" t="str">
            <v>Central metabolism</v>
          </cell>
        </row>
        <row r="646">
          <cell r="A646" t="str">
            <v>SSALy_c</v>
          </cell>
          <cell r="C646" t="str">
            <v>Amino acid metabolism</v>
          </cell>
        </row>
        <row r="647">
          <cell r="A647" t="str">
            <v>SUCR_e</v>
          </cell>
          <cell r="C647" t="str">
            <v>Other metabolism</v>
          </cell>
        </row>
        <row r="648">
          <cell r="A648" t="str">
            <v>SADT_c</v>
          </cell>
          <cell r="C648" t="str">
            <v>RNA metabolism</v>
          </cell>
        </row>
        <row r="649">
          <cell r="A649" t="str">
            <v>SO3R_c</v>
          </cell>
          <cell r="C649" t="str">
            <v>Other biosynthetic metabolism</v>
          </cell>
        </row>
        <row r="650">
          <cell r="A650" t="str">
            <v>TAUDO_c</v>
          </cell>
          <cell r="C650" t="str">
            <v>Other metabolism</v>
          </cell>
        </row>
        <row r="651">
          <cell r="A651" t="str">
            <v>THFGLUS_c</v>
          </cell>
          <cell r="C651" t="str">
            <v>Other biosynthetic metabolism</v>
          </cell>
        </row>
        <row r="652">
          <cell r="A652" t="str">
            <v>TMDPK_c</v>
          </cell>
          <cell r="C652" t="str">
            <v>Other biosynthetic metabolism</v>
          </cell>
        </row>
        <row r="653">
          <cell r="A653" t="str">
            <v>TMDPPK_c</v>
          </cell>
          <cell r="C653" t="str">
            <v>Other biosynthetic metabolism</v>
          </cell>
        </row>
        <row r="654">
          <cell r="A654" t="str">
            <v>TMPPP_c</v>
          </cell>
          <cell r="C654" t="str">
            <v>Other biosynthetic metabolism</v>
          </cell>
        </row>
        <row r="655">
          <cell r="A655" t="str">
            <v>THIORDXi_n</v>
          </cell>
          <cell r="C655" t="str">
            <v>Other metabolism</v>
          </cell>
        </row>
        <row r="656">
          <cell r="A656" t="str">
            <v>TRDR_c</v>
          </cell>
          <cell r="C656" t="str">
            <v>Other metabolism</v>
          </cell>
        </row>
        <row r="657">
          <cell r="A657" t="str">
            <v>THRA_c</v>
          </cell>
          <cell r="C657" t="str">
            <v>Amino acid metabolism</v>
          </cell>
        </row>
        <row r="658">
          <cell r="A658" t="str">
            <v>THRS_c</v>
          </cell>
          <cell r="C658" t="str">
            <v>Amino acid metabolism</v>
          </cell>
        </row>
        <row r="659">
          <cell r="A659" t="str">
            <v>THRTRS_c</v>
          </cell>
          <cell r="C659" t="str">
            <v>tRNA charging</v>
          </cell>
        </row>
        <row r="660">
          <cell r="A660" t="str">
            <v>TMDS_c</v>
          </cell>
          <cell r="C660" t="str">
            <v>RNA metabolism</v>
          </cell>
        </row>
        <row r="661">
          <cell r="A661" t="str">
            <v>ACONMT_c</v>
          </cell>
          <cell r="C661" t="str">
            <v>Other metabolism</v>
          </cell>
        </row>
        <row r="662">
          <cell r="A662" t="str">
            <v>PPTT_m</v>
          </cell>
          <cell r="C662" t="str">
            <v>Other biosynthetic metabolism</v>
          </cell>
        </row>
        <row r="663">
          <cell r="A663" t="str">
            <v>TALA_c</v>
          </cell>
          <cell r="C663" t="str">
            <v>Central metabolism</v>
          </cell>
        </row>
        <row r="664">
          <cell r="A664" t="str">
            <v>TRE6PP_c</v>
          </cell>
          <cell r="C664" t="str">
            <v>Other metabolism</v>
          </cell>
        </row>
        <row r="665">
          <cell r="A665" t="str">
            <v>TPI_c</v>
          </cell>
          <cell r="C665" t="str">
            <v>Central metabolism</v>
          </cell>
        </row>
        <row r="666">
          <cell r="A666" t="str">
            <v>TRPS1_c</v>
          </cell>
          <cell r="C666" t="str">
            <v>Amino acid metabolism</v>
          </cell>
        </row>
        <row r="667">
          <cell r="A667" t="str">
            <v>TRPTA_c</v>
          </cell>
          <cell r="C667" t="str">
            <v>Other metabolism</v>
          </cell>
        </row>
        <row r="668">
          <cell r="A668" t="str">
            <v>TRPTRS_c</v>
          </cell>
          <cell r="C668" t="str">
            <v>tRNA charging</v>
          </cell>
        </row>
        <row r="669">
          <cell r="A669" t="str">
            <v>TRPTRS_m</v>
          </cell>
          <cell r="C669" t="str">
            <v>tRNA charging</v>
          </cell>
        </row>
        <row r="670">
          <cell r="A670" t="str">
            <v>TYRTA_c</v>
          </cell>
          <cell r="C670" t="str">
            <v>Amino acid metabolism</v>
          </cell>
        </row>
        <row r="671">
          <cell r="A671" t="str">
            <v>TYRTAi_x</v>
          </cell>
          <cell r="C671" t="str">
            <v>Amino acid metabolism</v>
          </cell>
        </row>
        <row r="672">
          <cell r="A672" t="str">
            <v>TYRTRS_c</v>
          </cell>
          <cell r="C672" t="str">
            <v>tRNA charging</v>
          </cell>
        </row>
        <row r="673">
          <cell r="A673" t="str">
            <v>TYRTRS_m</v>
          </cell>
          <cell r="C673" t="str">
            <v>tRNA charging</v>
          </cell>
        </row>
        <row r="674">
          <cell r="A674" t="str">
            <v>ERGSTGLCT_c</v>
          </cell>
          <cell r="C674" t="str">
            <v>Other metabolism</v>
          </cell>
        </row>
        <row r="675">
          <cell r="A675" t="str">
            <v>UAGDP_c</v>
          </cell>
          <cell r="C675" t="str">
            <v>Other metabolism</v>
          </cell>
        </row>
        <row r="676">
          <cell r="A676" t="str">
            <v>UDPG4E_c</v>
          </cell>
          <cell r="C676" t="str">
            <v>Other metabolism</v>
          </cell>
        </row>
        <row r="677">
          <cell r="A677" t="str">
            <v>UGLT_c</v>
          </cell>
          <cell r="C677" t="str">
            <v>Other metabolism</v>
          </cell>
        </row>
        <row r="678">
          <cell r="A678" t="str">
            <v>UMPK_c</v>
          </cell>
          <cell r="C678" t="str">
            <v>RNA metabolism</v>
          </cell>
        </row>
        <row r="679">
          <cell r="A679" t="str">
            <v>UMPK_n</v>
          </cell>
          <cell r="C679" t="str">
            <v>Other metabolism</v>
          </cell>
        </row>
        <row r="680">
          <cell r="A680" t="str">
            <v>UPPRT_c</v>
          </cell>
          <cell r="C680" t="str">
            <v>RNA metabolism</v>
          </cell>
        </row>
        <row r="681">
          <cell r="A681" t="str">
            <v>UREASE_c</v>
          </cell>
          <cell r="C681" t="str">
            <v>Amino acid metabolism</v>
          </cell>
        </row>
        <row r="682">
          <cell r="A682" t="str">
            <v>URIK1_c</v>
          </cell>
          <cell r="C682" t="str">
            <v>RNA metabolism</v>
          </cell>
        </row>
        <row r="683">
          <cell r="A683" t="str">
            <v>URIK2_c</v>
          </cell>
          <cell r="C683" t="str">
            <v>RNA metabolism</v>
          </cell>
        </row>
        <row r="684">
          <cell r="A684" t="str">
            <v>URIDK2i_c</v>
          </cell>
          <cell r="C684" t="str">
            <v>RNA metabolism</v>
          </cell>
        </row>
        <row r="685">
          <cell r="A685" t="str">
            <v>URIDK2_n</v>
          </cell>
          <cell r="C685" t="str">
            <v>RNA metabolism</v>
          </cell>
        </row>
        <row r="686">
          <cell r="A686" t="str">
            <v>UPPDC1_c</v>
          </cell>
          <cell r="C686" t="str">
            <v>Other biosynthetic metabolism</v>
          </cell>
        </row>
        <row r="687">
          <cell r="A687" t="str">
            <v>UPP3MT_2_c</v>
          </cell>
          <cell r="C687" t="str">
            <v>Other biosynthetic metabolism</v>
          </cell>
        </row>
        <row r="688">
          <cell r="A688" t="str">
            <v>UPP3S_c</v>
          </cell>
          <cell r="C688" t="str">
            <v>Other biosynthetic metabolism</v>
          </cell>
        </row>
        <row r="689">
          <cell r="A689" t="str">
            <v>GALUi_c</v>
          </cell>
          <cell r="C689" t="str">
            <v>Other biosynthetic metabolism</v>
          </cell>
        </row>
        <row r="690">
          <cell r="A690" t="str">
            <v>VALTA_c</v>
          </cell>
          <cell r="C690" t="str">
            <v>Amino acid metabolism</v>
          </cell>
        </row>
        <row r="691">
          <cell r="A691" t="str">
            <v>VALTA_m</v>
          </cell>
          <cell r="C691" t="str">
            <v>Amino acid metabolism</v>
          </cell>
        </row>
        <row r="692">
          <cell r="A692" t="str">
            <v>VALTRS_c</v>
          </cell>
          <cell r="C692" t="str">
            <v>tRNA charging</v>
          </cell>
        </row>
        <row r="693">
          <cell r="A693" t="str">
            <v>VALTRS_m</v>
          </cell>
          <cell r="C693" t="str">
            <v>tRNA charging</v>
          </cell>
        </row>
        <row r="694">
          <cell r="A694" t="str">
            <v>XPPT_c</v>
          </cell>
          <cell r="C694" t="str">
            <v>RNA metabolism</v>
          </cell>
        </row>
        <row r="695">
          <cell r="A695" t="str">
            <v>XYLK_c</v>
          </cell>
          <cell r="C695" t="str">
            <v>Other biosynthetic metabolism</v>
          </cell>
        </row>
        <row r="696">
          <cell r="A696" t="str">
            <v>YUMPS_c</v>
          </cell>
          <cell r="C696" t="str">
            <v>RNA metabolism</v>
          </cell>
        </row>
        <row r="697">
          <cell r="A697" t="str">
            <v>MEVt_c_e</v>
          </cell>
          <cell r="C697" t="str">
            <v>Excluded</v>
          </cell>
        </row>
        <row r="698">
          <cell r="A698" t="str">
            <v>BTDt_c_e</v>
          </cell>
          <cell r="C698" t="str">
            <v>Excluded</v>
          </cell>
        </row>
        <row r="699">
          <cell r="A699" t="str">
            <v>2MBACt_c_e</v>
          </cell>
          <cell r="C699" t="str">
            <v>Excluded</v>
          </cell>
        </row>
        <row r="700">
          <cell r="A700" t="str">
            <v>2OXOADPt_c_m</v>
          </cell>
          <cell r="C700" t="str">
            <v>Excluded</v>
          </cell>
        </row>
        <row r="701">
          <cell r="A701" t="str">
            <v>4ABUTtps_e</v>
          </cell>
          <cell r="C701" t="str">
            <v>Excluded</v>
          </cell>
        </row>
        <row r="702">
          <cell r="A702" t="str">
            <v>5AOPtps_e</v>
          </cell>
          <cell r="C702" t="str">
            <v>Excluded</v>
          </cell>
        </row>
        <row r="703">
          <cell r="A703" t="str">
            <v>5FTHFt_c_e</v>
          </cell>
          <cell r="C703" t="str">
            <v>Excluded</v>
          </cell>
        </row>
        <row r="704">
          <cell r="A704" t="str">
            <v>ETACt_c_e</v>
          </cell>
          <cell r="C704" t="str">
            <v>Excluded</v>
          </cell>
        </row>
        <row r="705">
          <cell r="A705" t="str">
            <v>ADEtps_e</v>
          </cell>
          <cell r="C705" t="str">
            <v>Excluded</v>
          </cell>
        </row>
        <row r="706">
          <cell r="A706" t="str">
            <v>ADNtps_e</v>
          </cell>
          <cell r="C706" t="str">
            <v>Excluded</v>
          </cell>
        </row>
        <row r="707">
          <cell r="A707" t="str">
            <v>ADPATPt_c_m</v>
          </cell>
          <cell r="C707" t="str">
            <v>Excluded</v>
          </cell>
        </row>
        <row r="708">
          <cell r="A708" t="str">
            <v>ADPATPt_c_x</v>
          </cell>
          <cell r="C708" t="str">
            <v>Excluded</v>
          </cell>
        </row>
        <row r="709">
          <cell r="A709" t="str">
            <v>AKGCITta_m</v>
          </cell>
          <cell r="C709" t="str">
            <v>Excluded</v>
          </cell>
        </row>
        <row r="710">
          <cell r="A710" t="str">
            <v>ALLTTt_c</v>
          </cell>
          <cell r="C710" t="str">
            <v>Excluded</v>
          </cell>
        </row>
        <row r="711">
          <cell r="A711" t="str">
            <v>ALLTNt_c</v>
          </cell>
          <cell r="C711" t="str">
            <v>Excluded</v>
          </cell>
        </row>
        <row r="712">
          <cell r="A712" t="str">
            <v>NH4t_c_e</v>
          </cell>
          <cell r="C712" t="str">
            <v>Excluded</v>
          </cell>
        </row>
        <row r="713">
          <cell r="A713" t="str">
            <v>AMPATPt_c_x</v>
          </cell>
          <cell r="C713" t="str">
            <v>Excluded</v>
          </cell>
        </row>
        <row r="714">
          <cell r="A714" t="str">
            <v>ASPGLUt_c_m</v>
          </cell>
          <cell r="C714" t="str">
            <v>Excluded</v>
          </cell>
        </row>
        <row r="715">
          <cell r="A715" t="str">
            <v>CRNACRNt_c_m</v>
          </cell>
          <cell r="C715" t="str">
            <v>Excluded</v>
          </cell>
        </row>
        <row r="716">
          <cell r="A716" t="str">
            <v>CHOLtps_e</v>
          </cell>
          <cell r="C716" t="str">
            <v>Excluded</v>
          </cell>
        </row>
        <row r="717">
          <cell r="A717" t="str">
            <v>CITMALta_m</v>
          </cell>
          <cell r="C717" t="str">
            <v>Excluded</v>
          </cell>
        </row>
        <row r="718">
          <cell r="A718" t="str">
            <v>CITt3_m</v>
          </cell>
          <cell r="C718" t="str">
            <v>Excluded</v>
          </cell>
        </row>
        <row r="719">
          <cell r="A719" t="str">
            <v>CITICITta_m</v>
          </cell>
          <cell r="C719" t="str">
            <v>Excluded</v>
          </cell>
        </row>
        <row r="720">
          <cell r="A720" t="str">
            <v>COAt_c_m</v>
          </cell>
          <cell r="C720" t="str">
            <v>Excluded</v>
          </cell>
        </row>
        <row r="721">
          <cell r="A721" t="str">
            <v>CTPt2_m</v>
          </cell>
          <cell r="C721" t="str">
            <v>Excluded</v>
          </cell>
        </row>
        <row r="722">
          <cell r="A722" t="str">
            <v>CTPCMPt_c_m</v>
          </cell>
          <cell r="C722" t="str">
            <v>Excluded</v>
          </cell>
        </row>
        <row r="723">
          <cell r="A723" t="str">
            <v>CYTDtps_e</v>
          </cell>
          <cell r="C723" t="str">
            <v>Excluded</v>
          </cell>
        </row>
        <row r="724">
          <cell r="A724" t="str">
            <v>CSNtps_e</v>
          </cell>
          <cell r="C724" t="str">
            <v>Excluded</v>
          </cell>
        </row>
        <row r="725">
          <cell r="A725" t="str">
            <v>GALtps_e</v>
          </cell>
          <cell r="C725" t="str">
            <v>Excluded</v>
          </cell>
        </row>
        <row r="726">
          <cell r="A726" t="str">
            <v>LACDtps_c</v>
          </cell>
          <cell r="C726" t="str">
            <v>Excluded</v>
          </cell>
        </row>
        <row r="727">
          <cell r="A727" t="str">
            <v>LACtps_m</v>
          </cell>
          <cell r="C727" t="str">
            <v>Excluded</v>
          </cell>
        </row>
        <row r="728">
          <cell r="A728" t="str">
            <v>LACPYRt_c_m</v>
          </cell>
          <cell r="C728" t="str">
            <v>Excluded</v>
          </cell>
        </row>
        <row r="729">
          <cell r="A729" t="str">
            <v>ETHAt_c_e</v>
          </cell>
          <cell r="C729" t="str">
            <v>Excluded</v>
          </cell>
        </row>
        <row r="730">
          <cell r="A730" t="str">
            <v>FADH2t_c_m</v>
          </cell>
          <cell r="C730" t="str">
            <v>Excluded</v>
          </cell>
        </row>
        <row r="731">
          <cell r="A731" t="str">
            <v>FOLt_c_e</v>
          </cell>
          <cell r="C731" t="str">
            <v>Excluded</v>
          </cell>
        </row>
        <row r="732">
          <cell r="A732" t="str">
            <v>GDPMANt_c_g</v>
          </cell>
          <cell r="C732" t="str">
            <v>Excluded</v>
          </cell>
        </row>
        <row r="733">
          <cell r="A733" t="str">
            <v>GLCt_c_e</v>
          </cell>
          <cell r="C733" t="str">
            <v>Excluded</v>
          </cell>
        </row>
        <row r="734">
          <cell r="A734" t="str">
            <v>GTHRDt_c_e</v>
          </cell>
          <cell r="C734" t="str">
            <v>Excluded</v>
          </cell>
        </row>
        <row r="735">
          <cell r="A735" t="str">
            <v>GTHRDt_c_v</v>
          </cell>
          <cell r="C735" t="str">
            <v>Excluded</v>
          </cell>
        </row>
        <row r="736">
          <cell r="A736" t="str">
            <v>G3PIt_c_e</v>
          </cell>
          <cell r="C736" t="str">
            <v>Excluded</v>
          </cell>
        </row>
        <row r="737">
          <cell r="A737" t="str">
            <v>G3PCt_c_e</v>
          </cell>
          <cell r="C737" t="str">
            <v>Excluded</v>
          </cell>
        </row>
        <row r="738">
          <cell r="A738" t="str">
            <v>GLYCtps_e</v>
          </cell>
          <cell r="C738" t="str">
            <v>Excluded</v>
          </cell>
        </row>
        <row r="739">
          <cell r="A739" t="str">
            <v>GLYtps_e</v>
          </cell>
          <cell r="C739" t="str">
            <v>Excluded</v>
          </cell>
        </row>
        <row r="740">
          <cell r="A740" t="str">
            <v>GLYCOGENt_c_v</v>
          </cell>
          <cell r="C740" t="str">
            <v>Excluded</v>
          </cell>
        </row>
        <row r="741">
          <cell r="A741" t="str">
            <v>GTPGDPtp_m</v>
          </cell>
          <cell r="C741" t="str">
            <v>Excluded</v>
          </cell>
        </row>
        <row r="742">
          <cell r="A742" t="str">
            <v>GUAtps_e</v>
          </cell>
          <cell r="C742" t="str">
            <v>Excluded</v>
          </cell>
        </row>
        <row r="743">
          <cell r="A743" t="str">
            <v>INOSTtps_e</v>
          </cell>
          <cell r="C743" t="str">
            <v>Excluded</v>
          </cell>
        </row>
        <row r="744">
          <cell r="A744" t="str">
            <v>FE2t_c_e</v>
          </cell>
          <cell r="C744" t="str">
            <v>Excluded</v>
          </cell>
        </row>
        <row r="745">
          <cell r="A745" t="str">
            <v>FE2t_c_m</v>
          </cell>
          <cell r="C745" t="str">
            <v>Excluded</v>
          </cell>
        </row>
        <row r="746">
          <cell r="A746" t="str">
            <v>IAMACt_c_e</v>
          </cell>
          <cell r="C746" t="str">
            <v>Excluded</v>
          </cell>
        </row>
        <row r="747">
          <cell r="A747" t="str">
            <v>IBUTACt_c_e</v>
          </cell>
          <cell r="C747" t="str">
            <v>Excluded</v>
          </cell>
        </row>
        <row r="748">
          <cell r="A748" t="str">
            <v>IPDPt_c_m</v>
          </cell>
          <cell r="C748" t="str">
            <v>Excluded</v>
          </cell>
        </row>
        <row r="749">
          <cell r="A749" t="str">
            <v>ALAtps_e</v>
          </cell>
          <cell r="C749" t="str">
            <v>Excluded</v>
          </cell>
        </row>
        <row r="750">
          <cell r="A750" t="str">
            <v>ARGtps_e</v>
          </cell>
          <cell r="C750" t="str">
            <v>Excluded</v>
          </cell>
        </row>
        <row r="751">
          <cell r="A751" t="str">
            <v>ASNtpa_v</v>
          </cell>
          <cell r="C751" t="str">
            <v>Excluded</v>
          </cell>
        </row>
        <row r="752">
          <cell r="A752" t="str">
            <v>ASNtps_v</v>
          </cell>
          <cell r="C752" t="str">
            <v>Excluded</v>
          </cell>
        </row>
        <row r="753">
          <cell r="A753" t="str">
            <v>ASPtps_v</v>
          </cell>
          <cell r="C753" t="str">
            <v>Excluded</v>
          </cell>
        </row>
        <row r="754">
          <cell r="A754" t="str">
            <v>ASPtps_e</v>
          </cell>
          <cell r="C754" t="str">
            <v>Excluded</v>
          </cell>
        </row>
        <row r="755">
          <cell r="A755" t="str">
            <v>CYStps_e</v>
          </cell>
          <cell r="C755" t="str">
            <v>Excluded</v>
          </cell>
        </row>
        <row r="756">
          <cell r="A756" t="str">
            <v>CYSItps_v</v>
          </cell>
          <cell r="C756" t="str">
            <v>Excluded</v>
          </cell>
        </row>
        <row r="757">
          <cell r="A757" t="str">
            <v>GLUt_c_m</v>
          </cell>
          <cell r="C757" t="str">
            <v>Excluded</v>
          </cell>
        </row>
        <row r="758">
          <cell r="A758" t="str">
            <v>GLUtps_v</v>
          </cell>
          <cell r="C758" t="str">
            <v>Excluded</v>
          </cell>
        </row>
        <row r="759">
          <cell r="A759" t="str">
            <v>GLUtps_e</v>
          </cell>
          <cell r="C759" t="str">
            <v>Excluded</v>
          </cell>
        </row>
        <row r="760">
          <cell r="A760" t="str">
            <v>GLNtpa_v</v>
          </cell>
          <cell r="C760" t="str">
            <v>Excluded</v>
          </cell>
        </row>
        <row r="761">
          <cell r="A761" t="str">
            <v>GLNtps_v</v>
          </cell>
          <cell r="C761" t="str">
            <v>Excluded</v>
          </cell>
        </row>
        <row r="762">
          <cell r="A762" t="str">
            <v>HIStpa_v</v>
          </cell>
          <cell r="C762" t="str">
            <v>Excluded</v>
          </cell>
        </row>
        <row r="763">
          <cell r="A763" t="str">
            <v>ILEt_c_v</v>
          </cell>
          <cell r="C763" t="str">
            <v>Excluded</v>
          </cell>
        </row>
        <row r="764">
          <cell r="A764" t="str">
            <v>ILEtpa_v</v>
          </cell>
          <cell r="C764" t="str">
            <v>Excluded</v>
          </cell>
        </row>
        <row r="765">
          <cell r="A765" t="str">
            <v>ILEtps_v</v>
          </cell>
          <cell r="C765" t="str">
            <v>Excluded</v>
          </cell>
        </row>
        <row r="766">
          <cell r="A766" t="str">
            <v>LACt_c_m</v>
          </cell>
          <cell r="C766" t="str">
            <v>Excluded</v>
          </cell>
        </row>
        <row r="767">
          <cell r="A767" t="str">
            <v>LACLtps_c</v>
          </cell>
          <cell r="C767" t="str">
            <v>Excluded</v>
          </cell>
        </row>
        <row r="768">
          <cell r="A768" t="str">
            <v>LEUt_c_v</v>
          </cell>
          <cell r="C768" t="str">
            <v>Excluded</v>
          </cell>
        </row>
        <row r="769">
          <cell r="A769" t="str">
            <v>LEUtpa_v</v>
          </cell>
          <cell r="C769" t="str">
            <v>Excluded</v>
          </cell>
        </row>
        <row r="770">
          <cell r="A770" t="str">
            <v>LEUtps_v</v>
          </cell>
          <cell r="C770" t="str">
            <v>Excluded</v>
          </cell>
        </row>
        <row r="771">
          <cell r="A771" t="str">
            <v>LYStpa_v</v>
          </cell>
          <cell r="C771" t="str">
            <v>Excluded</v>
          </cell>
        </row>
        <row r="772">
          <cell r="A772" t="str">
            <v>LYStps_e</v>
          </cell>
          <cell r="C772" t="str">
            <v>Excluded</v>
          </cell>
        </row>
        <row r="773">
          <cell r="A773" t="str">
            <v>METtps_e</v>
          </cell>
          <cell r="C773" t="str">
            <v>Excluded</v>
          </cell>
        </row>
        <row r="774">
          <cell r="A774" t="str">
            <v>PHEtps_e</v>
          </cell>
          <cell r="C774" t="str">
            <v>Excluded</v>
          </cell>
        </row>
        <row r="775">
          <cell r="A775" t="str">
            <v>PROtps_e</v>
          </cell>
          <cell r="C775" t="str">
            <v>Excluded</v>
          </cell>
        </row>
        <row r="776">
          <cell r="A776" t="str">
            <v>SERtps_e</v>
          </cell>
          <cell r="C776" t="str">
            <v>Excluded</v>
          </cell>
        </row>
        <row r="777">
          <cell r="A777" t="str">
            <v>TYRt_c_v</v>
          </cell>
          <cell r="C777" t="str">
            <v>Excluded</v>
          </cell>
        </row>
        <row r="778">
          <cell r="A778" t="str">
            <v>TYRtpa_v</v>
          </cell>
          <cell r="C778" t="str">
            <v>Excluded</v>
          </cell>
        </row>
        <row r="779">
          <cell r="A779" t="str">
            <v>TYRtps_v</v>
          </cell>
          <cell r="C779" t="str">
            <v>Excluded</v>
          </cell>
        </row>
        <row r="780">
          <cell r="A780" t="str">
            <v>VALtps_e</v>
          </cell>
          <cell r="C780" t="str">
            <v>Excluded</v>
          </cell>
        </row>
        <row r="781">
          <cell r="A781" t="str">
            <v>MALt2_m</v>
          </cell>
          <cell r="C781" t="str">
            <v>Excluded</v>
          </cell>
        </row>
        <row r="782">
          <cell r="A782" t="str">
            <v>MALTtps_e</v>
          </cell>
          <cell r="C782" t="str">
            <v>Excluded</v>
          </cell>
        </row>
        <row r="783">
          <cell r="A783" t="str">
            <v>NFORTYR2t_c_e</v>
          </cell>
          <cell r="C783" t="str">
            <v>Excluded</v>
          </cell>
        </row>
        <row r="784">
          <cell r="A784" t="str">
            <v>NADt_c_m</v>
          </cell>
          <cell r="C784" t="str">
            <v>Excluded</v>
          </cell>
        </row>
        <row r="785">
          <cell r="A785" t="str">
            <v>NADt1_m</v>
          </cell>
          <cell r="C785" t="str">
            <v>Excluded</v>
          </cell>
        </row>
        <row r="786">
          <cell r="A786" t="str">
            <v>NADt2_m</v>
          </cell>
          <cell r="C786" t="str">
            <v>Excluded</v>
          </cell>
        </row>
        <row r="787">
          <cell r="A787" t="str">
            <v>NADt3_m</v>
          </cell>
          <cell r="C787" t="str">
            <v>Excluded</v>
          </cell>
        </row>
        <row r="788">
          <cell r="A788" t="str">
            <v>NACt_c_e</v>
          </cell>
          <cell r="C788" t="str">
            <v>Excluded</v>
          </cell>
        </row>
        <row r="789">
          <cell r="A789" t="str">
            <v>ORNtpa_m</v>
          </cell>
          <cell r="C789" t="str">
            <v>Excluded</v>
          </cell>
        </row>
        <row r="790">
          <cell r="A790" t="str">
            <v>ORNtps_e</v>
          </cell>
          <cell r="C790" t="str">
            <v>Excluded</v>
          </cell>
        </row>
        <row r="791">
          <cell r="A791" t="str">
            <v>OAAtps_m</v>
          </cell>
          <cell r="C791" t="str">
            <v>Excluded</v>
          </cell>
        </row>
        <row r="792">
          <cell r="A792" t="str">
            <v>PNTOtps_e</v>
          </cell>
          <cell r="C792" t="str">
            <v>Excluded</v>
          </cell>
        </row>
        <row r="793">
          <cell r="A793" t="str">
            <v>PENDPt_c_m</v>
          </cell>
          <cell r="C793" t="str">
            <v>Excluded</v>
          </cell>
        </row>
        <row r="794">
          <cell r="A794" t="str">
            <v>PHEACt_c_e</v>
          </cell>
          <cell r="C794" t="str">
            <v>Excluded</v>
          </cell>
        </row>
        <row r="795">
          <cell r="A795" t="str">
            <v>PItps_e</v>
          </cell>
          <cell r="C795" t="str">
            <v>Excluded</v>
          </cell>
        </row>
        <row r="796">
          <cell r="A796" t="str">
            <v>PItps_m</v>
          </cell>
          <cell r="C796" t="str">
            <v>Excluded</v>
          </cell>
        </row>
        <row r="797">
          <cell r="A797" t="str">
            <v>PTRCtpa_e</v>
          </cell>
          <cell r="C797" t="str">
            <v>Excluded</v>
          </cell>
        </row>
        <row r="798">
          <cell r="A798" t="str">
            <v>PTRCtpa_v</v>
          </cell>
          <cell r="C798" t="str">
            <v>Excluded</v>
          </cell>
        </row>
        <row r="799">
          <cell r="A799" t="str">
            <v>PYRtps_e</v>
          </cell>
          <cell r="C799" t="str">
            <v>Excluded</v>
          </cell>
        </row>
        <row r="800">
          <cell r="A800" t="str">
            <v>AMETt_c_m</v>
          </cell>
          <cell r="C800" t="str">
            <v>Excluded</v>
          </cell>
        </row>
        <row r="801">
          <cell r="A801" t="str">
            <v>NAtpa_c</v>
          </cell>
          <cell r="C801" t="str">
            <v>Excluded</v>
          </cell>
        </row>
        <row r="802">
          <cell r="A802" t="str">
            <v>SPMDtpa_e</v>
          </cell>
          <cell r="C802" t="str">
            <v>Excluded</v>
          </cell>
        </row>
        <row r="803">
          <cell r="A803" t="str">
            <v>SPMDtpa_v</v>
          </cell>
          <cell r="C803" t="str">
            <v>Excluded</v>
          </cell>
        </row>
        <row r="804">
          <cell r="A804" t="str">
            <v>SPRMtpa_e</v>
          </cell>
          <cell r="C804" t="str">
            <v>Excluded</v>
          </cell>
        </row>
        <row r="805">
          <cell r="A805" t="str">
            <v>SPRMtpa_v</v>
          </cell>
          <cell r="C805" t="str">
            <v>Excluded</v>
          </cell>
        </row>
        <row r="806">
          <cell r="A806" t="str">
            <v>SUCCt2_m</v>
          </cell>
          <cell r="C806" t="str">
            <v>Excluded</v>
          </cell>
        </row>
        <row r="807">
          <cell r="A807" t="str">
            <v>SUCFUMt_c_m</v>
          </cell>
          <cell r="C807" t="str">
            <v>Excluded</v>
          </cell>
        </row>
        <row r="808">
          <cell r="A808" t="str">
            <v>SO4t_c_e</v>
          </cell>
          <cell r="C808" t="str">
            <v>Excluded</v>
          </cell>
        </row>
        <row r="809">
          <cell r="A809" t="str">
            <v>SO3t_c_e</v>
          </cell>
          <cell r="C809" t="str">
            <v>Excluded</v>
          </cell>
        </row>
        <row r="810">
          <cell r="A810" t="str">
            <v>TAURt_c_e</v>
          </cell>
          <cell r="C810" t="str">
            <v>Excluded</v>
          </cell>
        </row>
        <row r="811">
          <cell r="A811" t="str">
            <v>UDPGALt_c_g</v>
          </cell>
          <cell r="C811" t="str">
            <v>Excluded</v>
          </cell>
        </row>
        <row r="812">
          <cell r="A812" t="str">
            <v>URAtps_e</v>
          </cell>
          <cell r="C812" t="str">
            <v>Excluded</v>
          </cell>
        </row>
        <row r="813">
          <cell r="A813" t="str">
            <v>UREAtps_e</v>
          </cell>
          <cell r="C813" t="str">
            <v>Excluded</v>
          </cell>
        </row>
        <row r="814">
          <cell r="A814" t="str">
            <v>URItps_e</v>
          </cell>
          <cell r="C814" t="str">
            <v>Excluded</v>
          </cell>
        </row>
        <row r="815">
          <cell r="A815" t="str">
            <v>UTPt_c_m</v>
          </cell>
          <cell r="C815" t="str">
            <v>Excluded</v>
          </cell>
        </row>
        <row r="816">
          <cell r="A816" t="str">
            <v>UTPUMPtp_m</v>
          </cell>
          <cell r="C816" t="str">
            <v>Excluded</v>
          </cell>
        </row>
        <row r="817">
          <cell r="A817" t="str">
            <v>H2Ot_c_e</v>
          </cell>
          <cell r="C817" t="str">
            <v>Excluded</v>
          </cell>
        </row>
        <row r="818">
          <cell r="A818" t="str">
            <v>EX_13BDglucan_e</v>
          </cell>
          <cell r="C818" t="str">
            <v>Excluded</v>
          </cell>
        </row>
        <row r="819">
          <cell r="A819" t="str">
            <v>13BDGLUCANt_c_en</v>
          </cell>
          <cell r="C819" t="str">
            <v>Excluded</v>
          </cell>
        </row>
        <row r="820">
          <cell r="A820" t="str">
            <v>EX_crn_e</v>
          </cell>
          <cell r="C820" t="str">
            <v>Excluded</v>
          </cell>
        </row>
        <row r="821">
          <cell r="A821" t="str">
            <v>EX_lac__D_e</v>
          </cell>
          <cell r="C821" t="str">
            <v>Excluded</v>
          </cell>
        </row>
        <row r="822">
          <cell r="A822" t="str">
            <v>EX_mev__R_e</v>
          </cell>
          <cell r="C822" t="str">
            <v>Excluded</v>
          </cell>
        </row>
        <row r="823">
          <cell r="A823" t="str">
            <v>EX_pnto__R_e</v>
          </cell>
          <cell r="C823" t="str">
            <v>Excluded</v>
          </cell>
        </row>
        <row r="824">
          <cell r="A824" t="str">
            <v>EX_btd_e</v>
          </cell>
          <cell r="C824" t="str">
            <v>Excluded</v>
          </cell>
        </row>
        <row r="825">
          <cell r="A825" t="str">
            <v>EX_3mop_e</v>
          </cell>
          <cell r="C825" t="str">
            <v>Excluded</v>
          </cell>
        </row>
        <row r="826">
          <cell r="A826" t="str">
            <v>EX_lac__L_e</v>
          </cell>
          <cell r="C826" t="str">
            <v>Excluded</v>
          </cell>
        </row>
        <row r="827">
          <cell r="A827" t="str">
            <v>EX_mal__L_e</v>
          </cell>
          <cell r="C827" t="str">
            <v>Excluded</v>
          </cell>
        </row>
        <row r="828">
          <cell r="A828" t="str">
            <v>EX_g3pi_e</v>
          </cell>
          <cell r="C828" t="str">
            <v>Excluded</v>
          </cell>
        </row>
        <row r="829">
          <cell r="A829" t="str">
            <v>MI13456Pt_c_n</v>
          </cell>
          <cell r="C829" t="str">
            <v>Excluded</v>
          </cell>
        </row>
        <row r="830">
          <cell r="A830" t="str">
            <v>MI1Pt_c_r</v>
          </cell>
          <cell r="C830" t="str">
            <v>Excluded</v>
          </cell>
        </row>
        <row r="831">
          <cell r="A831" t="str">
            <v>EX_dad_2_e</v>
          </cell>
          <cell r="C831" t="str">
            <v>Excluded</v>
          </cell>
        </row>
        <row r="832">
          <cell r="A832" t="str">
            <v>EX_dgsn_e</v>
          </cell>
          <cell r="C832" t="str">
            <v>Excluded</v>
          </cell>
        </row>
        <row r="833">
          <cell r="A833" t="str">
            <v>EX_din_e</v>
          </cell>
          <cell r="C833" t="str">
            <v>Excluded</v>
          </cell>
        </row>
        <row r="834">
          <cell r="A834" t="str">
            <v>EX_duri_e</v>
          </cell>
          <cell r="C834" t="str">
            <v>Excluded</v>
          </cell>
        </row>
        <row r="835">
          <cell r="A835" t="str">
            <v>2DDA7Pt_c_m</v>
          </cell>
          <cell r="C835" t="str">
            <v>Excluded</v>
          </cell>
        </row>
        <row r="836">
          <cell r="A836" t="str">
            <v>2DHPt_c_m</v>
          </cell>
          <cell r="C836" t="str">
            <v>Excluded</v>
          </cell>
        </row>
        <row r="837">
          <cell r="A837" t="str">
            <v>EX_3c3hmp_e</v>
          </cell>
          <cell r="C837" t="str">
            <v>Excluded</v>
          </cell>
        </row>
        <row r="838">
          <cell r="A838" t="str">
            <v>3C3HMPt_c_e</v>
          </cell>
          <cell r="C838" t="str">
            <v>Excluded</v>
          </cell>
        </row>
        <row r="839">
          <cell r="A839" t="str">
            <v>3C3HMPt_c_m</v>
          </cell>
          <cell r="C839" t="str">
            <v>Excluded</v>
          </cell>
        </row>
        <row r="840">
          <cell r="A840" t="str">
            <v>2MBTOHt_c_e</v>
          </cell>
          <cell r="C840" t="str">
            <v>Excluded</v>
          </cell>
        </row>
        <row r="841">
          <cell r="A841" t="str">
            <v>2MBTOHt_c_m</v>
          </cell>
          <cell r="C841" t="str">
            <v>Excluded</v>
          </cell>
        </row>
        <row r="842">
          <cell r="A842" t="str">
            <v>EX_2mbald_e</v>
          </cell>
          <cell r="C842" t="str">
            <v>Excluded</v>
          </cell>
        </row>
        <row r="843">
          <cell r="A843" t="str">
            <v>2MBALDt_c_e</v>
          </cell>
          <cell r="C843" t="str">
            <v>Excluded</v>
          </cell>
        </row>
        <row r="844">
          <cell r="A844" t="str">
            <v>2MBALDt_c_m</v>
          </cell>
          <cell r="C844" t="str">
            <v>Excluded</v>
          </cell>
        </row>
        <row r="845">
          <cell r="A845" t="str">
            <v>EX_2mbtoh_e</v>
          </cell>
          <cell r="C845" t="str">
            <v>Excluded</v>
          </cell>
        </row>
        <row r="846">
          <cell r="A846" t="str">
            <v>EX_2mbac_e</v>
          </cell>
          <cell r="C846" t="str">
            <v>Excluded</v>
          </cell>
        </row>
        <row r="847">
          <cell r="A847" t="str">
            <v>IBTALDt_c_e</v>
          </cell>
          <cell r="C847" t="str">
            <v>Excluded</v>
          </cell>
        </row>
        <row r="848">
          <cell r="A848" t="str">
            <v>IBTALDt_c_m</v>
          </cell>
          <cell r="C848" t="str">
            <v>Excluded</v>
          </cell>
        </row>
        <row r="849">
          <cell r="A849" t="str">
            <v>2OBUTt_c_m</v>
          </cell>
          <cell r="C849" t="str">
            <v>Excluded</v>
          </cell>
        </row>
        <row r="850">
          <cell r="A850" t="str">
            <v>EX_akg_e</v>
          </cell>
          <cell r="C850" t="str">
            <v>Excluded</v>
          </cell>
        </row>
        <row r="851">
          <cell r="A851" t="str">
            <v>AKGt_c_n</v>
          </cell>
          <cell r="C851" t="str">
            <v>Excluded</v>
          </cell>
        </row>
        <row r="852">
          <cell r="A852" t="str">
            <v>AKGt_c_e</v>
          </cell>
          <cell r="C852" t="str">
            <v>Excluded</v>
          </cell>
        </row>
        <row r="853">
          <cell r="A853" t="str">
            <v>EX_2phetoh_e</v>
          </cell>
          <cell r="C853" t="str">
            <v>Excluded</v>
          </cell>
        </row>
        <row r="854">
          <cell r="A854" t="str">
            <v>2PHETOHt_c_e</v>
          </cell>
          <cell r="C854" t="str">
            <v>Excluded</v>
          </cell>
        </row>
        <row r="855">
          <cell r="A855" t="str">
            <v>2PHETOHt_c_m</v>
          </cell>
          <cell r="C855" t="str">
            <v>Excluded</v>
          </cell>
        </row>
        <row r="856">
          <cell r="A856" t="str">
            <v>3C4MOPt_c_m</v>
          </cell>
          <cell r="C856" t="str">
            <v>Excluded</v>
          </cell>
        </row>
        <row r="857">
          <cell r="A857" t="str">
            <v>3MOPt_c_e</v>
          </cell>
          <cell r="C857" t="str">
            <v>Excluded</v>
          </cell>
        </row>
        <row r="858">
          <cell r="A858" t="str">
            <v>EX_3mbald_e</v>
          </cell>
          <cell r="C858" t="str">
            <v>Excluded</v>
          </cell>
        </row>
        <row r="859">
          <cell r="A859" t="str">
            <v>3MBALDt_c_e</v>
          </cell>
          <cell r="C859" t="str">
            <v>Excluded</v>
          </cell>
        </row>
        <row r="860">
          <cell r="A860" t="str">
            <v>3MBALDt_c_m</v>
          </cell>
          <cell r="C860" t="str">
            <v>Excluded</v>
          </cell>
        </row>
        <row r="861">
          <cell r="A861" t="str">
            <v>3HXPHBt_c_m</v>
          </cell>
          <cell r="C861" t="str">
            <v>Excluded</v>
          </cell>
        </row>
        <row r="862">
          <cell r="A862" t="str">
            <v>AHMMPS4_c</v>
          </cell>
          <cell r="C862" t="str">
            <v>Other metabolism</v>
          </cell>
        </row>
        <row r="863">
          <cell r="A863" t="str">
            <v>EX_4abz_e</v>
          </cell>
          <cell r="C863" t="str">
            <v>Excluded</v>
          </cell>
        </row>
        <row r="864">
          <cell r="A864" t="str">
            <v>4ABZt_c_e</v>
          </cell>
          <cell r="C864" t="str">
            <v>Excluded</v>
          </cell>
        </row>
        <row r="865">
          <cell r="A865" t="str">
            <v>4ABZt_c_m</v>
          </cell>
          <cell r="C865" t="str">
            <v>Excluded</v>
          </cell>
        </row>
        <row r="866">
          <cell r="A866" t="str">
            <v>4ABUTNt_c_m</v>
          </cell>
          <cell r="C866" t="str">
            <v>Excluded</v>
          </cell>
        </row>
        <row r="867">
          <cell r="A867" t="str">
            <v>4ABUTt_c_m</v>
          </cell>
          <cell r="C867" t="str">
            <v>Excluded</v>
          </cell>
        </row>
        <row r="868">
          <cell r="A868" t="str">
            <v>4H2OGLTt_c_m</v>
          </cell>
          <cell r="C868" t="str">
            <v>Excluded</v>
          </cell>
        </row>
        <row r="869">
          <cell r="A869" t="str">
            <v>4H2OGLTt_c_x</v>
          </cell>
          <cell r="C869" t="str">
            <v>Excluded</v>
          </cell>
        </row>
        <row r="870">
          <cell r="A870" t="str">
            <v>4HBZt_c_m</v>
          </cell>
          <cell r="C870" t="str">
            <v>Excluded</v>
          </cell>
        </row>
        <row r="871">
          <cell r="A871" t="str">
            <v>NTD7pp_c</v>
          </cell>
          <cell r="C871" t="str">
            <v>RNA metabolism</v>
          </cell>
        </row>
        <row r="872">
          <cell r="A872" t="str">
            <v>NTD6pp_c</v>
          </cell>
          <cell r="C872" t="str">
            <v>RNA metabolism</v>
          </cell>
        </row>
        <row r="873">
          <cell r="A873" t="str">
            <v>NTD3pp_c</v>
          </cell>
          <cell r="C873" t="str">
            <v>RNA metabolism</v>
          </cell>
        </row>
        <row r="874">
          <cell r="A874" t="str">
            <v>NTD8_c</v>
          </cell>
          <cell r="C874" t="str">
            <v>RNA metabolism</v>
          </cell>
        </row>
        <row r="875">
          <cell r="A875" t="str">
            <v>NTD5_c</v>
          </cell>
          <cell r="C875" t="str">
            <v>RNA metabolism</v>
          </cell>
        </row>
        <row r="876">
          <cell r="A876" t="str">
            <v>NTD1pp_c</v>
          </cell>
          <cell r="C876" t="str">
            <v>RNA metabolism</v>
          </cell>
        </row>
        <row r="877">
          <cell r="A877" t="str">
            <v>NTD10pp_c</v>
          </cell>
          <cell r="C877" t="str">
            <v>RNA metabolism</v>
          </cell>
        </row>
        <row r="878">
          <cell r="A878" t="str">
            <v>EX_5aop_e</v>
          </cell>
          <cell r="C878" t="str">
            <v>Excluded</v>
          </cell>
        </row>
        <row r="879">
          <cell r="A879" t="str">
            <v>5AOPt_c_m</v>
          </cell>
          <cell r="C879" t="str">
            <v>Excluded</v>
          </cell>
        </row>
        <row r="880">
          <cell r="A880" t="str">
            <v>EX_5fthf_e</v>
          </cell>
          <cell r="C880" t="str">
            <v>Excluded</v>
          </cell>
        </row>
        <row r="881">
          <cell r="A881" t="str">
            <v>EX_dann_e</v>
          </cell>
          <cell r="C881" t="str">
            <v>Excluded</v>
          </cell>
        </row>
        <row r="882">
          <cell r="A882" t="str">
            <v>DANNt_c_e</v>
          </cell>
          <cell r="C882" t="str">
            <v>Excluded</v>
          </cell>
        </row>
        <row r="883">
          <cell r="A883" t="str">
            <v>EX_8aonn_e</v>
          </cell>
          <cell r="C883" t="str">
            <v>Excluded</v>
          </cell>
        </row>
        <row r="884">
          <cell r="A884" t="str">
            <v>EX_xan_e</v>
          </cell>
          <cell r="C884" t="str">
            <v>Excluded</v>
          </cell>
        </row>
        <row r="885">
          <cell r="A885" t="str">
            <v>EX_acald_e</v>
          </cell>
          <cell r="C885" t="str">
            <v>Excluded</v>
          </cell>
        </row>
        <row r="886">
          <cell r="A886" t="str">
            <v>ACALDt_c_m</v>
          </cell>
          <cell r="C886" t="str">
            <v>Excluded</v>
          </cell>
        </row>
        <row r="887">
          <cell r="A887" t="str">
            <v>ACALDt_c_e</v>
          </cell>
          <cell r="C887" t="str">
            <v>Excluded</v>
          </cell>
        </row>
        <row r="888">
          <cell r="A888" t="str">
            <v>EX_ac_e</v>
          </cell>
          <cell r="C888" t="str">
            <v>Excluded</v>
          </cell>
        </row>
        <row r="889">
          <cell r="A889" t="str">
            <v>ACt_c_n</v>
          </cell>
          <cell r="C889" t="str">
            <v>Excluded</v>
          </cell>
        </row>
        <row r="890">
          <cell r="A890" t="str">
            <v>ACCOAt_c_n</v>
          </cell>
          <cell r="C890" t="str">
            <v>Excluded</v>
          </cell>
        </row>
        <row r="891">
          <cell r="A891" t="str">
            <v>ACRNt_c_x</v>
          </cell>
          <cell r="C891" t="str">
            <v>Excluded</v>
          </cell>
        </row>
        <row r="892">
          <cell r="A892" t="str">
            <v>EX_ade_e</v>
          </cell>
          <cell r="C892" t="str">
            <v>Excluded</v>
          </cell>
        </row>
        <row r="893">
          <cell r="A893" t="str">
            <v>ADEt_c_m</v>
          </cell>
          <cell r="C893" t="str">
            <v>Excluded</v>
          </cell>
        </row>
        <row r="894">
          <cell r="A894" t="str">
            <v>EX_pap_e</v>
          </cell>
          <cell r="C894" t="str">
            <v>Excluded</v>
          </cell>
        </row>
        <row r="895">
          <cell r="A895" t="str">
            <v>PAPt_c_m</v>
          </cell>
          <cell r="C895" t="str">
            <v>Excluded</v>
          </cell>
        </row>
        <row r="896">
          <cell r="A896" t="str">
            <v>EX_adn_e</v>
          </cell>
          <cell r="C896" t="str">
            <v>Excluded</v>
          </cell>
        </row>
        <row r="897">
          <cell r="A897" t="str">
            <v>ADPt_c_n</v>
          </cell>
          <cell r="C897" t="str">
            <v>Excluded</v>
          </cell>
        </row>
        <row r="898">
          <cell r="A898" t="str">
            <v>ADPt_c_r</v>
          </cell>
          <cell r="C898" t="str">
            <v>Excluded</v>
          </cell>
        </row>
        <row r="899">
          <cell r="A899" t="str">
            <v>AKGt_c_x</v>
          </cell>
          <cell r="C899" t="str">
            <v>Excluded</v>
          </cell>
        </row>
        <row r="900">
          <cell r="A900" t="str">
            <v>EX_alltt_e</v>
          </cell>
          <cell r="C900" t="str">
            <v>Excluded</v>
          </cell>
        </row>
        <row r="901">
          <cell r="A901" t="str">
            <v>EX_alltn_e</v>
          </cell>
          <cell r="C901" t="str">
            <v>Excluded</v>
          </cell>
        </row>
        <row r="902">
          <cell r="A902" t="str">
            <v>EX_tre_e</v>
          </cell>
          <cell r="C902" t="str">
            <v>Excluded</v>
          </cell>
        </row>
        <row r="903">
          <cell r="A903" t="str">
            <v>EX_gam6p_e</v>
          </cell>
          <cell r="C903" t="str">
            <v>Excluded</v>
          </cell>
        </row>
        <row r="904">
          <cell r="A904" t="str">
            <v>EX_nh4_e</v>
          </cell>
          <cell r="C904" t="str">
            <v>Excluded</v>
          </cell>
        </row>
        <row r="905">
          <cell r="A905" t="str">
            <v>AMPt_c_n</v>
          </cell>
          <cell r="C905" t="str">
            <v>Excluded</v>
          </cell>
        </row>
        <row r="906">
          <cell r="A906" t="str">
            <v>ARGtps_m</v>
          </cell>
          <cell r="C906" t="str">
            <v>Excluded</v>
          </cell>
        </row>
        <row r="907">
          <cell r="A907" t="str">
            <v>ASNt_c_m</v>
          </cell>
          <cell r="C907" t="str">
            <v>Excluded</v>
          </cell>
        </row>
        <row r="908">
          <cell r="A908" t="str">
            <v>ASPGLUt_c_x</v>
          </cell>
          <cell r="C908" t="str">
            <v>Excluded</v>
          </cell>
        </row>
        <row r="909">
          <cell r="A909" t="str">
            <v>ATPt_c_n</v>
          </cell>
          <cell r="C909" t="str">
            <v>Excluded</v>
          </cell>
        </row>
        <row r="910">
          <cell r="A910" t="str">
            <v>ATPt_c_r</v>
          </cell>
          <cell r="C910" t="str">
            <v>Excluded</v>
          </cell>
        </row>
        <row r="911">
          <cell r="A911" t="str">
            <v>EX_hco3_e</v>
          </cell>
          <cell r="C911" t="str">
            <v>Excluded</v>
          </cell>
        </row>
        <row r="912">
          <cell r="A912" t="str">
            <v>HCO3E_m</v>
          </cell>
          <cell r="C912" t="str">
            <v>Other biosynthetic metabolism</v>
          </cell>
        </row>
        <row r="913">
          <cell r="A913" t="str">
            <v>HCO3E_n</v>
          </cell>
          <cell r="C913" t="str">
            <v>Other biosynthetic metabolism</v>
          </cell>
        </row>
        <row r="914">
          <cell r="A914" t="str">
            <v>HCO3E_c</v>
          </cell>
          <cell r="C914" t="str">
            <v>Other biosynthetic metabolism</v>
          </cell>
        </row>
        <row r="915">
          <cell r="A915" t="str">
            <v>HCO3E_e</v>
          </cell>
          <cell r="C915" t="str">
            <v>Other biosynthetic metabolism</v>
          </cell>
        </row>
        <row r="916">
          <cell r="A916" t="str">
            <v>HCO3t_c_n</v>
          </cell>
          <cell r="C916" t="str">
            <v>Excluded</v>
          </cell>
        </row>
        <row r="917">
          <cell r="A917" t="str">
            <v>EX_co2_e</v>
          </cell>
          <cell r="C917" t="str">
            <v>Excluded</v>
          </cell>
        </row>
        <row r="918">
          <cell r="A918" t="str">
            <v>CRNt_c_x</v>
          </cell>
          <cell r="C918" t="str">
            <v>Excluded</v>
          </cell>
        </row>
        <row r="919">
          <cell r="A919" t="str">
            <v>CRNCARt_c_x</v>
          </cell>
          <cell r="C919" t="str">
            <v>Excluded</v>
          </cell>
        </row>
        <row r="920">
          <cell r="A920" t="str">
            <v>CDPt_c_n</v>
          </cell>
          <cell r="C920" t="str">
            <v>Excluded</v>
          </cell>
        </row>
        <row r="921">
          <cell r="A921" t="str">
            <v>EX_chol_e</v>
          </cell>
          <cell r="C921" t="str">
            <v>Excluded</v>
          </cell>
        </row>
        <row r="922">
          <cell r="A922" t="str">
            <v>CHOLt_c_en</v>
          </cell>
          <cell r="C922" t="str">
            <v>Excluded</v>
          </cell>
        </row>
        <row r="923">
          <cell r="A923" t="str">
            <v>CHRPL_c</v>
          </cell>
          <cell r="C923" t="str">
            <v>Other biosynthetic metabolism</v>
          </cell>
        </row>
        <row r="924">
          <cell r="A924" t="str">
            <v>CITt_c_e</v>
          </cell>
          <cell r="C924" t="str">
            <v>Excluded</v>
          </cell>
        </row>
        <row r="925">
          <cell r="A925" t="str">
            <v>EX_cit_e</v>
          </cell>
          <cell r="C925" t="str">
            <v>Excluded</v>
          </cell>
        </row>
        <row r="926">
          <cell r="A926" t="str">
            <v>CITICTta_x</v>
          </cell>
          <cell r="C926" t="str">
            <v>Excluded</v>
          </cell>
        </row>
        <row r="927">
          <cell r="A927" t="str">
            <v>CITMALta_x</v>
          </cell>
          <cell r="C927" t="str">
            <v>Excluded</v>
          </cell>
        </row>
        <row r="928">
          <cell r="A928" t="str">
            <v>CMPN_c</v>
          </cell>
          <cell r="C928" t="str">
            <v>RNA metabolism</v>
          </cell>
        </row>
        <row r="929">
          <cell r="A929" t="str">
            <v>CO2t_c_r</v>
          </cell>
          <cell r="C929" t="str">
            <v>Excluded</v>
          </cell>
        </row>
        <row r="930">
          <cell r="A930" t="str">
            <v>CO2t_c_n</v>
          </cell>
          <cell r="C930" t="str">
            <v>Excluded</v>
          </cell>
        </row>
        <row r="931">
          <cell r="A931" t="str">
            <v>CO2t_c_x</v>
          </cell>
          <cell r="C931" t="str">
            <v>Excluded</v>
          </cell>
        </row>
        <row r="932">
          <cell r="A932" t="str">
            <v>CO2t_c_m</v>
          </cell>
          <cell r="C932" t="str">
            <v>Excluded</v>
          </cell>
        </row>
        <row r="933">
          <cell r="A933" t="str">
            <v>CO2t_c_e</v>
          </cell>
          <cell r="C933" t="str">
            <v>Excluded</v>
          </cell>
        </row>
        <row r="934">
          <cell r="A934" t="str">
            <v>COAt_c_r</v>
          </cell>
          <cell r="C934" t="str">
            <v>Excluded</v>
          </cell>
        </row>
        <row r="935">
          <cell r="A935" t="str">
            <v>COAt_c_n</v>
          </cell>
          <cell r="C935" t="str">
            <v>Excluded</v>
          </cell>
        </row>
        <row r="936">
          <cell r="A936" t="str">
            <v>COAt_c_x</v>
          </cell>
          <cell r="C936" t="str">
            <v>Excluded</v>
          </cell>
        </row>
        <row r="937">
          <cell r="A937" t="str">
            <v>EX_cytd_e</v>
          </cell>
          <cell r="C937" t="str">
            <v>Excluded</v>
          </cell>
        </row>
        <row r="938">
          <cell r="A938" t="str">
            <v>CYTK1_c</v>
          </cell>
          <cell r="C938" t="str">
            <v>RNA metabolism</v>
          </cell>
        </row>
        <row r="939">
          <cell r="A939" t="str">
            <v>CYTK2_c</v>
          </cell>
          <cell r="C939" t="str">
            <v>RNA metabolism</v>
          </cell>
        </row>
        <row r="940">
          <cell r="A940" t="str">
            <v>EX_csn_e</v>
          </cell>
          <cell r="C940" t="str">
            <v>Excluded</v>
          </cell>
        </row>
        <row r="941">
          <cell r="A941" t="str">
            <v>EX_arab__D_e</v>
          </cell>
          <cell r="C941" t="str">
            <v>Excluded</v>
          </cell>
        </row>
        <row r="942">
          <cell r="A942" t="str">
            <v>ARABDt_c</v>
          </cell>
          <cell r="C942" t="str">
            <v>Excluded</v>
          </cell>
        </row>
        <row r="943">
          <cell r="A943" t="str">
            <v>E4Pt_c_m</v>
          </cell>
          <cell r="C943" t="str">
            <v>Excluded</v>
          </cell>
        </row>
        <row r="944">
          <cell r="A944" t="str">
            <v>EX_fru_e</v>
          </cell>
          <cell r="C944" t="str">
            <v>Excluded</v>
          </cell>
        </row>
        <row r="945">
          <cell r="A945" t="str">
            <v>EX_gal_e</v>
          </cell>
          <cell r="C945" t="str">
            <v>Excluded</v>
          </cell>
        </row>
        <row r="946">
          <cell r="A946" t="str">
            <v>EX_galur_e</v>
          </cell>
          <cell r="C946" t="str">
            <v>Excluded</v>
          </cell>
        </row>
        <row r="947">
          <cell r="A947" t="str">
            <v>EX_sbt__D_e</v>
          </cell>
          <cell r="C947" t="str">
            <v>Excluded</v>
          </cell>
        </row>
        <row r="948">
          <cell r="A948" t="str">
            <v>GAM6Pt_c</v>
          </cell>
          <cell r="C948" t="str">
            <v>Excluded</v>
          </cell>
        </row>
        <row r="949">
          <cell r="A949" t="str">
            <v>EX_glc__D_e</v>
          </cell>
          <cell r="C949" t="str">
            <v>Excluded</v>
          </cell>
        </row>
        <row r="950">
          <cell r="A950" t="str">
            <v>EX_man_e</v>
          </cell>
          <cell r="C950" t="str">
            <v>Excluded</v>
          </cell>
        </row>
        <row r="951">
          <cell r="A951" t="str">
            <v>EX_rib__D_e</v>
          </cell>
          <cell r="C951" t="str">
            <v>Excluded</v>
          </cell>
        </row>
        <row r="952">
          <cell r="A952" t="str">
            <v>SBTDt_c</v>
          </cell>
          <cell r="C952" t="str">
            <v>Excluded</v>
          </cell>
        </row>
        <row r="953">
          <cell r="A953" t="str">
            <v>EX_xyl__D_e</v>
          </cell>
          <cell r="C953" t="str">
            <v>Excluded</v>
          </cell>
        </row>
        <row r="954">
          <cell r="A954" t="str">
            <v>XYLt_c_e</v>
          </cell>
          <cell r="C954" t="str">
            <v>Excluded</v>
          </cell>
        </row>
        <row r="955">
          <cell r="A955" t="str">
            <v>DADPt_c_n</v>
          </cell>
          <cell r="C955" t="str">
            <v>Excluded</v>
          </cell>
        </row>
        <row r="956">
          <cell r="A956" t="str">
            <v>DCDPt_c_n</v>
          </cell>
          <cell r="C956" t="str">
            <v>Excluded</v>
          </cell>
        </row>
        <row r="957">
          <cell r="A957" t="str">
            <v>ATPHs_c</v>
          </cell>
          <cell r="C957" t="str">
            <v>RNA metabolism</v>
          </cell>
        </row>
        <row r="958">
          <cell r="A958" t="str">
            <v>NTPDA2_c</v>
          </cell>
          <cell r="C958" t="str">
            <v>Other metabolism</v>
          </cell>
        </row>
        <row r="959">
          <cell r="A959" t="str">
            <v>NDPDA1_c</v>
          </cell>
          <cell r="C959" t="str">
            <v>RNA metabolism</v>
          </cell>
        </row>
        <row r="960">
          <cell r="A960" t="str">
            <v>NDPDA2_c</v>
          </cell>
          <cell r="C960" t="str">
            <v>Other metabolism</v>
          </cell>
        </row>
        <row r="961">
          <cell r="A961" t="str">
            <v>DNADt_c_n</v>
          </cell>
          <cell r="C961" t="str">
            <v>Excluded</v>
          </cell>
        </row>
        <row r="962">
          <cell r="A962" t="str">
            <v>EX_dca_e</v>
          </cell>
          <cell r="C962" t="str">
            <v>Excluded</v>
          </cell>
        </row>
        <row r="963">
          <cell r="A963" t="str">
            <v>DADt_c_e</v>
          </cell>
          <cell r="C963" t="str">
            <v>Excluded</v>
          </cell>
        </row>
        <row r="964">
          <cell r="A964" t="str">
            <v>DADK_c</v>
          </cell>
          <cell r="C964" t="str">
            <v>RNA metabolism</v>
          </cell>
        </row>
        <row r="965">
          <cell r="A965" t="str">
            <v>EX_dcyt_e</v>
          </cell>
          <cell r="C965" t="str">
            <v>Excluded</v>
          </cell>
        </row>
        <row r="966">
          <cell r="A966" t="str">
            <v>DCYTt_c_e</v>
          </cell>
          <cell r="C966" t="str">
            <v>Excluded</v>
          </cell>
        </row>
        <row r="967">
          <cell r="A967" t="str">
            <v>DGSNt_c_e</v>
          </cell>
          <cell r="C967" t="str">
            <v>Excluded</v>
          </cell>
        </row>
        <row r="968">
          <cell r="A968" t="str">
            <v>DINt_c_e</v>
          </cell>
          <cell r="C968" t="str">
            <v>Excluded</v>
          </cell>
        </row>
        <row r="969">
          <cell r="A969" t="str">
            <v>DURIK1_c</v>
          </cell>
          <cell r="C969" t="str">
            <v>RNA metabolism</v>
          </cell>
        </row>
        <row r="970">
          <cell r="A970" t="str">
            <v>DURIt_c_e</v>
          </cell>
          <cell r="C970" t="str">
            <v>Excluded</v>
          </cell>
        </row>
        <row r="971">
          <cell r="A971" t="str">
            <v>DPCOAK_c</v>
          </cell>
          <cell r="C971" t="str">
            <v>Other biosynthetic metabolism</v>
          </cell>
        </row>
        <row r="972">
          <cell r="A972" t="str">
            <v>DGDPt_c_n</v>
          </cell>
          <cell r="C972" t="str">
            <v>Excluded</v>
          </cell>
        </row>
        <row r="973">
          <cell r="A973" t="str">
            <v>DHNPTt_c_m</v>
          </cell>
          <cell r="C973" t="str">
            <v>Excluded</v>
          </cell>
        </row>
        <row r="974">
          <cell r="A974" t="str">
            <v>SPRMAT_c</v>
          </cell>
          <cell r="C974" t="str">
            <v>Amino acid metabolism</v>
          </cell>
        </row>
        <row r="975">
          <cell r="A975" t="str">
            <v>DHFt_c_m</v>
          </cell>
          <cell r="C975" t="str">
            <v>Excluded</v>
          </cell>
        </row>
        <row r="976">
          <cell r="A976" t="str">
            <v>DNTPPA_c</v>
          </cell>
          <cell r="C976" t="str">
            <v>Other biosynthetic metabolism</v>
          </cell>
        </row>
        <row r="977">
          <cell r="A977" t="str">
            <v>DHPTt_c_m</v>
          </cell>
          <cell r="C977" t="str">
            <v>Excluded</v>
          </cell>
        </row>
        <row r="978">
          <cell r="A978" t="str">
            <v>DHAPt_c_m</v>
          </cell>
          <cell r="C978" t="str">
            <v>Excluded</v>
          </cell>
        </row>
        <row r="979">
          <cell r="A979" t="str">
            <v>PPIt_c_x</v>
          </cell>
          <cell r="C979" t="str">
            <v>Excluded</v>
          </cell>
        </row>
        <row r="980">
          <cell r="A980" t="str">
            <v>DOLPt_c_r</v>
          </cell>
          <cell r="C980" t="str">
            <v>Excluded</v>
          </cell>
        </row>
        <row r="981">
          <cell r="A981" t="str">
            <v>EX_dttp_e</v>
          </cell>
          <cell r="C981" t="str">
            <v>Excluded</v>
          </cell>
        </row>
        <row r="982">
          <cell r="A982" t="str">
            <v>DTTPt_c</v>
          </cell>
          <cell r="C982" t="str">
            <v>Excluded</v>
          </cell>
        </row>
        <row r="983">
          <cell r="A983" t="str">
            <v>DUDPt_c_n</v>
          </cell>
          <cell r="C983" t="str">
            <v>Excluded</v>
          </cell>
        </row>
        <row r="984">
          <cell r="A984" t="str">
            <v>DUMPt_c_n</v>
          </cell>
          <cell r="C984" t="str">
            <v>Excluded</v>
          </cell>
        </row>
        <row r="985">
          <cell r="A985" t="str">
            <v>EX_epist_e</v>
          </cell>
          <cell r="C985" t="str">
            <v>Excluded</v>
          </cell>
        </row>
        <row r="986">
          <cell r="A986" t="str">
            <v>ERGTETROLt_c_r</v>
          </cell>
          <cell r="C986" t="str">
            <v>Excluded</v>
          </cell>
        </row>
        <row r="987">
          <cell r="A987" t="str">
            <v>EX_ergst_e</v>
          </cell>
          <cell r="C987" t="str">
            <v>Excluded</v>
          </cell>
        </row>
        <row r="988">
          <cell r="A988" t="str">
            <v>ERGSTt_c_r</v>
          </cell>
          <cell r="C988" t="str">
            <v>Excluded</v>
          </cell>
        </row>
        <row r="989">
          <cell r="A989" t="str">
            <v>ERGSTt_c_l</v>
          </cell>
          <cell r="C989" t="str">
            <v>Excluded</v>
          </cell>
        </row>
        <row r="990">
          <cell r="A990" t="str">
            <v>ERGSTt_c_en</v>
          </cell>
          <cell r="C990" t="str">
            <v>Excluded</v>
          </cell>
        </row>
        <row r="991">
          <cell r="A991" t="str">
            <v>EX_etoh_e</v>
          </cell>
          <cell r="C991" t="str">
            <v>Excluded</v>
          </cell>
        </row>
        <row r="992">
          <cell r="A992" t="str">
            <v>ETOHt_c_e</v>
          </cell>
          <cell r="C992" t="str">
            <v>Excluded</v>
          </cell>
        </row>
        <row r="993">
          <cell r="A993" t="str">
            <v>ETOHt_c_m</v>
          </cell>
          <cell r="C993" t="str">
            <v>Excluded</v>
          </cell>
        </row>
        <row r="994">
          <cell r="A994" t="str">
            <v>EX_etha_e</v>
          </cell>
          <cell r="C994" t="str">
            <v>Excluded</v>
          </cell>
        </row>
        <row r="995">
          <cell r="A995" t="str">
            <v>EX_etac_e</v>
          </cell>
          <cell r="C995" t="str">
            <v>Excluded</v>
          </cell>
        </row>
        <row r="996">
          <cell r="A996" t="str">
            <v>FRDPt_c_m</v>
          </cell>
          <cell r="C996" t="str">
            <v>Excluded</v>
          </cell>
        </row>
        <row r="997">
          <cell r="A997" t="str">
            <v>DCAt_c_x</v>
          </cell>
          <cell r="C997" t="str">
            <v>Excluded</v>
          </cell>
        </row>
        <row r="998">
          <cell r="A998" t="str">
            <v>DDCAt_c_x</v>
          </cell>
          <cell r="C998" t="str">
            <v>Excluded</v>
          </cell>
        </row>
        <row r="999">
          <cell r="A999" t="str">
            <v>TTDCAt_c_x</v>
          </cell>
          <cell r="C999" t="str">
            <v>Excluded</v>
          </cell>
        </row>
        <row r="1000">
          <cell r="A1000" t="str">
            <v>OCTAt_c_x</v>
          </cell>
          <cell r="C1000" t="str">
            <v>Excluded</v>
          </cell>
        </row>
        <row r="1001">
          <cell r="A1001" t="str">
            <v>TTDCAt_c_e</v>
          </cell>
          <cell r="C1001" t="str">
            <v>Excluded</v>
          </cell>
        </row>
        <row r="1002">
          <cell r="A1002" t="str">
            <v>EX_fecost_e</v>
          </cell>
          <cell r="C1002" t="str">
            <v>Excluded</v>
          </cell>
        </row>
        <row r="1003">
          <cell r="A1003" t="str">
            <v>FMNAT_m</v>
          </cell>
          <cell r="C1003" t="str">
            <v>Other biosynthetic metabolism</v>
          </cell>
        </row>
        <row r="1004">
          <cell r="A1004" t="str">
            <v>EX_fmn_e</v>
          </cell>
          <cell r="C1004" t="str">
            <v>Excluded</v>
          </cell>
        </row>
        <row r="1005">
          <cell r="A1005" t="str">
            <v>EX_fol_e</v>
          </cell>
          <cell r="C1005" t="str">
            <v>Excluded</v>
          </cell>
        </row>
        <row r="1006">
          <cell r="A1006" t="str">
            <v>EX_for_e</v>
          </cell>
          <cell r="C1006" t="str">
            <v>Excluded</v>
          </cell>
        </row>
        <row r="1007">
          <cell r="A1007" t="str">
            <v>FORt_c_m</v>
          </cell>
          <cell r="C1007" t="str">
            <v>Excluded</v>
          </cell>
        </row>
        <row r="1008">
          <cell r="A1008" t="str">
            <v>FORt_c_e</v>
          </cell>
          <cell r="C1008" t="str">
            <v>Excluded</v>
          </cell>
        </row>
        <row r="1009">
          <cell r="A1009" t="str">
            <v>FUMt_c_e</v>
          </cell>
          <cell r="C1009" t="str">
            <v>Excluded</v>
          </cell>
        </row>
        <row r="1010">
          <cell r="A1010" t="str">
            <v>FRUK_c</v>
          </cell>
          <cell r="C1010" t="str">
            <v>Other metabolism</v>
          </cell>
        </row>
        <row r="1011">
          <cell r="A1011" t="str">
            <v>EX_fum_e</v>
          </cell>
          <cell r="C1011" t="str">
            <v>Excluded</v>
          </cell>
        </row>
        <row r="1012">
          <cell r="A1012" t="str">
            <v>EX_4abut_e</v>
          </cell>
          <cell r="C1012" t="str">
            <v>Excluded</v>
          </cell>
        </row>
        <row r="1013">
          <cell r="A1013" t="str">
            <v>GDPt_c_g</v>
          </cell>
          <cell r="C1013" t="str">
            <v>Excluded</v>
          </cell>
        </row>
        <row r="1014">
          <cell r="A1014" t="str">
            <v>GDPt_c_n</v>
          </cell>
          <cell r="C1014" t="str">
            <v>Excluded</v>
          </cell>
        </row>
        <row r="1015">
          <cell r="A1015" t="str">
            <v>GDPMANNt_c_g</v>
          </cell>
          <cell r="C1015" t="str">
            <v>Excluded</v>
          </cell>
        </row>
        <row r="1016">
          <cell r="A1016" t="str">
            <v>GLCt_c_v</v>
          </cell>
          <cell r="C1016" t="str">
            <v>Excluded</v>
          </cell>
        </row>
        <row r="1017">
          <cell r="A1017" t="str">
            <v>EX_gthox_e</v>
          </cell>
          <cell r="C1017" t="str">
            <v>Excluded</v>
          </cell>
        </row>
        <row r="1018">
          <cell r="A1018" t="str">
            <v>EX_gthrd_e</v>
          </cell>
          <cell r="C1018" t="str">
            <v>Excluded</v>
          </cell>
        </row>
        <row r="1019">
          <cell r="A1019" t="str">
            <v>EX_glyc_e</v>
          </cell>
          <cell r="C1019" t="str">
            <v>Excluded</v>
          </cell>
        </row>
        <row r="1020">
          <cell r="A1020" t="str">
            <v>GLYC3Pt_c_m</v>
          </cell>
          <cell r="C1020" t="str">
            <v>Excluded</v>
          </cell>
        </row>
        <row r="1021">
          <cell r="A1021" t="str">
            <v>EX_gly_e</v>
          </cell>
          <cell r="C1021" t="str">
            <v>Excluded</v>
          </cell>
        </row>
        <row r="1022">
          <cell r="A1022" t="str">
            <v>GLYt_c_m</v>
          </cell>
          <cell r="C1022" t="str">
            <v>Excluded</v>
          </cell>
        </row>
        <row r="1023">
          <cell r="A1023" t="str">
            <v>GCALDt_c_m</v>
          </cell>
          <cell r="C1023" t="str">
            <v>Excluded</v>
          </cell>
        </row>
        <row r="1024">
          <cell r="A1024" t="str">
            <v>GCALDt_c_e</v>
          </cell>
          <cell r="C1024" t="str">
            <v>Excluded</v>
          </cell>
        </row>
        <row r="1025">
          <cell r="A1025" t="str">
            <v>EX_gcald_e</v>
          </cell>
          <cell r="C1025" t="str">
            <v>Excluded</v>
          </cell>
        </row>
        <row r="1026">
          <cell r="A1026" t="str">
            <v>EX_glx_e</v>
          </cell>
          <cell r="C1026" t="str">
            <v>Excluded</v>
          </cell>
        </row>
        <row r="1027">
          <cell r="A1027" t="str">
            <v>GLXt_c_e</v>
          </cell>
          <cell r="C1027" t="str">
            <v>Excluded</v>
          </cell>
        </row>
        <row r="1028">
          <cell r="A1028" t="str">
            <v>GLXt_c_x</v>
          </cell>
          <cell r="C1028" t="str">
            <v>Excluded</v>
          </cell>
        </row>
        <row r="1029">
          <cell r="A1029" t="str">
            <v>EX_gua_e</v>
          </cell>
          <cell r="C1029" t="str">
            <v>Excluded</v>
          </cell>
        </row>
        <row r="1030">
          <cell r="A1030" t="str">
            <v>GUAt_c_m</v>
          </cell>
          <cell r="C1030" t="str">
            <v>Excluded</v>
          </cell>
        </row>
        <row r="1031">
          <cell r="A1031" t="str">
            <v>EX_gsn_e</v>
          </cell>
          <cell r="C1031" t="str">
            <v>Excluded</v>
          </cell>
        </row>
        <row r="1032">
          <cell r="A1032" t="str">
            <v>GSNK_c</v>
          </cell>
          <cell r="C1032" t="str">
            <v>RNA metabolism</v>
          </cell>
        </row>
        <row r="1033">
          <cell r="A1033" t="str">
            <v>GSNt_c_m</v>
          </cell>
          <cell r="C1033" t="str">
            <v>Excluded</v>
          </cell>
        </row>
        <row r="1034">
          <cell r="A1034" t="str">
            <v>GSNt_c_e</v>
          </cell>
          <cell r="C1034" t="str">
            <v>Excluded</v>
          </cell>
        </row>
        <row r="1035">
          <cell r="A1035" t="str">
            <v>Ht_c_e</v>
          </cell>
          <cell r="C1035" t="str">
            <v>Excluded</v>
          </cell>
        </row>
        <row r="1036">
          <cell r="A1036" t="str">
            <v>Ht_c_r</v>
          </cell>
          <cell r="C1036" t="str">
            <v>Excluded</v>
          </cell>
        </row>
        <row r="1037">
          <cell r="A1037" t="str">
            <v>Ht_c_g</v>
          </cell>
          <cell r="C1037" t="str">
            <v>Excluded</v>
          </cell>
        </row>
        <row r="1038">
          <cell r="A1038" t="str">
            <v>Ht_c_l</v>
          </cell>
          <cell r="C1038" t="str">
            <v>Excluded</v>
          </cell>
        </row>
        <row r="1039">
          <cell r="A1039" t="str">
            <v>Ht_c_n</v>
          </cell>
          <cell r="C1039" t="str">
            <v>Excluded</v>
          </cell>
        </row>
        <row r="1040">
          <cell r="A1040" t="str">
            <v>Ht_c_x</v>
          </cell>
          <cell r="C1040" t="str">
            <v>Excluded</v>
          </cell>
        </row>
        <row r="1041">
          <cell r="A1041" t="str">
            <v>Ht_c_v</v>
          </cell>
          <cell r="C1041" t="str">
            <v>Excluded</v>
          </cell>
        </row>
        <row r="1042">
          <cell r="A1042" t="str">
            <v>HXCCOAt_c_r</v>
          </cell>
          <cell r="C1042" t="str">
            <v>Excluded</v>
          </cell>
        </row>
        <row r="1043">
          <cell r="A1043" t="str">
            <v>EX_hxdcal_e</v>
          </cell>
          <cell r="C1043" t="str">
            <v>Excluded</v>
          </cell>
        </row>
        <row r="1044">
          <cell r="A1044" t="str">
            <v>HDCAt_c_e</v>
          </cell>
          <cell r="C1044" t="str">
            <v>Excluded</v>
          </cell>
        </row>
        <row r="1045">
          <cell r="A1045" t="str">
            <v>HDCEAt_c_e</v>
          </cell>
          <cell r="C1045" t="str">
            <v>Excluded</v>
          </cell>
        </row>
        <row r="1046">
          <cell r="A1046" t="str">
            <v>HISt_c_m</v>
          </cell>
          <cell r="C1046" t="str">
            <v>Excluded</v>
          </cell>
        </row>
        <row r="1047">
          <cell r="A1047" t="str">
            <v>H2O2t_c_n</v>
          </cell>
          <cell r="C1047" t="str">
            <v>Excluded</v>
          </cell>
        </row>
        <row r="1048">
          <cell r="A1048" t="str">
            <v>HMGCOAt_c_m</v>
          </cell>
          <cell r="C1048" t="str">
            <v>Excluded</v>
          </cell>
        </row>
        <row r="1049">
          <cell r="A1049" t="str">
            <v>EX_hxan_e</v>
          </cell>
          <cell r="C1049" t="str">
            <v>Excluded</v>
          </cell>
        </row>
        <row r="1050">
          <cell r="A1050" t="str">
            <v>HXANt_c_e</v>
          </cell>
          <cell r="C1050" t="str">
            <v>Excluded</v>
          </cell>
        </row>
        <row r="1051">
          <cell r="A1051" t="str">
            <v>EX_id3acald_e</v>
          </cell>
          <cell r="C1051" t="str">
            <v>Excluded</v>
          </cell>
        </row>
        <row r="1052">
          <cell r="A1052" t="str">
            <v>ID3ACALDt_c_m</v>
          </cell>
          <cell r="C1052" t="str">
            <v>Excluded</v>
          </cell>
        </row>
        <row r="1053">
          <cell r="A1053" t="str">
            <v>ID3ACALDt_c_e</v>
          </cell>
          <cell r="C1053" t="str">
            <v>Excluded</v>
          </cell>
        </row>
        <row r="1054">
          <cell r="A1054" t="str">
            <v>IND3ACt_c_m</v>
          </cell>
          <cell r="C1054" t="str">
            <v>Excluded</v>
          </cell>
        </row>
        <row r="1055">
          <cell r="A1055" t="str">
            <v>EX_ins_e</v>
          </cell>
          <cell r="C1055" t="str">
            <v>Excluded</v>
          </cell>
        </row>
        <row r="1056">
          <cell r="A1056" t="str">
            <v>INSt_c_e</v>
          </cell>
          <cell r="C1056" t="str">
            <v>Excluded</v>
          </cell>
        </row>
        <row r="1057">
          <cell r="A1057" t="str">
            <v>INOSHPt_c_n</v>
          </cell>
          <cell r="C1057" t="str">
            <v>Excluded</v>
          </cell>
        </row>
        <row r="1058">
          <cell r="A1058" t="str">
            <v>INSK_c</v>
          </cell>
          <cell r="C1058" t="str">
            <v>RNA metabolism</v>
          </cell>
        </row>
        <row r="1059">
          <cell r="A1059" t="str">
            <v>EX_fe2_e</v>
          </cell>
          <cell r="C1059" t="str">
            <v>Excluded</v>
          </cell>
        </row>
        <row r="1060">
          <cell r="A1060" t="str">
            <v>EX_iamac_e</v>
          </cell>
          <cell r="C1060" t="str">
            <v>Excluded</v>
          </cell>
        </row>
        <row r="1061">
          <cell r="A1061" t="str">
            <v>IAMOHt_c_e</v>
          </cell>
          <cell r="C1061" t="str">
            <v>Excluded</v>
          </cell>
        </row>
        <row r="1062">
          <cell r="A1062" t="str">
            <v>IAMOHt_c_m</v>
          </cell>
          <cell r="C1062" t="str">
            <v>Excluded</v>
          </cell>
        </row>
        <row r="1063">
          <cell r="A1063" t="str">
            <v>EX_iamoh_e</v>
          </cell>
          <cell r="C1063" t="str">
            <v>Excluded</v>
          </cell>
        </row>
        <row r="1064">
          <cell r="A1064" t="str">
            <v>EX_ibutoh_e</v>
          </cell>
          <cell r="C1064" t="str">
            <v>Excluded</v>
          </cell>
        </row>
        <row r="1065">
          <cell r="A1065" t="str">
            <v>EX_ibutac_e</v>
          </cell>
          <cell r="C1065" t="str">
            <v>Excluded</v>
          </cell>
        </row>
        <row r="1066">
          <cell r="A1066" t="str">
            <v>IBUTOHt_c_e</v>
          </cell>
          <cell r="C1066" t="str">
            <v>Excluded</v>
          </cell>
        </row>
        <row r="1067">
          <cell r="A1067" t="str">
            <v>IBUTOHt_c_m</v>
          </cell>
          <cell r="C1067" t="str">
            <v>Excluded</v>
          </cell>
        </row>
        <row r="1068">
          <cell r="A1068" t="str">
            <v>EX_ibtald_e</v>
          </cell>
          <cell r="C1068" t="str">
            <v>Excluded</v>
          </cell>
        </row>
        <row r="1069">
          <cell r="A1069" t="str">
            <v>PHCHGS_m</v>
          </cell>
          <cell r="C1069" t="str">
            <v>Amino acid metabolism</v>
          </cell>
        </row>
        <row r="1070">
          <cell r="A1070" t="str">
            <v>AOBUTDs_c</v>
          </cell>
          <cell r="C1070" t="str">
            <v>Amino acid metabolism</v>
          </cell>
        </row>
        <row r="1071">
          <cell r="A1071" t="str">
            <v>EX_ala__L_e</v>
          </cell>
          <cell r="C1071" t="str">
            <v>Excluded</v>
          </cell>
        </row>
        <row r="1072">
          <cell r="A1072" t="str">
            <v>ALAt_c_m</v>
          </cell>
          <cell r="C1072" t="str">
            <v>Excluded</v>
          </cell>
        </row>
        <row r="1073">
          <cell r="A1073" t="str">
            <v>EX_abt__L_e</v>
          </cell>
          <cell r="C1073" t="str">
            <v>Excluded</v>
          </cell>
        </row>
        <row r="1074">
          <cell r="A1074" t="str">
            <v>ABTt_c_e</v>
          </cell>
          <cell r="C1074" t="str">
            <v>Excluded</v>
          </cell>
        </row>
        <row r="1075">
          <cell r="A1075" t="str">
            <v>ARABLt_c</v>
          </cell>
          <cell r="C1075" t="str">
            <v>Excluded</v>
          </cell>
        </row>
        <row r="1076">
          <cell r="A1076" t="str">
            <v>EX_arab__L_e</v>
          </cell>
          <cell r="C1076" t="str">
            <v>Excluded</v>
          </cell>
        </row>
        <row r="1077">
          <cell r="A1077" t="str">
            <v>EX_arg__L_e</v>
          </cell>
          <cell r="C1077" t="str">
            <v>Excluded</v>
          </cell>
        </row>
        <row r="1078">
          <cell r="A1078" t="str">
            <v>EX_asn__L_e</v>
          </cell>
          <cell r="C1078" t="str">
            <v>Excluded</v>
          </cell>
        </row>
        <row r="1079">
          <cell r="A1079" t="str">
            <v>EX_asp__L_e</v>
          </cell>
          <cell r="C1079" t="str">
            <v>Excluded</v>
          </cell>
        </row>
        <row r="1080">
          <cell r="A1080" t="str">
            <v>CRNt_c_m</v>
          </cell>
          <cell r="C1080" t="str">
            <v>Excluded</v>
          </cell>
        </row>
        <row r="1081">
          <cell r="A1081" t="str">
            <v>EX_cys__L_e</v>
          </cell>
          <cell r="C1081" t="str">
            <v>Excluded</v>
          </cell>
        </row>
        <row r="1082">
          <cell r="A1082" t="str">
            <v>E4HGLUt_c_m</v>
          </cell>
          <cell r="C1082" t="str">
            <v>Excluded</v>
          </cell>
        </row>
        <row r="1083">
          <cell r="A1083" t="str">
            <v>E4HGLUt_c_x</v>
          </cell>
          <cell r="C1083" t="str">
            <v>Excluded</v>
          </cell>
        </row>
        <row r="1084">
          <cell r="A1084" t="str">
            <v>EX_sbt__L_e</v>
          </cell>
          <cell r="C1084" t="str">
            <v>Excluded</v>
          </cell>
        </row>
        <row r="1085">
          <cell r="A1085" t="str">
            <v>G5SADr_c</v>
          </cell>
          <cell r="C1085" t="str">
            <v>Amino acid metabolism</v>
          </cell>
        </row>
        <row r="1086">
          <cell r="A1086" t="str">
            <v>EX_glu__L_e</v>
          </cell>
          <cell r="C1086" t="str">
            <v>Excluded</v>
          </cell>
        </row>
        <row r="1087">
          <cell r="A1087" t="str">
            <v>GLUt_c_n</v>
          </cell>
          <cell r="C1087" t="str">
            <v>Excluded</v>
          </cell>
        </row>
        <row r="1088">
          <cell r="A1088" t="str">
            <v>EX_gln__L_e</v>
          </cell>
          <cell r="C1088" t="str">
            <v>Excluded</v>
          </cell>
        </row>
        <row r="1089">
          <cell r="A1089" t="str">
            <v>GLNt_c_n</v>
          </cell>
          <cell r="C1089" t="str">
            <v>Excluded</v>
          </cell>
        </row>
        <row r="1090">
          <cell r="A1090" t="str">
            <v>EX_his__L_e</v>
          </cell>
          <cell r="C1090" t="str">
            <v>Excluded</v>
          </cell>
        </row>
        <row r="1091">
          <cell r="A1091" t="str">
            <v>HOMt_c_e</v>
          </cell>
          <cell r="C1091" t="str">
            <v>Excluded</v>
          </cell>
        </row>
        <row r="1092">
          <cell r="A1092" t="str">
            <v>EX_hom__L_e</v>
          </cell>
          <cell r="C1092" t="str">
            <v>Excluded</v>
          </cell>
        </row>
        <row r="1093">
          <cell r="A1093" t="str">
            <v>EX_ile__L_e</v>
          </cell>
          <cell r="C1093" t="str">
            <v>Excluded</v>
          </cell>
        </row>
        <row r="1094">
          <cell r="A1094" t="str">
            <v>ILEt_c_m</v>
          </cell>
          <cell r="C1094" t="str">
            <v>Excluded</v>
          </cell>
        </row>
        <row r="1095">
          <cell r="A1095" t="str">
            <v>EX_leu__L_e</v>
          </cell>
          <cell r="C1095" t="str">
            <v>Excluded</v>
          </cell>
        </row>
        <row r="1096">
          <cell r="A1096" t="str">
            <v>EX_lys__L_e</v>
          </cell>
          <cell r="C1096" t="str">
            <v>Excluded</v>
          </cell>
        </row>
        <row r="1097">
          <cell r="A1097" t="str">
            <v>MALt_c_e</v>
          </cell>
          <cell r="C1097" t="str">
            <v>Excluded</v>
          </cell>
        </row>
        <row r="1098">
          <cell r="A1098" t="str">
            <v>EX_met__L_e</v>
          </cell>
          <cell r="C1098" t="str">
            <v>Excluded</v>
          </cell>
        </row>
        <row r="1099">
          <cell r="A1099" t="str">
            <v>EX_phe__L_e</v>
          </cell>
          <cell r="C1099" t="str">
            <v>Excluded</v>
          </cell>
        </row>
        <row r="1100">
          <cell r="A1100" t="str">
            <v>EX_pro__L_e</v>
          </cell>
          <cell r="C1100" t="str">
            <v>Excluded</v>
          </cell>
        </row>
        <row r="1101">
          <cell r="A1101" t="str">
            <v>PROt_c_m</v>
          </cell>
          <cell r="C1101" t="str">
            <v>Excluded</v>
          </cell>
        </row>
        <row r="1102">
          <cell r="A1102" t="str">
            <v>EX_ser__L_e</v>
          </cell>
          <cell r="C1102" t="str">
            <v>Excluded</v>
          </cell>
        </row>
        <row r="1103">
          <cell r="A1103" t="str">
            <v>SERt_c_r</v>
          </cell>
          <cell r="C1103" t="str">
            <v>Excluded</v>
          </cell>
        </row>
        <row r="1104">
          <cell r="A1104" t="str">
            <v>SBTLt_c</v>
          </cell>
          <cell r="C1104" t="str">
            <v>Excluded</v>
          </cell>
        </row>
        <row r="1105">
          <cell r="A1105" t="str">
            <v>EX_srb__L_e</v>
          </cell>
          <cell r="C1105" t="str">
            <v>Excluded</v>
          </cell>
        </row>
        <row r="1106">
          <cell r="A1106" t="str">
            <v>SRBt_c_e</v>
          </cell>
          <cell r="C1106" t="str">
            <v>Excluded</v>
          </cell>
        </row>
        <row r="1107">
          <cell r="A1107" t="str">
            <v>EX_thr__L_e</v>
          </cell>
          <cell r="C1107" t="str">
            <v>Excluded</v>
          </cell>
        </row>
        <row r="1108">
          <cell r="A1108" t="str">
            <v>EX_trp__L_e</v>
          </cell>
          <cell r="C1108" t="str">
            <v>Excluded</v>
          </cell>
        </row>
        <row r="1109">
          <cell r="A1109" t="str">
            <v>EX_tyr__L_e</v>
          </cell>
          <cell r="C1109" t="str">
            <v>Excluded</v>
          </cell>
        </row>
        <row r="1110">
          <cell r="A1110" t="str">
            <v>EX_val__L_e</v>
          </cell>
          <cell r="C1110" t="str">
            <v>Excluded</v>
          </cell>
        </row>
        <row r="1111">
          <cell r="A1111" t="str">
            <v>EX_lanost_e</v>
          </cell>
          <cell r="C1111" t="str">
            <v>Excluded</v>
          </cell>
        </row>
        <row r="1112">
          <cell r="A1112" t="str">
            <v>EX_ddca_e</v>
          </cell>
          <cell r="C1112" t="str">
            <v>Excluded</v>
          </cell>
        </row>
        <row r="1113">
          <cell r="A1113" t="str">
            <v>LYSt_c_m</v>
          </cell>
          <cell r="C1113" t="str">
            <v>Excluded</v>
          </cell>
        </row>
        <row r="1114">
          <cell r="A1114" t="str">
            <v>MALOAAta_x</v>
          </cell>
          <cell r="C1114" t="str">
            <v>Excluded</v>
          </cell>
        </row>
        <row r="1115">
          <cell r="A1115" t="str">
            <v>EX_malt_e</v>
          </cell>
          <cell r="C1115" t="str">
            <v>Excluded</v>
          </cell>
        </row>
        <row r="1116">
          <cell r="A1116" t="str">
            <v>MANNANt_c_r</v>
          </cell>
          <cell r="C1116" t="str">
            <v>Excluded</v>
          </cell>
        </row>
        <row r="1117">
          <cell r="A1117" t="str">
            <v>METt_c_m</v>
          </cell>
          <cell r="C1117" t="str">
            <v>Excluded</v>
          </cell>
        </row>
        <row r="1118">
          <cell r="A1118" t="str">
            <v>MGSA_c</v>
          </cell>
          <cell r="C1118" t="str">
            <v>Central metabolism</v>
          </cell>
        </row>
        <row r="1119">
          <cell r="A1119" t="str">
            <v>EX_inost_e</v>
          </cell>
          <cell r="C1119" t="str">
            <v>Excluded</v>
          </cell>
        </row>
        <row r="1120">
          <cell r="A1120" t="str">
            <v>EX_Nfortyr2_e</v>
          </cell>
          <cell r="C1120" t="str">
            <v>Excluded</v>
          </cell>
        </row>
        <row r="1121">
          <cell r="A1121" t="str">
            <v>NADPt_c_r</v>
          </cell>
          <cell r="C1121" t="str">
            <v>Excluded</v>
          </cell>
        </row>
        <row r="1122">
          <cell r="A1122" t="str">
            <v>NADPHt_c_r</v>
          </cell>
          <cell r="C1122" t="str">
            <v>Excluded</v>
          </cell>
        </row>
        <row r="1123">
          <cell r="A1123" t="str">
            <v>NH4t_c_m</v>
          </cell>
          <cell r="C1123" t="str">
            <v>Excluded</v>
          </cell>
        </row>
        <row r="1124">
          <cell r="A1124" t="str">
            <v>NCAMt_c_n</v>
          </cell>
          <cell r="C1124" t="str">
            <v>Excluded</v>
          </cell>
        </row>
        <row r="1125">
          <cell r="A1125" t="str">
            <v>EX_nac_e</v>
          </cell>
          <cell r="C1125" t="str">
            <v>Excluded</v>
          </cell>
        </row>
        <row r="1126">
          <cell r="A1126" t="str">
            <v>EX_nmn_e</v>
          </cell>
          <cell r="C1126" t="str">
            <v>Excluded</v>
          </cell>
        </row>
        <row r="1127">
          <cell r="A1127" t="str">
            <v>NMNt_c_n</v>
          </cell>
          <cell r="C1127" t="str">
            <v>Excluded</v>
          </cell>
        </row>
        <row r="1128">
          <cell r="A1128" t="str">
            <v>NMNt_c_x</v>
          </cell>
          <cell r="C1128" t="str">
            <v>Excluded</v>
          </cell>
        </row>
        <row r="1129">
          <cell r="A1129" t="str">
            <v>NMNt_c_e</v>
          </cell>
          <cell r="C1129" t="str">
            <v>Excluded</v>
          </cell>
        </row>
        <row r="1130">
          <cell r="A1130" t="str">
            <v>NDP4_c</v>
          </cell>
          <cell r="C1130" t="str">
            <v>RNA metabolism</v>
          </cell>
        </row>
        <row r="1131">
          <cell r="A1131" t="str">
            <v>NTP4_c</v>
          </cell>
          <cell r="C1131" t="str">
            <v>RNA metabolism</v>
          </cell>
        </row>
        <row r="1132">
          <cell r="A1132" t="str">
            <v>ACRNt_c_m</v>
          </cell>
          <cell r="C1132" t="str">
            <v>Excluded</v>
          </cell>
        </row>
        <row r="1133">
          <cell r="A1133" t="str">
            <v>O2t_c_r</v>
          </cell>
          <cell r="C1133" t="str">
            <v>Excluded</v>
          </cell>
        </row>
        <row r="1134">
          <cell r="A1134" t="str">
            <v>O2t_c_m</v>
          </cell>
          <cell r="C1134" t="str">
            <v>Excluded</v>
          </cell>
        </row>
        <row r="1135">
          <cell r="A1135" t="str">
            <v>O2t_c_e</v>
          </cell>
          <cell r="C1135" t="str">
            <v>Excluded</v>
          </cell>
        </row>
        <row r="1136">
          <cell r="A1136" t="str">
            <v>O2t_c_x</v>
          </cell>
          <cell r="C1136" t="str">
            <v>Excluded</v>
          </cell>
        </row>
        <row r="1137">
          <cell r="A1137" t="str">
            <v>OCDCAt_c_e</v>
          </cell>
          <cell r="C1137" t="str">
            <v>Excluded</v>
          </cell>
        </row>
        <row r="1138">
          <cell r="A1138" t="str">
            <v>EX_octa_e</v>
          </cell>
          <cell r="C1138" t="str">
            <v>Excluded</v>
          </cell>
        </row>
        <row r="1139">
          <cell r="A1139" t="str">
            <v>EX_orn_e</v>
          </cell>
          <cell r="C1139" t="str">
            <v>Excluded</v>
          </cell>
        </row>
        <row r="1140">
          <cell r="A1140" t="str">
            <v>OAAt_c_e</v>
          </cell>
          <cell r="C1140" t="str">
            <v>Excluded</v>
          </cell>
        </row>
        <row r="1141">
          <cell r="A1141" t="str">
            <v>EX_oaa_e</v>
          </cell>
          <cell r="C1141" t="str">
            <v>Excluded</v>
          </cell>
        </row>
        <row r="1142">
          <cell r="A1142" t="str">
            <v>GTHOXt_c</v>
          </cell>
          <cell r="C1142" t="str">
            <v>Excluded</v>
          </cell>
        </row>
        <row r="1143">
          <cell r="A1143" t="str">
            <v>TRDOXt_c_x</v>
          </cell>
          <cell r="C1143" t="str">
            <v>Excluded</v>
          </cell>
        </row>
        <row r="1144">
          <cell r="A1144" t="str">
            <v>EX_o2_e</v>
          </cell>
          <cell r="C1144" t="str">
            <v>Excluded</v>
          </cell>
        </row>
        <row r="1145">
          <cell r="A1145" t="str">
            <v>EX_hdca_e</v>
          </cell>
          <cell r="C1145" t="str">
            <v>Excluded</v>
          </cell>
        </row>
        <row r="1146">
          <cell r="A1146" t="str">
            <v>EX_hdcea_e</v>
          </cell>
          <cell r="C1146" t="str">
            <v>Excluded</v>
          </cell>
        </row>
        <row r="1147">
          <cell r="A1147" t="str">
            <v>PMTCOAt_c_r</v>
          </cell>
          <cell r="C1147" t="str">
            <v>Excluded</v>
          </cell>
        </row>
        <row r="1148">
          <cell r="A1148" t="str">
            <v>PAN4Pt_c_m</v>
          </cell>
          <cell r="C1148" t="str">
            <v>Excluded</v>
          </cell>
        </row>
        <row r="1149">
          <cell r="A1149" t="str">
            <v>PAPt_c</v>
          </cell>
          <cell r="C1149" t="str">
            <v>Excluded</v>
          </cell>
        </row>
        <row r="1150">
          <cell r="A1150" t="str">
            <v>EX_pectin_e</v>
          </cell>
          <cell r="C1150" t="str">
            <v>Excluded</v>
          </cell>
        </row>
        <row r="1151">
          <cell r="A1151" t="str">
            <v>EX_pheac_e</v>
          </cell>
          <cell r="C1151" t="str">
            <v>Excluded</v>
          </cell>
        </row>
        <row r="1152">
          <cell r="A1152" t="str">
            <v>EX_pacald_e</v>
          </cell>
          <cell r="C1152" t="str">
            <v>Excluded</v>
          </cell>
        </row>
        <row r="1153">
          <cell r="A1153" t="str">
            <v>PACALDt_c_e</v>
          </cell>
          <cell r="C1153" t="str">
            <v>Excluded</v>
          </cell>
        </row>
        <row r="1154">
          <cell r="A1154" t="str">
            <v>PACALDt_c_m</v>
          </cell>
          <cell r="C1154" t="str">
            <v>Excluded</v>
          </cell>
        </row>
        <row r="1155">
          <cell r="A1155" t="str">
            <v>PHEt_c_m</v>
          </cell>
          <cell r="C1155" t="str">
            <v>Excluded</v>
          </cell>
        </row>
        <row r="1156">
          <cell r="A1156" t="str">
            <v>EX_pi_e</v>
          </cell>
          <cell r="C1156" t="str">
            <v>Excluded</v>
          </cell>
        </row>
        <row r="1157">
          <cell r="A1157" t="str">
            <v>PIt_c_v</v>
          </cell>
          <cell r="C1157" t="str">
            <v>Excluded</v>
          </cell>
        </row>
        <row r="1158">
          <cell r="A1158" t="str">
            <v>PPPG9t_c_m</v>
          </cell>
          <cell r="C1158" t="str">
            <v>Excluded</v>
          </cell>
        </row>
        <row r="1159">
          <cell r="A1159" t="str">
            <v>PRPPt_c_m</v>
          </cell>
          <cell r="C1159" t="str">
            <v>Excluded</v>
          </cell>
        </row>
        <row r="1160">
          <cell r="A1160" t="str">
            <v>EX_ptrc_e</v>
          </cell>
          <cell r="C1160" t="str">
            <v>Excluded</v>
          </cell>
        </row>
        <row r="1161">
          <cell r="A1161" t="str">
            <v>HYPOE_c</v>
          </cell>
          <cell r="C1161" t="str">
            <v>Amino acid metabolism</v>
          </cell>
        </row>
        <row r="1162">
          <cell r="A1162" t="str">
            <v>EX_pydxn_e</v>
          </cell>
          <cell r="C1162" t="str">
            <v>Excluded</v>
          </cell>
        </row>
        <row r="1163">
          <cell r="A1163" t="str">
            <v>PMDPHT_c</v>
          </cell>
          <cell r="C1163" t="str">
            <v>Other biosynthetic metabolism</v>
          </cell>
        </row>
        <row r="1164">
          <cell r="A1164" t="str">
            <v>PYNP2r_c</v>
          </cell>
          <cell r="C1164" t="str">
            <v>RNA metabolism</v>
          </cell>
        </row>
        <row r="1165">
          <cell r="A1165" t="str">
            <v>PPIt_c_m</v>
          </cell>
          <cell r="C1165" t="str">
            <v>Excluded</v>
          </cell>
        </row>
        <row r="1166">
          <cell r="A1166" t="str">
            <v>EX_pyr_e</v>
          </cell>
          <cell r="C1166" t="str">
            <v>Excluded</v>
          </cell>
        </row>
        <row r="1167">
          <cell r="A1167" t="str">
            <v>PYRtps_m</v>
          </cell>
          <cell r="C1167" t="str">
            <v>Excluded</v>
          </cell>
        </row>
        <row r="1168">
          <cell r="A1168" t="str">
            <v>QULNt_c_m</v>
          </cell>
          <cell r="C1168" t="str">
            <v>Excluded</v>
          </cell>
        </row>
        <row r="1169">
          <cell r="A1169" t="str">
            <v>TRDRDt_c_x</v>
          </cell>
          <cell r="C1169" t="str">
            <v>Excluded</v>
          </cell>
        </row>
        <row r="1170">
          <cell r="A1170" t="str">
            <v>EX_ribflv_e</v>
          </cell>
          <cell r="C1170" t="str">
            <v>Excluded</v>
          </cell>
        </row>
        <row r="1171">
          <cell r="A1171" t="str">
            <v>RIBFLVt_c_m</v>
          </cell>
          <cell r="C1171" t="str">
            <v>Excluded</v>
          </cell>
        </row>
        <row r="1172">
          <cell r="A1172" t="str">
            <v>RIBt_c_e</v>
          </cell>
          <cell r="C1172" t="str">
            <v>Excluded</v>
          </cell>
        </row>
        <row r="1173">
          <cell r="A1173" t="str">
            <v>AHCYSt_c_m</v>
          </cell>
          <cell r="C1173" t="str">
            <v>Excluded</v>
          </cell>
        </row>
        <row r="1174">
          <cell r="A1174" t="str">
            <v>EX_amet_e</v>
          </cell>
          <cell r="C1174" t="str">
            <v>Excluded</v>
          </cell>
        </row>
        <row r="1175">
          <cell r="A1175" t="str">
            <v>EX_mmet_e</v>
          </cell>
          <cell r="C1175" t="str">
            <v>Excluded</v>
          </cell>
        </row>
        <row r="1176">
          <cell r="A1176" t="str">
            <v>SERt_c_m</v>
          </cell>
          <cell r="C1176" t="str">
            <v>Excluded</v>
          </cell>
        </row>
        <row r="1177">
          <cell r="A1177" t="str">
            <v>EX_g3pc_e</v>
          </cell>
          <cell r="C1177" t="str">
            <v>Excluded</v>
          </cell>
        </row>
        <row r="1178">
          <cell r="A1178" t="str">
            <v>EX_na1_e</v>
          </cell>
          <cell r="C1178" t="str">
            <v>Excluded</v>
          </cell>
        </row>
        <row r="1179">
          <cell r="A1179" t="str">
            <v>SPMDAT_c</v>
          </cell>
          <cell r="C1179" t="str">
            <v>Amino acid metabolism</v>
          </cell>
        </row>
        <row r="1180">
          <cell r="A1180" t="str">
            <v>EX_spmd_e</v>
          </cell>
          <cell r="C1180" t="str">
            <v>Excluded</v>
          </cell>
        </row>
        <row r="1181">
          <cell r="A1181" t="str">
            <v>EX_sprm_e</v>
          </cell>
          <cell r="C1181" t="str">
            <v>Excluded</v>
          </cell>
        </row>
        <row r="1182">
          <cell r="A1182" t="str">
            <v>SQLt_c_r</v>
          </cell>
          <cell r="C1182" t="str">
            <v>Excluded</v>
          </cell>
        </row>
        <row r="1183">
          <cell r="A1183" t="str">
            <v>SSQ23EPXt_c_r</v>
          </cell>
          <cell r="C1183" t="str">
            <v>Excluded</v>
          </cell>
        </row>
        <row r="1184">
          <cell r="A1184" t="str">
            <v>EX_ocdca_e</v>
          </cell>
          <cell r="C1184" t="str">
            <v>Excluded</v>
          </cell>
        </row>
        <row r="1185">
          <cell r="A1185" t="str">
            <v>EX_succ_e</v>
          </cell>
          <cell r="C1185" t="str">
            <v>Excluded</v>
          </cell>
        </row>
        <row r="1186">
          <cell r="A1186" t="str">
            <v>SUCCt_c_e</v>
          </cell>
          <cell r="C1186" t="str">
            <v>Excluded</v>
          </cell>
        </row>
        <row r="1187">
          <cell r="A1187" t="str">
            <v>EX_sucr_e</v>
          </cell>
          <cell r="C1187" t="str">
            <v>Excluded</v>
          </cell>
        </row>
        <row r="1188">
          <cell r="A1188" t="str">
            <v>EX_so4_e</v>
          </cell>
          <cell r="C1188" t="str">
            <v>Excluded</v>
          </cell>
        </row>
        <row r="1189">
          <cell r="A1189" t="str">
            <v>EX_so3_e</v>
          </cell>
          <cell r="C1189" t="str">
            <v>Excluded</v>
          </cell>
        </row>
        <row r="1190">
          <cell r="A1190" t="str">
            <v>EX_taur_e</v>
          </cell>
          <cell r="C1190" t="str">
            <v>Excluded</v>
          </cell>
        </row>
        <row r="1191">
          <cell r="A1191" t="str">
            <v>TTCCOAt_c_r</v>
          </cell>
          <cell r="C1191" t="str">
            <v>Excluded</v>
          </cell>
        </row>
        <row r="1192">
          <cell r="A1192" t="str">
            <v>THMP_c</v>
          </cell>
          <cell r="C1192" t="str">
            <v>Other biosynthetic metabolism</v>
          </cell>
        </row>
        <row r="1193">
          <cell r="A1193" t="str">
            <v>TMN_c</v>
          </cell>
          <cell r="C1193" t="str">
            <v>Other biosynthetic metabolism</v>
          </cell>
        </row>
        <row r="1194">
          <cell r="A1194" t="str">
            <v>EX_thmpp_e</v>
          </cell>
          <cell r="C1194" t="str">
            <v>Excluded</v>
          </cell>
        </row>
        <row r="1195">
          <cell r="A1195" t="str">
            <v>EX_thm_e</v>
          </cell>
          <cell r="C1195" t="str">
            <v>Excluded</v>
          </cell>
        </row>
        <row r="1196">
          <cell r="A1196" t="str">
            <v>EX_thmmp_e</v>
          </cell>
          <cell r="C1196" t="str">
            <v>Excluded</v>
          </cell>
        </row>
        <row r="1197">
          <cell r="A1197" t="str">
            <v>TMPK_c</v>
          </cell>
          <cell r="C1197" t="str">
            <v>Other biosynthetic metabolism</v>
          </cell>
        </row>
        <row r="1198">
          <cell r="A1198" t="str">
            <v>THZPSN2_c</v>
          </cell>
          <cell r="C1198" t="str">
            <v>Other biosynthetic metabolism</v>
          </cell>
        </row>
        <row r="1199">
          <cell r="A1199" t="str">
            <v>THZPSN1_c</v>
          </cell>
          <cell r="C1199" t="str">
            <v>Other biosynthetic metabolism</v>
          </cell>
        </row>
        <row r="1200">
          <cell r="A1200" t="str">
            <v>THRt_c_m</v>
          </cell>
          <cell r="C1200" t="str">
            <v>Excluded</v>
          </cell>
        </row>
        <row r="1201">
          <cell r="A1201" t="str">
            <v>EX_thymd_e</v>
          </cell>
          <cell r="C1201" t="str">
            <v>Excluded</v>
          </cell>
        </row>
        <row r="1202">
          <cell r="A1202" t="str">
            <v>TMDK1_c</v>
          </cell>
          <cell r="C1202" t="str">
            <v>RNA metabolism</v>
          </cell>
        </row>
        <row r="1203">
          <cell r="A1203" t="str">
            <v>THYMDt_c_e</v>
          </cell>
          <cell r="C1203" t="str">
            <v>Excluded</v>
          </cell>
        </row>
        <row r="1204">
          <cell r="A1204" t="str">
            <v>TREtps_e</v>
          </cell>
          <cell r="C1204" t="str">
            <v>Excluded</v>
          </cell>
        </row>
        <row r="1205">
          <cell r="A1205" t="str">
            <v>TREt_c_v</v>
          </cell>
          <cell r="C1205" t="str">
            <v>Excluded</v>
          </cell>
        </row>
        <row r="1206">
          <cell r="A1206" t="str">
            <v>TRPt_c_m</v>
          </cell>
          <cell r="C1206" t="str">
            <v>Excluded</v>
          </cell>
        </row>
        <row r="1207">
          <cell r="A1207" t="str">
            <v>EX_ind3eth_e</v>
          </cell>
          <cell r="C1207" t="str">
            <v>Excluded</v>
          </cell>
        </row>
        <row r="1208">
          <cell r="A1208" t="str">
            <v>IND3ETHt_c_e</v>
          </cell>
          <cell r="C1208" t="str">
            <v>Excluded</v>
          </cell>
        </row>
        <row r="1209">
          <cell r="A1209" t="str">
            <v>IND3ETHt_c_m</v>
          </cell>
          <cell r="C1209" t="str">
            <v>Excluded</v>
          </cell>
        </row>
        <row r="1210">
          <cell r="A1210" t="str">
            <v>TYRt_c_m</v>
          </cell>
          <cell r="C1210" t="str">
            <v>Excluded</v>
          </cell>
        </row>
        <row r="1211">
          <cell r="A1211" t="str">
            <v>TYRt_c_x</v>
          </cell>
          <cell r="C1211" t="str">
            <v>Excluded</v>
          </cell>
        </row>
        <row r="1212">
          <cell r="A1212" t="str">
            <v>UMPt_c_n</v>
          </cell>
          <cell r="C1212" t="str">
            <v>Excluded</v>
          </cell>
        </row>
        <row r="1213">
          <cell r="A1213" t="str">
            <v>EX_ura_e</v>
          </cell>
          <cell r="C1213" t="str">
            <v>Excluded</v>
          </cell>
        </row>
        <row r="1214">
          <cell r="A1214" t="str">
            <v>EX_urea_e</v>
          </cell>
          <cell r="C1214" t="str">
            <v>Excluded</v>
          </cell>
        </row>
        <row r="1215">
          <cell r="A1215" t="str">
            <v>EX_uri_e</v>
          </cell>
          <cell r="C1215" t="str">
            <v>Excluded</v>
          </cell>
        </row>
        <row r="1216">
          <cell r="A1216" t="str">
            <v>VALt_c_m</v>
          </cell>
          <cell r="C1216" t="str">
            <v>Excluded</v>
          </cell>
        </row>
        <row r="1217">
          <cell r="A1217" t="str">
            <v>H2Ot_c_r</v>
          </cell>
          <cell r="C1217" t="str">
            <v>Excluded</v>
          </cell>
        </row>
        <row r="1218">
          <cell r="A1218" t="str">
            <v>H2Ot_c_g</v>
          </cell>
          <cell r="C1218" t="str">
            <v>Excluded</v>
          </cell>
        </row>
        <row r="1219">
          <cell r="A1219" t="str">
            <v>H2Ot_c_m</v>
          </cell>
          <cell r="C1219" t="str">
            <v>Excluded</v>
          </cell>
        </row>
        <row r="1220">
          <cell r="A1220" t="str">
            <v>H2Ot_c_n</v>
          </cell>
          <cell r="C1220" t="str">
            <v>Excluded</v>
          </cell>
        </row>
        <row r="1221">
          <cell r="A1221" t="str">
            <v>H2Ot_c_x</v>
          </cell>
          <cell r="C1221" t="str">
            <v>Excluded</v>
          </cell>
        </row>
        <row r="1222">
          <cell r="A1222" t="str">
            <v>H2Ot_c_v</v>
          </cell>
          <cell r="C1222" t="str">
            <v>Excluded</v>
          </cell>
        </row>
        <row r="1223">
          <cell r="A1223" t="str">
            <v>XANt_c_e</v>
          </cell>
          <cell r="C1223" t="str">
            <v>Excluded</v>
          </cell>
        </row>
        <row r="1224">
          <cell r="A1224" t="str">
            <v>EX_xtsn_e</v>
          </cell>
          <cell r="C1224" t="str">
            <v>Excluded</v>
          </cell>
        </row>
        <row r="1225">
          <cell r="A1225" t="str">
            <v>XTSNt_c_e</v>
          </cell>
          <cell r="C1225" t="str">
            <v>Excluded</v>
          </cell>
        </row>
        <row r="1226">
          <cell r="A1226" t="str">
            <v>EX_xylt_e</v>
          </cell>
          <cell r="C1226" t="str">
            <v>Excluded</v>
          </cell>
        </row>
        <row r="1227">
          <cell r="A1227" t="str">
            <v>XYLTt_c_e</v>
          </cell>
          <cell r="C1227" t="str">
            <v>Excluded</v>
          </cell>
        </row>
        <row r="1228">
          <cell r="A1228" t="str">
            <v>EX_zymst_e</v>
          </cell>
          <cell r="C1228" t="str">
            <v>Excluded</v>
          </cell>
        </row>
        <row r="1229">
          <cell r="A1229" t="str">
            <v>ZYMSTt_c_en</v>
          </cell>
          <cell r="C1229" t="str">
            <v>Excluded</v>
          </cell>
        </row>
        <row r="1230">
          <cell r="A1230" t="str">
            <v>KYNAT2_c</v>
          </cell>
          <cell r="C1230" t="str">
            <v>Other metabolism</v>
          </cell>
        </row>
        <row r="1231">
          <cell r="A1231" t="str">
            <v>QUILSYN_c</v>
          </cell>
          <cell r="C1231" t="str">
            <v>Other metabolism</v>
          </cell>
        </row>
        <row r="1232">
          <cell r="A1232" t="str">
            <v>ALCD2i2_c</v>
          </cell>
          <cell r="C1232" t="str">
            <v>Central metabolism</v>
          </cell>
        </row>
        <row r="1233">
          <cell r="A1233" t="str">
            <v>ALDD2x_c</v>
          </cell>
          <cell r="C1233" t="str">
            <v>Central metabolism</v>
          </cell>
        </row>
        <row r="1234">
          <cell r="A1234" t="str">
            <v>COAt_c_l</v>
          </cell>
          <cell r="C1234" t="str">
            <v>Excluded</v>
          </cell>
        </row>
        <row r="1235">
          <cell r="A1235" t="str">
            <v>SBP_c</v>
          </cell>
          <cell r="C1235" t="str">
            <v>Central metabolism</v>
          </cell>
        </row>
        <row r="1236">
          <cell r="A1236" t="str">
            <v>Ht_c_m</v>
          </cell>
          <cell r="C1236" t="str">
            <v>Excluded</v>
          </cell>
        </row>
        <row r="1237">
          <cell r="A1237" t="str">
            <v>ICDHyi_m</v>
          </cell>
          <cell r="C1237" t="str">
            <v>Central metabolism</v>
          </cell>
        </row>
        <row r="1238">
          <cell r="A1238" t="str">
            <v>AKGMALta_m</v>
          </cell>
          <cell r="C1238" t="str">
            <v>Excluded</v>
          </cell>
        </row>
        <row r="1239">
          <cell r="A1239" t="str">
            <v>EAR40y_m</v>
          </cell>
          <cell r="C1239" t="str">
            <v>Other biosynthetic metabolism</v>
          </cell>
        </row>
        <row r="1240">
          <cell r="A1240" t="str">
            <v>EAR60y_m</v>
          </cell>
          <cell r="C1240" t="str">
            <v>Other biosynthetic metabolism</v>
          </cell>
        </row>
        <row r="1241">
          <cell r="A1241" t="str">
            <v>EAR80y_m</v>
          </cell>
          <cell r="C1241" t="str">
            <v>Other biosynthetic metabolism</v>
          </cell>
        </row>
        <row r="1242">
          <cell r="A1242" t="str">
            <v>3OACE200_rm</v>
          </cell>
          <cell r="C1242" t="str">
            <v>Other biosynthetic metabolism</v>
          </cell>
        </row>
        <row r="1243">
          <cell r="A1243" t="str">
            <v>3OACE220_rm</v>
          </cell>
          <cell r="C1243" t="str">
            <v>Other biosynthetic metabolism</v>
          </cell>
        </row>
        <row r="1244">
          <cell r="A1244" t="str">
            <v>3OACE240_rm</v>
          </cell>
          <cell r="C1244" t="str">
            <v>Other biosynthetic metabolism</v>
          </cell>
        </row>
        <row r="1245">
          <cell r="A1245" t="str">
            <v>3OACE260_rm</v>
          </cell>
          <cell r="C1245" t="str">
            <v>Other biosynthetic metabolism</v>
          </cell>
        </row>
        <row r="1246">
          <cell r="A1246" t="str">
            <v>3OACR200_rm</v>
          </cell>
          <cell r="C1246" t="str">
            <v>Other biosynthetic metabolism</v>
          </cell>
        </row>
        <row r="1247">
          <cell r="A1247" t="str">
            <v>3OACR220_rm</v>
          </cell>
          <cell r="C1247" t="str">
            <v>Other biosynthetic metabolism</v>
          </cell>
        </row>
        <row r="1248">
          <cell r="A1248" t="str">
            <v>3OACR240_rm</v>
          </cell>
          <cell r="C1248" t="str">
            <v>Other biosynthetic metabolism</v>
          </cell>
        </row>
        <row r="1249">
          <cell r="A1249" t="str">
            <v>3OACR260_rm</v>
          </cell>
          <cell r="C1249" t="str">
            <v>Other biosynthetic metabolism</v>
          </cell>
        </row>
        <row r="1250">
          <cell r="A1250" t="str">
            <v>3HACD200_rm</v>
          </cell>
          <cell r="C1250" t="str">
            <v>Other biosynthetic metabolism</v>
          </cell>
        </row>
        <row r="1251">
          <cell r="A1251" t="str">
            <v>3HACD220_rm</v>
          </cell>
          <cell r="C1251" t="str">
            <v>Other biosynthetic metabolism</v>
          </cell>
        </row>
        <row r="1252">
          <cell r="A1252" t="str">
            <v>3HACD240_rm</v>
          </cell>
          <cell r="C1252" t="str">
            <v>Other biosynthetic metabolism</v>
          </cell>
        </row>
        <row r="1253">
          <cell r="A1253" t="str">
            <v>3HACD260_rm</v>
          </cell>
          <cell r="C1253" t="str">
            <v>Other biosynthetic metabolism</v>
          </cell>
        </row>
        <row r="1254">
          <cell r="A1254" t="str">
            <v>ECOAR200_rm</v>
          </cell>
          <cell r="C1254" t="str">
            <v>Other biosynthetic metabolism</v>
          </cell>
        </row>
        <row r="1255">
          <cell r="A1255" t="str">
            <v>ECOAR220_rm</v>
          </cell>
          <cell r="C1255" t="str">
            <v>Other biosynthetic metabolism</v>
          </cell>
        </row>
        <row r="1256">
          <cell r="A1256" t="str">
            <v>ECOAR240_rm</v>
          </cell>
          <cell r="C1256" t="str">
            <v>Other biosynthetic metabolism</v>
          </cell>
        </row>
        <row r="1257">
          <cell r="A1257" t="str">
            <v>ECOAR260_rm</v>
          </cell>
          <cell r="C1257" t="str">
            <v>Other biosynthetic metabolism</v>
          </cell>
        </row>
        <row r="1258">
          <cell r="A1258" t="str">
            <v>ACOADS160_rm</v>
          </cell>
          <cell r="C1258" t="str">
            <v>Other biosynthetic metabolism</v>
          </cell>
        </row>
        <row r="1259">
          <cell r="A1259" t="str">
            <v>ACOADS180_rm</v>
          </cell>
          <cell r="C1259" t="str">
            <v>Other biosynthetic metabolism</v>
          </cell>
        </row>
        <row r="1260">
          <cell r="A1260" t="str">
            <v>OCTAt_c_e</v>
          </cell>
          <cell r="C1260" t="str">
            <v>Excluded</v>
          </cell>
        </row>
        <row r="1261">
          <cell r="A1261" t="str">
            <v>DCAt_c_e</v>
          </cell>
          <cell r="C1261" t="str">
            <v>Excluded</v>
          </cell>
        </row>
        <row r="1262">
          <cell r="A1262" t="str">
            <v>DDCAt_c_e</v>
          </cell>
          <cell r="C1262" t="str">
            <v>Excluded</v>
          </cell>
        </row>
        <row r="1263">
          <cell r="A1263" t="str">
            <v>EX_but_e</v>
          </cell>
          <cell r="C1263" t="str">
            <v>Excluded</v>
          </cell>
        </row>
        <row r="1264">
          <cell r="A1264" t="str">
            <v>EX_hxa_e</v>
          </cell>
          <cell r="C1264" t="str">
            <v>Excluded</v>
          </cell>
        </row>
        <row r="1265">
          <cell r="A1265" t="str">
            <v>EX_ocdcea_e</v>
          </cell>
          <cell r="C1265" t="str">
            <v>Excluded</v>
          </cell>
        </row>
        <row r="1266">
          <cell r="A1266" t="str">
            <v>BUTt_c_e</v>
          </cell>
          <cell r="C1266" t="str">
            <v>Excluded</v>
          </cell>
        </row>
        <row r="1267">
          <cell r="A1267" t="str">
            <v>HXAt_c_e</v>
          </cell>
          <cell r="C1267" t="str">
            <v>Excluded</v>
          </cell>
        </row>
        <row r="1268">
          <cell r="A1268" t="str">
            <v>OCDCEAt_c_e</v>
          </cell>
          <cell r="C1268" t="str">
            <v>Excluded</v>
          </cell>
        </row>
        <row r="1269">
          <cell r="A1269" t="str">
            <v>EX_ttdca_e</v>
          </cell>
          <cell r="C1269" t="str">
            <v>Excluded</v>
          </cell>
        </row>
        <row r="1270">
          <cell r="A1270" t="str">
            <v>FACOAL120_rm</v>
          </cell>
          <cell r="C1270" t="str">
            <v>Other metabolism</v>
          </cell>
        </row>
        <row r="1271">
          <cell r="A1271" t="str">
            <v>FACOAL140_rm</v>
          </cell>
          <cell r="C1271" t="str">
            <v>Other metabolism</v>
          </cell>
        </row>
        <row r="1272">
          <cell r="A1272" t="str">
            <v>FACOAL160_rm</v>
          </cell>
          <cell r="C1272" t="str">
            <v>Other metabolism</v>
          </cell>
        </row>
        <row r="1273">
          <cell r="A1273" t="str">
            <v>FACOAL161_rm</v>
          </cell>
          <cell r="C1273" t="str">
            <v>Other metabolism</v>
          </cell>
        </row>
        <row r="1274">
          <cell r="A1274" t="str">
            <v>FACOAL180_rm</v>
          </cell>
          <cell r="C1274" t="str">
            <v>Other metabolism</v>
          </cell>
        </row>
        <row r="1275">
          <cell r="A1275" t="str">
            <v>FACOAL181_rm</v>
          </cell>
          <cell r="C1275" t="str">
            <v>Other metabolism</v>
          </cell>
        </row>
        <row r="1276">
          <cell r="A1276" t="str">
            <v>FACOAL120_l</v>
          </cell>
          <cell r="C1276" t="str">
            <v>Other metabolism</v>
          </cell>
        </row>
        <row r="1277">
          <cell r="A1277" t="str">
            <v>FACOAL140_l</v>
          </cell>
          <cell r="C1277" t="str">
            <v>Other metabolism</v>
          </cell>
        </row>
        <row r="1278">
          <cell r="A1278" t="str">
            <v>FACOAL160_l</v>
          </cell>
          <cell r="C1278" t="str">
            <v>Other metabolism</v>
          </cell>
        </row>
        <row r="1279">
          <cell r="A1279" t="str">
            <v>FACOAL161_l</v>
          </cell>
          <cell r="C1279" t="str">
            <v>Other metabolism</v>
          </cell>
        </row>
        <row r="1280">
          <cell r="A1280" t="str">
            <v>FACOAL180_l</v>
          </cell>
          <cell r="C1280" t="str">
            <v>Other metabolism</v>
          </cell>
        </row>
        <row r="1281">
          <cell r="A1281" t="str">
            <v>FACOAL181_l</v>
          </cell>
          <cell r="C1281" t="str">
            <v>Other metabolism</v>
          </cell>
        </row>
        <row r="1282">
          <cell r="A1282" t="str">
            <v>FACOAL161_x</v>
          </cell>
          <cell r="C1282" t="str">
            <v>Other metabolism</v>
          </cell>
        </row>
        <row r="1283">
          <cell r="A1283" t="str">
            <v>FACOAL180_x</v>
          </cell>
          <cell r="C1283" t="str">
            <v>Other metabolism</v>
          </cell>
        </row>
        <row r="1284">
          <cell r="A1284" t="str">
            <v>FACOAL181_x</v>
          </cell>
          <cell r="C1284" t="str">
            <v>Other metabolism</v>
          </cell>
        </row>
        <row r="1285">
          <cell r="A1285" t="str">
            <v>FACOAL200_en</v>
          </cell>
          <cell r="C1285" t="str">
            <v>Other metabolism</v>
          </cell>
        </row>
        <row r="1286">
          <cell r="A1286" t="str">
            <v>FACOAL220_en</v>
          </cell>
          <cell r="C1286" t="str">
            <v>Other metabolism</v>
          </cell>
        </row>
        <row r="1287">
          <cell r="A1287" t="str">
            <v>FACOAL240_en</v>
          </cell>
          <cell r="C1287" t="str">
            <v>Other metabolism</v>
          </cell>
        </row>
        <row r="1288">
          <cell r="A1288" t="str">
            <v>FACOAL260_en</v>
          </cell>
          <cell r="C1288" t="str">
            <v>Other metabolism</v>
          </cell>
        </row>
        <row r="1289">
          <cell r="A1289" t="str">
            <v>FACOAL220_rm</v>
          </cell>
          <cell r="C1289" t="str">
            <v>Other metabolism</v>
          </cell>
        </row>
        <row r="1290">
          <cell r="A1290" t="str">
            <v>FACOAL240_rm</v>
          </cell>
          <cell r="C1290" t="str">
            <v>Other metabolism</v>
          </cell>
        </row>
        <row r="1291">
          <cell r="A1291" t="str">
            <v>FACOAL260_rm</v>
          </cell>
          <cell r="C1291" t="str">
            <v>Other metabolism</v>
          </cell>
        </row>
        <row r="1292">
          <cell r="A1292" t="str">
            <v>FACOAL220_l</v>
          </cell>
          <cell r="C1292" t="str">
            <v>Other metabolism</v>
          </cell>
        </row>
        <row r="1293">
          <cell r="A1293" t="str">
            <v>FACOAL240_l</v>
          </cell>
          <cell r="C1293" t="str">
            <v>Other metabolism</v>
          </cell>
        </row>
        <row r="1294">
          <cell r="A1294" t="str">
            <v>FACOAL260_l</v>
          </cell>
          <cell r="C1294" t="str">
            <v>Other metabolism</v>
          </cell>
        </row>
        <row r="1295">
          <cell r="A1295" t="str">
            <v>FACOA120tabc_x</v>
          </cell>
          <cell r="C1295" t="str">
            <v>Excluded</v>
          </cell>
        </row>
        <row r="1296">
          <cell r="A1296" t="str">
            <v>FACOA140tabc_x</v>
          </cell>
          <cell r="C1296" t="str">
            <v>Excluded</v>
          </cell>
        </row>
        <row r="1297">
          <cell r="A1297" t="str">
            <v>FACOA160tabc_x</v>
          </cell>
          <cell r="C1297" t="str">
            <v>Excluded</v>
          </cell>
        </row>
        <row r="1298">
          <cell r="A1298" t="str">
            <v>FACOA161tabc_x</v>
          </cell>
          <cell r="C1298" t="str">
            <v>Excluded</v>
          </cell>
        </row>
        <row r="1299">
          <cell r="A1299" t="str">
            <v>FACOA180tabc_x</v>
          </cell>
          <cell r="C1299" t="str">
            <v>Excluded</v>
          </cell>
        </row>
        <row r="1300">
          <cell r="A1300" t="str">
            <v>FACOA181tabc_x</v>
          </cell>
          <cell r="C1300" t="str">
            <v>Excluded</v>
          </cell>
        </row>
        <row r="1301">
          <cell r="A1301" t="str">
            <v>FACOA200tabc_x</v>
          </cell>
          <cell r="C1301" t="str">
            <v>Excluded</v>
          </cell>
        </row>
        <row r="1302">
          <cell r="A1302" t="str">
            <v>FACOA220tabc_x</v>
          </cell>
          <cell r="C1302" t="str">
            <v>Excluded</v>
          </cell>
        </row>
        <row r="1303">
          <cell r="A1303" t="str">
            <v>FACOA240tabc_x</v>
          </cell>
          <cell r="C1303" t="str">
            <v>Excluded</v>
          </cell>
        </row>
        <row r="1304">
          <cell r="A1304" t="str">
            <v>FACOA260tabc_x</v>
          </cell>
          <cell r="C1304" t="str">
            <v>Excluded</v>
          </cell>
        </row>
        <row r="1305">
          <cell r="A1305" t="str">
            <v>BUTt_c_x</v>
          </cell>
          <cell r="C1305" t="str">
            <v>Excluded</v>
          </cell>
        </row>
        <row r="1306">
          <cell r="A1306" t="str">
            <v>HXAt_c_x</v>
          </cell>
          <cell r="C1306" t="str">
            <v>Excluded</v>
          </cell>
        </row>
        <row r="1307">
          <cell r="A1307" t="str">
            <v>FACOAE40_x</v>
          </cell>
          <cell r="C1307" t="str">
            <v>Other metabolism</v>
          </cell>
        </row>
        <row r="1308">
          <cell r="A1308" t="str">
            <v>FACOAE60_x</v>
          </cell>
          <cell r="C1308" t="str">
            <v>Other metabolism</v>
          </cell>
        </row>
        <row r="1309">
          <cell r="A1309" t="str">
            <v>FACOAE161_x</v>
          </cell>
          <cell r="C1309" t="str">
            <v>Other metabolism</v>
          </cell>
        </row>
        <row r="1310">
          <cell r="A1310" t="str">
            <v>FACOAE181_x</v>
          </cell>
          <cell r="C1310" t="str">
            <v>Other metabolism</v>
          </cell>
        </row>
        <row r="1311">
          <cell r="A1311" t="str">
            <v>ACOAO40_x</v>
          </cell>
          <cell r="C1311" t="str">
            <v>Other metabolism</v>
          </cell>
        </row>
        <row r="1312">
          <cell r="A1312" t="str">
            <v>ACOAO60_x</v>
          </cell>
          <cell r="C1312" t="str">
            <v>Other metabolism</v>
          </cell>
        </row>
        <row r="1313">
          <cell r="A1313" t="str">
            <v>ACOAO80_x</v>
          </cell>
          <cell r="C1313" t="str">
            <v>Other metabolism</v>
          </cell>
        </row>
        <row r="1314">
          <cell r="A1314" t="str">
            <v>ACOAO200_x</v>
          </cell>
          <cell r="C1314" t="str">
            <v>Other metabolism</v>
          </cell>
        </row>
        <row r="1315">
          <cell r="A1315" t="str">
            <v>ACOAO220_x</v>
          </cell>
          <cell r="C1315" t="str">
            <v>Other metabolism</v>
          </cell>
        </row>
        <row r="1316">
          <cell r="A1316" t="str">
            <v>ACOAO240_x</v>
          </cell>
          <cell r="C1316" t="str">
            <v>Other metabolism</v>
          </cell>
        </row>
        <row r="1317">
          <cell r="A1317" t="str">
            <v>ACOAO161b_x</v>
          </cell>
          <cell r="C1317" t="str">
            <v>Other metabolism</v>
          </cell>
        </row>
        <row r="1318">
          <cell r="A1318" t="str">
            <v>ACOAO141b_x</v>
          </cell>
          <cell r="C1318" t="str">
            <v>Other metabolism</v>
          </cell>
        </row>
        <row r="1319">
          <cell r="A1319" t="str">
            <v>ACOAO121a_x</v>
          </cell>
          <cell r="C1319" t="str">
            <v>Other metabolism</v>
          </cell>
        </row>
        <row r="1320">
          <cell r="A1320" t="str">
            <v>ACOAO181a_x</v>
          </cell>
          <cell r="C1320" t="str">
            <v>Other metabolism</v>
          </cell>
        </row>
        <row r="1321">
          <cell r="A1321" t="str">
            <v>ACOAO161a_x</v>
          </cell>
          <cell r="C1321" t="str">
            <v>Other metabolism</v>
          </cell>
        </row>
        <row r="1322">
          <cell r="A1322" t="str">
            <v>ACOAO141a_x</v>
          </cell>
          <cell r="C1322" t="str">
            <v>Other metabolism</v>
          </cell>
        </row>
        <row r="1323">
          <cell r="A1323" t="str">
            <v>ECOAH100_x</v>
          </cell>
          <cell r="C1323" t="str">
            <v>Other metabolism</v>
          </cell>
        </row>
        <row r="1324">
          <cell r="A1324" t="str">
            <v>ECOAH120_x</v>
          </cell>
          <cell r="C1324" t="str">
            <v>Other metabolism</v>
          </cell>
        </row>
        <row r="1325">
          <cell r="A1325" t="str">
            <v>ECOAH140_x</v>
          </cell>
          <cell r="C1325" t="str">
            <v>Other metabolism</v>
          </cell>
        </row>
        <row r="1326">
          <cell r="A1326" t="str">
            <v>ECOAH160_x</v>
          </cell>
          <cell r="C1326" t="str">
            <v>Other metabolism</v>
          </cell>
        </row>
        <row r="1327">
          <cell r="A1327" t="str">
            <v>ECOAH180_x</v>
          </cell>
          <cell r="C1327" t="str">
            <v>Other metabolism</v>
          </cell>
        </row>
        <row r="1328">
          <cell r="A1328" t="str">
            <v>ECOAH260_x</v>
          </cell>
          <cell r="C1328" t="str">
            <v>Other metabolism</v>
          </cell>
        </row>
        <row r="1329">
          <cell r="A1329" t="str">
            <v>ECOAH40_x</v>
          </cell>
          <cell r="C1329" t="str">
            <v>Other metabolism</v>
          </cell>
        </row>
        <row r="1330">
          <cell r="A1330" t="str">
            <v>ECOAH60_x</v>
          </cell>
          <cell r="C1330" t="str">
            <v>Other metabolism</v>
          </cell>
        </row>
        <row r="1331">
          <cell r="A1331" t="str">
            <v>ECOAH80_x</v>
          </cell>
          <cell r="C1331" t="str">
            <v>Other metabolism</v>
          </cell>
        </row>
        <row r="1332">
          <cell r="A1332" t="str">
            <v>ECOAH200_x</v>
          </cell>
          <cell r="C1332" t="str">
            <v>Other metabolism</v>
          </cell>
        </row>
        <row r="1333">
          <cell r="A1333" t="str">
            <v>ECOAH220_x</v>
          </cell>
          <cell r="C1333" t="str">
            <v>Other metabolism</v>
          </cell>
        </row>
        <row r="1334">
          <cell r="A1334" t="str">
            <v>ECOAH240_x</v>
          </cell>
          <cell r="C1334" t="str">
            <v>Other metabolism</v>
          </cell>
        </row>
        <row r="1335">
          <cell r="A1335" t="str">
            <v>ECOAH161b_x</v>
          </cell>
          <cell r="C1335" t="str">
            <v>Other metabolism</v>
          </cell>
        </row>
        <row r="1336">
          <cell r="A1336" t="str">
            <v>ECOAH141b_x</v>
          </cell>
          <cell r="C1336" t="str">
            <v>Other metabolism</v>
          </cell>
        </row>
        <row r="1337">
          <cell r="A1337" t="str">
            <v>ECOAH121a_x</v>
          </cell>
          <cell r="C1337" t="str">
            <v>Other metabolism</v>
          </cell>
        </row>
        <row r="1338">
          <cell r="A1338" t="str">
            <v>ECOAH181a_x</v>
          </cell>
          <cell r="C1338" t="str">
            <v>Other metabolism</v>
          </cell>
        </row>
        <row r="1339">
          <cell r="A1339" t="str">
            <v>ECOAH161c_x</v>
          </cell>
          <cell r="C1339" t="str">
            <v>Other metabolism</v>
          </cell>
        </row>
        <row r="1340">
          <cell r="A1340" t="str">
            <v>ECOAH141c_x</v>
          </cell>
          <cell r="C1340" t="str">
            <v>Other metabolism</v>
          </cell>
        </row>
        <row r="1341">
          <cell r="A1341" t="str">
            <v>HACD100i_x</v>
          </cell>
          <cell r="C1341" t="str">
            <v>Other metabolism</v>
          </cell>
        </row>
        <row r="1342">
          <cell r="A1342" t="str">
            <v>HACD120i_x</v>
          </cell>
          <cell r="C1342" t="str">
            <v>Other metabolism</v>
          </cell>
        </row>
        <row r="1343">
          <cell r="A1343" t="str">
            <v>HACD160i_x</v>
          </cell>
          <cell r="C1343" t="str">
            <v>Other metabolism</v>
          </cell>
        </row>
        <row r="1344">
          <cell r="A1344" t="str">
            <v>HACD180i_x</v>
          </cell>
          <cell r="C1344" t="str">
            <v>Other metabolism</v>
          </cell>
        </row>
        <row r="1345">
          <cell r="A1345" t="str">
            <v>HACD260i_x</v>
          </cell>
          <cell r="C1345" t="str">
            <v>Other metabolism</v>
          </cell>
        </row>
        <row r="1346">
          <cell r="A1346" t="str">
            <v>HACD40i_x</v>
          </cell>
          <cell r="C1346" t="str">
            <v>Other metabolism</v>
          </cell>
        </row>
        <row r="1347">
          <cell r="A1347" t="str">
            <v>HACD60i_x</v>
          </cell>
          <cell r="C1347" t="str">
            <v>Other metabolism</v>
          </cell>
        </row>
        <row r="1348">
          <cell r="A1348" t="str">
            <v>HACD80i_x</v>
          </cell>
          <cell r="C1348" t="str">
            <v>Other metabolism</v>
          </cell>
        </row>
        <row r="1349">
          <cell r="A1349" t="str">
            <v>HACD200i_x</v>
          </cell>
          <cell r="C1349" t="str">
            <v>Other metabolism</v>
          </cell>
        </row>
        <row r="1350">
          <cell r="A1350" t="str">
            <v>HACD220i_x</v>
          </cell>
          <cell r="C1350" t="str">
            <v>Other metabolism</v>
          </cell>
        </row>
        <row r="1351">
          <cell r="A1351" t="str">
            <v>HACD240i_x</v>
          </cell>
          <cell r="C1351" t="str">
            <v>Other metabolism</v>
          </cell>
        </row>
        <row r="1352">
          <cell r="A1352" t="str">
            <v>HACD161bi_x</v>
          </cell>
          <cell r="C1352" t="str">
            <v>Other metabolism</v>
          </cell>
        </row>
        <row r="1353">
          <cell r="A1353" t="str">
            <v>HACD141bi_x</v>
          </cell>
          <cell r="C1353" t="str">
            <v>Other metabolism</v>
          </cell>
        </row>
        <row r="1354">
          <cell r="A1354" t="str">
            <v>HACD121ai_x</v>
          </cell>
          <cell r="C1354" t="str">
            <v>Other metabolism</v>
          </cell>
        </row>
        <row r="1355">
          <cell r="A1355" t="str">
            <v>HACD181ai_x</v>
          </cell>
          <cell r="C1355" t="str">
            <v>Other metabolism</v>
          </cell>
        </row>
        <row r="1356">
          <cell r="A1356" t="str">
            <v>HACD161ai_x</v>
          </cell>
          <cell r="C1356" t="str">
            <v>Other metabolism</v>
          </cell>
        </row>
        <row r="1357">
          <cell r="A1357" t="str">
            <v>HACD141ai_x</v>
          </cell>
          <cell r="C1357" t="str">
            <v>Other metabolism</v>
          </cell>
        </row>
        <row r="1358">
          <cell r="A1358" t="str">
            <v>ACACT40i_x</v>
          </cell>
          <cell r="C1358" t="str">
            <v>Other metabolism</v>
          </cell>
        </row>
        <row r="1359">
          <cell r="A1359" t="str">
            <v>ACACT60i_x</v>
          </cell>
          <cell r="C1359" t="str">
            <v>Other metabolism</v>
          </cell>
        </row>
        <row r="1360">
          <cell r="A1360" t="str">
            <v>ACACT80i_x</v>
          </cell>
          <cell r="C1360" t="str">
            <v>Other metabolism</v>
          </cell>
        </row>
        <row r="1361">
          <cell r="A1361" t="str">
            <v>ACACT200i_x</v>
          </cell>
          <cell r="C1361" t="str">
            <v>Other metabolism</v>
          </cell>
        </row>
        <row r="1362">
          <cell r="A1362" t="str">
            <v>ACACT220i_x</v>
          </cell>
          <cell r="C1362" t="str">
            <v>Other metabolism</v>
          </cell>
        </row>
        <row r="1363">
          <cell r="A1363" t="str">
            <v>ACACT240i_x</v>
          </cell>
          <cell r="C1363" t="str">
            <v>Other metabolism</v>
          </cell>
        </row>
        <row r="1364">
          <cell r="A1364" t="str">
            <v>ACACT161bi_x</v>
          </cell>
          <cell r="C1364" t="str">
            <v>Other metabolism</v>
          </cell>
        </row>
        <row r="1365">
          <cell r="A1365" t="str">
            <v>ACACT141bi_x</v>
          </cell>
          <cell r="C1365" t="str">
            <v>Other metabolism</v>
          </cell>
        </row>
        <row r="1366">
          <cell r="A1366" t="str">
            <v>ACACT121ai_x</v>
          </cell>
          <cell r="C1366" t="str">
            <v>Other metabolism</v>
          </cell>
        </row>
        <row r="1367">
          <cell r="A1367" t="str">
            <v>ACACT181ai_x</v>
          </cell>
          <cell r="C1367" t="str">
            <v>Other metabolism</v>
          </cell>
        </row>
        <row r="1368">
          <cell r="A1368" t="str">
            <v>ACACT161ai_x</v>
          </cell>
          <cell r="C1368" t="str">
            <v>Other metabolism</v>
          </cell>
        </row>
        <row r="1369">
          <cell r="A1369" t="str">
            <v>ACACT141ai_x</v>
          </cell>
          <cell r="C1369" t="str">
            <v>Other metabolism</v>
          </cell>
        </row>
        <row r="1370">
          <cell r="A1370" t="str">
            <v>ECOAI101a_x</v>
          </cell>
          <cell r="C1370" t="str">
            <v>Other metabolism</v>
          </cell>
        </row>
        <row r="1371">
          <cell r="A1371" t="str">
            <v>ECOAI122c_x</v>
          </cell>
          <cell r="C1371" t="str">
            <v>Other metabolism</v>
          </cell>
        </row>
        <row r="1372">
          <cell r="A1372" t="str">
            <v>ECOAI121b_x</v>
          </cell>
          <cell r="C1372" t="str">
            <v>Other metabolism</v>
          </cell>
        </row>
        <row r="1373">
          <cell r="A1373" t="str">
            <v>ECOAI121a_x</v>
          </cell>
          <cell r="C1373" t="str">
            <v>Other metabolism</v>
          </cell>
        </row>
        <row r="1374">
          <cell r="A1374" t="str">
            <v>ECOAI142c_x</v>
          </cell>
          <cell r="C1374" t="str">
            <v>Other metabolism</v>
          </cell>
        </row>
        <row r="1375">
          <cell r="A1375" t="str">
            <v>ECOAI141a_x</v>
          </cell>
          <cell r="C1375" t="str">
            <v>Other metabolism</v>
          </cell>
        </row>
        <row r="1376">
          <cell r="A1376" t="str">
            <v>ECOAR122_x</v>
          </cell>
          <cell r="C1376" t="str">
            <v>Other metabolism</v>
          </cell>
        </row>
        <row r="1377">
          <cell r="A1377" t="str">
            <v>ECOAR142_x</v>
          </cell>
          <cell r="C1377" t="str">
            <v>Other metabolism</v>
          </cell>
        </row>
        <row r="1378">
          <cell r="A1378" t="str">
            <v>STEHz161_en</v>
          </cell>
          <cell r="C1378" t="str">
            <v>Other metabolism</v>
          </cell>
        </row>
        <row r="1379">
          <cell r="A1379" t="str">
            <v>STEHz181_en</v>
          </cell>
          <cell r="C1379" t="str">
            <v>Other metabolism</v>
          </cell>
        </row>
        <row r="1380">
          <cell r="A1380" t="str">
            <v>DDCAt_c_rm</v>
          </cell>
          <cell r="C1380" t="str">
            <v>Excluded</v>
          </cell>
        </row>
        <row r="1381">
          <cell r="A1381" t="str">
            <v>TTDCAt_c_rm</v>
          </cell>
          <cell r="C1381" t="str">
            <v>Excluded</v>
          </cell>
        </row>
        <row r="1382">
          <cell r="A1382" t="str">
            <v>HDCAt_c_rm</v>
          </cell>
          <cell r="C1382" t="str">
            <v>Excluded</v>
          </cell>
        </row>
        <row r="1383">
          <cell r="A1383" t="str">
            <v>HDCEAt_c_rm</v>
          </cell>
          <cell r="C1383" t="str">
            <v>Excluded</v>
          </cell>
        </row>
        <row r="1384">
          <cell r="A1384" t="str">
            <v>OCDCAt_c_rm</v>
          </cell>
          <cell r="C1384" t="str">
            <v>Excluded</v>
          </cell>
        </row>
        <row r="1385">
          <cell r="A1385" t="str">
            <v>OCDCEAt_c_rm</v>
          </cell>
          <cell r="C1385" t="str">
            <v>Excluded</v>
          </cell>
        </row>
        <row r="1386">
          <cell r="A1386" t="str">
            <v>MALCOAt_c_rm</v>
          </cell>
          <cell r="C1386" t="str">
            <v>Excluded</v>
          </cell>
        </row>
        <row r="1387">
          <cell r="A1387" t="str">
            <v>DDCACOAt_c_rm</v>
          </cell>
          <cell r="C1387" t="str">
            <v>Excluded</v>
          </cell>
        </row>
        <row r="1388">
          <cell r="A1388" t="str">
            <v>TDCOAt_c_rm</v>
          </cell>
          <cell r="C1388" t="str">
            <v>Excluded</v>
          </cell>
        </row>
        <row r="1389">
          <cell r="A1389" t="str">
            <v>PMTCOAt_c_rm</v>
          </cell>
          <cell r="C1389" t="str">
            <v>Excluded</v>
          </cell>
        </row>
        <row r="1390">
          <cell r="A1390" t="str">
            <v>HDCOAt_c_rm</v>
          </cell>
          <cell r="C1390" t="str">
            <v>Excluded</v>
          </cell>
        </row>
        <row r="1391">
          <cell r="A1391" t="str">
            <v>STCOAt_c_rm</v>
          </cell>
          <cell r="C1391" t="str">
            <v>Excluded</v>
          </cell>
        </row>
        <row r="1392">
          <cell r="A1392" t="str">
            <v>ODECOAt_c_rm</v>
          </cell>
          <cell r="C1392" t="str">
            <v>Excluded</v>
          </cell>
        </row>
        <row r="1393">
          <cell r="A1393" t="str">
            <v>ICOSCOAt_c_rm</v>
          </cell>
          <cell r="C1393" t="str">
            <v>Excluded</v>
          </cell>
        </row>
        <row r="1394">
          <cell r="A1394" t="str">
            <v>DOCOSCOAt_c_rm</v>
          </cell>
          <cell r="C1394" t="str">
            <v>Excluded</v>
          </cell>
        </row>
        <row r="1395">
          <cell r="A1395" t="str">
            <v>TTCCOAt_c_rm</v>
          </cell>
          <cell r="C1395" t="str">
            <v>Excluded</v>
          </cell>
        </row>
        <row r="1396">
          <cell r="A1396" t="str">
            <v>HXCCOAt_c_rm</v>
          </cell>
          <cell r="C1396" t="str">
            <v>Excluded</v>
          </cell>
        </row>
        <row r="1397">
          <cell r="A1397" t="str">
            <v>Ht_c_rm</v>
          </cell>
          <cell r="C1397" t="str">
            <v>Excluded</v>
          </cell>
        </row>
        <row r="1398">
          <cell r="A1398" t="str">
            <v>H2Ot_c_rm</v>
          </cell>
          <cell r="C1398" t="str">
            <v>Excluded</v>
          </cell>
        </row>
        <row r="1399">
          <cell r="A1399" t="str">
            <v>CO2t_c_rm</v>
          </cell>
          <cell r="C1399" t="str">
            <v>Excluded</v>
          </cell>
        </row>
        <row r="1400">
          <cell r="A1400" t="str">
            <v>COAt_c_rm</v>
          </cell>
          <cell r="C1400" t="str">
            <v>Excluded</v>
          </cell>
        </row>
        <row r="1401">
          <cell r="A1401" t="str">
            <v>NADPHt_c_rm</v>
          </cell>
          <cell r="C1401" t="str">
            <v>Excluded</v>
          </cell>
        </row>
        <row r="1402">
          <cell r="A1402" t="str">
            <v>NADPt_c_rm</v>
          </cell>
          <cell r="C1402" t="str">
            <v>Excluded</v>
          </cell>
        </row>
        <row r="1403">
          <cell r="A1403" t="str">
            <v>O2t_c_rm</v>
          </cell>
          <cell r="C1403" t="str">
            <v>Excluded</v>
          </cell>
        </row>
        <row r="1404">
          <cell r="A1404" t="str">
            <v>NADHt_c_rm</v>
          </cell>
          <cell r="C1404" t="str">
            <v>Excluded</v>
          </cell>
        </row>
        <row r="1405">
          <cell r="A1405" t="str">
            <v>NADt_c_rm</v>
          </cell>
          <cell r="C1405" t="str">
            <v>Excluded</v>
          </cell>
        </row>
        <row r="1406">
          <cell r="A1406" t="str">
            <v>GLYC3Pt_c_rm</v>
          </cell>
          <cell r="C1406" t="str">
            <v>Excluded</v>
          </cell>
        </row>
        <row r="1407">
          <cell r="A1407" t="str">
            <v>DHAPt_c_rm</v>
          </cell>
          <cell r="C1407" t="str">
            <v>Excluded</v>
          </cell>
        </row>
        <row r="1408">
          <cell r="A1408" t="str">
            <v>PPIt_c_rm</v>
          </cell>
          <cell r="C1408" t="str">
            <v>Excluded</v>
          </cell>
        </row>
        <row r="1409">
          <cell r="A1409" t="str">
            <v>PIt_c_rm</v>
          </cell>
          <cell r="C1409" t="str">
            <v>Excluded</v>
          </cell>
        </row>
        <row r="1410">
          <cell r="A1410" t="str">
            <v>CTPt_c_rm</v>
          </cell>
          <cell r="C1410" t="str">
            <v>Excluded</v>
          </cell>
        </row>
        <row r="1411">
          <cell r="A1411" t="str">
            <v>CDPt_c_rm</v>
          </cell>
          <cell r="C1411" t="str">
            <v>Excluded</v>
          </cell>
        </row>
        <row r="1412">
          <cell r="A1412" t="str">
            <v>CMPt_c_rm</v>
          </cell>
          <cell r="C1412" t="str">
            <v>Excluded</v>
          </cell>
        </row>
        <row r="1413">
          <cell r="A1413" t="str">
            <v>CDPEAt_c_rm</v>
          </cell>
          <cell r="C1413" t="str">
            <v>Excluded</v>
          </cell>
        </row>
        <row r="1414">
          <cell r="A1414" t="str">
            <v>CDPCHOLt_c_rm</v>
          </cell>
          <cell r="C1414" t="str">
            <v>Excluded</v>
          </cell>
        </row>
        <row r="1415">
          <cell r="A1415" t="str">
            <v>ATPt_c_rm</v>
          </cell>
          <cell r="C1415" t="str">
            <v>Excluded</v>
          </cell>
        </row>
        <row r="1416">
          <cell r="A1416" t="str">
            <v>AMPt_c_rm</v>
          </cell>
          <cell r="C1416" t="str">
            <v>Excluded</v>
          </cell>
        </row>
        <row r="1417">
          <cell r="A1417" t="str">
            <v>SERt_c_rm</v>
          </cell>
          <cell r="C1417" t="str">
            <v>Excluded</v>
          </cell>
        </row>
        <row r="1418">
          <cell r="A1418" t="str">
            <v>INOSTt_c_rm</v>
          </cell>
          <cell r="C1418" t="str">
            <v>Excluded</v>
          </cell>
        </row>
        <row r="1419">
          <cell r="A1419" t="str">
            <v>AMETt_c_rm</v>
          </cell>
          <cell r="C1419" t="str">
            <v>Excluded</v>
          </cell>
        </row>
        <row r="1420">
          <cell r="A1420" t="str">
            <v>AHCYSt_c_rm</v>
          </cell>
          <cell r="C1420" t="str">
            <v>Excluded</v>
          </cell>
        </row>
        <row r="1421">
          <cell r="A1421" t="str">
            <v>EPISTt_c_rm</v>
          </cell>
          <cell r="C1421" t="str">
            <v>Excluded</v>
          </cell>
        </row>
        <row r="1422">
          <cell r="A1422" t="str">
            <v>FECOSTt_c_rm</v>
          </cell>
          <cell r="C1422" t="str">
            <v>Excluded</v>
          </cell>
        </row>
        <row r="1423">
          <cell r="A1423" t="str">
            <v>LANOSTt_c_rm</v>
          </cell>
          <cell r="C1423" t="str">
            <v>Excluded</v>
          </cell>
        </row>
        <row r="1424">
          <cell r="A1424" t="str">
            <v>ERGSTt_c_rm</v>
          </cell>
          <cell r="C1424" t="str">
            <v>Excluded</v>
          </cell>
        </row>
        <row r="1425">
          <cell r="A1425" t="str">
            <v>ZYMSTt_c_rm</v>
          </cell>
          <cell r="C1425" t="str">
            <v>Excluded</v>
          </cell>
        </row>
        <row r="1426">
          <cell r="A1426" t="str">
            <v>G3PCt_c_rm</v>
          </cell>
          <cell r="C1426" t="str">
            <v>Excluded</v>
          </cell>
        </row>
        <row r="1427">
          <cell r="A1427" t="str">
            <v>HDCAt_c_l</v>
          </cell>
          <cell r="C1427" t="str">
            <v>Excluded</v>
          </cell>
        </row>
        <row r="1428">
          <cell r="A1428" t="str">
            <v>HDCEAt_c_l</v>
          </cell>
          <cell r="C1428" t="str">
            <v>Excluded</v>
          </cell>
        </row>
        <row r="1429">
          <cell r="A1429" t="str">
            <v>OCDCAt_c_l</v>
          </cell>
          <cell r="C1429" t="str">
            <v>Excluded</v>
          </cell>
        </row>
        <row r="1430">
          <cell r="A1430" t="str">
            <v>OCDCEAt_c_l</v>
          </cell>
          <cell r="C1430" t="str">
            <v>Excluded</v>
          </cell>
        </row>
        <row r="1431">
          <cell r="A1431" t="str">
            <v>DDCACOAt_c_l</v>
          </cell>
          <cell r="C1431" t="str">
            <v>Excluded</v>
          </cell>
        </row>
        <row r="1432">
          <cell r="A1432" t="str">
            <v>TDCOAt_c_l</v>
          </cell>
          <cell r="C1432" t="str">
            <v>Excluded</v>
          </cell>
        </row>
        <row r="1433">
          <cell r="A1433" t="str">
            <v>PMTCOAt_c_l</v>
          </cell>
          <cell r="C1433" t="str">
            <v>Excluded</v>
          </cell>
        </row>
        <row r="1434">
          <cell r="A1434" t="str">
            <v>HDCOAt_c_l</v>
          </cell>
          <cell r="C1434" t="str">
            <v>Excluded</v>
          </cell>
        </row>
        <row r="1435">
          <cell r="A1435" t="str">
            <v>STCOAt_c_l</v>
          </cell>
          <cell r="C1435" t="str">
            <v>Excluded</v>
          </cell>
        </row>
        <row r="1436">
          <cell r="A1436" t="str">
            <v>ODECOAt_c_l</v>
          </cell>
          <cell r="C1436" t="str">
            <v>Excluded</v>
          </cell>
        </row>
        <row r="1437">
          <cell r="A1437" t="str">
            <v>GLYC3Pt_c_l</v>
          </cell>
          <cell r="C1437" t="str">
            <v>Excluded</v>
          </cell>
        </row>
        <row r="1438">
          <cell r="A1438" t="str">
            <v>DHAPt_c_l</v>
          </cell>
          <cell r="C1438" t="str">
            <v>Excluded</v>
          </cell>
        </row>
        <row r="1439">
          <cell r="A1439" t="str">
            <v>NADPHt_c_l</v>
          </cell>
          <cell r="C1439" t="str">
            <v>Excluded</v>
          </cell>
        </row>
        <row r="1440">
          <cell r="A1440" t="str">
            <v>NADPt_c_l</v>
          </cell>
          <cell r="C1440" t="str">
            <v>Excluded</v>
          </cell>
        </row>
        <row r="1441">
          <cell r="A1441" t="str">
            <v>ATPt_c_l</v>
          </cell>
          <cell r="C1441" t="str">
            <v>Excluded</v>
          </cell>
        </row>
        <row r="1442">
          <cell r="A1442" t="str">
            <v>AMPt_c_l</v>
          </cell>
          <cell r="C1442" t="str">
            <v>Excluded</v>
          </cell>
        </row>
        <row r="1443">
          <cell r="A1443" t="str">
            <v>PPIt_c_l</v>
          </cell>
          <cell r="C1443" t="str">
            <v>Excluded</v>
          </cell>
        </row>
        <row r="1444">
          <cell r="A1444" t="str">
            <v>H2Ot_c_l</v>
          </cell>
          <cell r="C1444" t="str">
            <v>Excluded</v>
          </cell>
        </row>
        <row r="1445">
          <cell r="A1445" t="str">
            <v>GLYCt_c_l</v>
          </cell>
          <cell r="C1445" t="str">
            <v>Excluded</v>
          </cell>
        </row>
        <row r="1446">
          <cell r="A1446" t="str">
            <v>DOCOSCOAt_c_l</v>
          </cell>
          <cell r="C1446" t="str">
            <v>Excluded</v>
          </cell>
        </row>
        <row r="1447">
          <cell r="A1447" t="str">
            <v>TTCCOAt_c_l</v>
          </cell>
          <cell r="C1447" t="str">
            <v>Excluded</v>
          </cell>
        </row>
        <row r="1448">
          <cell r="A1448" t="str">
            <v>HXCCOAt_c_l</v>
          </cell>
          <cell r="C1448" t="str">
            <v>Excluded</v>
          </cell>
        </row>
        <row r="1449">
          <cell r="A1449" t="str">
            <v>ATPt_c_en</v>
          </cell>
          <cell r="C1449" t="str">
            <v>Excluded</v>
          </cell>
        </row>
        <row r="1450">
          <cell r="A1450" t="str">
            <v>ADPt_c_en</v>
          </cell>
          <cell r="C1450" t="str">
            <v>Excluded</v>
          </cell>
        </row>
        <row r="1451">
          <cell r="A1451" t="str">
            <v>Ht_c_en</v>
          </cell>
          <cell r="C1451" t="str">
            <v>Excluded</v>
          </cell>
        </row>
        <row r="1452">
          <cell r="A1452" t="str">
            <v>H2Ot_c_en</v>
          </cell>
          <cell r="C1452" t="str">
            <v>Excluded</v>
          </cell>
        </row>
        <row r="1453">
          <cell r="A1453" t="str">
            <v>PIt_c_en</v>
          </cell>
          <cell r="C1453" t="str">
            <v>Excluded</v>
          </cell>
        </row>
        <row r="1454">
          <cell r="A1454" t="str">
            <v>G3PCt_c_en</v>
          </cell>
          <cell r="C1454" t="str">
            <v>Excluded</v>
          </cell>
        </row>
        <row r="1455">
          <cell r="A1455" t="str">
            <v>G3PIt_c_en</v>
          </cell>
          <cell r="C1455" t="str">
            <v>Excluded</v>
          </cell>
        </row>
        <row r="1456">
          <cell r="A1456" t="str">
            <v>HDCAt_c_en</v>
          </cell>
          <cell r="C1456" t="str">
            <v>Excluded</v>
          </cell>
        </row>
        <row r="1457">
          <cell r="A1457" t="str">
            <v>HDCEAt_c_en</v>
          </cell>
          <cell r="C1457" t="str">
            <v>Excluded</v>
          </cell>
        </row>
        <row r="1458">
          <cell r="A1458" t="str">
            <v>OCDCAt_c_en</v>
          </cell>
          <cell r="C1458" t="str">
            <v>Excluded</v>
          </cell>
        </row>
        <row r="1459">
          <cell r="A1459" t="str">
            <v>OCDCEAt_c_en</v>
          </cell>
          <cell r="C1459" t="str">
            <v>Excluded</v>
          </cell>
        </row>
        <row r="1460">
          <cell r="A1460" t="str">
            <v>ICOSCOAt_c_en</v>
          </cell>
          <cell r="C1460" t="str">
            <v>Excluded</v>
          </cell>
        </row>
        <row r="1461">
          <cell r="A1461" t="str">
            <v>DOCOSCOAt_c_en</v>
          </cell>
          <cell r="C1461" t="str">
            <v>Excluded</v>
          </cell>
        </row>
        <row r="1462">
          <cell r="A1462" t="str">
            <v>TTCCOAt_c_en</v>
          </cell>
          <cell r="C1462" t="str">
            <v>Excluded</v>
          </cell>
        </row>
        <row r="1463">
          <cell r="A1463" t="str">
            <v>HXCCOAt_c_en</v>
          </cell>
          <cell r="C1463" t="str">
            <v>Excluded</v>
          </cell>
        </row>
        <row r="1464">
          <cell r="A1464" t="str">
            <v>H2Ot_c_vm</v>
          </cell>
          <cell r="C1464" t="str">
            <v>Excluded</v>
          </cell>
        </row>
        <row r="1465">
          <cell r="A1465" t="str">
            <v>PIt_c_vm</v>
          </cell>
          <cell r="C1465" t="str">
            <v>Excluded</v>
          </cell>
        </row>
        <row r="1466">
          <cell r="A1466" t="str">
            <v>Ht_c_vm</v>
          </cell>
          <cell r="C1466" t="str">
            <v>Excluded</v>
          </cell>
        </row>
        <row r="1467">
          <cell r="A1467" t="str">
            <v>ATPt_c_vm</v>
          </cell>
          <cell r="C1467" t="str">
            <v>Excluded</v>
          </cell>
        </row>
        <row r="1468">
          <cell r="A1468" t="str">
            <v>ADPt_c_vm</v>
          </cell>
          <cell r="C1468" t="str">
            <v>Excluded</v>
          </cell>
        </row>
        <row r="1469">
          <cell r="A1469" t="str">
            <v>CO2t_c_vm</v>
          </cell>
          <cell r="C1469" t="str">
            <v>Excluded</v>
          </cell>
        </row>
        <row r="1470">
          <cell r="A1470" t="str">
            <v>H2Ot_c_gm</v>
          </cell>
          <cell r="C1470" t="str">
            <v>Excluded</v>
          </cell>
        </row>
        <row r="1471">
          <cell r="A1471" t="str">
            <v>PIt_c_gm</v>
          </cell>
          <cell r="C1471" t="str">
            <v>Excluded</v>
          </cell>
        </row>
        <row r="1472">
          <cell r="A1472" t="str">
            <v>Ht_c_gm</v>
          </cell>
          <cell r="C1472" t="str">
            <v>Excluded</v>
          </cell>
        </row>
        <row r="1473">
          <cell r="A1473" t="str">
            <v>CO2t_c_gm</v>
          </cell>
          <cell r="C1473" t="str">
            <v>Excluded</v>
          </cell>
        </row>
        <row r="1474">
          <cell r="A1474" t="str">
            <v>ATPt_c_gm</v>
          </cell>
          <cell r="C1474" t="str">
            <v>Excluded</v>
          </cell>
        </row>
        <row r="1475">
          <cell r="A1475" t="str">
            <v>ADPt_c_gm</v>
          </cell>
          <cell r="C1475" t="str">
            <v>Excluded</v>
          </cell>
        </row>
        <row r="1476">
          <cell r="A1476" t="str">
            <v>H2Ot_c_mm</v>
          </cell>
          <cell r="C1476" t="str">
            <v>Excluded</v>
          </cell>
        </row>
        <row r="1477">
          <cell r="A1477" t="str">
            <v>CO2t_c_mm</v>
          </cell>
          <cell r="C1477" t="str">
            <v>Excluded</v>
          </cell>
        </row>
        <row r="1478">
          <cell r="A1478" t="str">
            <v>HDCOAt_c_mm</v>
          </cell>
          <cell r="C1478" t="str">
            <v>Excluded</v>
          </cell>
        </row>
        <row r="1479">
          <cell r="A1479" t="str">
            <v>ODECOAt_c_mm</v>
          </cell>
          <cell r="C1479" t="str">
            <v>Excluded</v>
          </cell>
        </row>
        <row r="1480">
          <cell r="A1480" t="str">
            <v>HDCAt_c_mm</v>
          </cell>
          <cell r="C1480" t="str">
            <v>Excluded</v>
          </cell>
        </row>
        <row r="1481">
          <cell r="A1481" t="str">
            <v>OCDCAt_c_mm</v>
          </cell>
          <cell r="C1481" t="str">
            <v>Excluded</v>
          </cell>
        </row>
        <row r="1482">
          <cell r="A1482" t="str">
            <v>COAt_c_mm</v>
          </cell>
          <cell r="C1482" t="str">
            <v>Excluded</v>
          </cell>
        </row>
        <row r="1483">
          <cell r="A1483" t="str">
            <v>DDCAt_l_rm</v>
          </cell>
          <cell r="C1483" t="str">
            <v>Excluded</v>
          </cell>
        </row>
        <row r="1484">
          <cell r="A1484" t="str">
            <v>TTDCAt_l_rm</v>
          </cell>
          <cell r="C1484" t="str">
            <v>Excluded</v>
          </cell>
        </row>
        <row r="1485">
          <cell r="A1485" t="str">
            <v>HXCAt_l_rm</v>
          </cell>
          <cell r="C1485" t="str">
            <v>Excluded</v>
          </cell>
        </row>
        <row r="1486">
          <cell r="A1486" t="str">
            <v>EPISTt_l_rm</v>
          </cell>
          <cell r="C1486" t="str">
            <v>Excluded</v>
          </cell>
        </row>
        <row r="1487">
          <cell r="A1487" t="str">
            <v>FECOSTt_l_rm</v>
          </cell>
          <cell r="C1487" t="str">
            <v>Excluded</v>
          </cell>
        </row>
        <row r="1488">
          <cell r="A1488" t="str">
            <v>LANOSTt_l_rm</v>
          </cell>
          <cell r="C1488" t="str">
            <v>Excluded</v>
          </cell>
        </row>
        <row r="1489">
          <cell r="A1489" t="str">
            <v>ZYMSTt_l_rm</v>
          </cell>
          <cell r="C1489" t="str">
            <v>Excluded</v>
          </cell>
        </row>
        <row r="1490">
          <cell r="A1490" t="str">
            <v>ZYM161t_l_rm</v>
          </cell>
          <cell r="C1490" t="str">
            <v>Excluded</v>
          </cell>
        </row>
        <row r="1491">
          <cell r="A1491" t="str">
            <v>ZYM181t_l_rm</v>
          </cell>
          <cell r="C1491" t="str">
            <v>Excluded</v>
          </cell>
        </row>
        <row r="1492">
          <cell r="A1492" t="str">
            <v>HXCAt_en_rm</v>
          </cell>
          <cell r="C1492" t="str">
            <v>Excluded</v>
          </cell>
        </row>
        <row r="1493">
          <cell r="A1493" t="str">
            <v>ZYM161t_en_rm</v>
          </cell>
          <cell r="C1493" t="str">
            <v>Excluded</v>
          </cell>
        </row>
        <row r="1494">
          <cell r="A1494" t="str">
            <v>ZYM181t_en_rm</v>
          </cell>
          <cell r="C1494" t="str">
            <v>Excluded</v>
          </cell>
        </row>
        <row r="1495">
          <cell r="A1495" t="str">
            <v>HXCAt_r_rm</v>
          </cell>
          <cell r="C1495" t="str">
            <v>Excluded</v>
          </cell>
        </row>
        <row r="1496">
          <cell r="A1496" t="str">
            <v>PIt_r_rm</v>
          </cell>
          <cell r="C1496" t="str">
            <v>Excluded</v>
          </cell>
        </row>
        <row r="1497">
          <cell r="A1497" t="str">
            <v>Ht_m_mm</v>
          </cell>
          <cell r="C1497" t="str">
            <v>Excluded</v>
          </cell>
        </row>
        <row r="1498">
          <cell r="A1498" t="str">
            <v>GLYC3Pt_m_mm</v>
          </cell>
          <cell r="C1498" t="str">
            <v>Excluded</v>
          </cell>
        </row>
        <row r="1499">
          <cell r="A1499" t="str">
            <v>CMPt_m_mm</v>
          </cell>
          <cell r="C1499" t="str">
            <v>Excluded</v>
          </cell>
        </row>
        <row r="1500">
          <cell r="A1500" t="str">
            <v>CTPt_m_mm</v>
          </cell>
          <cell r="C1500" t="str">
            <v>Excluded</v>
          </cell>
        </row>
        <row r="1501">
          <cell r="A1501" t="str">
            <v>PIt_m_mm</v>
          </cell>
          <cell r="C1501" t="str">
            <v>Excluded</v>
          </cell>
        </row>
        <row r="1502">
          <cell r="A1502" t="str">
            <v>PPIt_m_mm</v>
          </cell>
          <cell r="C1502" t="str">
            <v>Excluded</v>
          </cell>
        </row>
        <row r="1503">
          <cell r="A1503" t="str">
            <v>GTHRDtabc_v</v>
          </cell>
          <cell r="C1503" t="str">
            <v>Excluded</v>
          </cell>
        </row>
        <row r="1504">
          <cell r="A1504" t="str">
            <v>GLYCDy_c</v>
          </cell>
          <cell r="C1504" t="str">
            <v>Other biosynthetic metabolism</v>
          </cell>
        </row>
        <row r="1505">
          <cell r="A1505" t="str">
            <v>uniDOLDP_l</v>
          </cell>
          <cell r="C1505" t="str">
            <v>Excluded</v>
          </cell>
        </row>
        <row r="1506">
          <cell r="A1506" t="str">
            <v>CRNOAT_m</v>
          </cell>
          <cell r="C1506" t="str">
            <v>Other metabolism</v>
          </cell>
        </row>
        <row r="1507">
          <cell r="A1507" t="str">
            <v>EX_h_e</v>
          </cell>
          <cell r="C1507" t="str">
            <v>Excluded</v>
          </cell>
        </row>
        <row r="1508">
          <cell r="A1508" t="str">
            <v>EX_k_e</v>
          </cell>
          <cell r="C1508" t="str">
            <v>Excluded</v>
          </cell>
        </row>
        <row r="1509">
          <cell r="A1509" t="str">
            <v>EX_h2o_e</v>
          </cell>
          <cell r="C1509" t="str">
            <v>Excluded</v>
          </cell>
        </row>
        <row r="1510">
          <cell r="A1510" t="str">
            <v>EX_14dmlanost_e</v>
          </cell>
          <cell r="C1510" t="str">
            <v>Excluded</v>
          </cell>
        </row>
        <row r="1511">
          <cell r="A1511" t="str">
            <v>14DMLANOSTt_c_e</v>
          </cell>
          <cell r="C1511" t="str">
            <v>Excluded</v>
          </cell>
        </row>
        <row r="1512">
          <cell r="A1512" t="str">
            <v>EX_ergtetrol_e</v>
          </cell>
          <cell r="C1512" t="str">
            <v>Excluded</v>
          </cell>
        </row>
        <row r="1513">
          <cell r="A1513" t="str">
            <v>ERGTETROLt_c_e</v>
          </cell>
          <cell r="C1513" t="str">
            <v>Excluded</v>
          </cell>
        </row>
        <row r="1514">
          <cell r="A1514" t="str">
            <v>HSDx_c</v>
          </cell>
          <cell r="C1514" t="str">
            <v>Amino acid metabolism</v>
          </cell>
        </row>
        <row r="1515">
          <cell r="A1515" t="str">
            <v>ME2_m</v>
          </cell>
          <cell r="C1515" t="str">
            <v>Central metabolism</v>
          </cell>
        </row>
        <row r="1516">
          <cell r="A1516" t="str">
            <v>RAFH_e</v>
          </cell>
          <cell r="C1516" t="str">
            <v>Other metabolism</v>
          </cell>
        </row>
        <row r="1517">
          <cell r="A1517" t="str">
            <v>URIH_c</v>
          </cell>
          <cell r="C1517" t="str">
            <v>RNA metabolism</v>
          </cell>
        </row>
        <row r="1518">
          <cell r="A1518" t="str">
            <v>HEMEAt_c_m</v>
          </cell>
          <cell r="C1518" t="str">
            <v>Excluded</v>
          </cell>
        </row>
        <row r="1519">
          <cell r="A1519" t="str">
            <v>EX_raffin_e</v>
          </cell>
          <cell r="C1519" t="str">
            <v>Excluded</v>
          </cell>
        </row>
        <row r="1520">
          <cell r="A1520" t="str">
            <v>EX_melib_e</v>
          </cell>
          <cell r="C1520" t="str">
            <v>Excluded</v>
          </cell>
        </row>
        <row r="1521">
          <cell r="A1521" t="str">
            <v>PYDX5PS_c</v>
          </cell>
          <cell r="C1521" t="str">
            <v>Amino acid metabolism</v>
          </cell>
        </row>
        <row r="1522">
          <cell r="A1522" t="str">
            <v>4AMPMS_c</v>
          </cell>
          <cell r="C1522" t="str">
            <v>Other biosynthetic metabolism</v>
          </cell>
        </row>
        <row r="1523">
          <cell r="A1523" t="str">
            <v>AROHL_c</v>
          </cell>
          <cell r="C1523" t="str">
            <v>Amino acid metabolism</v>
          </cell>
        </row>
        <row r="1524">
          <cell r="A1524" t="str">
            <v>4HPPCL_c</v>
          </cell>
          <cell r="C1524" t="str">
            <v>Amino acid metabolism</v>
          </cell>
        </row>
        <row r="1525">
          <cell r="A1525" t="str">
            <v>EX_fe3_e</v>
          </cell>
          <cell r="C1525" t="str">
            <v>Excluded</v>
          </cell>
        </row>
        <row r="1526">
          <cell r="A1526" t="str">
            <v>4HPEOR_c</v>
          </cell>
          <cell r="C1526" t="str">
            <v>Amino acid metabolism</v>
          </cell>
        </row>
        <row r="1527">
          <cell r="A1527" t="str">
            <v>GUAPRT_c</v>
          </cell>
          <cell r="C1527" t="str">
            <v>RNA metabolism</v>
          </cell>
        </row>
        <row r="1528">
          <cell r="A1528" t="str">
            <v>AICART_c</v>
          </cell>
          <cell r="C1528" t="str">
            <v>RNA metabolism</v>
          </cell>
        </row>
        <row r="1529">
          <cell r="A1529" t="str">
            <v>HCITS_m</v>
          </cell>
          <cell r="C1529" t="str">
            <v>Amino acid metabolism</v>
          </cell>
        </row>
        <row r="1530">
          <cell r="A1530" t="str">
            <v>MTHFD_c</v>
          </cell>
          <cell r="C1530" t="str">
            <v>Other biosynthetic metabolism</v>
          </cell>
        </row>
        <row r="1531">
          <cell r="A1531" t="str">
            <v>IMPD_c</v>
          </cell>
          <cell r="C1531" t="str">
            <v>RNA metabolism</v>
          </cell>
        </row>
        <row r="1532">
          <cell r="A1532" t="str">
            <v>TKT2_c</v>
          </cell>
          <cell r="C1532" t="str">
            <v>Central metabolism</v>
          </cell>
        </row>
        <row r="1533">
          <cell r="A1533" t="str">
            <v>TKT1_c</v>
          </cell>
          <cell r="C1533" t="str">
            <v>Central metabolism</v>
          </cell>
        </row>
        <row r="1534">
          <cell r="A1534" t="str">
            <v>ATPASEV_v</v>
          </cell>
          <cell r="C1534" t="str">
            <v>RNA metabolism</v>
          </cell>
        </row>
        <row r="1535">
          <cell r="A1535" t="str">
            <v>FRUtps_e</v>
          </cell>
          <cell r="C1535" t="str">
            <v>Excluded</v>
          </cell>
        </row>
        <row r="1536">
          <cell r="A1536" t="str">
            <v>PSP_L_c</v>
          </cell>
          <cell r="C1536" t="str">
            <v>Amino acid metabolism</v>
          </cell>
        </row>
        <row r="1537">
          <cell r="A1537" t="str">
            <v>MANtps_e</v>
          </cell>
          <cell r="C1537" t="str">
            <v>Excluded</v>
          </cell>
        </row>
        <row r="1538">
          <cell r="A1538" t="str">
            <v>IMPC_c</v>
          </cell>
          <cell r="C1538" t="str">
            <v>RNA metabolism</v>
          </cell>
        </row>
        <row r="1539">
          <cell r="A1539" t="str">
            <v>SUCDq9_m</v>
          </cell>
          <cell r="C1539" t="str">
            <v>Central metabolism</v>
          </cell>
        </row>
        <row r="1540">
          <cell r="A1540" t="str">
            <v>GLYOX_m</v>
          </cell>
          <cell r="C1540" t="str">
            <v>Central metabolism</v>
          </cell>
        </row>
        <row r="1541">
          <cell r="A1541" t="str">
            <v>LANOSTt_c_e</v>
          </cell>
          <cell r="C1541" t="str">
            <v>Excluded</v>
          </cell>
        </row>
        <row r="1542">
          <cell r="A1542" t="str">
            <v>SERD_L_c</v>
          </cell>
          <cell r="C1542" t="str">
            <v>Amino acid metabolism</v>
          </cell>
        </row>
        <row r="1543">
          <cell r="A1543" t="str">
            <v>EPISTt_c_e</v>
          </cell>
          <cell r="C1543" t="str">
            <v>Excluded</v>
          </cell>
        </row>
        <row r="1544">
          <cell r="A1544" t="str">
            <v>PGL_c</v>
          </cell>
          <cell r="C1544" t="str">
            <v>Central metabolism</v>
          </cell>
        </row>
        <row r="1545">
          <cell r="A1545" t="str">
            <v>ERGSTt_c_e</v>
          </cell>
          <cell r="C1545" t="str">
            <v>Excluded</v>
          </cell>
        </row>
        <row r="1546">
          <cell r="A1546" t="str">
            <v>IPPS_c</v>
          </cell>
          <cell r="C1546" t="str">
            <v>Amino acid metabolism</v>
          </cell>
        </row>
        <row r="1547">
          <cell r="A1547" t="str">
            <v>ALDD22x_c</v>
          </cell>
          <cell r="C1547" t="str">
            <v>Other metabolism</v>
          </cell>
        </row>
        <row r="1548">
          <cell r="A1548" t="str">
            <v>AOXS_c</v>
          </cell>
          <cell r="C1548" t="str">
            <v>Other biosynthetic metabolism</v>
          </cell>
        </row>
        <row r="1549">
          <cell r="A1549" t="str">
            <v>HCITS_n</v>
          </cell>
          <cell r="C1549" t="str">
            <v>Amino acid metabolism</v>
          </cell>
        </row>
        <row r="1550">
          <cell r="A1550" t="str">
            <v>GNK_c</v>
          </cell>
          <cell r="C1550" t="str">
            <v>Central metabolism</v>
          </cell>
        </row>
        <row r="1551">
          <cell r="A1551" t="str">
            <v>CRNAT120_m</v>
          </cell>
          <cell r="C1551" t="str">
            <v>Other metabolism</v>
          </cell>
        </row>
        <row r="1552">
          <cell r="A1552" t="str">
            <v>MPYRCNST_c</v>
          </cell>
          <cell r="C1552" t="str">
            <v>Amino acid metabolism</v>
          </cell>
        </row>
        <row r="1553">
          <cell r="A1553" t="str">
            <v>MANNANH_e</v>
          </cell>
          <cell r="C1553" t="str">
            <v>Other metabolism</v>
          </cell>
        </row>
        <row r="1554">
          <cell r="A1554" t="str">
            <v>GLUTCOADH_m</v>
          </cell>
          <cell r="C1554" t="str">
            <v>Other metabolism</v>
          </cell>
        </row>
        <row r="1555">
          <cell r="A1555" t="str">
            <v>3OAS140_c</v>
          </cell>
          <cell r="C1555" t="str">
            <v>Other biosynthetic metabolism</v>
          </cell>
        </row>
        <row r="1556">
          <cell r="A1556" t="str">
            <v>URO_c</v>
          </cell>
          <cell r="C1556" t="str">
            <v>RNA metabolism</v>
          </cell>
        </row>
        <row r="1557">
          <cell r="A1557" t="str">
            <v>3HAD120_c</v>
          </cell>
          <cell r="C1557" t="str">
            <v>Other biosynthetic metabolism</v>
          </cell>
        </row>
        <row r="1558">
          <cell r="A1558" t="str">
            <v>ASPTA4_c</v>
          </cell>
          <cell r="C1558" t="str">
            <v>Amino acid metabolism</v>
          </cell>
        </row>
        <row r="1559">
          <cell r="A1559" t="str">
            <v>TRPDC_c</v>
          </cell>
          <cell r="C1559" t="str">
            <v>Other metabolism</v>
          </cell>
        </row>
        <row r="1560">
          <cell r="A1560" t="str">
            <v>3OAR80_c</v>
          </cell>
          <cell r="C1560" t="str">
            <v>Other biosynthetic metabolism</v>
          </cell>
        </row>
        <row r="1561">
          <cell r="A1561" t="str">
            <v>3OAS100_c</v>
          </cell>
          <cell r="C1561" t="str">
            <v>Other biosynthetic metabolism</v>
          </cell>
        </row>
        <row r="1562">
          <cell r="A1562" t="str">
            <v>3HAD80_c</v>
          </cell>
          <cell r="C1562" t="str">
            <v>Other biosynthetic metabolism</v>
          </cell>
        </row>
        <row r="1563">
          <cell r="A1563" t="str">
            <v>Kt_c_m</v>
          </cell>
          <cell r="C1563" t="str">
            <v>Excluded</v>
          </cell>
        </row>
        <row r="1564">
          <cell r="A1564" t="str">
            <v>3HAD180_c</v>
          </cell>
          <cell r="C1564" t="str">
            <v>Other biosynthetic metabolism</v>
          </cell>
        </row>
        <row r="1565">
          <cell r="A1565" t="str">
            <v>QUINDH_c</v>
          </cell>
          <cell r="C1565" t="str">
            <v>Amino acid metabolism</v>
          </cell>
        </row>
        <row r="1566">
          <cell r="A1566" t="str">
            <v>3OAS120_c</v>
          </cell>
          <cell r="C1566" t="str">
            <v>Other biosynthetic metabolism</v>
          </cell>
        </row>
        <row r="1567">
          <cell r="A1567" t="str">
            <v>3HBHYOX_c</v>
          </cell>
          <cell r="C1567" t="str">
            <v>Other metabolism</v>
          </cell>
        </row>
        <row r="1568">
          <cell r="A1568" t="str">
            <v>3OADPCOAT_m</v>
          </cell>
          <cell r="C1568" t="str">
            <v>Other metabolism</v>
          </cell>
        </row>
        <row r="1569">
          <cell r="A1569" t="str">
            <v>MI134PPH_c</v>
          </cell>
          <cell r="C1569" t="str">
            <v>Other metabolism</v>
          </cell>
        </row>
        <row r="1570">
          <cell r="A1570" t="str">
            <v>BZHYOX_c</v>
          </cell>
          <cell r="C1570" t="str">
            <v>Other metabolism</v>
          </cell>
        </row>
        <row r="1571">
          <cell r="A1571" t="str">
            <v>AVNORy_c</v>
          </cell>
          <cell r="C1571" t="str">
            <v>Other metabolism</v>
          </cell>
        </row>
        <row r="1572">
          <cell r="A1572" t="str">
            <v>HQLOR_c</v>
          </cell>
          <cell r="C1572" t="str">
            <v>Other metabolism</v>
          </cell>
        </row>
        <row r="1573">
          <cell r="A1573" t="str">
            <v>OCOAT1_m</v>
          </cell>
          <cell r="C1573" t="str">
            <v>Other metabolism</v>
          </cell>
        </row>
        <row r="1574">
          <cell r="A1574" t="str">
            <v>3HAD60_c</v>
          </cell>
          <cell r="C1574" t="str">
            <v>Other biosynthetic metabolism</v>
          </cell>
        </row>
        <row r="1575">
          <cell r="A1575" t="str">
            <v>PGCPH_c</v>
          </cell>
          <cell r="C1575" t="str">
            <v>Other metabolism</v>
          </cell>
        </row>
        <row r="1576">
          <cell r="A1576" t="str">
            <v>ARAI2_c</v>
          </cell>
          <cell r="C1576" t="str">
            <v>Other metabolism</v>
          </cell>
        </row>
        <row r="1577">
          <cell r="A1577" t="str">
            <v>3OAS160_c</v>
          </cell>
          <cell r="C1577" t="str">
            <v>Other biosynthetic metabolism</v>
          </cell>
        </row>
        <row r="1578">
          <cell r="A1578" t="str">
            <v>MACACI_c</v>
          </cell>
          <cell r="C1578" t="str">
            <v>Amino acid metabolism</v>
          </cell>
        </row>
        <row r="1579">
          <cell r="A1579" t="str">
            <v>SPHINGSt_c_e</v>
          </cell>
          <cell r="C1579" t="str">
            <v>Excluded</v>
          </cell>
        </row>
        <row r="1580">
          <cell r="A1580" t="str">
            <v>3INDACNLAH_c</v>
          </cell>
          <cell r="C1580" t="str">
            <v>Other metabolism</v>
          </cell>
        </row>
        <row r="1581">
          <cell r="A1581" t="str">
            <v>DAG3Pabct_c_m</v>
          </cell>
          <cell r="C1581" t="str">
            <v>Excluded</v>
          </cell>
        </row>
        <row r="1582">
          <cell r="A1582" t="str">
            <v>FUMACACH_c</v>
          </cell>
          <cell r="C1582" t="str">
            <v>Other metabolism</v>
          </cell>
        </row>
        <row r="1583">
          <cell r="A1583" t="str">
            <v>3OAS80_c</v>
          </cell>
          <cell r="C1583" t="str">
            <v>Other biosynthetic metabolism</v>
          </cell>
        </row>
        <row r="1584">
          <cell r="A1584" t="str">
            <v>EAR100y_c</v>
          </cell>
          <cell r="C1584" t="str">
            <v>Other biosynthetic metabolism</v>
          </cell>
        </row>
        <row r="1585">
          <cell r="A1585" t="str">
            <v>3HAD40_c</v>
          </cell>
          <cell r="C1585" t="str">
            <v>Other biosynthetic metabolism</v>
          </cell>
        </row>
        <row r="1586">
          <cell r="A1586" t="str">
            <v>XAND_c</v>
          </cell>
          <cell r="C1586" t="str">
            <v>RNA metabolism</v>
          </cell>
        </row>
        <row r="1587">
          <cell r="A1587" t="str">
            <v>MERLACOR_c</v>
          </cell>
          <cell r="C1587" t="str">
            <v>Amino acid metabolism</v>
          </cell>
        </row>
        <row r="1588">
          <cell r="A1588" t="str">
            <v>3OAS60_c</v>
          </cell>
          <cell r="C1588" t="str">
            <v>Other biosynthetic metabolism</v>
          </cell>
        </row>
        <row r="1589">
          <cell r="A1589" t="str">
            <v>3OAS40_c</v>
          </cell>
          <cell r="C1589" t="str">
            <v>Other biosynthetic metabolism</v>
          </cell>
        </row>
        <row r="1590">
          <cell r="A1590" t="str">
            <v>PCLAD_c</v>
          </cell>
          <cell r="C1590" t="str">
            <v>Other metabolism</v>
          </cell>
        </row>
        <row r="1591">
          <cell r="A1591" t="str">
            <v>HXAND_c</v>
          </cell>
          <cell r="C1591" t="str">
            <v>RNA metabolism</v>
          </cell>
        </row>
        <row r="1592">
          <cell r="A1592" t="str">
            <v>NITRy_c</v>
          </cell>
          <cell r="C1592" t="str">
            <v>Other metabolism</v>
          </cell>
        </row>
        <row r="1593">
          <cell r="A1593" t="str">
            <v>LCYSTAT_c</v>
          </cell>
          <cell r="C1593" t="str">
            <v>Amino acid metabolism</v>
          </cell>
        </row>
        <row r="1594">
          <cell r="A1594" t="str">
            <v>3HAD100_c</v>
          </cell>
          <cell r="C1594" t="str">
            <v>Other biosynthetic metabolism</v>
          </cell>
        </row>
        <row r="1595">
          <cell r="A1595" t="str">
            <v>3OAS180_c</v>
          </cell>
          <cell r="C1595" t="str">
            <v>Other biosynthetic metabolism</v>
          </cell>
        </row>
        <row r="1596">
          <cell r="A1596" t="str">
            <v>3HAD140_c</v>
          </cell>
          <cell r="C1596" t="str">
            <v>Other biosynthetic metabolism</v>
          </cell>
        </row>
        <row r="1597">
          <cell r="A1597" t="str">
            <v>3OAR60_c</v>
          </cell>
          <cell r="C1597" t="str">
            <v>Other biosynthetic metabolism</v>
          </cell>
        </row>
        <row r="1598">
          <cell r="A1598" t="str">
            <v>HIBH_m</v>
          </cell>
          <cell r="C1598" t="str">
            <v>Amino acid metabolism</v>
          </cell>
        </row>
        <row r="1599">
          <cell r="A1599" t="str">
            <v>3OAR140_c</v>
          </cell>
          <cell r="C1599" t="str">
            <v>Other biosynthetic metabolism</v>
          </cell>
        </row>
        <row r="1600">
          <cell r="A1600" t="str">
            <v>PEtabc_m</v>
          </cell>
          <cell r="C1600" t="str">
            <v>Excluded</v>
          </cell>
        </row>
        <row r="1601">
          <cell r="A1601" t="str">
            <v>3OAR100_c</v>
          </cell>
          <cell r="C1601" t="str">
            <v>Other biosynthetic metabolism</v>
          </cell>
        </row>
        <row r="1602">
          <cell r="A1602" t="str">
            <v>PTRCAT1_c</v>
          </cell>
          <cell r="C1602" t="str">
            <v>Amino acid metabolism</v>
          </cell>
        </row>
        <row r="1603">
          <cell r="A1603" t="str">
            <v>NITRx_c</v>
          </cell>
          <cell r="C1603" t="str">
            <v>Other metabolism</v>
          </cell>
        </row>
        <row r="1604">
          <cell r="A1604" t="str">
            <v>ETFOXRq9_m</v>
          </cell>
          <cell r="C1604" t="str">
            <v>Central metabolism</v>
          </cell>
        </row>
        <row r="1605">
          <cell r="A1605" t="str">
            <v>NOX_c</v>
          </cell>
          <cell r="C1605" t="str">
            <v>Other metabolism</v>
          </cell>
        </row>
        <row r="1606">
          <cell r="A1606" t="str">
            <v>3OAR120_c</v>
          </cell>
          <cell r="C1606" t="str">
            <v>Other biosynthetic metabolism</v>
          </cell>
        </row>
        <row r="1607">
          <cell r="A1607" t="str">
            <v>EAR180y_c</v>
          </cell>
          <cell r="C1607" t="str">
            <v>Other biosynthetic metabolism</v>
          </cell>
        </row>
        <row r="1608">
          <cell r="A1608" t="str">
            <v>DHPM2_c</v>
          </cell>
          <cell r="C1608" t="str">
            <v>RNA metabolism</v>
          </cell>
        </row>
        <row r="1609">
          <cell r="A1609" t="str">
            <v>HGENDO_c</v>
          </cell>
          <cell r="C1609" t="str">
            <v>Amino acid metabolism</v>
          </cell>
        </row>
        <row r="1610">
          <cell r="A1610" t="str">
            <v>QUINt_c_e</v>
          </cell>
          <cell r="C1610" t="str">
            <v>Excluded</v>
          </cell>
        </row>
        <row r="1611">
          <cell r="A1611" t="str">
            <v>ACKr_c</v>
          </cell>
          <cell r="C1611" t="str">
            <v>Central metabolism</v>
          </cell>
        </row>
        <row r="1612">
          <cell r="A1612" t="str">
            <v>PGt_c_m</v>
          </cell>
          <cell r="C1612" t="str">
            <v>Excluded</v>
          </cell>
        </row>
        <row r="1613">
          <cell r="A1613" t="str">
            <v>3OAR160_c</v>
          </cell>
          <cell r="C1613" t="str">
            <v>Other biosynthetic metabolism</v>
          </cell>
        </row>
        <row r="1614">
          <cell r="A1614" t="str">
            <v>3OAR40_c</v>
          </cell>
          <cell r="C1614" t="str">
            <v>Other biosynthetic metabolism</v>
          </cell>
        </row>
        <row r="1615">
          <cell r="A1615" t="str">
            <v>OPAH_c</v>
          </cell>
          <cell r="C1615" t="str">
            <v>Other metabolism</v>
          </cell>
        </row>
        <row r="1616">
          <cell r="A1616" t="str">
            <v>DOLDPP_c</v>
          </cell>
          <cell r="C1616" t="str">
            <v>Other biosynthetic metabolism</v>
          </cell>
        </row>
        <row r="1617">
          <cell r="A1617" t="str">
            <v>HACDm40_c</v>
          </cell>
          <cell r="C1617" t="str">
            <v>Amino acid metabolism</v>
          </cell>
        </row>
        <row r="1618">
          <cell r="A1618" t="str">
            <v>3HAD160_c</v>
          </cell>
          <cell r="C1618" t="str">
            <v>Other biosynthetic metabolism</v>
          </cell>
        </row>
        <row r="1619">
          <cell r="A1619" t="str">
            <v>OAR1_c</v>
          </cell>
          <cell r="C1619" t="str">
            <v>Other metabolism</v>
          </cell>
        </row>
        <row r="1620">
          <cell r="A1620" t="str">
            <v>SPHGAT181_c</v>
          </cell>
          <cell r="C1620" t="str">
            <v>Other metabolism</v>
          </cell>
        </row>
        <row r="1621">
          <cell r="A1621" t="str">
            <v>UREA_c</v>
          </cell>
          <cell r="C1621" t="str">
            <v>Amino acid metabolism</v>
          </cell>
        </row>
        <row r="1622">
          <cell r="A1622" t="str">
            <v>CAROL3_c</v>
          </cell>
          <cell r="C1622" t="str">
            <v>Other metabolism</v>
          </cell>
        </row>
        <row r="1623">
          <cell r="A1623" t="str">
            <v>GLUR_c</v>
          </cell>
          <cell r="C1623" t="str">
            <v>Other metabolism</v>
          </cell>
        </row>
        <row r="1624">
          <cell r="A1624" t="str">
            <v>PHYTOES_c</v>
          </cell>
          <cell r="C1624" t="str">
            <v>Other metabolism</v>
          </cell>
        </row>
        <row r="1625">
          <cell r="A1625" t="str">
            <v>CSNPURt_c_e</v>
          </cell>
          <cell r="C1625" t="str">
            <v>Excluded</v>
          </cell>
        </row>
        <row r="1626">
          <cell r="A1626" t="str">
            <v>GLCDx_c</v>
          </cell>
          <cell r="C1626" t="str">
            <v>Central metabolism</v>
          </cell>
        </row>
        <row r="1627">
          <cell r="A1627" t="str">
            <v>OAR2_c</v>
          </cell>
          <cell r="C1627" t="str">
            <v>Other metabolism</v>
          </cell>
        </row>
        <row r="1628">
          <cell r="A1628" t="str">
            <v>GLCtps_e</v>
          </cell>
          <cell r="C1628" t="str">
            <v>Excluded</v>
          </cell>
        </row>
        <row r="1629">
          <cell r="A1629" t="str">
            <v>CITCOAL_c</v>
          </cell>
          <cell r="C1629" t="str">
            <v>Other metabolism</v>
          </cell>
        </row>
        <row r="1630">
          <cell r="A1630" t="str">
            <v>CAROL2_c</v>
          </cell>
          <cell r="C1630" t="str">
            <v>Other metabolism</v>
          </cell>
        </row>
        <row r="1631">
          <cell r="A1631" t="str">
            <v>ACt_c_m</v>
          </cell>
          <cell r="C1631" t="str">
            <v>Excluded</v>
          </cell>
        </row>
        <row r="1632">
          <cell r="A1632" t="str">
            <v>HEX7b_c</v>
          </cell>
          <cell r="C1632" t="str">
            <v>Other metabolism</v>
          </cell>
        </row>
        <row r="1633">
          <cell r="A1633" t="str">
            <v>HIBTD_c</v>
          </cell>
          <cell r="C1633" t="str">
            <v>Other metabolism</v>
          </cell>
        </row>
        <row r="1634">
          <cell r="A1634" t="str">
            <v>CAROL1_c</v>
          </cell>
          <cell r="C1634" t="str">
            <v>Other metabolism</v>
          </cell>
        </row>
        <row r="1635">
          <cell r="A1635" t="str">
            <v>ACHAH_c</v>
          </cell>
          <cell r="C1635" t="str">
            <v>Other biosynthetic metabolism</v>
          </cell>
        </row>
        <row r="1636">
          <cell r="A1636" t="str">
            <v>CLt_c_e</v>
          </cell>
          <cell r="C1636" t="str">
            <v>Excluded</v>
          </cell>
        </row>
        <row r="1637">
          <cell r="A1637" t="str">
            <v>GLCNtps_e</v>
          </cell>
          <cell r="C1637" t="str">
            <v>Excluded</v>
          </cell>
        </row>
        <row r="1638">
          <cell r="A1638" t="str">
            <v>FER_c</v>
          </cell>
          <cell r="C1638" t="str">
            <v>Other metabolism</v>
          </cell>
        </row>
        <row r="1639">
          <cell r="A1639" t="str">
            <v>EAR80y_c</v>
          </cell>
          <cell r="C1639" t="str">
            <v>Other biosynthetic metabolism</v>
          </cell>
        </row>
        <row r="1640">
          <cell r="A1640" t="str">
            <v>DPGT_c</v>
          </cell>
          <cell r="C1640" t="str">
            <v>Other biosynthetic metabolism</v>
          </cell>
        </row>
        <row r="1641">
          <cell r="A1641" t="str">
            <v>ACOATA_c</v>
          </cell>
          <cell r="C1641" t="str">
            <v>Other biosynthetic metabolism</v>
          </cell>
        </row>
        <row r="1642">
          <cell r="A1642" t="str">
            <v>3MOPR_m</v>
          </cell>
          <cell r="C1642" t="str">
            <v>Other metabolism</v>
          </cell>
        </row>
        <row r="1643">
          <cell r="A1643" t="str">
            <v>ECOAH40_m</v>
          </cell>
          <cell r="C1643" t="str">
            <v>Other metabolism</v>
          </cell>
        </row>
        <row r="1644">
          <cell r="A1644" t="str">
            <v>OAR3_m</v>
          </cell>
          <cell r="C1644" t="str">
            <v>Amino acid metabolism</v>
          </cell>
        </row>
        <row r="1645">
          <cell r="A1645" t="str">
            <v>ECOAH140_m</v>
          </cell>
          <cell r="C1645" t="str">
            <v>Other metabolism</v>
          </cell>
        </row>
        <row r="1646">
          <cell r="A1646" t="str">
            <v>3MOBR_m</v>
          </cell>
          <cell r="C1646" t="str">
            <v>Other metabolism</v>
          </cell>
        </row>
        <row r="1647">
          <cell r="A1647" t="str">
            <v>EAR140y_c</v>
          </cell>
          <cell r="C1647" t="str">
            <v>Other biosynthetic metabolism</v>
          </cell>
        </row>
        <row r="1648">
          <cell r="A1648" t="str">
            <v>ECOAH80_m</v>
          </cell>
          <cell r="C1648" t="str">
            <v>Other metabolism</v>
          </cell>
        </row>
        <row r="1649">
          <cell r="A1649" t="str">
            <v>EAR160y_c</v>
          </cell>
          <cell r="C1649" t="str">
            <v>Other biosynthetic metabolism</v>
          </cell>
        </row>
        <row r="1650">
          <cell r="A1650" t="str">
            <v>ECOAH160_m</v>
          </cell>
          <cell r="C1650" t="str">
            <v>Other metabolism</v>
          </cell>
        </row>
        <row r="1651">
          <cell r="A1651" t="str">
            <v>MANNANH_c</v>
          </cell>
          <cell r="C1651" t="str">
            <v>Other metabolism</v>
          </cell>
        </row>
        <row r="1652">
          <cell r="A1652" t="str">
            <v>PKETF_c</v>
          </cell>
          <cell r="C1652" t="str">
            <v>Central metabolism</v>
          </cell>
        </row>
        <row r="1653">
          <cell r="A1653" t="str">
            <v>EAR120y_c</v>
          </cell>
          <cell r="C1653" t="str">
            <v>Other biosynthetic metabolism</v>
          </cell>
        </row>
        <row r="1654">
          <cell r="A1654" t="str">
            <v>ECOAH100_m</v>
          </cell>
          <cell r="C1654" t="str">
            <v>Other metabolism</v>
          </cell>
        </row>
        <row r="1655">
          <cell r="A1655" t="str">
            <v>4MOPR_m</v>
          </cell>
          <cell r="C1655" t="str">
            <v>Other metabolism</v>
          </cell>
        </row>
        <row r="1656">
          <cell r="A1656" t="str">
            <v>ECOAH120_m</v>
          </cell>
          <cell r="C1656" t="str">
            <v>Other metabolism</v>
          </cell>
        </row>
        <row r="1657">
          <cell r="A1657" t="str">
            <v>ECOAH60_m</v>
          </cell>
          <cell r="C1657" t="str">
            <v>Other metabolism</v>
          </cell>
        </row>
        <row r="1658">
          <cell r="A1658" t="str">
            <v>NO3t_c_e</v>
          </cell>
          <cell r="C1658" t="str">
            <v>Excluded</v>
          </cell>
        </row>
        <row r="1659">
          <cell r="A1659" t="str">
            <v>CBMHL_c</v>
          </cell>
          <cell r="C1659" t="str">
            <v>Other metabolism</v>
          </cell>
        </row>
        <row r="1660">
          <cell r="A1660" t="str">
            <v>3OAR180_c</v>
          </cell>
          <cell r="C1660" t="str">
            <v>Other biosynthetic metabolism</v>
          </cell>
        </row>
        <row r="1661">
          <cell r="A1661" t="str">
            <v>ACITL_c</v>
          </cell>
          <cell r="C1661" t="str">
            <v>Central metabolism</v>
          </cell>
        </row>
        <row r="1662">
          <cell r="A1662" t="str">
            <v>ACEST1_m</v>
          </cell>
          <cell r="C1662" t="str">
            <v>Other metabolism</v>
          </cell>
        </row>
        <row r="1663">
          <cell r="A1663" t="str">
            <v>GLYCK_c</v>
          </cell>
          <cell r="C1663" t="str">
            <v>Central metabolism</v>
          </cell>
        </row>
        <row r="1664">
          <cell r="A1664" t="str">
            <v>AGMT_e</v>
          </cell>
          <cell r="C1664" t="str">
            <v>Amino acid metabolism</v>
          </cell>
        </row>
        <row r="1665">
          <cell r="A1665" t="str">
            <v>MASCBRx_c</v>
          </cell>
          <cell r="C1665" t="str">
            <v>Other metabolism</v>
          </cell>
        </row>
        <row r="1666">
          <cell r="A1666" t="str">
            <v>AHGDf_m</v>
          </cell>
          <cell r="C1666" t="str">
            <v>Other metabolism</v>
          </cell>
        </row>
        <row r="1667">
          <cell r="A1667" t="str">
            <v>RHMND2_c</v>
          </cell>
          <cell r="C1667" t="str">
            <v>Other metabolism</v>
          </cell>
        </row>
        <row r="1668">
          <cell r="A1668" t="str">
            <v>SALCMOX_x</v>
          </cell>
          <cell r="C1668" t="str">
            <v>Other metabolism</v>
          </cell>
        </row>
        <row r="1669">
          <cell r="A1669" t="str">
            <v>BETALDHx_x</v>
          </cell>
          <cell r="C1669" t="str">
            <v>Amino acid metabolism</v>
          </cell>
        </row>
        <row r="1670">
          <cell r="A1670" t="str">
            <v>INOSHP3H_v</v>
          </cell>
          <cell r="C1670" t="str">
            <v>Other metabolism</v>
          </cell>
        </row>
        <row r="1671">
          <cell r="A1671" t="str">
            <v>CHITOSNSE_c</v>
          </cell>
          <cell r="C1671" t="str">
            <v>Other metabolism</v>
          </cell>
        </row>
        <row r="1672">
          <cell r="A1672" t="str">
            <v>DGLCND3H_c</v>
          </cell>
          <cell r="C1672" t="str">
            <v>Other metabolism</v>
          </cell>
        </row>
        <row r="1673">
          <cell r="A1673" t="str">
            <v>DGLCND5H_c</v>
          </cell>
          <cell r="C1673" t="str">
            <v>Other biosynthetic metabolism</v>
          </cell>
        </row>
        <row r="1674">
          <cell r="A1674" t="str">
            <v>ACCOAt_c_r</v>
          </cell>
          <cell r="C1674" t="str">
            <v>Excluded</v>
          </cell>
        </row>
        <row r="1675">
          <cell r="A1675" t="str">
            <v>GMAND_c</v>
          </cell>
          <cell r="C1675" t="str">
            <v>Other metabolism</v>
          </cell>
        </row>
        <row r="1676">
          <cell r="A1676" t="str">
            <v>AFLTXNB1S_c</v>
          </cell>
          <cell r="C1676" t="str">
            <v>Other metabolism</v>
          </cell>
        </row>
        <row r="1677">
          <cell r="A1677" t="str">
            <v>AFLTXNB2S_c</v>
          </cell>
          <cell r="C1677" t="str">
            <v>Other metabolism</v>
          </cell>
        </row>
        <row r="1678">
          <cell r="A1678" t="str">
            <v>CPLSPNEST_e</v>
          </cell>
          <cell r="C1678" t="str">
            <v>Other metabolism</v>
          </cell>
        </row>
        <row r="1679">
          <cell r="A1679" t="str">
            <v>NGLYCANS1_c</v>
          </cell>
          <cell r="C1679" t="str">
            <v>Other biosynthetic metabolism</v>
          </cell>
        </row>
        <row r="1680">
          <cell r="A1680" t="str">
            <v>NGLYCANS2_c</v>
          </cell>
          <cell r="C1680" t="str">
            <v>Other biosynthetic metabolism</v>
          </cell>
        </row>
        <row r="1681">
          <cell r="A1681" t="str">
            <v>NGLYCANS3_c</v>
          </cell>
          <cell r="C1681" t="str">
            <v>Other biosynthetic metabolism</v>
          </cell>
        </row>
        <row r="1682">
          <cell r="A1682" t="str">
            <v>NGLYCANS4_c</v>
          </cell>
          <cell r="C1682" t="str">
            <v>Other biosynthetic metabolism</v>
          </cell>
        </row>
        <row r="1683">
          <cell r="A1683" t="str">
            <v>NGLYCANS5_c</v>
          </cell>
          <cell r="C1683" t="str">
            <v>Other biosynthetic metabolism</v>
          </cell>
        </row>
        <row r="1684">
          <cell r="A1684" t="str">
            <v>NGLYCANS6_c</v>
          </cell>
          <cell r="C1684" t="str">
            <v>Other biosynthetic metabolism</v>
          </cell>
        </row>
        <row r="1685">
          <cell r="A1685" t="str">
            <v>NGLYCANS7_c</v>
          </cell>
          <cell r="C1685" t="str">
            <v>Other biosynthetic metabolism</v>
          </cell>
        </row>
        <row r="1686">
          <cell r="A1686" t="str">
            <v>NGLYCANS8_r</v>
          </cell>
          <cell r="C1686" t="str">
            <v>Other biosynthetic metabolism</v>
          </cell>
        </row>
        <row r="1687">
          <cell r="A1687" t="str">
            <v>NGLYCANS9_r</v>
          </cell>
          <cell r="C1687" t="str">
            <v>Other biosynthetic metabolism</v>
          </cell>
        </row>
        <row r="1688">
          <cell r="A1688" t="str">
            <v>NGLYCANS10_r</v>
          </cell>
          <cell r="C1688" t="str">
            <v>Other biosynthetic metabolism</v>
          </cell>
        </row>
        <row r="1689">
          <cell r="A1689" t="str">
            <v>NGLYCANS11_r</v>
          </cell>
          <cell r="C1689" t="str">
            <v>Other biosynthetic metabolism</v>
          </cell>
        </row>
        <row r="1690">
          <cell r="A1690" t="str">
            <v>NGLYCANS12_r</v>
          </cell>
          <cell r="C1690" t="str">
            <v>Other biosynthetic metabolism</v>
          </cell>
        </row>
        <row r="1691">
          <cell r="A1691" t="str">
            <v>NGLYCANS13_r</v>
          </cell>
          <cell r="C1691" t="str">
            <v>Other biosynthetic metabolism</v>
          </cell>
        </row>
        <row r="1692">
          <cell r="A1692" t="str">
            <v>NGLYCANS14_r</v>
          </cell>
          <cell r="C1692" t="str">
            <v>Other biosynthetic metabolism</v>
          </cell>
        </row>
        <row r="1693">
          <cell r="A1693" t="str">
            <v>NGLYCANS15_r</v>
          </cell>
          <cell r="C1693" t="str">
            <v>Other biosynthetic metabolism</v>
          </cell>
        </row>
        <row r="1694">
          <cell r="A1694" t="str">
            <v>NGLYCANS16_r</v>
          </cell>
          <cell r="C1694" t="str">
            <v>Other biosynthetic metabolism</v>
          </cell>
        </row>
        <row r="1695">
          <cell r="A1695" t="str">
            <v>NGLYCANS17_r</v>
          </cell>
          <cell r="C1695" t="str">
            <v>Other biosynthetic metabolism</v>
          </cell>
        </row>
        <row r="1696">
          <cell r="A1696" t="str">
            <v>NGLYCANS18_r</v>
          </cell>
          <cell r="C1696" t="str">
            <v>Other biosynthetic metabolism</v>
          </cell>
        </row>
        <row r="1697">
          <cell r="A1697" t="str">
            <v>NGLYCANS19_g</v>
          </cell>
          <cell r="C1697" t="str">
            <v>Other biosynthetic metabolism</v>
          </cell>
        </row>
        <row r="1698">
          <cell r="A1698" t="str">
            <v>OGLYCANS1_r</v>
          </cell>
          <cell r="C1698" t="str">
            <v>Other biosynthetic metabolism</v>
          </cell>
        </row>
        <row r="1699">
          <cell r="A1699" t="str">
            <v>OGLYCANS_B3GAT1_r</v>
          </cell>
          <cell r="C1699" t="str">
            <v>Other metabolism</v>
          </cell>
        </row>
        <row r="1700">
          <cell r="A1700" t="str">
            <v>TROPNDH_c</v>
          </cell>
          <cell r="C1700" t="str">
            <v>Other metabolism</v>
          </cell>
        </row>
        <row r="1701">
          <cell r="A1701" t="str">
            <v>PADAH_c</v>
          </cell>
          <cell r="C1701" t="str">
            <v>Amino acid metabolism</v>
          </cell>
        </row>
        <row r="1702">
          <cell r="A1702" t="str">
            <v>PACt_c_x</v>
          </cell>
          <cell r="C1702" t="str">
            <v>Excluded</v>
          </cell>
        </row>
        <row r="1703">
          <cell r="A1703" t="str">
            <v>PACCOAL_x</v>
          </cell>
          <cell r="C1703" t="str">
            <v>Amino acid metabolism</v>
          </cell>
        </row>
        <row r="1704">
          <cell r="A1704" t="str">
            <v>PACCOAE_c</v>
          </cell>
          <cell r="C1704" t="str">
            <v>Amino acid metabolism</v>
          </cell>
        </row>
        <row r="1705">
          <cell r="A1705" t="str">
            <v>CHOLD_c</v>
          </cell>
          <cell r="C1705" t="str">
            <v>Amino acid metabolism</v>
          </cell>
        </row>
        <row r="1706">
          <cell r="A1706" t="str">
            <v>LYSN6MOX_c</v>
          </cell>
          <cell r="C1706" t="str">
            <v>Amino acid metabolism</v>
          </cell>
        </row>
        <row r="1707">
          <cell r="A1707" t="str">
            <v>ORNN5MOX_c</v>
          </cell>
          <cell r="C1707" t="str">
            <v>Other metabolism</v>
          </cell>
        </row>
        <row r="1708">
          <cell r="A1708" t="str">
            <v>CMBOLHcis_c</v>
          </cell>
          <cell r="C1708" t="str">
            <v>Other metabolism</v>
          </cell>
        </row>
        <row r="1709">
          <cell r="A1709" t="str">
            <v>CMBOLHtrans_c</v>
          </cell>
          <cell r="C1709" t="str">
            <v>Other metabolism</v>
          </cell>
        </row>
        <row r="1710">
          <cell r="A1710" t="str">
            <v>PYDXNOR_c</v>
          </cell>
          <cell r="C1710" t="str">
            <v>Amino acid metabolism</v>
          </cell>
        </row>
        <row r="1711">
          <cell r="A1711" t="str">
            <v>RDH_c</v>
          </cell>
          <cell r="C1711" t="str">
            <v>Other metabolism</v>
          </cell>
        </row>
        <row r="1712">
          <cell r="A1712" t="str">
            <v>UDPGD_c</v>
          </cell>
          <cell r="C1712" t="str">
            <v>Other biosynthetic metabolism</v>
          </cell>
        </row>
        <row r="1713">
          <cell r="A1713" t="str">
            <v>TDPDRR_c</v>
          </cell>
          <cell r="C1713" t="str">
            <v>Other metabolism</v>
          </cell>
        </row>
        <row r="1714">
          <cell r="A1714" t="str">
            <v>NITROPP_c</v>
          </cell>
          <cell r="C1714" t="str">
            <v>Other metabolism</v>
          </cell>
        </row>
        <row r="1715">
          <cell r="A1715" t="str">
            <v>PGLYCP_c</v>
          </cell>
          <cell r="C1715" t="str">
            <v>Other metabolism</v>
          </cell>
        </row>
        <row r="1716">
          <cell r="A1716" t="str">
            <v>4CMCOAL_x</v>
          </cell>
          <cell r="C1716" t="str">
            <v>Other biosynthetic metabolism</v>
          </cell>
        </row>
        <row r="1717">
          <cell r="A1717" t="str">
            <v>XYLI1_c</v>
          </cell>
          <cell r="C1717" t="str">
            <v>Other metabolism</v>
          </cell>
        </row>
        <row r="1718">
          <cell r="A1718" t="str">
            <v>XYLI2_c</v>
          </cell>
          <cell r="C1718" t="str">
            <v>Other metabolism</v>
          </cell>
        </row>
        <row r="1719">
          <cell r="A1719" t="str">
            <v>3DHSKD_c</v>
          </cell>
          <cell r="C1719" t="str">
            <v>Amino acid metabolism</v>
          </cell>
        </row>
        <row r="1720">
          <cell r="A1720" t="str">
            <v>CMPA_c</v>
          </cell>
          <cell r="C1720" t="str">
            <v>Amino acid metabolism</v>
          </cell>
        </row>
        <row r="1721">
          <cell r="A1721" t="str">
            <v>FRMDH_c</v>
          </cell>
          <cell r="C1721" t="str">
            <v>Other metabolism</v>
          </cell>
        </row>
        <row r="1722">
          <cell r="A1722" t="str">
            <v>DAOorn_x</v>
          </cell>
          <cell r="C1722" t="str">
            <v>Amino acid metabolism</v>
          </cell>
        </row>
        <row r="1723">
          <cell r="A1723" t="str">
            <v>DAOpro_x</v>
          </cell>
          <cell r="C1723" t="str">
            <v>Amino acid metabolism</v>
          </cell>
        </row>
        <row r="1724">
          <cell r="A1724" t="str">
            <v>DAOarg_x</v>
          </cell>
          <cell r="C1724" t="str">
            <v>Amino acid metabolism</v>
          </cell>
        </row>
        <row r="1725">
          <cell r="A1725" t="str">
            <v>DAOala_x</v>
          </cell>
          <cell r="C1725" t="str">
            <v>Amino acid metabolism</v>
          </cell>
        </row>
        <row r="1726">
          <cell r="A1726" t="str">
            <v>DAOgly_x</v>
          </cell>
          <cell r="C1726" t="str">
            <v>Amino acid metabolism</v>
          </cell>
        </row>
        <row r="1727">
          <cell r="A1727" t="str">
            <v>DAO4hpro_x</v>
          </cell>
          <cell r="C1727" t="str">
            <v>Amino acid metabolism</v>
          </cell>
        </row>
        <row r="1728">
          <cell r="A1728" t="str">
            <v>CEPHSCOX_x</v>
          </cell>
          <cell r="C1728" t="str">
            <v>Other metabolism</v>
          </cell>
        </row>
        <row r="1729">
          <cell r="A1729" t="str">
            <v>RADHx_m</v>
          </cell>
          <cell r="C1729" t="str">
            <v>Other metabolism</v>
          </cell>
        </row>
        <row r="1730">
          <cell r="A1730" t="str">
            <v>ETNO2OX_c</v>
          </cell>
          <cell r="C1730" t="str">
            <v>Other biosynthetic metabolism</v>
          </cell>
        </row>
        <row r="1731">
          <cell r="A1731" t="str">
            <v>PAFH_c</v>
          </cell>
          <cell r="C1731" t="str">
            <v>Other metabolism</v>
          </cell>
        </row>
        <row r="1732">
          <cell r="A1732" t="str">
            <v>SDPDS_c</v>
          </cell>
          <cell r="C1732" t="str">
            <v>Amino acid metabolism</v>
          </cell>
        </row>
        <row r="1733">
          <cell r="A1733" t="str">
            <v>PHACRDC1_c</v>
          </cell>
          <cell r="C1733" t="str">
            <v>Other metabolism</v>
          </cell>
        </row>
        <row r="1734">
          <cell r="A1734" t="str">
            <v>PHACRDC2_c</v>
          </cell>
          <cell r="C1734" t="str">
            <v>Other metabolism</v>
          </cell>
        </row>
        <row r="1735">
          <cell r="A1735" t="str">
            <v>PHACRDC3_c</v>
          </cell>
          <cell r="C1735" t="str">
            <v>Other metabolism</v>
          </cell>
        </row>
        <row r="1736">
          <cell r="A1736" t="str">
            <v>PHACRDC4_c</v>
          </cell>
          <cell r="C1736" t="str">
            <v>Other metabolism</v>
          </cell>
        </row>
        <row r="1737">
          <cell r="A1737" t="str">
            <v>CHTNH_e</v>
          </cell>
          <cell r="C1737" t="str">
            <v>Other metabolism</v>
          </cell>
        </row>
        <row r="1738">
          <cell r="A1738" t="str">
            <v>CHTNH_v</v>
          </cell>
          <cell r="C1738" t="str">
            <v>Other metabolism</v>
          </cell>
        </row>
        <row r="1739">
          <cell r="A1739" t="str">
            <v>MUCOCI_c</v>
          </cell>
          <cell r="C1739" t="str">
            <v>Other metabolism</v>
          </cell>
        </row>
        <row r="1740">
          <cell r="A1740" t="str">
            <v>MUCOCI_e</v>
          </cell>
          <cell r="C1740" t="str">
            <v>Other metabolism</v>
          </cell>
        </row>
        <row r="1741">
          <cell r="A1741" t="str">
            <v>CMUCOC_c</v>
          </cell>
          <cell r="C1741" t="str">
            <v>Other metabolism</v>
          </cell>
        </row>
        <row r="1742">
          <cell r="A1742" t="str">
            <v>3HBRDH_c</v>
          </cell>
          <cell r="C1742" t="str">
            <v>Other metabolism</v>
          </cell>
        </row>
        <row r="1743">
          <cell r="A1743" t="str">
            <v>PHEN2MOXy_c</v>
          </cell>
          <cell r="C1743" t="str">
            <v>Other metabolism</v>
          </cell>
        </row>
        <row r="1744">
          <cell r="A1744" t="str">
            <v>3HPPPNH_c</v>
          </cell>
          <cell r="C1744" t="str">
            <v>Amino acid metabolism</v>
          </cell>
        </row>
        <row r="1745">
          <cell r="A1745" t="str">
            <v>3HCINNMH_c</v>
          </cell>
          <cell r="C1745" t="str">
            <v>Amino acid metabolism</v>
          </cell>
        </row>
        <row r="1746">
          <cell r="A1746" t="str">
            <v>MCCC_m</v>
          </cell>
          <cell r="C1746" t="str">
            <v>Amino acid metabolism</v>
          </cell>
        </row>
        <row r="1747">
          <cell r="A1747" t="str">
            <v>ARAK_c</v>
          </cell>
          <cell r="C1747" t="str">
            <v>Other metabolism</v>
          </cell>
        </row>
        <row r="1748">
          <cell r="A1748" t="str">
            <v>DNTP_c</v>
          </cell>
          <cell r="C1748" t="str">
            <v>RNA metabolism</v>
          </cell>
        </row>
        <row r="1749">
          <cell r="A1749" t="str">
            <v>CATOX_e</v>
          </cell>
          <cell r="C1749" t="str">
            <v>Amino acid metabolism</v>
          </cell>
        </row>
        <row r="1750">
          <cell r="A1750" t="str">
            <v>ASCBOX_c</v>
          </cell>
          <cell r="C1750" t="str">
            <v>Other metabolism</v>
          </cell>
        </row>
        <row r="1751">
          <cell r="A1751" t="str">
            <v>VANLLOX_x</v>
          </cell>
          <cell r="C1751" t="str">
            <v>Other metabolism</v>
          </cell>
        </row>
        <row r="1752">
          <cell r="A1752" t="str">
            <v>2DOXG6PP_c</v>
          </cell>
          <cell r="C1752" t="str">
            <v>Other metabolism</v>
          </cell>
        </row>
        <row r="1753">
          <cell r="A1753" t="str">
            <v>F1PP_c</v>
          </cell>
          <cell r="C1753" t="str">
            <v>Other metabolism</v>
          </cell>
        </row>
        <row r="1754">
          <cell r="A1754" t="str">
            <v>PGS_x</v>
          </cell>
          <cell r="C1754" t="str">
            <v>Other metabolism</v>
          </cell>
        </row>
        <row r="1755">
          <cell r="A1755" t="str">
            <v>CELLBH_e</v>
          </cell>
          <cell r="C1755" t="str">
            <v>Other metabolism</v>
          </cell>
        </row>
        <row r="1756">
          <cell r="A1756" t="str">
            <v>CFCOAMT_c</v>
          </cell>
          <cell r="C1756" t="str">
            <v>Amino acid metabolism</v>
          </cell>
        </row>
        <row r="1757">
          <cell r="A1757" t="str">
            <v>ARSO4H_c</v>
          </cell>
          <cell r="C1757" t="str">
            <v>Other metabolism</v>
          </cell>
        </row>
        <row r="1758">
          <cell r="A1758" t="str">
            <v>ACGAM6S1_r</v>
          </cell>
          <cell r="C1758" t="str">
            <v>Other metabolism</v>
          </cell>
        </row>
        <row r="1759">
          <cell r="A1759" t="str">
            <v>ACGAM6S2_r</v>
          </cell>
          <cell r="C1759" t="str">
            <v>Other metabolism</v>
          </cell>
        </row>
        <row r="1760">
          <cell r="A1760" t="str">
            <v>CHLSTI2_c</v>
          </cell>
          <cell r="C1760" t="str">
            <v>Other metabolism</v>
          </cell>
        </row>
        <row r="1761">
          <cell r="A1761" t="str">
            <v>TYRCBOX_x</v>
          </cell>
          <cell r="C1761" t="str">
            <v>Amino acid metabolism</v>
          </cell>
        </row>
        <row r="1762">
          <cell r="A1762" t="str">
            <v>MDLDH_x</v>
          </cell>
          <cell r="C1762" t="str">
            <v>Other metabolism</v>
          </cell>
        </row>
        <row r="1763">
          <cell r="A1763" t="str">
            <v>ACRNAH_x</v>
          </cell>
          <cell r="C1763" t="str">
            <v>Other metabolism</v>
          </cell>
        </row>
        <row r="1764">
          <cell r="A1764" t="str">
            <v>ACOAD40f_m</v>
          </cell>
          <cell r="C1764" t="str">
            <v>Other metabolism</v>
          </cell>
        </row>
        <row r="1765">
          <cell r="A1765" t="str">
            <v>ACOAD60f_m</v>
          </cell>
          <cell r="C1765" t="str">
            <v>Other metabolism</v>
          </cell>
        </row>
        <row r="1766">
          <cell r="A1766" t="str">
            <v>ACOADm30f_m</v>
          </cell>
          <cell r="C1766" t="str">
            <v>Other metabolism</v>
          </cell>
        </row>
        <row r="1767">
          <cell r="A1767" t="str">
            <v>ACOADm40f_m</v>
          </cell>
          <cell r="C1767" t="str">
            <v>Other metabolism</v>
          </cell>
        </row>
        <row r="1768">
          <cell r="A1768" t="str">
            <v>ACOAD80f_m</v>
          </cell>
          <cell r="C1768" t="str">
            <v>Other metabolism</v>
          </cell>
        </row>
        <row r="1769">
          <cell r="A1769" t="str">
            <v>ACOADm50f_m</v>
          </cell>
          <cell r="C1769" t="str">
            <v>Other metabolism</v>
          </cell>
        </row>
        <row r="1770">
          <cell r="A1770" t="str">
            <v>INO3GALT_c</v>
          </cell>
          <cell r="C1770" t="str">
            <v>Other metabolism</v>
          </cell>
        </row>
        <row r="1771">
          <cell r="A1771" t="str">
            <v>XYLRy_c</v>
          </cell>
          <cell r="C1771" t="str">
            <v>Other metabolism</v>
          </cell>
        </row>
        <row r="1772">
          <cell r="A1772" t="str">
            <v>ARABRy_c</v>
          </cell>
          <cell r="C1772" t="str">
            <v>Other metabolism</v>
          </cell>
        </row>
        <row r="1773">
          <cell r="A1773" t="str">
            <v>XYLURy_c</v>
          </cell>
          <cell r="C1773" t="str">
            <v>Other metabolism</v>
          </cell>
        </row>
        <row r="1774">
          <cell r="A1774" t="str">
            <v>XYLURx_c</v>
          </cell>
          <cell r="C1774" t="str">
            <v>Other metabolism</v>
          </cell>
        </row>
        <row r="1775">
          <cell r="A1775" t="str">
            <v>RBK_D_c</v>
          </cell>
          <cell r="C1775" t="str">
            <v>Other metabolism</v>
          </cell>
        </row>
        <row r="1776">
          <cell r="A1776" t="str">
            <v>GTPDPDP_c</v>
          </cell>
          <cell r="C1776" t="str">
            <v>RNA metabolism</v>
          </cell>
        </row>
        <row r="1777">
          <cell r="A1777" t="str">
            <v>PPGPPDP_c</v>
          </cell>
          <cell r="C1777" t="str">
            <v>RNA metabolism</v>
          </cell>
        </row>
        <row r="1778">
          <cell r="A1778" t="str">
            <v>2OGMAH_c</v>
          </cell>
          <cell r="C1778" t="str">
            <v>Amino acid metabolism</v>
          </cell>
        </row>
        <row r="1779">
          <cell r="A1779" t="str">
            <v>2OSUCAH_c</v>
          </cell>
          <cell r="C1779" t="str">
            <v>Amino acid metabolism</v>
          </cell>
        </row>
        <row r="1780">
          <cell r="A1780" t="str">
            <v>ORNCD_m</v>
          </cell>
          <cell r="C1780" t="str">
            <v>Amino acid metabolism</v>
          </cell>
        </row>
        <row r="1781">
          <cell r="A1781" t="str">
            <v>GBBOX_c</v>
          </cell>
          <cell r="C1781" t="str">
            <v>Amino acid metabolism</v>
          </cell>
        </row>
        <row r="1782">
          <cell r="A1782" t="str">
            <v>HACD40y_c</v>
          </cell>
          <cell r="C1782" t="str">
            <v>Other metabolism</v>
          </cell>
        </row>
        <row r="1783">
          <cell r="A1783" t="str">
            <v>UDPGLDC_c</v>
          </cell>
          <cell r="C1783" t="str">
            <v>Other metabolism</v>
          </cell>
        </row>
        <row r="1784">
          <cell r="A1784" t="str">
            <v>FRMDAH_c</v>
          </cell>
          <cell r="C1784" t="str">
            <v>Other metabolism</v>
          </cell>
        </row>
        <row r="1785">
          <cell r="A1785" t="str">
            <v>MGCH_m</v>
          </cell>
          <cell r="C1785" t="str">
            <v>Amino acid metabolism</v>
          </cell>
        </row>
        <row r="1786">
          <cell r="A1786" t="str">
            <v>ADPRDP_m</v>
          </cell>
          <cell r="C1786" t="str">
            <v>RNA metabolism</v>
          </cell>
        </row>
        <row r="1787">
          <cell r="A1787" t="str">
            <v>G6PE_c</v>
          </cell>
          <cell r="C1787" t="str">
            <v>Other metabolism</v>
          </cell>
        </row>
        <row r="1788">
          <cell r="A1788" t="str">
            <v>SULFOX2_c</v>
          </cell>
          <cell r="C1788" t="str">
            <v>Other biosynthetic metabolism</v>
          </cell>
        </row>
        <row r="1789">
          <cell r="A1789" t="str">
            <v>MANNAN14H_c</v>
          </cell>
          <cell r="C1789" t="str">
            <v>Other metabolism</v>
          </cell>
        </row>
        <row r="1790">
          <cell r="A1790" t="str">
            <v>AEPI1_c</v>
          </cell>
          <cell r="C1790" t="str">
            <v>Other metabolism</v>
          </cell>
        </row>
        <row r="1791">
          <cell r="A1791" t="str">
            <v>AEPI2_c</v>
          </cell>
          <cell r="C1791" t="str">
            <v>Other metabolism</v>
          </cell>
        </row>
        <row r="1792">
          <cell r="A1792" t="str">
            <v>GALOX_e</v>
          </cell>
          <cell r="C1792" t="str">
            <v>Other metabolism</v>
          </cell>
        </row>
        <row r="1793">
          <cell r="A1793" t="str">
            <v>ACPCS_c</v>
          </cell>
          <cell r="C1793" t="str">
            <v>Amino acid metabolism</v>
          </cell>
        </row>
        <row r="1794">
          <cell r="A1794" t="str">
            <v>CATDOX_c</v>
          </cell>
          <cell r="C1794" t="str">
            <v>Other metabolism</v>
          </cell>
        </row>
        <row r="1795">
          <cell r="A1795" t="str">
            <v>TMLYSOX_m</v>
          </cell>
          <cell r="C1795" t="str">
            <v>Other metabolism</v>
          </cell>
        </row>
        <row r="1796">
          <cell r="A1796" t="str">
            <v>BZHYOX_r</v>
          </cell>
          <cell r="C1796" t="str">
            <v>Other metabolism</v>
          </cell>
        </row>
        <row r="1797">
          <cell r="A1797" t="str">
            <v>ARAB14LO_x</v>
          </cell>
          <cell r="C1797" t="str">
            <v>Other metabolism</v>
          </cell>
        </row>
        <row r="1798">
          <cell r="A1798" t="str">
            <v>3OAR80_m</v>
          </cell>
          <cell r="C1798" t="str">
            <v>Other biosynthetic metabolism</v>
          </cell>
        </row>
        <row r="1799">
          <cell r="A1799" t="str">
            <v>3OAR60_m</v>
          </cell>
          <cell r="C1799" t="str">
            <v>Other biosynthetic metabolism</v>
          </cell>
        </row>
        <row r="1800">
          <cell r="A1800" t="str">
            <v>3OAR40_m</v>
          </cell>
          <cell r="C1800" t="str">
            <v>Other biosynthetic metabolism</v>
          </cell>
        </row>
        <row r="1801">
          <cell r="A1801" t="str">
            <v>ACHAH_e</v>
          </cell>
          <cell r="C1801" t="str">
            <v>Other metabolism</v>
          </cell>
        </row>
        <row r="1802">
          <cell r="A1802" t="str">
            <v>BTS1_m</v>
          </cell>
          <cell r="C1802" t="str">
            <v>Other biosynthetic metabolism</v>
          </cell>
        </row>
        <row r="1803">
          <cell r="A1803" t="str">
            <v>FACOAE120_c</v>
          </cell>
          <cell r="C1803" t="str">
            <v>Other biosynthetic metabolism</v>
          </cell>
        </row>
        <row r="1804">
          <cell r="A1804" t="str">
            <v>FACOAE160_c</v>
          </cell>
          <cell r="C1804" t="str">
            <v>Other biosynthetic metabolism</v>
          </cell>
        </row>
        <row r="1805">
          <cell r="A1805" t="str">
            <v>FACOAE140_c</v>
          </cell>
          <cell r="C1805" t="str">
            <v>Other biosynthetic metabolism</v>
          </cell>
        </row>
        <row r="1806">
          <cell r="A1806" t="str">
            <v>FACOAE180_c</v>
          </cell>
          <cell r="C1806" t="str">
            <v>Other biosynthetic metabolism</v>
          </cell>
        </row>
        <row r="1807">
          <cell r="A1807" t="str">
            <v>FACOAE161_c</v>
          </cell>
          <cell r="C1807" t="str">
            <v>Other biosynthetic metabolism</v>
          </cell>
        </row>
        <row r="1808">
          <cell r="A1808" t="str">
            <v>FACOAE181_c</v>
          </cell>
          <cell r="C1808" t="str">
            <v>Other biosynthetic metabolism</v>
          </cell>
        </row>
        <row r="1809">
          <cell r="A1809" t="str">
            <v>FACOAL200_x</v>
          </cell>
          <cell r="C1809" t="str">
            <v>Other metabolism</v>
          </cell>
        </row>
        <row r="1810">
          <cell r="A1810" t="str">
            <v>FACOAL220_x</v>
          </cell>
          <cell r="C1810" t="str">
            <v>Other metabolism</v>
          </cell>
        </row>
        <row r="1811">
          <cell r="A1811" t="str">
            <v>FACOAL240_x</v>
          </cell>
          <cell r="C1811" t="str">
            <v>Other metabolism</v>
          </cell>
        </row>
        <row r="1812">
          <cell r="A1812" t="str">
            <v>FACOAL260_x</v>
          </cell>
          <cell r="C1812" t="str">
            <v>Other metabolism</v>
          </cell>
        </row>
        <row r="1813">
          <cell r="A1813" t="str">
            <v>FUMACACH_m</v>
          </cell>
          <cell r="C1813" t="str">
            <v>Other metabolism</v>
          </cell>
        </row>
        <row r="1814">
          <cell r="A1814" t="str">
            <v>TYRTA_m</v>
          </cell>
          <cell r="C1814" t="str">
            <v>Amino acid metabolism</v>
          </cell>
        </row>
        <row r="1815">
          <cell r="A1815" t="str">
            <v>PHETA1_m</v>
          </cell>
          <cell r="C1815" t="str">
            <v>Amino acid metabolism</v>
          </cell>
        </row>
        <row r="1816">
          <cell r="A1816" t="str">
            <v>EGHLAT_m</v>
          </cell>
          <cell r="C1816" t="str">
            <v>Other metabolism</v>
          </cell>
        </row>
        <row r="1817">
          <cell r="A1817" t="str">
            <v>ALDD20y_c</v>
          </cell>
          <cell r="C1817" t="str">
            <v>Other metabolism</v>
          </cell>
        </row>
        <row r="1818">
          <cell r="A1818" t="str">
            <v>STEHz161_rm</v>
          </cell>
          <cell r="C1818" t="str">
            <v>Other metabolism</v>
          </cell>
        </row>
        <row r="1819">
          <cell r="A1819" t="str">
            <v>STEHz181_rm</v>
          </cell>
          <cell r="C1819" t="str">
            <v>Other metabolism</v>
          </cell>
        </row>
        <row r="1820">
          <cell r="A1820" t="str">
            <v>MCOATA_m</v>
          </cell>
          <cell r="C1820" t="str">
            <v>Other biosynthetic metabolism</v>
          </cell>
        </row>
        <row r="1821">
          <cell r="A1821" t="str">
            <v>ACONTa_m</v>
          </cell>
          <cell r="C1821" t="str">
            <v>Central metabolism</v>
          </cell>
        </row>
        <row r="1822">
          <cell r="A1822" t="str">
            <v>ACONTb_m</v>
          </cell>
          <cell r="C1822" t="str">
            <v>Central metabolism</v>
          </cell>
        </row>
        <row r="1823">
          <cell r="A1823" t="str">
            <v>MALT_c</v>
          </cell>
          <cell r="C1823" t="str">
            <v>Other metabolism</v>
          </cell>
        </row>
        <row r="1824">
          <cell r="A1824" t="str">
            <v>CERS2A24_r</v>
          </cell>
          <cell r="C1824" t="str">
            <v>Other biosynthetic metabolism</v>
          </cell>
        </row>
        <row r="1825">
          <cell r="A1825" t="str">
            <v>ALATA_L_m</v>
          </cell>
          <cell r="C1825" t="str">
            <v>Amino acid metabolism</v>
          </cell>
        </row>
        <row r="1826">
          <cell r="A1826" t="str">
            <v>GPIA1_c</v>
          </cell>
          <cell r="C1826" t="str">
            <v>Other biosynthetic metabolism</v>
          </cell>
        </row>
        <row r="1827">
          <cell r="A1827" t="str">
            <v>GPIA2_c</v>
          </cell>
          <cell r="C1827" t="str">
            <v>Other biosynthetic metabolism</v>
          </cell>
        </row>
        <row r="1828">
          <cell r="A1828" t="str">
            <v>GPIA3_c_r</v>
          </cell>
          <cell r="C1828" t="str">
            <v>Other biosynthetic metabolism</v>
          </cell>
        </row>
        <row r="1829">
          <cell r="A1829" t="str">
            <v>GPIA4_r</v>
          </cell>
          <cell r="C1829" t="str">
            <v>Other biosynthetic metabolism</v>
          </cell>
        </row>
        <row r="1830">
          <cell r="A1830" t="str">
            <v>GPIA5_r</v>
          </cell>
          <cell r="C1830" t="str">
            <v>Other biosynthetic metabolism</v>
          </cell>
        </row>
        <row r="1831">
          <cell r="A1831" t="str">
            <v>GPIA6_r</v>
          </cell>
          <cell r="C1831" t="str">
            <v>Other biosynthetic metabolism</v>
          </cell>
        </row>
        <row r="1832">
          <cell r="A1832" t="str">
            <v>GPIA7_r</v>
          </cell>
          <cell r="C1832" t="str">
            <v>Other biosynthetic metabolism</v>
          </cell>
        </row>
        <row r="1833">
          <cell r="A1833" t="str">
            <v>GPIA8a_r</v>
          </cell>
          <cell r="C1833" t="str">
            <v>Other biosynthetic metabolism</v>
          </cell>
        </row>
        <row r="1834">
          <cell r="A1834" t="str">
            <v>GPIA9a_r</v>
          </cell>
          <cell r="C1834" t="str">
            <v>Other biosynthetic metabolism</v>
          </cell>
        </row>
        <row r="1835">
          <cell r="A1835" t="str">
            <v>GPIA10a_r</v>
          </cell>
          <cell r="C1835" t="str">
            <v>Other biosynthetic metabolism</v>
          </cell>
        </row>
        <row r="1836">
          <cell r="A1836" t="str">
            <v>GPIA8b_r</v>
          </cell>
          <cell r="C1836" t="str">
            <v>Other biosynthetic metabolism</v>
          </cell>
        </row>
        <row r="1837">
          <cell r="A1837" t="str">
            <v>PCOATA140_c</v>
          </cell>
          <cell r="C1837" t="str">
            <v>Other biosynthetic metabolism</v>
          </cell>
        </row>
        <row r="1838">
          <cell r="A1838" t="str">
            <v>PCOATA160_c</v>
          </cell>
          <cell r="C1838" t="str">
            <v>Other biosynthetic metabolism</v>
          </cell>
        </row>
        <row r="1839">
          <cell r="A1839" t="str">
            <v>PCOATA180_c</v>
          </cell>
          <cell r="C1839" t="str">
            <v>Other biosynthetic metabolism</v>
          </cell>
        </row>
        <row r="1840">
          <cell r="A1840" t="str">
            <v>ACCOAC_c</v>
          </cell>
          <cell r="C1840" t="str">
            <v>Other biosynthetic metabolism</v>
          </cell>
        </row>
        <row r="1841">
          <cell r="A1841" t="str">
            <v>EAR40y_c</v>
          </cell>
          <cell r="C1841" t="str">
            <v>Other biosynthetic metabolism</v>
          </cell>
        </row>
        <row r="1842">
          <cell r="A1842" t="str">
            <v>EAR60y_c</v>
          </cell>
          <cell r="C1842" t="str">
            <v>Other biosynthetic metabolism</v>
          </cell>
        </row>
        <row r="1843">
          <cell r="A1843" t="str">
            <v>MCOATA_c</v>
          </cell>
          <cell r="C1843" t="str">
            <v>Other biosynthetic metabolism</v>
          </cell>
        </row>
        <row r="1844">
          <cell r="A1844" t="str">
            <v>3HAD40_m</v>
          </cell>
          <cell r="C1844" t="str">
            <v>Other biosynthetic metabolism</v>
          </cell>
        </row>
        <row r="1845">
          <cell r="A1845" t="str">
            <v>3HAD60_m</v>
          </cell>
          <cell r="C1845" t="str">
            <v>Other biosynthetic metabolism</v>
          </cell>
        </row>
        <row r="1846">
          <cell r="A1846" t="str">
            <v>3HAD80_m</v>
          </cell>
          <cell r="C1846" t="str">
            <v>Other biosynthetic metabolism</v>
          </cell>
        </row>
        <row r="1847">
          <cell r="A1847" t="str">
            <v>EX_arach_e</v>
          </cell>
          <cell r="C1847" t="str">
            <v>Excluded</v>
          </cell>
        </row>
        <row r="1848">
          <cell r="A1848" t="str">
            <v>ARACHt_c_e</v>
          </cell>
          <cell r="C1848" t="str">
            <v>Excluded</v>
          </cell>
        </row>
        <row r="1849">
          <cell r="A1849" t="str">
            <v>FACOAL200_rm</v>
          </cell>
          <cell r="C1849" t="str">
            <v>Other metabolism</v>
          </cell>
        </row>
        <row r="1850">
          <cell r="A1850" t="str">
            <v>FACOAL200_l</v>
          </cell>
          <cell r="C1850" t="str">
            <v>Other metabolism</v>
          </cell>
        </row>
        <row r="1851">
          <cell r="A1851" t="str">
            <v>ACACT180i_m</v>
          </cell>
          <cell r="C1851" t="str">
            <v>Other metabolism</v>
          </cell>
        </row>
        <row r="1852">
          <cell r="A1852" t="str">
            <v>ACACT260i_m</v>
          </cell>
          <cell r="C1852" t="str">
            <v>Other metabolism</v>
          </cell>
        </row>
        <row r="1853">
          <cell r="A1853" t="str">
            <v>ACACT160i_m</v>
          </cell>
          <cell r="C1853" t="str">
            <v>Other metabolism</v>
          </cell>
        </row>
        <row r="1854">
          <cell r="A1854" t="str">
            <v>ACACT140i_m</v>
          </cell>
          <cell r="C1854" t="str">
            <v>Other metabolism</v>
          </cell>
        </row>
        <row r="1855">
          <cell r="A1855" t="str">
            <v>ACACT100i_m</v>
          </cell>
          <cell r="C1855" t="str">
            <v>Other metabolism</v>
          </cell>
        </row>
        <row r="1856">
          <cell r="A1856" t="str">
            <v>ACACT120i_m</v>
          </cell>
          <cell r="C1856" t="str">
            <v>Other metabolism</v>
          </cell>
        </row>
        <row r="1857">
          <cell r="A1857" t="str">
            <v>ACACT40i_m</v>
          </cell>
          <cell r="C1857" t="str">
            <v>Other metabolism</v>
          </cell>
        </row>
        <row r="1858">
          <cell r="A1858" t="str">
            <v>ACACT60i_m</v>
          </cell>
          <cell r="C1858" t="str">
            <v>Other metabolism</v>
          </cell>
        </row>
        <row r="1859">
          <cell r="A1859" t="str">
            <v>ACACT80i_m</v>
          </cell>
          <cell r="C1859" t="str">
            <v>Other metabolism</v>
          </cell>
        </row>
        <row r="1860">
          <cell r="A1860" t="str">
            <v>ACACT200i_m</v>
          </cell>
          <cell r="C1860" t="str">
            <v>Other metabolism</v>
          </cell>
        </row>
        <row r="1861">
          <cell r="A1861" t="str">
            <v>ACACT220i_m</v>
          </cell>
          <cell r="C1861" t="str">
            <v>Other metabolism</v>
          </cell>
        </row>
        <row r="1862">
          <cell r="A1862" t="str">
            <v>ACACT240i_m</v>
          </cell>
          <cell r="C1862" t="str">
            <v>Other metabolism</v>
          </cell>
        </row>
        <row r="1863">
          <cell r="A1863" t="str">
            <v>ACACT161bi_m</v>
          </cell>
          <cell r="C1863" t="str">
            <v>Other metabolism</v>
          </cell>
        </row>
        <row r="1864">
          <cell r="A1864" t="str">
            <v>ACACT141bi_m</v>
          </cell>
          <cell r="C1864" t="str">
            <v>Other metabolism</v>
          </cell>
        </row>
        <row r="1865">
          <cell r="A1865" t="str">
            <v>ACACT121ai_m</v>
          </cell>
          <cell r="C1865" t="str">
            <v>Other metabolism</v>
          </cell>
        </row>
        <row r="1866">
          <cell r="A1866" t="str">
            <v>ACACT181ai_m</v>
          </cell>
          <cell r="C1866" t="str">
            <v>Other metabolism</v>
          </cell>
        </row>
        <row r="1867">
          <cell r="A1867" t="str">
            <v>ACACT161ai_m</v>
          </cell>
          <cell r="C1867" t="str">
            <v>Other metabolism</v>
          </cell>
        </row>
        <row r="1868">
          <cell r="A1868" t="str">
            <v>ACACT141ai_m</v>
          </cell>
          <cell r="C1868" t="str">
            <v>Other metabolism</v>
          </cell>
        </row>
        <row r="1869">
          <cell r="A1869" t="str">
            <v>ECOAH180_m</v>
          </cell>
          <cell r="C1869" t="str">
            <v>Other metabolism</v>
          </cell>
        </row>
        <row r="1870">
          <cell r="A1870" t="str">
            <v>ECOAH161b_m</v>
          </cell>
          <cell r="C1870" t="str">
            <v>Other metabolism</v>
          </cell>
        </row>
        <row r="1871">
          <cell r="A1871" t="str">
            <v>ECOAH141b_m</v>
          </cell>
          <cell r="C1871" t="str">
            <v>Other metabolism</v>
          </cell>
        </row>
        <row r="1872">
          <cell r="A1872" t="str">
            <v>ECOAH121a_m</v>
          </cell>
          <cell r="C1872" t="str">
            <v>Other metabolism</v>
          </cell>
        </row>
        <row r="1873">
          <cell r="A1873" t="str">
            <v>ECOAH181a_m</v>
          </cell>
          <cell r="C1873" t="str">
            <v>Other metabolism</v>
          </cell>
        </row>
        <row r="1874">
          <cell r="A1874" t="str">
            <v>ECOAH161c_m</v>
          </cell>
          <cell r="C1874" t="str">
            <v>Other metabolism</v>
          </cell>
        </row>
        <row r="1875">
          <cell r="A1875" t="str">
            <v>ECOAH141c_m</v>
          </cell>
          <cell r="C1875" t="str">
            <v>Other metabolism</v>
          </cell>
        </row>
        <row r="1876">
          <cell r="A1876" t="str">
            <v>HACD40i_m</v>
          </cell>
          <cell r="C1876" t="str">
            <v>Other metabolism</v>
          </cell>
        </row>
        <row r="1877">
          <cell r="A1877" t="str">
            <v>HACD60i_m</v>
          </cell>
          <cell r="C1877" t="str">
            <v>Other metabolism</v>
          </cell>
        </row>
        <row r="1878">
          <cell r="A1878" t="str">
            <v>HACD80i_m</v>
          </cell>
          <cell r="C1878" t="str">
            <v>Other metabolism</v>
          </cell>
        </row>
        <row r="1879">
          <cell r="A1879" t="str">
            <v>HACD100i_m</v>
          </cell>
          <cell r="C1879" t="str">
            <v>Other metabolism</v>
          </cell>
        </row>
        <row r="1880">
          <cell r="A1880" t="str">
            <v>HACD120i_m</v>
          </cell>
          <cell r="C1880" t="str">
            <v>Other metabolism</v>
          </cell>
        </row>
        <row r="1881">
          <cell r="A1881" t="str">
            <v>HACD140i_m</v>
          </cell>
          <cell r="C1881" t="str">
            <v>Other metabolism</v>
          </cell>
        </row>
        <row r="1882">
          <cell r="A1882" t="str">
            <v>HACD160i_m</v>
          </cell>
          <cell r="C1882" t="str">
            <v>Other metabolism</v>
          </cell>
        </row>
        <row r="1883">
          <cell r="A1883" t="str">
            <v>HACD180i_m</v>
          </cell>
          <cell r="C1883" t="str">
            <v>Other metabolism</v>
          </cell>
        </row>
        <row r="1884">
          <cell r="A1884" t="str">
            <v>HACD121ai_m</v>
          </cell>
          <cell r="C1884" t="str">
            <v>Other metabolism</v>
          </cell>
        </row>
        <row r="1885">
          <cell r="A1885" t="str">
            <v>HACD141ai_m</v>
          </cell>
          <cell r="C1885" t="str">
            <v>Other metabolism</v>
          </cell>
        </row>
        <row r="1886">
          <cell r="A1886" t="str">
            <v>HACD141bi_m</v>
          </cell>
          <cell r="C1886" t="str">
            <v>Other metabolism</v>
          </cell>
        </row>
        <row r="1887">
          <cell r="A1887" t="str">
            <v>HACD161ai_m</v>
          </cell>
          <cell r="C1887" t="str">
            <v>Other metabolism</v>
          </cell>
        </row>
        <row r="1888">
          <cell r="A1888" t="str">
            <v>HACD161bi_m</v>
          </cell>
          <cell r="C1888" t="str">
            <v>Other metabolism</v>
          </cell>
        </row>
        <row r="1889">
          <cell r="A1889" t="str">
            <v>HACD181ai_m</v>
          </cell>
          <cell r="C1889" t="str">
            <v>Other metabolism</v>
          </cell>
        </row>
        <row r="1890">
          <cell r="A1890" t="str">
            <v>NADHcplxI_c_m</v>
          </cell>
          <cell r="C1890" t="str">
            <v>Central metabolism</v>
          </cell>
        </row>
        <row r="1891">
          <cell r="A1891" t="str">
            <v>PGMT_c</v>
          </cell>
          <cell r="C1891" t="str">
            <v>Other biosynthetic metabolism</v>
          </cell>
        </row>
        <row r="1892">
          <cell r="A1892" t="str">
            <v>ATPS_m</v>
          </cell>
          <cell r="C1892" t="str">
            <v>Central metabolism</v>
          </cell>
        </row>
        <row r="1893">
          <cell r="A1893" t="str">
            <v>FECRq9_m</v>
          </cell>
          <cell r="C1893" t="str">
            <v>Central metabolism</v>
          </cell>
        </row>
        <row r="1894">
          <cell r="A1894" t="str">
            <v>FECOOR_m</v>
          </cell>
          <cell r="C1894" t="str">
            <v>Central metabolism</v>
          </cell>
        </row>
        <row r="1895">
          <cell r="A1895" t="str">
            <v>ACEST1_x</v>
          </cell>
          <cell r="C1895" t="str">
            <v>Other metabolism</v>
          </cell>
        </row>
        <row r="1896">
          <cell r="A1896" t="str">
            <v>MDH_c</v>
          </cell>
          <cell r="C1896" t="str">
            <v>Central metabolism</v>
          </cell>
        </row>
        <row r="1897">
          <cell r="A1897" t="str">
            <v>ASPTAi_m</v>
          </cell>
          <cell r="C1897" t="str">
            <v>Central metabolism</v>
          </cell>
        </row>
        <row r="1898">
          <cell r="A1898" t="str">
            <v>PHYTOED1_c</v>
          </cell>
          <cell r="C1898" t="str">
            <v>Other metabolism</v>
          </cell>
        </row>
        <row r="1899">
          <cell r="A1899" t="str">
            <v>PHYTOED2_c</v>
          </cell>
          <cell r="C1899" t="str">
            <v>Other metabolism</v>
          </cell>
        </row>
        <row r="1900">
          <cell r="A1900" t="str">
            <v>PHYTOED3_c</v>
          </cell>
          <cell r="C1900" t="str">
            <v>Other metabolism</v>
          </cell>
        </row>
        <row r="1901">
          <cell r="A1901" t="str">
            <v>PHYTOED4_c</v>
          </cell>
          <cell r="C1901" t="str">
            <v>Other metabolism</v>
          </cell>
        </row>
        <row r="1902">
          <cell r="A1902" t="str">
            <v>PHYTOED5_c</v>
          </cell>
          <cell r="C1902" t="str">
            <v>Other metabolism</v>
          </cell>
        </row>
        <row r="1903">
          <cell r="A1903" t="str">
            <v>CAROMOX1_c</v>
          </cell>
          <cell r="C1903" t="str">
            <v>Other metabolism</v>
          </cell>
        </row>
        <row r="1904">
          <cell r="A1904" t="str">
            <v>CAROMOX2_c</v>
          </cell>
          <cell r="C1904" t="str">
            <v>Other metabolism</v>
          </cell>
        </row>
        <row r="1905">
          <cell r="A1905" t="str">
            <v>ZEAEPOX1_c</v>
          </cell>
          <cell r="C1905" t="str">
            <v>Other metabolism</v>
          </cell>
        </row>
        <row r="1906">
          <cell r="A1906" t="str">
            <v>ZEAEPOX2_c</v>
          </cell>
          <cell r="C1906" t="str">
            <v>Other metabolism</v>
          </cell>
        </row>
        <row r="1907">
          <cell r="A1907" t="str">
            <v>C3STKR1_c</v>
          </cell>
          <cell r="C1907" t="str">
            <v>Other biosynthetic metabolism</v>
          </cell>
        </row>
        <row r="1908">
          <cell r="A1908" t="str">
            <v>C3STKR2_c</v>
          </cell>
          <cell r="C1908" t="str">
            <v>Other biosynthetic metabolism</v>
          </cell>
        </row>
        <row r="1909">
          <cell r="A1909" t="str">
            <v>CERS124_c</v>
          </cell>
          <cell r="C1909" t="str">
            <v>Other biosynthetic metabolism</v>
          </cell>
        </row>
        <row r="1910">
          <cell r="A1910" t="str">
            <v>CERS126_c</v>
          </cell>
          <cell r="C1910" t="str">
            <v>Other biosynthetic metabolism</v>
          </cell>
        </row>
        <row r="1911">
          <cell r="A1911" t="str">
            <v>CERS2A26_r</v>
          </cell>
          <cell r="C1911" t="str">
            <v>Other biosynthetic metabolism</v>
          </cell>
        </row>
        <row r="1912">
          <cell r="A1912" t="str">
            <v>PRAIi_c</v>
          </cell>
          <cell r="C1912" t="str">
            <v>Amino acid metabolism</v>
          </cell>
        </row>
        <row r="1913">
          <cell r="A1913" t="str">
            <v>PRPPS_c</v>
          </cell>
          <cell r="C1913" t="str">
            <v>Amino acid metabolism</v>
          </cell>
        </row>
        <row r="1914">
          <cell r="A1914" t="str">
            <v>FCLT_m</v>
          </cell>
          <cell r="C1914" t="str">
            <v>Other biosynthetic metabolism</v>
          </cell>
        </row>
        <row r="1915">
          <cell r="A1915" t="str">
            <v>MTHFC_c</v>
          </cell>
          <cell r="C1915" t="str">
            <v>Other biosynthetic metabolism</v>
          </cell>
        </row>
        <row r="1916">
          <cell r="A1916" t="str">
            <v>FTHFL_c</v>
          </cell>
          <cell r="C1916" t="str">
            <v>Other biosynthetic metabolism</v>
          </cell>
        </row>
        <row r="1917">
          <cell r="A1917" t="str">
            <v>MALS_c</v>
          </cell>
          <cell r="C1917" t="str">
            <v>Central metabolism</v>
          </cell>
        </row>
        <row r="1918">
          <cell r="A1918" t="str">
            <v>NFTYROX_c</v>
          </cell>
          <cell r="C1918" t="str">
            <v>Other metabolism</v>
          </cell>
        </row>
        <row r="1919">
          <cell r="A1919" t="str">
            <v>PYDAMK_c</v>
          </cell>
          <cell r="C1919" t="str">
            <v>Amino acid metabolism</v>
          </cell>
        </row>
        <row r="1920">
          <cell r="A1920" t="str">
            <v>PYDXK_c</v>
          </cell>
          <cell r="C1920" t="str">
            <v>Amino acid metabolism</v>
          </cell>
        </row>
        <row r="1921">
          <cell r="A1921" t="str">
            <v>PYDXNK_c</v>
          </cell>
          <cell r="C1921" t="str">
            <v>Amino acid metabolism</v>
          </cell>
        </row>
        <row r="1922">
          <cell r="A1922" t="str">
            <v>THIORDXi_m</v>
          </cell>
          <cell r="C1922" t="str">
            <v>Other metabolism</v>
          </cell>
        </row>
        <row r="1923">
          <cell r="A1923" t="str">
            <v>TRDR_m</v>
          </cell>
          <cell r="C1923" t="str">
            <v>Other metabolism</v>
          </cell>
        </row>
        <row r="1924">
          <cell r="A1924" t="str">
            <v>ARGtpa_v</v>
          </cell>
          <cell r="C1924" t="str">
            <v>Excluded</v>
          </cell>
        </row>
        <row r="1925">
          <cell r="A1925" t="str">
            <v>TCHOLAtabc_v</v>
          </cell>
          <cell r="C1925" t="str">
            <v>Excluded</v>
          </cell>
        </row>
        <row r="1926">
          <cell r="A1926" t="str">
            <v>ACt_c_e</v>
          </cell>
          <cell r="C1926" t="str">
            <v>Excluded</v>
          </cell>
        </row>
        <row r="1927">
          <cell r="A1927" t="str">
            <v>NNATi_c</v>
          </cell>
          <cell r="C1927" t="str">
            <v>Other biosynthetic metabolism</v>
          </cell>
        </row>
        <row r="1928">
          <cell r="A1928" t="str">
            <v>G3PT_c</v>
          </cell>
          <cell r="C1928" t="str">
            <v>Other metabolism</v>
          </cell>
        </row>
        <row r="1929">
          <cell r="A1929" t="str">
            <v>ANNAT_n</v>
          </cell>
          <cell r="C1929" t="str">
            <v>Other biosynthetic metabolism</v>
          </cell>
        </row>
        <row r="1930">
          <cell r="A1930" t="str">
            <v>ANNAT_c</v>
          </cell>
          <cell r="C1930" t="str">
            <v>Other biosynthetic metabolism</v>
          </cell>
        </row>
        <row r="1931">
          <cell r="A1931" t="str">
            <v>DKMPPH_c</v>
          </cell>
          <cell r="C1931" t="str">
            <v>Amino acid metabolism</v>
          </cell>
        </row>
        <row r="1932">
          <cell r="A1932" t="str">
            <v>DKMEOX_c</v>
          </cell>
          <cell r="C1932" t="str">
            <v>Amino acid metabolism</v>
          </cell>
        </row>
        <row r="1933">
          <cell r="A1933" t="str">
            <v>DOLDPt_c_l</v>
          </cell>
          <cell r="C1933" t="str">
            <v>Excluded</v>
          </cell>
        </row>
        <row r="1934">
          <cell r="A1934" t="str">
            <v>G00006t_c_r</v>
          </cell>
          <cell r="C1934" t="str">
            <v>Excluded</v>
          </cell>
        </row>
        <row r="1935">
          <cell r="A1935" t="str">
            <v>G00011t_g_r</v>
          </cell>
          <cell r="C1935" t="str">
            <v>Excluded</v>
          </cell>
        </row>
        <row r="1936">
          <cell r="A1936" t="str">
            <v>G13027t_g_r</v>
          </cell>
          <cell r="C1936" t="str">
            <v>Excluded</v>
          </cell>
        </row>
        <row r="1937">
          <cell r="A1937" t="str">
            <v>OGLYCANS2_g</v>
          </cell>
          <cell r="C1937" t="str">
            <v>Other biosynthetic metabolism</v>
          </cell>
        </row>
        <row r="1938">
          <cell r="A1938" t="str">
            <v>OGLYCANS3_g</v>
          </cell>
          <cell r="C1938" t="str">
            <v>Other biosynthetic metabolism</v>
          </cell>
        </row>
        <row r="1939">
          <cell r="A1939" t="str">
            <v>OGLYCANS4_g</v>
          </cell>
          <cell r="C1939" t="str">
            <v>Other biosynthetic metabolism</v>
          </cell>
        </row>
        <row r="1940">
          <cell r="A1940" t="str">
            <v>OGLYCANS5_g</v>
          </cell>
          <cell r="C1940" t="str">
            <v>Other biosynthetic metabolism</v>
          </cell>
        </row>
        <row r="1941">
          <cell r="A1941" t="str">
            <v>EX_nad_e</v>
          </cell>
          <cell r="C1941" t="str">
            <v>Excluded</v>
          </cell>
        </row>
        <row r="1942">
          <cell r="A1942" t="str">
            <v>EX_nadp_e</v>
          </cell>
          <cell r="C1942" t="str">
            <v>Excluded</v>
          </cell>
        </row>
        <row r="1943">
          <cell r="A1943" t="str">
            <v>EX_pydx5p_e</v>
          </cell>
          <cell r="C1943" t="str">
            <v>Excluded</v>
          </cell>
        </row>
        <row r="1944">
          <cell r="A1944" t="str">
            <v>EX_q9h2_e</v>
          </cell>
          <cell r="C1944" t="str">
            <v>Excluded</v>
          </cell>
        </row>
        <row r="1945">
          <cell r="A1945" t="str">
            <v>EX_ca2_e</v>
          </cell>
          <cell r="C1945" t="str">
            <v>Excluded</v>
          </cell>
        </row>
        <row r="1946">
          <cell r="A1946" t="str">
            <v>EX_cl_e</v>
          </cell>
          <cell r="C1946" t="str">
            <v>Excluded</v>
          </cell>
        </row>
        <row r="1947">
          <cell r="A1947" t="str">
            <v>EX_cobalt2_e</v>
          </cell>
          <cell r="C1947" t="str">
            <v>Excluded</v>
          </cell>
        </row>
        <row r="1948">
          <cell r="A1948" t="str">
            <v>EX_cu2_e</v>
          </cell>
          <cell r="C1948" t="str">
            <v>Excluded</v>
          </cell>
        </row>
        <row r="1949">
          <cell r="A1949" t="str">
            <v>EX_mg2_e</v>
          </cell>
          <cell r="C1949" t="str">
            <v>Excluded</v>
          </cell>
        </row>
        <row r="1950">
          <cell r="A1950" t="str">
            <v>EX_mn2_e</v>
          </cell>
          <cell r="C1950" t="str">
            <v>Excluded</v>
          </cell>
        </row>
        <row r="1951">
          <cell r="A1951" t="str">
            <v>EX_mobd_e</v>
          </cell>
          <cell r="C1951" t="str">
            <v>Excluded</v>
          </cell>
        </row>
        <row r="1952">
          <cell r="A1952" t="str">
            <v>EX_ni2_e</v>
          </cell>
          <cell r="C1952" t="str">
            <v>Excluded</v>
          </cell>
        </row>
        <row r="1953">
          <cell r="A1953" t="str">
            <v>EX_zn2_e</v>
          </cell>
          <cell r="C1953" t="str">
            <v>Excluded</v>
          </cell>
        </row>
        <row r="1954">
          <cell r="A1954" t="str">
            <v>NADt_c_e</v>
          </cell>
          <cell r="C1954" t="str">
            <v>Excluded</v>
          </cell>
        </row>
        <row r="1955">
          <cell r="A1955" t="str">
            <v>NADPt_c_e</v>
          </cell>
          <cell r="C1955" t="str">
            <v>Excluded</v>
          </cell>
        </row>
        <row r="1956">
          <cell r="A1956" t="str">
            <v>PYDX5Pt_c_e</v>
          </cell>
          <cell r="C1956" t="str">
            <v>Excluded</v>
          </cell>
        </row>
        <row r="1957">
          <cell r="A1957" t="str">
            <v>Q9H2t_c_e</v>
          </cell>
          <cell r="C1957" t="str">
            <v>Excluded</v>
          </cell>
        </row>
        <row r="1958">
          <cell r="A1958" t="str">
            <v>Q9H2t_c_m</v>
          </cell>
          <cell r="C1958" t="str">
            <v>Excluded</v>
          </cell>
        </row>
        <row r="1959">
          <cell r="A1959" t="str">
            <v>CA2t_c_e</v>
          </cell>
          <cell r="C1959" t="str">
            <v>Excluded</v>
          </cell>
        </row>
        <row r="1960">
          <cell r="A1960" t="str">
            <v>COBALT2t_c_e</v>
          </cell>
          <cell r="C1960" t="str">
            <v>Excluded</v>
          </cell>
        </row>
        <row r="1961">
          <cell r="A1961" t="str">
            <v>COBALT2t_c_x</v>
          </cell>
          <cell r="C1961" t="str">
            <v>Excluded</v>
          </cell>
        </row>
        <row r="1962">
          <cell r="A1962" t="str">
            <v>CU2t_c_e</v>
          </cell>
          <cell r="C1962" t="str">
            <v>Excluded</v>
          </cell>
        </row>
        <row r="1963">
          <cell r="A1963" t="str">
            <v>Kt_c_e</v>
          </cell>
          <cell r="C1963" t="str">
            <v>Excluded</v>
          </cell>
        </row>
        <row r="1964">
          <cell r="A1964" t="str">
            <v>MG2t_c_e</v>
          </cell>
          <cell r="C1964" t="str">
            <v>Excluded</v>
          </cell>
        </row>
        <row r="1965">
          <cell r="A1965" t="str">
            <v>MN2t_c_e</v>
          </cell>
          <cell r="C1965" t="str">
            <v>Excluded</v>
          </cell>
        </row>
        <row r="1966">
          <cell r="A1966" t="str">
            <v>MOBDt_c_e</v>
          </cell>
          <cell r="C1966" t="str">
            <v>Excluded</v>
          </cell>
        </row>
        <row r="1967">
          <cell r="A1967" t="str">
            <v>NI2t_c_e</v>
          </cell>
          <cell r="C1967" t="str">
            <v>Excluded</v>
          </cell>
        </row>
        <row r="1968">
          <cell r="A1968" t="str">
            <v>ZN2t_c_e</v>
          </cell>
          <cell r="C1968" t="str">
            <v>Excluded</v>
          </cell>
        </row>
        <row r="1969">
          <cell r="A1969" t="str">
            <v>DHAPAT_rm</v>
          </cell>
          <cell r="C1969" t="str">
            <v>Other biosynthetic metabolism</v>
          </cell>
        </row>
        <row r="1970">
          <cell r="A1970" t="str">
            <v>DHAPAT_l</v>
          </cell>
          <cell r="C1970" t="str">
            <v>Other biosynthetic metabolism</v>
          </cell>
        </row>
        <row r="1971">
          <cell r="A1971" t="str">
            <v>G3PAT_rm</v>
          </cell>
          <cell r="C1971" t="str">
            <v>Other biosynthetic metabolism</v>
          </cell>
        </row>
        <row r="1972">
          <cell r="A1972" t="str">
            <v>G3PAT_l</v>
          </cell>
          <cell r="C1972" t="str">
            <v>Other biosynthetic metabolism</v>
          </cell>
        </row>
        <row r="1973">
          <cell r="A1973" t="str">
            <v>AGNPR_rm</v>
          </cell>
          <cell r="C1973" t="str">
            <v>Other biosynthetic metabolism</v>
          </cell>
        </row>
        <row r="1974">
          <cell r="A1974" t="str">
            <v>AGNPR_l</v>
          </cell>
          <cell r="C1974" t="str">
            <v>Other biosynthetic metabolism</v>
          </cell>
        </row>
        <row r="1975">
          <cell r="A1975" t="str">
            <v>AGPAT_rm</v>
          </cell>
          <cell r="C1975" t="str">
            <v>Other biosynthetic metabolism</v>
          </cell>
        </row>
        <row r="1976">
          <cell r="A1976" t="str">
            <v>AGPAT_l</v>
          </cell>
          <cell r="C1976" t="str">
            <v>Other biosynthetic metabolism</v>
          </cell>
        </row>
        <row r="1977">
          <cell r="A1977" t="str">
            <v>ETHAPT_rm</v>
          </cell>
          <cell r="C1977" t="str">
            <v>Other biosynthetic metabolism</v>
          </cell>
        </row>
        <row r="1978">
          <cell r="A1978" t="str">
            <v>CHOLPT_rm</v>
          </cell>
          <cell r="C1978" t="str">
            <v>Other biosynthetic metabolism</v>
          </cell>
        </row>
        <row r="1979">
          <cell r="A1979" t="str">
            <v>CDPDAGS_rm</v>
          </cell>
          <cell r="C1979" t="str">
            <v>Other biosynthetic metabolism</v>
          </cell>
        </row>
        <row r="1980">
          <cell r="A1980" t="str">
            <v>CDPDAGS_mm</v>
          </cell>
          <cell r="C1980" t="str">
            <v>Other biosynthetic metabolism</v>
          </cell>
        </row>
        <row r="1981">
          <cell r="A1981" t="str">
            <v>PSSA_rm</v>
          </cell>
          <cell r="C1981" t="str">
            <v>Other biosynthetic metabolism</v>
          </cell>
        </row>
        <row r="1982">
          <cell r="A1982" t="str">
            <v>PAILS_rm</v>
          </cell>
          <cell r="C1982" t="str">
            <v>Other biosynthetic metabolism</v>
          </cell>
        </row>
        <row r="1983">
          <cell r="A1983" t="str">
            <v>PGPS_mm</v>
          </cell>
          <cell r="C1983" t="str">
            <v>Other biosynthetic metabolism</v>
          </cell>
        </row>
        <row r="1984">
          <cell r="A1984" t="str">
            <v>PGPP_mm</v>
          </cell>
          <cell r="C1984" t="str">
            <v>Other biosynthetic metabolism</v>
          </cell>
        </row>
        <row r="1985">
          <cell r="A1985" t="str">
            <v>CLPNS_mm</v>
          </cell>
          <cell r="C1985" t="str">
            <v>Other biosynthetic metabolism</v>
          </cell>
        </row>
        <row r="1986">
          <cell r="A1986" t="str">
            <v>CLAH1_mm</v>
          </cell>
          <cell r="C1986" t="str">
            <v>Other biosynthetic metabolism</v>
          </cell>
        </row>
        <row r="1987">
          <cell r="A1987" t="str">
            <v>CLAH3_mm</v>
          </cell>
          <cell r="C1987" t="str">
            <v>Other biosynthetic metabolism</v>
          </cell>
        </row>
        <row r="1988">
          <cell r="A1988" t="str">
            <v>1MLCLAT_mm</v>
          </cell>
          <cell r="C1988" t="str">
            <v>Other biosynthetic metabolism</v>
          </cell>
        </row>
        <row r="1989">
          <cell r="A1989" t="str">
            <v>3MLCLAT_mm</v>
          </cell>
          <cell r="C1989" t="str">
            <v>Other biosynthetic metabolism</v>
          </cell>
        </row>
        <row r="1990">
          <cell r="A1990" t="str">
            <v>PAP_rm</v>
          </cell>
          <cell r="C1990" t="str">
            <v>Other biosynthetic metabolism</v>
          </cell>
        </row>
        <row r="1991">
          <cell r="A1991" t="str">
            <v>PAP_vm</v>
          </cell>
          <cell r="C1991" t="str">
            <v>Other biosynthetic metabolism</v>
          </cell>
        </row>
        <row r="1992">
          <cell r="A1992" t="str">
            <v>DGAT_rm</v>
          </cell>
          <cell r="C1992" t="str">
            <v>Other biosynthetic metabolism</v>
          </cell>
        </row>
        <row r="1993">
          <cell r="A1993" t="str">
            <v>DGAT_l</v>
          </cell>
          <cell r="C1993" t="str">
            <v>Other biosynthetic metabolism</v>
          </cell>
        </row>
        <row r="1994">
          <cell r="A1994" t="str">
            <v>TAGL_l</v>
          </cell>
          <cell r="C1994" t="str">
            <v>Other metabolism</v>
          </cell>
        </row>
        <row r="1995">
          <cell r="A1995" t="str">
            <v>TAGL_m</v>
          </cell>
          <cell r="C1995" t="str">
            <v>Other metabolism</v>
          </cell>
        </row>
        <row r="1996">
          <cell r="A1996" t="str">
            <v>DAGL_l</v>
          </cell>
          <cell r="C1996" t="str">
            <v>Other metabolism</v>
          </cell>
        </row>
        <row r="1997">
          <cell r="A1997" t="str">
            <v>DAGL_m</v>
          </cell>
          <cell r="C1997" t="str">
            <v>Other metabolism</v>
          </cell>
        </row>
        <row r="1998">
          <cell r="A1998" t="str">
            <v>MAGL_l</v>
          </cell>
          <cell r="C1998" t="str">
            <v>Other metabolism</v>
          </cell>
        </row>
        <row r="1999">
          <cell r="A1999" t="str">
            <v>DAGK_rm</v>
          </cell>
          <cell r="C1999" t="str">
            <v>Other biosynthetic metabolism</v>
          </cell>
        </row>
        <row r="2000">
          <cell r="A2000" t="str">
            <v>DGPP_vm</v>
          </cell>
          <cell r="C2000" t="str">
            <v>Other biosynthetic metabolism</v>
          </cell>
        </row>
        <row r="2001">
          <cell r="A2001" t="str">
            <v>LPAP_vm</v>
          </cell>
          <cell r="C2001" t="str">
            <v>Other biosynthetic metabolism</v>
          </cell>
        </row>
        <row r="2002">
          <cell r="A2002" t="str">
            <v>PDAGATpe_rm</v>
          </cell>
          <cell r="C2002" t="str">
            <v>Other biosynthetic metabolism</v>
          </cell>
        </row>
        <row r="2003">
          <cell r="A2003" t="str">
            <v>PDAGATpc_rm</v>
          </cell>
          <cell r="C2003" t="str">
            <v>Other biosynthetic metabolism</v>
          </cell>
        </row>
        <row r="2004">
          <cell r="A2004" t="str">
            <v>PSD_mm</v>
          </cell>
          <cell r="C2004" t="str">
            <v>Other biosynthetic metabolism</v>
          </cell>
        </row>
        <row r="2005">
          <cell r="A2005" t="str">
            <v>PSD_gm</v>
          </cell>
          <cell r="C2005" t="str">
            <v>Other biosynthetic metabolism</v>
          </cell>
        </row>
        <row r="2006">
          <cell r="A2006" t="str">
            <v>PSD_vm</v>
          </cell>
          <cell r="C2006" t="str">
            <v>Other biosynthetic metabolism</v>
          </cell>
        </row>
        <row r="2007">
          <cell r="A2007" t="str">
            <v>PEMT_rm</v>
          </cell>
          <cell r="C2007" t="str">
            <v>Other biosynthetic metabolism</v>
          </cell>
        </row>
        <row r="2008">
          <cell r="A2008" t="str">
            <v>PMEMT_rm</v>
          </cell>
          <cell r="C2008" t="str">
            <v>Other biosynthetic metabolism</v>
          </cell>
        </row>
        <row r="2009">
          <cell r="A2009" t="str">
            <v>PDMEMT_rm</v>
          </cell>
          <cell r="C2009" t="str">
            <v>Other biosynthetic metabolism</v>
          </cell>
        </row>
        <row r="2010">
          <cell r="A2010" t="str">
            <v>LPCAT_mm</v>
          </cell>
          <cell r="C2010" t="str">
            <v>Other biosynthetic metabolism</v>
          </cell>
        </row>
        <row r="2011">
          <cell r="A2011" t="str">
            <v>PLAA2pc_rm</v>
          </cell>
          <cell r="C2011" t="str">
            <v>Other biosynthetic metabolism</v>
          </cell>
        </row>
        <row r="2012">
          <cell r="A2012" t="str">
            <v>PLAA2pc_en</v>
          </cell>
          <cell r="C2012" t="str">
            <v>Other biosynthetic metabolism</v>
          </cell>
        </row>
        <row r="2013">
          <cell r="A2013" t="str">
            <v>PLAA2pe_en</v>
          </cell>
          <cell r="C2013" t="str">
            <v>Other biosynthetic metabolism</v>
          </cell>
        </row>
        <row r="2014">
          <cell r="A2014" t="str">
            <v>PLAA2pc_mm</v>
          </cell>
          <cell r="C2014" t="str">
            <v>Other biosynthetic metabolism</v>
          </cell>
        </row>
        <row r="2015">
          <cell r="A2015" t="str">
            <v>PLAA2pe_mm</v>
          </cell>
          <cell r="C2015" t="str">
            <v>Other biosynthetic metabolism</v>
          </cell>
        </row>
        <row r="2016">
          <cell r="A2016" t="str">
            <v>PLAA1lpc_rm</v>
          </cell>
          <cell r="C2016" t="str">
            <v>Other biosynthetic metabolism</v>
          </cell>
        </row>
        <row r="2017">
          <cell r="A2017" t="str">
            <v>PLAA1lpc_en</v>
          </cell>
          <cell r="C2017" t="str">
            <v>Other biosynthetic metabolism</v>
          </cell>
        </row>
        <row r="2018">
          <cell r="A2018" t="str">
            <v>PLAA1lpe_en</v>
          </cell>
          <cell r="C2018" t="str">
            <v>Other biosynthetic metabolism</v>
          </cell>
        </row>
        <row r="2019">
          <cell r="A2019" t="str">
            <v>PLAA1lpc_mm</v>
          </cell>
          <cell r="C2019" t="str">
            <v>Other biosynthetic metabolism</v>
          </cell>
        </row>
        <row r="2020">
          <cell r="A2020" t="str">
            <v>PLAA1lpe_mm</v>
          </cell>
          <cell r="C2020" t="str">
            <v>Other biosynthetic metabolism</v>
          </cell>
        </row>
        <row r="2021">
          <cell r="A2021" t="str">
            <v>PLACipc_r</v>
          </cell>
          <cell r="C2021" t="str">
            <v>Other biosynthetic metabolism</v>
          </cell>
        </row>
        <row r="2022">
          <cell r="A2022" t="str">
            <v>PLACmipc_r</v>
          </cell>
          <cell r="C2022" t="str">
            <v>Other biosynthetic metabolism</v>
          </cell>
        </row>
        <row r="2023">
          <cell r="A2023" t="str">
            <v>PLACmip2c_m</v>
          </cell>
          <cell r="C2023" t="str">
            <v>Other biosynthetic metabolism</v>
          </cell>
        </row>
        <row r="2024">
          <cell r="A2024" t="str">
            <v>PLACipc_m</v>
          </cell>
          <cell r="C2024" t="str">
            <v>Other biosynthetic metabolism</v>
          </cell>
        </row>
        <row r="2025">
          <cell r="A2025" t="str">
            <v>PLACmipc_m</v>
          </cell>
          <cell r="C2025" t="str">
            <v>Other biosynthetic metabolism</v>
          </cell>
        </row>
        <row r="2026">
          <cell r="A2026" t="str">
            <v>PLACpail_c</v>
          </cell>
          <cell r="C2026" t="str">
            <v>Other biosynthetic metabolism</v>
          </cell>
        </row>
        <row r="2027">
          <cell r="A2027" t="str">
            <v>PLACpail45p_c</v>
          </cell>
          <cell r="C2027" t="str">
            <v>Other biosynthetic metabolism</v>
          </cell>
        </row>
        <row r="2028">
          <cell r="A2028" t="str">
            <v>PLACpail45p_n</v>
          </cell>
          <cell r="C2028" t="str">
            <v>Other biosynthetic metabolism</v>
          </cell>
        </row>
        <row r="2029">
          <cell r="A2029" t="str">
            <v>PLACpg_mm</v>
          </cell>
          <cell r="C2029" t="str">
            <v>Other biosynthetic metabolism</v>
          </cell>
        </row>
        <row r="2030">
          <cell r="A2030" t="str">
            <v>PLADpc_en</v>
          </cell>
          <cell r="C2030" t="str">
            <v>Other biosynthetic metabolism</v>
          </cell>
        </row>
        <row r="2031">
          <cell r="A2031" t="str">
            <v>PI3PP_en</v>
          </cell>
          <cell r="C2031" t="str">
            <v>Other metabolism</v>
          </cell>
        </row>
        <row r="2032">
          <cell r="A2032" t="str">
            <v>PI3PP_c</v>
          </cell>
          <cell r="C2032" t="str">
            <v>Other metabolism</v>
          </cell>
        </row>
        <row r="2033">
          <cell r="A2033" t="str">
            <v>PI3PP_rm</v>
          </cell>
          <cell r="C2033" t="str">
            <v>Other metabolism</v>
          </cell>
        </row>
        <row r="2034">
          <cell r="A2034" t="str">
            <v>PI3PP_gm</v>
          </cell>
          <cell r="C2034" t="str">
            <v>Other metabolism</v>
          </cell>
        </row>
        <row r="2035">
          <cell r="A2035" t="str">
            <v>PI4PP_en</v>
          </cell>
          <cell r="C2035" t="str">
            <v>Other metabolism</v>
          </cell>
        </row>
        <row r="2036">
          <cell r="A2036" t="str">
            <v>PI4PP_c</v>
          </cell>
          <cell r="C2036" t="str">
            <v>Other metabolism</v>
          </cell>
        </row>
        <row r="2037">
          <cell r="A2037" t="str">
            <v>PI4PP_rm</v>
          </cell>
          <cell r="C2037" t="str">
            <v>Other metabolism</v>
          </cell>
        </row>
        <row r="2038">
          <cell r="A2038" t="str">
            <v>PI4PP_gm</v>
          </cell>
          <cell r="C2038" t="str">
            <v>Other metabolism</v>
          </cell>
        </row>
        <row r="2039">
          <cell r="A2039" t="str">
            <v>LPIAT_rm</v>
          </cell>
          <cell r="C2039" t="str">
            <v>Other metabolism</v>
          </cell>
        </row>
        <row r="2040">
          <cell r="A2040" t="str">
            <v>PAIL4K_en</v>
          </cell>
          <cell r="C2040" t="str">
            <v>Other metabolism</v>
          </cell>
        </row>
        <row r="2041">
          <cell r="A2041" t="str">
            <v>PAIL4K_vm</v>
          </cell>
          <cell r="C2041" t="str">
            <v>Other metabolism</v>
          </cell>
        </row>
        <row r="2042">
          <cell r="A2042" t="str">
            <v>PAIL4K_gm</v>
          </cell>
          <cell r="C2042" t="str">
            <v>Other metabolism</v>
          </cell>
        </row>
        <row r="2043">
          <cell r="A2043" t="str">
            <v>PAIL4K_n</v>
          </cell>
          <cell r="C2043" t="str">
            <v>Other metabolism</v>
          </cell>
        </row>
        <row r="2044">
          <cell r="A2044" t="str">
            <v>PAIL3K_vm</v>
          </cell>
          <cell r="C2044" t="str">
            <v>Other metabolism</v>
          </cell>
        </row>
        <row r="2045">
          <cell r="A2045" t="str">
            <v>PI4P5K_n</v>
          </cell>
          <cell r="C2045" t="str">
            <v>Other metabolism</v>
          </cell>
        </row>
        <row r="2046">
          <cell r="A2046" t="str">
            <v>PI4P5K_en</v>
          </cell>
          <cell r="C2046" t="str">
            <v>Other metabolism</v>
          </cell>
        </row>
        <row r="2047">
          <cell r="A2047" t="str">
            <v>PI45P5P_c</v>
          </cell>
          <cell r="C2047" t="str">
            <v>Other metabolism</v>
          </cell>
        </row>
        <row r="2048">
          <cell r="A2048" t="str">
            <v>PI45P5P_en</v>
          </cell>
          <cell r="C2048" t="str">
            <v>Other metabolism</v>
          </cell>
        </row>
        <row r="2049">
          <cell r="A2049" t="str">
            <v>PI3P5K_vm</v>
          </cell>
          <cell r="C2049" t="str">
            <v>Other metabolism</v>
          </cell>
        </row>
        <row r="2050">
          <cell r="A2050" t="str">
            <v>PI35P5P_en</v>
          </cell>
          <cell r="C2050" t="str">
            <v>Other metabolism</v>
          </cell>
        </row>
        <row r="2051">
          <cell r="A2051" t="str">
            <v>PI35P5P_c</v>
          </cell>
          <cell r="C2051" t="str">
            <v>Other metabolism</v>
          </cell>
        </row>
        <row r="2052">
          <cell r="A2052" t="str">
            <v>PI35P5P_vm</v>
          </cell>
          <cell r="C2052" t="str">
            <v>Other metabolism</v>
          </cell>
        </row>
        <row r="2053">
          <cell r="A2053" t="str">
            <v>IPCS_g</v>
          </cell>
          <cell r="C2053" t="str">
            <v>Other biosynthetic metabolism</v>
          </cell>
        </row>
        <row r="2054">
          <cell r="A2054" t="str">
            <v>MIPCS_g</v>
          </cell>
          <cell r="C2054" t="str">
            <v>Other biosynthetic metabolism</v>
          </cell>
        </row>
        <row r="2055">
          <cell r="A2055" t="str">
            <v>IPT_g</v>
          </cell>
          <cell r="C2055" t="str">
            <v>Other biosynthetic metabolism</v>
          </cell>
        </row>
        <row r="2056">
          <cell r="A2056" t="str">
            <v>STATg_rm</v>
          </cell>
          <cell r="C2056" t="str">
            <v>Other biosynthetic metabolism</v>
          </cell>
        </row>
        <row r="2057">
          <cell r="A2057" t="str">
            <v>compCER_m</v>
          </cell>
          <cell r="C2057" t="str">
            <v>Excluded</v>
          </cell>
        </row>
        <row r="2058">
          <cell r="A2058" t="str">
            <v>compCER_r</v>
          </cell>
          <cell r="C2058" t="str">
            <v>Excluded</v>
          </cell>
        </row>
        <row r="2059">
          <cell r="A2059" t="str">
            <v>compCER_g</v>
          </cell>
          <cell r="C2059" t="str">
            <v>Excluded</v>
          </cell>
        </row>
        <row r="2060">
          <cell r="A2060" t="str">
            <v>compACYLCOA_c</v>
          </cell>
          <cell r="C2060" t="str">
            <v>Excluded</v>
          </cell>
        </row>
        <row r="2061">
          <cell r="A2061" t="str">
            <v>compACYLCOA_l</v>
          </cell>
          <cell r="C2061" t="str">
            <v>Excluded</v>
          </cell>
        </row>
        <row r="2062">
          <cell r="A2062" t="str">
            <v>compACYLCOA_m</v>
          </cell>
          <cell r="C2062" t="str">
            <v>Excluded</v>
          </cell>
        </row>
        <row r="2063">
          <cell r="A2063" t="str">
            <v>compACYLCOA_r</v>
          </cell>
          <cell r="C2063" t="str">
            <v>Excluded</v>
          </cell>
        </row>
        <row r="2064">
          <cell r="A2064" t="str">
            <v>compACYLCOA_rm</v>
          </cell>
          <cell r="C2064" t="str">
            <v>Excluded</v>
          </cell>
        </row>
        <row r="2065">
          <cell r="A2065" t="str">
            <v>compACYLCOA_x</v>
          </cell>
          <cell r="C2065" t="str">
            <v>Excluded</v>
          </cell>
        </row>
        <row r="2066">
          <cell r="A2066" t="str">
            <v>compFALPD_mm</v>
          </cell>
          <cell r="C2066" t="str">
            <v>Excluded</v>
          </cell>
        </row>
        <row r="2067">
          <cell r="A2067" t="str">
            <v>compFALPD_m</v>
          </cell>
          <cell r="C2067" t="str">
            <v>Excluded</v>
          </cell>
        </row>
        <row r="2068">
          <cell r="A2068" t="str">
            <v>compFALPD_rm</v>
          </cell>
          <cell r="C2068" t="str">
            <v>Excluded</v>
          </cell>
        </row>
        <row r="2069">
          <cell r="A2069" t="str">
            <v>compFALPD_en</v>
          </cell>
          <cell r="C2069" t="str">
            <v>Excluded</v>
          </cell>
        </row>
        <row r="2070">
          <cell r="A2070" t="str">
            <v>PAt_gm_rm</v>
          </cell>
          <cell r="C2070" t="str">
            <v>Excluded</v>
          </cell>
        </row>
        <row r="2071">
          <cell r="A2071" t="str">
            <v>PAt_l_rm</v>
          </cell>
          <cell r="C2071" t="str">
            <v>Excluded</v>
          </cell>
        </row>
        <row r="2072">
          <cell r="A2072" t="str">
            <v>PAt_mm_rm</v>
          </cell>
          <cell r="C2072" t="str">
            <v>Excluded</v>
          </cell>
        </row>
        <row r="2073">
          <cell r="A2073" t="str">
            <v>PAt_rm_vm</v>
          </cell>
          <cell r="C2073" t="str">
            <v>Excluded</v>
          </cell>
        </row>
        <row r="2074">
          <cell r="A2074" t="str">
            <v>PAt_en_rm</v>
          </cell>
          <cell r="C2074" t="str">
            <v>Excluded</v>
          </cell>
        </row>
        <row r="2075">
          <cell r="A2075" t="str">
            <v>DAGt_c_l</v>
          </cell>
          <cell r="C2075" t="str">
            <v>Excluded</v>
          </cell>
        </row>
        <row r="2076">
          <cell r="A2076" t="str">
            <v>DAGt_c_mm</v>
          </cell>
          <cell r="C2076" t="str">
            <v>Excluded</v>
          </cell>
        </row>
        <row r="2077">
          <cell r="A2077" t="str">
            <v>DAGt_c_n</v>
          </cell>
          <cell r="C2077" t="str">
            <v>Excluded</v>
          </cell>
        </row>
        <row r="2078">
          <cell r="A2078" t="str">
            <v>DAGt_c_rm</v>
          </cell>
          <cell r="C2078" t="str">
            <v>Excluded</v>
          </cell>
        </row>
        <row r="2079">
          <cell r="A2079" t="str">
            <v>DAGt_gm_rm</v>
          </cell>
          <cell r="C2079" t="str">
            <v>Excluded</v>
          </cell>
        </row>
        <row r="2080">
          <cell r="A2080" t="str">
            <v>TAGt_c_rm</v>
          </cell>
          <cell r="C2080" t="str">
            <v>Excluded</v>
          </cell>
        </row>
        <row r="2081">
          <cell r="A2081" t="str">
            <v>TAGt_l_rm</v>
          </cell>
          <cell r="C2081" t="str">
            <v>Excluded</v>
          </cell>
        </row>
        <row r="2082">
          <cell r="A2082" t="str">
            <v>1AGPEt_l_rm</v>
          </cell>
          <cell r="C2082" t="str">
            <v>Excluded</v>
          </cell>
        </row>
        <row r="2083">
          <cell r="A2083" t="str">
            <v>1AGPCt_l_rm</v>
          </cell>
          <cell r="C2083" t="str">
            <v>Excluded</v>
          </cell>
        </row>
        <row r="2084">
          <cell r="A2084" t="str">
            <v>PSt_c_m</v>
          </cell>
          <cell r="C2084" t="str">
            <v>Excluded</v>
          </cell>
        </row>
        <row r="2085">
          <cell r="A2085" t="str">
            <v>PSt_c_rm</v>
          </cell>
          <cell r="C2085" t="str">
            <v>Excluded</v>
          </cell>
        </row>
        <row r="2086">
          <cell r="A2086" t="str">
            <v>PSt_en_rm</v>
          </cell>
          <cell r="C2086" t="str">
            <v>Excluded</v>
          </cell>
        </row>
        <row r="2087">
          <cell r="A2087" t="str">
            <v>PSt_mm_rm</v>
          </cell>
          <cell r="C2087" t="str">
            <v>Excluded</v>
          </cell>
        </row>
        <row r="2088">
          <cell r="A2088" t="str">
            <v>PSt_gm_rm</v>
          </cell>
          <cell r="C2088" t="str">
            <v>Excluded</v>
          </cell>
        </row>
        <row r="2089">
          <cell r="A2089" t="str">
            <v>PSt_rm_vm</v>
          </cell>
          <cell r="C2089" t="str">
            <v>Excluded</v>
          </cell>
        </row>
        <row r="2090">
          <cell r="A2090" t="str">
            <v>PAILt_c_rm</v>
          </cell>
          <cell r="C2090" t="str">
            <v>Excluded</v>
          </cell>
        </row>
        <row r="2091">
          <cell r="A2091" t="str">
            <v>PAILt_en_rm</v>
          </cell>
          <cell r="C2091" t="str">
            <v>Excluded</v>
          </cell>
        </row>
        <row r="2092">
          <cell r="A2092" t="str">
            <v>PAILt_rm_vm</v>
          </cell>
          <cell r="C2092" t="str">
            <v>Excluded</v>
          </cell>
        </row>
        <row r="2093">
          <cell r="A2093" t="str">
            <v>PAILt_gm_rm</v>
          </cell>
          <cell r="C2093" t="str">
            <v>Excluded</v>
          </cell>
        </row>
        <row r="2094">
          <cell r="A2094" t="str">
            <v>PAILt_n_rm</v>
          </cell>
          <cell r="C2094" t="str">
            <v>Excluded</v>
          </cell>
        </row>
        <row r="2095">
          <cell r="A2095" t="str">
            <v>CERt_g_r</v>
          </cell>
          <cell r="C2095" t="str">
            <v>Excluded</v>
          </cell>
        </row>
        <row r="2096">
          <cell r="A2096" t="str">
            <v>PCt_l_rm</v>
          </cell>
          <cell r="C2096" t="str">
            <v>Excluded</v>
          </cell>
        </row>
        <row r="2097">
          <cell r="A2097" t="str">
            <v>PCt_en_rm</v>
          </cell>
          <cell r="C2097" t="str">
            <v>Excluded</v>
          </cell>
        </row>
        <row r="2098">
          <cell r="A2098" t="str">
            <v>PCt_mm_rm</v>
          </cell>
          <cell r="C2098" t="str">
            <v>Excluded</v>
          </cell>
        </row>
        <row r="2099">
          <cell r="A2099" t="str">
            <v>PCt_c_rm</v>
          </cell>
          <cell r="C2099" t="str">
            <v>Excluded</v>
          </cell>
        </row>
        <row r="2100">
          <cell r="A2100" t="str">
            <v>PEt_l_rm</v>
          </cell>
          <cell r="C2100" t="str">
            <v>Excluded</v>
          </cell>
        </row>
        <row r="2101">
          <cell r="A2101" t="str">
            <v>PEt_gm_rm</v>
          </cell>
          <cell r="C2101" t="str">
            <v>Excluded</v>
          </cell>
        </row>
        <row r="2102">
          <cell r="A2102" t="str">
            <v>PEt_c_rm</v>
          </cell>
          <cell r="C2102" t="str">
            <v>Excluded</v>
          </cell>
        </row>
        <row r="2103">
          <cell r="A2103" t="str">
            <v>PEt_en_rm</v>
          </cell>
          <cell r="C2103" t="str">
            <v>Excluded</v>
          </cell>
        </row>
        <row r="2104">
          <cell r="A2104" t="str">
            <v>PEt_mm_rm</v>
          </cell>
          <cell r="C2104" t="str">
            <v>Excluded</v>
          </cell>
        </row>
        <row r="2105">
          <cell r="A2105" t="str">
            <v>PEt_rm_vm</v>
          </cell>
          <cell r="C2105" t="str">
            <v>Excluded</v>
          </cell>
        </row>
        <row r="2106">
          <cell r="A2106" t="str">
            <v>PAIL4Pt_c_en</v>
          </cell>
          <cell r="C2106" t="str">
            <v>Excluded</v>
          </cell>
        </row>
        <row r="2107">
          <cell r="A2107" t="str">
            <v>PAIL4Pt_en_rm</v>
          </cell>
          <cell r="C2107" t="str">
            <v>Excluded</v>
          </cell>
        </row>
        <row r="2108">
          <cell r="A2108" t="str">
            <v>PAIL45Pt_c_n</v>
          </cell>
          <cell r="C2108" t="str">
            <v>Excluded</v>
          </cell>
        </row>
        <row r="2109">
          <cell r="A2109" t="str">
            <v>PAIL45Pt_c_en</v>
          </cell>
          <cell r="C2109" t="str">
            <v>Excluded</v>
          </cell>
        </row>
        <row r="2110">
          <cell r="A2110" t="str">
            <v>PAIL45Pt_en_rm</v>
          </cell>
          <cell r="C2110" t="str">
            <v>Excluded</v>
          </cell>
        </row>
        <row r="2111">
          <cell r="A2111" t="str">
            <v>PAIL3Pt_gm_vm</v>
          </cell>
          <cell r="C2111" t="str">
            <v>Excluded</v>
          </cell>
        </row>
        <row r="2112">
          <cell r="A2112" t="str">
            <v>PAIL3Pt_rm_vm</v>
          </cell>
          <cell r="C2112" t="str">
            <v>Excluded</v>
          </cell>
        </row>
        <row r="2113">
          <cell r="A2113" t="str">
            <v>PAIL35Pt_c_vm</v>
          </cell>
          <cell r="C2113" t="str">
            <v>Excluded</v>
          </cell>
        </row>
        <row r="2114">
          <cell r="A2114" t="str">
            <v>PAIL35Pt_en_vm</v>
          </cell>
          <cell r="C2114" t="str">
            <v>Excluded</v>
          </cell>
        </row>
        <row r="2115">
          <cell r="A2115" t="str">
            <v>IPCt_g_r</v>
          </cell>
          <cell r="C2115" t="str">
            <v>Excluded</v>
          </cell>
        </row>
        <row r="2116">
          <cell r="A2116" t="str">
            <v>MIPCt_g_r</v>
          </cell>
          <cell r="C2116" t="str">
            <v>Excluded</v>
          </cell>
        </row>
        <row r="2117">
          <cell r="A2117" t="str">
            <v>MIP2Ct_g_r</v>
          </cell>
          <cell r="C2117" t="str">
            <v>Excluded</v>
          </cell>
        </row>
        <row r="2118">
          <cell r="A2118" t="str">
            <v>ERGSTESTt_l_rm</v>
          </cell>
          <cell r="C2118" t="str">
            <v>Excluded</v>
          </cell>
        </row>
        <row r="2119">
          <cell r="A2119" t="str">
            <v>ERGSTESTt_c_rm</v>
          </cell>
          <cell r="C2119" t="str">
            <v>Excluded</v>
          </cell>
        </row>
        <row r="2120">
          <cell r="A2120" t="str">
            <v>FRDPt_c_l</v>
          </cell>
          <cell r="C2120" t="str">
            <v>Excluded</v>
          </cell>
        </row>
        <row r="2121">
          <cell r="A2121" t="str">
            <v>IPDPt_c_l</v>
          </cell>
          <cell r="C2121" t="str">
            <v>Excluded</v>
          </cell>
        </row>
        <row r="2122">
          <cell r="A2122" t="str">
            <v>PEt_c_r</v>
          </cell>
          <cell r="C2122" t="str">
            <v>Excluded</v>
          </cell>
        </row>
        <row r="2123">
          <cell r="A2123" t="str">
            <v>DAGt_c_r</v>
          </cell>
          <cell r="C2123" t="str">
            <v>Excluded</v>
          </cell>
        </row>
        <row r="2124">
          <cell r="A2124" t="str">
            <v>MANt_c_g</v>
          </cell>
          <cell r="C2124" t="str">
            <v>Excluded</v>
          </cell>
        </row>
        <row r="2125">
          <cell r="A2125" t="str">
            <v>GLCt_c_r</v>
          </cell>
          <cell r="C2125" t="str">
            <v>Excluded</v>
          </cell>
        </row>
        <row r="2126">
          <cell r="A2126" t="str">
            <v>DOLGLCPt_c_r</v>
          </cell>
          <cell r="C2126" t="str">
            <v>Excluded</v>
          </cell>
        </row>
        <row r="2127">
          <cell r="A2127" t="str">
            <v>DOLDPt_c_r</v>
          </cell>
          <cell r="C2127" t="str">
            <v>Excluded</v>
          </cell>
        </row>
        <row r="2128">
          <cell r="A2128" t="str">
            <v>4CMCOAL_c</v>
          </cell>
          <cell r="C2128" t="str">
            <v>Other biosynthetic metabolism</v>
          </cell>
        </row>
        <row r="2129">
          <cell r="A2129" t="str">
            <v>4HBZF_c</v>
          </cell>
          <cell r="C2129" t="str">
            <v>Other biosynthetic metabolism</v>
          </cell>
        </row>
        <row r="2130">
          <cell r="A2130" t="str">
            <v>SPRMS_c</v>
          </cell>
          <cell r="C2130" t="str">
            <v>Other biosynthetic metabolism</v>
          </cell>
        </row>
        <row r="2131">
          <cell r="A2131" t="str">
            <v>SPMS_c</v>
          </cell>
          <cell r="C2131" t="str">
            <v>Other biosynthetic metabolism</v>
          </cell>
        </row>
        <row r="2132">
          <cell r="A2132" t="str">
            <v>EX_btn_c</v>
          </cell>
          <cell r="C2132" t="str">
            <v>Excluded</v>
          </cell>
        </row>
        <row r="2133">
          <cell r="A2133" t="str">
            <v>tpsbtn_c_m</v>
          </cell>
          <cell r="C2133" t="str">
            <v>Other metabolism</v>
          </cell>
        </row>
        <row r="2134">
          <cell r="A2134" t="str">
            <v>ACOADS181_rm</v>
          </cell>
          <cell r="C2134" t="str">
            <v>Other biosynthetic metabolism</v>
          </cell>
        </row>
        <row r="2135">
          <cell r="A2135" t="str">
            <v>LINOCOAt_c_rm</v>
          </cell>
          <cell r="C2135" t="str">
            <v>Excluded</v>
          </cell>
        </row>
        <row r="2136">
          <cell r="A2136" t="str">
            <v>LINOCOAt_c_l</v>
          </cell>
          <cell r="C2136" t="str">
            <v>Excluded</v>
          </cell>
        </row>
        <row r="2137">
          <cell r="A2137" t="str">
            <v>LINOEAt_c_l</v>
          </cell>
          <cell r="C2137" t="str">
            <v>Excluded</v>
          </cell>
        </row>
        <row r="2138">
          <cell r="A2138" t="str">
            <v>FACOAL182_l</v>
          </cell>
          <cell r="C2138" t="str">
            <v>Other metabolism</v>
          </cell>
        </row>
        <row r="2139">
          <cell r="A2139" t="str">
            <v>FACOAL182_rm</v>
          </cell>
          <cell r="C2139" t="str">
            <v>Other biosynthetic metabolism</v>
          </cell>
        </row>
        <row r="2140">
          <cell r="A2140" t="str">
            <v>FACOAL182_x</v>
          </cell>
          <cell r="C2140" t="str">
            <v>Other biosynthetic metabolism</v>
          </cell>
        </row>
        <row r="2141">
          <cell r="A2141" t="str">
            <v>FACOAE182_c</v>
          </cell>
          <cell r="C2141" t="str">
            <v>Other biosynthetic metabolism</v>
          </cell>
        </row>
        <row r="2142">
          <cell r="A2142" t="str">
            <v>FACOAE182_x</v>
          </cell>
          <cell r="C2142" t="str">
            <v>Other metabolism</v>
          </cell>
        </row>
        <row r="2143">
          <cell r="A2143" t="str">
            <v>ACOADS182_rm</v>
          </cell>
          <cell r="C2143" t="str">
            <v>Other biosynthetic metabolism</v>
          </cell>
        </row>
        <row r="2144">
          <cell r="A2144" t="str">
            <v>LINOLNCOAt_c_rm</v>
          </cell>
          <cell r="C2144" t="str">
            <v>Excluded</v>
          </cell>
        </row>
        <row r="2145">
          <cell r="A2145" t="str">
            <v>LINOLNCOAt_c_l</v>
          </cell>
          <cell r="C2145" t="str">
            <v>Excluded</v>
          </cell>
        </row>
        <row r="2146">
          <cell r="A2146" t="str">
            <v>LINOLENt_c_l</v>
          </cell>
          <cell r="C2146" t="str">
            <v>Excluded</v>
          </cell>
        </row>
        <row r="2147">
          <cell r="A2147" t="str">
            <v>FACOAL183_l</v>
          </cell>
          <cell r="C2147" t="str">
            <v>Other metabolism</v>
          </cell>
        </row>
        <row r="2148">
          <cell r="A2148" t="str">
            <v>FACOAL183_rm</v>
          </cell>
          <cell r="C2148" t="str">
            <v>Other biosynthetic metabolism</v>
          </cell>
        </row>
        <row r="2149">
          <cell r="A2149" t="str">
            <v>FACOAL183_x</v>
          </cell>
          <cell r="C2149" t="str">
            <v>Other biosynthetic metabolism</v>
          </cell>
        </row>
        <row r="2150">
          <cell r="A2150" t="str">
            <v>FACOAE183_c</v>
          </cell>
          <cell r="C2150" t="str">
            <v>Other biosynthetic metabolism</v>
          </cell>
        </row>
        <row r="2151">
          <cell r="A2151" t="str">
            <v>FACOAE183_x</v>
          </cell>
          <cell r="C2151" t="str">
            <v>Other metabolism</v>
          </cell>
        </row>
        <row r="2152">
          <cell r="A2152" t="str">
            <v>FE3t_c_e</v>
          </cell>
          <cell r="C2152" t="str">
            <v>Excluded</v>
          </cell>
        </row>
        <row r="2153">
          <cell r="A2153" t="str">
            <v>FE3t_c_m</v>
          </cell>
          <cell r="C2153" t="str">
            <v>Excluded</v>
          </cell>
        </row>
        <row r="2154">
          <cell r="A2154" t="str">
            <v>4HPPR_c</v>
          </cell>
          <cell r="C2154" t="str">
            <v>Other biosynthetic metabolism</v>
          </cell>
        </row>
        <row r="2155">
          <cell r="A2155" t="str">
            <v>4HPLH_c</v>
          </cell>
          <cell r="C2155" t="str">
            <v>Other biosynthetic metabolism</v>
          </cell>
        </row>
        <row r="2156">
          <cell r="A2156" t="str">
            <v>4HBZCOAS_c</v>
          </cell>
          <cell r="C2156" t="str">
            <v>Other biosynthetic metabolism</v>
          </cell>
        </row>
        <row r="2157">
          <cell r="A2157" t="str">
            <v>4HBZNPT_m</v>
          </cell>
          <cell r="C2157" t="str">
            <v>Other biosynthetic metabolism</v>
          </cell>
        </row>
        <row r="2158">
          <cell r="A2158" t="str">
            <v>3NPDHBZH_m</v>
          </cell>
          <cell r="C2158" t="str">
            <v>Other biosynthetic metabolism</v>
          </cell>
        </row>
        <row r="2159">
          <cell r="A2159" t="str">
            <v>3NPDHMT_m</v>
          </cell>
          <cell r="C2159" t="str">
            <v>Other biosynthetic metabolism</v>
          </cell>
        </row>
        <row r="2160">
          <cell r="A2160" t="str">
            <v>3NP4H5MOBCL_m</v>
          </cell>
          <cell r="C2160" t="str">
            <v>Other biosynthetic metabolism</v>
          </cell>
        </row>
        <row r="2161">
          <cell r="A2161" t="str">
            <v>Q9MO_m</v>
          </cell>
          <cell r="C2161" t="str">
            <v>Other biosynthetic metabolism</v>
          </cell>
        </row>
        <row r="2162">
          <cell r="A2162" t="str">
            <v>Q9MT1_m</v>
          </cell>
          <cell r="C2162" t="str">
            <v>Other biosynthetic metabolism</v>
          </cell>
        </row>
        <row r="2163">
          <cell r="A2163" t="str">
            <v>Q9OR_m</v>
          </cell>
          <cell r="C2163" t="str">
            <v>Other biosynthetic metabolism</v>
          </cell>
        </row>
        <row r="2164">
          <cell r="A2164" t="str">
            <v>Q9MT2_m</v>
          </cell>
          <cell r="C2164" t="str">
            <v>Other biosynthetic metabolism</v>
          </cell>
        </row>
        <row r="2165">
          <cell r="A2165" t="str">
            <v>PREN9DPt_c_l</v>
          </cell>
          <cell r="C2165" t="str">
            <v>Excluded</v>
          </cell>
        </row>
        <row r="2166">
          <cell r="A2166" t="str">
            <v>PREN9DPt_c_m</v>
          </cell>
          <cell r="C2166" t="str">
            <v>Excluded</v>
          </cell>
        </row>
        <row r="2167">
          <cell r="A2167" t="str">
            <v>BIOMASS_RT_CLIM</v>
          </cell>
          <cell r="C2167" t="str">
            <v>Excluded</v>
          </cell>
        </row>
        <row r="2168">
          <cell r="A2168" t="str">
            <v>DM_5mta_c</v>
          </cell>
          <cell r="C2168" t="str">
            <v>Excluded</v>
          </cell>
        </row>
        <row r="2169">
          <cell r="A2169" t="str">
            <v>AMETt_c_e</v>
          </cell>
          <cell r="C2169" t="str">
            <v>Excluded</v>
          </cell>
        </row>
        <row r="2170">
          <cell r="A2170" t="str">
            <v>FOLR_c</v>
          </cell>
          <cell r="C2170" t="str">
            <v>Other biosynthetic metabolism</v>
          </cell>
        </row>
        <row r="2171">
          <cell r="A2171" t="str">
            <v>FOLR_m</v>
          </cell>
          <cell r="C2171" t="str">
            <v>Other biosynthetic metabolism</v>
          </cell>
        </row>
        <row r="2172">
          <cell r="A2172" t="str">
            <v>DHAD1_c</v>
          </cell>
          <cell r="C2172" t="str">
            <v>Amino acid metabolism</v>
          </cell>
        </row>
        <row r="2173">
          <cell r="A2173" t="str">
            <v>DHAD2_c</v>
          </cell>
          <cell r="C2173" t="str">
            <v>Amino acid metabolism</v>
          </cell>
        </row>
        <row r="2174">
          <cell r="A2174" t="str">
            <v>DBTS_c</v>
          </cell>
          <cell r="C2174" t="str">
            <v>Other biosynthetic metabolism</v>
          </cell>
        </row>
        <row r="2175">
          <cell r="A2175" t="str">
            <v>ATPM_c</v>
          </cell>
          <cell r="C2175" t="str">
            <v>Other metabolism</v>
          </cell>
        </row>
        <row r="2176">
          <cell r="A2176" t="str">
            <v>ABTLD_c</v>
          </cell>
          <cell r="C2176" t="str">
            <v>Other metabolism</v>
          </cell>
        </row>
        <row r="2177">
          <cell r="A2177" t="str">
            <v>ABTD4Dx_c</v>
          </cell>
          <cell r="C2177" t="str">
            <v>Other metabolism</v>
          </cell>
        </row>
        <row r="2178">
          <cell r="A2178" t="str">
            <v>XYLTOR_c</v>
          </cell>
          <cell r="C2178" t="str">
            <v>Other metabolism</v>
          </cell>
        </row>
        <row r="2179">
          <cell r="A2179" t="str">
            <v>ABTDt_c_e</v>
          </cell>
          <cell r="C2179" t="str">
            <v>Excluded</v>
          </cell>
        </row>
        <row r="2180">
          <cell r="A2180" t="str">
            <v>EX_abt__D_e</v>
          </cell>
          <cell r="C2180" t="str">
            <v>Excluded</v>
          </cell>
        </row>
        <row r="2181">
          <cell r="A2181" t="str">
            <v>EX_tag_c</v>
          </cell>
          <cell r="C2181" t="str">
            <v>Excluded</v>
          </cell>
        </row>
        <row r="2182">
          <cell r="A2182" t="str">
            <v>EX_caro_c</v>
          </cell>
          <cell r="C2182" t="str">
            <v>Excluded</v>
          </cell>
        </row>
        <row r="2183">
          <cell r="A2183" t="str">
            <v>EX_cellb_e</v>
          </cell>
          <cell r="C2183" t="str">
            <v>Excluded</v>
          </cell>
        </row>
        <row r="2184">
          <cell r="A2184" t="str">
            <v>THMtps_e</v>
          </cell>
          <cell r="C2184" t="str">
            <v>Excluded</v>
          </cell>
        </row>
        <row r="2185">
          <cell r="A2185" t="str">
            <v>PLACmip2c_r</v>
          </cell>
          <cell r="C2185" t="str">
            <v>Other metabolism</v>
          </cell>
        </row>
        <row r="2186">
          <cell r="A2186" t="str">
            <v>THRtps_e</v>
          </cell>
          <cell r="C2186" t="str">
            <v>Excluded</v>
          </cell>
        </row>
        <row r="2187">
          <cell r="A2187" t="str">
            <v>ASNN_e</v>
          </cell>
          <cell r="C2187" t="str">
            <v>Amino acid metabolism</v>
          </cell>
        </row>
        <row r="2188">
          <cell r="A2188" t="str">
            <v>GLUN_e</v>
          </cell>
          <cell r="C2188" t="str">
            <v>Amino acid metabolism</v>
          </cell>
        </row>
        <row r="2189">
          <cell r="A2189" t="str">
            <v>FALPDt_c_l</v>
          </cell>
          <cell r="C2189" t="str">
            <v>Excluded</v>
          </cell>
        </row>
        <row r="2190">
          <cell r="A2190" t="str">
            <v>FALPDt_c_m</v>
          </cell>
          <cell r="C2190" t="str">
            <v>Excluded</v>
          </cell>
        </row>
        <row r="2191">
          <cell r="A2191" t="str">
            <v>FALPDt_c_en</v>
          </cell>
          <cell r="C2191" t="str">
            <v>Excluded</v>
          </cell>
        </row>
        <row r="2192">
          <cell r="A2192" t="str">
            <v>FALPDt_c_rm</v>
          </cell>
          <cell r="C2192" t="str">
            <v>Excluded</v>
          </cell>
        </row>
        <row r="2193">
          <cell r="A2193" t="str">
            <v>FALPDt_c_mm</v>
          </cell>
          <cell r="C2193" t="str">
            <v>Excluded</v>
          </cell>
        </row>
        <row r="2194">
          <cell r="A2194" t="str">
            <v>compFALPD_c</v>
          </cell>
          <cell r="C2194" t="str">
            <v>Excluded</v>
          </cell>
        </row>
        <row r="2195">
          <cell r="A2195" t="str">
            <v>DOCOSAt_c_l</v>
          </cell>
          <cell r="C2195" t="str">
            <v>Excluded</v>
          </cell>
        </row>
        <row r="2196">
          <cell r="A2196" t="str">
            <v>TTCOSAt_c_l</v>
          </cell>
          <cell r="C2196" t="str">
            <v>Excluded</v>
          </cell>
        </row>
        <row r="2197">
          <cell r="A2197" t="str">
            <v>TAGt_c_m</v>
          </cell>
          <cell r="C2197" t="str">
            <v>Excluded</v>
          </cell>
        </row>
        <row r="2198">
          <cell r="A2198" t="str">
            <v>DOCOSAt_c_e</v>
          </cell>
          <cell r="C2198" t="str">
            <v>Excluded</v>
          </cell>
        </row>
        <row r="2199">
          <cell r="A2199" t="str">
            <v>TTCOSAt_c_e</v>
          </cell>
          <cell r="C2199" t="str">
            <v>Excluded</v>
          </cell>
        </row>
        <row r="2200">
          <cell r="A2200" t="str">
            <v>EX_docosa_e</v>
          </cell>
          <cell r="C2200" t="str">
            <v>Excluded</v>
          </cell>
        </row>
        <row r="2201">
          <cell r="A2201" t="str">
            <v>EX_ttcosa_e</v>
          </cell>
          <cell r="C2201" t="str">
            <v>Excluded</v>
          </cell>
        </row>
        <row r="2202">
          <cell r="A2202" t="str">
            <v>ME2_c</v>
          </cell>
          <cell r="C2202" t="str">
            <v>Central metabolism</v>
          </cell>
        </row>
        <row r="2203">
          <cell r="A2203" t="str">
            <v>FACOA182tabc_x</v>
          </cell>
          <cell r="C2203" t="str">
            <v>Excluded</v>
          </cell>
        </row>
        <row r="2204">
          <cell r="A2204" t="str">
            <v>FACOA183tabc_x</v>
          </cell>
          <cell r="C2204" t="str">
            <v>Excluded</v>
          </cell>
        </row>
        <row r="2205">
          <cell r="A2205" t="str">
            <v>MAGL_m</v>
          </cell>
          <cell r="C2205" t="str">
            <v>Other metabolism</v>
          </cell>
        </row>
        <row r="2206">
          <cell r="A2206" t="str">
            <v>GLYCt_c_m</v>
          </cell>
          <cell r="C2206" t="str">
            <v>Excluded</v>
          </cell>
        </row>
        <row r="2207">
          <cell r="A2207" t="str">
            <v>CRNAT120_x</v>
          </cell>
          <cell r="C2207" t="str">
            <v>Other metabolism</v>
          </cell>
        </row>
        <row r="2208">
          <cell r="A2208" t="str">
            <v>CRN120t_c_x</v>
          </cell>
          <cell r="C2208" t="str">
            <v>Excluded</v>
          </cell>
        </row>
        <row r="2209">
          <cell r="A2209" t="str">
            <v>ACOAD40f_x</v>
          </cell>
          <cell r="C2209" t="str">
            <v>Other metabolism</v>
          </cell>
        </row>
        <row r="2210">
          <cell r="A2210" t="str">
            <v>ACOAD60f_x</v>
          </cell>
          <cell r="C2210" t="str">
            <v>Other metabolism</v>
          </cell>
        </row>
        <row r="2211">
          <cell r="A2211" t="str">
            <v>ACOAD80f_x</v>
          </cell>
          <cell r="C2211" t="str">
            <v>Other metabolism</v>
          </cell>
        </row>
        <row r="2212">
          <cell r="A2212" t="str">
            <v>ACOAD100f_x</v>
          </cell>
          <cell r="C2212" t="str">
            <v>Other metabolism</v>
          </cell>
        </row>
        <row r="2213">
          <cell r="A2213" t="str">
            <v>ACOAD120f_x</v>
          </cell>
          <cell r="C2213" t="str">
            <v>Other metabolism</v>
          </cell>
        </row>
        <row r="2214">
          <cell r="A2214" t="str">
            <v>ACOAD140f_x</v>
          </cell>
          <cell r="C2214" t="str">
            <v>Other metabolism</v>
          </cell>
        </row>
        <row r="2215">
          <cell r="A2215" t="str">
            <v>ACOAD160f_x</v>
          </cell>
          <cell r="C2215" t="str">
            <v>Other metabolism</v>
          </cell>
        </row>
        <row r="2216">
          <cell r="A2216" t="str">
            <v>ARACHt_c_rm</v>
          </cell>
          <cell r="C2216" t="str">
            <v>Excluded</v>
          </cell>
        </row>
        <row r="2217">
          <cell r="A2217" t="str">
            <v>DOCOSAt_c_rm</v>
          </cell>
          <cell r="C2217" t="str">
            <v>Excluded</v>
          </cell>
        </row>
        <row r="2218">
          <cell r="A2218" t="str">
            <v>TTCOSAt_c_rm</v>
          </cell>
          <cell r="C2218" t="str">
            <v>Excluded</v>
          </cell>
        </row>
        <row r="2219">
          <cell r="A2219" t="str">
            <v>EX_hxca_e</v>
          </cell>
          <cell r="C2219" t="str">
            <v>Excluded</v>
          </cell>
        </row>
        <row r="2220">
          <cell r="A2220" t="str">
            <v>HXCAt_c_e</v>
          </cell>
          <cell r="C2220" t="str">
            <v>Excluded</v>
          </cell>
        </row>
        <row r="2221">
          <cell r="A2221" t="str">
            <v>HXCAt_c_rm</v>
          </cell>
          <cell r="C2221" t="str">
            <v>Excluded</v>
          </cell>
        </row>
        <row r="2222">
          <cell r="A2222" t="str">
            <v>DM_gcald_c</v>
          </cell>
          <cell r="C2222" t="str">
            <v>Excluded</v>
          </cell>
        </row>
        <row r="2223">
          <cell r="A2223" t="str">
            <v>ACOAD100f_m</v>
          </cell>
          <cell r="C2223" t="str">
            <v>Other metabolism</v>
          </cell>
        </row>
        <row r="2224">
          <cell r="A2224" t="str">
            <v>ACOAD120f_m</v>
          </cell>
          <cell r="C2224" t="str">
            <v>Other metabolism</v>
          </cell>
        </row>
        <row r="2225">
          <cell r="A2225" t="str">
            <v>FADt_c_m</v>
          </cell>
          <cell r="C2225" t="str">
            <v>Excluded</v>
          </cell>
        </row>
        <row r="2226">
          <cell r="A2226" t="str">
            <v>ACOAD180f_x</v>
          </cell>
          <cell r="C2226" t="str">
            <v>Other metabolism</v>
          </cell>
        </row>
        <row r="2227">
          <cell r="A2227" t="str">
            <v>ACOAD161bf_x</v>
          </cell>
          <cell r="C2227" t="str">
            <v>Other metabolism</v>
          </cell>
        </row>
        <row r="2228">
          <cell r="A2228" t="str">
            <v>ACOAD141bf_x</v>
          </cell>
          <cell r="C2228" t="str">
            <v>Other metabolism</v>
          </cell>
        </row>
        <row r="2229">
          <cell r="A2229" t="str">
            <v>ACOAD121af_x</v>
          </cell>
          <cell r="C2229" t="str">
            <v>Other metabolism</v>
          </cell>
        </row>
        <row r="2230">
          <cell r="A2230" t="str">
            <v>ACOAD181af_x</v>
          </cell>
          <cell r="C2230" t="str">
            <v>Other metabolism</v>
          </cell>
        </row>
        <row r="2231">
          <cell r="A2231" t="str">
            <v>ACOAD161af_x</v>
          </cell>
          <cell r="C2231" t="str">
            <v>Other metabolism</v>
          </cell>
        </row>
        <row r="2232">
          <cell r="A2232" t="str">
            <v>ACOAD141af_x</v>
          </cell>
          <cell r="C2232" t="str">
            <v>Other metabolism</v>
          </cell>
        </row>
        <row r="2233">
          <cell r="A2233" t="str">
            <v>HLYSMT_m</v>
          </cell>
          <cell r="C2233" t="str">
            <v>Other metabolism</v>
          </cell>
        </row>
        <row r="2234">
          <cell r="A2234" t="str">
            <v>GHMT3_m</v>
          </cell>
          <cell r="C2234" t="str">
            <v>Other metabolism</v>
          </cell>
        </row>
        <row r="2235">
          <cell r="A2235" t="str">
            <v>TMABADH_m</v>
          </cell>
          <cell r="C2235" t="str">
            <v>Other metabolism</v>
          </cell>
        </row>
        <row r="2236">
          <cell r="A2236" t="str">
            <v>BBOX_m</v>
          </cell>
          <cell r="C2236" t="str">
            <v>Other metabolism</v>
          </cell>
        </row>
        <row r="2237">
          <cell r="A2237" t="str">
            <v>CRNAT40_m</v>
          </cell>
          <cell r="C2237" t="str">
            <v>Other metabolism</v>
          </cell>
        </row>
        <row r="2238">
          <cell r="A2238" t="str">
            <v>CRNAT60_m</v>
          </cell>
          <cell r="C2238" t="str">
            <v>Other metabolism</v>
          </cell>
        </row>
        <row r="2239">
          <cell r="A2239" t="str">
            <v>CRNAT80_m</v>
          </cell>
          <cell r="C2239" t="str">
            <v>Other metabolism</v>
          </cell>
        </row>
        <row r="2240">
          <cell r="A2240" t="str">
            <v>CRNAT100_m</v>
          </cell>
          <cell r="C2240" t="str">
            <v>Other metabolism</v>
          </cell>
        </row>
        <row r="2241">
          <cell r="A2241" t="str">
            <v>CRN40t_c_x</v>
          </cell>
          <cell r="C2241" t="str">
            <v>Excluded</v>
          </cell>
        </row>
        <row r="2242">
          <cell r="A2242" t="str">
            <v>CRN60t_c_x</v>
          </cell>
          <cell r="C2242" t="str">
            <v>Excluded</v>
          </cell>
        </row>
        <row r="2243">
          <cell r="A2243" t="str">
            <v>CRN80t_c_x</v>
          </cell>
          <cell r="C2243" t="str">
            <v>Excluded</v>
          </cell>
        </row>
        <row r="2244">
          <cell r="A2244" t="str">
            <v>CRN100t_c_x</v>
          </cell>
          <cell r="C2244" t="str">
            <v>Excluded</v>
          </cell>
        </row>
        <row r="2245">
          <cell r="A2245" t="str">
            <v>CRN40t_c_m</v>
          </cell>
          <cell r="C2245" t="str">
            <v>Excluded</v>
          </cell>
        </row>
        <row r="2246">
          <cell r="A2246" t="str">
            <v>CRN60t_c_m</v>
          </cell>
          <cell r="C2246" t="str">
            <v>Excluded</v>
          </cell>
        </row>
        <row r="2247">
          <cell r="A2247" t="str">
            <v>CRN80t_c_m</v>
          </cell>
          <cell r="C2247" t="str">
            <v>Excluded</v>
          </cell>
        </row>
        <row r="2248">
          <cell r="A2248" t="str">
            <v>CRN100t_c_m</v>
          </cell>
          <cell r="C2248" t="str">
            <v>Excluded</v>
          </cell>
        </row>
        <row r="2249">
          <cell r="A2249" t="str">
            <v>CRN120t_c_m</v>
          </cell>
          <cell r="C2249" t="str">
            <v>Excluded</v>
          </cell>
        </row>
        <row r="2250">
          <cell r="A2250" t="str">
            <v>CRNAT40_x</v>
          </cell>
          <cell r="C2250" t="str">
            <v>Other metabolism</v>
          </cell>
        </row>
        <row r="2251">
          <cell r="A2251" t="str">
            <v>CRNAT60_x</v>
          </cell>
          <cell r="C2251" t="str">
            <v>Other metabolism</v>
          </cell>
        </row>
        <row r="2252">
          <cell r="A2252" t="str">
            <v>CRNAT80_x</v>
          </cell>
          <cell r="C2252" t="str">
            <v>Other metabolism</v>
          </cell>
        </row>
        <row r="2253">
          <cell r="A2253" t="str">
            <v>CRNAT100_x</v>
          </cell>
          <cell r="C2253" t="str">
            <v>Other metabolism</v>
          </cell>
        </row>
        <row r="2254">
          <cell r="A2254" t="str">
            <v>NADPHt_c_x</v>
          </cell>
          <cell r="C2254" t="str">
            <v>Excluded</v>
          </cell>
        </row>
        <row r="2255">
          <cell r="A2255" t="str">
            <v>NADPt_c_x</v>
          </cell>
          <cell r="C2255" t="str">
            <v>Excluded</v>
          </cell>
        </row>
        <row r="2256">
          <cell r="A2256" t="str">
            <v>RNDR4_c</v>
          </cell>
          <cell r="C2256" t="str">
            <v>RNA metabolism</v>
          </cell>
        </row>
        <row r="2257">
          <cell r="A2257" t="str">
            <v>RNDR4_n</v>
          </cell>
          <cell r="C2257" t="str">
            <v>RNA metabolism</v>
          </cell>
        </row>
        <row r="2258">
          <cell r="A2258" t="str">
            <v>FACOAL80_c</v>
          </cell>
          <cell r="C2258" t="str">
            <v>Other biosynthetic metabolism</v>
          </cell>
        </row>
        <row r="2259">
          <cell r="A2259" t="str">
            <v>FACOAL100_c</v>
          </cell>
          <cell r="C2259" t="str">
            <v>Other biosynthetic metabolism</v>
          </cell>
        </row>
        <row r="2260">
          <cell r="A2260" t="str">
            <v>FACOAL120_c</v>
          </cell>
          <cell r="C2260" t="str">
            <v>Other biosynthetic metabolism</v>
          </cell>
        </row>
        <row r="2261">
          <cell r="A2261" t="str">
            <v>FACOAL40_c</v>
          </cell>
          <cell r="C2261" t="str">
            <v>Other metabolism</v>
          </cell>
        </row>
        <row r="2262">
          <cell r="A2262" t="str">
            <v>FACOAL60_c</v>
          </cell>
          <cell r="C2262" t="str">
            <v>Other metabolism</v>
          </cell>
        </row>
        <row r="2263">
          <cell r="A2263" t="str">
            <v>FACOAL40o_x</v>
          </cell>
          <cell r="C2263" t="str">
            <v>Amino acid metabolism</v>
          </cell>
        </row>
        <row r="2264">
          <cell r="A2264" t="str">
            <v>PKETX_c</v>
          </cell>
          <cell r="C2264" t="str">
            <v>Central metabolism</v>
          </cell>
        </row>
        <row r="2265">
          <cell r="A2265" t="str">
            <v>ACCOATsucac_m</v>
          </cell>
          <cell r="C2265" t="str">
            <v>Central metabolism</v>
          </cell>
        </row>
        <row r="2266">
          <cell r="A2266" t="str">
            <v>ACCOATsucpp_m</v>
          </cell>
          <cell r="C2266" t="str">
            <v>Other metabolism</v>
          </cell>
        </row>
        <row r="2267">
          <cell r="A2267" t="str">
            <v>PPAt_c_m</v>
          </cell>
          <cell r="C2267" t="str">
            <v>Excluded</v>
          </cell>
        </row>
        <row r="2268">
          <cell r="A2268" t="str">
            <v>PPAt_c_e</v>
          </cell>
          <cell r="C2268" t="str">
            <v>Excluded</v>
          </cell>
        </row>
        <row r="2269">
          <cell r="A2269" t="str">
            <v>EX_ppa_e</v>
          </cell>
          <cell r="C2269" t="str">
            <v>Excluded</v>
          </cell>
        </row>
        <row r="2270">
          <cell r="A2270" t="str">
            <v>XU5PFGT_x</v>
          </cell>
          <cell r="C2270" t="str">
            <v>Other metabolism</v>
          </cell>
        </row>
        <row r="2271">
          <cell r="A2271" t="str">
            <v>EX_fald_e</v>
          </cell>
          <cell r="C2271" t="str">
            <v>Excluded</v>
          </cell>
        </row>
        <row r="2272">
          <cell r="A2272" t="str">
            <v>LDH_L_x</v>
          </cell>
          <cell r="C2272" t="str">
            <v>Central metabolism</v>
          </cell>
        </row>
        <row r="2273">
          <cell r="A2273" t="str">
            <v>G3PD1i_x</v>
          </cell>
          <cell r="C2273" t="str">
            <v>Other biosynthetic metabolism</v>
          </cell>
        </row>
        <row r="2274">
          <cell r="A2274" t="str">
            <v>DHAPt_c_x</v>
          </cell>
          <cell r="C2274" t="str">
            <v>Excluded</v>
          </cell>
        </row>
        <row r="2275">
          <cell r="A2275" t="str">
            <v>GLYC3Pt_c_x</v>
          </cell>
          <cell r="C2275" t="str">
            <v>Excluded</v>
          </cell>
        </row>
        <row r="2276">
          <cell r="A2276" t="str">
            <v>ACOAD182f_x</v>
          </cell>
          <cell r="C2276" t="str">
            <v>Other metabolism</v>
          </cell>
        </row>
        <row r="2277">
          <cell r="A2277" t="str">
            <v>ACOAO182_x</v>
          </cell>
          <cell r="C2277" t="str">
            <v>Other metabolism</v>
          </cell>
        </row>
        <row r="2278">
          <cell r="A2278" t="str">
            <v>ECOAH182_x</v>
          </cell>
          <cell r="C2278" t="str">
            <v>Other metabolism</v>
          </cell>
        </row>
        <row r="2279">
          <cell r="A2279" t="str">
            <v>HACD182i_x</v>
          </cell>
          <cell r="C2279" t="str">
            <v>Other metabolism</v>
          </cell>
        </row>
        <row r="2280">
          <cell r="A2280" t="str">
            <v>ACACT182i_x</v>
          </cell>
          <cell r="C2280" t="str">
            <v>Other metabolism</v>
          </cell>
        </row>
        <row r="2281">
          <cell r="A2281" t="str">
            <v>ACOAD162f_x</v>
          </cell>
          <cell r="C2281" t="str">
            <v>Other metabolism</v>
          </cell>
        </row>
        <row r="2282">
          <cell r="A2282" t="str">
            <v>ACOAO162_x</v>
          </cell>
          <cell r="C2282" t="str">
            <v>Other metabolism</v>
          </cell>
        </row>
        <row r="2283">
          <cell r="A2283" t="str">
            <v>ECOAH162_x</v>
          </cell>
          <cell r="C2283" t="str">
            <v>Other metabolism</v>
          </cell>
        </row>
        <row r="2284">
          <cell r="A2284" t="str">
            <v>HACD162i_x</v>
          </cell>
          <cell r="C2284" t="str">
            <v>Other metabolism</v>
          </cell>
        </row>
        <row r="2285">
          <cell r="A2285" t="str">
            <v>ACACT162i_x</v>
          </cell>
          <cell r="C2285" t="str">
            <v>Other metabolism</v>
          </cell>
        </row>
        <row r="2286">
          <cell r="A2286" t="str">
            <v>ACOAD142f_x</v>
          </cell>
          <cell r="C2286" t="str">
            <v>Other metabolism</v>
          </cell>
        </row>
        <row r="2287">
          <cell r="A2287" t="str">
            <v>ACOAO142_x</v>
          </cell>
          <cell r="C2287" t="str">
            <v>Other metabolism</v>
          </cell>
        </row>
        <row r="2288">
          <cell r="A2288" t="str">
            <v>ECOAH142_x</v>
          </cell>
          <cell r="C2288" t="str">
            <v>Other metabolism</v>
          </cell>
        </row>
        <row r="2289">
          <cell r="A2289" t="str">
            <v>HACD142i_x</v>
          </cell>
          <cell r="C2289" t="str">
            <v>Other metabolism</v>
          </cell>
        </row>
        <row r="2290">
          <cell r="A2290" t="str">
            <v>ACACT142i_x</v>
          </cell>
          <cell r="C2290" t="str">
            <v>Other metabolism</v>
          </cell>
        </row>
        <row r="2291">
          <cell r="A2291" t="str">
            <v>ECOAI122d_x</v>
          </cell>
          <cell r="C2291" t="str">
            <v>Other metabolism</v>
          </cell>
        </row>
        <row r="2292">
          <cell r="A2292" t="str">
            <v>ECOAH121d_x</v>
          </cell>
          <cell r="C2292" t="str">
            <v>Other metabolism</v>
          </cell>
        </row>
        <row r="2293">
          <cell r="A2293" t="str">
            <v>HACD121di_x</v>
          </cell>
          <cell r="C2293" t="str">
            <v>Other metabolism</v>
          </cell>
        </row>
        <row r="2294">
          <cell r="A2294" t="str">
            <v>ACACT121di_x</v>
          </cell>
          <cell r="C2294" t="str">
            <v>Other metabolism</v>
          </cell>
        </row>
        <row r="2295">
          <cell r="A2295" t="str">
            <v>ACOAD101df_x</v>
          </cell>
          <cell r="C2295" t="str">
            <v>Other metabolism</v>
          </cell>
        </row>
        <row r="2296">
          <cell r="A2296" t="str">
            <v>ACOAO101d_x</v>
          </cell>
          <cell r="C2296" t="str">
            <v>Other metabolism</v>
          </cell>
        </row>
        <row r="2297">
          <cell r="A2297" t="str">
            <v>DECOAR102d_x</v>
          </cell>
          <cell r="C2297" t="str">
            <v>Other metabolism</v>
          </cell>
        </row>
        <row r="2298">
          <cell r="A2298" t="str">
            <v>ECOAI101d_x</v>
          </cell>
          <cell r="C2298" t="str">
            <v>Other metabolism</v>
          </cell>
        </row>
        <row r="2299">
          <cell r="A2299" t="str">
            <v>ACOAD183f_x</v>
          </cell>
          <cell r="C2299" t="str">
            <v>Other metabolism</v>
          </cell>
        </row>
        <row r="2300">
          <cell r="A2300" t="str">
            <v>ACOAO183_x</v>
          </cell>
          <cell r="C2300" t="str">
            <v>Other metabolism</v>
          </cell>
        </row>
        <row r="2301">
          <cell r="A2301" t="str">
            <v>ECOAH183_x</v>
          </cell>
          <cell r="C2301" t="str">
            <v>Other metabolism</v>
          </cell>
        </row>
        <row r="2302">
          <cell r="A2302" t="str">
            <v>HACD183i_x</v>
          </cell>
          <cell r="C2302" t="str">
            <v>Other metabolism</v>
          </cell>
        </row>
        <row r="2303">
          <cell r="A2303" t="str">
            <v>ACACT183i_x</v>
          </cell>
          <cell r="C2303" t="str">
            <v>Other metabolism</v>
          </cell>
        </row>
        <row r="2304">
          <cell r="A2304" t="str">
            <v>ACOAD163f_x</v>
          </cell>
          <cell r="C2304" t="str">
            <v>Other metabolism</v>
          </cell>
        </row>
        <row r="2305">
          <cell r="A2305" t="str">
            <v>ACOAO163_x</v>
          </cell>
          <cell r="C2305" t="str">
            <v>Other metabolism</v>
          </cell>
        </row>
        <row r="2306">
          <cell r="A2306" t="str">
            <v>ECOAH163_x</v>
          </cell>
          <cell r="C2306" t="str">
            <v>Other metabolism</v>
          </cell>
        </row>
        <row r="2307">
          <cell r="A2307" t="str">
            <v>HACD163i_x</v>
          </cell>
          <cell r="C2307" t="str">
            <v>Other metabolism</v>
          </cell>
        </row>
        <row r="2308">
          <cell r="A2308" t="str">
            <v>ACACT163i_x</v>
          </cell>
          <cell r="C2308" t="str">
            <v>Other metabolism</v>
          </cell>
        </row>
        <row r="2309">
          <cell r="A2309" t="str">
            <v>ACOAD143f_x</v>
          </cell>
          <cell r="C2309" t="str">
            <v>Other metabolism</v>
          </cell>
        </row>
        <row r="2310">
          <cell r="A2310" t="str">
            <v>ACOAO143_x</v>
          </cell>
          <cell r="C2310" t="str">
            <v>Other metabolism</v>
          </cell>
        </row>
        <row r="2311">
          <cell r="A2311" t="str">
            <v>ECOAH143_x</v>
          </cell>
          <cell r="C2311" t="str">
            <v>Other metabolism</v>
          </cell>
        </row>
        <row r="2312">
          <cell r="A2312" t="str">
            <v>HACD143i_x</v>
          </cell>
          <cell r="C2312" t="str">
            <v>Other metabolism</v>
          </cell>
        </row>
        <row r="2313">
          <cell r="A2313" t="str">
            <v>ACACT143i_x</v>
          </cell>
          <cell r="C2313" t="str">
            <v>Other metabolism</v>
          </cell>
        </row>
        <row r="2314">
          <cell r="A2314" t="str">
            <v>ECOAI123e_x</v>
          </cell>
          <cell r="C2314" t="str">
            <v>Other metabolism</v>
          </cell>
        </row>
        <row r="2315">
          <cell r="A2315" t="str">
            <v>ECOAH122e_x</v>
          </cell>
          <cell r="C2315" t="str">
            <v>Other metabolism</v>
          </cell>
        </row>
        <row r="2316">
          <cell r="A2316" t="str">
            <v>HACD122ei_x</v>
          </cell>
          <cell r="C2316" t="str">
            <v>Other metabolism</v>
          </cell>
        </row>
        <row r="2317">
          <cell r="A2317" t="str">
            <v>ACACT122ei_x</v>
          </cell>
          <cell r="C2317" t="str">
            <v>Other metabolism</v>
          </cell>
        </row>
        <row r="2318">
          <cell r="A2318" t="str">
            <v>ACOAD102ef_x</v>
          </cell>
          <cell r="C2318" t="str">
            <v>Other metabolism</v>
          </cell>
        </row>
        <row r="2319">
          <cell r="A2319" t="str">
            <v>ACOAO102e_x</v>
          </cell>
          <cell r="C2319" t="str">
            <v>Other metabolism</v>
          </cell>
        </row>
        <row r="2320">
          <cell r="A2320" t="str">
            <v>DECOAR103e_x</v>
          </cell>
          <cell r="C2320" t="str">
            <v>Other metabolism</v>
          </cell>
        </row>
        <row r="2321">
          <cell r="A2321" t="str">
            <v>ECOAI102e_x</v>
          </cell>
          <cell r="C2321" t="str">
            <v>Other metabolism</v>
          </cell>
        </row>
        <row r="2322">
          <cell r="A2322" t="str">
            <v>ECOAH101e_x</v>
          </cell>
          <cell r="C2322" t="str">
            <v>Other metabolism</v>
          </cell>
        </row>
        <row r="2323">
          <cell r="A2323" t="str">
            <v>HACD101ei_x</v>
          </cell>
          <cell r="C2323" t="str">
            <v>Other metabolism</v>
          </cell>
        </row>
        <row r="2324">
          <cell r="A2324" t="str">
            <v>ACACT101ei_x</v>
          </cell>
          <cell r="C2324" t="str">
            <v>Other metabolism</v>
          </cell>
        </row>
        <row r="2325">
          <cell r="A2325" t="str">
            <v>ACOAD82ef_x</v>
          </cell>
          <cell r="C2325" t="str">
            <v>Other metabolism</v>
          </cell>
        </row>
        <row r="2326">
          <cell r="A2326" t="str">
            <v>ACOAO82e_x</v>
          </cell>
          <cell r="C2326" t="str">
            <v>Other metabolism</v>
          </cell>
        </row>
        <row r="2327">
          <cell r="A2327" t="str">
            <v>ECOAI82e_x</v>
          </cell>
          <cell r="C2327" t="str">
            <v>Other metabolism</v>
          </cell>
        </row>
        <row r="2328">
          <cell r="A2328" t="str">
            <v>DECOAI82e_x</v>
          </cell>
          <cell r="C2328" t="str">
            <v>Other metabolism</v>
          </cell>
        </row>
        <row r="2329">
          <cell r="A2329" t="str">
            <v>DECOAR82e_x</v>
          </cell>
          <cell r="C2329" t="str">
            <v>Other metabolism</v>
          </cell>
        </row>
        <row r="2330">
          <cell r="A2330" t="str">
            <v>ECOAI81e_x</v>
          </cell>
          <cell r="C2330" t="str">
            <v>Other metabolism</v>
          </cell>
        </row>
        <row r="2331">
          <cell r="A2331" t="str">
            <v>PACCOAE_x</v>
          </cell>
          <cell r="C2331" t="str">
            <v>Other metabolism</v>
          </cell>
        </row>
        <row r="2332">
          <cell r="A2332" t="str">
            <v>ACS_c</v>
          </cell>
          <cell r="C2332" t="str">
            <v>Central metabolism</v>
          </cell>
        </row>
        <row r="2333">
          <cell r="A2333" t="str">
            <v>ABTD2Dx_c</v>
          </cell>
          <cell r="C2333" t="str">
            <v>Other metabolism</v>
          </cell>
        </row>
        <row r="2334">
          <cell r="A2334" t="str">
            <v>ABTD4Dy_c</v>
          </cell>
          <cell r="C2334" t="str">
            <v>Other metabolism</v>
          </cell>
        </row>
        <row r="2335">
          <cell r="A2335" t="str">
            <v>ABTD2Dy_c</v>
          </cell>
          <cell r="C2335" t="str">
            <v>Other metabolism</v>
          </cell>
        </row>
        <row r="2336">
          <cell r="A2336" t="str">
            <v>AKGDH_m</v>
          </cell>
          <cell r="C2336" t="str">
            <v>Central metabolism</v>
          </cell>
        </row>
        <row r="2337">
          <cell r="A2337" t="str">
            <v>ALDD2y_c</v>
          </cell>
          <cell r="C2337" t="str">
            <v>Central metabolism</v>
          </cell>
        </row>
        <row r="2338">
          <cell r="A2338" t="str">
            <v>OAADC_c</v>
          </cell>
          <cell r="C2338" t="str">
            <v>Central metabolism</v>
          </cell>
        </row>
        <row r="2339">
          <cell r="A2339" t="str">
            <v>Ktps_e</v>
          </cell>
          <cell r="C2339" t="str">
            <v>Excluded</v>
          </cell>
        </row>
        <row r="2340">
          <cell r="A2340" t="str">
            <v>G5SADr_m</v>
          </cell>
          <cell r="C2340" t="str">
            <v>Amino acid metabolism</v>
          </cell>
        </row>
        <row r="2341">
          <cell r="A2341" t="str">
            <v>GHMT2r_m</v>
          </cell>
          <cell r="C2341" t="str">
            <v>Amino acid metabolism</v>
          </cell>
        </row>
        <row r="2342">
          <cell r="A2342" t="str">
            <v>ETFOXRq9_c</v>
          </cell>
          <cell r="C2342" t="str">
            <v>Central metabolism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aring-genes"/>
      <sheetName val="rt-genes"/>
      <sheetName val="comparing-rxns"/>
      <sheetName val="sc-rxns"/>
      <sheetName val="rt-reactions"/>
      <sheetName val="comparing-metabolites"/>
      <sheetName val="sc-metabolites"/>
      <sheetName val="rt-metabolites"/>
      <sheetName val="compartments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ZO1" t="str">
            <v>annotation</v>
          </cell>
        </row>
        <row r="2">
          <cell r="BZO2" t="str">
            <v>ec-code</v>
          </cell>
        </row>
        <row r="3">
          <cell r="A3" t="str">
            <v>FMNRx_c</v>
          </cell>
          <cell r="BZO3" t="str">
            <v>1.5.1.39</v>
          </cell>
        </row>
        <row r="4">
          <cell r="A4" t="str">
            <v>FMNRx2_c</v>
          </cell>
          <cell r="BZO4" t="str">
            <v>1.5.1.39</v>
          </cell>
        </row>
        <row r="5">
          <cell r="A5" t="str">
            <v>tpsamp_c_m</v>
          </cell>
          <cell r="BZO5" t="str">
            <v/>
          </cell>
        </row>
        <row r="6">
          <cell r="A6" t="str">
            <v>ADPh_c</v>
          </cell>
        </row>
        <row r="7">
          <cell r="A7" t="str">
            <v>ADPh_m</v>
          </cell>
          <cell r="BZO7" t="str">
            <v/>
          </cell>
        </row>
        <row r="8">
          <cell r="A8" t="str">
            <v>tpspydx5p_c_m</v>
          </cell>
          <cell r="BZO8" t="str">
            <v/>
          </cell>
        </row>
        <row r="9">
          <cell r="A9" t="str">
            <v>tpsca2_c_g</v>
          </cell>
          <cell r="BZO9" t="str">
            <v/>
          </cell>
        </row>
        <row r="10">
          <cell r="A10" t="str">
            <v>tpspydx5p_c_x</v>
          </cell>
          <cell r="BZO10" t="str">
            <v/>
          </cell>
        </row>
        <row r="11">
          <cell r="A11" t="str">
            <v>tpspydx5p_c_r</v>
          </cell>
          <cell r="BZO11" t="str">
            <v/>
          </cell>
        </row>
        <row r="12">
          <cell r="A12" t="str">
            <v>tpscu2_c_m</v>
          </cell>
          <cell r="BZO12" t="str">
            <v/>
          </cell>
        </row>
        <row r="13">
          <cell r="A13" t="str">
            <v>tpsfad_c_r</v>
          </cell>
          <cell r="BZO13" t="str">
            <v/>
          </cell>
        </row>
        <row r="14">
          <cell r="A14" t="str">
            <v>tpsfe2_c_r</v>
          </cell>
          <cell r="BZO14" t="str">
            <v/>
          </cell>
        </row>
        <row r="15">
          <cell r="A15" t="str">
            <v>tpsfmn_c_x</v>
          </cell>
          <cell r="BZO15" t="str">
            <v/>
          </cell>
        </row>
        <row r="16">
          <cell r="A16" t="str">
            <v>tpsfeCATION_c_n</v>
          </cell>
          <cell r="BZO16" t="str">
            <v/>
          </cell>
        </row>
        <row r="17">
          <cell r="A17" t="str">
            <v>tpsheme_c_r</v>
          </cell>
          <cell r="BZO17" t="str">
            <v/>
          </cell>
        </row>
        <row r="18">
          <cell r="A18" t="str">
            <v>tpsheme_c_x</v>
          </cell>
          <cell r="BZO18" t="str">
            <v/>
          </cell>
        </row>
        <row r="19">
          <cell r="A19" t="str">
            <v>tpsmetal2_c_x</v>
          </cell>
          <cell r="BZO19" t="str">
            <v/>
          </cell>
        </row>
        <row r="20">
          <cell r="A20" t="str">
            <v>tpsmg2_c_m</v>
          </cell>
          <cell r="BZO20" t="str">
            <v/>
          </cell>
        </row>
        <row r="21">
          <cell r="A21" t="str">
            <v>tpsmg2_c_n</v>
          </cell>
          <cell r="BZO21" t="str">
            <v/>
          </cell>
        </row>
        <row r="22">
          <cell r="A22" t="str">
            <v>tpsmg2_c_r</v>
          </cell>
          <cell r="BZO22" t="str">
            <v/>
          </cell>
        </row>
        <row r="23">
          <cell r="A23" t="str">
            <v>tpsmg2_c_rm</v>
          </cell>
          <cell r="BZO23" t="str">
            <v/>
          </cell>
        </row>
        <row r="24">
          <cell r="A24" t="str">
            <v>tpsmg2_c_x</v>
          </cell>
          <cell r="BZO24" t="str">
            <v/>
          </cell>
        </row>
        <row r="25">
          <cell r="A25" t="str">
            <v>tpsmg2ormn2_c_en</v>
          </cell>
          <cell r="BZO25" t="str">
            <v/>
          </cell>
        </row>
        <row r="26">
          <cell r="A26" t="str">
            <v>tpsmg2ormn2_c_m</v>
          </cell>
          <cell r="BZO26" t="str">
            <v/>
          </cell>
        </row>
        <row r="27">
          <cell r="A27" t="str">
            <v>tpsmg2ormn2_c_vm</v>
          </cell>
          <cell r="BZO27" t="str">
            <v/>
          </cell>
        </row>
        <row r="28">
          <cell r="A28" t="str">
            <v>tpsmn2_c_m</v>
          </cell>
          <cell r="BZO28" t="str">
            <v/>
          </cell>
        </row>
        <row r="29">
          <cell r="A29" t="str">
            <v>tpsmn2_c_n</v>
          </cell>
          <cell r="BZO29" t="str">
            <v/>
          </cell>
        </row>
        <row r="30">
          <cell r="A30" t="str">
            <v>tpsmn2_c_r</v>
          </cell>
          <cell r="BZO30" t="str">
            <v/>
          </cell>
        </row>
        <row r="31">
          <cell r="A31" t="str">
            <v>tpsmn2_c_rm</v>
          </cell>
          <cell r="BZO31" t="str">
            <v/>
          </cell>
        </row>
        <row r="32">
          <cell r="A32" t="str">
            <v>tpspyr_c_gm</v>
          </cell>
          <cell r="BZO32" t="str">
            <v/>
          </cell>
        </row>
        <row r="33">
          <cell r="A33" t="str">
            <v>tpspyr_c_mm</v>
          </cell>
          <cell r="BZO33" t="str">
            <v/>
          </cell>
        </row>
        <row r="34">
          <cell r="A34" t="str">
            <v>tpspyr_c_vm</v>
          </cell>
          <cell r="BZO34" t="str">
            <v/>
          </cell>
        </row>
        <row r="35">
          <cell r="A35" t="str">
            <v>tpsthmpp_c_m</v>
          </cell>
          <cell r="BZO35" t="str">
            <v/>
          </cell>
        </row>
        <row r="36">
          <cell r="A36" t="str">
            <v>tpsthmpp_c_x</v>
          </cell>
          <cell r="BZO36" t="str">
            <v/>
          </cell>
        </row>
        <row r="37">
          <cell r="A37" t="str">
            <v>tpszn2_c_n</v>
          </cell>
          <cell r="BZO37" t="str">
            <v/>
          </cell>
        </row>
        <row r="38">
          <cell r="A38" t="str">
            <v>tpszn2_c_r</v>
          </cell>
          <cell r="BZO38" t="str">
            <v/>
          </cell>
        </row>
        <row r="39">
          <cell r="A39" t="str">
            <v>tpsfad_c_x</v>
          </cell>
          <cell r="BZO39" t="str">
            <v/>
          </cell>
        </row>
        <row r="40">
          <cell r="A40" t="str">
            <v>GENERIC_na1CATION1_c</v>
          </cell>
          <cell r="BZO40" t="str">
            <v/>
          </cell>
        </row>
        <row r="41">
          <cell r="A41" t="str">
            <v>GENERIC_na1CATION1_e</v>
          </cell>
          <cell r="BZO41" t="str">
            <v/>
          </cell>
        </row>
        <row r="42">
          <cell r="A42" t="str">
            <v>GENERIC_kCATION1_m</v>
          </cell>
          <cell r="BZO42" t="str">
            <v/>
          </cell>
        </row>
        <row r="43">
          <cell r="A43" t="str">
            <v>GENERIC_kCATION1_e</v>
          </cell>
          <cell r="BZO43" t="str">
            <v/>
          </cell>
        </row>
        <row r="44">
          <cell r="A44" t="str">
            <v>GENERIC_kCATION1_c</v>
          </cell>
          <cell r="BZO44" t="str">
            <v/>
          </cell>
        </row>
        <row r="45">
          <cell r="A45" t="str">
            <v>GENERIC_hCATION1_en</v>
          </cell>
          <cell r="BZO45" t="str">
            <v/>
          </cell>
        </row>
        <row r="46">
          <cell r="A46" t="str">
            <v>GENERIC_hCATION1_vm</v>
          </cell>
          <cell r="BZO46" t="str">
            <v/>
          </cell>
        </row>
        <row r="47">
          <cell r="A47" t="str">
            <v>GENERIC_hCATION1_gm</v>
          </cell>
          <cell r="BZO47" t="str">
            <v/>
          </cell>
        </row>
        <row r="48">
          <cell r="A48" t="str">
            <v>GENERIC_hCATION1_mm</v>
          </cell>
          <cell r="BZO48" t="str">
            <v/>
          </cell>
        </row>
        <row r="49">
          <cell r="A49" t="str">
            <v>GENERIC_hCATION1_rm</v>
          </cell>
          <cell r="BZO49" t="str">
            <v/>
          </cell>
        </row>
        <row r="50">
          <cell r="A50" t="str">
            <v>GENERIC_hCATION1_v</v>
          </cell>
          <cell r="BZO50" t="str">
            <v/>
          </cell>
        </row>
        <row r="51">
          <cell r="A51" t="str">
            <v>GENERIC_hCATION1_x</v>
          </cell>
          <cell r="BZO51" t="str">
            <v/>
          </cell>
        </row>
        <row r="52">
          <cell r="A52" t="str">
            <v>GENERIC_hCATION1_n</v>
          </cell>
          <cell r="BZO52" t="str">
            <v/>
          </cell>
        </row>
        <row r="53">
          <cell r="A53" t="str">
            <v>GENERIC_hCATION1_m</v>
          </cell>
          <cell r="BZO53" t="str">
            <v/>
          </cell>
        </row>
        <row r="54">
          <cell r="A54" t="str">
            <v>GENERIC_hCATION1_l</v>
          </cell>
          <cell r="BZO54" t="str">
            <v/>
          </cell>
        </row>
        <row r="55">
          <cell r="A55" t="str">
            <v>GENERIC_hCATION1_g</v>
          </cell>
          <cell r="BZO55" t="str">
            <v/>
          </cell>
        </row>
        <row r="56">
          <cell r="A56" t="str">
            <v>GENERIC_hCATION1_c</v>
          </cell>
          <cell r="BZO56" t="str">
            <v/>
          </cell>
        </row>
        <row r="57">
          <cell r="A57" t="str">
            <v>GENERIC_hCATION1_r</v>
          </cell>
          <cell r="BZO57" t="str">
            <v/>
          </cell>
        </row>
        <row r="58">
          <cell r="A58" t="str">
            <v>GENERIC_hCATION1_e</v>
          </cell>
          <cell r="BZO58" t="str">
            <v/>
          </cell>
        </row>
        <row r="59">
          <cell r="A59" t="str">
            <v>GENERIC_ca2metal2_c</v>
          </cell>
          <cell r="BZO59" t="str">
            <v/>
          </cell>
        </row>
        <row r="60">
          <cell r="A60" t="str">
            <v>GENERIC_ca2metal2_e</v>
          </cell>
          <cell r="BZO60" t="str">
            <v/>
          </cell>
        </row>
        <row r="61">
          <cell r="A61" t="str">
            <v>GENERIC_cobalt2metal2_c</v>
          </cell>
          <cell r="BZO61" t="str">
            <v/>
          </cell>
        </row>
        <row r="62">
          <cell r="A62" t="str">
            <v>GENERIC_cobalt2metal2_e</v>
          </cell>
          <cell r="BZO62" t="str">
            <v/>
          </cell>
        </row>
        <row r="63">
          <cell r="A63" t="str">
            <v>GENERIC_cu2metal2_e</v>
          </cell>
          <cell r="BZO63" t="str">
            <v/>
          </cell>
        </row>
        <row r="64">
          <cell r="A64" t="str">
            <v>GENERIC_cu2metal2_c</v>
          </cell>
          <cell r="BZO64" t="str">
            <v/>
          </cell>
        </row>
        <row r="65">
          <cell r="A65" t="str">
            <v>GENERIC_fe2metal2_c</v>
          </cell>
          <cell r="BZO65" t="str">
            <v/>
          </cell>
        </row>
        <row r="66">
          <cell r="A66" t="str">
            <v>GENERIC_fe2metal2_e</v>
          </cell>
          <cell r="BZO66" t="str">
            <v/>
          </cell>
        </row>
        <row r="67">
          <cell r="A67" t="str">
            <v>GENERIC_fe2metal2_m</v>
          </cell>
          <cell r="BZO67" t="str">
            <v/>
          </cell>
        </row>
        <row r="68">
          <cell r="A68" t="str">
            <v>GENERIC_mg2metal2_c</v>
          </cell>
          <cell r="BZO68" t="str">
            <v/>
          </cell>
        </row>
        <row r="69">
          <cell r="A69" t="str">
            <v>GENERIC_mg2metal2_e</v>
          </cell>
          <cell r="BZO69" t="str">
            <v/>
          </cell>
        </row>
        <row r="70">
          <cell r="A70" t="str">
            <v>GENERIC_mn2metal2_e</v>
          </cell>
          <cell r="BZO70" t="str">
            <v/>
          </cell>
        </row>
        <row r="71">
          <cell r="A71" t="str">
            <v>GENERIC_mn2metal2_c</v>
          </cell>
          <cell r="BZO71" t="str">
            <v/>
          </cell>
        </row>
        <row r="72">
          <cell r="A72" t="str">
            <v>GENERIC_ni2metal2_c</v>
          </cell>
          <cell r="BZO72" t="str">
            <v/>
          </cell>
        </row>
        <row r="73">
          <cell r="A73" t="str">
            <v>GENERIC_ni2metal2_e</v>
          </cell>
          <cell r="BZO73" t="str">
            <v/>
          </cell>
        </row>
        <row r="74">
          <cell r="A74" t="str">
            <v>GENERIC_zn2metal2_e</v>
          </cell>
          <cell r="BZO74" t="str">
            <v/>
          </cell>
        </row>
        <row r="75">
          <cell r="A75" t="str">
            <v>GENERIC_zn2metal2_c</v>
          </cell>
          <cell r="BZO75" t="str">
            <v/>
          </cell>
        </row>
        <row r="76">
          <cell r="A76" t="str">
            <v>GENERIC_fe2feCATION_c</v>
          </cell>
          <cell r="BZO76" t="str">
            <v/>
          </cell>
        </row>
        <row r="77">
          <cell r="A77" t="str">
            <v>GENERIC_fe2feCATION_e</v>
          </cell>
          <cell r="BZO77" t="str">
            <v/>
          </cell>
        </row>
        <row r="78">
          <cell r="A78" t="str">
            <v>GENERIC_fe2feCATION_m</v>
          </cell>
          <cell r="BZO78" t="str">
            <v/>
          </cell>
        </row>
        <row r="79">
          <cell r="A79" t="str">
            <v>GENERIC_fe3feCATION_c</v>
          </cell>
          <cell r="BZO79" t="str">
            <v/>
          </cell>
        </row>
        <row r="80">
          <cell r="A80" t="str">
            <v>GENERIC_fe3feCATION_e</v>
          </cell>
          <cell r="BZO80" t="str">
            <v/>
          </cell>
        </row>
        <row r="81">
          <cell r="A81" t="str">
            <v>GENERIC_mg2mg2ormn2_c</v>
          </cell>
          <cell r="BZO81" t="str">
            <v/>
          </cell>
        </row>
        <row r="82">
          <cell r="A82" t="str">
            <v>GENERIC_mg2mg2ormn2_e</v>
          </cell>
          <cell r="BZO82" t="str">
            <v/>
          </cell>
        </row>
        <row r="83">
          <cell r="A83" t="str">
            <v>GENERIC_mn2mg2ormn2_c</v>
          </cell>
          <cell r="BZO83" t="str">
            <v/>
          </cell>
        </row>
        <row r="84">
          <cell r="A84" t="str">
            <v>GENERIC_mn2mg2ormn2_e</v>
          </cell>
          <cell r="BZO84" t="str">
            <v/>
          </cell>
        </row>
        <row r="85">
          <cell r="A85" t="str">
            <v>GENERIC_hemeAheme_c</v>
          </cell>
          <cell r="BZO85" t="str">
            <v/>
          </cell>
        </row>
        <row r="86">
          <cell r="A86" t="str">
            <v>GENERIC_hemeAheme_m</v>
          </cell>
          <cell r="BZO86" t="str">
            <v/>
          </cell>
        </row>
        <row r="87">
          <cell r="A87" t="str">
            <v>GENERIC_hemeOheme_m</v>
          </cell>
          <cell r="BZO87" t="str">
            <v/>
          </cell>
        </row>
        <row r="88">
          <cell r="A88" t="str">
            <v>GENERIC_phemeheme_m</v>
          </cell>
          <cell r="BZO88" t="str">
            <v/>
          </cell>
        </row>
        <row r="89">
          <cell r="A89" t="str">
            <v>GENERIC_shemeheme_c</v>
          </cell>
          <cell r="BZO89" t="str">
            <v/>
          </cell>
        </row>
        <row r="90">
          <cell r="A90" t="str">
            <v>RLFC2O_c</v>
          </cell>
          <cell r="BZO90" t="str">
            <v>1.1.2.4</v>
          </cell>
        </row>
        <row r="91">
          <cell r="A91" t="str">
            <v>RLFC2O_m</v>
          </cell>
          <cell r="BZO91" t="str">
            <v>1.1.2.4</v>
          </cell>
        </row>
        <row r="92">
          <cell r="A92" t="str">
            <v>BTDDH_c</v>
          </cell>
          <cell r="BZO92" t="str">
            <v>1.1.1.4</v>
          </cell>
        </row>
        <row r="93">
          <cell r="A93" t="str">
            <v>LLFC2O_c</v>
          </cell>
          <cell r="BZO93" t="str">
            <v>1.1.2.3</v>
          </cell>
        </row>
        <row r="94">
          <cell r="A94" t="str">
            <v>13GS_c</v>
          </cell>
          <cell r="BZO94" t="str">
            <v>2.4.1.34</v>
          </cell>
        </row>
        <row r="95">
          <cell r="A95" t="str">
            <v>16GS_c</v>
          </cell>
          <cell r="BZO95" t="str">
            <v>2.4.1.-</v>
          </cell>
        </row>
        <row r="96">
          <cell r="A96" t="str">
            <v>PRMICI_c</v>
          </cell>
          <cell r="BZO96" t="str">
            <v>5.3.1.16</v>
          </cell>
        </row>
        <row r="97">
          <cell r="A97" t="str">
            <v>P5CD2_m</v>
          </cell>
          <cell r="BZO97" t="str">
            <v>1.2.1.88</v>
          </cell>
        </row>
        <row r="98">
          <cell r="A98" t="str">
            <v>DHPPDA2_c</v>
          </cell>
          <cell r="BZO98" t="str">
            <v>3.5.4.26</v>
          </cell>
        </row>
        <row r="99">
          <cell r="A99" t="str">
            <v>DRAPPRy_c</v>
          </cell>
          <cell r="BZO99" t="str">
            <v>1.1.1.302</v>
          </cell>
        </row>
        <row r="100">
          <cell r="A100" t="str">
            <v>ACHBS_m</v>
          </cell>
          <cell r="BZO100" t="str">
            <v>2.2.1.6</v>
          </cell>
        </row>
        <row r="101">
          <cell r="A101" t="str">
            <v>HPPK2_m</v>
          </cell>
          <cell r="BZO101" t="str">
            <v>2.7.6.3</v>
          </cell>
        </row>
        <row r="102">
          <cell r="A102" t="str">
            <v>AATA_c</v>
          </cell>
          <cell r="BZO102" t="str">
            <v>2.6.1.39</v>
          </cell>
        </row>
        <row r="103">
          <cell r="A103" t="str">
            <v>DPR_c</v>
          </cell>
          <cell r="BZO103" t="str">
            <v>1.1.1.169</v>
          </cell>
        </row>
        <row r="104">
          <cell r="A104" t="str">
            <v>DDPA_m</v>
          </cell>
          <cell r="BZO104" t="str">
            <v>2.5.1.54</v>
          </cell>
        </row>
        <row r="105">
          <cell r="A105" t="str">
            <v>IPPMIb_c</v>
          </cell>
          <cell r="BZO105" t="str">
            <v>4.2.1.33</v>
          </cell>
        </row>
        <row r="106">
          <cell r="A106" t="str">
            <v>UNK3_c</v>
          </cell>
          <cell r="BZO106" t="str">
            <v>2.6.1.5</v>
          </cell>
        </row>
        <row r="107">
          <cell r="A107" t="str">
            <v>HCITR_m</v>
          </cell>
          <cell r="BZO107" t="str">
            <v>4.2.1.114</v>
          </cell>
        </row>
        <row r="108">
          <cell r="A108" t="str">
            <v>MCITS_m</v>
          </cell>
          <cell r="BZO108" t="str">
            <v>2.3.3.1</v>
          </cell>
        </row>
        <row r="109">
          <cell r="A109" t="str">
            <v>OMCDC_c</v>
          </cell>
        </row>
        <row r="110">
          <cell r="A110" t="str">
            <v>OMCDC_m</v>
          </cell>
        </row>
        <row r="111">
          <cell r="A111" t="str">
            <v>BPNT_c</v>
          </cell>
          <cell r="BZO111" t="str">
            <v>3.1.3.7</v>
          </cell>
        </row>
        <row r="112">
          <cell r="A112" t="str">
            <v>PDE1_c</v>
          </cell>
          <cell r="BZO112" t="str">
            <v>3.1.4.17</v>
          </cell>
        </row>
        <row r="113">
          <cell r="A113" t="str">
            <v>PDE2_c</v>
          </cell>
          <cell r="BZO113" t="str">
            <v>3.1.4.17</v>
          </cell>
        </row>
        <row r="114">
          <cell r="A114" t="str">
            <v>PDE3_c</v>
          </cell>
          <cell r="BZO114" t="str">
            <v>3.1.4.17</v>
          </cell>
        </row>
        <row r="115">
          <cell r="A115" t="str">
            <v>PDE4_c</v>
          </cell>
          <cell r="BZO115" t="str">
            <v>3.1.4.17</v>
          </cell>
        </row>
        <row r="116">
          <cell r="A116" t="str">
            <v>PDE5_c</v>
          </cell>
          <cell r="BZO116" t="str">
            <v>3.1.4.17</v>
          </cell>
        </row>
        <row r="117">
          <cell r="A117" t="str">
            <v>DB4PS_c</v>
          </cell>
          <cell r="BZO117" t="str">
            <v>4.1.99.12</v>
          </cell>
        </row>
        <row r="118">
          <cell r="A118" t="str">
            <v>DHQTi_c</v>
          </cell>
          <cell r="BZO118" t="str">
            <v>4.2.3.4</v>
          </cell>
        </row>
        <row r="119">
          <cell r="A119" t="str">
            <v>DHQS_c</v>
          </cell>
          <cell r="BZO119" t="str">
            <v>4.2.3.4</v>
          </cell>
        </row>
        <row r="120">
          <cell r="A120" t="str">
            <v>3DSPHR_r</v>
          </cell>
          <cell r="BZO120" t="str">
            <v>1.1.1.102</v>
          </cell>
        </row>
        <row r="121">
          <cell r="A121" t="str">
            <v>DDPA_c</v>
          </cell>
          <cell r="BZO121" t="str">
            <v>2.5.1.54</v>
          </cell>
        </row>
        <row r="122">
          <cell r="A122" t="str">
            <v>HKYNH_c</v>
          </cell>
          <cell r="BZO122" t="str">
            <v>3.7.1.3</v>
          </cell>
        </row>
        <row r="123">
          <cell r="A123" t="str">
            <v>HACD140i_x</v>
          </cell>
          <cell r="BZO123" t="str">
            <v>1.1.1.n12</v>
          </cell>
        </row>
        <row r="124">
          <cell r="A124" t="str">
            <v>3HAO_c</v>
          </cell>
          <cell r="BZO124" t="str">
            <v>1.13.11.6</v>
          </cell>
        </row>
        <row r="125">
          <cell r="A125" t="str">
            <v>3IPM3MT_c</v>
          </cell>
          <cell r="BZO125" t="str">
            <v>2.1.1.145</v>
          </cell>
        </row>
        <row r="126">
          <cell r="A126" t="str">
            <v>IPPMIa_c</v>
          </cell>
          <cell r="BZO126" t="str">
            <v>4.2.1.33</v>
          </cell>
        </row>
        <row r="127">
          <cell r="A127" t="str">
            <v>IPMD_c</v>
          </cell>
          <cell r="BZO127" t="str">
            <v>1.1.1.85</v>
          </cell>
        </row>
        <row r="128">
          <cell r="A128" t="str">
            <v>3MOBDC_c</v>
          </cell>
          <cell r="BZO128" t="str">
            <v>4.1.1.72</v>
          </cell>
        </row>
        <row r="129">
          <cell r="A129" t="str">
            <v>MTMOHT_m</v>
          </cell>
          <cell r="BZO129" t="str">
            <v>2.1.2.11</v>
          </cell>
        </row>
        <row r="130">
          <cell r="A130" t="str">
            <v>3MOPDC_c</v>
          </cell>
          <cell r="BZO130" t="str">
            <v>4.1.1.72</v>
          </cell>
        </row>
        <row r="131">
          <cell r="A131" t="str">
            <v>PSCIT_c</v>
          </cell>
          <cell r="BZO131" t="str">
            <v>4.2.3.4</v>
          </cell>
        </row>
        <row r="132">
          <cell r="A132" t="str">
            <v>ADCS_c</v>
          </cell>
          <cell r="BZO132" t="str">
            <v>2.6.1.85</v>
          </cell>
        </row>
        <row r="133">
          <cell r="A133" t="str">
            <v>ADCL_c</v>
          </cell>
          <cell r="BZO133" t="str">
            <v>4.1.3.38</v>
          </cell>
        </row>
        <row r="134">
          <cell r="A134" t="str">
            <v>ABTA_c</v>
          </cell>
          <cell r="BZO134" t="str">
            <v>2.6.1.19</v>
          </cell>
        </row>
        <row r="135">
          <cell r="A135" t="str">
            <v>4HTHRS_c</v>
          </cell>
          <cell r="BZO135" t="str">
            <v>4.2.3.1</v>
          </cell>
        </row>
        <row r="136">
          <cell r="A136" t="str">
            <v>4DPMIPPH_c</v>
          </cell>
          <cell r="BZO136" t="str">
            <v>3.6.1.52</v>
          </cell>
        </row>
        <row r="137">
          <cell r="A137" t="str">
            <v>IPPYP1_c</v>
          </cell>
          <cell r="BZO137" t="str">
            <v>2.7.4.21</v>
          </cell>
        </row>
        <row r="138">
          <cell r="A138" t="str">
            <v>MTAP_c</v>
          </cell>
          <cell r="BZO138" t="str">
            <v>2.4.2.28</v>
          </cell>
        </row>
        <row r="139">
          <cell r="A139" t="str">
            <v>NTD4pp_c</v>
          </cell>
          <cell r="BZO139" t="str">
            <v>3.1.3.5</v>
          </cell>
        </row>
        <row r="140">
          <cell r="A140" t="str">
            <v>NTD2pp_c</v>
          </cell>
          <cell r="BZO140" t="str">
            <v>3.1.3.5</v>
          </cell>
        </row>
        <row r="141">
          <cell r="A141" t="str">
            <v>PRFGS_c</v>
          </cell>
          <cell r="BZO141" t="str">
            <v>6.3.5.3</v>
          </cell>
        </row>
        <row r="142">
          <cell r="A142" t="str">
            <v>MTHFR3_c</v>
          </cell>
          <cell r="BZO142" t="str">
            <v>1.5.1.20</v>
          </cell>
        </row>
        <row r="143">
          <cell r="A143" t="str">
            <v>ALAS_m</v>
          </cell>
          <cell r="BZO143" t="str">
            <v>2.3.1.37</v>
          </cell>
        </row>
        <row r="144">
          <cell r="A144" t="str">
            <v>PMI12346PS_c</v>
          </cell>
          <cell r="BZO144" t="str">
            <v>2.7.4.21</v>
          </cell>
        </row>
        <row r="145">
          <cell r="A145" t="str">
            <v>FTHFCL_c</v>
          </cell>
          <cell r="BZO145" t="str">
            <v>6.3.3.2</v>
          </cell>
        </row>
        <row r="146">
          <cell r="A146" t="str">
            <v>MHPGLUT_c</v>
          </cell>
          <cell r="BZO146" t="str">
            <v>2.1.1.14</v>
          </cell>
        </row>
        <row r="147">
          <cell r="A147" t="str">
            <v>MDRPD_c</v>
          </cell>
          <cell r="BZO147" t="str">
            <v>4.2.1.109</v>
          </cell>
        </row>
        <row r="148">
          <cell r="A148" t="str">
            <v>MTRI_c</v>
          </cell>
          <cell r="BZO148" t="str">
            <v>5.3.1.23</v>
          </cell>
        </row>
        <row r="149">
          <cell r="A149" t="str">
            <v>IPPYP2_c</v>
          </cell>
          <cell r="BZO149" t="str">
            <v>2.7.4.21|2.7.4.24</v>
          </cell>
        </row>
        <row r="150">
          <cell r="A150" t="str">
            <v>IPPYP3_c</v>
          </cell>
          <cell r="BZO150" t="str">
            <v>2.7.4.21|2.7.4.24</v>
          </cell>
        </row>
        <row r="151">
          <cell r="A151" t="str">
            <v>6DPMIPPH_c</v>
          </cell>
          <cell r="BZO151" t="str">
            <v>3.6.1.52</v>
          </cell>
        </row>
        <row r="152">
          <cell r="A152" t="str">
            <v>IPPYP4_c</v>
          </cell>
          <cell r="BZO152" t="str">
            <v>2.7.4.21</v>
          </cell>
        </row>
        <row r="153">
          <cell r="A153" t="str">
            <v>ACALDCD_c</v>
          </cell>
        </row>
        <row r="154">
          <cell r="A154" t="str">
            <v>KARA1i_m</v>
          </cell>
          <cell r="BZO154" t="str">
            <v>1.1.1.86</v>
          </cell>
        </row>
        <row r="155">
          <cell r="A155" t="str">
            <v>ACLS_m</v>
          </cell>
          <cell r="BZO155" t="str">
            <v>2.2.1.6</v>
          </cell>
        </row>
        <row r="156">
          <cell r="A156" t="str">
            <v>ACOATA_m</v>
          </cell>
          <cell r="BZO156" t="str">
            <v>2.3.1.38</v>
          </cell>
        </row>
        <row r="157">
          <cell r="A157" t="str">
            <v>ACACT180i_x</v>
          </cell>
          <cell r="BZO157" t="str">
            <v>2.3.1.16</v>
          </cell>
        </row>
        <row r="158">
          <cell r="A158" t="str">
            <v>ACACT260i_x</v>
          </cell>
          <cell r="BZO158" t="str">
            <v>2.3.1.16</v>
          </cell>
        </row>
        <row r="159">
          <cell r="A159" t="str">
            <v>ACACT160i_x</v>
          </cell>
          <cell r="BZO159" t="str">
            <v>2.3.1.16</v>
          </cell>
        </row>
        <row r="160">
          <cell r="A160" t="str">
            <v>ACACT40ir_c</v>
          </cell>
          <cell r="BZO160" t="str">
            <v>2.3.1.9</v>
          </cell>
        </row>
        <row r="161">
          <cell r="A161" t="str">
            <v>ACACT140i_x</v>
          </cell>
          <cell r="BZO161" t="str">
            <v>2.3.1.16</v>
          </cell>
        </row>
        <row r="162">
          <cell r="A162" t="str">
            <v>ACACT100i_x</v>
          </cell>
          <cell r="BZO162" t="str">
            <v>2.3.1.16</v>
          </cell>
        </row>
        <row r="163">
          <cell r="A163" t="str">
            <v>ACACT120i_x</v>
          </cell>
          <cell r="BZO163" t="str">
            <v>2.3.1.16</v>
          </cell>
        </row>
        <row r="164">
          <cell r="A164" t="str">
            <v>ACS_n</v>
          </cell>
          <cell r="BZO164" t="str">
            <v>6.2.1.1</v>
          </cell>
        </row>
        <row r="165">
          <cell r="A165" t="str">
            <v>ACGK_m</v>
          </cell>
          <cell r="BZO165" t="str">
            <v>2.7.2.8</v>
          </cell>
        </row>
        <row r="166">
          <cell r="A166" t="str">
            <v>ACP1_e</v>
          </cell>
          <cell r="BZO166" t="str">
            <v>3.1.3.2</v>
          </cell>
        </row>
        <row r="167">
          <cell r="A167" t="str">
            <v>ACONT2_m</v>
          </cell>
          <cell r="BZO167" t="str">
            <v>4.2.1.3</v>
          </cell>
        </row>
        <row r="168">
          <cell r="A168" t="str">
            <v>ACOTAi_m</v>
          </cell>
          <cell r="BZO168" t="str">
            <v>2.6.1.11</v>
          </cell>
        </row>
        <row r="169">
          <cell r="A169" t="str">
            <v>ACOAO100_x</v>
          </cell>
          <cell r="BZO169" t="str">
            <v>1.3.3.6</v>
          </cell>
        </row>
        <row r="170">
          <cell r="A170" t="str">
            <v>ACOAO120_x</v>
          </cell>
          <cell r="BZO170" t="str">
            <v>1.3.3.6</v>
          </cell>
        </row>
        <row r="171">
          <cell r="A171" t="str">
            <v>ACOAO260_x</v>
          </cell>
          <cell r="BZO171" t="str">
            <v>1.3.3.6</v>
          </cell>
        </row>
        <row r="172">
          <cell r="A172" t="str">
            <v>ACOAO160_x</v>
          </cell>
          <cell r="BZO172" t="str">
            <v>1.3.3.6</v>
          </cell>
        </row>
        <row r="173">
          <cell r="A173" t="str">
            <v>ACOAO180_x</v>
          </cell>
          <cell r="BZO173" t="str">
            <v>1.3.3.6</v>
          </cell>
        </row>
        <row r="174">
          <cell r="A174" t="str">
            <v>ACOAO140_x</v>
          </cell>
          <cell r="BZO174" t="str">
            <v>1.3.3.6</v>
          </cell>
        </row>
        <row r="175">
          <cell r="A175" t="str">
            <v>ADD_c</v>
          </cell>
          <cell r="BZO175" t="str">
            <v>3.5.4.4</v>
          </cell>
        </row>
        <row r="176">
          <cell r="A176" t="str">
            <v>ADPT_c</v>
          </cell>
          <cell r="BZO176" t="str">
            <v>2.4.2.7</v>
          </cell>
        </row>
        <row r="177">
          <cell r="A177" t="str">
            <v>ADA_c</v>
          </cell>
          <cell r="BZO177" t="str">
            <v>3.5.4.4</v>
          </cell>
        </row>
        <row r="178">
          <cell r="A178" t="str">
            <v>ADNK1_c</v>
          </cell>
          <cell r="BZO178" t="str">
            <v>2.7.1.20</v>
          </cell>
        </row>
        <row r="179">
          <cell r="A179" t="str">
            <v>AMPDA_c</v>
          </cell>
          <cell r="BZO179" t="str">
            <v>3.5.4.6</v>
          </cell>
        </row>
        <row r="180">
          <cell r="A180" t="str">
            <v>AHCi_c</v>
          </cell>
          <cell r="BZO180" t="str">
            <v>3.3.1.1</v>
          </cell>
        </row>
        <row r="181">
          <cell r="A181" t="str">
            <v>ADMDC_c</v>
          </cell>
          <cell r="BZO181" t="str">
            <v>4.1.1.50</v>
          </cell>
        </row>
        <row r="182">
          <cell r="A182" t="str">
            <v>AMAOTr_c</v>
          </cell>
          <cell r="BZO182" t="str">
            <v>2.6.1.62</v>
          </cell>
        </row>
        <row r="183">
          <cell r="A183" t="str">
            <v>ADNCYC_c</v>
          </cell>
          <cell r="BZO183" t="str">
            <v>4.6.1.1</v>
          </cell>
        </row>
        <row r="184">
          <cell r="A184" t="str">
            <v>ADK1_c</v>
          </cell>
          <cell r="BZO184" t="str">
            <v>2.7.4.3</v>
          </cell>
        </row>
        <row r="185">
          <cell r="A185" t="str">
            <v>ADK1_m</v>
          </cell>
          <cell r="BZO185" t="str">
            <v>2.7.4.3</v>
          </cell>
        </row>
        <row r="186">
          <cell r="A186" t="str">
            <v>ADK3_m</v>
          </cell>
          <cell r="BZO186" t="str">
            <v>2.7.4.3</v>
          </cell>
        </row>
        <row r="187">
          <cell r="A187" t="str">
            <v>ADSL2i_c</v>
          </cell>
          <cell r="BZO187" t="str">
            <v>4.3.2.2</v>
          </cell>
        </row>
        <row r="188">
          <cell r="A188" t="str">
            <v>ADSL1r_c</v>
          </cell>
          <cell r="BZO188" t="str">
            <v>4.3.2.2</v>
          </cell>
        </row>
        <row r="189">
          <cell r="A189" t="str">
            <v>ADSS_c</v>
          </cell>
          <cell r="BZO189" t="str">
            <v>6.3.4.4</v>
          </cell>
        </row>
        <row r="190">
          <cell r="A190" t="str">
            <v>ADSK_c</v>
          </cell>
          <cell r="BZO190" t="str">
            <v>2.7.1.25</v>
          </cell>
        </row>
        <row r="191">
          <cell r="A191" t="str">
            <v>AGTi_c</v>
          </cell>
          <cell r="BZO191" t="str">
            <v>2.6.1.44</v>
          </cell>
        </row>
        <row r="192">
          <cell r="A192" t="str">
            <v>ALATRS_c</v>
          </cell>
          <cell r="BZO192" t="str">
            <v>6.1.1.7</v>
          </cell>
        </row>
        <row r="193">
          <cell r="A193" t="str">
            <v>ALCD2i1_c</v>
          </cell>
          <cell r="BZO193" t="str">
            <v>1.1.1.1</v>
          </cell>
        </row>
        <row r="194">
          <cell r="A194" t="str">
            <v>ALCD19y_c</v>
          </cell>
          <cell r="BZO194" t="str">
            <v>1.1.1.21</v>
          </cell>
        </row>
        <row r="195">
          <cell r="A195" t="str">
            <v>ALCD2i2_m</v>
          </cell>
          <cell r="BZO195" t="str">
            <v>1.1.1.1</v>
          </cell>
        </row>
        <row r="196">
          <cell r="A196" t="str">
            <v>ALCD22xi_c</v>
          </cell>
          <cell r="BZO196" t="str">
            <v>1.1.1.1,1.1.1.284</v>
          </cell>
        </row>
        <row r="197">
          <cell r="A197" t="str">
            <v>ALCD22xi_m</v>
          </cell>
          <cell r="BZO197" t="str">
            <v>1.1.1.1,1.1.1.284</v>
          </cell>
        </row>
        <row r="198">
          <cell r="A198" t="str">
            <v>ALCD22yi_c</v>
          </cell>
          <cell r="BZO198" t="str">
            <v>1.1.1.2</v>
          </cell>
        </row>
        <row r="199">
          <cell r="A199" t="str">
            <v>ALCD25xi_c</v>
          </cell>
          <cell r="BZO199" t="str">
            <v>1.1.1.1,1.1.1.284</v>
          </cell>
        </row>
        <row r="200">
          <cell r="A200" t="str">
            <v>ALCD25xi_m</v>
          </cell>
          <cell r="BZO200" t="str">
            <v>1.1.1.1,1.1.1.284</v>
          </cell>
        </row>
        <row r="201">
          <cell r="A201" t="str">
            <v>ALCD25yi_c</v>
          </cell>
          <cell r="BZO201" t="str">
            <v>1.1.1.2</v>
          </cell>
        </row>
        <row r="202">
          <cell r="A202" t="str">
            <v>ALDD20x_m</v>
          </cell>
          <cell r="BZO202" t="str">
            <v>1.2.1.3</v>
          </cell>
        </row>
        <row r="203">
          <cell r="A203" t="str">
            <v>ALDD20y_m</v>
          </cell>
          <cell r="BZO203" t="str">
            <v>1.2.1.3</v>
          </cell>
        </row>
        <row r="204">
          <cell r="A204" t="str">
            <v>ALCD24xi_c</v>
          </cell>
          <cell r="BZO204" t="str">
            <v>1.1.1.1,1.1.1.284</v>
          </cell>
        </row>
        <row r="205">
          <cell r="A205" t="str">
            <v>ALCD24xi_m</v>
          </cell>
          <cell r="BZO205" t="str">
            <v>1.1.1.1,1.1.1.284</v>
          </cell>
        </row>
        <row r="206">
          <cell r="A206" t="str">
            <v>ALCD24yi_c</v>
          </cell>
          <cell r="BZO206" t="str">
            <v>1.1.1.2</v>
          </cell>
        </row>
        <row r="207">
          <cell r="A207" t="str">
            <v>ALCD23xi_c</v>
          </cell>
          <cell r="BZO207" t="str">
            <v>1.1.1.1,1.1.1.284</v>
          </cell>
        </row>
        <row r="208">
          <cell r="A208" t="str">
            <v>ALCD23xi_m</v>
          </cell>
          <cell r="BZO208" t="str">
            <v>1.1.1.1,1.1.1.284</v>
          </cell>
        </row>
        <row r="209">
          <cell r="A209" t="str">
            <v>ALCD23yi_c</v>
          </cell>
          <cell r="BZO209" t="str">
            <v>1.1.1.2</v>
          </cell>
        </row>
        <row r="210">
          <cell r="A210" t="str">
            <v>ALCD26xi_c</v>
          </cell>
          <cell r="BZO210" t="str">
            <v>1.1.1.1,1.1.1.284</v>
          </cell>
        </row>
        <row r="211">
          <cell r="A211" t="str">
            <v>ALCD26xi_m</v>
          </cell>
          <cell r="BZO211" t="str">
            <v>1.1.1.1,1.1.1.284</v>
          </cell>
        </row>
        <row r="212">
          <cell r="A212" t="str">
            <v>AKP1_c</v>
          </cell>
          <cell r="BZO212" t="str">
            <v>3.1.3.1</v>
          </cell>
        </row>
        <row r="213">
          <cell r="A213" t="str">
            <v>ATAH_c</v>
          </cell>
          <cell r="BZO213" t="str">
            <v>3.5.3.4</v>
          </cell>
        </row>
        <row r="214">
          <cell r="A214" t="str">
            <v>ALLTN_c</v>
          </cell>
          <cell r="BZO214" t="str">
            <v>3.5.2.5</v>
          </cell>
        </row>
        <row r="215">
          <cell r="A215" t="str">
            <v>ALPHNH_c</v>
          </cell>
          <cell r="BZO215" t="str">
            <v>6.3.4.6</v>
          </cell>
        </row>
        <row r="216">
          <cell r="A216" t="str">
            <v>12AMANTF_g</v>
          </cell>
          <cell r="BZO216" t="str">
            <v>2.4.1.132</v>
          </cell>
        </row>
        <row r="217">
          <cell r="A217" t="str">
            <v>TREH_v</v>
          </cell>
          <cell r="BZO217" t="str">
            <v>3.2.1.28</v>
          </cell>
        </row>
        <row r="218">
          <cell r="A218" t="str">
            <v>TRE6PS_c</v>
          </cell>
          <cell r="BZO218" t="str">
            <v>2.4.1.15</v>
          </cell>
        </row>
        <row r="219">
          <cell r="A219" t="str">
            <v>AMID_c</v>
          </cell>
          <cell r="BZO219" t="str">
            <v>3.5.1.4</v>
          </cell>
        </row>
        <row r="220">
          <cell r="A220" t="str">
            <v>AACTOOR_c</v>
          </cell>
          <cell r="BZO220" t="str">
            <v>1.4.3.4</v>
          </cell>
        </row>
        <row r="221">
          <cell r="A221" t="str">
            <v>ABUTD_m</v>
          </cell>
          <cell r="BZO221" t="str">
            <v>1.2.1.3</v>
          </cell>
        </row>
        <row r="222">
          <cell r="A222" t="str">
            <v>ANPRT_c</v>
          </cell>
          <cell r="BZO222" t="str">
            <v>2.4.2.18</v>
          </cell>
        </row>
        <row r="223">
          <cell r="A223" t="str">
            <v>ANS_c</v>
          </cell>
          <cell r="BZO223" t="str">
            <v>4.1.3.27</v>
          </cell>
        </row>
        <row r="224">
          <cell r="A224" t="str">
            <v>AP4AH_c</v>
          </cell>
          <cell r="BZO224" t="str">
            <v>3.6.1.41</v>
          </cell>
        </row>
        <row r="225">
          <cell r="A225" t="str">
            <v>ARGN_c</v>
          </cell>
          <cell r="BZO225" t="str">
            <v>3.5.3.1</v>
          </cell>
        </row>
        <row r="226">
          <cell r="A226" t="str">
            <v>ARGSL_c</v>
          </cell>
          <cell r="BZO226" t="str">
            <v>4.3.2.1</v>
          </cell>
        </row>
        <row r="227">
          <cell r="A227" t="str">
            <v>ARGSS_c</v>
          </cell>
          <cell r="BZO227" t="str">
            <v>6.3.4.5</v>
          </cell>
        </row>
        <row r="228">
          <cell r="A228" t="str">
            <v>ARGTRS_c</v>
          </cell>
          <cell r="BZO228" t="str">
            <v>6.1.1.19</v>
          </cell>
        </row>
        <row r="229">
          <cell r="A229" t="str">
            <v>ASNS1_c</v>
          </cell>
          <cell r="BZO229" t="str">
            <v>6.3.5.4</v>
          </cell>
        </row>
        <row r="230">
          <cell r="A230" t="str">
            <v>ASNTRS_c</v>
          </cell>
          <cell r="BZO230" t="str">
            <v>6.1.1.22</v>
          </cell>
        </row>
        <row r="231">
          <cell r="A231" t="str">
            <v>ASNTRS_m</v>
          </cell>
          <cell r="BZO231" t="str">
            <v>6.1.1.22</v>
          </cell>
        </row>
        <row r="232">
          <cell r="A232" t="str">
            <v>ASPCT_c</v>
          </cell>
          <cell r="BZO232" t="str">
            <v>6.3.5.5</v>
          </cell>
        </row>
        <row r="233">
          <cell r="A233" t="str">
            <v>ASPK_c</v>
          </cell>
          <cell r="BZO233" t="str">
            <v>2.7.2.4</v>
          </cell>
        </row>
        <row r="234">
          <cell r="A234" t="str">
            <v>ASPTA_c</v>
          </cell>
          <cell r="BZO234" t="str">
            <v>2.6.1.1</v>
          </cell>
        </row>
        <row r="235">
          <cell r="A235" t="str">
            <v>ASPTA_x</v>
          </cell>
          <cell r="BZO235" t="str">
            <v>2.6.1.1</v>
          </cell>
        </row>
        <row r="236">
          <cell r="A236" t="str">
            <v>ASAD_c</v>
          </cell>
          <cell r="BZO236" t="str">
            <v>1.2.1.11</v>
          </cell>
        </row>
        <row r="237">
          <cell r="A237" t="str">
            <v>ASPTRS_c</v>
          </cell>
          <cell r="BZO237" t="str">
            <v>6.1.1.12</v>
          </cell>
        </row>
        <row r="238">
          <cell r="A238" t="str">
            <v>ATPATF1_c</v>
          </cell>
          <cell r="BZO238" t="str">
            <v>2.7.7.53</v>
          </cell>
        </row>
        <row r="239">
          <cell r="A239" t="str">
            <v>ATPPRT_c</v>
          </cell>
          <cell r="BZO239" t="str">
            <v>2.4.2.17</v>
          </cell>
        </row>
        <row r="240">
          <cell r="A240" t="str">
            <v>ATPASEP2e_c</v>
          </cell>
          <cell r="BZO240" t="str">
            <v>3.6.3.6</v>
          </cell>
        </row>
        <row r="241">
          <cell r="A241" t="str">
            <v>14BMANTF_c</v>
          </cell>
          <cell r="BZO241" t="str">
            <v>2.4.1.142</v>
          </cell>
        </row>
        <row r="242">
          <cell r="A242" t="str">
            <v>BTS1_c</v>
          </cell>
          <cell r="BZO242" t="str">
            <v>2.8.1.6</v>
          </cell>
        </row>
        <row r="243">
          <cell r="A243" t="str">
            <v>BACCL_c</v>
          </cell>
          <cell r="BZO243" t="str">
            <v>6.3.4.9</v>
          </cell>
        </row>
        <row r="244">
          <cell r="A244" t="str">
            <v>C14STR_c</v>
          </cell>
          <cell r="BZO244" t="str">
            <v>1.3.1.70</v>
          </cell>
        </row>
        <row r="245">
          <cell r="A245" t="str">
            <v>C22STDSy_c</v>
          </cell>
          <cell r="BZO245" t="str">
            <v>1.6.2.4</v>
          </cell>
        </row>
        <row r="246">
          <cell r="A246" t="str">
            <v>C3STDH2_c</v>
          </cell>
          <cell r="BZO246" t="str">
            <v>1.1.1.170</v>
          </cell>
        </row>
        <row r="247">
          <cell r="A247" t="str">
            <v>C3STDH1_c</v>
          </cell>
          <cell r="BZO247" t="str">
            <v>1.1.1.170</v>
          </cell>
        </row>
        <row r="248">
          <cell r="A248" t="str">
            <v>C4STMO1_c</v>
          </cell>
          <cell r="BZO248" t="str">
            <v>1.14.13.72</v>
          </cell>
        </row>
        <row r="249">
          <cell r="A249" t="str">
            <v>C4STMO2_c</v>
          </cell>
          <cell r="BZO249" t="str">
            <v>1.14.13.72</v>
          </cell>
        </row>
        <row r="250">
          <cell r="A250" t="str">
            <v>C4STMO3_c</v>
          </cell>
          <cell r="BZO250" t="str">
            <v>1.14.13.72</v>
          </cell>
        </row>
        <row r="251">
          <cell r="A251" t="str">
            <v>C4STMO4_c</v>
          </cell>
          <cell r="BZO251" t="str">
            <v>1.14.13.72</v>
          </cell>
        </row>
        <row r="252">
          <cell r="A252" t="str">
            <v>C5STDS_c</v>
          </cell>
          <cell r="BZO252" t="str">
            <v>1.14.19.20</v>
          </cell>
        </row>
        <row r="253">
          <cell r="A253" t="str">
            <v>C8STI_c</v>
          </cell>
          <cell r="BZO253" t="str">
            <v>5.-.-.-</v>
          </cell>
        </row>
        <row r="254">
          <cell r="A254" t="str">
            <v>C24STR_r</v>
          </cell>
          <cell r="BZO254" t="str">
            <v>1.3.1.71</v>
          </cell>
        </row>
        <row r="255">
          <cell r="A255" t="str">
            <v>CBPS_c</v>
          </cell>
          <cell r="BZO255" t="str">
            <v>6.3.5.5</v>
          </cell>
        </row>
        <row r="256">
          <cell r="A256" t="str">
            <v>CRNOAT_c</v>
          </cell>
          <cell r="BZO256" t="str">
            <v>2.3.1.7</v>
          </cell>
        </row>
        <row r="257">
          <cell r="A257" t="str">
            <v>CRNOAT_x</v>
          </cell>
          <cell r="BZO257" t="str">
            <v>2.3.1.7</v>
          </cell>
        </row>
        <row r="258">
          <cell r="A258" t="str">
            <v>CAT_c</v>
          </cell>
          <cell r="BZO258" t="str">
            <v>1.11.1.6</v>
          </cell>
        </row>
        <row r="259">
          <cell r="A259" t="str">
            <v>CAT_x</v>
          </cell>
          <cell r="BZO259" t="str">
            <v>1.11.1.6</v>
          </cell>
        </row>
        <row r="260">
          <cell r="A260" t="str">
            <v>CERH124A_r</v>
          </cell>
          <cell r="BZO260" t="str">
            <v>1.-.-.-</v>
          </cell>
        </row>
        <row r="261">
          <cell r="A261" t="str">
            <v>CERH124B_r</v>
          </cell>
          <cell r="BZO261" t="str">
            <v>1.-.-.-</v>
          </cell>
        </row>
        <row r="262">
          <cell r="A262" t="str">
            <v>CERH126A_r</v>
          </cell>
          <cell r="BZO262" t="str">
            <v>1.-.-.-</v>
          </cell>
        </row>
        <row r="263">
          <cell r="A263" t="str">
            <v>CERH126B_r</v>
          </cell>
          <cell r="BZO263" t="str">
            <v>1.-.-.-</v>
          </cell>
        </row>
        <row r="264">
          <cell r="A264" t="str">
            <v>CERH2A24_r</v>
          </cell>
          <cell r="BZO264" t="str">
            <v>1.-.-.-</v>
          </cell>
        </row>
        <row r="265">
          <cell r="A265" t="str">
            <v>CERH2A26_r</v>
          </cell>
          <cell r="BZO265" t="str">
            <v>1.-.-.-</v>
          </cell>
        </row>
        <row r="266">
          <cell r="A266" t="str">
            <v>CERH324_r</v>
          </cell>
          <cell r="BZO266" t="str">
            <v>1.-.-.-</v>
          </cell>
        </row>
        <row r="267">
          <cell r="A267" t="str">
            <v>CERH326_r</v>
          </cell>
          <cell r="BZO267" t="str">
            <v>1.-.-.-</v>
          </cell>
        </row>
        <row r="268">
          <cell r="A268" t="str">
            <v>CHTNDA_c</v>
          </cell>
          <cell r="BZO268" t="str">
            <v>3.5.1.41</v>
          </cell>
        </row>
        <row r="269">
          <cell r="A269" t="str">
            <v>CHTNS_c</v>
          </cell>
          <cell r="BZO269" t="str">
            <v>2.4.1.16</v>
          </cell>
        </row>
        <row r="270">
          <cell r="A270" t="str">
            <v>CHOLK_c</v>
          </cell>
          <cell r="BZO270" t="str">
            <v>2.7.1.32</v>
          </cell>
        </row>
        <row r="271">
          <cell r="A271" t="str">
            <v>CHLPCTD_c</v>
          </cell>
          <cell r="BZO271" t="str">
            <v>2.7.7.15</v>
          </cell>
        </row>
        <row r="272">
          <cell r="A272" t="str">
            <v>CHORM_c</v>
          </cell>
          <cell r="BZO272" t="str">
            <v>5.4.99.5</v>
          </cell>
        </row>
        <row r="273">
          <cell r="A273" t="str">
            <v>CHORS_c</v>
          </cell>
          <cell r="BZO273" t="str">
            <v>4.2.3.5</v>
          </cell>
        </row>
        <row r="274">
          <cell r="A274" t="str">
            <v>FRTT_l</v>
          </cell>
          <cell r="BZO274" t="str">
            <v>2.5.1.29</v>
          </cell>
        </row>
        <row r="275">
          <cell r="A275" t="str">
            <v>GGTT_l</v>
          </cell>
          <cell r="BZO275" t="str">
            <v>2.5.1.81</v>
          </cell>
        </row>
        <row r="276">
          <cell r="A276" t="str">
            <v>PPTT_l</v>
          </cell>
          <cell r="BZO276" t="str">
            <v>2.5.1.-</v>
          </cell>
        </row>
        <row r="277">
          <cell r="A277" t="str">
            <v>PRENT6_l</v>
          </cell>
          <cell r="BZO277" t="str">
            <v>2.5.1.-</v>
          </cell>
        </row>
        <row r="278">
          <cell r="A278" t="str">
            <v>PRENT7_l</v>
          </cell>
          <cell r="BZO278" t="str">
            <v>2.5.1.-</v>
          </cell>
        </row>
        <row r="279">
          <cell r="A279" t="str">
            <v>PRENT8_l</v>
          </cell>
          <cell r="BZO279" t="str">
            <v>2.5.1.84</v>
          </cell>
        </row>
        <row r="280">
          <cell r="A280" t="str">
            <v>PRENT9_l</v>
          </cell>
          <cell r="BZO280" t="str">
            <v>2.5.1.-</v>
          </cell>
        </row>
        <row r="281">
          <cell r="A281" t="str">
            <v>PRENT10_l</v>
          </cell>
          <cell r="BZO281" t="str">
            <v>2.5.1.87</v>
          </cell>
        </row>
        <row r="282">
          <cell r="A282" t="str">
            <v>PRENT11_l</v>
          </cell>
          <cell r="BZO282" t="str">
            <v>2.5.1.87</v>
          </cell>
        </row>
        <row r="283">
          <cell r="A283" t="str">
            <v>PRENT12_l</v>
          </cell>
          <cell r="BZO283" t="str">
            <v>2.5.1.87</v>
          </cell>
        </row>
        <row r="284">
          <cell r="A284" t="str">
            <v>PRENT13_l</v>
          </cell>
          <cell r="BZO284" t="str">
            <v>2.5.1.87</v>
          </cell>
        </row>
        <row r="285">
          <cell r="A285" t="str">
            <v>PRENT14_l</v>
          </cell>
          <cell r="BZO285" t="str">
            <v>2.5.1.87</v>
          </cell>
        </row>
        <row r="286">
          <cell r="A286" t="str">
            <v>PRENT15_l</v>
          </cell>
          <cell r="BZO286" t="str">
            <v>2.5.1.87</v>
          </cell>
        </row>
        <row r="287">
          <cell r="A287" t="str">
            <v>PRENT16_l</v>
          </cell>
          <cell r="BZO287" t="str">
            <v>2.5.1.87</v>
          </cell>
        </row>
        <row r="288">
          <cell r="A288" t="str">
            <v>PRENT17_l</v>
          </cell>
          <cell r="BZO288" t="str">
            <v>2.5.1.87</v>
          </cell>
        </row>
        <row r="289">
          <cell r="A289" t="str">
            <v>PRENT18_l</v>
          </cell>
          <cell r="BZO289" t="str">
            <v>2.5.1.87</v>
          </cell>
        </row>
        <row r="290">
          <cell r="A290" t="str">
            <v>PRENT19_l</v>
          </cell>
          <cell r="BZO290" t="str">
            <v>2.5.1.87</v>
          </cell>
        </row>
        <row r="291">
          <cell r="A291" t="str">
            <v>PRENT20_l</v>
          </cell>
          <cell r="BZO291" t="str">
            <v>2.5.1.87</v>
          </cell>
        </row>
        <row r="292">
          <cell r="A292" t="str">
            <v>PRENT21_l</v>
          </cell>
          <cell r="BZO292" t="str">
            <v>2.5.1.87</v>
          </cell>
        </row>
        <row r="293">
          <cell r="A293" t="str">
            <v>CS_m</v>
          </cell>
          <cell r="BZO293" t="str">
            <v>2.3.3.1</v>
          </cell>
        </row>
        <row r="294">
          <cell r="A294" t="str">
            <v>CS_x</v>
          </cell>
          <cell r="BZO294" t="str">
            <v>2.3.3.1</v>
          </cell>
        </row>
        <row r="295">
          <cell r="A295" t="str">
            <v>CPPPGO_c</v>
          </cell>
          <cell r="BZO295" t="str">
            <v>1.3.3.3</v>
          </cell>
        </row>
        <row r="296">
          <cell r="A296" t="str">
            <v>CTPS2_c</v>
          </cell>
          <cell r="BZO296" t="str">
            <v>6.3.4.2</v>
          </cell>
        </row>
        <row r="297">
          <cell r="A297" t="str">
            <v>CTPS1_c</v>
          </cell>
          <cell r="BZO297" t="str">
            <v>6.3.4.2</v>
          </cell>
        </row>
        <row r="298">
          <cell r="A298" t="str">
            <v>CBL_c</v>
          </cell>
          <cell r="BZO298" t="str">
            <v>4.4.1.8</v>
          </cell>
        </row>
        <row r="299">
          <cell r="A299" t="str">
            <v>CYSTS_c</v>
          </cell>
          <cell r="BZO299" t="str">
            <v>4.2.1.22</v>
          </cell>
        </row>
        <row r="300">
          <cell r="A300" t="str">
            <v>CYSTGL_c</v>
          </cell>
          <cell r="BZO300" t="str">
            <v>4.4.1.1</v>
          </cell>
        </row>
        <row r="301">
          <cell r="A301" t="str">
            <v>METB1_c</v>
          </cell>
          <cell r="BZO301" t="str">
            <v>2.5.1.48</v>
          </cell>
        </row>
        <row r="302">
          <cell r="A302" t="str">
            <v>CYSS_c</v>
          </cell>
          <cell r="BZO302" t="str">
            <v>2.5.1.47</v>
          </cell>
        </row>
        <row r="303">
          <cell r="A303" t="str">
            <v>CYSTRS_c</v>
          </cell>
          <cell r="BZO303" t="str">
            <v>6.1.1.16</v>
          </cell>
        </row>
        <row r="304">
          <cell r="A304" t="str">
            <v>CYTD_c</v>
          </cell>
          <cell r="BZO304" t="str">
            <v>3.5.4.5</v>
          </cell>
        </row>
        <row r="305">
          <cell r="A305" t="str">
            <v>CYTDK2_c</v>
          </cell>
          <cell r="BZO305" t="str">
            <v>2.7.1.48</v>
          </cell>
        </row>
        <row r="306">
          <cell r="A306" t="str">
            <v>LNS14DMy_c</v>
          </cell>
          <cell r="BZO306" t="str">
            <v>1.6.2.4</v>
          </cell>
        </row>
        <row r="307">
          <cell r="A307" t="str">
            <v>CSND_c</v>
          </cell>
          <cell r="BZO307" t="str">
            <v>3.5.4.1</v>
          </cell>
        </row>
        <row r="308">
          <cell r="A308" t="str">
            <v>ARAB14LO_c</v>
          </cell>
          <cell r="BZO308" t="str">
            <v>1.1.3.37</v>
          </cell>
        </row>
        <row r="309">
          <cell r="A309" t="str">
            <v>ARAB1Dx_c</v>
          </cell>
          <cell r="BZO309" t="str">
            <v>1.1.1.116</v>
          </cell>
        </row>
        <row r="310">
          <cell r="A310" t="str">
            <v>FBA2_c</v>
          </cell>
          <cell r="BZO310" t="str">
            <v>4.1.2.13</v>
          </cell>
        </row>
        <row r="311">
          <cell r="A311" t="str">
            <v>SBTD_D2_c</v>
          </cell>
          <cell r="BZO311" t="str">
            <v>1.1.1.14</v>
          </cell>
        </row>
        <row r="312">
          <cell r="A312" t="str">
            <v>DCMPDA_c</v>
          </cell>
          <cell r="BZO312" t="str">
            <v>3.5.4.12</v>
          </cell>
        </row>
        <row r="313">
          <cell r="A313" t="str">
            <v>DCTPD_c</v>
          </cell>
          <cell r="BZO313" t="str">
            <v>3.5.4.12</v>
          </cell>
        </row>
        <row r="314">
          <cell r="A314" t="str">
            <v>DADA_c</v>
          </cell>
          <cell r="BZO314" t="str">
            <v>3.5.4.4</v>
          </cell>
        </row>
        <row r="315">
          <cell r="A315" t="str">
            <v>DCYTD_c</v>
          </cell>
          <cell r="BZO315" t="str">
            <v>3.5.4.5</v>
          </cell>
        </row>
        <row r="316">
          <cell r="A316" t="str">
            <v>DGK1_c</v>
          </cell>
          <cell r="BZO316" t="str">
            <v>2.7.4.8</v>
          </cell>
        </row>
        <row r="317">
          <cell r="A317" t="str">
            <v>DXHPSq9_c</v>
          </cell>
          <cell r="BZO317" t="str">
            <v>2.5.1.46</v>
          </cell>
        </row>
        <row r="318">
          <cell r="A318" t="str">
            <v>DRBK_c</v>
          </cell>
          <cell r="BZO318" t="str">
            <v>2.7.1.15</v>
          </cell>
        </row>
        <row r="319">
          <cell r="A319" t="str">
            <v>DHFRi_c</v>
          </cell>
          <cell r="BZO319" t="str">
            <v>1.5.1.3</v>
          </cell>
        </row>
        <row r="320">
          <cell r="A320" t="str">
            <v>DHFRi_m</v>
          </cell>
          <cell r="BZO320" t="str">
            <v>1.5.1.3</v>
          </cell>
        </row>
        <row r="321">
          <cell r="A321" t="str">
            <v>DHFS_1_c</v>
          </cell>
          <cell r="BZO321" t="str">
            <v>6.3.2.17</v>
          </cell>
        </row>
        <row r="322">
          <cell r="A322" t="str">
            <v>DHNPA2i_m</v>
          </cell>
          <cell r="BZO322" t="str">
            <v>4.1.2.25</v>
          </cell>
        </row>
        <row r="323">
          <cell r="A323" t="str">
            <v>DNMPPA_c</v>
          </cell>
          <cell r="BZO323" t="str">
            <v>3.6.1.-</v>
          </cell>
        </row>
        <row r="324">
          <cell r="A324" t="str">
            <v>DHORTS_c</v>
          </cell>
          <cell r="BZO324" t="str">
            <v>3.5.2.3</v>
          </cell>
        </row>
        <row r="325">
          <cell r="A325" t="str">
            <v>DHPTS_m</v>
          </cell>
          <cell r="BZO325" t="str">
            <v>2.5.1.15</v>
          </cell>
        </row>
        <row r="326">
          <cell r="A326" t="str">
            <v>FOLD3_m</v>
          </cell>
          <cell r="BZO326" t="str">
            <v>2.5.1.15</v>
          </cell>
        </row>
        <row r="327">
          <cell r="A327" t="str">
            <v>DHAD1_m</v>
          </cell>
          <cell r="BZO327" t="str">
            <v>4.2.1.9</v>
          </cell>
        </row>
        <row r="328">
          <cell r="A328" t="str">
            <v>DHAD2_m</v>
          </cell>
          <cell r="BZO328" t="str">
            <v>4.2.1.9</v>
          </cell>
        </row>
        <row r="329">
          <cell r="A329" t="str">
            <v>DHAK_c</v>
          </cell>
          <cell r="BZO329" t="str">
            <v>2.7.1.29</v>
          </cell>
        </row>
        <row r="330">
          <cell r="A330" t="str">
            <v>DMATT_c</v>
          </cell>
          <cell r="BZO330" t="str">
            <v>2.5.1.1</v>
          </cell>
        </row>
        <row r="331">
          <cell r="A331" t="str">
            <v>DPGM_c</v>
          </cell>
          <cell r="BZO331" t="str">
            <v>5.4.2.4</v>
          </cell>
        </row>
        <row r="332">
          <cell r="A332" t="str">
            <v>PMI1346PS_c</v>
          </cell>
          <cell r="BZO332" t="str">
            <v>2.7.4.21</v>
          </cell>
        </row>
        <row r="333">
          <cell r="A333" t="str">
            <v>DIPS_c</v>
          </cell>
          <cell r="BZO333" t="str">
            <v>2.1.1.98</v>
          </cell>
        </row>
        <row r="334">
          <cell r="A334" t="str">
            <v>DOLK_c</v>
          </cell>
          <cell r="BZO334" t="str">
            <v>2.7.1.108</v>
          </cell>
        </row>
        <row r="335">
          <cell r="A335" t="str">
            <v>DOLPMT_c</v>
          </cell>
          <cell r="BZO335" t="str">
            <v>2.4.1.83</v>
          </cell>
        </row>
        <row r="336">
          <cell r="A336" t="str">
            <v>DOLPMMT_r</v>
          </cell>
          <cell r="BZO336" t="str">
            <v>2.4.1.109</v>
          </cell>
        </row>
        <row r="337">
          <cell r="A337" t="str">
            <v>DTMPK_c</v>
          </cell>
          <cell r="BZO337" t="str">
            <v>2.7.4.9</v>
          </cell>
        </row>
        <row r="338">
          <cell r="A338" t="str">
            <v>DUTPDP_c</v>
          </cell>
          <cell r="BZO338" t="str">
            <v>3.6.1.23</v>
          </cell>
        </row>
        <row r="339">
          <cell r="A339" t="str">
            <v>EPGALURS_e</v>
          </cell>
          <cell r="BZO339" t="str">
            <v>3.2.1.15</v>
          </cell>
        </row>
        <row r="340">
          <cell r="A340" t="str">
            <v>ENO_c</v>
          </cell>
          <cell r="BZO340" t="str">
            <v>4.2.1.11</v>
          </cell>
        </row>
        <row r="341">
          <cell r="A341" t="str">
            <v>ETHAK_c</v>
          </cell>
          <cell r="BZO341" t="str">
            <v>2.7.1.82</v>
          </cell>
        </row>
        <row r="342">
          <cell r="A342" t="str">
            <v>ACHLE3_c</v>
          </cell>
          <cell r="BZO342" t="str">
            <v>3.1.-.-</v>
          </cell>
        </row>
        <row r="343">
          <cell r="A343" t="str">
            <v>13BGH_e</v>
          </cell>
          <cell r="BZO343" t="str">
            <v>3.2.1.39</v>
          </cell>
        </row>
        <row r="344">
          <cell r="A344" t="str">
            <v>FRTT_c</v>
          </cell>
          <cell r="BZO344" t="str">
            <v>2.5.1.1</v>
          </cell>
        </row>
        <row r="345">
          <cell r="A345" t="str">
            <v>FACOAL100_x</v>
          </cell>
          <cell r="BZO345" t="str">
            <v>6.2.1.3</v>
          </cell>
        </row>
        <row r="346">
          <cell r="A346" t="str">
            <v>FACOAL120_x</v>
          </cell>
          <cell r="BZO346" t="str">
            <v>6.2.1.3</v>
          </cell>
        </row>
        <row r="347">
          <cell r="A347" t="str">
            <v>FACOAL160_x</v>
          </cell>
          <cell r="BZO347" t="str">
            <v>6.2.1.3</v>
          </cell>
        </row>
        <row r="348">
          <cell r="A348" t="str">
            <v>FACOAL80_x</v>
          </cell>
          <cell r="BZO348" t="str">
            <v>6.2.1.3</v>
          </cell>
        </row>
        <row r="349">
          <cell r="A349" t="str">
            <v>FACOAL140_x</v>
          </cell>
          <cell r="BZO349" t="str">
            <v>6.2.1.3</v>
          </cell>
        </row>
        <row r="350">
          <cell r="A350" t="str">
            <v>FECPOR_m</v>
          </cell>
          <cell r="BZO350" t="str">
            <v>1.11.1.5</v>
          </cell>
        </row>
        <row r="351">
          <cell r="A351" t="str">
            <v>AFAT_c</v>
          </cell>
          <cell r="BZO351" t="str">
            <v>2.7.7.2</v>
          </cell>
        </row>
        <row r="352">
          <cell r="A352" t="str">
            <v>FALDH_c</v>
          </cell>
          <cell r="BZO352" t="str">
            <v>1.1.1.284</v>
          </cell>
        </row>
        <row r="353">
          <cell r="A353" t="str">
            <v>FDH_c</v>
          </cell>
          <cell r="BZO353" t="str">
            <v>1.2.1.2</v>
          </cell>
        </row>
        <row r="354">
          <cell r="A354" t="str">
            <v>FTHFL_m</v>
          </cell>
          <cell r="BZO354" t="str">
            <v>1.5.1.5</v>
          </cell>
        </row>
        <row r="355">
          <cell r="A355" t="str">
            <v>FBP2_c</v>
          </cell>
          <cell r="BZO355" t="str">
            <v>3.1.3.46</v>
          </cell>
        </row>
        <row r="356">
          <cell r="A356" t="str">
            <v>FBP_c</v>
          </cell>
          <cell r="BZO356" t="str">
            <v>3.1.3.11</v>
          </cell>
        </row>
        <row r="357">
          <cell r="A357" t="str">
            <v>FBA_c</v>
          </cell>
          <cell r="BZO357" t="str">
            <v>4.1.2.13</v>
          </cell>
        </row>
        <row r="358">
          <cell r="A358" t="str">
            <v>FUM_m</v>
          </cell>
          <cell r="BZO358" t="str">
            <v>4.2.1.2</v>
          </cell>
        </row>
        <row r="359">
          <cell r="A359" t="str">
            <v>FUM_c</v>
          </cell>
          <cell r="BZO359" t="str">
            <v>4.2.1.2</v>
          </cell>
        </row>
        <row r="360">
          <cell r="A360" t="str">
            <v>DHORDfum_c</v>
          </cell>
          <cell r="BZO360" t="str">
            <v>1.3.3.1</v>
          </cell>
        </row>
        <row r="361">
          <cell r="A361" t="str">
            <v>FRD_c</v>
          </cell>
          <cell r="BZO361" t="str">
            <v>1.3.1.6</v>
          </cell>
        </row>
        <row r="362">
          <cell r="A362" t="str">
            <v>GTMLT_c</v>
          </cell>
          <cell r="BZO362" t="str">
            <v>2.3.2.2</v>
          </cell>
        </row>
        <row r="363">
          <cell r="A363" t="str">
            <v>GALKi_c</v>
          </cell>
          <cell r="BZO363" t="str">
            <v>2.7.1.6</v>
          </cell>
        </row>
        <row r="364">
          <cell r="A364" t="str">
            <v>GALT_c</v>
          </cell>
          <cell r="BZO364" t="str">
            <v>2.7.7.12</v>
          </cell>
        </row>
        <row r="365">
          <cell r="A365" t="str">
            <v>GLUCYS_c</v>
          </cell>
          <cell r="BZO365" t="str">
            <v>6.3.2.2</v>
          </cell>
        </row>
        <row r="366">
          <cell r="A366" t="str">
            <v>GGTT_c</v>
          </cell>
          <cell r="BZO366" t="str">
            <v>2.5.1.81</v>
          </cell>
        </row>
        <row r="367">
          <cell r="A367" t="str">
            <v>GRTT_c</v>
          </cell>
          <cell r="BZO367" t="str">
            <v>2.5.1.1</v>
          </cell>
        </row>
        <row r="368">
          <cell r="A368" t="str">
            <v>GLCGSD_c</v>
          </cell>
          <cell r="BZO368" t="str">
            <v>2.4.1.25</v>
          </cell>
        </row>
        <row r="369">
          <cell r="A369" t="str">
            <v>GLCGSD_v</v>
          </cell>
          <cell r="BZO369" t="str">
            <v>3.2.1.3</v>
          </cell>
        </row>
        <row r="370">
          <cell r="A370" t="str">
            <v>G6PDA_c</v>
          </cell>
          <cell r="BZO370" t="str">
            <v>3.5.99.6</v>
          </cell>
        </row>
        <row r="371">
          <cell r="A371" t="str">
            <v>G6PDH2i_c</v>
          </cell>
          <cell r="BZO371" t="str">
            <v>1.1.1.49</v>
          </cell>
        </row>
        <row r="372">
          <cell r="A372" t="str">
            <v>PGI_c</v>
          </cell>
          <cell r="BZO372" t="str">
            <v>5.3.1.9</v>
          </cell>
        </row>
        <row r="373">
          <cell r="A373" t="str">
            <v>GLU5K_c</v>
          </cell>
          <cell r="BZO373" t="str">
            <v>2.7.2.11</v>
          </cell>
        </row>
        <row r="374">
          <cell r="A374" t="str">
            <v>GLUDC_c</v>
          </cell>
          <cell r="BZO374" t="str">
            <v>4.1.1.15</v>
          </cell>
        </row>
        <row r="375">
          <cell r="A375" t="str">
            <v>GLUDxi_c</v>
          </cell>
          <cell r="BZO375" t="str">
            <v>1.4.1.2</v>
          </cell>
        </row>
        <row r="376">
          <cell r="A376" t="str">
            <v>GLUDy_c</v>
          </cell>
          <cell r="BZO376" t="str">
            <v>1.4.1.4</v>
          </cell>
        </row>
        <row r="377">
          <cell r="A377" t="str">
            <v>GLUSx_c</v>
          </cell>
          <cell r="BZO377" t="str">
            <v>1.4.1.14</v>
          </cell>
        </row>
        <row r="378">
          <cell r="A378" t="str">
            <v>G5SDy_c</v>
          </cell>
          <cell r="BZO378" t="str">
            <v>1.2.1.41</v>
          </cell>
        </row>
        <row r="379">
          <cell r="A379" t="str">
            <v>GLUN_c</v>
          </cell>
          <cell r="BZO379" t="str">
            <v>3.5.1.2</v>
          </cell>
        </row>
        <row r="380">
          <cell r="A380" t="str">
            <v>GLNS_c</v>
          </cell>
          <cell r="BZO380" t="str">
            <v>6.3.1.2</v>
          </cell>
        </row>
        <row r="381">
          <cell r="A381" t="str">
            <v>GF6PTA_c</v>
          </cell>
          <cell r="BZO381" t="str">
            <v>2.6.1.16</v>
          </cell>
        </row>
        <row r="382">
          <cell r="A382" t="str">
            <v>GLNTRS_c</v>
          </cell>
          <cell r="BZO382" t="str">
            <v>6.1.1.18</v>
          </cell>
        </row>
        <row r="383">
          <cell r="A383" t="str">
            <v>GLUTRS_c</v>
          </cell>
          <cell r="BZO383" t="str">
            <v>6.1.1.17</v>
          </cell>
        </row>
        <row r="384">
          <cell r="A384" t="str">
            <v>GLUTRS_m</v>
          </cell>
          <cell r="BZO384" t="str">
            <v>6.1.1.17</v>
          </cell>
        </row>
        <row r="385">
          <cell r="A385" t="str">
            <v>GTHO_c</v>
          </cell>
          <cell r="BZO385" t="str">
            <v>1.8.1.7</v>
          </cell>
        </row>
        <row r="386">
          <cell r="A386" t="str">
            <v>GTHO_m</v>
          </cell>
          <cell r="BZO386" t="str">
            <v>1.8.1.7</v>
          </cell>
        </row>
        <row r="387">
          <cell r="A387" t="str">
            <v>GTHP_c</v>
          </cell>
          <cell r="BZO387" t="str">
            <v>1.11.1.9,1.11.1.15</v>
          </cell>
        </row>
        <row r="388">
          <cell r="A388" t="str">
            <v>GTHP_m</v>
          </cell>
          <cell r="BZO388" t="str">
            <v>1.11.1.9</v>
          </cell>
        </row>
        <row r="389">
          <cell r="A389" t="str">
            <v>GTHS_c</v>
          </cell>
          <cell r="BZO389" t="str">
            <v>6.3.2.3</v>
          </cell>
        </row>
        <row r="390">
          <cell r="A390" t="str">
            <v>GAPD_c</v>
          </cell>
          <cell r="BZO390" t="str">
            <v>1.2.1.12</v>
          </cell>
        </row>
        <row r="391">
          <cell r="A391" t="str">
            <v>GLYK_c</v>
          </cell>
          <cell r="BZO391" t="str">
            <v>2.7.1.30</v>
          </cell>
        </row>
        <row r="392">
          <cell r="A392" t="str">
            <v>G3PDf_m</v>
          </cell>
          <cell r="BZO392" t="str">
            <v>1.1.5.3</v>
          </cell>
        </row>
        <row r="393">
          <cell r="A393" t="str">
            <v>G3PD1r_c</v>
          </cell>
          <cell r="BZO393" t="str">
            <v>1.1.1.8</v>
          </cell>
        </row>
        <row r="394">
          <cell r="A394" t="str">
            <v>G3PD1i_m</v>
          </cell>
          <cell r="BZO394" t="str">
            <v>1.1.1.8</v>
          </cell>
        </row>
        <row r="395">
          <cell r="A395" t="str">
            <v>GARFT_c</v>
          </cell>
          <cell r="BZO395" t="str">
            <v>2.1.2.2</v>
          </cell>
        </row>
        <row r="396">
          <cell r="A396" t="str">
            <v>GLYAT_c</v>
          </cell>
          <cell r="BZO396" t="str">
            <v>2.3.1.29</v>
          </cell>
        </row>
        <row r="397">
          <cell r="A397" t="str">
            <v>GLYCL_m</v>
          </cell>
          <cell r="BZO397" t="str">
            <v>1.4.4.2</v>
          </cell>
        </row>
        <row r="398">
          <cell r="A398" t="str">
            <v>GHMT2r_c</v>
          </cell>
          <cell r="BZO398" t="str">
            <v>2.1.2.1</v>
          </cell>
        </row>
        <row r="399">
          <cell r="A399" t="str">
            <v>GLYGS_c</v>
          </cell>
          <cell r="BZO399" t="str">
            <v>2.4.1.11</v>
          </cell>
        </row>
        <row r="400">
          <cell r="A400" t="str">
            <v>GLCP_c</v>
          </cell>
          <cell r="BZO400" t="str">
            <v>2.4.1.1</v>
          </cell>
        </row>
        <row r="401">
          <cell r="A401" t="str">
            <v>GLYTRS_c</v>
          </cell>
          <cell r="BZO401" t="str">
            <v>6.1.1.14</v>
          </cell>
        </row>
        <row r="402">
          <cell r="A402" t="str">
            <v>GMPS2_c</v>
          </cell>
          <cell r="BZO402" t="str">
            <v>6.3.5.2</v>
          </cell>
        </row>
        <row r="403">
          <cell r="A403" t="str">
            <v>GTPCI_c</v>
          </cell>
          <cell r="BZO403" t="str">
            <v>3.5.4.16</v>
          </cell>
        </row>
        <row r="404">
          <cell r="A404" t="str">
            <v>GTPCII2_c</v>
          </cell>
          <cell r="BZO404" t="str">
            <v>3.5.4.25</v>
          </cell>
        </row>
        <row r="405">
          <cell r="A405" t="str">
            <v>GUAD_1_c</v>
          </cell>
          <cell r="BZO405" t="str">
            <v>3.5.4.3</v>
          </cell>
        </row>
        <row r="406">
          <cell r="A406" t="str">
            <v>GK1_c</v>
          </cell>
          <cell r="BZO406" t="str">
            <v>2.7.4.8</v>
          </cell>
        </row>
        <row r="407">
          <cell r="A407" t="str">
            <v>GK2_c</v>
          </cell>
          <cell r="BZO407" t="str">
            <v>2.7.4.8</v>
          </cell>
        </row>
        <row r="408">
          <cell r="A408" t="str">
            <v>HOMOX_m</v>
          </cell>
          <cell r="BZO408" t="str">
            <v>1.18.1.6</v>
          </cell>
        </row>
        <row r="409">
          <cell r="A409" t="str">
            <v>HEMEOS_m</v>
          </cell>
          <cell r="BZO409" t="str">
            <v>2.5.1.141</v>
          </cell>
        </row>
        <row r="410">
          <cell r="A410" t="str">
            <v>HEX7_c</v>
          </cell>
          <cell r="BZO410" t="str">
            <v>2.7.1.1</v>
          </cell>
        </row>
        <row r="411">
          <cell r="A411" t="str">
            <v>HEX1_c</v>
          </cell>
          <cell r="BZO411" t="str">
            <v>2.7.1.1,2.7.1.2</v>
          </cell>
        </row>
        <row r="412">
          <cell r="A412" t="str">
            <v>HEX4_c</v>
          </cell>
          <cell r="BZO412" t="str">
            <v>2.7.1.1</v>
          </cell>
        </row>
        <row r="413">
          <cell r="A413" t="str">
            <v>HISTD_c</v>
          </cell>
          <cell r="BZO413" t="str">
            <v>3.5.4.19</v>
          </cell>
        </row>
        <row r="414">
          <cell r="A414" t="str">
            <v>HISTP_c</v>
          </cell>
          <cell r="BZO414" t="str">
            <v>3.1.3.15</v>
          </cell>
        </row>
        <row r="415">
          <cell r="A415" t="str">
            <v>HSTPT_c</v>
          </cell>
          <cell r="BZO415" t="str">
            <v>2.6.1.9</v>
          </cell>
        </row>
        <row r="416">
          <cell r="A416" t="str">
            <v>HISTRS_c</v>
          </cell>
          <cell r="BZO416" t="str">
            <v>6.1.1.21</v>
          </cell>
        </row>
        <row r="417">
          <cell r="A417" t="str">
            <v>HISTRS_m</v>
          </cell>
          <cell r="BZO417" t="str">
            <v>6.1.1.21</v>
          </cell>
        </row>
        <row r="418">
          <cell r="A418" t="str">
            <v>ARMT_c</v>
          </cell>
          <cell r="BZO418" t="str">
            <v>2.1.1.-</v>
          </cell>
        </row>
        <row r="419">
          <cell r="A419" t="str">
            <v>HACNH_m</v>
          </cell>
          <cell r="BZO419" t="str">
            <v>4.2.1.36</v>
          </cell>
        </row>
        <row r="420">
          <cell r="A420" t="str">
            <v>HCYSMT_c</v>
          </cell>
          <cell r="BZO420" t="str">
            <v>2.1.1.10</v>
          </cell>
        </row>
        <row r="421">
          <cell r="A421" t="str">
            <v>HICITD_m</v>
          </cell>
          <cell r="BZO421" t="str">
            <v>1.1.1.87</v>
          </cell>
        </row>
        <row r="422">
          <cell r="A422" t="str">
            <v>HSDy_c</v>
          </cell>
          <cell r="BZO422" t="str">
            <v>1.1.1.3</v>
          </cell>
        </row>
        <row r="423">
          <cell r="A423" t="str">
            <v>HSK_c</v>
          </cell>
          <cell r="BZO423" t="str">
            <v>2.7.1.39</v>
          </cell>
        </row>
        <row r="424">
          <cell r="A424" t="str">
            <v>HSERTA_c</v>
          </cell>
          <cell r="BZO424" t="str">
            <v>2.3.1.31</v>
          </cell>
        </row>
        <row r="425">
          <cell r="A425" t="str">
            <v>THIORDXi_x</v>
          </cell>
          <cell r="BZO425" t="str">
            <v>1.11.1.15</v>
          </cell>
        </row>
        <row r="426">
          <cell r="A426" t="str">
            <v>GLYOX_c</v>
          </cell>
          <cell r="BZO426" t="str">
            <v>3.1.2.6</v>
          </cell>
        </row>
        <row r="427">
          <cell r="A427" t="str">
            <v>HETZK_c</v>
          </cell>
          <cell r="BZO427" t="str">
            <v>2.5.1.3</v>
          </cell>
        </row>
        <row r="428">
          <cell r="A428" t="str">
            <v>PPBNGD_c</v>
          </cell>
          <cell r="BZO428" t="str">
            <v>2.5.1.61</v>
          </cell>
        </row>
        <row r="429">
          <cell r="A429" t="str">
            <v>HMGCOAR_c</v>
          </cell>
          <cell r="BZO429" t="str">
            <v>1.1.1.34</v>
          </cell>
        </row>
        <row r="430">
          <cell r="A430" t="str">
            <v>HMGCOAS_c</v>
          </cell>
          <cell r="BZO430" t="str">
            <v>2.3.3.10</v>
          </cell>
        </row>
        <row r="431">
          <cell r="A431" t="str">
            <v>HMGCOAS_m</v>
          </cell>
          <cell r="BZO431" t="str">
            <v>2.3.3.10</v>
          </cell>
        </row>
        <row r="432">
          <cell r="A432" t="str">
            <v>HMPK1_c</v>
          </cell>
          <cell r="BZO432" t="str">
            <v>2.7.1.49</v>
          </cell>
        </row>
        <row r="433">
          <cell r="A433" t="str">
            <v>IG3PS_c</v>
          </cell>
          <cell r="BZO433" t="str">
            <v>2.4.2.-</v>
          </cell>
        </row>
        <row r="434">
          <cell r="A434" t="str">
            <v>IGPDH_c</v>
          </cell>
          <cell r="BZO434" t="str">
            <v>4.2.1.19</v>
          </cell>
        </row>
        <row r="435">
          <cell r="A435" t="str">
            <v>IGPS_c</v>
          </cell>
          <cell r="BZO435" t="str">
            <v>4.1.3.27</v>
          </cell>
        </row>
        <row r="436">
          <cell r="A436" t="str">
            <v>INDPYRD_c</v>
          </cell>
          <cell r="BZO436" t="str">
            <v>4.1.1.43</v>
          </cell>
        </row>
        <row r="437">
          <cell r="A437" t="str">
            <v>PPA_c</v>
          </cell>
          <cell r="BZO437" t="str">
            <v>3.6.1.1</v>
          </cell>
        </row>
        <row r="438">
          <cell r="A438" t="str">
            <v>IPK2_n</v>
          </cell>
          <cell r="BZO438" t="str">
            <v>2.7.1.151</v>
          </cell>
        </row>
        <row r="439">
          <cell r="A439" t="str">
            <v>IPK3_n</v>
          </cell>
          <cell r="BZO439" t="str">
            <v>2.7.1.151</v>
          </cell>
        </row>
        <row r="440">
          <cell r="A440" t="str">
            <v>IPK4_n</v>
          </cell>
          <cell r="BZO440" t="str">
            <v>2.7.1.151</v>
          </cell>
        </row>
        <row r="441">
          <cell r="A441" t="str">
            <v>IPK5_n</v>
          </cell>
          <cell r="BZO441" t="str">
            <v>2.7.1.151</v>
          </cell>
        </row>
        <row r="442">
          <cell r="A442" t="str">
            <v>ACHLE1_c</v>
          </cell>
          <cell r="BZO442" t="str">
            <v>3.1.-.-</v>
          </cell>
        </row>
        <row r="443">
          <cell r="A443" t="str">
            <v>ACHLE2_c</v>
          </cell>
          <cell r="BZO443" t="str">
            <v>3.1.-.-</v>
          </cell>
        </row>
        <row r="444">
          <cell r="A444" t="str">
            <v>ICDHx_m</v>
          </cell>
          <cell r="BZO444" t="str">
            <v>1.1.1.41</v>
          </cell>
        </row>
        <row r="445">
          <cell r="A445" t="str">
            <v>ICL_1_c</v>
          </cell>
          <cell r="BZO445" t="str">
            <v>4.1.3.1</v>
          </cell>
        </row>
        <row r="446">
          <cell r="A446" t="str">
            <v>ILETA_c</v>
          </cell>
          <cell r="BZO446" t="str">
            <v>2.6.1.42</v>
          </cell>
        </row>
        <row r="447">
          <cell r="A447" t="str">
            <v>ILETA_m</v>
          </cell>
          <cell r="BZO447" t="str">
            <v>2.6.1.42</v>
          </cell>
        </row>
        <row r="448">
          <cell r="A448" t="str">
            <v>ILETRS_c</v>
          </cell>
          <cell r="BZO448" t="str">
            <v>6.1.1.5</v>
          </cell>
        </row>
        <row r="449">
          <cell r="A449" t="str">
            <v>ILETRS_m</v>
          </cell>
          <cell r="BZO449" t="str">
            <v>6.1.1.5</v>
          </cell>
        </row>
        <row r="450">
          <cell r="A450" t="str">
            <v>IPDDI_c</v>
          </cell>
          <cell r="BZO450" t="str">
            <v>5.3.3.2</v>
          </cell>
        </row>
        <row r="451">
          <cell r="A451" t="str">
            <v>ITCOAL_m</v>
          </cell>
          <cell r="BZO451" t="str">
            <v>6.2.1.5</v>
          </cell>
        </row>
        <row r="452">
          <cell r="A452" t="str">
            <v>KARA2i_m</v>
          </cell>
          <cell r="BZO452" t="str">
            <v>1.1.1.86</v>
          </cell>
        </row>
        <row r="453">
          <cell r="A453" t="str">
            <v>KYN_c</v>
          </cell>
          <cell r="BZO453" t="str">
            <v>3.7.1.3</v>
          </cell>
        </row>
        <row r="454">
          <cell r="A454" t="str">
            <v>KYN3OX_c</v>
          </cell>
          <cell r="BZO454" t="str">
            <v>1.14.13.9</v>
          </cell>
        </row>
        <row r="455">
          <cell r="A455" t="str">
            <v>PHCD_m</v>
          </cell>
          <cell r="BZO455" t="str">
            <v>1.5.1.12</v>
          </cell>
        </row>
        <row r="456">
          <cell r="A456" t="str">
            <v>4HGLSD_m</v>
          </cell>
          <cell r="BZO456" t="str">
            <v>1.2.1.88</v>
          </cell>
        </row>
        <row r="457">
          <cell r="A457" t="str">
            <v>THRA2_c</v>
          </cell>
          <cell r="BZO457" t="str">
            <v>4.1.2.48</v>
          </cell>
        </row>
        <row r="458">
          <cell r="A458" t="str">
            <v>ATHRDHr_c</v>
          </cell>
          <cell r="BZO458" t="str">
            <v>1.1.1.381</v>
          </cell>
        </row>
        <row r="459">
          <cell r="A459" t="str">
            <v>AASADy_c</v>
          </cell>
          <cell r="BZO459" t="str">
            <v>1.2.1.31</v>
          </cell>
        </row>
        <row r="460">
          <cell r="A460" t="str">
            <v>EGHLAT_c</v>
          </cell>
          <cell r="BZO460" t="str">
            <v>2.6.1.1</v>
          </cell>
        </row>
        <row r="461">
          <cell r="A461" t="str">
            <v>EGHLAT_x</v>
          </cell>
          <cell r="BZO461" t="str">
            <v>2.6.1.1</v>
          </cell>
        </row>
        <row r="462">
          <cell r="A462" t="str">
            <v>HPRORy_c</v>
          </cell>
          <cell r="BZO462" t="str">
            <v>1.5.1.2</v>
          </cell>
        </row>
        <row r="463">
          <cell r="A463" t="str">
            <v>LALDO3_c</v>
          </cell>
          <cell r="BZO463" t="str">
            <v>1.1.1.283</v>
          </cell>
        </row>
        <row r="464">
          <cell r="A464" t="str">
            <v>LSERDHi_c</v>
          </cell>
          <cell r="BZO464" t="str">
            <v>1.1.1.276</v>
          </cell>
        </row>
        <row r="465">
          <cell r="A465" t="str">
            <v>SBTD_L_c</v>
          </cell>
          <cell r="BZO465" t="str">
            <v>1.1.1.14</v>
          </cell>
        </row>
        <row r="466">
          <cell r="A466" t="str">
            <v>THRD_L_m</v>
          </cell>
          <cell r="BZO466" t="str">
            <v>4.3.1.17</v>
          </cell>
        </row>
        <row r="467">
          <cell r="A467" t="str">
            <v>TRPO2_c</v>
          </cell>
          <cell r="BZO467" t="str">
            <v>1.13.11.11</v>
          </cell>
        </row>
        <row r="468">
          <cell r="A468" t="str">
            <v>LCADi_c</v>
          </cell>
          <cell r="BZO468" t="str">
            <v>1.2.1.22</v>
          </cell>
        </row>
        <row r="469">
          <cell r="A469" t="str">
            <v>LGTHL_c</v>
          </cell>
          <cell r="BZO469" t="str">
            <v>4.4.1.5</v>
          </cell>
        </row>
        <row r="470">
          <cell r="A470" t="str">
            <v>LNSTLS_c</v>
          </cell>
          <cell r="BZO470" t="str">
            <v>5.4.99.7</v>
          </cell>
        </row>
        <row r="471">
          <cell r="A471" t="str">
            <v>LEUTA_c</v>
          </cell>
          <cell r="BZO471" t="str">
            <v>2.6.1.42</v>
          </cell>
        </row>
        <row r="472">
          <cell r="A472" t="str">
            <v>LEUTA_m</v>
          </cell>
          <cell r="BZO472" t="str">
            <v>2.6.1.42</v>
          </cell>
        </row>
        <row r="473">
          <cell r="A473" t="str">
            <v>LEUTRS_c</v>
          </cell>
          <cell r="BZO473" t="str">
            <v>6.1.1.4</v>
          </cell>
        </row>
        <row r="474">
          <cell r="A474" t="str">
            <v>LTA4H_c</v>
          </cell>
          <cell r="BZO474" t="str">
            <v>3.3.2.6</v>
          </cell>
        </row>
        <row r="475">
          <cell r="A475" t="str">
            <v>LTA4H_n</v>
          </cell>
          <cell r="BZO475" t="str">
            <v>3.3.2.6</v>
          </cell>
        </row>
        <row r="476">
          <cell r="A476" t="str">
            <v>LTA4H2_c</v>
          </cell>
          <cell r="BZO476" t="str">
            <v>3.3.2.6</v>
          </cell>
        </row>
        <row r="477">
          <cell r="A477" t="str">
            <v>LTA4H2_n</v>
          </cell>
          <cell r="BZO477" t="str">
            <v>3.3.2.6</v>
          </cell>
        </row>
        <row r="478">
          <cell r="A478" t="str">
            <v>LTA4H3_c</v>
          </cell>
          <cell r="BZO478" t="str">
            <v>3.3.2.6</v>
          </cell>
        </row>
        <row r="479">
          <cell r="A479" t="str">
            <v>LTA4H3_n</v>
          </cell>
          <cell r="BZO479" t="str">
            <v>3.3.2.6</v>
          </cell>
        </row>
        <row r="480">
          <cell r="A480" t="str">
            <v>LYSTRS_c</v>
          </cell>
          <cell r="BZO480" t="str">
            <v>6.1.1.6</v>
          </cell>
        </row>
        <row r="481">
          <cell r="A481" t="str">
            <v>MDH_m</v>
          </cell>
          <cell r="BZO481" t="str">
            <v>1.1.1.37</v>
          </cell>
        </row>
        <row r="482">
          <cell r="A482" t="str">
            <v>ME1_m</v>
          </cell>
          <cell r="BZO482" t="str">
            <v>1.1.1.38</v>
          </cell>
        </row>
        <row r="483">
          <cell r="A483" t="str">
            <v>MAN1PT_c</v>
          </cell>
          <cell r="BZO483" t="str">
            <v>2.7.7.13</v>
          </cell>
        </row>
        <row r="484">
          <cell r="A484" t="str">
            <v>MAN6PI_c</v>
          </cell>
          <cell r="BZO484" t="str">
            <v>5.3.1.8</v>
          </cell>
        </row>
        <row r="485">
          <cell r="A485" t="str">
            <v>MTHFC_m</v>
          </cell>
          <cell r="BZO485" t="str">
            <v>3.5.4.9</v>
          </cell>
        </row>
        <row r="486">
          <cell r="A486" t="str">
            <v>METAT_c</v>
          </cell>
          <cell r="BZO486" t="str">
            <v>2.5.1.6</v>
          </cell>
        </row>
        <row r="487">
          <cell r="A487" t="str">
            <v>METS_c</v>
          </cell>
          <cell r="BZO487" t="str">
            <v>2.1.1.14</v>
          </cell>
        </row>
        <row r="488">
          <cell r="A488" t="str">
            <v>FMETTRS_m</v>
          </cell>
          <cell r="BZO488" t="str">
            <v>2.1.2.9</v>
          </cell>
        </row>
        <row r="489">
          <cell r="A489" t="str">
            <v>METTRS_c</v>
          </cell>
          <cell r="BZO489" t="str">
            <v>6.1.1.10</v>
          </cell>
        </row>
        <row r="490">
          <cell r="A490" t="str">
            <v>METTRS_m</v>
          </cell>
          <cell r="BZO490" t="str">
            <v>6.1.1.10</v>
          </cell>
        </row>
        <row r="491">
          <cell r="A491" t="str">
            <v>MTHFD2i_c</v>
          </cell>
          <cell r="BZO491" t="str">
            <v>1.5.1.15</v>
          </cell>
        </row>
        <row r="492">
          <cell r="A492" t="str">
            <v>MTHFD_m</v>
          </cell>
          <cell r="BZO492" t="str">
            <v>1.5.1.5</v>
          </cell>
        </row>
        <row r="493">
          <cell r="A493" t="str">
            <v>MCITL2_m</v>
          </cell>
          <cell r="BZO493" t="str">
            <v>4.1.3.30</v>
          </cell>
        </row>
        <row r="494">
          <cell r="A494" t="str">
            <v>MEVK1_c</v>
          </cell>
          <cell r="BZO494" t="str">
            <v>2.7.1.36</v>
          </cell>
        </row>
        <row r="495">
          <cell r="A495" t="str">
            <v>MEVK2_c</v>
          </cell>
          <cell r="BZO495" t="str">
            <v>2.7.1.36</v>
          </cell>
        </row>
        <row r="496">
          <cell r="A496" t="str">
            <v>MEVK3_c</v>
          </cell>
          <cell r="BZO496" t="str">
            <v>2.7.1.36</v>
          </cell>
        </row>
        <row r="497">
          <cell r="A497" t="str">
            <v>MEVK4_c</v>
          </cell>
          <cell r="BZO497" t="str">
            <v>2.7.1.36</v>
          </cell>
        </row>
        <row r="498">
          <cell r="A498" t="str">
            <v>DPMVD_c</v>
          </cell>
          <cell r="BZO498" t="str">
            <v>4.1.1.33</v>
          </cell>
        </row>
        <row r="499">
          <cell r="A499" t="str">
            <v>MI1PP_c</v>
          </cell>
          <cell r="BZO499" t="str">
            <v>3.1.3.25</v>
          </cell>
        </row>
        <row r="500">
          <cell r="A500" t="str">
            <v>M1PS_c</v>
          </cell>
          <cell r="BZO500" t="str">
            <v>5.5.1.4</v>
          </cell>
        </row>
        <row r="501">
          <cell r="A501" t="str">
            <v>AGPRi_m</v>
          </cell>
          <cell r="BZO501" t="str">
            <v>1.2.1.38</v>
          </cell>
        </row>
        <row r="502">
          <cell r="A502" t="str">
            <v>ACGAM6PS_c</v>
          </cell>
          <cell r="BZO502" t="str">
            <v>2.3.1.4</v>
          </cell>
        </row>
        <row r="503">
          <cell r="A503" t="str">
            <v>ACGS_m</v>
          </cell>
          <cell r="BZO503" t="str">
            <v>2.3.1.1</v>
          </cell>
        </row>
        <row r="504">
          <cell r="A504" t="str">
            <v>FKYNH_c</v>
          </cell>
          <cell r="BZO504" t="str">
            <v>3.5.1.9</v>
          </cell>
        </row>
        <row r="505">
          <cell r="A505" t="str">
            <v>NADDP_x</v>
          </cell>
          <cell r="BZO505" t="str">
            <v>3.6.1.9</v>
          </cell>
        </row>
        <row r="506">
          <cell r="A506" t="str">
            <v>NADK_c</v>
          </cell>
          <cell r="BZO506" t="str">
            <v>2.7.1.23</v>
          </cell>
        </row>
        <row r="507">
          <cell r="A507" t="str">
            <v>NADK_m</v>
          </cell>
          <cell r="BZO507" t="str">
            <v>2.7.1.23</v>
          </cell>
        </row>
        <row r="508">
          <cell r="A508" t="str">
            <v>NADN_n</v>
          </cell>
          <cell r="BZO508" t="str">
            <v>3.2.2.5</v>
          </cell>
        </row>
        <row r="509">
          <cell r="A509" t="str">
            <v>NADS2_c</v>
          </cell>
          <cell r="BZO509" t="str">
            <v>6.3.5.1</v>
          </cell>
        </row>
        <row r="510">
          <cell r="A510" t="str">
            <v>NADS2_n</v>
          </cell>
          <cell r="BZO510" t="str">
            <v>6.3.5.1</v>
          </cell>
        </row>
        <row r="511">
          <cell r="A511" t="str">
            <v>NADHq9_c</v>
          </cell>
          <cell r="BZO511" t="str">
            <v>1.6.5.3</v>
          </cell>
        </row>
        <row r="512">
          <cell r="A512" t="str">
            <v>NADHK1_c</v>
          </cell>
          <cell r="BZO512" t="str">
            <v>2.7.1.23</v>
          </cell>
        </row>
        <row r="513">
          <cell r="A513" t="str">
            <v>NADHK1_m</v>
          </cell>
          <cell r="BZO513" t="str">
            <v>2.7.1.23</v>
          </cell>
        </row>
        <row r="514">
          <cell r="A514" t="str">
            <v>NAMNPP_c</v>
          </cell>
          <cell r="BZO514" t="str">
            <v>6.3.4.21</v>
          </cell>
        </row>
        <row r="515">
          <cell r="A515" t="str">
            <v>NAMNPP_m</v>
          </cell>
          <cell r="BZO515" t="str">
            <v>6.3.4.21</v>
          </cell>
        </row>
        <row r="516">
          <cell r="A516" t="str">
            <v>NNAM_c</v>
          </cell>
          <cell r="BZO516" t="str">
            <v>3.5.1.19</v>
          </cell>
        </row>
        <row r="517">
          <cell r="A517" t="str">
            <v>NNMT_c</v>
          </cell>
          <cell r="BZO517" t="str">
            <v>2.1.1.1</v>
          </cell>
        </row>
        <row r="518">
          <cell r="A518" t="str">
            <v>NNDPR_c</v>
          </cell>
          <cell r="BZO518" t="str">
            <v>2.4.2.19</v>
          </cell>
        </row>
        <row r="519">
          <cell r="A519" t="str">
            <v>NNDPR_m</v>
          </cell>
          <cell r="BZO519" t="str">
            <v>2.4.2.19</v>
          </cell>
        </row>
        <row r="520">
          <cell r="A520" t="str">
            <v>NDP1_c</v>
          </cell>
          <cell r="BZO520" t="str">
            <v>3.6.1.5</v>
          </cell>
        </row>
        <row r="521">
          <cell r="A521" t="str">
            <v>NDP3_c</v>
          </cell>
          <cell r="BZO521" t="str">
            <v>3.6.1.5</v>
          </cell>
        </row>
        <row r="522">
          <cell r="A522" t="str">
            <v>NDP7_c</v>
          </cell>
          <cell r="BZO522" t="str">
            <v>3.6.1.5</v>
          </cell>
        </row>
        <row r="523">
          <cell r="A523" t="str">
            <v>NDP7_g</v>
          </cell>
          <cell r="BZO523" t="str">
            <v>3.6.1.5</v>
          </cell>
        </row>
        <row r="524">
          <cell r="A524" t="str">
            <v>NDP5_c</v>
          </cell>
          <cell r="BZO524" t="str">
            <v>3.6.1.5</v>
          </cell>
        </row>
        <row r="525">
          <cell r="A525" t="str">
            <v>NDP10_c</v>
          </cell>
          <cell r="BZO525" t="str">
            <v>3.6.1.5</v>
          </cell>
        </row>
        <row r="526">
          <cell r="A526" t="str">
            <v>NDPK3_c</v>
          </cell>
          <cell r="BZO526" t="str">
            <v>2.7.4.6</v>
          </cell>
        </row>
        <row r="527">
          <cell r="A527" t="str">
            <v>NDPK8_c</v>
          </cell>
          <cell r="BZO527" t="str">
            <v>2.7.4.6</v>
          </cell>
        </row>
        <row r="528">
          <cell r="A528" t="str">
            <v>NDPK7_c</v>
          </cell>
          <cell r="BZO528" t="str">
            <v>2.7.4.6</v>
          </cell>
        </row>
        <row r="529">
          <cell r="A529" t="str">
            <v>NDPK5_c</v>
          </cell>
          <cell r="BZO529" t="str">
            <v>2.7.4.6</v>
          </cell>
        </row>
        <row r="530">
          <cell r="A530" t="str">
            <v>NDPK4_c</v>
          </cell>
          <cell r="BZO530" t="str">
            <v>2.7.4.6</v>
          </cell>
        </row>
        <row r="531">
          <cell r="A531" t="str">
            <v>NDPK1_c</v>
          </cell>
          <cell r="BZO531" t="str">
            <v>2.7.4.6</v>
          </cell>
        </row>
        <row r="532">
          <cell r="A532" t="str">
            <v>NDPK9_c</v>
          </cell>
          <cell r="BZO532" t="str">
            <v>2.7.4.6</v>
          </cell>
        </row>
        <row r="533">
          <cell r="A533" t="str">
            <v>NDPK10_c</v>
          </cell>
          <cell r="BZO533" t="str">
            <v>2.7.4.6</v>
          </cell>
        </row>
        <row r="534">
          <cell r="A534" t="str">
            <v>NDPK6_c</v>
          </cell>
          <cell r="BZO534" t="str">
            <v>2.7.4.6</v>
          </cell>
        </row>
        <row r="535">
          <cell r="A535" t="str">
            <v>NTP3_c</v>
          </cell>
          <cell r="BZO535" t="str">
            <v>3.6.1.5</v>
          </cell>
        </row>
        <row r="536">
          <cell r="A536" t="str">
            <v>NTP7_c</v>
          </cell>
          <cell r="BZO536" t="str">
            <v>3.6.1.5</v>
          </cell>
        </row>
        <row r="537">
          <cell r="A537" t="str">
            <v>NTP5_c</v>
          </cell>
          <cell r="BZO537" t="str">
            <v>3.6.1.5</v>
          </cell>
        </row>
        <row r="538">
          <cell r="A538" t="str">
            <v>NTP10_c</v>
          </cell>
          <cell r="BZO538" t="str">
            <v>3.6.1.5</v>
          </cell>
        </row>
        <row r="539">
          <cell r="A539" t="str">
            <v>NDP3_g</v>
          </cell>
          <cell r="BZO539" t="str">
            <v>3.6.1.42</v>
          </cell>
        </row>
        <row r="540">
          <cell r="A540" t="str">
            <v>NDPK2_c</v>
          </cell>
          <cell r="BZO540" t="str">
            <v>2.7.4.6</v>
          </cell>
        </row>
        <row r="541">
          <cell r="A541" t="str">
            <v>AHSERL_c</v>
          </cell>
          <cell r="BZO541" t="str">
            <v>2.5.1.49</v>
          </cell>
        </row>
        <row r="542">
          <cell r="A542" t="str">
            <v>AHSERL2_c</v>
          </cell>
          <cell r="BZO542" t="str">
            <v>2.5.1.49</v>
          </cell>
        </row>
        <row r="543">
          <cell r="A543" t="str">
            <v>SHSL1_c</v>
          </cell>
          <cell r="BZO543" t="str">
            <v>2.5.1.48</v>
          </cell>
        </row>
        <row r="544">
          <cell r="A544" t="str">
            <v>OCBT_c</v>
          </cell>
          <cell r="BZO544" t="str">
            <v>2.1.3.3</v>
          </cell>
        </row>
        <row r="545">
          <cell r="A545" t="str">
            <v>ORNDC_c</v>
          </cell>
          <cell r="BZO545" t="str">
            <v>4.1.1.17</v>
          </cell>
        </row>
        <row r="546">
          <cell r="A546" t="str">
            <v>ORNTACi_m</v>
          </cell>
          <cell r="BZO546" t="str">
            <v>2.3.1.35</v>
          </cell>
        </row>
        <row r="547">
          <cell r="A547" t="str">
            <v>ORNTA_c</v>
          </cell>
          <cell r="BZO547" t="str">
            <v>2.6.1.13</v>
          </cell>
        </row>
        <row r="548">
          <cell r="A548" t="str">
            <v>ORPT_c</v>
          </cell>
          <cell r="BZO548" t="str">
            <v>2.4.2.10</v>
          </cell>
        </row>
        <row r="549">
          <cell r="A549" t="str">
            <v>OMPDC_c</v>
          </cell>
          <cell r="BZO549" t="str">
            <v>4.1.1.23</v>
          </cell>
        </row>
        <row r="550">
          <cell r="A550" t="str">
            <v>PTPAT_c</v>
          </cell>
          <cell r="BZO550" t="str">
            <v>2.7.7.3</v>
          </cell>
        </row>
        <row r="551">
          <cell r="A551" t="str">
            <v>PNTK_c</v>
          </cell>
          <cell r="BZO551" t="str">
            <v>2.7.1.33</v>
          </cell>
        </row>
        <row r="552">
          <cell r="A552" t="str">
            <v>PBAL_c</v>
          </cell>
          <cell r="BZO552" t="str">
            <v>6.3.2.1</v>
          </cell>
        </row>
        <row r="553">
          <cell r="A553" t="str">
            <v>FACOAE100_x</v>
          </cell>
          <cell r="BZO553" t="str">
            <v>3.1.2.2</v>
          </cell>
        </row>
        <row r="554">
          <cell r="A554" t="str">
            <v>FACOAE120_x</v>
          </cell>
          <cell r="BZO554" t="str">
            <v>3.1.2.2</v>
          </cell>
        </row>
        <row r="555">
          <cell r="A555" t="str">
            <v>FACOAE160_x</v>
          </cell>
          <cell r="BZO555" t="str">
            <v>3.1.2.2</v>
          </cell>
        </row>
        <row r="556">
          <cell r="A556" t="str">
            <v>FACOAE140_x</v>
          </cell>
          <cell r="BZO556" t="str">
            <v>3.1.2.2</v>
          </cell>
        </row>
        <row r="557">
          <cell r="A557" t="str">
            <v>FACOAE180_x</v>
          </cell>
          <cell r="BZO557" t="str">
            <v>3.1.2.2</v>
          </cell>
        </row>
        <row r="558">
          <cell r="A558" t="str">
            <v>FACOAE80_x</v>
          </cell>
          <cell r="BZO558" t="str">
            <v>3.1.2.2</v>
          </cell>
        </row>
        <row r="559">
          <cell r="A559" t="str">
            <v>PHETA1_c</v>
          </cell>
          <cell r="BZO559" t="str">
            <v>2.6.1.1</v>
          </cell>
        </row>
        <row r="560">
          <cell r="A560" t="str">
            <v>PHETRS_c</v>
          </cell>
          <cell r="BZO560" t="str">
            <v>6.1.1.20</v>
          </cell>
        </row>
        <row r="561">
          <cell r="A561" t="str">
            <v>PHETRS_m</v>
          </cell>
          <cell r="BZO561" t="str">
            <v>6.1.1.20</v>
          </cell>
        </row>
        <row r="562">
          <cell r="A562" t="str">
            <v>PRAIS_c</v>
          </cell>
          <cell r="BZO562" t="str">
            <v>6.3.3.1</v>
          </cell>
        </row>
        <row r="563">
          <cell r="A563" t="str">
            <v>ACGAMPM_c</v>
          </cell>
          <cell r="BZO563" t="str">
            <v>5.4.2.3</v>
          </cell>
        </row>
        <row r="564">
          <cell r="A564" t="str">
            <v>PAPSR_c</v>
          </cell>
          <cell r="BZO564" t="str">
            <v>1.8.4.8</v>
          </cell>
        </row>
        <row r="565">
          <cell r="A565" t="str">
            <v>PPCK_c</v>
          </cell>
          <cell r="BZO565" t="str">
            <v>4.1.1.49</v>
          </cell>
        </row>
        <row r="566">
          <cell r="A566" t="str">
            <v>PFK_c</v>
          </cell>
          <cell r="BZO566" t="str">
            <v>2.7.1.11</v>
          </cell>
        </row>
        <row r="567">
          <cell r="A567" t="str">
            <v>GND_c</v>
          </cell>
          <cell r="BZO567" t="str">
            <v>1.1.1.44</v>
          </cell>
        </row>
        <row r="568">
          <cell r="A568" t="str">
            <v>PGAMT_c</v>
          </cell>
          <cell r="BZO568" t="str">
            <v>5.4.2.3</v>
          </cell>
        </row>
        <row r="569">
          <cell r="A569" t="str">
            <v>PGCD_c</v>
          </cell>
          <cell r="BZO569" t="str">
            <v>1.1.1.95</v>
          </cell>
        </row>
        <row r="570">
          <cell r="A570" t="str">
            <v>PGK_c</v>
          </cell>
          <cell r="BZO570" t="str">
            <v>2.7.2.3</v>
          </cell>
        </row>
        <row r="571">
          <cell r="A571" t="str">
            <v>PGM_c</v>
          </cell>
          <cell r="BZO571" t="str">
            <v>5.4.2.1</v>
          </cell>
        </row>
        <row r="572">
          <cell r="A572" t="str">
            <v>PMANM_c</v>
          </cell>
          <cell r="BZO572" t="str">
            <v>5.4.2.8</v>
          </cell>
        </row>
        <row r="573">
          <cell r="A573" t="str">
            <v>PMPK_c</v>
          </cell>
          <cell r="BZO573" t="str">
            <v>2.7.4.7</v>
          </cell>
        </row>
        <row r="574">
          <cell r="A574" t="str">
            <v>PMEVK_c</v>
          </cell>
          <cell r="BZO574" t="str">
            <v>2.7.4.2</v>
          </cell>
        </row>
        <row r="575">
          <cell r="A575" t="str">
            <v>PPNCL2_c</v>
          </cell>
          <cell r="BZO575" t="str">
            <v>6.3.2.5</v>
          </cell>
        </row>
        <row r="576">
          <cell r="A576" t="str">
            <v>PPCDC_c</v>
          </cell>
          <cell r="BZO576" t="str">
            <v>4.1.1.36</v>
          </cell>
        </row>
        <row r="577">
          <cell r="A577" t="str">
            <v>PPM_c</v>
          </cell>
          <cell r="BZO577" t="str">
            <v>5.4.2.2</v>
          </cell>
        </row>
        <row r="578">
          <cell r="A578" t="str">
            <v>PRASCSi_c</v>
          </cell>
          <cell r="BZO578" t="str">
            <v>6.3.2.6</v>
          </cell>
        </row>
        <row r="579">
          <cell r="A579" t="str">
            <v>PRAMPC_c</v>
          </cell>
          <cell r="BZO579" t="str">
            <v>3.5.4.19</v>
          </cell>
        </row>
        <row r="580">
          <cell r="A580" t="str">
            <v>PRATPP_c</v>
          </cell>
          <cell r="BZO580" t="str">
            <v>3.5.4.19</v>
          </cell>
        </row>
        <row r="581">
          <cell r="A581" t="str">
            <v>AIRC1_c</v>
          </cell>
          <cell r="BZO581" t="str">
            <v>4.1.1.21</v>
          </cell>
        </row>
        <row r="582">
          <cell r="A582" t="str">
            <v>PRAGSi_c</v>
          </cell>
          <cell r="BZO582" t="str">
            <v>6.3.4.13</v>
          </cell>
        </row>
        <row r="583">
          <cell r="A583" t="str">
            <v>GLUPRT_c</v>
          </cell>
          <cell r="BZO583" t="str">
            <v>2.4.2.14</v>
          </cell>
        </row>
        <row r="584">
          <cell r="A584" t="str">
            <v>PSERT_c</v>
          </cell>
          <cell r="BZO584" t="str">
            <v>2.6.1.52</v>
          </cell>
        </row>
        <row r="585">
          <cell r="A585" t="str">
            <v>PSPHPL_r</v>
          </cell>
          <cell r="BZO585" t="str">
            <v>4.1.2.27</v>
          </cell>
        </row>
        <row r="586">
          <cell r="A586" t="str">
            <v>PSPHS_r</v>
          </cell>
          <cell r="BZO586" t="str">
            <v>1.14.18.5</v>
          </cell>
        </row>
        <row r="587">
          <cell r="A587" t="str">
            <v>POLYAO1_c</v>
          </cell>
          <cell r="BZO587" t="str">
            <v>1.5.3.11</v>
          </cell>
        </row>
        <row r="588">
          <cell r="A588" t="str">
            <v>PPBNGS_1_c</v>
          </cell>
          <cell r="BZO588" t="str">
            <v>4.2.1.24</v>
          </cell>
        </row>
        <row r="589">
          <cell r="A589" t="str">
            <v>POLYAO2_c</v>
          </cell>
          <cell r="BZO589" t="str">
            <v>1.5.3.11</v>
          </cell>
        </row>
        <row r="590">
          <cell r="A590" t="str">
            <v>POLYAO3_c</v>
          </cell>
          <cell r="BZO590" t="str">
            <v>1.5.3.11</v>
          </cell>
        </row>
        <row r="591">
          <cell r="A591" t="str">
            <v>PPNDH_c</v>
          </cell>
          <cell r="BZO591" t="str">
            <v>4.2.1.51</v>
          </cell>
        </row>
        <row r="592">
          <cell r="A592" t="str">
            <v>PPND2_c</v>
          </cell>
          <cell r="BZO592" t="str">
            <v>1.3.1.13</v>
          </cell>
        </row>
        <row r="593">
          <cell r="A593" t="str">
            <v>PROD2_m</v>
          </cell>
          <cell r="BZO593" t="str">
            <v>1.5.-.-</v>
          </cell>
        </row>
        <row r="594">
          <cell r="A594" t="str">
            <v>PROTRS_c</v>
          </cell>
          <cell r="BZO594" t="str">
            <v>6.1.1.15</v>
          </cell>
        </row>
        <row r="595">
          <cell r="A595" t="str">
            <v>PPPGO_m</v>
          </cell>
          <cell r="BZO595" t="str">
            <v>1.3.3.4</v>
          </cell>
        </row>
        <row r="596">
          <cell r="A596" t="str">
            <v>PNP_c</v>
          </cell>
          <cell r="BZO596" t="str">
            <v>3.2.2.3</v>
          </cell>
        </row>
        <row r="597">
          <cell r="A597" t="str">
            <v>PUNP3_c</v>
          </cell>
          <cell r="BZO597" t="str">
            <v>2.4.2.1</v>
          </cell>
        </row>
        <row r="598">
          <cell r="A598" t="str">
            <v>PUNP3_m</v>
          </cell>
          <cell r="BZO598" t="str">
            <v>2.4.2.1</v>
          </cell>
        </row>
        <row r="599">
          <cell r="A599" t="str">
            <v>PUNP5_c</v>
          </cell>
          <cell r="BZO599" t="str">
            <v>2.4.2.1</v>
          </cell>
        </row>
        <row r="600">
          <cell r="A600" t="str">
            <v>PYDXO_c</v>
          </cell>
          <cell r="BZO600" t="str">
            <v>1.4.3.5</v>
          </cell>
        </row>
        <row r="601">
          <cell r="A601" t="str">
            <v>PYAM5PO_c</v>
          </cell>
          <cell r="BZO601" t="str">
            <v>1.4.3.5</v>
          </cell>
        </row>
        <row r="602">
          <cell r="A602" t="str">
            <v>PDX5POi_c</v>
          </cell>
          <cell r="BZO602" t="str">
            <v>1.4.3.5</v>
          </cell>
        </row>
        <row r="603">
          <cell r="A603" t="str">
            <v>PYDXNO_c</v>
          </cell>
          <cell r="BZO603" t="str">
            <v>1.4.3.5</v>
          </cell>
        </row>
        <row r="604">
          <cell r="A604" t="str">
            <v>P5CR_c</v>
          </cell>
          <cell r="BZO604" t="str">
            <v>1.5.1.2</v>
          </cell>
        </row>
        <row r="605">
          <cell r="A605" t="str">
            <v>PC_c</v>
          </cell>
          <cell r="BZO605" t="str">
            <v>6.4.1.1</v>
          </cell>
        </row>
        <row r="606">
          <cell r="A606" t="str">
            <v>PYRDC_c</v>
          </cell>
          <cell r="BZO606" t="str">
            <v>4.1.1.1</v>
          </cell>
        </row>
        <row r="607">
          <cell r="A607" t="str">
            <v>PYRDC2_c</v>
          </cell>
          <cell r="BZO607" t="str">
            <v>4.1.1.1</v>
          </cell>
        </row>
        <row r="608">
          <cell r="A608" t="str">
            <v>PDH_m</v>
          </cell>
          <cell r="BZO608" t="str">
            <v>1.2.4.1</v>
          </cell>
        </row>
        <row r="609">
          <cell r="A609" t="str">
            <v>PYK_c</v>
          </cell>
          <cell r="BZO609" t="str">
            <v>2.7.1.40</v>
          </cell>
        </row>
        <row r="610">
          <cell r="A610" t="str">
            <v>RBFK_c</v>
          </cell>
          <cell r="BZO610" t="str">
            <v>2.7.1.26</v>
          </cell>
        </row>
        <row r="611">
          <cell r="A611" t="str">
            <v>RBFK_m</v>
          </cell>
          <cell r="BZO611" t="str">
            <v>2.7.1.26</v>
          </cell>
        </row>
        <row r="612">
          <cell r="A612" t="str">
            <v>RBFSa_c</v>
          </cell>
          <cell r="BZO612" t="str">
            <v>2.5.1.9</v>
          </cell>
        </row>
        <row r="613">
          <cell r="A613" t="str">
            <v>RBFSb_c</v>
          </cell>
          <cell r="BZO613" t="str">
            <v>2.5.1.9</v>
          </cell>
        </row>
        <row r="614">
          <cell r="A614" t="str">
            <v>RBK_c</v>
          </cell>
          <cell r="BZO614" t="str">
            <v>2.7.1.15</v>
          </cell>
        </row>
        <row r="615">
          <cell r="A615" t="str">
            <v>RNDR1_c</v>
          </cell>
          <cell r="BZO615" t="str">
            <v>1.17.4.1</v>
          </cell>
        </row>
        <row r="616">
          <cell r="A616" t="str">
            <v>RNDR1_n</v>
          </cell>
          <cell r="BZO616" t="str">
            <v>1.17.4.1</v>
          </cell>
        </row>
        <row r="617">
          <cell r="A617" t="str">
            <v>RNDR3_c</v>
          </cell>
          <cell r="BZO617" t="str">
            <v>1.17.4.1</v>
          </cell>
        </row>
        <row r="618">
          <cell r="A618" t="str">
            <v>RNDR3_n</v>
          </cell>
          <cell r="BZO618" t="str">
            <v>1.17.4.1</v>
          </cell>
        </row>
        <row r="619">
          <cell r="A619" t="str">
            <v>RNDR2_c</v>
          </cell>
          <cell r="BZO619" t="str">
            <v>1.17.4.1</v>
          </cell>
        </row>
        <row r="620">
          <cell r="A620" t="str">
            <v>RNDR2_n</v>
          </cell>
          <cell r="BZO620" t="str">
            <v>1.17.4.1</v>
          </cell>
        </row>
        <row r="621">
          <cell r="A621" t="str">
            <v>RPI_c</v>
          </cell>
          <cell r="BZO621" t="str">
            <v>5.3.1.6</v>
          </cell>
        </row>
        <row r="622">
          <cell r="A622" t="str">
            <v>RNMK_c</v>
          </cell>
          <cell r="BZO622" t="str">
            <v>2.7.1.22</v>
          </cell>
        </row>
        <row r="623">
          <cell r="A623" t="str">
            <v>RPE_c</v>
          </cell>
          <cell r="BZO623" t="str">
            <v>5.1.3.1</v>
          </cell>
        </row>
        <row r="624">
          <cell r="A624" t="str">
            <v>SAM24MT_c</v>
          </cell>
          <cell r="BZO624" t="str">
            <v>2.1.1.41</v>
          </cell>
        </row>
        <row r="625">
          <cell r="A625" t="str">
            <v>SFGTHi_c</v>
          </cell>
          <cell r="BZO625" t="str">
            <v>3.1.2.12</v>
          </cell>
        </row>
        <row r="626">
          <cell r="A626" t="str">
            <v>SACCD2_c</v>
          </cell>
          <cell r="BZO626" t="str">
            <v>1.5.1.7</v>
          </cell>
        </row>
        <row r="627">
          <cell r="A627" t="str">
            <v>SACCD1_c</v>
          </cell>
          <cell r="BZO627" t="str">
            <v>1.5.1.10</v>
          </cell>
        </row>
        <row r="628">
          <cell r="A628" t="str">
            <v>FBA3_c</v>
          </cell>
          <cell r="BZO628" t="str">
            <v>4.1.2.13</v>
          </cell>
        </row>
        <row r="629">
          <cell r="A629" t="str">
            <v>SERAT_c</v>
          </cell>
          <cell r="BZO629" t="str">
            <v>2.3.1.30</v>
          </cell>
        </row>
        <row r="630">
          <cell r="A630" t="str">
            <v>SERPT_r</v>
          </cell>
          <cell r="BZO630" t="str">
            <v>2.3.1.50</v>
          </cell>
        </row>
        <row r="631">
          <cell r="A631" t="str">
            <v>SERTRS_c</v>
          </cell>
          <cell r="BZO631" t="str">
            <v>6.1.1.11</v>
          </cell>
        </row>
        <row r="632">
          <cell r="A632" t="str">
            <v>SHK3Di_c</v>
          </cell>
          <cell r="BZO632" t="str">
            <v>4.2.3.4</v>
          </cell>
        </row>
        <row r="633">
          <cell r="A633" t="str">
            <v>SHKK_c</v>
          </cell>
          <cell r="BZO633" t="str">
            <v>4.2.3.4</v>
          </cell>
        </row>
        <row r="634">
          <cell r="A634" t="str">
            <v>SHCHD2_c</v>
          </cell>
          <cell r="BZO634" t="str">
            <v>1.3.1.76</v>
          </cell>
        </row>
        <row r="635">
          <cell r="A635" t="str">
            <v>SHCHF_c</v>
          </cell>
          <cell r="BZO635" t="str">
            <v>1.3.1.76</v>
          </cell>
        </row>
        <row r="636">
          <cell r="A636" t="str">
            <v>SPHPL_r</v>
          </cell>
          <cell r="BZO636" t="str">
            <v>4.1.2.27</v>
          </cell>
        </row>
        <row r="637">
          <cell r="A637" t="str">
            <v>SBPP2_r</v>
          </cell>
          <cell r="BZO637" t="str">
            <v>3.1.3.-</v>
          </cell>
        </row>
        <row r="638">
          <cell r="A638" t="str">
            <v>SBPP1_r</v>
          </cell>
          <cell r="BZO638" t="str">
            <v>3.1.3.4</v>
          </cell>
        </row>
        <row r="639">
          <cell r="A639" t="str">
            <v>SPHGLpK_r</v>
          </cell>
          <cell r="BZO639" t="str">
            <v>2.7.1.91</v>
          </cell>
        </row>
        <row r="640">
          <cell r="A640" t="str">
            <v>SLCBK1_r</v>
          </cell>
          <cell r="BZO640" t="str">
            <v>2.7.1.91</v>
          </cell>
        </row>
        <row r="641">
          <cell r="A641" t="str">
            <v>ACONIs_m</v>
          </cell>
          <cell r="BZO641" t="str">
            <v>5.3.3.7</v>
          </cell>
        </row>
        <row r="642">
          <cell r="A642" t="str">
            <v>ACONIs_c</v>
          </cell>
          <cell r="BZO642" t="str">
            <v>5.3.3.7</v>
          </cell>
        </row>
        <row r="643">
          <cell r="A643" t="str">
            <v>SQLEx_r</v>
          </cell>
          <cell r="BZO643" t="str">
            <v>1.14.14.17</v>
          </cell>
        </row>
        <row r="644">
          <cell r="A644" t="str">
            <v>SQLEy_r</v>
          </cell>
          <cell r="BZO644" t="str">
            <v>1.14.14.17</v>
          </cell>
        </row>
        <row r="645">
          <cell r="A645" t="str">
            <v>SQLS_c</v>
          </cell>
          <cell r="BZO645" t="str">
            <v>2.5.1.21</v>
          </cell>
        </row>
        <row r="646">
          <cell r="A646" t="str">
            <v>SUCOAS_m</v>
          </cell>
          <cell r="BZO646" t="str">
            <v>6.2.1.5</v>
          </cell>
        </row>
        <row r="647">
          <cell r="A647" t="str">
            <v>SSALy_c</v>
          </cell>
          <cell r="BZO647" t="str">
            <v>1.2.1.16</v>
          </cell>
        </row>
        <row r="648">
          <cell r="A648" t="str">
            <v>SUCR_e</v>
          </cell>
          <cell r="BZO648" t="str">
            <v>3.2.1.10</v>
          </cell>
        </row>
        <row r="649">
          <cell r="A649" t="str">
            <v>SADT_c</v>
          </cell>
          <cell r="BZO649" t="str">
            <v>2.7.7.4</v>
          </cell>
        </row>
        <row r="650">
          <cell r="A650" t="str">
            <v>SO3R_c</v>
          </cell>
          <cell r="BZO650" t="str">
            <v>1.8.1.2</v>
          </cell>
        </row>
        <row r="651">
          <cell r="A651" t="str">
            <v>TAUDO_c</v>
          </cell>
          <cell r="BZO651" t="str">
            <v>1.14.11.-</v>
          </cell>
        </row>
        <row r="652">
          <cell r="A652" t="str">
            <v>THFGLUS_c</v>
          </cell>
          <cell r="BZO652" t="str">
            <v>6.3.2.17</v>
          </cell>
        </row>
        <row r="653">
          <cell r="A653" t="str">
            <v>TMDPK_c</v>
          </cell>
          <cell r="BZO653" t="str">
            <v>2.7.6.2</v>
          </cell>
        </row>
        <row r="654">
          <cell r="A654" t="str">
            <v>TMDPPK_c</v>
          </cell>
          <cell r="BZO654" t="str">
            <v>2.7.6.2</v>
          </cell>
        </row>
        <row r="655">
          <cell r="A655" t="str">
            <v>TMPPP_c</v>
          </cell>
          <cell r="BZO655" t="str">
            <v>2.5.1.3</v>
          </cell>
        </row>
        <row r="656">
          <cell r="A656" t="str">
            <v>THIORDXi_n</v>
          </cell>
          <cell r="BZO656" t="str">
            <v>1.11.1.15</v>
          </cell>
        </row>
        <row r="657">
          <cell r="A657" t="str">
            <v>TRDR_c</v>
          </cell>
          <cell r="BZO657" t="str">
            <v>1.8.1.9,1.8.1.7</v>
          </cell>
        </row>
        <row r="658">
          <cell r="A658" t="str">
            <v>THRA_c</v>
          </cell>
          <cell r="BZO658" t="str">
            <v>4.1.2.5</v>
          </cell>
        </row>
        <row r="659">
          <cell r="A659" t="str">
            <v>THRS_c</v>
          </cell>
          <cell r="BZO659" t="str">
            <v>4.2.3.1</v>
          </cell>
        </row>
        <row r="660">
          <cell r="A660" t="str">
            <v>THRTRS_c</v>
          </cell>
          <cell r="BZO660" t="str">
            <v>6.1.1.3</v>
          </cell>
        </row>
        <row r="661">
          <cell r="A661" t="str">
            <v>TMDS_c</v>
          </cell>
          <cell r="BZO661" t="str">
            <v>2.1.1.45</v>
          </cell>
        </row>
        <row r="662">
          <cell r="A662" t="str">
            <v>ACONMT_c</v>
          </cell>
          <cell r="BZO662" t="str">
            <v>2.1.1.144</v>
          </cell>
        </row>
        <row r="663">
          <cell r="A663" t="str">
            <v>PPTT_m</v>
          </cell>
          <cell r="BZO663" t="str">
            <v>2.5.1.-</v>
          </cell>
        </row>
        <row r="664">
          <cell r="A664" t="str">
            <v>TALA_c</v>
          </cell>
          <cell r="BZO664" t="str">
            <v>2.2.1.2</v>
          </cell>
        </row>
        <row r="665">
          <cell r="A665" t="str">
            <v>TRE6PP_c</v>
          </cell>
          <cell r="BZO665" t="str">
            <v>3.1.3.12</v>
          </cell>
        </row>
        <row r="666">
          <cell r="A666" t="str">
            <v>TPI_c</v>
          </cell>
          <cell r="BZO666" t="str">
            <v>5.3.1.1</v>
          </cell>
        </row>
        <row r="667">
          <cell r="A667" t="str">
            <v>TRPS1_c</v>
          </cell>
          <cell r="BZO667" t="str">
            <v>4.2.1.20</v>
          </cell>
        </row>
        <row r="668">
          <cell r="A668" t="str">
            <v>TRPTA_c</v>
          </cell>
          <cell r="BZO668" t="str">
            <v>2.6.1.27</v>
          </cell>
        </row>
        <row r="669">
          <cell r="A669" t="str">
            <v>TRPTRS_c</v>
          </cell>
          <cell r="BZO669" t="str">
            <v>6.1.1.2</v>
          </cell>
        </row>
        <row r="670">
          <cell r="A670" t="str">
            <v>TRPTRS_m</v>
          </cell>
          <cell r="BZO670" t="str">
            <v>6.1.1.2</v>
          </cell>
        </row>
        <row r="671">
          <cell r="A671" t="str">
            <v>TYRTA_c</v>
          </cell>
          <cell r="BZO671" t="str">
            <v>2.6.1.1</v>
          </cell>
        </row>
        <row r="672">
          <cell r="A672" t="str">
            <v>TYRTAi_x</v>
          </cell>
          <cell r="BZO672" t="str">
            <v>2.6.1.1</v>
          </cell>
        </row>
        <row r="673">
          <cell r="A673" t="str">
            <v>TYRTRS_c</v>
          </cell>
          <cell r="BZO673" t="str">
            <v>6.1.1.1</v>
          </cell>
        </row>
        <row r="674">
          <cell r="A674" t="str">
            <v>TYRTRS_m</v>
          </cell>
          <cell r="BZO674" t="str">
            <v>6.1.1.1</v>
          </cell>
        </row>
        <row r="675">
          <cell r="A675" t="str">
            <v>ERGSTGLCT_c</v>
          </cell>
          <cell r="BZO675" t="str">
            <v>2.4.1.173</v>
          </cell>
        </row>
        <row r="676">
          <cell r="A676" t="str">
            <v>UAGDP_c</v>
          </cell>
          <cell r="BZO676" t="str">
            <v>2.7.7.23</v>
          </cell>
        </row>
        <row r="677">
          <cell r="A677" t="str">
            <v>UDPG4E_c</v>
          </cell>
          <cell r="BZO677" t="str">
            <v>5.1.3.2</v>
          </cell>
        </row>
        <row r="678">
          <cell r="A678" t="str">
            <v>UGLT_c</v>
          </cell>
          <cell r="BZO678" t="str">
            <v>2.7.7.12</v>
          </cell>
        </row>
        <row r="679">
          <cell r="A679" t="str">
            <v>UMPK_c</v>
          </cell>
          <cell r="BZO679" t="str">
            <v>2.7.4.4</v>
          </cell>
        </row>
        <row r="680">
          <cell r="A680" t="str">
            <v>UMPK_n</v>
          </cell>
          <cell r="BZO680" t="str">
            <v>2.7.4.4</v>
          </cell>
        </row>
        <row r="681">
          <cell r="A681" t="str">
            <v>UPPRT_c</v>
          </cell>
          <cell r="BZO681" t="str">
            <v>2.4.2.9</v>
          </cell>
        </row>
        <row r="682">
          <cell r="A682" t="str">
            <v>UREASE_c</v>
          </cell>
          <cell r="BZO682" t="str">
            <v>6.3.4.6</v>
          </cell>
        </row>
        <row r="683">
          <cell r="A683" t="str">
            <v>URIK1_c</v>
          </cell>
          <cell r="BZO683" t="str">
            <v>2.7.1.48</v>
          </cell>
        </row>
        <row r="684">
          <cell r="A684" t="str">
            <v>URIK2_c</v>
          </cell>
          <cell r="BZO684" t="str">
            <v>2.7.1.48</v>
          </cell>
        </row>
        <row r="685">
          <cell r="A685" t="str">
            <v>URIDK2i_c</v>
          </cell>
          <cell r="BZO685" t="str">
            <v>2.7.4.4</v>
          </cell>
        </row>
        <row r="686">
          <cell r="A686" t="str">
            <v>URIDK2_n</v>
          </cell>
          <cell r="BZO686" t="str">
            <v>2.7.4.4</v>
          </cell>
        </row>
        <row r="687">
          <cell r="A687" t="str">
            <v>UPPDC1_c</v>
          </cell>
          <cell r="BZO687" t="str">
            <v>4.1.1.37</v>
          </cell>
        </row>
        <row r="688">
          <cell r="A688" t="str">
            <v>UPP3MT_2_c</v>
          </cell>
          <cell r="BZO688" t="str">
            <v>2.1.1.107</v>
          </cell>
        </row>
        <row r="689">
          <cell r="A689" t="str">
            <v>UPP3S_c</v>
          </cell>
          <cell r="BZO689" t="str">
            <v>4.2.1.75</v>
          </cell>
        </row>
        <row r="690">
          <cell r="A690" t="str">
            <v>GALUi_c</v>
          </cell>
          <cell r="BZO690" t="str">
            <v>2.7.7.9</v>
          </cell>
        </row>
        <row r="691">
          <cell r="A691" t="str">
            <v>VALTA_c</v>
          </cell>
          <cell r="BZO691" t="str">
            <v>2.6.1.42</v>
          </cell>
        </row>
        <row r="692">
          <cell r="A692" t="str">
            <v>VALTA_m</v>
          </cell>
          <cell r="BZO692" t="str">
            <v>2.6.1.42</v>
          </cell>
        </row>
        <row r="693">
          <cell r="A693" t="str">
            <v>VALTRS_c</v>
          </cell>
          <cell r="BZO693" t="str">
            <v>6.1.1.9</v>
          </cell>
        </row>
        <row r="694">
          <cell r="A694" t="str">
            <v>VALTRS_m</v>
          </cell>
          <cell r="BZO694" t="str">
            <v>6.1.1.9</v>
          </cell>
        </row>
        <row r="695">
          <cell r="A695" t="str">
            <v>XPPT_c</v>
          </cell>
          <cell r="BZO695" t="str">
            <v>2.4.2.8</v>
          </cell>
        </row>
        <row r="696">
          <cell r="A696" t="str">
            <v>XYLK_c</v>
          </cell>
          <cell r="BZO696" t="str">
            <v>2.7.1.17</v>
          </cell>
        </row>
        <row r="697">
          <cell r="A697" t="str">
            <v>YUMPS_c</v>
          </cell>
          <cell r="BZO697" t="str">
            <v>4.2.1.70</v>
          </cell>
        </row>
        <row r="698">
          <cell r="A698" t="str">
            <v>MEVt_c_e</v>
          </cell>
        </row>
        <row r="699">
          <cell r="A699" t="str">
            <v>BTDt_c_e</v>
          </cell>
        </row>
        <row r="700">
          <cell r="A700" t="str">
            <v>2MBACt_c_e</v>
          </cell>
        </row>
        <row r="701">
          <cell r="A701" t="str">
            <v>2OXOADPt_c_m</v>
          </cell>
        </row>
        <row r="702">
          <cell r="A702" t="str">
            <v>4ABUTtps_e</v>
          </cell>
        </row>
        <row r="703">
          <cell r="A703" t="str">
            <v>5AOPtps_e</v>
          </cell>
        </row>
        <row r="704">
          <cell r="A704" t="str">
            <v>5FTHFt_c_e</v>
          </cell>
        </row>
        <row r="705">
          <cell r="A705" t="str">
            <v>ETACt_c_e</v>
          </cell>
        </row>
        <row r="706">
          <cell r="A706" t="str">
            <v>ADEtps_e</v>
          </cell>
        </row>
        <row r="707">
          <cell r="A707" t="str">
            <v>ADNtps_e</v>
          </cell>
        </row>
        <row r="708">
          <cell r="A708" t="str">
            <v>ADPATPt_c_m</v>
          </cell>
        </row>
        <row r="709">
          <cell r="A709" t="str">
            <v>ADPATPt_c_x</v>
          </cell>
        </row>
        <row r="710">
          <cell r="A710" t="str">
            <v>AKGCITta_m</v>
          </cell>
        </row>
        <row r="711">
          <cell r="A711" t="str">
            <v>ALLTTt_c</v>
          </cell>
        </row>
        <row r="712">
          <cell r="A712" t="str">
            <v>ALLTNt_c</v>
          </cell>
        </row>
        <row r="713">
          <cell r="A713" t="str">
            <v>NH4t_c_e</v>
          </cell>
        </row>
        <row r="714">
          <cell r="A714" t="str">
            <v>AMPATPt_c_x</v>
          </cell>
        </row>
        <row r="715">
          <cell r="A715" t="str">
            <v>ASPGLUt_c_m</v>
          </cell>
        </row>
        <row r="716">
          <cell r="A716" t="str">
            <v>CRNACRNt_c_m</v>
          </cell>
        </row>
        <row r="717">
          <cell r="A717" t="str">
            <v>CHOLtps_e</v>
          </cell>
        </row>
        <row r="718">
          <cell r="A718" t="str">
            <v>CITMALta_m</v>
          </cell>
        </row>
        <row r="719">
          <cell r="A719" t="str">
            <v>CITt3_m</v>
          </cell>
        </row>
        <row r="720">
          <cell r="A720" t="str">
            <v>CITICITta_m</v>
          </cell>
        </row>
        <row r="721">
          <cell r="A721" t="str">
            <v>COAt_c_m</v>
          </cell>
        </row>
        <row r="722">
          <cell r="A722" t="str">
            <v>CTPt2_m</v>
          </cell>
        </row>
        <row r="723">
          <cell r="A723" t="str">
            <v>CTPCMPt_c_m</v>
          </cell>
        </row>
        <row r="724">
          <cell r="A724" t="str">
            <v>CYTDtps_e</v>
          </cell>
        </row>
        <row r="725">
          <cell r="A725" t="str">
            <v>CSNtps_e</v>
          </cell>
        </row>
        <row r="726">
          <cell r="A726" t="str">
            <v>GALtps_e</v>
          </cell>
        </row>
        <row r="727">
          <cell r="A727" t="str">
            <v>LACDtps_c</v>
          </cell>
        </row>
        <row r="728">
          <cell r="A728" t="str">
            <v>LACtps_m</v>
          </cell>
        </row>
        <row r="729">
          <cell r="A729" t="str">
            <v>LACPYRt_c_m</v>
          </cell>
        </row>
        <row r="730">
          <cell r="A730" t="str">
            <v>ETHAt_c_e</v>
          </cell>
        </row>
        <row r="731">
          <cell r="A731" t="str">
            <v>FADH2t_c_m</v>
          </cell>
        </row>
        <row r="732">
          <cell r="A732" t="str">
            <v>FOLt_c_e</v>
          </cell>
        </row>
        <row r="733">
          <cell r="A733" t="str">
            <v>GDPMANt_c_g</v>
          </cell>
        </row>
        <row r="734">
          <cell r="A734" t="str">
            <v>GLCt_c_e</v>
          </cell>
        </row>
        <row r="735">
          <cell r="A735" t="str">
            <v>GTHRDt_c_e</v>
          </cell>
        </row>
        <row r="736">
          <cell r="A736" t="str">
            <v>GTHRDt_c_v</v>
          </cell>
        </row>
        <row r="737">
          <cell r="A737" t="str">
            <v>G3PIt_c_e</v>
          </cell>
        </row>
        <row r="738">
          <cell r="A738" t="str">
            <v>G3PCt_c_e</v>
          </cell>
        </row>
        <row r="739">
          <cell r="A739" t="str">
            <v>GLYCtps_e</v>
          </cell>
        </row>
        <row r="740">
          <cell r="A740" t="str">
            <v>GLYtps_e</v>
          </cell>
        </row>
        <row r="741">
          <cell r="A741" t="str">
            <v>GLYCOGENt_c_v</v>
          </cell>
        </row>
        <row r="742">
          <cell r="A742" t="str">
            <v>GTPGDPtp_m</v>
          </cell>
        </row>
        <row r="743">
          <cell r="A743" t="str">
            <v>GUAtps_e</v>
          </cell>
        </row>
        <row r="744">
          <cell r="A744" t="str">
            <v>INOSTtps_e</v>
          </cell>
        </row>
        <row r="745">
          <cell r="A745" t="str">
            <v>FE2t_c_e</v>
          </cell>
        </row>
        <row r="746">
          <cell r="A746" t="str">
            <v>FE2t_c_m</v>
          </cell>
        </row>
        <row r="747">
          <cell r="A747" t="str">
            <v>IAMACt_c_e</v>
          </cell>
        </row>
        <row r="748">
          <cell r="A748" t="str">
            <v>IBUTACt_c_e</v>
          </cell>
        </row>
        <row r="749">
          <cell r="A749" t="str">
            <v>IPDPt_c_m</v>
          </cell>
        </row>
        <row r="750">
          <cell r="A750" t="str">
            <v>ALAtps_e</v>
          </cell>
        </row>
        <row r="751">
          <cell r="A751" t="str">
            <v>ARGtps_e</v>
          </cell>
        </row>
        <row r="752">
          <cell r="A752" t="str">
            <v>ASNtpa_v</v>
          </cell>
        </row>
        <row r="753">
          <cell r="A753" t="str">
            <v>ASNtps_v</v>
          </cell>
        </row>
        <row r="754">
          <cell r="A754" t="str">
            <v>ASPtps_v</v>
          </cell>
        </row>
        <row r="755">
          <cell r="A755" t="str">
            <v>ASPtps_e</v>
          </cell>
        </row>
        <row r="756">
          <cell r="A756" t="str">
            <v>CYStps_e</v>
          </cell>
        </row>
        <row r="757">
          <cell r="A757" t="str">
            <v>CYSItps_v</v>
          </cell>
        </row>
        <row r="758">
          <cell r="A758" t="str">
            <v>GLUt_c_m</v>
          </cell>
        </row>
        <row r="759">
          <cell r="A759" t="str">
            <v>GLUtps_v</v>
          </cell>
        </row>
        <row r="760">
          <cell r="A760" t="str">
            <v>GLUtps_e</v>
          </cell>
        </row>
        <row r="761">
          <cell r="A761" t="str">
            <v>GLNtpa_v</v>
          </cell>
        </row>
        <row r="762">
          <cell r="A762" t="str">
            <v>GLNtps_v</v>
          </cell>
        </row>
        <row r="763">
          <cell r="A763" t="str">
            <v>HIStpa_v</v>
          </cell>
        </row>
        <row r="764">
          <cell r="A764" t="str">
            <v>ILEt_c_v</v>
          </cell>
        </row>
        <row r="765">
          <cell r="A765" t="str">
            <v>ILEtpa_v</v>
          </cell>
        </row>
        <row r="766">
          <cell r="A766" t="str">
            <v>ILEtps_v</v>
          </cell>
        </row>
        <row r="767">
          <cell r="A767" t="str">
            <v>LACt_c_m</v>
          </cell>
        </row>
        <row r="768">
          <cell r="A768" t="str">
            <v>LACLtps_c</v>
          </cell>
        </row>
        <row r="769">
          <cell r="A769" t="str">
            <v>LEUt_c_v</v>
          </cell>
        </row>
        <row r="770">
          <cell r="A770" t="str">
            <v>LEUtpa_v</v>
          </cell>
        </row>
        <row r="771">
          <cell r="A771" t="str">
            <v>LEUtps_v</v>
          </cell>
        </row>
        <row r="772">
          <cell r="A772" t="str">
            <v>LYStpa_v</v>
          </cell>
        </row>
        <row r="773">
          <cell r="A773" t="str">
            <v>LYStps_e</v>
          </cell>
        </row>
        <row r="774">
          <cell r="A774" t="str">
            <v>METtps_e</v>
          </cell>
        </row>
        <row r="775">
          <cell r="A775" t="str">
            <v>PHEtps_e</v>
          </cell>
        </row>
        <row r="776">
          <cell r="A776" t="str">
            <v>PROtps_e</v>
          </cell>
        </row>
        <row r="777">
          <cell r="A777" t="str">
            <v>SERtps_e</v>
          </cell>
        </row>
        <row r="778">
          <cell r="A778" t="str">
            <v>TYRt_c_v</v>
          </cell>
        </row>
        <row r="779">
          <cell r="A779" t="str">
            <v>TYRtpa_v</v>
          </cell>
        </row>
        <row r="780">
          <cell r="A780" t="str">
            <v>TYRtps_v</v>
          </cell>
        </row>
        <row r="781">
          <cell r="A781" t="str">
            <v>VALtps_e</v>
          </cell>
        </row>
        <row r="782">
          <cell r="A782" t="str">
            <v>MALt2_m</v>
          </cell>
        </row>
        <row r="783">
          <cell r="A783" t="str">
            <v>MALTtps_e</v>
          </cell>
        </row>
        <row r="784">
          <cell r="A784" t="str">
            <v>NFORTYR2t_c_e</v>
          </cell>
        </row>
        <row r="785">
          <cell r="A785" t="str">
            <v>NADt_c_m</v>
          </cell>
        </row>
        <row r="786">
          <cell r="A786" t="str">
            <v>NADt1_m</v>
          </cell>
        </row>
        <row r="787">
          <cell r="A787" t="str">
            <v>NADt2_m</v>
          </cell>
        </row>
        <row r="788">
          <cell r="A788" t="str">
            <v>NADt3_m</v>
          </cell>
        </row>
        <row r="789">
          <cell r="A789" t="str">
            <v>NACt_c_e</v>
          </cell>
        </row>
        <row r="790">
          <cell r="A790" t="str">
            <v>ORNtpa_m</v>
          </cell>
        </row>
        <row r="791">
          <cell r="A791" t="str">
            <v>ORNtps_e</v>
          </cell>
        </row>
        <row r="792">
          <cell r="A792" t="str">
            <v>OAAtps_m</v>
          </cell>
        </row>
        <row r="793">
          <cell r="A793" t="str">
            <v>PNTOtps_e</v>
          </cell>
        </row>
        <row r="794">
          <cell r="A794" t="str">
            <v>PENDPt_c_m</v>
          </cell>
        </row>
        <row r="795">
          <cell r="A795" t="str">
            <v>PHEACt_c_e</v>
          </cell>
        </row>
        <row r="796">
          <cell r="A796" t="str">
            <v>PItps_e</v>
          </cell>
        </row>
        <row r="797">
          <cell r="A797" t="str">
            <v>PItps_m</v>
          </cell>
        </row>
        <row r="798">
          <cell r="A798" t="str">
            <v>PTRCtpa_e</v>
          </cell>
        </row>
        <row r="799">
          <cell r="A799" t="str">
            <v>PTRCtpa_v</v>
          </cell>
        </row>
        <row r="800">
          <cell r="A800" t="str">
            <v>PYRtps_e</v>
          </cell>
        </row>
        <row r="801">
          <cell r="A801" t="str">
            <v>AMETt_c_m</v>
          </cell>
        </row>
        <row r="802">
          <cell r="A802" t="str">
            <v>NAtpa_c</v>
          </cell>
        </row>
        <row r="803">
          <cell r="A803" t="str">
            <v>SPMDtpa_e</v>
          </cell>
        </row>
        <row r="804">
          <cell r="A804" t="str">
            <v>SPMDtpa_v</v>
          </cell>
        </row>
        <row r="805">
          <cell r="A805" t="str">
            <v>SPRMtpa_e</v>
          </cell>
        </row>
        <row r="806">
          <cell r="A806" t="str">
            <v>SPRMtpa_v</v>
          </cell>
        </row>
        <row r="807">
          <cell r="A807" t="str">
            <v>SUCCt2_m</v>
          </cell>
        </row>
        <row r="808">
          <cell r="A808" t="str">
            <v>SUCFUMt_c_m</v>
          </cell>
        </row>
        <row r="809">
          <cell r="A809" t="str">
            <v>SO4t_c_e</v>
          </cell>
        </row>
        <row r="810">
          <cell r="A810" t="str">
            <v>SO3t_c_e</v>
          </cell>
        </row>
        <row r="811">
          <cell r="A811" t="str">
            <v>TAURt_c_e</v>
          </cell>
        </row>
        <row r="812">
          <cell r="A812" t="str">
            <v>UDPGALt_c_g</v>
          </cell>
        </row>
        <row r="813">
          <cell r="A813" t="str">
            <v>URAtps_e</v>
          </cell>
        </row>
        <row r="814">
          <cell r="A814" t="str">
            <v>UREAtps_e</v>
          </cell>
        </row>
        <row r="815">
          <cell r="A815" t="str">
            <v>URItps_e</v>
          </cell>
        </row>
        <row r="816">
          <cell r="A816" t="str">
            <v>UTPt_c_m</v>
          </cell>
        </row>
        <row r="817">
          <cell r="A817" t="str">
            <v>UTPUMPtp_m</v>
          </cell>
        </row>
        <row r="818">
          <cell r="A818" t="str">
            <v>H2Ot_c_e</v>
          </cell>
        </row>
        <row r="819">
          <cell r="A819" t="str">
            <v>EX_13BDglucan_e</v>
          </cell>
        </row>
        <row r="820">
          <cell r="A820" t="str">
            <v>13BDGLUCANt_c_en</v>
          </cell>
        </row>
        <row r="821">
          <cell r="A821" t="str">
            <v>EX_crn_e</v>
          </cell>
        </row>
        <row r="822">
          <cell r="A822" t="str">
            <v>EX_lac__D_e</v>
          </cell>
        </row>
        <row r="823">
          <cell r="A823" t="str">
            <v>EX_mev__R_e</v>
          </cell>
        </row>
        <row r="824">
          <cell r="A824" t="str">
            <v>EX_pnto__R_e</v>
          </cell>
        </row>
        <row r="825">
          <cell r="A825" t="str">
            <v>EX_btd_e</v>
          </cell>
        </row>
        <row r="826">
          <cell r="A826" t="str">
            <v>EX_3mop_e</v>
          </cell>
        </row>
        <row r="827">
          <cell r="A827" t="str">
            <v>EX_lac__L_e</v>
          </cell>
        </row>
        <row r="828">
          <cell r="A828" t="str">
            <v>EX_mal__L_e</v>
          </cell>
        </row>
        <row r="829">
          <cell r="A829" t="str">
            <v>EX_g3pi_e</v>
          </cell>
        </row>
        <row r="830">
          <cell r="A830" t="str">
            <v>MI13456Pt_c_n</v>
          </cell>
        </row>
        <row r="831">
          <cell r="A831" t="str">
            <v>MI1Pt_c_r</v>
          </cell>
        </row>
        <row r="832">
          <cell r="A832" t="str">
            <v>EX_dad_2_e</v>
          </cell>
        </row>
        <row r="833">
          <cell r="A833" t="str">
            <v>EX_dgsn_e</v>
          </cell>
        </row>
        <row r="834">
          <cell r="A834" t="str">
            <v>EX_din_e</v>
          </cell>
        </row>
        <row r="835">
          <cell r="A835" t="str">
            <v>EX_duri_e</v>
          </cell>
        </row>
        <row r="836">
          <cell r="A836" t="str">
            <v>2DDA7Pt_c_m</v>
          </cell>
        </row>
        <row r="837">
          <cell r="A837" t="str">
            <v>2DHPt_c_m</v>
          </cell>
        </row>
        <row r="838">
          <cell r="A838" t="str">
            <v>EX_3c3hmp_e</v>
          </cell>
        </row>
        <row r="839">
          <cell r="A839" t="str">
            <v>3C3HMPt_c_e</v>
          </cell>
        </row>
        <row r="840">
          <cell r="A840" t="str">
            <v>3C3HMPt_c_m</v>
          </cell>
        </row>
        <row r="841">
          <cell r="A841" t="str">
            <v>2MBTOHt_c_e</v>
          </cell>
        </row>
        <row r="842">
          <cell r="A842" t="str">
            <v>2MBTOHt_c_m</v>
          </cell>
        </row>
        <row r="843">
          <cell r="A843" t="str">
            <v>EX_2mbald_e</v>
          </cell>
        </row>
        <row r="844">
          <cell r="A844" t="str">
            <v>2MBALDt_c_e</v>
          </cell>
        </row>
        <row r="845">
          <cell r="A845" t="str">
            <v>2MBALDt_c_m</v>
          </cell>
        </row>
        <row r="846">
          <cell r="A846" t="str">
            <v>EX_2mbtoh_e</v>
          </cell>
        </row>
        <row r="847">
          <cell r="A847" t="str">
            <v>EX_2mbac_e</v>
          </cell>
        </row>
        <row r="848">
          <cell r="A848" t="str">
            <v>IBTALDt_c_e</v>
          </cell>
        </row>
        <row r="849">
          <cell r="A849" t="str">
            <v>IBTALDt_c_m</v>
          </cell>
        </row>
        <row r="850">
          <cell r="A850" t="str">
            <v>2OBUTt_c_m</v>
          </cell>
        </row>
        <row r="851">
          <cell r="A851" t="str">
            <v>EX_akg_e</v>
          </cell>
        </row>
        <row r="852">
          <cell r="A852" t="str">
            <v>AKGt_c_n</v>
          </cell>
        </row>
        <row r="853">
          <cell r="A853" t="str">
            <v>AKGt_c_e</v>
          </cell>
        </row>
        <row r="854">
          <cell r="A854" t="str">
            <v>EX_2phetoh_e</v>
          </cell>
        </row>
        <row r="855">
          <cell r="A855" t="str">
            <v>2PHETOHt_c_e</v>
          </cell>
        </row>
        <row r="856">
          <cell r="A856" t="str">
            <v>2PHETOHt_c_m</v>
          </cell>
        </row>
        <row r="857">
          <cell r="A857" t="str">
            <v>3C4MOPt_c_m</v>
          </cell>
        </row>
        <row r="858">
          <cell r="A858" t="str">
            <v>3MOPt_c_e</v>
          </cell>
        </row>
        <row r="859">
          <cell r="A859" t="str">
            <v>EX_3mbald_e</v>
          </cell>
        </row>
        <row r="860">
          <cell r="A860" t="str">
            <v>3MBALDt_c_e</v>
          </cell>
        </row>
        <row r="861">
          <cell r="A861" t="str">
            <v>3MBALDt_c_m</v>
          </cell>
        </row>
        <row r="862">
          <cell r="A862" t="str">
            <v>3HXPHBt_c_m</v>
          </cell>
        </row>
        <row r="863">
          <cell r="A863" t="str">
            <v>AHMMPS4_c</v>
          </cell>
        </row>
        <row r="864">
          <cell r="A864" t="str">
            <v>EX_4abz_e</v>
          </cell>
        </row>
        <row r="865">
          <cell r="A865" t="str">
            <v>4ABZt_c_e</v>
          </cell>
        </row>
        <row r="866">
          <cell r="A866" t="str">
            <v>4ABZt_c_m</v>
          </cell>
        </row>
        <row r="867">
          <cell r="A867" t="str">
            <v>4ABUTNt_c_m</v>
          </cell>
        </row>
        <row r="868">
          <cell r="A868" t="str">
            <v>4ABUTt_c_m</v>
          </cell>
        </row>
        <row r="869">
          <cell r="A869" t="str">
            <v>4H2OGLTt_c_m</v>
          </cell>
        </row>
        <row r="870">
          <cell r="A870" t="str">
            <v>4H2OGLTt_c_x</v>
          </cell>
        </row>
        <row r="871">
          <cell r="A871" t="str">
            <v>4HBZt_c_m</v>
          </cell>
        </row>
        <row r="872">
          <cell r="A872" t="str">
            <v>NTD7pp_c</v>
          </cell>
          <cell r="BZO872" t="str">
            <v>3.1.3.5</v>
          </cell>
        </row>
        <row r="873">
          <cell r="A873" t="str">
            <v>NTD6pp_c</v>
          </cell>
          <cell r="BZO873" t="str">
            <v>3.1.3.5</v>
          </cell>
        </row>
        <row r="874">
          <cell r="A874" t="str">
            <v>NTD3pp_c</v>
          </cell>
          <cell r="BZO874" t="str">
            <v>3.1.3.5</v>
          </cell>
        </row>
        <row r="875">
          <cell r="A875" t="str">
            <v>NTD8_c</v>
          </cell>
          <cell r="BZO875" t="str">
            <v>3.1.3.5</v>
          </cell>
        </row>
        <row r="876">
          <cell r="A876" t="str">
            <v>NTD5_c</v>
          </cell>
          <cell r="BZO876" t="str">
            <v>3.1.3.5</v>
          </cell>
        </row>
        <row r="877">
          <cell r="A877" t="str">
            <v>NTD1pp_c</v>
          </cell>
          <cell r="BZO877" t="str">
            <v>3.1.3.5</v>
          </cell>
        </row>
        <row r="878">
          <cell r="A878" t="str">
            <v>NTD10pp_c</v>
          </cell>
          <cell r="BZO878" t="str">
            <v>3.1.3.5</v>
          </cell>
        </row>
        <row r="879">
          <cell r="A879" t="str">
            <v>EX_5aop_e</v>
          </cell>
        </row>
        <row r="880">
          <cell r="A880" t="str">
            <v>5AOPt_c_m</v>
          </cell>
        </row>
        <row r="881">
          <cell r="A881" t="str">
            <v>EX_5fthf_e</v>
          </cell>
        </row>
        <row r="882">
          <cell r="A882" t="str">
            <v>EX_dann_e</v>
          </cell>
        </row>
        <row r="883">
          <cell r="A883" t="str">
            <v>DANNt_c_e</v>
          </cell>
        </row>
        <row r="884">
          <cell r="A884" t="str">
            <v>EX_8aonn_e</v>
          </cell>
        </row>
        <row r="885">
          <cell r="A885" t="str">
            <v>EX_xan_e</v>
          </cell>
        </row>
        <row r="886">
          <cell r="A886" t="str">
            <v>EX_acald_e</v>
          </cell>
        </row>
        <row r="887">
          <cell r="A887" t="str">
            <v>ACALDt_c_m</v>
          </cell>
        </row>
        <row r="888">
          <cell r="A888" t="str">
            <v>ACALDt_c_e</v>
          </cell>
        </row>
        <row r="889">
          <cell r="A889" t="str">
            <v>EX_ac_e</v>
          </cell>
        </row>
        <row r="890">
          <cell r="A890" t="str">
            <v>ACt_c_n</v>
          </cell>
        </row>
        <row r="891">
          <cell r="A891" t="str">
            <v>ACCOAt_c_n</v>
          </cell>
        </row>
        <row r="892">
          <cell r="A892" t="str">
            <v>ACRNt_c_x</v>
          </cell>
        </row>
        <row r="893">
          <cell r="A893" t="str">
            <v>EX_ade_e</v>
          </cell>
        </row>
        <row r="894">
          <cell r="A894" t="str">
            <v>ADEt_c_m</v>
          </cell>
        </row>
        <row r="895">
          <cell r="A895" t="str">
            <v>EX_pap_e</v>
          </cell>
        </row>
        <row r="896">
          <cell r="A896" t="str">
            <v>PAPt_c_m</v>
          </cell>
        </row>
        <row r="897">
          <cell r="A897" t="str">
            <v>EX_adn_e</v>
          </cell>
        </row>
        <row r="898">
          <cell r="A898" t="str">
            <v>ADPt_c_n</v>
          </cell>
        </row>
        <row r="899">
          <cell r="A899" t="str">
            <v>ADPt_c_r</v>
          </cell>
        </row>
        <row r="900">
          <cell r="A900" t="str">
            <v>AKGt_c_x</v>
          </cell>
        </row>
        <row r="901">
          <cell r="A901" t="str">
            <v>EX_alltt_e</v>
          </cell>
        </row>
        <row r="902">
          <cell r="A902" t="str">
            <v>EX_alltn_e</v>
          </cell>
        </row>
        <row r="903">
          <cell r="A903" t="str">
            <v>EX_tre_e</v>
          </cell>
        </row>
        <row r="904">
          <cell r="A904" t="str">
            <v>EX_gam6p_e</v>
          </cell>
        </row>
        <row r="905">
          <cell r="A905" t="str">
            <v>EX_nh4_e</v>
          </cell>
        </row>
        <row r="906">
          <cell r="A906" t="str">
            <v>AMPt_c_n</v>
          </cell>
        </row>
        <row r="907">
          <cell r="A907" t="str">
            <v>ARGtps_m</v>
          </cell>
        </row>
        <row r="908">
          <cell r="A908" t="str">
            <v>ASNt_c_m</v>
          </cell>
        </row>
        <row r="909">
          <cell r="A909" t="str">
            <v>ASPGLUt_c_x</v>
          </cell>
        </row>
        <row r="910">
          <cell r="A910" t="str">
            <v>ATPt_c_n</v>
          </cell>
        </row>
        <row r="911">
          <cell r="A911" t="str">
            <v>ATPt_c_r</v>
          </cell>
        </row>
        <row r="912">
          <cell r="A912" t="str">
            <v>EX_hco3_e</v>
          </cell>
        </row>
        <row r="913">
          <cell r="A913" t="str">
            <v>HCO3E_m</v>
          </cell>
          <cell r="BZO913" t="str">
            <v>4.2.1.1</v>
          </cell>
        </row>
        <row r="914">
          <cell r="A914" t="str">
            <v>HCO3E_n</v>
          </cell>
          <cell r="BZO914" t="str">
            <v>4.2.1.1</v>
          </cell>
        </row>
        <row r="915">
          <cell r="A915" t="str">
            <v>HCO3E_c</v>
          </cell>
          <cell r="BZO915" t="str">
            <v>4.2.1.1</v>
          </cell>
        </row>
        <row r="916">
          <cell r="A916" t="str">
            <v>HCO3E_e</v>
          </cell>
          <cell r="BZO916" t="str">
            <v>4.2.1.1</v>
          </cell>
        </row>
        <row r="917">
          <cell r="A917" t="str">
            <v>HCO3t_c_n</v>
          </cell>
        </row>
        <row r="918">
          <cell r="A918" t="str">
            <v>EX_co2_e</v>
          </cell>
        </row>
        <row r="919">
          <cell r="A919" t="str">
            <v>CRNt_c_x</v>
          </cell>
        </row>
        <row r="920">
          <cell r="A920" t="str">
            <v>CRNCARt_c_x</v>
          </cell>
        </row>
        <row r="921">
          <cell r="A921" t="str">
            <v>CDPt_c_n</v>
          </cell>
        </row>
        <row r="922">
          <cell r="A922" t="str">
            <v>EX_chol_e</v>
          </cell>
        </row>
        <row r="923">
          <cell r="A923" t="str">
            <v>CHOLt_c_en</v>
          </cell>
        </row>
        <row r="924">
          <cell r="A924" t="str">
            <v>CHRPL_c</v>
          </cell>
          <cell r="BZO924" t="str">
            <v>4.1.3.40</v>
          </cell>
        </row>
        <row r="925">
          <cell r="A925" t="str">
            <v>CITt_c_e</v>
          </cell>
        </row>
        <row r="926">
          <cell r="A926" t="str">
            <v>EX_cit_e</v>
          </cell>
        </row>
        <row r="927">
          <cell r="A927" t="str">
            <v>CITICTta_x</v>
          </cell>
        </row>
        <row r="928">
          <cell r="A928" t="str">
            <v>CITMALta_x</v>
          </cell>
        </row>
        <row r="929">
          <cell r="A929" t="str">
            <v>CMPN_c</v>
          </cell>
          <cell r="BZO929" t="str">
            <v>3.2.2.10</v>
          </cell>
        </row>
        <row r="930">
          <cell r="A930" t="str">
            <v>CO2t_c_r</v>
          </cell>
        </row>
        <row r="931">
          <cell r="A931" t="str">
            <v>CO2t_c_n</v>
          </cell>
        </row>
        <row r="932">
          <cell r="A932" t="str">
            <v>CO2t_c_x</v>
          </cell>
        </row>
        <row r="933">
          <cell r="A933" t="str">
            <v>CO2t_c_m</v>
          </cell>
        </row>
        <row r="934">
          <cell r="A934" t="str">
            <v>CO2t_c_e</v>
          </cell>
        </row>
        <row r="935">
          <cell r="A935" t="str">
            <v>COAt_c_r</v>
          </cell>
        </row>
        <row r="936">
          <cell r="A936" t="str">
            <v>COAt_c_n</v>
          </cell>
        </row>
        <row r="937">
          <cell r="A937" t="str">
            <v>COAt_c_x</v>
          </cell>
        </row>
        <row r="938">
          <cell r="A938" t="str">
            <v>EX_cytd_e</v>
          </cell>
        </row>
        <row r="939">
          <cell r="A939" t="str">
            <v>CYTK1_c</v>
          </cell>
          <cell r="BZO939" t="str">
            <v>2.7.4.14</v>
          </cell>
        </row>
        <row r="940">
          <cell r="A940" t="str">
            <v>CYTK2_c</v>
          </cell>
          <cell r="BZO940" t="str">
            <v>2.7.4.14</v>
          </cell>
        </row>
        <row r="941">
          <cell r="A941" t="str">
            <v>EX_csn_e</v>
          </cell>
        </row>
        <row r="942">
          <cell r="A942" t="str">
            <v>EX_arab__D_e</v>
          </cell>
        </row>
        <row r="943">
          <cell r="A943" t="str">
            <v>ARABDt_c</v>
          </cell>
        </row>
        <row r="944">
          <cell r="A944" t="str">
            <v>E4Pt_c_m</v>
          </cell>
        </row>
        <row r="945">
          <cell r="A945" t="str">
            <v>EX_fru_e</v>
          </cell>
        </row>
        <row r="946">
          <cell r="A946" t="str">
            <v>EX_gal_e</v>
          </cell>
        </row>
        <row r="947">
          <cell r="A947" t="str">
            <v>EX_galur_e</v>
          </cell>
        </row>
        <row r="948">
          <cell r="A948" t="str">
            <v>EX_sbt__D_e</v>
          </cell>
        </row>
        <row r="949">
          <cell r="A949" t="str">
            <v>GAM6Pt_c</v>
          </cell>
        </row>
        <row r="950">
          <cell r="A950" t="str">
            <v>EX_glc__D_e</v>
          </cell>
        </row>
        <row r="951">
          <cell r="A951" t="str">
            <v>EX_man_e</v>
          </cell>
        </row>
        <row r="952">
          <cell r="A952" t="str">
            <v>EX_rib__D_e</v>
          </cell>
        </row>
        <row r="953">
          <cell r="A953" t="str">
            <v>SBTDt_c</v>
          </cell>
        </row>
        <row r="954">
          <cell r="A954" t="str">
            <v>EX_xyl__D_e</v>
          </cell>
        </row>
        <row r="955">
          <cell r="A955" t="str">
            <v>XYLt_c_e</v>
          </cell>
        </row>
        <row r="956">
          <cell r="A956" t="str">
            <v>DADPt_c_n</v>
          </cell>
        </row>
        <row r="957">
          <cell r="A957" t="str">
            <v>DCDPt_c_n</v>
          </cell>
        </row>
        <row r="958">
          <cell r="A958" t="str">
            <v>ATPHs_c</v>
          </cell>
          <cell r="BZO958" t="str">
            <v>3.5.4.18</v>
          </cell>
        </row>
        <row r="959">
          <cell r="A959" t="str">
            <v>NTPDA2_c</v>
          </cell>
          <cell r="BZO959" t="str">
            <v>3.5.4.-</v>
          </cell>
        </row>
        <row r="960">
          <cell r="A960" t="str">
            <v>NDPDA1_c</v>
          </cell>
          <cell r="BZO960" t="str">
            <v>3.5.4.7</v>
          </cell>
        </row>
        <row r="961">
          <cell r="A961" t="str">
            <v>NDPDA2_c</v>
          </cell>
          <cell r="BZO961" t="str">
            <v>3.5.4.-</v>
          </cell>
        </row>
        <row r="962">
          <cell r="A962" t="str">
            <v>DNADt_c_n</v>
          </cell>
        </row>
        <row r="963">
          <cell r="A963" t="str">
            <v>EX_dca_e</v>
          </cell>
        </row>
        <row r="964">
          <cell r="A964" t="str">
            <v>DADt_c_e</v>
          </cell>
        </row>
        <row r="965">
          <cell r="A965" t="str">
            <v>DADK_c</v>
          </cell>
          <cell r="BZO965" t="str">
            <v>2.7.4.3</v>
          </cell>
        </row>
        <row r="966">
          <cell r="A966" t="str">
            <v>EX_dcyt_e</v>
          </cell>
        </row>
        <row r="967">
          <cell r="A967" t="str">
            <v>DCYTt_c_e</v>
          </cell>
        </row>
        <row r="968">
          <cell r="A968" t="str">
            <v>DGSNt_c_e</v>
          </cell>
        </row>
        <row r="969">
          <cell r="A969" t="str">
            <v>DINt_c_e</v>
          </cell>
        </row>
        <row r="970">
          <cell r="A970" t="str">
            <v>DURIK1_c</v>
          </cell>
          <cell r="BZO970" t="str">
            <v>2.7.1.21</v>
          </cell>
        </row>
        <row r="971">
          <cell r="A971" t="str">
            <v>DURIt_c_e</v>
          </cell>
        </row>
        <row r="972">
          <cell r="A972" t="str">
            <v>DPCOAK_c</v>
          </cell>
          <cell r="BZO972" t="str">
            <v>2.7.1.24</v>
          </cell>
        </row>
        <row r="973">
          <cell r="A973" t="str">
            <v>DGDPt_c_n</v>
          </cell>
        </row>
        <row r="974">
          <cell r="A974" t="str">
            <v>DHNPTt_c_m</v>
          </cell>
        </row>
        <row r="975">
          <cell r="A975" t="str">
            <v>SPRMAT_c</v>
          </cell>
          <cell r="BZO975" t="str">
            <v>2.3.1.57</v>
          </cell>
        </row>
        <row r="976">
          <cell r="A976" t="str">
            <v>DHFt_c_m</v>
          </cell>
        </row>
        <row r="977">
          <cell r="A977" t="str">
            <v>DNTPPA_c</v>
          </cell>
          <cell r="BZO977" t="str">
            <v>3.6.1.67</v>
          </cell>
        </row>
        <row r="978">
          <cell r="A978" t="str">
            <v>DHPTt_c_m</v>
          </cell>
        </row>
        <row r="979">
          <cell r="A979" t="str">
            <v>DHAPt_c_m</v>
          </cell>
        </row>
        <row r="980">
          <cell r="A980" t="str">
            <v>PPIt_c_x</v>
          </cell>
        </row>
        <row r="981">
          <cell r="A981" t="str">
            <v>DOLPt_c_r</v>
          </cell>
        </row>
        <row r="982">
          <cell r="A982" t="str">
            <v>EX_dttp_e</v>
          </cell>
        </row>
        <row r="983">
          <cell r="A983" t="str">
            <v>DTTPt_c</v>
          </cell>
        </row>
        <row r="984">
          <cell r="A984" t="str">
            <v>DUDPt_c_n</v>
          </cell>
        </row>
        <row r="985">
          <cell r="A985" t="str">
            <v>DUMPt_c_n</v>
          </cell>
        </row>
        <row r="986">
          <cell r="A986" t="str">
            <v>EX_epist_e</v>
          </cell>
        </row>
        <row r="987">
          <cell r="A987" t="str">
            <v>ERGTETROLt_c_r</v>
          </cell>
        </row>
        <row r="988">
          <cell r="A988" t="str">
            <v>EX_ergst_e</v>
          </cell>
        </row>
        <row r="989">
          <cell r="A989" t="str">
            <v>ERGSTt_c_r</v>
          </cell>
        </row>
        <row r="990">
          <cell r="A990" t="str">
            <v>ERGSTt_c_l</v>
          </cell>
        </row>
        <row r="991">
          <cell r="A991" t="str">
            <v>ERGSTt_c_en</v>
          </cell>
        </row>
        <row r="992">
          <cell r="A992" t="str">
            <v>EX_etoh_e</v>
          </cell>
        </row>
        <row r="993">
          <cell r="A993" t="str">
            <v>ETOHt_c_e</v>
          </cell>
        </row>
        <row r="994">
          <cell r="A994" t="str">
            <v>ETOHt_c_m</v>
          </cell>
        </row>
        <row r="995">
          <cell r="A995" t="str">
            <v>EX_etha_e</v>
          </cell>
        </row>
        <row r="996">
          <cell r="A996" t="str">
            <v>EX_etac_e</v>
          </cell>
        </row>
        <row r="997">
          <cell r="A997" t="str">
            <v>FRDPt_c_m</v>
          </cell>
        </row>
        <row r="998">
          <cell r="A998" t="str">
            <v>DCAt_c_x</v>
          </cell>
        </row>
        <row r="999">
          <cell r="A999" t="str">
            <v>DDCAt_c_x</v>
          </cell>
        </row>
        <row r="1000">
          <cell r="A1000" t="str">
            <v>TTDCAt_c_x</v>
          </cell>
        </row>
        <row r="1001">
          <cell r="A1001" t="str">
            <v>OCTAt_c_x</v>
          </cell>
        </row>
        <row r="1002">
          <cell r="A1002" t="str">
            <v>TTDCAt_c_e</v>
          </cell>
        </row>
        <row r="1003">
          <cell r="A1003" t="str">
            <v>EX_fecost_e</v>
          </cell>
        </row>
        <row r="1004">
          <cell r="A1004" t="str">
            <v>FMNAT_m</v>
          </cell>
          <cell r="BZO1004" t="str">
            <v>2.7.7.2</v>
          </cell>
        </row>
        <row r="1005">
          <cell r="A1005" t="str">
            <v>EX_fmn_e</v>
          </cell>
        </row>
        <row r="1006">
          <cell r="A1006" t="str">
            <v>EX_fol_e</v>
          </cell>
        </row>
        <row r="1007">
          <cell r="A1007" t="str">
            <v>EX_for_e</v>
          </cell>
        </row>
        <row r="1008">
          <cell r="A1008" t="str">
            <v>FORt_c_m</v>
          </cell>
        </row>
        <row r="1009">
          <cell r="A1009" t="str">
            <v>FORt_c_e</v>
          </cell>
        </row>
        <row r="1010">
          <cell r="A1010" t="str">
            <v>FUMt_c_e</v>
          </cell>
        </row>
        <row r="1011">
          <cell r="A1011" t="str">
            <v>FRUK_c</v>
          </cell>
          <cell r="BZO1011" t="str">
            <v>2.7.1.56</v>
          </cell>
        </row>
        <row r="1012">
          <cell r="A1012" t="str">
            <v>EX_fum_e</v>
          </cell>
        </row>
        <row r="1013">
          <cell r="A1013" t="str">
            <v>EX_4abut_e</v>
          </cell>
        </row>
        <row r="1014">
          <cell r="A1014" t="str">
            <v>GDPt_c_g</v>
          </cell>
        </row>
        <row r="1015">
          <cell r="A1015" t="str">
            <v>GDPt_c_n</v>
          </cell>
        </row>
        <row r="1016">
          <cell r="A1016" t="str">
            <v>GDPMANNt_c_g</v>
          </cell>
        </row>
        <row r="1017">
          <cell r="A1017" t="str">
            <v>GLCt_c_v</v>
          </cell>
        </row>
        <row r="1018">
          <cell r="A1018" t="str">
            <v>EX_gthox_e</v>
          </cell>
        </row>
        <row r="1019">
          <cell r="A1019" t="str">
            <v>EX_gthrd_e</v>
          </cell>
        </row>
        <row r="1020">
          <cell r="A1020" t="str">
            <v>EX_glyc_e</v>
          </cell>
        </row>
        <row r="1021">
          <cell r="A1021" t="str">
            <v>GLYC3Pt_c_m</v>
          </cell>
        </row>
        <row r="1022">
          <cell r="A1022" t="str">
            <v>EX_gly_e</v>
          </cell>
        </row>
        <row r="1023">
          <cell r="A1023" t="str">
            <v>GLYt_c_m</v>
          </cell>
        </row>
        <row r="1024">
          <cell r="A1024" t="str">
            <v>GCALDt_c_m</v>
          </cell>
        </row>
        <row r="1025">
          <cell r="A1025" t="str">
            <v>GCALDt_c_e</v>
          </cell>
        </row>
        <row r="1026">
          <cell r="A1026" t="str">
            <v>EX_gcald_e</v>
          </cell>
        </row>
        <row r="1027">
          <cell r="A1027" t="str">
            <v>EX_glx_e</v>
          </cell>
        </row>
        <row r="1028">
          <cell r="A1028" t="str">
            <v>GLXt_c_e</v>
          </cell>
        </row>
        <row r="1029">
          <cell r="A1029" t="str">
            <v>GLXt_c_x</v>
          </cell>
        </row>
        <row r="1030">
          <cell r="A1030" t="str">
            <v>EX_gua_e</v>
          </cell>
        </row>
        <row r="1031">
          <cell r="A1031" t="str">
            <v>GUAt_c_m</v>
          </cell>
        </row>
        <row r="1032">
          <cell r="A1032" t="str">
            <v>EX_gsn_e</v>
          </cell>
        </row>
        <row r="1033">
          <cell r="A1033" t="str">
            <v>GSNK_c</v>
          </cell>
          <cell r="BZO1033" t="str">
            <v>2.7.1.73</v>
          </cell>
        </row>
        <row r="1034">
          <cell r="A1034" t="str">
            <v>GSNt_c_m</v>
          </cell>
        </row>
        <row r="1035">
          <cell r="A1035" t="str">
            <v>GSNt_c_e</v>
          </cell>
        </row>
        <row r="1036">
          <cell r="A1036" t="str">
            <v>Ht_c_e</v>
          </cell>
        </row>
        <row r="1037">
          <cell r="A1037" t="str">
            <v>Ht_c_r</v>
          </cell>
        </row>
        <row r="1038">
          <cell r="A1038" t="str">
            <v>Ht_c_g</v>
          </cell>
        </row>
        <row r="1039">
          <cell r="A1039" t="str">
            <v>Ht_c_l</v>
          </cell>
        </row>
        <row r="1040">
          <cell r="A1040" t="str">
            <v>Ht_c_n</v>
          </cell>
        </row>
        <row r="1041">
          <cell r="A1041" t="str">
            <v>Ht_c_x</v>
          </cell>
        </row>
        <row r="1042">
          <cell r="A1042" t="str">
            <v>Ht_c_v</v>
          </cell>
        </row>
        <row r="1043">
          <cell r="A1043" t="str">
            <v>HXCCOAt_c_r</v>
          </cell>
        </row>
        <row r="1044">
          <cell r="A1044" t="str">
            <v>EX_hxdcal_e</v>
          </cell>
        </row>
        <row r="1045">
          <cell r="A1045" t="str">
            <v>HDCAt_c_e</v>
          </cell>
        </row>
        <row r="1046">
          <cell r="A1046" t="str">
            <v>HDCEAt_c_e</v>
          </cell>
        </row>
        <row r="1047">
          <cell r="A1047" t="str">
            <v>HISt_c_m</v>
          </cell>
        </row>
        <row r="1048">
          <cell r="A1048" t="str">
            <v>H2O2t_c_n</v>
          </cell>
        </row>
        <row r="1049">
          <cell r="A1049" t="str">
            <v>HMGCOAt_c_m</v>
          </cell>
        </row>
        <row r="1050">
          <cell r="A1050" t="str">
            <v>EX_hxan_e</v>
          </cell>
        </row>
        <row r="1051">
          <cell r="A1051" t="str">
            <v>HXANt_c_e</v>
          </cell>
        </row>
        <row r="1052">
          <cell r="A1052" t="str">
            <v>EX_id3acald_e</v>
          </cell>
        </row>
        <row r="1053">
          <cell r="A1053" t="str">
            <v>ID3ACALDt_c_m</v>
          </cell>
        </row>
        <row r="1054">
          <cell r="A1054" t="str">
            <v>ID3ACALDt_c_e</v>
          </cell>
        </row>
        <row r="1055">
          <cell r="A1055" t="str">
            <v>IND3ACt_c_m</v>
          </cell>
        </row>
        <row r="1056">
          <cell r="A1056" t="str">
            <v>EX_ins_e</v>
          </cell>
        </row>
        <row r="1057">
          <cell r="A1057" t="str">
            <v>INSt_c_e</v>
          </cell>
        </row>
        <row r="1058">
          <cell r="A1058" t="str">
            <v>INOSHPt_c_n</v>
          </cell>
        </row>
        <row r="1059">
          <cell r="A1059" t="str">
            <v>INSK_c</v>
          </cell>
          <cell r="BZO1059" t="str">
            <v>2.7.1.73</v>
          </cell>
        </row>
        <row r="1060">
          <cell r="A1060" t="str">
            <v>EX_fe2_e</v>
          </cell>
        </row>
        <row r="1061">
          <cell r="A1061" t="str">
            <v>EX_iamac_e</v>
          </cell>
        </row>
        <row r="1062">
          <cell r="A1062" t="str">
            <v>IAMOHt_c_e</v>
          </cell>
        </row>
        <row r="1063">
          <cell r="A1063" t="str">
            <v>IAMOHt_c_m</v>
          </cell>
        </row>
        <row r="1064">
          <cell r="A1064" t="str">
            <v>EX_iamoh_e</v>
          </cell>
        </row>
        <row r="1065">
          <cell r="A1065" t="str">
            <v>EX_ibutoh_e</v>
          </cell>
        </row>
        <row r="1066">
          <cell r="A1066" t="str">
            <v>EX_ibutac_e</v>
          </cell>
        </row>
        <row r="1067">
          <cell r="A1067" t="str">
            <v>IBUTOHt_c_e</v>
          </cell>
        </row>
        <row r="1068">
          <cell r="A1068" t="str">
            <v>IBUTOHt_c_m</v>
          </cell>
        </row>
        <row r="1069">
          <cell r="A1069" t="str">
            <v>EX_ibtald_e</v>
          </cell>
        </row>
        <row r="1070">
          <cell r="A1070" t="str">
            <v>PHCHGS_m</v>
          </cell>
        </row>
        <row r="1071">
          <cell r="A1071" t="str">
            <v>AOBUTDs_c</v>
          </cell>
          <cell r="BZO1071" t="str">
            <v>1.1.1.381</v>
          </cell>
        </row>
        <row r="1072">
          <cell r="A1072" t="str">
            <v>EX_ala__L_e</v>
          </cell>
        </row>
        <row r="1073">
          <cell r="A1073" t="str">
            <v>ALAt_c_m</v>
          </cell>
        </row>
        <row r="1074">
          <cell r="A1074" t="str">
            <v>EX_abt__L_e</v>
          </cell>
        </row>
        <row r="1075">
          <cell r="A1075" t="str">
            <v>ABTt_c_e</v>
          </cell>
        </row>
        <row r="1076">
          <cell r="A1076" t="str">
            <v>ARABLt_c</v>
          </cell>
        </row>
        <row r="1077">
          <cell r="A1077" t="str">
            <v>EX_arab__L_e</v>
          </cell>
        </row>
        <row r="1078">
          <cell r="A1078" t="str">
            <v>EX_arg__L_e</v>
          </cell>
        </row>
        <row r="1079">
          <cell r="A1079" t="str">
            <v>EX_asn__L_e</v>
          </cell>
        </row>
        <row r="1080">
          <cell r="A1080" t="str">
            <v>EX_asp__L_e</v>
          </cell>
        </row>
        <row r="1081">
          <cell r="A1081" t="str">
            <v>CRNt_c_m</v>
          </cell>
        </row>
        <row r="1082">
          <cell r="A1082" t="str">
            <v>EX_cys__L_e</v>
          </cell>
        </row>
        <row r="1083">
          <cell r="A1083" t="str">
            <v>E4HGLUt_c_m</v>
          </cell>
        </row>
        <row r="1084">
          <cell r="A1084" t="str">
            <v>E4HGLUt_c_x</v>
          </cell>
        </row>
        <row r="1085">
          <cell r="A1085" t="str">
            <v>EX_sbt__L_e</v>
          </cell>
        </row>
        <row r="1086">
          <cell r="A1086" t="str">
            <v>G5SADr_c</v>
          </cell>
        </row>
        <row r="1087">
          <cell r="A1087" t="str">
            <v>EX_glu__L_e</v>
          </cell>
        </row>
        <row r="1088">
          <cell r="A1088" t="str">
            <v>GLUt_c_n</v>
          </cell>
        </row>
        <row r="1089">
          <cell r="A1089" t="str">
            <v>EX_gln__L_e</v>
          </cell>
        </row>
        <row r="1090">
          <cell r="A1090" t="str">
            <v>GLNt_c_n</v>
          </cell>
        </row>
        <row r="1091">
          <cell r="A1091" t="str">
            <v>EX_his__L_e</v>
          </cell>
        </row>
        <row r="1092">
          <cell r="A1092" t="str">
            <v>HOMt_c_e</v>
          </cell>
        </row>
        <row r="1093">
          <cell r="A1093" t="str">
            <v>EX_hom__L_e</v>
          </cell>
        </row>
        <row r="1094">
          <cell r="A1094" t="str">
            <v>EX_ile__L_e</v>
          </cell>
        </row>
        <row r="1095">
          <cell r="A1095" t="str">
            <v>ILEt_c_m</v>
          </cell>
        </row>
        <row r="1096">
          <cell r="A1096" t="str">
            <v>EX_leu__L_e</v>
          </cell>
        </row>
        <row r="1097">
          <cell r="A1097" t="str">
            <v>EX_lys__L_e</v>
          </cell>
        </row>
        <row r="1098">
          <cell r="A1098" t="str">
            <v>MALt_c_e</v>
          </cell>
        </row>
        <row r="1099">
          <cell r="A1099" t="str">
            <v>EX_met__L_e</v>
          </cell>
        </row>
        <row r="1100">
          <cell r="A1100" t="str">
            <v>EX_phe__L_e</v>
          </cell>
        </row>
        <row r="1101">
          <cell r="A1101" t="str">
            <v>EX_pro__L_e</v>
          </cell>
        </row>
        <row r="1102">
          <cell r="A1102" t="str">
            <v>PROt_c_m</v>
          </cell>
        </row>
        <row r="1103">
          <cell r="A1103" t="str">
            <v>EX_ser__L_e</v>
          </cell>
        </row>
        <row r="1104">
          <cell r="A1104" t="str">
            <v>SERt_c_r</v>
          </cell>
        </row>
        <row r="1105">
          <cell r="A1105" t="str">
            <v>SBTLt_c</v>
          </cell>
        </row>
        <row r="1106">
          <cell r="A1106" t="str">
            <v>EX_srb__L_e</v>
          </cell>
        </row>
        <row r="1107">
          <cell r="A1107" t="str">
            <v>SRBt_c_e</v>
          </cell>
        </row>
        <row r="1108">
          <cell r="A1108" t="str">
            <v>EX_thr__L_e</v>
          </cell>
        </row>
        <row r="1109">
          <cell r="A1109" t="str">
            <v>EX_trp__L_e</v>
          </cell>
        </row>
        <row r="1110">
          <cell r="A1110" t="str">
            <v>EX_tyr__L_e</v>
          </cell>
        </row>
        <row r="1111">
          <cell r="A1111" t="str">
            <v>EX_val__L_e</v>
          </cell>
        </row>
        <row r="1112">
          <cell r="A1112" t="str">
            <v>EX_lanost_e</v>
          </cell>
        </row>
        <row r="1113">
          <cell r="A1113" t="str">
            <v>EX_ddca_e</v>
          </cell>
        </row>
        <row r="1114">
          <cell r="A1114" t="str">
            <v>LYSt_c_m</v>
          </cell>
        </row>
        <row r="1115">
          <cell r="A1115" t="str">
            <v>MALOAAta_x</v>
          </cell>
        </row>
        <row r="1116">
          <cell r="A1116" t="str">
            <v>EX_malt_e</v>
          </cell>
        </row>
        <row r="1117">
          <cell r="A1117" t="str">
            <v>MANNANt_c_r</v>
          </cell>
        </row>
        <row r="1118">
          <cell r="A1118" t="str">
            <v>METt_c_m</v>
          </cell>
        </row>
        <row r="1119">
          <cell r="A1119" t="str">
            <v>MGSA_c</v>
          </cell>
          <cell r="BZO1119" t="str">
            <v>4.2.3.3</v>
          </cell>
        </row>
        <row r="1120">
          <cell r="A1120" t="str">
            <v>EX_inost_e</v>
          </cell>
        </row>
        <row r="1121">
          <cell r="A1121" t="str">
            <v>EX_Nfortyr2_e</v>
          </cell>
        </row>
        <row r="1122">
          <cell r="A1122" t="str">
            <v>NADPt_c_r</v>
          </cell>
        </row>
        <row r="1123">
          <cell r="A1123" t="str">
            <v>NADPHt_c_r</v>
          </cell>
        </row>
        <row r="1124">
          <cell r="A1124" t="str">
            <v>NH4t_c_m</v>
          </cell>
        </row>
        <row r="1125">
          <cell r="A1125" t="str">
            <v>NCAMt_c_n</v>
          </cell>
        </row>
        <row r="1126">
          <cell r="A1126" t="str">
            <v>EX_nac_e</v>
          </cell>
        </row>
        <row r="1127">
          <cell r="A1127" t="str">
            <v>EX_nmn_e</v>
          </cell>
        </row>
        <row r="1128">
          <cell r="A1128" t="str">
            <v>NMNt_c_n</v>
          </cell>
        </row>
        <row r="1129">
          <cell r="A1129" t="str">
            <v>NMNt_c_x</v>
          </cell>
        </row>
        <row r="1130">
          <cell r="A1130" t="str">
            <v>NMNt_c_e</v>
          </cell>
        </row>
        <row r="1131">
          <cell r="A1131" t="str">
            <v>NDP4_c</v>
          </cell>
          <cell r="BZO1131" t="str">
            <v>3.6.1.5</v>
          </cell>
        </row>
        <row r="1132">
          <cell r="A1132" t="str">
            <v>NTP4_c</v>
          </cell>
          <cell r="BZO1132" t="str">
            <v>3.6.1.5</v>
          </cell>
        </row>
        <row r="1133">
          <cell r="A1133" t="str">
            <v>ACRNt_c_m</v>
          </cell>
        </row>
        <row r="1134">
          <cell r="A1134" t="str">
            <v>O2t_c_r</v>
          </cell>
        </row>
        <row r="1135">
          <cell r="A1135" t="str">
            <v>O2t_c_m</v>
          </cell>
        </row>
        <row r="1136">
          <cell r="A1136" t="str">
            <v>O2t_c_e</v>
          </cell>
        </row>
        <row r="1137">
          <cell r="A1137" t="str">
            <v>O2t_c_x</v>
          </cell>
        </row>
        <row r="1138">
          <cell r="A1138" t="str">
            <v>OCDCAt_c_e</v>
          </cell>
        </row>
        <row r="1139">
          <cell r="A1139" t="str">
            <v>EX_octa_e</v>
          </cell>
        </row>
        <row r="1140">
          <cell r="A1140" t="str">
            <v>EX_orn_e</v>
          </cell>
        </row>
        <row r="1141">
          <cell r="A1141" t="str">
            <v>OAAt_c_e</v>
          </cell>
        </row>
        <row r="1142">
          <cell r="A1142" t="str">
            <v>EX_oaa_e</v>
          </cell>
        </row>
        <row r="1143">
          <cell r="A1143" t="str">
            <v>GTHOXt_c</v>
          </cell>
        </row>
        <row r="1144">
          <cell r="A1144" t="str">
            <v>TRDOXt_c_x</v>
          </cell>
        </row>
        <row r="1145">
          <cell r="A1145" t="str">
            <v>EX_o2_e</v>
          </cell>
        </row>
        <row r="1146">
          <cell r="A1146" t="str">
            <v>EX_hdca_e</v>
          </cell>
        </row>
        <row r="1147">
          <cell r="A1147" t="str">
            <v>EX_hdcea_e</v>
          </cell>
        </row>
        <row r="1148">
          <cell r="A1148" t="str">
            <v>PMTCOAt_c_r</v>
          </cell>
        </row>
        <row r="1149">
          <cell r="A1149" t="str">
            <v>PAN4Pt_c_m</v>
          </cell>
        </row>
        <row r="1150">
          <cell r="A1150" t="str">
            <v>PAPt_c</v>
          </cell>
        </row>
        <row r="1151">
          <cell r="A1151" t="str">
            <v>EX_pectin_e</v>
          </cell>
        </row>
        <row r="1152">
          <cell r="A1152" t="str">
            <v>EX_pheac_e</v>
          </cell>
        </row>
        <row r="1153">
          <cell r="A1153" t="str">
            <v>EX_pacald_e</v>
          </cell>
        </row>
        <row r="1154">
          <cell r="A1154" t="str">
            <v>PACALDt_c_e</v>
          </cell>
        </row>
        <row r="1155">
          <cell r="A1155" t="str">
            <v>PACALDt_c_m</v>
          </cell>
        </row>
        <row r="1156">
          <cell r="A1156" t="str">
            <v>PHEt_c_m</v>
          </cell>
        </row>
        <row r="1157">
          <cell r="A1157" t="str">
            <v>EX_pi_e</v>
          </cell>
        </row>
        <row r="1158">
          <cell r="A1158" t="str">
            <v>PIt_c_v</v>
          </cell>
        </row>
        <row r="1159">
          <cell r="A1159" t="str">
            <v>PPPG9t_c_m</v>
          </cell>
        </row>
        <row r="1160">
          <cell r="A1160" t="str">
            <v>PRPPt_c_m</v>
          </cell>
        </row>
        <row r="1161">
          <cell r="A1161" t="str">
            <v>EX_ptrc_e</v>
          </cell>
        </row>
        <row r="1162">
          <cell r="A1162" t="str">
            <v>HYPOE_c</v>
          </cell>
          <cell r="BZO1162" t="str">
            <v>3.1.3.74</v>
          </cell>
        </row>
        <row r="1163">
          <cell r="A1163" t="str">
            <v>EX_pydxn_e</v>
          </cell>
        </row>
        <row r="1164">
          <cell r="A1164" t="str">
            <v>PMDPHT_c</v>
          </cell>
          <cell r="BZO1164" t="str">
            <v>3.1.3.104</v>
          </cell>
        </row>
        <row r="1165">
          <cell r="A1165" t="str">
            <v>PYNP2r_c</v>
          </cell>
          <cell r="BZO1165" t="str">
            <v>2.4.2.2</v>
          </cell>
        </row>
        <row r="1166">
          <cell r="A1166" t="str">
            <v>PPIt_c_m</v>
          </cell>
        </row>
        <row r="1167">
          <cell r="A1167" t="str">
            <v>EX_pyr_e</v>
          </cell>
        </row>
        <row r="1168">
          <cell r="A1168" t="str">
            <v>PYRtps_m</v>
          </cell>
        </row>
        <row r="1169">
          <cell r="A1169" t="str">
            <v>QULNt_c_m</v>
          </cell>
        </row>
        <row r="1170">
          <cell r="A1170" t="str">
            <v>TRDRDt_c_x</v>
          </cell>
        </row>
        <row r="1171">
          <cell r="A1171" t="str">
            <v>EX_ribflv_e</v>
          </cell>
        </row>
        <row r="1172">
          <cell r="A1172" t="str">
            <v>RIBFLVt_c_m</v>
          </cell>
        </row>
        <row r="1173">
          <cell r="A1173" t="str">
            <v>RIBt_c_e</v>
          </cell>
        </row>
        <row r="1174">
          <cell r="A1174" t="str">
            <v>AHCYSt_c_m</v>
          </cell>
        </row>
        <row r="1175">
          <cell r="A1175" t="str">
            <v>EX_amet_e</v>
          </cell>
        </row>
        <row r="1176">
          <cell r="A1176" t="str">
            <v>EX_mmet_e</v>
          </cell>
        </row>
        <row r="1177">
          <cell r="A1177" t="str">
            <v>SERt_c_m</v>
          </cell>
        </row>
        <row r="1178">
          <cell r="A1178" t="str">
            <v>EX_g3pc_e</v>
          </cell>
        </row>
        <row r="1179">
          <cell r="A1179" t="str">
            <v>EX_na1_e</v>
          </cell>
        </row>
        <row r="1180">
          <cell r="A1180" t="str">
            <v>SPMDAT_c</v>
          </cell>
          <cell r="BZO1180" t="str">
            <v>2.3.1.57</v>
          </cell>
        </row>
        <row r="1181">
          <cell r="A1181" t="str">
            <v>EX_spmd_e</v>
          </cell>
        </row>
        <row r="1182">
          <cell r="A1182" t="str">
            <v>EX_sprm_e</v>
          </cell>
        </row>
        <row r="1183">
          <cell r="A1183" t="str">
            <v>SQLt_c_r</v>
          </cell>
        </row>
        <row r="1184">
          <cell r="A1184" t="str">
            <v>SSQ23EPXt_c_r</v>
          </cell>
        </row>
        <row r="1185">
          <cell r="A1185" t="str">
            <v>EX_ocdca_e</v>
          </cell>
        </row>
        <row r="1186">
          <cell r="A1186" t="str">
            <v>EX_succ_e</v>
          </cell>
        </row>
        <row r="1187">
          <cell r="A1187" t="str">
            <v>SUCCt_c_e</v>
          </cell>
        </row>
        <row r="1188">
          <cell r="A1188" t="str">
            <v>EX_sucr_e</v>
          </cell>
        </row>
        <row r="1189">
          <cell r="A1189" t="str">
            <v>EX_so4_e</v>
          </cell>
        </row>
        <row r="1190">
          <cell r="A1190" t="str">
            <v>EX_so3_e</v>
          </cell>
        </row>
        <row r="1191">
          <cell r="A1191" t="str">
            <v>EX_taur_e</v>
          </cell>
        </row>
        <row r="1192">
          <cell r="A1192" t="str">
            <v>TTCCOAt_c_r</v>
          </cell>
        </row>
        <row r="1193">
          <cell r="A1193" t="str">
            <v>THMP_c</v>
          </cell>
          <cell r="BZO1193" t="str">
            <v>3.1.3.1</v>
          </cell>
        </row>
        <row r="1194">
          <cell r="A1194" t="str">
            <v>TMN_c</v>
          </cell>
          <cell r="BZO1194" t="str">
            <v>3.5.99.2</v>
          </cell>
        </row>
        <row r="1195">
          <cell r="A1195" t="str">
            <v>EX_thmpp_e</v>
          </cell>
        </row>
        <row r="1196">
          <cell r="A1196" t="str">
            <v>EX_thm_e</v>
          </cell>
        </row>
        <row r="1197">
          <cell r="A1197" t="str">
            <v>EX_thmmp_e</v>
          </cell>
        </row>
        <row r="1198">
          <cell r="A1198" t="str">
            <v>TMPK_c</v>
          </cell>
          <cell r="BZO1198" t="str">
            <v>2.7.4.16</v>
          </cell>
        </row>
        <row r="1199">
          <cell r="A1199" t="str">
            <v>THZPSN2_c</v>
          </cell>
        </row>
        <row r="1200">
          <cell r="A1200" t="str">
            <v>THZPSN1_c</v>
          </cell>
        </row>
        <row r="1201">
          <cell r="A1201" t="str">
            <v>THRt_c_m</v>
          </cell>
        </row>
        <row r="1202">
          <cell r="A1202" t="str">
            <v>EX_thymd_e</v>
          </cell>
        </row>
        <row r="1203">
          <cell r="A1203" t="str">
            <v>TMDK1_c</v>
          </cell>
          <cell r="BZO1203" t="str">
            <v>2.7.1.21</v>
          </cell>
        </row>
        <row r="1204">
          <cell r="A1204" t="str">
            <v>THYMDt_c_e</v>
          </cell>
        </row>
        <row r="1205">
          <cell r="A1205" t="str">
            <v>TREtps_e</v>
          </cell>
        </row>
        <row r="1206">
          <cell r="A1206" t="str">
            <v>TREt_c_v</v>
          </cell>
        </row>
        <row r="1207">
          <cell r="A1207" t="str">
            <v>TRPt_c_m</v>
          </cell>
        </row>
        <row r="1208">
          <cell r="A1208" t="str">
            <v>EX_ind3eth_e</v>
          </cell>
        </row>
        <row r="1209">
          <cell r="A1209" t="str">
            <v>IND3ETHt_c_e</v>
          </cell>
        </row>
        <row r="1210">
          <cell r="A1210" t="str">
            <v>IND3ETHt_c_m</v>
          </cell>
        </row>
        <row r="1211">
          <cell r="A1211" t="str">
            <v>TYRt_c_m</v>
          </cell>
        </row>
        <row r="1212">
          <cell r="A1212" t="str">
            <v>TYRt_c_x</v>
          </cell>
        </row>
        <row r="1213">
          <cell r="A1213" t="str">
            <v>UMPt_c_n</v>
          </cell>
        </row>
        <row r="1214">
          <cell r="A1214" t="str">
            <v>EX_ura_e</v>
          </cell>
        </row>
        <row r="1215">
          <cell r="A1215" t="str">
            <v>EX_urea_e</v>
          </cell>
        </row>
        <row r="1216">
          <cell r="A1216" t="str">
            <v>EX_uri_e</v>
          </cell>
        </row>
        <row r="1217">
          <cell r="A1217" t="str">
            <v>VALt_c_m</v>
          </cell>
        </row>
        <row r="1218">
          <cell r="A1218" t="str">
            <v>H2Ot_c_r</v>
          </cell>
        </row>
        <row r="1219">
          <cell r="A1219" t="str">
            <v>H2Ot_c_g</v>
          </cell>
        </row>
        <row r="1220">
          <cell r="A1220" t="str">
            <v>H2Ot_c_m</v>
          </cell>
        </row>
        <row r="1221">
          <cell r="A1221" t="str">
            <v>H2Ot_c_n</v>
          </cell>
        </row>
        <row r="1222">
          <cell r="A1222" t="str">
            <v>H2Ot_c_x</v>
          </cell>
        </row>
        <row r="1223">
          <cell r="A1223" t="str">
            <v>H2Ot_c_v</v>
          </cell>
        </row>
        <row r="1224">
          <cell r="A1224" t="str">
            <v>XANt_c_e</v>
          </cell>
        </row>
        <row r="1225">
          <cell r="A1225" t="str">
            <v>EX_xtsn_e</v>
          </cell>
        </row>
        <row r="1226">
          <cell r="A1226" t="str">
            <v>XTSNt_c_e</v>
          </cell>
        </row>
        <row r="1227">
          <cell r="A1227" t="str">
            <v>EX_xylt_e</v>
          </cell>
        </row>
        <row r="1228">
          <cell r="A1228" t="str">
            <v>XYLTt_c_e</v>
          </cell>
        </row>
        <row r="1229">
          <cell r="A1229" t="str">
            <v>EX_zymst_e</v>
          </cell>
        </row>
        <row r="1230">
          <cell r="A1230" t="str">
            <v>ZYMSTt_c_en</v>
          </cell>
        </row>
        <row r="1231">
          <cell r="A1231" t="str">
            <v>KYNAT2_c</v>
          </cell>
          <cell r="BZO1231" t="str">
            <v>2.6.1.7</v>
          </cell>
        </row>
        <row r="1232">
          <cell r="A1232" t="str">
            <v>QUILSYN_c</v>
          </cell>
        </row>
        <row r="1233">
          <cell r="A1233" t="str">
            <v>ALCD2i2_c</v>
          </cell>
          <cell r="BZO1233" t="str">
            <v>1.1.1.1</v>
          </cell>
        </row>
        <row r="1234">
          <cell r="A1234" t="str">
            <v>ALDD2x_c</v>
          </cell>
          <cell r="BZO1234" t="str">
            <v>1.2.1.3</v>
          </cell>
        </row>
        <row r="1235">
          <cell r="A1235" t="str">
            <v>COAt_c_l</v>
          </cell>
        </row>
        <row r="1236">
          <cell r="A1236" t="str">
            <v>SBP_c</v>
          </cell>
          <cell r="BZO1236" t="str">
            <v>3.1.3.11</v>
          </cell>
        </row>
        <row r="1237">
          <cell r="A1237" t="str">
            <v>Ht_c_m</v>
          </cell>
        </row>
        <row r="1238">
          <cell r="A1238" t="str">
            <v>ICDHyi_m</v>
          </cell>
          <cell r="BZO1238" t="str">
            <v>1.1.1.42</v>
          </cell>
        </row>
        <row r="1239">
          <cell r="A1239" t="str">
            <v>AKGMALta_m</v>
          </cell>
        </row>
        <row r="1240">
          <cell r="A1240" t="str">
            <v>EAR40y_m</v>
          </cell>
          <cell r="BZO1240" t="str">
            <v>1.3.1.10</v>
          </cell>
        </row>
        <row r="1241">
          <cell r="A1241" t="str">
            <v>EAR60y_m</v>
          </cell>
          <cell r="BZO1241" t="str">
            <v>1.3.1.10</v>
          </cell>
        </row>
        <row r="1242">
          <cell r="A1242" t="str">
            <v>EAR80y_m</v>
          </cell>
          <cell r="BZO1242" t="str">
            <v>1.3.1.10</v>
          </cell>
        </row>
        <row r="1243">
          <cell r="A1243" t="str">
            <v>3OACE200_rm</v>
          </cell>
          <cell r="BZO1243" t="str">
            <v>2.3.1.199</v>
          </cell>
        </row>
        <row r="1244">
          <cell r="A1244" t="str">
            <v>3OACE220_rm</v>
          </cell>
          <cell r="BZO1244" t="str">
            <v>2.3.1.199</v>
          </cell>
        </row>
        <row r="1245">
          <cell r="A1245" t="str">
            <v>3OACE240_rm</v>
          </cell>
          <cell r="BZO1245" t="str">
            <v>2.3.1.199</v>
          </cell>
        </row>
        <row r="1246">
          <cell r="A1246" t="str">
            <v>3OACE260_rm</v>
          </cell>
          <cell r="BZO1246" t="str">
            <v>2.3.1.199</v>
          </cell>
        </row>
        <row r="1247">
          <cell r="A1247" t="str">
            <v>3OACR200_rm</v>
          </cell>
          <cell r="BZO1247" t="str">
            <v>1.1.1.330</v>
          </cell>
        </row>
        <row r="1248">
          <cell r="A1248" t="str">
            <v>3OACR220_rm</v>
          </cell>
          <cell r="BZO1248" t="str">
            <v>1.1.1.330</v>
          </cell>
        </row>
        <row r="1249">
          <cell r="A1249" t="str">
            <v>3OACR240_rm</v>
          </cell>
          <cell r="BZO1249" t="str">
            <v>1.1.1.330</v>
          </cell>
        </row>
        <row r="1250">
          <cell r="A1250" t="str">
            <v>3OACR260_rm</v>
          </cell>
          <cell r="BZO1250" t="str">
            <v>1.1.1.330</v>
          </cell>
        </row>
        <row r="1251">
          <cell r="A1251" t="str">
            <v>3HACD200_rm</v>
          </cell>
          <cell r="BZO1251" t="str">
            <v>4.2.1.134</v>
          </cell>
        </row>
        <row r="1252">
          <cell r="A1252" t="str">
            <v>3HACD220_rm</v>
          </cell>
          <cell r="BZO1252" t="str">
            <v>4.2.1.134</v>
          </cell>
        </row>
        <row r="1253">
          <cell r="A1253" t="str">
            <v>3HACD240_rm</v>
          </cell>
          <cell r="BZO1253" t="str">
            <v>4.2.1.134</v>
          </cell>
        </row>
        <row r="1254">
          <cell r="A1254" t="str">
            <v>3HACD260_rm</v>
          </cell>
          <cell r="BZO1254" t="str">
            <v>4.2.1.134</v>
          </cell>
        </row>
        <row r="1255">
          <cell r="A1255" t="str">
            <v>ECOAR200_rm</v>
          </cell>
          <cell r="BZO1255" t="str">
            <v>1.3.1.93</v>
          </cell>
        </row>
        <row r="1256">
          <cell r="A1256" t="str">
            <v>ECOAR220_rm</v>
          </cell>
          <cell r="BZO1256" t="str">
            <v>1.3.1.93</v>
          </cell>
        </row>
        <row r="1257">
          <cell r="A1257" t="str">
            <v>ECOAR240_rm</v>
          </cell>
          <cell r="BZO1257" t="str">
            <v>1.3.1.93</v>
          </cell>
        </row>
        <row r="1258">
          <cell r="A1258" t="str">
            <v>ECOAR260_rm</v>
          </cell>
          <cell r="BZO1258" t="str">
            <v>1.3.1.93</v>
          </cell>
        </row>
        <row r="1259">
          <cell r="A1259" t="str">
            <v>ACOADS160_rm</v>
          </cell>
          <cell r="BZO1259" t="str">
            <v>1.14.19.1</v>
          </cell>
        </row>
        <row r="1260">
          <cell r="A1260" t="str">
            <v>ACOADS180_rm</v>
          </cell>
          <cell r="BZO1260" t="str">
            <v>1.14.19.1</v>
          </cell>
        </row>
        <row r="1261">
          <cell r="A1261" t="str">
            <v>OCTAt_c_e</v>
          </cell>
        </row>
        <row r="1262">
          <cell r="A1262" t="str">
            <v>DCAt_c_e</v>
          </cell>
        </row>
        <row r="1263">
          <cell r="A1263" t="str">
            <v>DDCAt_c_e</v>
          </cell>
        </row>
        <row r="1264">
          <cell r="A1264" t="str">
            <v>EX_but_e</v>
          </cell>
        </row>
        <row r="1265">
          <cell r="A1265" t="str">
            <v>EX_hxa_e</v>
          </cell>
        </row>
        <row r="1266">
          <cell r="A1266" t="str">
            <v>EX_ocdcea_e</v>
          </cell>
        </row>
        <row r="1267">
          <cell r="A1267" t="str">
            <v>BUTt_c_e</v>
          </cell>
        </row>
        <row r="1268">
          <cell r="A1268" t="str">
            <v>HXAt_c_e</v>
          </cell>
        </row>
        <row r="1269">
          <cell r="A1269" t="str">
            <v>OCDCEAt_c_e</v>
          </cell>
        </row>
        <row r="1270">
          <cell r="A1270" t="str">
            <v>EX_ttdca_e</v>
          </cell>
        </row>
        <row r="1271">
          <cell r="A1271" t="str">
            <v>FACOAL120_rm</v>
          </cell>
          <cell r="BZO1271" t="str">
            <v>6.2.1.3</v>
          </cell>
        </row>
        <row r="1272">
          <cell r="A1272" t="str">
            <v>FACOAL140_rm</v>
          </cell>
          <cell r="BZO1272" t="str">
            <v>6.2.1.3</v>
          </cell>
        </row>
        <row r="1273">
          <cell r="A1273" t="str">
            <v>FACOAL160_rm</v>
          </cell>
          <cell r="BZO1273" t="str">
            <v>6.2.1.3</v>
          </cell>
        </row>
        <row r="1274">
          <cell r="A1274" t="str">
            <v>FACOAL161_rm</v>
          </cell>
          <cell r="BZO1274" t="str">
            <v>6.2.1.3</v>
          </cell>
        </row>
        <row r="1275">
          <cell r="A1275" t="str">
            <v>FACOAL180_rm</v>
          </cell>
          <cell r="BZO1275" t="str">
            <v>6.2.1.3</v>
          </cell>
        </row>
        <row r="1276">
          <cell r="A1276" t="str">
            <v>FACOAL181_rm</v>
          </cell>
          <cell r="BZO1276" t="str">
            <v>6.2.1.3</v>
          </cell>
        </row>
        <row r="1277">
          <cell r="A1277" t="str">
            <v>FACOAL120_l</v>
          </cell>
          <cell r="BZO1277" t="str">
            <v>6.2.1.3</v>
          </cell>
        </row>
        <row r="1278">
          <cell r="A1278" t="str">
            <v>FACOAL140_l</v>
          </cell>
          <cell r="BZO1278" t="str">
            <v>6.2.1.3</v>
          </cell>
        </row>
        <row r="1279">
          <cell r="A1279" t="str">
            <v>FACOAL160_l</v>
          </cell>
          <cell r="BZO1279" t="str">
            <v>6.2.1.3</v>
          </cell>
        </row>
        <row r="1280">
          <cell r="A1280" t="str">
            <v>FACOAL161_l</v>
          </cell>
          <cell r="BZO1280" t="str">
            <v>6.2.1.3</v>
          </cell>
        </row>
        <row r="1281">
          <cell r="A1281" t="str">
            <v>FACOAL180_l</v>
          </cell>
          <cell r="BZO1281" t="str">
            <v>6.2.1.3</v>
          </cell>
        </row>
        <row r="1282">
          <cell r="A1282" t="str">
            <v>FACOAL181_l</v>
          </cell>
          <cell r="BZO1282" t="str">
            <v>6.2.1.3</v>
          </cell>
        </row>
        <row r="1283">
          <cell r="A1283" t="str">
            <v>FACOAL161_x</v>
          </cell>
          <cell r="BZO1283" t="str">
            <v>6.2.1.3</v>
          </cell>
        </row>
        <row r="1284">
          <cell r="A1284" t="str">
            <v>FACOAL180_x</v>
          </cell>
          <cell r="BZO1284" t="str">
            <v>6.2.1.3</v>
          </cell>
        </row>
        <row r="1285">
          <cell r="A1285" t="str">
            <v>FACOAL181_x</v>
          </cell>
          <cell r="BZO1285" t="str">
            <v>6.2.1.3</v>
          </cell>
        </row>
        <row r="1286">
          <cell r="A1286" t="str">
            <v>FACOAL200_en</v>
          </cell>
          <cell r="BZO1286" t="str">
            <v>6.2.1.3</v>
          </cell>
        </row>
        <row r="1287">
          <cell r="A1287" t="str">
            <v>FACOAL220_en</v>
          </cell>
          <cell r="BZO1287" t="str">
            <v>6.2.1.3</v>
          </cell>
        </row>
        <row r="1288">
          <cell r="A1288" t="str">
            <v>FACOAL240_en</v>
          </cell>
          <cell r="BZO1288" t="str">
            <v>6.2.1.3</v>
          </cell>
        </row>
        <row r="1289">
          <cell r="A1289" t="str">
            <v>FACOAL260_en</v>
          </cell>
          <cell r="BZO1289" t="str">
            <v>6.2.1.3</v>
          </cell>
        </row>
        <row r="1290">
          <cell r="A1290" t="str">
            <v>FACOAL220_rm</v>
          </cell>
          <cell r="BZO1290" t="str">
            <v>6.2.1.3</v>
          </cell>
        </row>
        <row r="1291">
          <cell r="A1291" t="str">
            <v>FACOAL240_rm</v>
          </cell>
          <cell r="BZO1291" t="str">
            <v>6.2.1.3</v>
          </cell>
        </row>
        <row r="1292">
          <cell r="A1292" t="str">
            <v>FACOAL260_rm</v>
          </cell>
          <cell r="BZO1292" t="str">
            <v>6.2.1.3</v>
          </cell>
        </row>
        <row r="1293">
          <cell r="A1293" t="str">
            <v>FACOAL220_l</v>
          </cell>
          <cell r="BZO1293" t="str">
            <v>6.2.1.3</v>
          </cell>
        </row>
        <row r="1294">
          <cell r="A1294" t="str">
            <v>FACOAL240_l</v>
          </cell>
          <cell r="BZO1294" t="str">
            <v>6.2.1.3</v>
          </cell>
        </row>
        <row r="1295">
          <cell r="A1295" t="str">
            <v>FACOAL260_l</v>
          </cell>
          <cell r="BZO1295" t="str">
            <v>6.2.1.3</v>
          </cell>
        </row>
        <row r="1296">
          <cell r="A1296" t="str">
            <v>FACOA120tabc_x</v>
          </cell>
        </row>
        <row r="1297">
          <cell r="A1297" t="str">
            <v>FACOA140tabc_x</v>
          </cell>
        </row>
        <row r="1298">
          <cell r="A1298" t="str">
            <v>FACOA160tabc_x</v>
          </cell>
        </row>
        <row r="1299">
          <cell r="A1299" t="str">
            <v>FACOA161tabc_x</v>
          </cell>
        </row>
        <row r="1300">
          <cell r="A1300" t="str">
            <v>FACOA180tabc_x</v>
          </cell>
        </row>
        <row r="1301">
          <cell r="A1301" t="str">
            <v>FACOA181tabc_x</v>
          </cell>
        </row>
        <row r="1302">
          <cell r="A1302" t="str">
            <v>FACOA200tabc_x</v>
          </cell>
        </row>
        <row r="1303">
          <cell r="A1303" t="str">
            <v>FACOA220tabc_x</v>
          </cell>
        </row>
        <row r="1304">
          <cell r="A1304" t="str">
            <v>FACOA240tabc_x</v>
          </cell>
        </row>
        <row r="1305">
          <cell r="A1305" t="str">
            <v>FACOA260tabc_x</v>
          </cell>
        </row>
        <row r="1306">
          <cell r="A1306" t="str">
            <v>BUTt_c_x</v>
          </cell>
        </row>
        <row r="1307">
          <cell r="A1307" t="str">
            <v>HXAt_c_x</v>
          </cell>
        </row>
        <row r="1308">
          <cell r="A1308" t="str">
            <v>FACOAE40_x</v>
          </cell>
          <cell r="BZO1308" t="str">
            <v>3.1.2.2</v>
          </cell>
        </row>
        <row r="1309">
          <cell r="A1309" t="str">
            <v>FACOAE60_x</v>
          </cell>
          <cell r="BZO1309" t="str">
            <v>3.1.2.2</v>
          </cell>
        </row>
        <row r="1310">
          <cell r="A1310" t="str">
            <v>FACOAE161_x</v>
          </cell>
          <cell r="BZO1310" t="str">
            <v>3.1.2.2</v>
          </cell>
        </row>
        <row r="1311">
          <cell r="A1311" t="str">
            <v>FACOAE181_x</v>
          </cell>
          <cell r="BZO1311" t="str">
            <v>3.1.2.2</v>
          </cell>
        </row>
        <row r="1312">
          <cell r="A1312" t="str">
            <v>ACOAO40_x</v>
          </cell>
          <cell r="BZO1312" t="str">
            <v>1.3.3.6</v>
          </cell>
        </row>
        <row r="1313">
          <cell r="A1313" t="str">
            <v>ACOAO60_x</v>
          </cell>
          <cell r="BZO1313" t="str">
            <v>1.3.3.6</v>
          </cell>
        </row>
        <row r="1314">
          <cell r="A1314" t="str">
            <v>ACOAO80_x</v>
          </cell>
          <cell r="BZO1314" t="str">
            <v>1.3.3.6</v>
          </cell>
        </row>
        <row r="1315">
          <cell r="A1315" t="str">
            <v>ACOAO200_x</v>
          </cell>
          <cell r="BZO1315" t="str">
            <v>1.3.3.6</v>
          </cell>
        </row>
        <row r="1316">
          <cell r="A1316" t="str">
            <v>ACOAO220_x</v>
          </cell>
          <cell r="BZO1316" t="str">
            <v>1.3.3.6</v>
          </cell>
        </row>
        <row r="1317">
          <cell r="A1317" t="str">
            <v>ACOAO240_x</v>
          </cell>
          <cell r="BZO1317" t="str">
            <v>1.3.3.6</v>
          </cell>
        </row>
        <row r="1318">
          <cell r="A1318" t="str">
            <v>ACOAO161b_x</v>
          </cell>
          <cell r="BZO1318" t="str">
            <v>1.3.3.6</v>
          </cell>
        </row>
        <row r="1319">
          <cell r="A1319" t="str">
            <v>ACOAO141b_x</v>
          </cell>
          <cell r="BZO1319" t="str">
            <v>1.3.3.6</v>
          </cell>
        </row>
        <row r="1320">
          <cell r="A1320" t="str">
            <v>ACOAO121a_x</v>
          </cell>
          <cell r="BZO1320" t="str">
            <v>1.3.3.6</v>
          </cell>
        </row>
        <row r="1321">
          <cell r="A1321" t="str">
            <v>ACOAO181a_x</v>
          </cell>
          <cell r="BZO1321" t="str">
            <v>1.3.3.6</v>
          </cell>
        </row>
        <row r="1322">
          <cell r="A1322" t="str">
            <v>ACOAO161a_x</v>
          </cell>
          <cell r="BZO1322" t="str">
            <v>1.3.3.6</v>
          </cell>
        </row>
        <row r="1323">
          <cell r="A1323" t="str">
            <v>ACOAO141a_x</v>
          </cell>
          <cell r="BZO1323" t="str">
            <v>1.3.3.6</v>
          </cell>
        </row>
        <row r="1324">
          <cell r="A1324" t="str">
            <v>ECOAH100_x</v>
          </cell>
          <cell r="BZO1324" t="str">
            <v>4.2.1.119</v>
          </cell>
        </row>
        <row r="1325">
          <cell r="A1325" t="str">
            <v>ECOAH120_x</v>
          </cell>
          <cell r="BZO1325" t="str">
            <v>4.2.1.119</v>
          </cell>
        </row>
        <row r="1326">
          <cell r="A1326" t="str">
            <v>ECOAH140_x</v>
          </cell>
          <cell r="BZO1326" t="str">
            <v>4.2.1.119</v>
          </cell>
        </row>
        <row r="1327">
          <cell r="A1327" t="str">
            <v>ECOAH160_x</v>
          </cell>
          <cell r="BZO1327" t="str">
            <v>4.2.1.119</v>
          </cell>
        </row>
        <row r="1328">
          <cell r="A1328" t="str">
            <v>ECOAH180_x</v>
          </cell>
          <cell r="BZO1328" t="str">
            <v>4.2.1.119</v>
          </cell>
        </row>
        <row r="1329">
          <cell r="A1329" t="str">
            <v>ECOAH260_x</v>
          </cell>
          <cell r="BZO1329" t="str">
            <v>4.2.1.119</v>
          </cell>
        </row>
        <row r="1330">
          <cell r="A1330" t="str">
            <v>ECOAH40_x</v>
          </cell>
          <cell r="BZO1330" t="str">
            <v>4.2.1.119</v>
          </cell>
        </row>
        <row r="1331">
          <cell r="A1331" t="str">
            <v>ECOAH60_x</v>
          </cell>
          <cell r="BZO1331" t="str">
            <v>4.2.1.119</v>
          </cell>
        </row>
        <row r="1332">
          <cell r="A1332" t="str">
            <v>ECOAH80_x</v>
          </cell>
          <cell r="BZO1332" t="str">
            <v>4.2.1.119</v>
          </cell>
        </row>
        <row r="1333">
          <cell r="A1333" t="str">
            <v>ECOAH200_x</v>
          </cell>
          <cell r="BZO1333" t="str">
            <v>4.2.1.119</v>
          </cell>
        </row>
        <row r="1334">
          <cell r="A1334" t="str">
            <v>ECOAH220_x</v>
          </cell>
          <cell r="BZO1334" t="str">
            <v>4.2.1.119</v>
          </cell>
        </row>
        <row r="1335">
          <cell r="A1335" t="str">
            <v>ECOAH240_x</v>
          </cell>
          <cell r="BZO1335" t="str">
            <v>4.2.1.119</v>
          </cell>
        </row>
        <row r="1336">
          <cell r="A1336" t="str">
            <v>ECOAH161b_x</v>
          </cell>
          <cell r="BZO1336" t="str">
            <v>4.2.1.119</v>
          </cell>
        </row>
        <row r="1337">
          <cell r="A1337" t="str">
            <v>ECOAH141b_x</v>
          </cell>
          <cell r="BZO1337" t="str">
            <v>4.2.1.119</v>
          </cell>
        </row>
        <row r="1338">
          <cell r="A1338" t="str">
            <v>ECOAH121a_x</v>
          </cell>
          <cell r="BZO1338" t="str">
            <v>4.2.1.119</v>
          </cell>
        </row>
        <row r="1339">
          <cell r="A1339" t="str">
            <v>ECOAH181a_x</v>
          </cell>
          <cell r="BZO1339" t="str">
            <v>4.2.1.119</v>
          </cell>
        </row>
        <row r="1340">
          <cell r="A1340" t="str">
            <v>ECOAH161c_x</v>
          </cell>
          <cell r="BZO1340" t="str">
            <v>4.2.1.119</v>
          </cell>
        </row>
        <row r="1341">
          <cell r="A1341" t="str">
            <v>ECOAH141c_x</v>
          </cell>
          <cell r="BZO1341" t="str">
            <v>4.2.1.119</v>
          </cell>
        </row>
        <row r="1342">
          <cell r="A1342" t="str">
            <v>HACD100i_x</v>
          </cell>
          <cell r="BZO1342" t="str">
            <v>1.1.1.n12</v>
          </cell>
        </row>
        <row r="1343">
          <cell r="A1343" t="str">
            <v>HACD120i_x</v>
          </cell>
          <cell r="BZO1343" t="str">
            <v>1.1.1.n12</v>
          </cell>
        </row>
        <row r="1344">
          <cell r="A1344" t="str">
            <v>HACD160i_x</v>
          </cell>
          <cell r="BZO1344" t="str">
            <v>1.1.1.n12</v>
          </cell>
        </row>
        <row r="1345">
          <cell r="A1345" t="str">
            <v>HACD180i_x</v>
          </cell>
          <cell r="BZO1345" t="str">
            <v>1.1.1.n12</v>
          </cell>
        </row>
        <row r="1346">
          <cell r="A1346" t="str">
            <v>HACD260i_x</v>
          </cell>
          <cell r="BZO1346" t="str">
            <v>1.1.1.n12</v>
          </cell>
        </row>
        <row r="1347">
          <cell r="A1347" t="str">
            <v>HACD40i_x</v>
          </cell>
          <cell r="BZO1347" t="str">
            <v>1.1.1.n12</v>
          </cell>
        </row>
        <row r="1348">
          <cell r="A1348" t="str">
            <v>HACD60i_x</v>
          </cell>
          <cell r="BZO1348" t="str">
            <v>1.1.1.n12</v>
          </cell>
        </row>
        <row r="1349">
          <cell r="A1349" t="str">
            <v>HACD80i_x</v>
          </cell>
          <cell r="BZO1349" t="str">
            <v>1.1.1.n12</v>
          </cell>
        </row>
        <row r="1350">
          <cell r="A1350" t="str">
            <v>HACD200i_x</v>
          </cell>
          <cell r="BZO1350" t="str">
            <v>1.1.1.n12</v>
          </cell>
        </row>
        <row r="1351">
          <cell r="A1351" t="str">
            <v>HACD220i_x</v>
          </cell>
          <cell r="BZO1351" t="str">
            <v>1.1.1.n12</v>
          </cell>
        </row>
        <row r="1352">
          <cell r="A1352" t="str">
            <v>HACD240i_x</v>
          </cell>
          <cell r="BZO1352" t="str">
            <v>1.1.1.n12</v>
          </cell>
        </row>
        <row r="1353">
          <cell r="A1353" t="str">
            <v>HACD161bi_x</v>
          </cell>
          <cell r="BZO1353" t="str">
            <v>1.1.1.n12</v>
          </cell>
        </row>
        <row r="1354">
          <cell r="A1354" t="str">
            <v>HACD141bi_x</v>
          </cell>
          <cell r="BZO1354" t="str">
            <v>1.1.1.n12</v>
          </cell>
        </row>
        <row r="1355">
          <cell r="A1355" t="str">
            <v>HACD121ai_x</v>
          </cell>
          <cell r="BZO1355" t="str">
            <v>1.1.1.n12</v>
          </cell>
        </row>
        <row r="1356">
          <cell r="A1356" t="str">
            <v>HACD181ai_x</v>
          </cell>
          <cell r="BZO1356" t="str">
            <v>1.1.1.n12</v>
          </cell>
        </row>
        <row r="1357">
          <cell r="A1357" t="str">
            <v>HACD161ai_x</v>
          </cell>
          <cell r="BZO1357" t="str">
            <v>1.1.1.n12</v>
          </cell>
        </row>
        <row r="1358">
          <cell r="A1358" t="str">
            <v>HACD141ai_x</v>
          </cell>
          <cell r="BZO1358" t="str">
            <v>1.1.1.n12</v>
          </cell>
        </row>
        <row r="1359">
          <cell r="A1359" t="str">
            <v>ACACT40i_x</v>
          </cell>
          <cell r="BZO1359" t="str">
            <v>2.3.1.9</v>
          </cell>
        </row>
        <row r="1360">
          <cell r="A1360" t="str">
            <v>ACACT60i_x</v>
          </cell>
          <cell r="BZO1360" t="str">
            <v>2.3.1.16</v>
          </cell>
        </row>
        <row r="1361">
          <cell r="A1361" t="str">
            <v>ACACT80i_x</v>
          </cell>
          <cell r="BZO1361" t="str">
            <v>2.3.1.16</v>
          </cell>
        </row>
        <row r="1362">
          <cell r="A1362" t="str">
            <v>ACACT200i_x</v>
          </cell>
          <cell r="BZO1362" t="str">
            <v>2.3.1.16</v>
          </cell>
        </row>
        <row r="1363">
          <cell r="A1363" t="str">
            <v>ACACT220i_x</v>
          </cell>
          <cell r="BZO1363" t="str">
            <v>2.3.1.16</v>
          </cell>
        </row>
        <row r="1364">
          <cell r="A1364" t="str">
            <v>ACACT240i_x</v>
          </cell>
          <cell r="BZO1364" t="str">
            <v>2.3.1.16</v>
          </cell>
        </row>
        <row r="1365">
          <cell r="A1365" t="str">
            <v>ACACT161bi_x</v>
          </cell>
          <cell r="BZO1365" t="str">
            <v>2.3.1.16</v>
          </cell>
        </row>
        <row r="1366">
          <cell r="A1366" t="str">
            <v>ACACT141bi_x</v>
          </cell>
          <cell r="BZO1366" t="str">
            <v>2.3.1.16</v>
          </cell>
        </row>
        <row r="1367">
          <cell r="A1367" t="str">
            <v>ACACT121ai_x</v>
          </cell>
          <cell r="BZO1367" t="str">
            <v>2.3.1.16</v>
          </cell>
        </row>
        <row r="1368">
          <cell r="A1368" t="str">
            <v>ACACT181ai_x</v>
          </cell>
          <cell r="BZO1368" t="str">
            <v>2.3.1.16</v>
          </cell>
        </row>
        <row r="1369">
          <cell r="A1369" t="str">
            <v>ACACT161ai_x</v>
          </cell>
          <cell r="BZO1369" t="str">
            <v>2.3.1.16</v>
          </cell>
        </row>
        <row r="1370">
          <cell r="A1370" t="str">
            <v>ACACT141ai_x</v>
          </cell>
          <cell r="BZO1370" t="str">
            <v>2.3.1.16</v>
          </cell>
        </row>
        <row r="1371">
          <cell r="A1371" t="str">
            <v>ECOAI101a_x</v>
          </cell>
          <cell r="BZO1371" t="str">
            <v>5.3.3.8</v>
          </cell>
        </row>
        <row r="1372">
          <cell r="A1372" t="str">
            <v>ECOAI122c_x</v>
          </cell>
          <cell r="BZO1372" t="str">
            <v>5.3.3.8</v>
          </cell>
        </row>
        <row r="1373">
          <cell r="A1373" t="str">
            <v>ECOAI121b_x</v>
          </cell>
          <cell r="BZO1373" t="str">
            <v>5.3.3.8</v>
          </cell>
        </row>
        <row r="1374">
          <cell r="A1374" t="str">
            <v>ECOAI121a_x</v>
          </cell>
          <cell r="BZO1374" t="str">
            <v>5.3.3.8</v>
          </cell>
        </row>
        <row r="1375">
          <cell r="A1375" t="str">
            <v>ECOAI142c_x</v>
          </cell>
          <cell r="BZO1375" t="str">
            <v>5.3.3.8</v>
          </cell>
        </row>
        <row r="1376">
          <cell r="A1376" t="str">
            <v>ECOAI141a_x</v>
          </cell>
          <cell r="BZO1376" t="str">
            <v>5.3.3.8</v>
          </cell>
        </row>
        <row r="1377">
          <cell r="A1377" t="str">
            <v>ECOAR122_x</v>
          </cell>
          <cell r="BZO1377" t="str">
            <v>1.3.1.34</v>
          </cell>
        </row>
        <row r="1378">
          <cell r="A1378" t="str">
            <v>ECOAR142_x</v>
          </cell>
          <cell r="BZO1378" t="str">
            <v>1.3.1.34</v>
          </cell>
        </row>
        <row r="1379">
          <cell r="A1379" t="str">
            <v>STEHz161_en</v>
          </cell>
          <cell r="BZO1379" t="str">
            <v>3.1.1.13</v>
          </cell>
        </row>
        <row r="1380">
          <cell r="A1380" t="str">
            <v>STEHz181_en</v>
          </cell>
          <cell r="BZO1380" t="str">
            <v>3.1.1.13</v>
          </cell>
        </row>
        <row r="1381">
          <cell r="A1381" t="str">
            <v>DDCAt_c_rm</v>
          </cell>
        </row>
        <row r="1382">
          <cell r="A1382" t="str">
            <v>TTDCAt_c_rm</v>
          </cell>
        </row>
        <row r="1383">
          <cell r="A1383" t="str">
            <v>HDCAt_c_rm</v>
          </cell>
        </row>
        <row r="1384">
          <cell r="A1384" t="str">
            <v>HDCEAt_c_rm</v>
          </cell>
        </row>
        <row r="1385">
          <cell r="A1385" t="str">
            <v>OCDCAt_c_rm</v>
          </cell>
        </row>
        <row r="1386">
          <cell r="A1386" t="str">
            <v>OCDCEAt_c_rm</v>
          </cell>
        </row>
        <row r="1387">
          <cell r="A1387" t="str">
            <v>MALCOAt_c_rm</v>
          </cell>
        </row>
        <row r="1388">
          <cell r="A1388" t="str">
            <v>DDCACOAt_c_rm</v>
          </cell>
        </row>
        <row r="1389">
          <cell r="A1389" t="str">
            <v>TDCOAt_c_rm</v>
          </cell>
        </row>
        <row r="1390">
          <cell r="A1390" t="str">
            <v>PMTCOAt_c_rm</v>
          </cell>
        </row>
        <row r="1391">
          <cell r="A1391" t="str">
            <v>HDCOAt_c_rm</v>
          </cell>
        </row>
        <row r="1392">
          <cell r="A1392" t="str">
            <v>STCOAt_c_rm</v>
          </cell>
        </row>
        <row r="1393">
          <cell r="A1393" t="str">
            <v>ODECOAt_c_rm</v>
          </cell>
        </row>
        <row r="1394">
          <cell r="A1394" t="str">
            <v>ICOSCOAt_c_rm</v>
          </cell>
        </row>
        <row r="1395">
          <cell r="A1395" t="str">
            <v>DOCOSCOAt_c_rm</v>
          </cell>
        </row>
        <row r="1396">
          <cell r="A1396" t="str">
            <v>TTCCOAt_c_rm</v>
          </cell>
        </row>
        <row r="1397">
          <cell r="A1397" t="str">
            <v>HXCCOAt_c_rm</v>
          </cell>
        </row>
        <row r="1398">
          <cell r="A1398" t="str">
            <v>Ht_c_rm</v>
          </cell>
        </row>
        <row r="1399">
          <cell r="A1399" t="str">
            <v>H2Ot_c_rm</v>
          </cell>
        </row>
        <row r="1400">
          <cell r="A1400" t="str">
            <v>CO2t_c_rm</v>
          </cell>
        </row>
        <row r="1401">
          <cell r="A1401" t="str">
            <v>COAt_c_rm</v>
          </cell>
        </row>
        <row r="1402">
          <cell r="A1402" t="str">
            <v>NADPHt_c_rm</v>
          </cell>
        </row>
        <row r="1403">
          <cell r="A1403" t="str">
            <v>NADPt_c_rm</v>
          </cell>
        </row>
        <row r="1404">
          <cell r="A1404" t="str">
            <v>O2t_c_rm</v>
          </cell>
        </row>
        <row r="1405">
          <cell r="A1405" t="str">
            <v>NADHt_c_rm</v>
          </cell>
        </row>
        <row r="1406">
          <cell r="A1406" t="str">
            <v>NADt_c_rm</v>
          </cell>
        </row>
        <row r="1407">
          <cell r="A1407" t="str">
            <v>GLYC3Pt_c_rm</v>
          </cell>
        </row>
        <row r="1408">
          <cell r="A1408" t="str">
            <v>DHAPt_c_rm</v>
          </cell>
        </row>
        <row r="1409">
          <cell r="A1409" t="str">
            <v>PPIt_c_rm</v>
          </cell>
        </row>
        <row r="1410">
          <cell r="A1410" t="str">
            <v>PIt_c_rm</v>
          </cell>
        </row>
        <row r="1411">
          <cell r="A1411" t="str">
            <v>CTPt_c_rm</v>
          </cell>
        </row>
        <row r="1412">
          <cell r="A1412" t="str">
            <v>CDPt_c_rm</v>
          </cell>
        </row>
        <row r="1413">
          <cell r="A1413" t="str">
            <v>CMPt_c_rm</v>
          </cell>
        </row>
        <row r="1414">
          <cell r="A1414" t="str">
            <v>CDPEAt_c_rm</v>
          </cell>
        </row>
        <row r="1415">
          <cell r="A1415" t="str">
            <v>CDPCHOLt_c_rm</v>
          </cell>
        </row>
        <row r="1416">
          <cell r="A1416" t="str">
            <v>ATPt_c_rm</v>
          </cell>
        </row>
        <row r="1417">
          <cell r="A1417" t="str">
            <v>AMPt_c_rm</v>
          </cell>
        </row>
        <row r="1418">
          <cell r="A1418" t="str">
            <v>SERt_c_rm</v>
          </cell>
        </row>
        <row r="1419">
          <cell r="A1419" t="str">
            <v>INOSTt_c_rm</v>
          </cell>
        </row>
        <row r="1420">
          <cell r="A1420" t="str">
            <v>AMETt_c_rm</v>
          </cell>
        </row>
        <row r="1421">
          <cell r="A1421" t="str">
            <v>AHCYSt_c_rm</v>
          </cell>
        </row>
        <row r="1422">
          <cell r="A1422" t="str">
            <v>EPISTt_c_rm</v>
          </cell>
        </row>
        <row r="1423">
          <cell r="A1423" t="str">
            <v>FECOSTt_c_rm</v>
          </cell>
        </row>
        <row r="1424">
          <cell r="A1424" t="str">
            <v>LANOSTt_c_rm</v>
          </cell>
        </row>
        <row r="1425">
          <cell r="A1425" t="str">
            <v>ERGSTt_c_rm</v>
          </cell>
        </row>
        <row r="1426">
          <cell r="A1426" t="str">
            <v>ZYMSTt_c_rm</v>
          </cell>
        </row>
        <row r="1427">
          <cell r="A1427" t="str">
            <v>G3PCt_c_rm</v>
          </cell>
        </row>
        <row r="1428">
          <cell r="A1428" t="str">
            <v>HDCAt_c_l</v>
          </cell>
        </row>
        <row r="1429">
          <cell r="A1429" t="str">
            <v>HDCEAt_c_l</v>
          </cell>
        </row>
        <row r="1430">
          <cell r="A1430" t="str">
            <v>OCDCAt_c_l</v>
          </cell>
        </row>
        <row r="1431">
          <cell r="A1431" t="str">
            <v>OCDCEAt_c_l</v>
          </cell>
        </row>
        <row r="1432">
          <cell r="A1432" t="str">
            <v>DDCACOAt_c_l</v>
          </cell>
        </row>
        <row r="1433">
          <cell r="A1433" t="str">
            <v>TDCOAt_c_l</v>
          </cell>
        </row>
        <row r="1434">
          <cell r="A1434" t="str">
            <v>PMTCOAt_c_l</v>
          </cell>
        </row>
        <row r="1435">
          <cell r="A1435" t="str">
            <v>HDCOAt_c_l</v>
          </cell>
        </row>
        <row r="1436">
          <cell r="A1436" t="str">
            <v>STCOAt_c_l</v>
          </cell>
        </row>
        <row r="1437">
          <cell r="A1437" t="str">
            <v>ODECOAt_c_l</v>
          </cell>
        </row>
        <row r="1438">
          <cell r="A1438" t="str">
            <v>GLYC3Pt_c_l</v>
          </cell>
        </row>
        <row r="1439">
          <cell r="A1439" t="str">
            <v>DHAPt_c_l</v>
          </cell>
        </row>
        <row r="1440">
          <cell r="A1440" t="str">
            <v>NADPHt_c_l</v>
          </cell>
        </row>
        <row r="1441">
          <cell r="A1441" t="str">
            <v>NADPt_c_l</v>
          </cell>
        </row>
        <row r="1442">
          <cell r="A1442" t="str">
            <v>ATPt_c_l</v>
          </cell>
        </row>
        <row r="1443">
          <cell r="A1443" t="str">
            <v>AMPt_c_l</v>
          </cell>
        </row>
        <row r="1444">
          <cell r="A1444" t="str">
            <v>PPIt_c_l</v>
          </cell>
        </row>
        <row r="1445">
          <cell r="A1445" t="str">
            <v>H2Ot_c_l</v>
          </cell>
        </row>
        <row r="1446">
          <cell r="A1446" t="str">
            <v>GLYCt_c_l</v>
          </cell>
        </row>
        <row r="1447">
          <cell r="A1447" t="str">
            <v>DOCOSCOAt_c_l</v>
          </cell>
        </row>
        <row r="1448">
          <cell r="A1448" t="str">
            <v>TTCCOAt_c_l</v>
          </cell>
        </row>
        <row r="1449">
          <cell r="A1449" t="str">
            <v>HXCCOAt_c_l</v>
          </cell>
        </row>
        <row r="1450">
          <cell r="A1450" t="str">
            <v>ATPt_c_en</v>
          </cell>
        </row>
        <row r="1451">
          <cell r="A1451" t="str">
            <v>ADPt_c_en</v>
          </cell>
        </row>
        <row r="1452">
          <cell r="A1452" t="str">
            <v>Ht_c_en</v>
          </cell>
        </row>
        <row r="1453">
          <cell r="A1453" t="str">
            <v>H2Ot_c_en</v>
          </cell>
        </row>
        <row r="1454">
          <cell r="A1454" t="str">
            <v>PIt_c_en</v>
          </cell>
        </row>
        <row r="1455">
          <cell r="A1455" t="str">
            <v>G3PCt_c_en</v>
          </cell>
        </row>
        <row r="1456">
          <cell r="A1456" t="str">
            <v>G3PIt_c_en</v>
          </cell>
        </row>
        <row r="1457">
          <cell r="A1457" t="str">
            <v>HDCAt_c_en</v>
          </cell>
        </row>
        <row r="1458">
          <cell r="A1458" t="str">
            <v>HDCEAt_c_en</v>
          </cell>
        </row>
        <row r="1459">
          <cell r="A1459" t="str">
            <v>OCDCAt_c_en</v>
          </cell>
        </row>
        <row r="1460">
          <cell r="A1460" t="str">
            <v>OCDCEAt_c_en</v>
          </cell>
        </row>
        <row r="1461">
          <cell r="A1461" t="str">
            <v>ICOSCOAt_c_en</v>
          </cell>
        </row>
        <row r="1462">
          <cell r="A1462" t="str">
            <v>DOCOSCOAt_c_en</v>
          </cell>
        </row>
        <row r="1463">
          <cell r="A1463" t="str">
            <v>TTCCOAt_c_en</v>
          </cell>
        </row>
        <row r="1464">
          <cell r="A1464" t="str">
            <v>HXCCOAt_c_en</v>
          </cell>
        </row>
        <row r="1465">
          <cell r="A1465" t="str">
            <v>H2Ot_c_vm</v>
          </cell>
        </row>
        <row r="1466">
          <cell r="A1466" t="str">
            <v>PIt_c_vm</v>
          </cell>
        </row>
        <row r="1467">
          <cell r="A1467" t="str">
            <v>Ht_c_vm</v>
          </cell>
        </row>
        <row r="1468">
          <cell r="A1468" t="str">
            <v>ATPt_c_vm</v>
          </cell>
        </row>
        <row r="1469">
          <cell r="A1469" t="str">
            <v>ADPt_c_vm</v>
          </cell>
        </row>
        <row r="1470">
          <cell r="A1470" t="str">
            <v>CO2t_c_vm</v>
          </cell>
        </row>
        <row r="1471">
          <cell r="A1471" t="str">
            <v>H2Ot_c_gm</v>
          </cell>
        </row>
        <row r="1472">
          <cell r="A1472" t="str">
            <v>PIt_c_gm</v>
          </cell>
        </row>
        <row r="1473">
          <cell r="A1473" t="str">
            <v>Ht_c_gm</v>
          </cell>
        </row>
        <row r="1474">
          <cell r="A1474" t="str">
            <v>CO2t_c_gm</v>
          </cell>
        </row>
        <row r="1475">
          <cell r="A1475" t="str">
            <v>ATPt_c_gm</v>
          </cell>
        </row>
        <row r="1476">
          <cell r="A1476" t="str">
            <v>ADPt_c_gm</v>
          </cell>
        </row>
        <row r="1477">
          <cell r="A1477" t="str">
            <v>H2Ot_c_mm</v>
          </cell>
        </row>
        <row r="1478">
          <cell r="A1478" t="str">
            <v>CO2t_c_mm</v>
          </cell>
        </row>
        <row r="1479">
          <cell r="A1479" t="str">
            <v>HDCOAt_c_mm</v>
          </cell>
        </row>
        <row r="1480">
          <cell r="A1480" t="str">
            <v>ODECOAt_c_mm</v>
          </cell>
        </row>
        <row r="1481">
          <cell r="A1481" t="str">
            <v>HDCAt_c_mm</v>
          </cell>
        </row>
        <row r="1482">
          <cell r="A1482" t="str">
            <v>OCDCAt_c_mm</v>
          </cell>
        </row>
        <row r="1483">
          <cell r="A1483" t="str">
            <v>COAt_c_mm</v>
          </cell>
        </row>
        <row r="1484">
          <cell r="A1484" t="str">
            <v>DDCAt_l_rm</v>
          </cell>
        </row>
        <row r="1485">
          <cell r="A1485" t="str">
            <v>TTDCAt_l_rm</v>
          </cell>
        </row>
        <row r="1486">
          <cell r="A1486" t="str">
            <v>HXCAt_l_rm</v>
          </cell>
        </row>
        <row r="1487">
          <cell r="A1487" t="str">
            <v>EPISTt_l_rm</v>
          </cell>
        </row>
        <row r="1488">
          <cell r="A1488" t="str">
            <v>FECOSTt_l_rm</v>
          </cell>
        </row>
        <row r="1489">
          <cell r="A1489" t="str">
            <v>LANOSTt_l_rm</v>
          </cell>
        </row>
        <row r="1490">
          <cell r="A1490" t="str">
            <v>ZYMSTt_l_rm</v>
          </cell>
        </row>
        <row r="1491">
          <cell r="A1491" t="str">
            <v>ZYM161t_l_rm</v>
          </cell>
        </row>
        <row r="1492">
          <cell r="A1492" t="str">
            <v>ZYM181t_l_rm</v>
          </cell>
        </row>
        <row r="1493">
          <cell r="A1493" t="str">
            <v>HXCAt_en_rm</v>
          </cell>
        </row>
        <row r="1494">
          <cell r="A1494" t="str">
            <v>ZYM161t_en_rm</v>
          </cell>
        </row>
        <row r="1495">
          <cell r="A1495" t="str">
            <v>ZYM181t_en_rm</v>
          </cell>
        </row>
        <row r="1496">
          <cell r="A1496" t="str">
            <v>HXCAt_r_rm</v>
          </cell>
        </row>
        <row r="1497">
          <cell r="A1497" t="str">
            <v>PIt_r_rm</v>
          </cell>
        </row>
        <row r="1498">
          <cell r="A1498" t="str">
            <v>Ht_m_mm</v>
          </cell>
        </row>
        <row r="1499">
          <cell r="A1499" t="str">
            <v>GLYC3Pt_m_mm</v>
          </cell>
        </row>
        <row r="1500">
          <cell r="A1500" t="str">
            <v>CMPt_m_mm</v>
          </cell>
        </row>
        <row r="1501">
          <cell r="A1501" t="str">
            <v>CTPt_m_mm</v>
          </cell>
        </row>
        <row r="1502">
          <cell r="A1502" t="str">
            <v>PIt_m_mm</v>
          </cell>
        </row>
        <row r="1503">
          <cell r="A1503" t="str">
            <v>PPIt_m_mm</v>
          </cell>
        </row>
        <row r="1504">
          <cell r="A1504" t="str">
            <v>GTHRDtabc_v</v>
          </cell>
        </row>
        <row r="1505">
          <cell r="A1505" t="str">
            <v>GLYCDy_c</v>
          </cell>
          <cell r="BZO1505" t="str">
            <v>1.1.1.156</v>
          </cell>
        </row>
        <row r="1506">
          <cell r="A1506" t="str">
            <v>uniDOLDP_l</v>
          </cell>
        </row>
        <row r="1507">
          <cell r="A1507" t="str">
            <v>CRNOAT_m</v>
          </cell>
          <cell r="BZO1507" t="str">
            <v>2.3.1.7</v>
          </cell>
        </row>
        <row r="1508">
          <cell r="A1508" t="str">
            <v>EX_h_e</v>
          </cell>
        </row>
        <row r="1509">
          <cell r="A1509" t="str">
            <v>EX_k_e</v>
          </cell>
        </row>
        <row r="1510">
          <cell r="A1510" t="str">
            <v>EX_h2o_e</v>
          </cell>
        </row>
        <row r="1511">
          <cell r="A1511" t="str">
            <v>EX_14dmlanost_e</v>
          </cell>
        </row>
        <row r="1512">
          <cell r="A1512" t="str">
            <v>14DMLANOSTt_c_e</v>
          </cell>
        </row>
        <row r="1513">
          <cell r="A1513" t="str">
            <v>EX_ergtetrol_e</v>
          </cell>
        </row>
        <row r="1514">
          <cell r="A1514" t="str">
            <v>ERGTETROLt_c_e</v>
          </cell>
        </row>
        <row r="1515">
          <cell r="A1515" t="str">
            <v>HSDx_c</v>
          </cell>
          <cell r="BZO1515" t="str">
            <v>1.1.1.3</v>
          </cell>
        </row>
        <row r="1516">
          <cell r="A1516" t="str">
            <v>ME2_m</v>
          </cell>
          <cell r="BZO1516" t="str">
            <v>1.1.1.40</v>
          </cell>
        </row>
        <row r="1517">
          <cell r="A1517" t="str">
            <v>RAFH_e</v>
          </cell>
          <cell r="BZO1517" t="str">
            <v>3.2.1.26</v>
          </cell>
        </row>
        <row r="1518">
          <cell r="A1518" t="str">
            <v>URIH_c</v>
          </cell>
          <cell r="BZO1518" t="str">
            <v>3.2.2.3</v>
          </cell>
        </row>
        <row r="1519">
          <cell r="A1519" t="str">
            <v>HEMEAt_c_m</v>
          </cell>
        </row>
        <row r="1520">
          <cell r="A1520" t="str">
            <v>EX_raffin_e</v>
          </cell>
        </row>
        <row r="1521">
          <cell r="A1521" t="str">
            <v>EX_melib_e</v>
          </cell>
        </row>
        <row r="1522">
          <cell r="A1522" t="str">
            <v>PYDX5PS_c</v>
          </cell>
          <cell r="BZO1522" t="str">
            <v>4.3.3.6</v>
          </cell>
        </row>
        <row r="1523">
          <cell r="A1523" t="str">
            <v>4AMPMS_c</v>
          </cell>
        </row>
        <row r="1524">
          <cell r="A1524" t="str">
            <v>AROHL_c</v>
          </cell>
          <cell r="BZO1524" t="str">
            <v>4.2.1.91</v>
          </cell>
        </row>
        <row r="1525">
          <cell r="A1525" t="str">
            <v>4HPPCL_c</v>
          </cell>
          <cell r="BZO1525" t="str">
            <v>4.1.1.80</v>
          </cell>
        </row>
        <row r="1526">
          <cell r="A1526" t="str">
            <v>EX_fe3_e</v>
          </cell>
        </row>
        <row r="1527">
          <cell r="A1527" t="str">
            <v>4HPEOR_c</v>
          </cell>
          <cell r="BZO1527" t="str">
            <v>1.1.1.90</v>
          </cell>
        </row>
        <row r="1528">
          <cell r="A1528" t="str">
            <v>GUAPRT_c</v>
          </cell>
          <cell r="BZO1528" t="str">
            <v>2.4.2.8</v>
          </cell>
        </row>
        <row r="1529">
          <cell r="A1529" t="str">
            <v>AICART_c</v>
          </cell>
          <cell r="BZO1529" t="str">
            <v>2.1.2.3</v>
          </cell>
        </row>
        <row r="1530">
          <cell r="A1530" t="str">
            <v>HCITS_m</v>
          </cell>
          <cell r="BZO1530" t="str">
            <v>2.3.3.14</v>
          </cell>
        </row>
        <row r="1531">
          <cell r="A1531" t="str">
            <v>MTHFD_c</v>
          </cell>
          <cell r="BZO1531" t="str">
            <v>1.5.1.5</v>
          </cell>
        </row>
        <row r="1532">
          <cell r="A1532" t="str">
            <v>IMPD_c</v>
          </cell>
          <cell r="BZO1532" t="str">
            <v>1.1.1.205</v>
          </cell>
        </row>
        <row r="1533">
          <cell r="A1533" t="str">
            <v>TKT2_c</v>
          </cell>
          <cell r="BZO1533" t="str">
            <v>2.2.1.1</v>
          </cell>
        </row>
        <row r="1534">
          <cell r="A1534" t="str">
            <v>TKT1_c</v>
          </cell>
          <cell r="BZO1534" t="str">
            <v>2.2.1.1</v>
          </cell>
        </row>
        <row r="1535">
          <cell r="A1535" t="str">
            <v>ATPASEV_v</v>
          </cell>
          <cell r="BZO1535" t="str">
            <v>3.6.3.14</v>
          </cell>
        </row>
        <row r="1536">
          <cell r="A1536" t="str">
            <v>FRUtps_e</v>
          </cell>
        </row>
        <row r="1537">
          <cell r="A1537" t="str">
            <v>PSP_L_c</v>
          </cell>
          <cell r="BZO1537" t="str">
            <v>3.1.3.3</v>
          </cell>
        </row>
        <row r="1538">
          <cell r="A1538" t="str">
            <v>MANtps_e</v>
          </cell>
        </row>
        <row r="1539">
          <cell r="A1539" t="str">
            <v>IMPC_c</v>
          </cell>
          <cell r="BZO1539" t="str">
            <v>2.1.2.3</v>
          </cell>
        </row>
        <row r="1540">
          <cell r="A1540" t="str">
            <v>SUCDq9_m</v>
          </cell>
          <cell r="BZO1540" t="str">
            <v>1.3.5.1</v>
          </cell>
        </row>
        <row r="1541">
          <cell r="A1541" t="str">
            <v>GLYOX_m</v>
          </cell>
          <cell r="BZO1541" t="str">
            <v>3.1.2.6</v>
          </cell>
        </row>
        <row r="1542">
          <cell r="A1542" t="str">
            <v>LANOSTt_c_e</v>
          </cell>
        </row>
        <row r="1543">
          <cell r="A1543" t="str">
            <v>SERD_L_c</v>
          </cell>
          <cell r="BZO1543" t="str">
            <v>4.3.1.17</v>
          </cell>
        </row>
        <row r="1544">
          <cell r="A1544" t="str">
            <v>EPISTt_c_e</v>
          </cell>
        </row>
        <row r="1545">
          <cell r="A1545" t="str">
            <v>PGL_c</v>
          </cell>
          <cell r="BZO1545" t="str">
            <v>3.1.1.31</v>
          </cell>
        </row>
        <row r="1546">
          <cell r="A1546" t="str">
            <v>ERGSTt_c_e</v>
          </cell>
        </row>
        <row r="1547">
          <cell r="A1547" t="str">
            <v>IPPS_c</v>
          </cell>
          <cell r="BZO1547" t="str">
            <v>2.3.3.13</v>
          </cell>
        </row>
        <row r="1548">
          <cell r="A1548" t="str">
            <v>ALDD22x_c</v>
          </cell>
          <cell r="BZO1548" t="str">
            <v>1.2.1.5</v>
          </cell>
        </row>
        <row r="1549">
          <cell r="A1549" t="str">
            <v>AOXS_c</v>
          </cell>
          <cell r="BZO1549" t="str">
            <v>2.3.1.47</v>
          </cell>
        </row>
        <row r="1550">
          <cell r="A1550" t="str">
            <v>HCITS_n</v>
          </cell>
          <cell r="BZO1550" t="str">
            <v>2.3.3.14</v>
          </cell>
        </row>
        <row r="1551">
          <cell r="A1551" t="str">
            <v>GNK_c</v>
          </cell>
          <cell r="BZO1551" t="str">
            <v>2.7.1.12</v>
          </cell>
        </row>
        <row r="1552">
          <cell r="A1552" t="str">
            <v>CRNAT120_m</v>
          </cell>
        </row>
        <row r="1553">
          <cell r="A1553" t="str">
            <v>MPYRCNST_c</v>
          </cell>
        </row>
        <row r="1554">
          <cell r="A1554" t="str">
            <v>MANNANH_e</v>
          </cell>
        </row>
        <row r="1555">
          <cell r="A1555" t="str">
            <v>GLUTCOADH_m</v>
          </cell>
        </row>
        <row r="1556">
          <cell r="A1556" t="str">
            <v>3OAS140_c</v>
          </cell>
        </row>
        <row r="1557">
          <cell r="A1557" t="str">
            <v>URO_c</v>
          </cell>
        </row>
        <row r="1558">
          <cell r="A1558" t="str">
            <v>3HAD120_c</v>
          </cell>
        </row>
        <row r="1559">
          <cell r="A1559" t="str">
            <v>ASPTA4_c</v>
          </cell>
          <cell r="BZO1559" t="str">
            <v>2.6.1.3</v>
          </cell>
        </row>
        <row r="1560">
          <cell r="A1560" t="str">
            <v>TRPDC_c</v>
          </cell>
        </row>
        <row r="1561">
          <cell r="A1561" t="str">
            <v>3OAR80_c</v>
          </cell>
        </row>
        <row r="1562">
          <cell r="A1562" t="str">
            <v>3OAS100_c</v>
          </cell>
        </row>
        <row r="1563">
          <cell r="A1563" t="str">
            <v>3HAD80_c</v>
          </cell>
        </row>
        <row r="1564">
          <cell r="A1564" t="str">
            <v>Kt_c_m</v>
          </cell>
        </row>
        <row r="1565">
          <cell r="A1565" t="str">
            <v>3HAD180_c</v>
          </cell>
        </row>
        <row r="1566">
          <cell r="A1566" t="str">
            <v>QUINDH_c</v>
          </cell>
        </row>
        <row r="1567">
          <cell r="A1567" t="str">
            <v>3OAS120_c</v>
          </cell>
        </row>
        <row r="1568">
          <cell r="A1568" t="str">
            <v>3HBHYOX_c</v>
          </cell>
        </row>
        <row r="1569">
          <cell r="A1569" t="str">
            <v>3OADPCOAT_m</v>
          </cell>
        </row>
        <row r="1570">
          <cell r="A1570" t="str">
            <v>MI134PPH_c</v>
          </cell>
        </row>
        <row r="1571">
          <cell r="A1571" t="str">
            <v>BZHYOX_c</v>
          </cell>
        </row>
        <row r="1572">
          <cell r="A1572" t="str">
            <v>AVNORy_c</v>
          </cell>
        </row>
        <row r="1573">
          <cell r="A1573" t="str">
            <v>HQLOR_c</v>
          </cell>
        </row>
        <row r="1574">
          <cell r="A1574" t="str">
            <v>OCOAT1_m</v>
          </cell>
        </row>
        <row r="1575">
          <cell r="A1575" t="str">
            <v>3HAD60_c</v>
          </cell>
        </row>
        <row r="1576">
          <cell r="A1576" t="str">
            <v>PGCPH_c</v>
          </cell>
        </row>
        <row r="1577">
          <cell r="A1577" t="str">
            <v>ARAI2_c</v>
          </cell>
        </row>
        <row r="1578">
          <cell r="A1578" t="str">
            <v>3OAS160_c</v>
          </cell>
        </row>
        <row r="1579">
          <cell r="A1579" t="str">
            <v>MACACI_c</v>
          </cell>
        </row>
        <row r="1580">
          <cell r="A1580" t="str">
            <v>SPHINGSt_c_e</v>
          </cell>
        </row>
        <row r="1581">
          <cell r="A1581" t="str">
            <v>3INDACNLAH_c</v>
          </cell>
        </row>
        <row r="1582">
          <cell r="A1582" t="str">
            <v>DAG3Pabct_c_m</v>
          </cell>
        </row>
        <row r="1583">
          <cell r="A1583" t="str">
            <v>FUMACACH_c</v>
          </cell>
        </row>
        <row r="1584">
          <cell r="A1584" t="str">
            <v>3OAS80_c</v>
          </cell>
        </row>
        <row r="1585">
          <cell r="A1585" t="str">
            <v>EAR100y_c</v>
          </cell>
        </row>
        <row r="1586">
          <cell r="A1586" t="str">
            <v>3HAD40_c</v>
          </cell>
        </row>
        <row r="1587">
          <cell r="A1587" t="str">
            <v>XAND_c</v>
          </cell>
        </row>
        <row r="1588">
          <cell r="A1588" t="str">
            <v>MERLACOR_c</v>
          </cell>
        </row>
        <row r="1589">
          <cell r="A1589" t="str">
            <v>3OAS60_c</v>
          </cell>
        </row>
        <row r="1590">
          <cell r="A1590" t="str">
            <v>3OAS40_c</v>
          </cell>
        </row>
        <row r="1591">
          <cell r="A1591" t="str">
            <v>PCLAD_c</v>
          </cell>
          <cell r="BZO1591" t="str">
            <v>4.1.1.45</v>
          </cell>
        </row>
        <row r="1592">
          <cell r="A1592" t="str">
            <v>HXAND_c</v>
          </cell>
        </row>
        <row r="1593">
          <cell r="A1593" t="str">
            <v>NITRy_c</v>
          </cell>
        </row>
        <row r="1594">
          <cell r="A1594" t="str">
            <v>LCYSTAT_c</v>
          </cell>
        </row>
        <row r="1595">
          <cell r="A1595" t="str">
            <v>3HAD100_c</v>
          </cell>
        </row>
        <row r="1596">
          <cell r="A1596" t="str">
            <v>3OAS180_c</v>
          </cell>
        </row>
        <row r="1597">
          <cell r="A1597" t="str">
            <v>3HAD140_c</v>
          </cell>
        </row>
        <row r="1598">
          <cell r="A1598" t="str">
            <v>3OAR60_c</v>
          </cell>
        </row>
        <row r="1599">
          <cell r="A1599" t="str">
            <v>HIBH_m</v>
          </cell>
        </row>
        <row r="1600">
          <cell r="A1600" t="str">
            <v>3OAR140_c</v>
          </cell>
        </row>
        <row r="1601">
          <cell r="A1601" t="str">
            <v>PEtabc_m</v>
          </cell>
        </row>
        <row r="1602">
          <cell r="A1602" t="str">
            <v>3OAR100_c</v>
          </cell>
        </row>
        <row r="1603">
          <cell r="A1603" t="str">
            <v>PTRCAT1_c</v>
          </cell>
        </row>
        <row r="1604">
          <cell r="A1604" t="str">
            <v>NITRx_c</v>
          </cell>
        </row>
        <row r="1605">
          <cell r="A1605" t="str">
            <v>ETFOXRq9_m</v>
          </cell>
        </row>
        <row r="1606">
          <cell r="A1606" t="str">
            <v>NOX_c</v>
          </cell>
        </row>
        <row r="1607">
          <cell r="A1607" t="str">
            <v>3OAR120_c</v>
          </cell>
        </row>
        <row r="1608">
          <cell r="A1608" t="str">
            <v>EAR180y_c</v>
          </cell>
        </row>
        <row r="1609">
          <cell r="A1609" t="str">
            <v>DHPM2_c</v>
          </cell>
        </row>
        <row r="1610">
          <cell r="A1610" t="str">
            <v>HGENDO_c</v>
          </cell>
        </row>
        <row r="1611">
          <cell r="A1611" t="str">
            <v>QUINt_c_e</v>
          </cell>
        </row>
        <row r="1612">
          <cell r="A1612" t="str">
            <v>ACKr_c</v>
          </cell>
        </row>
        <row r="1613">
          <cell r="A1613" t="str">
            <v>PGt_c_m</v>
          </cell>
        </row>
        <row r="1614">
          <cell r="A1614" t="str">
            <v>3OAR160_c</v>
          </cell>
        </row>
        <row r="1615">
          <cell r="A1615" t="str">
            <v>3OAR40_c</v>
          </cell>
        </row>
        <row r="1616">
          <cell r="A1616" t="str">
            <v>OPAH_c</v>
          </cell>
          <cell r="BZO1616" t="str">
            <v>3.5.2.9</v>
          </cell>
        </row>
        <row r="1617">
          <cell r="A1617" t="str">
            <v>DOLDPP_c</v>
          </cell>
        </row>
        <row r="1618">
          <cell r="A1618" t="str">
            <v>HACDm40_c</v>
          </cell>
        </row>
        <row r="1619">
          <cell r="A1619" t="str">
            <v>3HAD160_c</v>
          </cell>
        </row>
        <row r="1620">
          <cell r="A1620" t="str">
            <v>OAR1_c</v>
          </cell>
        </row>
        <row r="1621">
          <cell r="A1621" t="str">
            <v>SPHGAT181_c</v>
          </cell>
        </row>
        <row r="1622">
          <cell r="A1622" t="str">
            <v>UREA_c</v>
          </cell>
        </row>
        <row r="1623">
          <cell r="A1623" t="str">
            <v>CAROL3_c</v>
          </cell>
          <cell r="BZO1623" t="str">
            <v>5.5.1.19</v>
          </cell>
        </row>
        <row r="1624">
          <cell r="A1624" t="str">
            <v>GLUR_c</v>
          </cell>
          <cell r="BZO1624" t="str">
            <v>5.1.1.3</v>
          </cell>
        </row>
        <row r="1625">
          <cell r="A1625" t="str">
            <v>PHYTOES_c</v>
          </cell>
          <cell r="BZO1625" t="str">
            <v>2.5.1.32</v>
          </cell>
        </row>
        <row r="1626">
          <cell r="A1626" t="str">
            <v>CSNPURt_c_e</v>
          </cell>
        </row>
        <row r="1627">
          <cell r="A1627" t="str">
            <v>GLCDx_c</v>
          </cell>
        </row>
        <row r="1628">
          <cell r="A1628" t="str">
            <v>OAR2_c</v>
          </cell>
        </row>
        <row r="1629">
          <cell r="A1629" t="str">
            <v>GLCtps_e</v>
          </cell>
        </row>
        <row r="1630">
          <cell r="A1630" t="str">
            <v>CITCOAL_c</v>
          </cell>
        </row>
        <row r="1631">
          <cell r="A1631" t="str">
            <v>CAROL2_c</v>
          </cell>
          <cell r="BZO1631" t="str">
            <v>5.5.1.19</v>
          </cell>
        </row>
        <row r="1632">
          <cell r="A1632" t="str">
            <v>ACt_c_m</v>
          </cell>
        </row>
        <row r="1633">
          <cell r="A1633" t="str">
            <v>HEX7b_c</v>
          </cell>
        </row>
        <row r="1634">
          <cell r="A1634" t="str">
            <v>HIBTD_c</v>
          </cell>
        </row>
        <row r="1635">
          <cell r="A1635" t="str">
            <v>CAROL1_c</v>
          </cell>
          <cell r="BZO1635" t="str">
            <v>5.5.1.19</v>
          </cell>
        </row>
        <row r="1636">
          <cell r="A1636" t="str">
            <v>ACHAH_c</v>
          </cell>
          <cell r="BZO1636" t="str">
            <v>3.1.1.7</v>
          </cell>
        </row>
        <row r="1637">
          <cell r="A1637" t="str">
            <v>CLt_c_e</v>
          </cell>
        </row>
        <row r="1638">
          <cell r="A1638" t="str">
            <v>GLCNtps_e</v>
          </cell>
        </row>
        <row r="1639">
          <cell r="A1639" t="str">
            <v>FER_c</v>
          </cell>
          <cell r="BZO1639" t="str">
            <v>1.16.1.7</v>
          </cell>
        </row>
        <row r="1640">
          <cell r="A1640" t="str">
            <v>EAR80y_c</v>
          </cell>
        </row>
        <row r="1641">
          <cell r="A1641" t="str">
            <v>DPGT_c</v>
          </cell>
        </row>
        <row r="1642">
          <cell r="A1642" t="str">
            <v>ACOATA_c</v>
          </cell>
        </row>
        <row r="1643">
          <cell r="A1643" t="str">
            <v>3MOPR_m</v>
          </cell>
        </row>
        <row r="1644">
          <cell r="A1644" t="str">
            <v>ECOAH40_m</v>
          </cell>
        </row>
        <row r="1645">
          <cell r="A1645" t="str">
            <v>OAR3_m</v>
          </cell>
        </row>
        <row r="1646">
          <cell r="A1646" t="str">
            <v>ECOAH140_m</v>
          </cell>
        </row>
        <row r="1647">
          <cell r="A1647" t="str">
            <v>3MOBR_m</v>
          </cell>
        </row>
        <row r="1648">
          <cell r="A1648" t="str">
            <v>EAR140y_c</v>
          </cell>
        </row>
        <row r="1649">
          <cell r="A1649" t="str">
            <v>ECOAH80_m</v>
          </cell>
        </row>
        <row r="1650">
          <cell r="A1650" t="str">
            <v>EAR160y_c</v>
          </cell>
        </row>
        <row r="1651">
          <cell r="A1651" t="str">
            <v>ECOAH160_m</v>
          </cell>
        </row>
        <row r="1652">
          <cell r="A1652" t="str">
            <v>MANNANH_c</v>
          </cell>
        </row>
        <row r="1653">
          <cell r="A1653" t="str">
            <v>PKETF_c</v>
          </cell>
          <cell r="BZO1653" t="str">
            <v>4.1.2.22</v>
          </cell>
        </row>
        <row r="1654">
          <cell r="A1654" t="str">
            <v>EAR120y_c</v>
          </cell>
        </row>
        <row r="1655">
          <cell r="A1655" t="str">
            <v>ECOAH100_m</v>
          </cell>
        </row>
        <row r="1656">
          <cell r="A1656" t="str">
            <v>4MOPR_m</v>
          </cell>
        </row>
        <row r="1657">
          <cell r="A1657" t="str">
            <v>ECOAH120_m</v>
          </cell>
        </row>
        <row r="1658">
          <cell r="A1658" t="str">
            <v>ECOAH60_m</v>
          </cell>
        </row>
        <row r="1659">
          <cell r="A1659" t="str">
            <v>NO3t_c_e</v>
          </cell>
        </row>
        <row r="1660">
          <cell r="A1660" t="str">
            <v>CBMHL_c</v>
          </cell>
        </row>
        <row r="1661">
          <cell r="A1661" t="str">
            <v>3OAR180_c</v>
          </cell>
        </row>
        <row r="1662">
          <cell r="A1662" t="str">
            <v>ACITL_c</v>
          </cell>
          <cell r="BZO1662" t="str">
            <v>2.3.3.8</v>
          </cell>
        </row>
        <row r="1663">
          <cell r="A1663" t="str">
            <v>ACEST1_m</v>
          </cell>
          <cell r="BZO1663" t="str">
            <v>3.1.1.6</v>
          </cell>
        </row>
        <row r="1664">
          <cell r="A1664" t="str">
            <v>GLYCK_c</v>
          </cell>
          <cell r="BZO1664" t="str">
            <v>2.7.1.31</v>
          </cell>
        </row>
        <row r="1665">
          <cell r="A1665" t="str">
            <v>AGMT_e</v>
          </cell>
          <cell r="BZO1665" t="str">
            <v>3.5.3.11</v>
          </cell>
        </row>
        <row r="1666">
          <cell r="A1666" t="str">
            <v>MASCBRx_c</v>
          </cell>
          <cell r="BZO1666" t="str">
            <v>1.6.5.4</v>
          </cell>
        </row>
        <row r="1667">
          <cell r="A1667" t="str">
            <v>AHGDf_m</v>
          </cell>
          <cell r="BZO1667" t="str">
            <v>1.1.99.2</v>
          </cell>
        </row>
        <row r="1668">
          <cell r="A1668" t="str">
            <v>RHMND2_c</v>
          </cell>
          <cell r="BZO1668" t="str">
            <v>3.1.1.65</v>
          </cell>
        </row>
        <row r="1669">
          <cell r="A1669" t="str">
            <v>SALCMOX_x</v>
          </cell>
          <cell r="BZO1669" t="str">
            <v>1.14.13.1</v>
          </cell>
        </row>
        <row r="1670">
          <cell r="A1670" t="str">
            <v>BETALDHx_x</v>
          </cell>
          <cell r="BZO1670" t="str">
            <v>1.2.1.8</v>
          </cell>
        </row>
        <row r="1671">
          <cell r="A1671" t="str">
            <v>INOSHP3H_v</v>
          </cell>
          <cell r="BZO1671" t="str">
            <v>3.1.3.8</v>
          </cell>
        </row>
        <row r="1672">
          <cell r="A1672" t="str">
            <v>CHITOSNSE_c</v>
          </cell>
          <cell r="BZO1672" t="str">
            <v>3.2.1.132</v>
          </cell>
        </row>
        <row r="1673">
          <cell r="A1673" t="str">
            <v>DGLCND3H_c</v>
          </cell>
          <cell r="BZO1673" t="str">
            <v>1.1.1.125</v>
          </cell>
        </row>
        <row r="1674">
          <cell r="A1674" t="str">
            <v>DGLCND5H_c</v>
          </cell>
          <cell r="BZO1674" t="str">
            <v>1.1.1.127</v>
          </cell>
        </row>
        <row r="1675">
          <cell r="A1675" t="str">
            <v>ACCOAt_c_r</v>
          </cell>
        </row>
        <row r="1676">
          <cell r="A1676" t="str">
            <v>GMAND_c</v>
          </cell>
          <cell r="BZO1676" t="str">
            <v>4.2.1.47</v>
          </cell>
        </row>
        <row r="1677">
          <cell r="A1677" t="str">
            <v>AFLTXNB1S_c</v>
          </cell>
          <cell r="BZO1677" t="str">
            <v>1.14.13.175</v>
          </cell>
        </row>
        <row r="1678">
          <cell r="A1678" t="str">
            <v>AFLTXNB2S_c</v>
          </cell>
          <cell r="BZO1678" t="str">
            <v>1.14.13.175</v>
          </cell>
        </row>
        <row r="1679">
          <cell r="A1679" t="str">
            <v>CPLSPNEST_e</v>
          </cell>
          <cell r="BZO1679" t="str">
            <v>3.1.1.41</v>
          </cell>
        </row>
        <row r="1680">
          <cell r="A1680" t="str">
            <v>NGLYCANS1_c</v>
          </cell>
          <cell r="BZO1680" t="str">
            <v>2.7.8.15</v>
          </cell>
        </row>
        <row r="1681">
          <cell r="A1681" t="str">
            <v>NGLYCANS2_c</v>
          </cell>
          <cell r="BZO1681" t="str">
            <v>2.4.1.141</v>
          </cell>
        </row>
        <row r="1682">
          <cell r="A1682" t="str">
            <v>NGLYCANS3_c</v>
          </cell>
          <cell r="BZO1682" t="str">
            <v>2.4.1.142</v>
          </cell>
        </row>
        <row r="1683">
          <cell r="A1683" t="str">
            <v>NGLYCANS4_c</v>
          </cell>
          <cell r="BZO1683" t="str">
            <v>2.4.1.132</v>
          </cell>
        </row>
        <row r="1684">
          <cell r="A1684" t="str">
            <v>NGLYCANS5_c</v>
          </cell>
          <cell r="BZO1684" t="str">
            <v>2.4.1.257</v>
          </cell>
        </row>
        <row r="1685">
          <cell r="A1685" t="str">
            <v>NGLYCANS6_c</v>
          </cell>
          <cell r="BZO1685" t="str">
            <v>2.4.1.131</v>
          </cell>
        </row>
        <row r="1686">
          <cell r="A1686" t="str">
            <v>NGLYCANS7_c</v>
          </cell>
          <cell r="BZO1686" t="str">
            <v>2.4.1.131</v>
          </cell>
        </row>
        <row r="1687">
          <cell r="A1687" t="str">
            <v>NGLYCANS8_r</v>
          </cell>
          <cell r="BZO1687" t="str">
            <v>2.4.1.258</v>
          </cell>
        </row>
        <row r="1688">
          <cell r="A1688" t="str">
            <v>NGLYCANS9_r</v>
          </cell>
          <cell r="BZO1688" t="str">
            <v>2.4.1.259</v>
          </cell>
        </row>
        <row r="1689">
          <cell r="A1689" t="str">
            <v>NGLYCANS10_r</v>
          </cell>
          <cell r="BZO1689" t="str">
            <v>2.4.1.260</v>
          </cell>
        </row>
        <row r="1690">
          <cell r="A1690" t="str">
            <v>NGLYCANS11_r</v>
          </cell>
          <cell r="BZO1690" t="str">
            <v>2.4.1.261</v>
          </cell>
        </row>
        <row r="1691">
          <cell r="A1691" t="str">
            <v>NGLYCANS12_r</v>
          </cell>
          <cell r="BZO1691" t="str">
            <v>2.4.1.267</v>
          </cell>
        </row>
        <row r="1692">
          <cell r="A1692" t="str">
            <v>NGLYCANS13_r</v>
          </cell>
          <cell r="BZO1692" t="str">
            <v>2.4.1.265</v>
          </cell>
        </row>
        <row r="1693">
          <cell r="A1693" t="str">
            <v>NGLYCANS14_r</v>
          </cell>
          <cell r="BZO1693" t="str">
            <v>2.4.1.256</v>
          </cell>
        </row>
        <row r="1694">
          <cell r="A1694" t="str">
            <v>NGLYCANS15_r</v>
          </cell>
          <cell r="BZO1694" t="str">
            <v>2.4.99.18</v>
          </cell>
        </row>
        <row r="1695">
          <cell r="A1695" t="str">
            <v>NGLYCANS16_r</v>
          </cell>
          <cell r="BZO1695" t="str">
            <v>3.2.1.106</v>
          </cell>
        </row>
        <row r="1696">
          <cell r="A1696" t="str">
            <v>NGLYCANS17_r</v>
          </cell>
          <cell r="BZO1696" t="str">
            <v>3.2.1.207</v>
          </cell>
        </row>
        <row r="1697">
          <cell r="A1697" t="str">
            <v>NGLYCANS18_r</v>
          </cell>
          <cell r="BZO1697" t="str">
            <v>3.2.1.207</v>
          </cell>
        </row>
        <row r="1698">
          <cell r="A1698" t="str">
            <v>NGLYCANS19_g</v>
          </cell>
          <cell r="BZO1698" t="str">
            <v>3.2.1.113</v>
          </cell>
        </row>
        <row r="1699">
          <cell r="A1699" t="str">
            <v>OGLYCANS1_r</v>
          </cell>
          <cell r="BZO1699" t="str">
            <v>2.4.1.109</v>
          </cell>
        </row>
        <row r="1700">
          <cell r="A1700" t="str">
            <v>OGLYCANS_B3GAT1_r</v>
          </cell>
          <cell r="BZO1700" t="str">
            <v>2.4.1.135</v>
          </cell>
        </row>
        <row r="1701">
          <cell r="A1701" t="str">
            <v>TROPNDH_c</v>
          </cell>
          <cell r="BZO1701" t="str">
            <v>1.1.1.206</v>
          </cell>
        </row>
        <row r="1702">
          <cell r="A1702" t="str">
            <v>PADAH_c</v>
          </cell>
          <cell r="BZO1702" t="str">
            <v>3.5.1.4</v>
          </cell>
        </row>
        <row r="1703">
          <cell r="A1703" t="str">
            <v>PACt_c_x</v>
          </cell>
        </row>
        <row r="1704">
          <cell r="A1704" t="str">
            <v>PACCOAL_x</v>
          </cell>
          <cell r="BZO1704" t="str">
            <v>6.2.1.30</v>
          </cell>
        </row>
        <row r="1705">
          <cell r="A1705" t="str">
            <v>PACCOAE_c</v>
          </cell>
          <cell r="BZO1705" t="str">
            <v>3.1.2.-</v>
          </cell>
        </row>
        <row r="1706">
          <cell r="A1706" t="str">
            <v>CHOLD_c</v>
          </cell>
          <cell r="BZO1706" t="str">
            <v>1.1.1.-</v>
          </cell>
        </row>
        <row r="1707">
          <cell r="A1707" t="str">
            <v>LYSN6MOX_c</v>
          </cell>
          <cell r="BZO1707" t="str">
            <v>1.14.13.59</v>
          </cell>
        </row>
        <row r="1708">
          <cell r="A1708" t="str">
            <v>ORNN5MOX_c</v>
          </cell>
          <cell r="BZO1708" t="str">
            <v>1.14.13.196</v>
          </cell>
        </row>
        <row r="1709">
          <cell r="A1709" t="str">
            <v>CMBOLHcis_c</v>
          </cell>
          <cell r="BZO1709" t="str">
            <v>3.1.1.45</v>
          </cell>
        </row>
        <row r="1710">
          <cell r="A1710" t="str">
            <v>CMBOLHtrans_c</v>
          </cell>
          <cell r="BZO1710" t="str">
            <v>3.1.1.45</v>
          </cell>
        </row>
        <row r="1711">
          <cell r="A1711" t="str">
            <v>PYDXNOR_c</v>
          </cell>
          <cell r="BZO1711" t="str">
            <v>1.1.1.65</v>
          </cell>
        </row>
        <row r="1712">
          <cell r="A1712" t="str">
            <v>RDH_c</v>
          </cell>
          <cell r="BZO1712" t="str">
            <v>1.1.1.105</v>
          </cell>
        </row>
        <row r="1713">
          <cell r="A1713" t="str">
            <v>UDPGD_c</v>
          </cell>
          <cell r="BZO1713" t="str">
            <v>1.1.1.22</v>
          </cell>
        </row>
        <row r="1714">
          <cell r="A1714" t="str">
            <v>TDPDRR_c</v>
          </cell>
          <cell r="BZO1714" t="str">
            <v>1.1.1.133</v>
          </cell>
        </row>
        <row r="1715">
          <cell r="A1715" t="str">
            <v>NITROPP_c</v>
          </cell>
          <cell r="BZO1715" t="str">
            <v>3.1.3.41</v>
          </cell>
        </row>
        <row r="1716">
          <cell r="A1716" t="str">
            <v>PGLYCP_c</v>
          </cell>
          <cell r="BZO1716" t="str">
            <v>3.1.3.38</v>
          </cell>
        </row>
        <row r="1717">
          <cell r="A1717" t="str">
            <v>4CMCOAL_x</v>
          </cell>
          <cell r="BZO1717" t="str">
            <v>6.2.1.2</v>
          </cell>
        </row>
        <row r="1718">
          <cell r="A1718" t="str">
            <v>XYLI1_c</v>
          </cell>
          <cell r="BZO1718" t="str">
            <v>5.3.1.5</v>
          </cell>
        </row>
        <row r="1719">
          <cell r="A1719" t="str">
            <v>XYLI2_c</v>
          </cell>
          <cell r="BZO1719" t="str">
            <v>5.3.1.5</v>
          </cell>
        </row>
        <row r="1720">
          <cell r="A1720" t="str">
            <v>3DHSKD_c</v>
          </cell>
          <cell r="BZO1720" t="str">
            <v>4.2.1.118</v>
          </cell>
        </row>
        <row r="1721">
          <cell r="A1721" t="str">
            <v>CMPA_c</v>
          </cell>
          <cell r="BZO1721" t="str">
            <v>3.5.1.53</v>
          </cell>
        </row>
        <row r="1722">
          <cell r="A1722" t="str">
            <v>FRMDH_c</v>
          </cell>
          <cell r="BZO1722" t="str">
            <v>4.2.1.66</v>
          </cell>
        </row>
        <row r="1723">
          <cell r="A1723" t="str">
            <v>DAOorn_x</v>
          </cell>
          <cell r="BZO1723" t="str">
            <v>1.4.3.3</v>
          </cell>
        </row>
        <row r="1724">
          <cell r="A1724" t="str">
            <v>DAOpro_x</v>
          </cell>
          <cell r="BZO1724" t="str">
            <v>1.4.3.3</v>
          </cell>
        </row>
        <row r="1725">
          <cell r="A1725" t="str">
            <v>DAOarg_x</v>
          </cell>
          <cell r="BZO1725" t="str">
            <v>1.4.3.3</v>
          </cell>
        </row>
        <row r="1726">
          <cell r="A1726" t="str">
            <v>DAOala_x</v>
          </cell>
          <cell r="BZO1726" t="str">
            <v>1.4.3.3</v>
          </cell>
        </row>
        <row r="1727">
          <cell r="A1727" t="str">
            <v>DAOgly_x</v>
          </cell>
          <cell r="BZO1727" t="str">
            <v>1.4.3.3</v>
          </cell>
        </row>
        <row r="1728">
          <cell r="A1728" t="str">
            <v>DAO4hpro_x</v>
          </cell>
          <cell r="BZO1728" t="str">
            <v>1.4.3.3</v>
          </cell>
        </row>
        <row r="1729">
          <cell r="A1729" t="str">
            <v>CEPHSCOX_x</v>
          </cell>
          <cell r="BZO1729" t="str">
            <v>1.4.3.3</v>
          </cell>
        </row>
        <row r="1730">
          <cell r="A1730" t="str">
            <v>RADHx_m</v>
          </cell>
          <cell r="BZO1730" t="str">
            <v>1.2.1.36</v>
          </cell>
        </row>
        <row r="1731">
          <cell r="A1731" t="str">
            <v>ETNO2OX_c</v>
          </cell>
          <cell r="BZO1731" t="str">
            <v>1.13.12.16</v>
          </cell>
        </row>
        <row r="1732">
          <cell r="A1732" t="str">
            <v>PAFH_c</v>
          </cell>
          <cell r="BZO1732" t="str">
            <v>3.1.1.47</v>
          </cell>
        </row>
        <row r="1733">
          <cell r="A1733" t="str">
            <v>SDPDS_c</v>
          </cell>
          <cell r="BZO1733" t="str">
            <v>3.5.1.18</v>
          </cell>
        </row>
        <row r="1734">
          <cell r="A1734" t="str">
            <v>PHACRDC1_c</v>
          </cell>
          <cell r="BZO1734" t="str">
            <v>4.1.1.102</v>
          </cell>
        </row>
        <row r="1735">
          <cell r="A1735" t="str">
            <v>PHACRDC2_c</v>
          </cell>
          <cell r="BZO1735" t="str">
            <v>4.1.1.102</v>
          </cell>
        </row>
        <row r="1736">
          <cell r="A1736" t="str">
            <v>PHACRDC3_c</v>
          </cell>
          <cell r="BZO1736" t="str">
            <v>4.1.1.102</v>
          </cell>
        </row>
        <row r="1737">
          <cell r="A1737" t="str">
            <v>PHACRDC4_c</v>
          </cell>
          <cell r="BZO1737" t="str">
            <v>4.1.1.102</v>
          </cell>
        </row>
        <row r="1738">
          <cell r="A1738" t="str">
            <v>CHTNH_e</v>
          </cell>
          <cell r="BZO1738" t="str">
            <v>3.2.1.14</v>
          </cell>
        </row>
        <row r="1739">
          <cell r="A1739" t="str">
            <v>CHTNH_v</v>
          </cell>
          <cell r="BZO1739" t="str">
            <v>3.2.1.14</v>
          </cell>
        </row>
        <row r="1740">
          <cell r="A1740" t="str">
            <v>MUCOCI_c</v>
          </cell>
          <cell r="BZO1740" t="str">
            <v>5.5.1.1</v>
          </cell>
        </row>
        <row r="1741">
          <cell r="A1741" t="str">
            <v>MUCOCI_e</v>
          </cell>
          <cell r="BZO1741" t="str">
            <v>5.5.1.1</v>
          </cell>
        </row>
        <row r="1742">
          <cell r="A1742" t="str">
            <v>CMUCOC_c</v>
          </cell>
          <cell r="BZO1742" t="str">
            <v>5.5.1.5</v>
          </cell>
        </row>
        <row r="1743">
          <cell r="A1743" t="str">
            <v>3HBRDH_c</v>
          </cell>
          <cell r="BZO1743" t="str">
            <v>1.1.1.30</v>
          </cell>
        </row>
        <row r="1744">
          <cell r="A1744" t="str">
            <v>PHEN2MOXy_c</v>
          </cell>
          <cell r="BZO1744" t="str">
            <v>1.14.13.7</v>
          </cell>
        </row>
        <row r="1745">
          <cell r="A1745" t="str">
            <v>3HPPPNH_c</v>
          </cell>
          <cell r="BZO1745" t="str">
            <v>1.14.13.127</v>
          </cell>
        </row>
        <row r="1746">
          <cell r="A1746" t="str">
            <v>3HCINNMH_c</v>
          </cell>
          <cell r="BZO1746" t="str">
            <v>1.14.13.127</v>
          </cell>
        </row>
        <row r="1747">
          <cell r="A1747" t="str">
            <v>MCCC_m</v>
          </cell>
          <cell r="BZO1747" t="str">
            <v>6.4.1.4</v>
          </cell>
        </row>
        <row r="1748">
          <cell r="A1748" t="str">
            <v>ARAK_c</v>
          </cell>
          <cell r="BZO1748" t="str">
            <v>2.7.1.46</v>
          </cell>
        </row>
        <row r="1749">
          <cell r="A1749" t="str">
            <v>DNTP_c</v>
          </cell>
          <cell r="BZO1749" t="str">
            <v>3.6.1.29</v>
          </cell>
        </row>
        <row r="1750">
          <cell r="A1750" t="str">
            <v>CATOX_e</v>
          </cell>
          <cell r="BZO1750" t="str">
            <v>1.10.3.1</v>
          </cell>
        </row>
        <row r="1751">
          <cell r="A1751" t="str">
            <v>ASCBOX_c</v>
          </cell>
          <cell r="BZO1751" t="str">
            <v>1.10.3.3</v>
          </cell>
        </row>
        <row r="1752">
          <cell r="A1752" t="str">
            <v>VANLLOX_x</v>
          </cell>
          <cell r="BZO1752" t="str">
            <v>1.1.3.38</v>
          </cell>
        </row>
        <row r="1753">
          <cell r="A1753" t="str">
            <v>2DOXG6PP_c</v>
          </cell>
          <cell r="BZO1753" t="str">
            <v>3.1.3.68</v>
          </cell>
        </row>
        <row r="1754">
          <cell r="A1754" t="str">
            <v>F1PP_c</v>
          </cell>
          <cell r="BZO1754" t="str">
            <v>3.1.3.68</v>
          </cell>
        </row>
        <row r="1755">
          <cell r="A1755" t="str">
            <v>PGS_x</v>
          </cell>
          <cell r="BZO1755" t="str">
            <v>1.14.99.1</v>
          </cell>
        </row>
        <row r="1756">
          <cell r="A1756" t="str">
            <v>CELLBH_e</v>
          </cell>
          <cell r="BZO1756" t="str">
            <v>3.2.1.21</v>
          </cell>
        </row>
        <row r="1757">
          <cell r="A1757" t="str">
            <v>CFCOAMT_c</v>
          </cell>
          <cell r="BZO1757" t="str">
            <v>2.1.1.104</v>
          </cell>
        </row>
        <row r="1758">
          <cell r="A1758" t="str">
            <v>ARSO4H_c</v>
          </cell>
          <cell r="BZO1758" t="str">
            <v>3.1.6.1</v>
          </cell>
        </row>
        <row r="1759">
          <cell r="A1759" t="str">
            <v>ACGAM6S1_r</v>
          </cell>
          <cell r="BZO1759" t="str">
            <v>3.1.6.14</v>
          </cell>
        </row>
        <row r="1760">
          <cell r="A1760" t="str">
            <v>ACGAM6S2_r</v>
          </cell>
          <cell r="BZO1760" t="str">
            <v>3.1.6.14</v>
          </cell>
        </row>
        <row r="1761">
          <cell r="A1761" t="str">
            <v>CHLSTI2_c</v>
          </cell>
          <cell r="BZO1761" t="str">
            <v>5.3.3.5</v>
          </cell>
        </row>
        <row r="1762">
          <cell r="A1762" t="str">
            <v>TYRCBOX_x</v>
          </cell>
          <cell r="BZO1762" t="str">
            <v>4.1.1.25</v>
          </cell>
        </row>
        <row r="1763">
          <cell r="A1763" t="str">
            <v>MDLDH_x</v>
          </cell>
          <cell r="BZO1763" t="str">
            <v>1.1.1.379</v>
          </cell>
        </row>
        <row r="1764">
          <cell r="A1764" t="str">
            <v>ACRNAH_x</v>
          </cell>
          <cell r="BZO1764" t="str">
            <v>3.5.5.7</v>
          </cell>
        </row>
        <row r="1765">
          <cell r="A1765" t="str">
            <v>ACOAD40f_m</v>
          </cell>
          <cell r="BZO1765" t="str">
            <v>1.3.8.1</v>
          </cell>
        </row>
        <row r="1766">
          <cell r="A1766" t="str">
            <v>ACOAD60f_m</v>
          </cell>
          <cell r="BZO1766" t="str">
            <v>1.3.8.1</v>
          </cell>
        </row>
        <row r="1767">
          <cell r="A1767" t="str">
            <v>ACOADm30f_m</v>
          </cell>
          <cell r="BZO1767" t="str">
            <v>1.3.8.1</v>
          </cell>
        </row>
        <row r="1768">
          <cell r="A1768" t="str">
            <v>ACOADm40f_m</v>
          </cell>
          <cell r="BZO1768" t="str">
            <v>1.3.8.1</v>
          </cell>
        </row>
        <row r="1769">
          <cell r="A1769" t="str">
            <v>ACOAD80f_m</v>
          </cell>
          <cell r="BZO1769" t="str">
            <v>1.3.8.7</v>
          </cell>
        </row>
        <row r="1770">
          <cell r="A1770" t="str">
            <v>ACOADm50f_m</v>
          </cell>
          <cell r="BZO1770" t="str">
            <v>1.3.8.4</v>
          </cell>
        </row>
        <row r="1771">
          <cell r="A1771" t="str">
            <v>INO3GALT_c</v>
          </cell>
          <cell r="BZO1771" t="str">
            <v>2.4.1.123</v>
          </cell>
        </row>
        <row r="1772">
          <cell r="A1772" t="str">
            <v>XYLRy_c</v>
          </cell>
          <cell r="BZO1772" t="str">
            <v>1.1.1.307</v>
          </cell>
        </row>
        <row r="1773">
          <cell r="A1773" t="str">
            <v>ARABRy_c</v>
          </cell>
          <cell r="BZO1773" t="str">
            <v>1.1.1.21</v>
          </cell>
        </row>
        <row r="1774">
          <cell r="A1774" t="str">
            <v>XYLURy_c</v>
          </cell>
          <cell r="BZO1774" t="str">
            <v>1.1.1.10</v>
          </cell>
        </row>
        <row r="1775">
          <cell r="A1775" t="str">
            <v>XYLURx_c</v>
          </cell>
          <cell r="BZO1775" t="str">
            <v>1.1.1.15</v>
          </cell>
        </row>
        <row r="1776">
          <cell r="A1776" t="str">
            <v>RBK_D_c</v>
          </cell>
          <cell r="BZO1776" t="str">
            <v>2.7.1.47</v>
          </cell>
        </row>
        <row r="1777">
          <cell r="A1777" t="str">
            <v>GTPDPDP_c</v>
          </cell>
          <cell r="BZO1777" t="str">
            <v>3.6.1.11</v>
          </cell>
        </row>
        <row r="1778">
          <cell r="A1778" t="str">
            <v>PPGPPDP_c</v>
          </cell>
          <cell r="BZO1778" t="str">
            <v>3.1.7.2</v>
          </cell>
        </row>
        <row r="1779">
          <cell r="A1779" t="str">
            <v>2OGMAH_c</v>
          </cell>
          <cell r="BZO1779" t="str">
            <v>3.5.1.3</v>
          </cell>
        </row>
        <row r="1780">
          <cell r="A1780" t="str">
            <v>2OSUCAH_c</v>
          </cell>
          <cell r="BZO1780" t="str">
            <v>3.5.1.3</v>
          </cell>
        </row>
        <row r="1781">
          <cell r="A1781" t="str">
            <v>ORNCD_m</v>
          </cell>
          <cell r="BZO1781" t="str">
            <v>4.3.1.12</v>
          </cell>
        </row>
        <row r="1782">
          <cell r="A1782" t="str">
            <v>GBBOX_c</v>
          </cell>
          <cell r="BZO1782" t="str">
            <v>1.14.11.1</v>
          </cell>
        </row>
        <row r="1783">
          <cell r="A1783" t="str">
            <v>HACD40y_c</v>
          </cell>
          <cell r="BZO1783" t="str">
            <v>1.1.1.157</v>
          </cell>
        </row>
        <row r="1784">
          <cell r="A1784" t="str">
            <v>UDPGLDC_c</v>
          </cell>
          <cell r="BZO1784" t="str">
            <v>4.1.1.35</v>
          </cell>
        </row>
        <row r="1785">
          <cell r="A1785" t="str">
            <v>FRMDAH_c</v>
          </cell>
          <cell r="BZO1785" t="str">
            <v>3.5.1.49</v>
          </cell>
        </row>
        <row r="1786">
          <cell r="A1786" t="str">
            <v>MGCH_m</v>
          </cell>
          <cell r="BZO1786" t="str">
            <v>4.2.1.18</v>
          </cell>
        </row>
        <row r="1787">
          <cell r="A1787" t="str">
            <v>ADPRDP_m</v>
          </cell>
          <cell r="BZO1787" t="str">
            <v>3.6.1.13</v>
          </cell>
        </row>
        <row r="1788">
          <cell r="A1788" t="str">
            <v>G6PE_c</v>
          </cell>
          <cell r="BZO1788" t="str">
            <v>5.1.3.15</v>
          </cell>
        </row>
        <row r="1789">
          <cell r="A1789" t="str">
            <v>SULFOX2_c</v>
          </cell>
          <cell r="BZO1789" t="str">
            <v>1.8.3.1</v>
          </cell>
        </row>
        <row r="1790">
          <cell r="A1790" t="str">
            <v>MANNAN14H_c</v>
          </cell>
          <cell r="BZO1790" t="str">
            <v>3.2.1.78</v>
          </cell>
        </row>
        <row r="1791">
          <cell r="A1791" t="str">
            <v>AEPI1_c</v>
          </cell>
          <cell r="BZO1791" t="str">
            <v>5.1.3.3</v>
          </cell>
        </row>
        <row r="1792">
          <cell r="A1792" t="str">
            <v>AEPI2_c</v>
          </cell>
          <cell r="BZO1792" t="str">
            <v>5.1.3.3</v>
          </cell>
        </row>
        <row r="1793">
          <cell r="A1793" t="str">
            <v>GALOX_e</v>
          </cell>
          <cell r="BZO1793" t="str">
            <v>1.1.3.9</v>
          </cell>
        </row>
        <row r="1794">
          <cell r="A1794" t="str">
            <v>ACPCS_c</v>
          </cell>
          <cell r="BZO1794" t="str">
            <v>4.4.1.14</v>
          </cell>
        </row>
        <row r="1795">
          <cell r="A1795" t="str">
            <v>CATDOX_c</v>
          </cell>
          <cell r="BZO1795" t="str">
            <v>1.13.11.1</v>
          </cell>
        </row>
        <row r="1796">
          <cell r="A1796" t="str">
            <v>TMLYSOX_m</v>
          </cell>
          <cell r="BZO1796" t="str">
            <v>1.14.11.8</v>
          </cell>
        </row>
        <row r="1797">
          <cell r="A1797" t="str">
            <v>BZHYOX_r</v>
          </cell>
        </row>
        <row r="1798">
          <cell r="A1798" t="str">
            <v>ARAB14LO_x</v>
          </cell>
        </row>
        <row r="1799">
          <cell r="A1799" t="str">
            <v>3OAR80_m</v>
          </cell>
        </row>
        <row r="1800">
          <cell r="A1800" t="str">
            <v>3OAR60_m</v>
          </cell>
        </row>
        <row r="1801">
          <cell r="A1801" t="str">
            <v>3OAR40_m</v>
          </cell>
        </row>
        <row r="1802">
          <cell r="A1802" t="str">
            <v>ACHAH_e</v>
          </cell>
        </row>
        <row r="1803">
          <cell r="A1803" t="str">
            <v>BTS1_m</v>
          </cell>
        </row>
        <row r="1804">
          <cell r="A1804" t="str">
            <v>FACOAE120_c</v>
          </cell>
          <cell r="BZO1804" t="str">
            <v>3.1.2.2</v>
          </cell>
        </row>
        <row r="1805">
          <cell r="A1805" t="str">
            <v>FACOAE160_c</v>
          </cell>
          <cell r="BZO1805" t="str">
            <v>3.1.2.2</v>
          </cell>
        </row>
        <row r="1806">
          <cell r="A1806" t="str">
            <v>FACOAE140_c</v>
          </cell>
          <cell r="BZO1806" t="str">
            <v>3.1.2.2</v>
          </cell>
        </row>
        <row r="1807">
          <cell r="A1807" t="str">
            <v>FACOAE180_c</v>
          </cell>
          <cell r="BZO1807" t="str">
            <v>3.1.2.2</v>
          </cell>
        </row>
        <row r="1808">
          <cell r="A1808" t="str">
            <v>FACOAE161_c</v>
          </cell>
          <cell r="BZO1808" t="str">
            <v>3.1.2.2</v>
          </cell>
        </row>
        <row r="1809">
          <cell r="A1809" t="str">
            <v>FACOAE181_c</v>
          </cell>
          <cell r="BZO1809" t="str">
            <v>3.1.2.2</v>
          </cell>
        </row>
        <row r="1810">
          <cell r="A1810" t="str">
            <v>FACOAL200_x</v>
          </cell>
        </row>
        <row r="1811">
          <cell r="A1811" t="str">
            <v>FACOAL220_x</v>
          </cell>
        </row>
        <row r="1812">
          <cell r="A1812" t="str">
            <v>FACOAL240_x</v>
          </cell>
        </row>
        <row r="1813">
          <cell r="A1813" t="str">
            <v>FACOAL260_x</v>
          </cell>
        </row>
        <row r="1814">
          <cell r="A1814" t="str">
            <v>FUMACACH_m</v>
          </cell>
        </row>
        <row r="1815">
          <cell r="A1815" t="str">
            <v>TYRTA_m</v>
          </cell>
        </row>
        <row r="1816">
          <cell r="A1816" t="str">
            <v>PHETA1_m</v>
          </cell>
        </row>
        <row r="1817">
          <cell r="A1817" t="str">
            <v>EGHLAT_m</v>
          </cell>
        </row>
        <row r="1818">
          <cell r="A1818" t="str">
            <v>ALDD20y_c</v>
          </cell>
        </row>
        <row r="1819">
          <cell r="A1819" t="str">
            <v>STEHz161_rm</v>
          </cell>
        </row>
        <row r="1820">
          <cell r="A1820" t="str">
            <v>STEHz181_rm</v>
          </cell>
        </row>
        <row r="1821">
          <cell r="A1821" t="str">
            <v>MCOATA_m</v>
          </cell>
          <cell r="BZO1821" t="str">
            <v>2.3.1.39</v>
          </cell>
        </row>
        <row r="1822">
          <cell r="A1822" t="str">
            <v>ACONTa_m</v>
          </cell>
          <cell r="BZO1822" t="str">
            <v>4.2.1.3</v>
          </cell>
        </row>
        <row r="1823">
          <cell r="A1823" t="str">
            <v>ACONTb_m</v>
          </cell>
          <cell r="BZO1823" t="str">
            <v>4.2.1.3</v>
          </cell>
        </row>
        <row r="1824">
          <cell r="A1824" t="str">
            <v>MALT_c</v>
          </cell>
          <cell r="BZO1824" t="str">
            <v>3.2.1.20</v>
          </cell>
        </row>
        <row r="1825">
          <cell r="A1825" t="str">
            <v>CERS2A24_r</v>
          </cell>
          <cell r="BZO1825" t="str">
            <v>2.3.1.24</v>
          </cell>
        </row>
        <row r="1826">
          <cell r="A1826" t="str">
            <v>ALATA_L_m</v>
          </cell>
          <cell r="BZO1826" t="str">
            <v>2.6.1.2</v>
          </cell>
        </row>
        <row r="1827">
          <cell r="A1827" t="str">
            <v>GPIA1_c</v>
          </cell>
          <cell r="BZO1827" t="str">
            <v>2.4.1.198</v>
          </cell>
        </row>
        <row r="1828">
          <cell r="A1828" t="str">
            <v>GPIA2_c</v>
          </cell>
          <cell r="BZO1828" t="str">
            <v>3.5.1.89</v>
          </cell>
        </row>
        <row r="1829">
          <cell r="A1829" t="str">
            <v>GPIA3_c_r</v>
          </cell>
          <cell r="BZO1829" t="str">
            <v>2.3.-.-</v>
          </cell>
        </row>
        <row r="1830">
          <cell r="A1830" t="str">
            <v>GPIA4_r</v>
          </cell>
          <cell r="BZO1830" t="str">
            <v>2.4.1.-</v>
          </cell>
        </row>
        <row r="1831">
          <cell r="A1831" t="str">
            <v>GPIA5_r</v>
          </cell>
          <cell r="BZO1831" t="str">
            <v>2.7.-.-</v>
          </cell>
        </row>
        <row r="1832">
          <cell r="A1832" t="str">
            <v>GPIA6_r</v>
          </cell>
          <cell r="BZO1832" t="str">
            <v>2.4.1.-</v>
          </cell>
        </row>
        <row r="1833">
          <cell r="A1833" t="str">
            <v>GPIA7_r</v>
          </cell>
          <cell r="BZO1833" t="str">
            <v>2.4.1.-</v>
          </cell>
        </row>
        <row r="1834">
          <cell r="A1834" t="str">
            <v>GPIA8a_r</v>
          </cell>
          <cell r="BZO1834" t="str">
            <v>2.4.1.-</v>
          </cell>
        </row>
        <row r="1835">
          <cell r="A1835" t="str">
            <v>GPIA9a_r</v>
          </cell>
          <cell r="BZO1835" t="str">
            <v>2.7.-.-</v>
          </cell>
        </row>
        <row r="1836">
          <cell r="A1836" t="str">
            <v>GPIA10a_r</v>
          </cell>
          <cell r="BZO1836" t="str">
            <v>2.7.-.-</v>
          </cell>
        </row>
        <row r="1837">
          <cell r="A1837" t="str">
            <v>GPIA8b_r</v>
          </cell>
          <cell r="BZO1837" t="str">
            <v>2.7.-.-</v>
          </cell>
        </row>
        <row r="1838">
          <cell r="A1838" t="str">
            <v>PCOATA140_c</v>
          </cell>
          <cell r="BZO1838" t="str">
            <v>2.3.1.39</v>
          </cell>
        </row>
        <row r="1839">
          <cell r="A1839" t="str">
            <v>PCOATA160_c</v>
          </cell>
          <cell r="BZO1839" t="str">
            <v>2.3.1.39</v>
          </cell>
        </row>
        <row r="1840">
          <cell r="A1840" t="str">
            <v>PCOATA180_c</v>
          </cell>
          <cell r="BZO1840" t="str">
            <v>2.3.1.39</v>
          </cell>
        </row>
        <row r="1841">
          <cell r="A1841" t="str">
            <v>ACCOAC_c</v>
          </cell>
          <cell r="BZO1841" t="str">
            <v>6.4.1.2</v>
          </cell>
        </row>
        <row r="1842">
          <cell r="A1842" t="str">
            <v>EAR40y_c</v>
          </cell>
        </row>
        <row r="1843">
          <cell r="A1843" t="str">
            <v>EAR60y_c</v>
          </cell>
        </row>
        <row r="1844">
          <cell r="A1844" t="str">
            <v>MCOATA_c</v>
          </cell>
        </row>
        <row r="1845">
          <cell r="A1845" t="str">
            <v>3HAD40_m</v>
          </cell>
          <cell r="BZO1845" t="str">
            <v>4.2.1.-</v>
          </cell>
        </row>
        <row r="1846">
          <cell r="A1846" t="str">
            <v>3HAD60_m</v>
          </cell>
          <cell r="BZO1846" t="str">
            <v>4.2.1.-</v>
          </cell>
        </row>
        <row r="1847">
          <cell r="A1847" t="str">
            <v>3HAD80_m</v>
          </cell>
          <cell r="BZO1847" t="str">
            <v>4.2.1.-</v>
          </cell>
        </row>
        <row r="1848">
          <cell r="A1848" t="str">
            <v>EX_arach_e</v>
          </cell>
        </row>
        <row r="1849">
          <cell r="A1849" t="str">
            <v>ARACHt_c_e</v>
          </cell>
        </row>
        <row r="1850">
          <cell r="A1850" t="str">
            <v>FACOAL200_rm</v>
          </cell>
        </row>
        <row r="1851">
          <cell r="A1851" t="str">
            <v>FACOAL200_l</v>
          </cell>
        </row>
        <row r="1852">
          <cell r="A1852" t="str">
            <v>ACACT180i_m</v>
          </cell>
        </row>
        <row r="1853">
          <cell r="A1853" t="str">
            <v>ACACT260i_m</v>
          </cell>
        </row>
        <row r="1854">
          <cell r="A1854" t="str">
            <v>ACACT160i_m</v>
          </cell>
        </row>
        <row r="1855">
          <cell r="A1855" t="str">
            <v>ACACT140i_m</v>
          </cell>
        </row>
        <row r="1856">
          <cell r="A1856" t="str">
            <v>ACACT100i_m</v>
          </cell>
        </row>
        <row r="1857">
          <cell r="A1857" t="str">
            <v>ACACT120i_m</v>
          </cell>
        </row>
        <row r="1858">
          <cell r="A1858" t="str">
            <v>ACACT40i_m</v>
          </cell>
        </row>
        <row r="1859">
          <cell r="A1859" t="str">
            <v>ACACT60i_m</v>
          </cell>
        </row>
        <row r="1860">
          <cell r="A1860" t="str">
            <v>ACACT80i_m</v>
          </cell>
        </row>
        <row r="1861">
          <cell r="A1861" t="str">
            <v>ACACT200i_m</v>
          </cell>
        </row>
        <row r="1862">
          <cell r="A1862" t="str">
            <v>ACACT220i_m</v>
          </cell>
        </row>
        <row r="1863">
          <cell r="A1863" t="str">
            <v>ACACT240i_m</v>
          </cell>
        </row>
        <row r="1864">
          <cell r="A1864" t="str">
            <v>ACACT161bi_m</v>
          </cell>
        </row>
        <row r="1865">
          <cell r="A1865" t="str">
            <v>ACACT141bi_m</v>
          </cell>
        </row>
        <row r="1866">
          <cell r="A1866" t="str">
            <v>ACACT121ai_m</v>
          </cell>
        </row>
        <row r="1867">
          <cell r="A1867" t="str">
            <v>ACACT181ai_m</v>
          </cell>
        </row>
        <row r="1868">
          <cell r="A1868" t="str">
            <v>ACACT161ai_m</v>
          </cell>
        </row>
        <row r="1869">
          <cell r="A1869" t="str">
            <v>ACACT141ai_m</v>
          </cell>
        </row>
        <row r="1870">
          <cell r="A1870" t="str">
            <v>ECOAH180_m</v>
          </cell>
        </row>
        <row r="1871">
          <cell r="A1871" t="str">
            <v>ECOAH161b_m</v>
          </cell>
        </row>
        <row r="1872">
          <cell r="A1872" t="str">
            <v>ECOAH141b_m</v>
          </cell>
        </row>
        <row r="1873">
          <cell r="A1873" t="str">
            <v>ECOAH121a_m</v>
          </cell>
        </row>
        <row r="1874">
          <cell r="A1874" t="str">
            <v>ECOAH181a_m</v>
          </cell>
        </row>
        <row r="1875">
          <cell r="A1875" t="str">
            <v>ECOAH161c_m</v>
          </cell>
        </row>
        <row r="1876">
          <cell r="A1876" t="str">
            <v>ECOAH141c_m</v>
          </cell>
        </row>
        <row r="1877">
          <cell r="A1877" t="str">
            <v>HACD40i_m</v>
          </cell>
        </row>
        <row r="1878">
          <cell r="A1878" t="str">
            <v>HACD60i_m</v>
          </cell>
        </row>
        <row r="1879">
          <cell r="A1879" t="str">
            <v>HACD80i_m</v>
          </cell>
        </row>
        <row r="1880">
          <cell r="A1880" t="str">
            <v>HACD100i_m</v>
          </cell>
        </row>
        <row r="1881">
          <cell r="A1881" t="str">
            <v>HACD120i_m</v>
          </cell>
        </row>
        <row r="1882">
          <cell r="A1882" t="str">
            <v>HACD140i_m</v>
          </cell>
        </row>
        <row r="1883">
          <cell r="A1883" t="str">
            <v>HACD160i_m</v>
          </cell>
        </row>
        <row r="1884">
          <cell r="A1884" t="str">
            <v>HACD180i_m</v>
          </cell>
        </row>
        <row r="1885">
          <cell r="A1885" t="str">
            <v>HACD121ai_m</v>
          </cell>
        </row>
        <row r="1886">
          <cell r="A1886" t="str">
            <v>HACD141ai_m</v>
          </cell>
        </row>
        <row r="1887">
          <cell r="A1887" t="str">
            <v>HACD141bi_m</v>
          </cell>
        </row>
        <row r="1888">
          <cell r="A1888" t="str">
            <v>HACD161ai_m</v>
          </cell>
        </row>
        <row r="1889">
          <cell r="A1889" t="str">
            <v>HACD161bi_m</v>
          </cell>
        </row>
        <row r="1890">
          <cell r="A1890" t="str">
            <v>HACD181ai_m</v>
          </cell>
        </row>
        <row r="1891">
          <cell r="A1891" t="str">
            <v>NADHcplxI_c_m</v>
          </cell>
          <cell r="BZO1891" t="str">
            <v>1.6.5.3</v>
          </cell>
        </row>
        <row r="1892">
          <cell r="A1892" t="str">
            <v>PGMT_c</v>
          </cell>
          <cell r="BZO1892" t="str">
            <v>5.4.2.2</v>
          </cell>
        </row>
        <row r="1893">
          <cell r="A1893" t="str">
            <v>ATPS_m</v>
          </cell>
          <cell r="BZO1893" t="str">
            <v>3.6.3.14</v>
          </cell>
        </row>
        <row r="1894">
          <cell r="A1894" t="str">
            <v>FECRq9_m</v>
          </cell>
          <cell r="BZO1894" t="str">
            <v>1.10.2.2,7.1.1.8</v>
          </cell>
        </row>
        <row r="1895">
          <cell r="A1895" t="str">
            <v>FECOOR_m</v>
          </cell>
          <cell r="BZO1895" t="str">
            <v>1.7.2.1</v>
          </cell>
        </row>
        <row r="1896">
          <cell r="A1896" t="str">
            <v>ACEST1_x</v>
          </cell>
        </row>
        <row r="1897">
          <cell r="A1897" t="str">
            <v>MDH_c</v>
          </cell>
          <cell r="BZO1897" t="str">
            <v>1.1.1.37</v>
          </cell>
        </row>
        <row r="1898">
          <cell r="A1898" t="str">
            <v>ASPTAi_m</v>
          </cell>
          <cell r="BZO1898" t="str">
            <v>2.6.1.1</v>
          </cell>
        </row>
        <row r="1899">
          <cell r="A1899" t="str">
            <v>PHYTOED1_c</v>
          </cell>
          <cell r="BZO1899" t="str">
            <v>1.3.99.30</v>
          </cell>
        </row>
        <row r="1900">
          <cell r="A1900" t="str">
            <v>PHYTOED2_c</v>
          </cell>
          <cell r="BZO1900" t="str">
            <v>1.3.99.30</v>
          </cell>
        </row>
        <row r="1901">
          <cell r="A1901" t="str">
            <v>PHYTOED3_c</v>
          </cell>
          <cell r="BZO1901" t="str">
            <v>1.3.99.30</v>
          </cell>
        </row>
        <row r="1902">
          <cell r="A1902" t="str">
            <v>PHYTOED4_c</v>
          </cell>
          <cell r="BZO1902" t="str">
            <v>1.3.99.30</v>
          </cell>
        </row>
        <row r="1903">
          <cell r="A1903" t="str">
            <v>PHYTOED5_c</v>
          </cell>
          <cell r="BZO1903" t="str">
            <v>1.3.99.30</v>
          </cell>
        </row>
        <row r="1904">
          <cell r="A1904" t="str">
            <v>CAROMOX1_c</v>
          </cell>
          <cell r="BZO1904" t="str">
            <v>1.14.15.24</v>
          </cell>
        </row>
        <row r="1905">
          <cell r="A1905" t="str">
            <v>CAROMOX2_c</v>
          </cell>
          <cell r="BZO1905" t="str">
            <v>1.14.15.24</v>
          </cell>
        </row>
        <row r="1906">
          <cell r="A1906" t="str">
            <v>ZEAEPOX1_c</v>
          </cell>
        </row>
        <row r="1907">
          <cell r="A1907" t="str">
            <v>ZEAEPOX2_c</v>
          </cell>
        </row>
        <row r="1908">
          <cell r="A1908" t="str">
            <v>C3STKR1_c</v>
          </cell>
          <cell r="BZO1908" t="str">
            <v>1.1.1.270</v>
          </cell>
        </row>
        <row r="1909">
          <cell r="A1909" t="str">
            <v>C3STKR2_c</v>
          </cell>
          <cell r="BZO1909" t="str">
            <v>1.1.1.270</v>
          </cell>
        </row>
        <row r="1910">
          <cell r="A1910" t="str">
            <v>CERS124_c</v>
          </cell>
          <cell r="BZO1910" t="str">
            <v>2.3.1.24</v>
          </cell>
        </row>
        <row r="1911">
          <cell r="A1911" t="str">
            <v>CERS126_c</v>
          </cell>
          <cell r="BZO1911" t="str">
            <v>2.3.1.24</v>
          </cell>
        </row>
        <row r="1912">
          <cell r="A1912" t="str">
            <v>CERS2A26_r</v>
          </cell>
          <cell r="BZO1912" t="str">
            <v>2.3.1.24</v>
          </cell>
        </row>
        <row r="1913">
          <cell r="A1913" t="str">
            <v>PRAIi_c</v>
          </cell>
          <cell r="BZO1913" t="str">
            <v>5.3.1.24</v>
          </cell>
        </row>
        <row r="1914">
          <cell r="A1914" t="str">
            <v>PRPPS_c</v>
          </cell>
          <cell r="BZO1914" t="str">
            <v>2.7.6.1</v>
          </cell>
        </row>
        <row r="1915">
          <cell r="A1915" t="str">
            <v>FCLT_m</v>
          </cell>
          <cell r="BZO1915" t="str">
            <v>4.99.1.1</v>
          </cell>
        </row>
        <row r="1916">
          <cell r="A1916" t="str">
            <v>MTHFC_c</v>
          </cell>
          <cell r="BZO1916" t="str">
            <v>1.5.1.5</v>
          </cell>
        </row>
        <row r="1917">
          <cell r="A1917" t="str">
            <v>FTHFL_c</v>
          </cell>
          <cell r="BZO1917" t="str">
            <v>1.5.1.5</v>
          </cell>
        </row>
        <row r="1918">
          <cell r="A1918" t="str">
            <v>MALS_c</v>
          </cell>
          <cell r="BZO1918" t="str">
            <v>2.3.3.9</v>
          </cell>
        </row>
        <row r="1919">
          <cell r="A1919" t="str">
            <v>NFTYROX_c</v>
          </cell>
          <cell r="BZO1919" t="str">
            <v>1.6.2.4</v>
          </cell>
        </row>
        <row r="1920">
          <cell r="A1920" t="str">
            <v>PYDAMK_c</v>
          </cell>
          <cell r="BZO1920" t="str">
            <v>2.7.1.35</v>
          </cell>
        </row>
        <row r="1921">
          <cell r="A1921" t="str">
            <v>PYDXK_c</v>
          </cell>
          <cell r="BZO1921" t="str">
            <v>2.7.1.35</v>
          </cell>
        </row>
        <row r="1922">
          <cell r="A1922" t="str">
            <v>PYDXNK_c</v>
          </cell>
          <cell r="BZO1922" t="str">
            <v>2.7.1.35</v>
          </cell>
        </row>
        <row r="1923">
          <cell r="A1923" t="str">
            <v>THIORDXi_m</v>
          </cell>
          <cell r="BZO1923" t="str">
            <v>1.11.1.15</v>
          </cell>
        </row>
        <row r="1924">
          <cell r="A1924" t="str">
            <v>TRDR_m</v>
          </cell>
          <cell r="BZO1924" t="str">
            <v>1.8.1.9,1.8.1.7</v>
          </cell>
        </row>
        <row r="1925">
          <cell r="A1925" t="str">
            <v>ARGtpa_v</v>
          </cell>
        </row>
        <row r="1926">
          <cell r="A1926" t="str">
            <v>TCHOLAtabc_v</v>
          </cell>
        </row>
        <row r="1927">
          <cell r="A1927" t="str">
            <v>ACt_c_e</v>
          </cell>
        </row>
        <row r="1928">
          <cell r="A1928" t="str">
            <v>NNATi_c</v>
          </cell>
          <cell r="BZO1928" t="str">
            <v>2.7.7.1</v>
          </cell>
        </row>
        <row r="1929">
          <cell r="A1929" t="str">
            <v>G3PT_c</v>
          </cell>
          <cell r="BZO1929" t="str">
            <v>3.1.3.21</v>
          </cell>
        </row>
        <row r="1930">
          <cell r="A1930" t="str">
            <v>ANNAT_n</v>
          </cell>
          <cell r="BZO1930" t="str">
            <v>2.7.7.1</v>
          </cell>
        </row>
        <row r="1931">
          <cell r="A1931" t="str">
            <v>ANNAT_c</v>
          </cell>
          <cell r="BZO1931" t="str">
            <v>2.7.7.1</v>
          </cell>
        </row>
        <row r="1932">
          <cell r="A1932" t="str">
            <v>DKMPPH_c</v>
          </cell>
          <cell r="BZO1932" t="str">
            <v>3.1.3.77</v>
          </cell>
        </row>
        <row r="1933">
          <cell r="A1933" t="str">
            <v>DKMEOX_c</v>
          </cell>
          <cell r="BZO1933" t="str">
            <v>1.13.11.54</v>
          </cell>
        </row>
        <row r="1934">
          <cell r="A1934" t="str">
            <v>DOLDPt_c_l</v>
          </cell>
        </row>
        <row r="1935">
          <cell r="A1935" t="str">
            <v>G00006t_c_r</v>
          </cell>
        </row>
        <row r="1936">
          <cell r="A1936" t="str">
            <v>G00011t_g_r</v>
          </cell>
        </row>
        <row r="1937">
          <cell r="A1937" t="str">
            <v>G13027t_g_r</v>
          </cell>
        </row>
        <row r="1938">
          <cell r="A1938" t="str">
            <v>OGLYCANS2_g</v>
          </cell>
        </row>
        <row r="1939">
          <cell r="A1939" t="str">
            <v>OGLYCANS3_g</v>
          </cell>
        </row>
        <row r="1940">
          <cell r="A1940" t="str">
            <v>OGLYCANS4_g</v>
          </cell>
        </row>
        <row r="1941">
          <cell r="A1941" t="str">
            <v>OGLYCANS5_g</v>
          </cell>
        </row>
        <row r="1942">
          <cell r="A1942" t="str">
            <v>EX_nad_e</v>
          </cell>
        </row>
        <row r="1943">
          <cell r="A1943" t="str">
            <v>EX_nadp_e</v>
          </cell>
        </row>
        <row r="1944">
          <cell r="A1944" t="str">
            <v>EX_pydx5p_e</v>
          </cell>
        </row>
        <row r="1945">
          <cell r="A1945" t="str">
            <v>EX_q9h2_e</v>
          </cell>
        </row>
        <row r="1946">
          <cell r="A1946" t="str">
            <v>EX_ca2_e</v>
          </cell>
        </row>
        <row r="1947">
          <cell r="A1947" t="str">
            <v>EX_cl_e</v>
          </cell>
        </row>
        <row r="1948">
          <cell r="A1948" t="str">
            <v>EX_cobalt2_e</v>
          </cell>
        </row>
        <row r="1949">
          <cell r="A1949" t="str">
            <v>EX_cu2_e</v>
          </cell>
        </row>
        <row r="1950">
          <cell r="A1950" t="str">
            <v>EX_mg2_e</v>
          </cell>
        </row>
        <row r="1951">
          <cell r="A1951" t="str">
            <v>EX_mn2_e</v>
          </cell>
        </row>
        <row r="1952">
          <cell r="A1952" t="str">
            <v>EX_mobd_e</v>
          </cell>
        </row>
        <row r="1953">
          <cell r="A1953" t="str">
            <v>EX_ni2_e</v>
          </cell>
        </row>
        <row r="1954">
          <cell r="A1954" t="str">
            <v>EX_zn2_e</v>
          </cell>
        </row>
        <row r="1955">
          <cell r="A1955" t="str">
            <v>NADt_c_e</v>
          </cell>
        </row>
        <row r="1956">
          <cell r="A1956" t="str">
            <v>NADPt_c_e</v>
          </cell>
        </row>
        <row r="1957">
          <cell r="A1957" t="str">
            <v>PYDX5Pt_c_e</v>
          </cell>
        </row>
        <row r="1958">
          <cell r="A1958" t="str">
            <v>Q9H2t_c_e</v>
          </cell>
        </row>
        <row r="1959">
          <cell r="A1959" t="str">
            <v>Q9H2t_c_m</v>
          </cell>
        </row>
        <row r="1960">
          <cell r="A1960" t="str">
            <v>CA2t_c_e</v>
          </cell>
        </row>
        <row r="1961">
          <cell r="A1961" t="str">
            <v>COBALT2t_c_e</v>
          </cell>
        </row>
        <row r="1962">
          <cell r="A1962" t="str">
            <v>COBALT2t_c_x</v>
          </cell>
        </row>
        <row r="1963">
          <cell r="A1963" t="str">
            <v>CU2t_c_e</v>
          </cell>
        </row>
        <row r="1964">
          <cell r="A1964" t="str">
            <v>Kt_c_e</v>
          </cell>
        </row>
        <row r="1965">
          <cell r="A1965" t="str">
            <v>MG2t_c_e</v>
          </cell>
        </row>
        <row r="1966">
          <cell r="A1966" t="str">
            <v>MN2t_c_e</v>
          </cell>
        </row>
        <row r="1967">
          <cell r="A1967" t="str">
            <v>MOBDt_c_e</v>
          </cell>
        </row>
        <row r="1968">
          <cell r="A1968" t="str">
            <v>NI2t_c_e</v>
          </cell>
        </row>
        <row r="1969">
          <cell r="A1969" t="str">
            <v>ZN2t_c_e</v>
          </cell>
        </row>
        <row r="1970">
          <cell r="A1970" t="str">
            <v>DHAPAT_rm</v>
          </cell>
          <cell r="BZO1970" t="str">
            <v>2.3.1.42</v>
          </cell>
        </row>
        <row r="1971">
          <cell r="A1971" t="str">
            <v>DHAPAT_l</v>
          </cell>
          <cell r="BZO1971" t="str">
            <v>2.3.1.42</v>
          </cell>
        </row>
        <row r="1972">
          <cell r="A1972" t="str">
            <v>G3PAT_rm</v>
          </cell>
          <cell r="BZO1972" t="str">
            <v>2.3.1.15</v>
          </cell>
        </row>
        <row r="1973">
          <cell r="A1973" t="str">
            <v>G3PAT_l</v>
          </cell>
          <cell r="BZO1973" t="str">
            <v>2.3.1.15</v>
          </cell>
        </row>
        <row r="1974">
          <cell r="A1974" t="str">
            <v>AGNPR_rm</v>
          </cell>
          <cell r="BZO1974" t="str">
            <v>1.1.1.101</v>
          </cell>
        </row>
        <row r="1975">
          <cell r="A1975" t="str">
            <v>AGNPR_l</v>
          </cell>
          <cell r="BZO1975" t="str">
            <v>1.1.1.101</v>
          </cell>
        </row>
        <row r="1976">
          <cell r="A1976" t="str">
            <v>AGPAT_rm</v>
          </cell>
          <cell r="BZO1976" t="str">
            <v>2.3.1.51</v>
          </cell>
        </row>
        <row r="1977">
          <cell r="A1977" t="str">
            <v>AGPAT_l</v>
          </cell>
          <cell r="BZO1977" t="str">
            <v>2.3.1.51</v>
          </cell>
        </row>
        <row r="1978">
          <cell r="A1978" t="str">
            <v>ETHAPT_rm</v>
          </cell>
          <cell r="BZO1978" t="str">
            <v>2.7.8.1</v>
          </cell>
        </row>
        <row r="1979">
          <cell r="A1979" t="str">
            <v>CHOLPT_rm</v>
          </cell>
          <cell r="BZO1979" t="str">
            <v>2.7.8.2</v>
          </cell>
        </row>
        <row r="1980">
          <cell r="A1980" t="str">
            <v>CDPDAGS_rm</v>
          </cell>
          <cell r="BZO1980" t="str">
            <v>2.7.7.41</v>
          </cell>
        </row>
        <row r="1981">
          <cell r="A1981" t="str">
            <v>CDPDAGS_mm</v>
          </cell>
          <cell r="BZO1981" t="str">
            <v>2.7.7.41</v>
          </cell>
        </row>
        <row r="1982">
          <cell r="A1982" t="str">
            <v>PSSA_rm</v>
          </cell>
          <cell r="BZO1982" t="str">
            <v>2.7.8.8</v>
          </cell>
        </row>
        <row r="1983">
          <cell r="A1983" t="str">
            <v>PAILS_rm</v>
          </cell>
          <cell r="BZO1983" t="str">
            <v>2.7.8.11</v>
          </cell>
        </row>
        <row r="1984">
          <cell r="A1984" t="str">
            <v>PGPS_mm</v>
          </cell>
          <cell r="BZO1984" t="str">
            <v>2.7.8.5</v>
          </cell>
        </row>
        <row r="1985">
          <cell r="A1985" t="str">
            <v>PGPP_mm</v>
          </cell>
          <cell r="BZO1985" t="str">
            <v>3.1.3.27</v>
          </cell>
        </row>
        <row r="1986">
          <cell r="A1986" t="str">
            <v>CLPNS_mm</v>
          </cell>
          <cell r="BZO1986" t="str">
            <v>2.7.8.41</v>
          </cell>
        </row>
        <row r="1987">
          <cell r="A1987" t="str">
            <v>CLAH1_mm</v>
          </cell>
          <cell r="BZO1987" t="str">
            <v>3.1.1.-</v>
          </cell>
        </row>
        <row r="1988">
          <cell r="A1988" t="str">
            <v>CLAH3_mm</v>
          </cell>
          <cell r="BZO1988" t="str">
            <v>3.1.1.-</v>
          </cell>
        </row>
        <row r="1989">
          <cell r="A1989" t="str">
            <v>1MLCLAT_mm</v>
          </cell>
          <cell r="BZO1989" t="str">
            <v>2.3.1.-</v>
          </cell>
        </row>
        <row r="1990">
          <cell r="A1990" t="str">
            <v>3MLCLAT_mm</v>
          </cell>
          <cell r="BZO1990" t="str">
            <v>2.3.1.-</v>
          </cell>
        </row>
        <row r="1991">
          <cell r="A1991" t="str">
            <v>PAP_rm</v>
          </cell>
          <cell r="BZO1991" t="str">
            <v>3.1.3.4</v>
          </cell>
        </row>
        <row r="1992">
          <cell r="A1992" t="str">
            <v>PAP_vm</v>
          </cell>
          <cell r="BZO1992" t="str">
            <v>3.1.3.4</v>
          </cell>
        </row>
        <row r="1993">
          <cell r="A1993" t="str">
            <v>DGAT_rm</v>
          </cell>
          <cell r="BZO1993" t="str">
            <v>2.3.1.20</v>
          </cell>
        </row>
        <row r="1994">
          <cell r="A1994" t="str">
            <v>DGAT_l</v>
          </cell>
          <cell r="BZO1994" t="str">
            <v>2.3.1.20</v>
          </cell>
        </row>
        <row r="1995">
          <cell r="A1995" t="str">
            <v>TAGL_l</v>
          </cell>
          <cell r="BZO1995" t="str">
            <v>3.1.1.3</v>
          </cell>
        </row>
        <row r="1996">
          <cell r="A1996" t="str">
            <v>TAGL_m</v>
          </cell>
          <cell r="BZO1996" t="str">
            <v>3.1.1.3</v>
          </cell>
        </row>
        <row r="1997">
          <cell r="A1997" t="str">
            <v>DAGL_l</v>
          </cell>
          <cell r="BZO1997" t="str">
            <v>3.1.1.3</v>
          </cell>
        </row>
        <row r="1998">
          <cell r="A1998" t="str">
            <v>DAGL_m</v>
          </cell>
          <cell r="BZO1998" t="str">
            <v>3.1.1.3</v>
          </cell>
        </row>
        <row r="1999">
          <cell r="A1999" t="str">
            <v>MAGL_l</v>
          </cell>
          <cell r="BZO1999" t="str">
            <v>3.1.1.23</v>
          </cell>
        </row>
        <row r="2000">
          <cell r="A2000" t="str">
            <v>DAGK_rm</v>
          </cell>
          <cell r="BZO2000" t="str">
            <v>2.7.1.174</v>
          </cell>
        </row>
        <row r="2001">
          <cell r="A2001" t="str">
            <v>DGPP_vm</v>
          </cell>
          <cell r="BZO2001" t="str">
            <v>3.1.3.81</v>
          </cell>
        </row>
        <row r="2002">
          <cell r="A2002" t="str">
            <v>LPAP_vm</v>
          </cell>
          <cell r="BZO2002" t="str">
            <v>3.1.3.2</v>
          </cell>
        </row>
        <row r="2003">
          <cell r="A2003" t="str">
            <v>PDAGATpe_rm</v>
          </cell>
          <cell r="BZO2003" t="str">
            <v>2.3.1.158</v>
          </cell>
        </row>
        <row r="2004">
          <cell r="A2004" t="str">
            <v>PDAGATpc_rm</v>
          </cell>
          <cell r="BZO2004" t="str">
            <v>2.3.1.158</v>
          </cell>
        </row>
        <row r="2005">
          <cell r="A2005" t="str">
            <v>PSD_mm</v>
          </cell>
          <cell r="BZO2005" t="str">
            <v>4.1.1.65</v>
          </cell>
        </row>
        <row r="2006">
          <cell r="A2006" t="str">
            <v>PSD_gm</v>
          </cell>
          <cell r="BZO2006" t="str">
            <v>4.1.1.65</v>
          </cell>
        </row>
        <row r="2007">
          <cell r="A2007" t="str">
            <v>PSD_vm</v>
          </cell>
          <cell r="BZO2007" t="str">
            <v>4.1.1.65</v>
          </cell>
        </row>
        <row r="2008">
          <cell r="A2008" t="str">
            <v>PEMT_rm</v>
          </cell>
          <cell r="BZO2008" t="str">
            <v>2.1.1.17</v>
          </cell>
        </row>
        <row r="2009">
          <cell r="A2009" t="str">
            <v>PMEMT_rm</v>
          </cell>
          <cell r="BZO2009" t="str">
            <v>2.1.1.71</v>
          </cell>
        </row>
        <row r="2010">
          <cell r="A2010" t="str">
            <v>PDMEMT_rm</v>
          </cell>
          <cell r="BZO2010" t="str">
            <v>2.1.1.71</v>
          </cell>
        </row>
        <row r="2011">
          <cell r="A2011" t="str">
            <v>LPCAT_mm</v>
          </cell>
          <cell r="BZO2011" t="str">
            <v>2.3.1.23</v>
          </cell>
        </row>
        <row r="2012">
          <cell r="A2012" t="str">
            <v>PLAA2pc_rm</v>
          </cell>
          <cell r="BZO2012" t="str">
            <v>3.1.1.4</v>
          </cell>
        </row>
        <row r="2013">
          <cell r="A2013" t="str">
            <v>PLAA2pc_en</v>
          </cell>
          <cell r="BZO2013" t="str">
            <v>3.1.1.4</v>
          </cell>
        </row>
        <row r="2014">
          <cell r="A2014" t="str">
            <v>PLAA2pe_en</v>
          </cell>
          <cell r="BZO2014" t="str">
            <v>3.1.1.4</v>
          </cell>
        </row>
        <row r="2015">
          <cell r="A2015" t="str">
            <v>PLAA2pc_mm</v>
          </cell>
          <cell r="BZO2015" t="str">
            <v>3.1.1.4</v>
          </cell>
        </row>
        <row r="2016">
          <cell r="A2016" t="str">
            <v>PLAA2pe_mm</v>
          </cell>
          <cell r="BZO2016" t="str">
            <v>3.1.1.4</v>
          </cell>
        </row>
        <row r="2017">
          <cell r="A2017" t="str">
            <v>PLAA1lpc_rm</v>
          </cell>
          <cell r="BZO2017" t="str">
            <v>3.1.1.5</v>
          </cell>
        </row>
        <row r="2018">
          <cell r="A2018" t="str">
            <v>PLAA1lpc_en</v>
          </cell>
          <cell r="BZO2018" t="str">
            <v>3.1.1.5</v>
          </cell>
        </row>
        <row r="2019">
          <cell r="A2019" t="str">
            <v>PLAA1lpe_en</v>
          </cell>
          <cell r="BZO2019" t="str">
            <v>3.1.1.5</v>
          </cell>
        </row>
        <row r="2020">
          <cell r="A2020" t="str">
            <v>PLAA1lpc_mm</v>
          </cell>
          <cell r="BZO2020" t="str">
            <v>3.1.1.5</v>
          </cell>
        </row>
        <row r="2021">
          <cell r="A2021" t="str">
            <v>PLAA1lpe_mm</v>
          </cell>
          <cell r="BZO2021" t="str">
            <v>3.1.1.5</v>
          </cell>
        </row>
        <row r="2022">
          <cell r="A2022" t="str">
            <v>PLACipc_r</v>
          </cell>
          <cell r="BZO2022" t="str">
            <v>3.1.4.-</v>
          </cell>
        </row>
        <row r="2023">
          <cell r="A2023" t="str">
            <v>PLACmipc_r</v>
          </cell>
          <cell r="BZO2023" t="str">
            <v>3.1.4.-</v>
          </cell>
        </row>
        <row r="2024">
          <cell r="A2024" t="str">
            <v>PLACmip2c_m</v>
          </cell>
          <cell r="BZO2024" t="str">
            <v>3.1.4.-</v>
          </cell>
        </row>
        <row r="2025">
          <cell r="A2025" t="str">
            <v>PLACipc_m</v>
          </cell>
          <cell r="BZO2025" t="str">
            <v>3.1.4.-</v>
          </cell>
        </row>
        <row r="2026">
          <cell r="A2026" t="str">
            <v>PLACmipc_m</v>
          </cell>
          <cell r="BZO2026" t="str">
            <v>3.1.4.-</v>
          </cell>
        </row>
        <row r="2027">
          <cell r="A2027" t="str">
            <v>PLACpail_c</v>
          </cell>
          <cell r="BZO2027" t="str">
            <v>3.1.4.3</v>
          </cell>
        </row>
        <row r="2028">
          <cell r="A2028" t="str">
            <v>PLACpail45p_c</v>
          </cell>
          <cell r="BZO2028" t="str">
            <v>3.1.4.11</v>
          </cell>
        </row>
        <row r="2029">
          <cell r="A2029" t="str">
            <v>PLACpail45p_n</v>
          </cell>
          <cell r="BZO2029" t="str">
            <v>3.1.4.11</v>
          </cell>
        </row>
        <row r="2030">
          <cell r="A2030" t="str">
            <v>PLACpg_mm</v>
          </cell>
          <cell r="BZO2030" t="str">
            <v>3.1.4.-</v>
          </cell>
        </row>
        <row r="2031">
          <cell r="A2031" t="str">
            <v>PLADpc_en</v>
          </cell>
          <cell r="BZO2031" t="str">
            <v>3.1.4.4</v>
          </cell>
        </row>
        <row r="2032">
          <cell r="A2032" t="str">
            <v>PI3PP_en</v>
          </cell>
          <cell r="BZO2032" t="str">
            <v>3.1.3.64</v>
          </cell>
        </row>
        <row r="2033">
          <cell r="A2033" t="str">
            <v>PI3PP_c</v>
          </cell>
          <cell r="BZO2033" t="str">
            <v>3.1.3.64</v>
          </cell>
        </row>
        <row r="2034">
          <cell r="A2034" t="str">
            <v>PI3PP_rm</v>
          </cell>
          <cell r="BZO2034" t="str">
            <v>3.1.3.64</v>
          </cell>
        </row>
        <row r="2035">
          <cell r="A2035" t="str">
            <v>PI3PP_gm</v>
          </cell>
          <cell r="BZO2035" t="str">
            <v>3.1.3.64</v>
          </cell>
        </row>
        <row r="2036">
          <cell r="A2036" t="str">
            <v>PI4PP_en</v>
          </cell>
          <cell r="BZO2036" t="str">
            <v>3.1.3.-</v>
          </cell>
        </row>
        <row r="2037">
          <cell r="A2037" t="str">
            <v>PI4PP_c</v>
          </cell>
          <cell r="BZO2037" t="str">
            <v>3.1.3.-</v>
          </cell>
        </row>
        <row r="2038">
          <cell r="A2038" t="str">
            <v>PI4PP_rm</v>
          </cell>
          <cell r="BZO2038" t="str">
            <v>3.1.3.-</v>
          </cell>
        </row>
        <row r="2039">
          <cell r="A2039" t="str">
            <v>PI4PP_gm</v>
          </cell>
          <cell r="BZO2039" t="str">
            <v>3.1.3.-</v>
          </cell>
        </row>
        <row r="2040">
          <cell r="A2040" t="str">
            <v>LPIAT_rm</v>
          </cell>
          <cell r="BZO2040" t="str">
            <v>2.3.-.-</v>
          </cell>
        </row>
        <row r="2041">
          <cell r="A2041" t="str">
            <v>PAIL4K_en</v>
          </cell>
          <cell r="BZO2041" t="str">
            <v>2.7.1.67</v>
          </cell>
        </row>
        <row r="2042">
          <cell r="A2042" t="str">
            <v>PAIL4K_vm</v>
          </cell>
          <cell r="BZO2042" t="str">
            <v>2.7.1.67</v>
          </cell>
        </row>
        <row r="2043">
          <cell r="A2043" t="str">
            <v>PAIL4K_gm</v>
          </cell>
          <cell r="BZO2043" t="str">
            <v>2.7.1.67</v>
          </cell>
        </row>
        <row r="2044">
          <cell r="A2044" t="str">
            <v>PAIL4K_n</v>
          </cell>
          <cell r="BZO2044" t="str">
            <v>2.7.1.67</v>
          </cell>
        </row>
        <row r="2045">
          <cell r="A2045" t="str">
            <v>PAIL3K_vm</v>
          </cell>
          <cell r="BZO2045" t="str">
            <v>2.7.1.137</v>
          </cell>
        </row>
        <row r="2046">
          <cell r="A2046" t="str">
            <v>PI4P5K_n</v>
          </cell>
          <cell r="BZO2046" t="str">
            <v>2.7.1.68</v>
          </cell>
        </row>
        <row r="2047">
          <cell r="A2047" t="str">
            <v>PI4P5K_en</v>
          </cell>
          <cell r="BZO2047" t="str">
            <v>2.7.1.68</v>
          </cell>
        </row>
        <row r="2048">
          <cell r="A2048" t="str">
            <v>PI45P5P_c</v>
          </cell>
          <cell r="BZO2048" t="str">
            <v>3.1.3.36</v>
          </cell>
        </row>
        <row r="2049">
          <cell r="A2049" t="str">
            <v>PI45P5P_en</v>
          </cell>
          <cell r="BZO2049" t="str">
            <v>3.1.3.36</v>
          </cell>
        </row>
        <row r="2050">
          <cell r="A2050" t="str">
            <v>PI3P5K_vm</v>
          </cell>
          <cell r="BZO2050" t="str">
            <v>2.7.1.150</v>
          </cell>
        </row>
        <row r="2051">
          <cell r="A2051" t="str">
            <v>PI35P5P_en</v>
          </cell>
          <cell r="BZO2051" t="str">
            <v>3.1.3.-</v>
          </cell>
        </row>
        <row r="2052">
          <cell r="A2052" t="str">
            <v>PI35P5P_c</v>
          </cell>
          <cell r="BZO2052" t="str">
            <v>3.1.3.-</v>
          </cell>
        </row>
        <row r="2053">
          <cell r="A2053" t="str">
            <v>PI35P5P_vm</v>
          </cell>
          <cell r="BZO2053" t="str">
            <v>3.1.3.-</v>
          </cell>
        </row>
        <row r="2054">
          <cell r="A2054" t="str">
            <v>IPCS_g</v>
          </cell>
          <cell r="BZO2054" t="str">
            <v>2.-.-.-</v>
          </cell>
        </row>
        <row r="2055">
          <cell r="A2055" t="str">
            <v>MIPCS_g</v>
          </cell>
          <cell r="BZO2055" t="str">
            <v>2.-.-.-,2.4.-.-</v>
          </cell>
        </row>
        <row r="2056">
          <cell r="A2056" t="str">
            <v>IPT_g</v>
          </cell>
          <cell r="BZO2056" t="str">
            <v>2.-.-.-</v>
          </cell>
        </row>
        <row r="2057">
          <cell r="A2057" t="str">
            <v>STATg_rm</v>
          </cell>
          <cell r="BZO2057" t="str">
            <v>2.3.1.26</v>
          </cell>
        </row>
        <row r="2058">
          <cell r="A2058" t="str">
            <v>compCER_m</v>
          </cell>
        </row>
        <row r="2059">
          <cell r="A2059" t="str">
            <v>compCER_r</v>
          </cell>
        </row>
        <row r="2060">
          <cell r="A2060" t="str">
            <v>compCER_g</v>
          </cell>
        </row>
        <row r="2061">
          <cell r="A2061" t="str">
            <v>compACYLCOA_c</v>
          </cell>
        </row>
        <row r="2062">
          <cell r="A2062" t="str">
            <v>compACYLCOA_l</v>
          </cell>
        </row>
        <row r="2063">
          <cell r="A2063" t="str">
            <v>compACYLCOA_m</v>
          </cell>
        </row>
        <row r="2064">
          <cell r="A2064" t="str">
            <v>compACYLCOA_r</v>
          </cell>
        </row>
        <row r="2065">
          <cell r="A2065" t="str">
            <v>compACYLCOA_rm</v>
          </cell>
        </row>
        <row r="2066">
          <cell r="A2066" t="str">
            <v>compACYLCOA_x</v>
          </cell>
        </row>
        <row r="2067">
          <cell r="A2067" t="str">
            <v>compFALPD_mm</v>
          </cell>
        </row>
        <row r="2068">
          <cell r="A2068" t="str">
            <v>compFALPD_m</v>
          </cell>
        </row>
        <row r="2069">
          <cell r="A2069" t="str">
            <v>compFALPD_rm</v>
          </cell>
        </row>
        <row r="2070">
          <cell r="A2070" t="str">
            <v>compFALPD_en</v>
          </cell>
        </row>
        <row r="2071">
          <cell r="A2071" t="str">
            <v>PAt_gm_rm</v>
          </cell>
        </row>
        <row r="2072">
          <cell r="A2072" t="str">
            <v>PAt_l_rm</v>
          </cell>
        </row>
        <row r="2073">
          <cell r="A2073" t="str">
            <v>PAt_mm_rm</v>
          </cell>
        </row>
        <row r="2074">
          <cell r="A2074" t="str">
            <v>PAt_rm_vm</v>
          </cell>
        </row>
        <row r="2075">
          <cell r="A2075" t="str">
            <v>PAt_en_rm</v>
          </cell>
        </row>
        <row r="2076">
          <cell r="A2076" t="str">
            <v>DAGt_c_l</v>
          </cell>
        </row>
        <row r="2077">
          <cell r="A2077" t="str">
            <v>DAGt_c_mm</v>
          </cell>
        </row>
        <row r="2078">
          <cell r="A2078" t="str">
            <v>DAGt_c_n</v>
          </cell>
        </row>
        <row r="2079">
          <cell r="A2079" t="str">
            <v>DAGt_c_rm</v>
          </cell>
        </row>
        <row r="2080">
          <cell r="A2080" t="str">
            <v>DAGt_gm_rm</v>
          </cell>
        </row>
        <row r="2081">
          <cell r="A2081" t="str">
            <v>TAGt_c_rm</v>
          </cell>
        </row>
        <row r="2082">
          <cell r="A2082" t="str">
            <v>TAGt_l_rm</v>
          </cell>
        </row>
        <row r="2083">
          <cell r="A2083" t="str">
            <v>1AGPEt_l_rm</v>
          </cell>
        </row>
        <row r="2084">
          <cell r="A2084" t="str">
            <v>1AGPCt_l_rm</v>
          </cell>
        </row>
        <row r="2085">
          <cell r="A2085" t="str">
            <v>PSt_c_m</v>
          </cell>
        </row>
        <row r="2086">
          <cell r="A2086" t="str">
            <v>PSt_c_rm</v>
          </cell>
        </row>
        <row r="2087">
          <cell r="A2087" t="str">
            <v>PSt_en_rm</v>
          </cell>
        </row>
        <row r="2088">
          <cell r="A2088" t="str">
            <v>PSt_mm_rm</v>
          </cell>
        </row>
        <row r="2089">
          <cell r="A2089" t="str">
            <v>PSt_gm_rm</v>
          </cell>
        </row>
        <row r="2090">
          <cell r="A2090" t="str">
            <v>PSt_rm_vm</v>
          </cell>
        </row>
        <row r="2091">
          <cell r="A2091" t="str">
            <v>PAILt_c_rm</v>
          </cell>
        </row>
        <row r="2092">
          <cell r="A2092" t="str">
            <v>PAILt_en_rm</v>
          </cell>
        </row>
        <row r="2093">
          <cell r="A2093" t="str">
            <v>PAILt_rm_vm</v>
          </cell>
        </row>
        <row r="2094">
          <cell r="A2094" t="str">
            <v>PAILt_gm_rm</v>
          </cell>
        </row>
        <row r="2095">
          <cell r="A2095" t="str">
            <v>PAILt_n_rm</v>
          </cell>
        </row>
        <row r="2096">
          <cell r="A2096" t="str">
            <v>CERt_g_r</v>
          </cell>
        </row>
        <row r="2097">
          <cell r="A2097" t="str">
            <v>PCt_l_rm</v>
          </cell>
        </row>
        <row r="2098">
          <cell r="A2098" t="str">
            <v>PCt_en_rm</v>
          </cell>
        </row>
        <row r="2099">
          <cell r="A2099" t="str">
            <v>PCt_mm_rm</v>
          </cell>
        </row>
        <row r="2100">
          <cell r="A2100" t="str">
            <v>PCt_c_rm</v>
          </cell>
        </row>
        <row r="2101">
          <cell r="A2101" t="str">
            <v>PEt_l_rm</v>
          </cell>
        </row>
        <row r="2102">
          <cell r="A2102" t="str">
            <v>PEt_gm_rm</v>
          </cell>
        </row>
        <row r="2103">
          <cell r="A2103" t="str">
            <v>PEt_c_rm</v>
          </cell>
        </row>
        <row r="2104">
          <cell r="A2104" t="str">
            <v>PEt_en_rm</v>
          </cell>
        </row>
        <row r="2105">
          <cell r="A2105" t="str">
            <v>PEt_mm_rm</v>
          </cell>
        </row>
        <row r="2106">
          <cell r="A2106" t="str">
            <v>PEt_rm_vm</v>
          </cell>
        </row>
        <row r="2107">
          <cell r="A2107" t="str">
            <v>PAIL4Pt_c_en</v>
          </cell>
        </row>
        <row r="2108">
          <cell r="A2108" t="str">
            <v>PAIL4Pt_en_rm</v>
          </cell>
        </row>
        <row r="2109">
          <cell r="A2109" t="str">
            <v>PAIL45Pt_c_n</v>
          </cell>
        </row>
        <row r="2110">
          <cell r="A2110" t="str">
            <v>PAIL45Pt_c_en</v>
          </cell>
        </row>
        <row r="2111">
          <cell r="A2111" t="str">
            <v>PAIL45Pt_en_rm</v>
          </cell>
        </row>
        <row r="2112">
          <cell r="A2112" t="str">
            <v>PAIL3Pt_gm_vm</v>
          </cell>
        </row>
        <row r="2113">
          <cell r="A2113" t="str">
            <v>PAIL3Pt_rm_vm</v>
          </cell>
        </row>
        <row r="2114">
          <cell r="A2114" t="str">
            <v>PAIL35Pt_c_vm</v>
          </cell>
        </row>
        <row r="2115">
          <cell r="A2115" t="str">
            <v>PAIL35Pt_en_vm</v>
          </cell>
        </row>
        <row r="2116">
          <cell r="A2116" t="str">
            <v>IPCt_g_r</v>
          </cell>
        </row>
        <row r="2117">
          <cell r="A2117" t="str">
            <v>MIPCt_g_r</v>
          </cell>
        </row>
        <row r="2118">
          <cell r="A2118" t="str">
            <v>MIP2Ct_g_r</v>
          </cell>
        </row>
        <row r="2119">
          <cell r="A2119" t="str">
            <v>ERGSTESTt_l_rm</v>
          </cell>
        </row>
        <row r="2120">
          <cell r="A2120" t="str">
            <v>ERGSTESTt_c_rm</v>
          </cell>
        </row>
        <row r="2121">
          <cell r="A2121" t="str">
            <v>FRDPt_c_l</v>
          </cell>
        </row>
        <row r="2122">
          <cell r="A2122" t="str">
            <v>IPDPt_c_l</v>
          </cell>
        </row>
        <row r="2123">
          <cell r="A2123" t="str">
            <v>PEt_c_r</v>
          </cell>
        </row>
        <row r="2124">
          <cell r="A2124" t="str">
            <v>DAGt_c_r</v>
          </cell>
        </row>
        <row r="2125">
          <cell r="A2125" t="str">
            <v>MANt_c_g</v>
          </cell>
        </row>
        <row r="2126">
          <cell r="A2126" t="str">
            <v>GLCt_c_r</v>
          </cell>
        </row>
        <row r="2127">
          <cell r="A2127" t="str">
            <v>DOLGLCPt_c_r</v>
          </cell>
        </row>
        <row r="2128">
          <cell r="A2128" t="str">
            <v>DOLDPt_c_r</v>
          </cell>
        </row>
        <row r="2129">
          <cell r="A2129" t="str">
            <v>4CMCOAL_c</v>
          </cell>
          <cell r="BZO2129" t="str">
            <v>6.2.1.2</v>
          </cell>
        </row>
        <row r="2130">
          <cell r="A2130" t="str">
            <v>4HBZF_c</v>
          </cell>
          <cell r="BZO2130" t="str">
            <v>3.1.2.23</v>
          </cell>
        </row>
        <row r="2131">
          <cell r="A2131" t="str">
            <v>SPRMS_c</v>
          </cell>
          <cell r="BZO2131" t="str">
            <v>2.5.1.22</v>
          </cell>
        </row>
        <row r="2132">
          <cell r="A2132" t="str">
            <v>SPMS_c</v>
          </cell>
          <cell r="BZO2132" t="str">
            <v>2.5.1.16</v>
          </cell>
        </row>
        <row r="2133">
          <cell r="A2133" t="str">
            <v>EX_btn_c</v>
          </cell>
        </row>
        <row r="2134">
          <cell r="A2134" t="str">
            <v>tpsbtn_c_m</v>
          </cell>
          <cell r="BZO2134" t="str">
            <v/>
          </cell>
        </row>
        <row r="2135">
          <cell r="A2135" t="str">
            <v>ACOADS181_rm</v>
          </cell>
          <cell r="BZO2135" t="str">
            <v>1.14.19.6</v>
          </cell>
        </row>
        <row r="2136">
          <cell r="A2136" t="str">
            <v>LINOCOAt_c_rm</v>
          </cell>
        </row>
        <row r="2137">
          <cell r="A2137" t="str">
            <v>LINOCOAt_c_l</v>
          </cell>
        </row>
        <row r="2138">
          <cell r="A2138" t="str">
            <v>LINOEAt_c_l</v>
          </cell>
        </row>
        <row r="2139">
          <cell r="A2139" t="str">
            <v>FACOAL182_l</v>
          </cell>
        </row>
        <row r="2140">
          <cell r="A2140" t="str">
            <v>FACOAL182_rm</v>
          </cell>
        </row>
        <row r="2141">
          <cell r="A2141" t="str">
            <v>FACOAL182_x</v>
          </cell>
        </row>
        <row r="2142">
          <cell r="A2142" t="str">
            <v>FACOAE182_c</v>
          </cell>
          <cell r="BZO2142" t="str">
            <v>3.1.2.2</v>
          </cell>
        </row>
        <row r="2143">
          <cell r="A2143" t="str">
            <v>FACOAE182_x</v>
          </cell>
          <cell r="BZO2143" t="str">
            <v>3.1.2.2</v>
          </cell>
        </row>
        <row r="2144">
          <cell r="A2144" t="str">
            <v>ACOADS182_rm</v>
          </cell>
          <cell r="BZO2144" t="str">
            <v>1.14.19.6</v>
          </cell>
        </row>
        <row r="2145">
          <cell r="A2145" t="str">
            <v>LINOLNCOAt_c_rm</v>
          </cell>
        </row>
        <row r="2146">
          <cell r="A2146" t="str">
            <v>LINOLNCOAt_c_l</v>
          </cell>
        </row>
        <row r="2147">
          <cell r="A2147" t="str">
            <v>LINOLENt_c_l</v>
          </cell>
        </row>
        <row r="2148">
          <cell r="A2148" t="str">
            <v>FACOAL183_l</v>
          </cell>
        </row>
        <row r="2149">
          <cell r="A2149" t="str">
            <v>FACOAL183_rm</v>
          </cell>
        </row>
        <row r="2150">
          <cell r="A2150" t="str">
            <v>FACOAL183_x</v>
          </cell>
        </row>
        <row r="2151">
          <cell r="A2151" t="str">
            <v>FACOAE183_c</v>
          </cell>
          <cell r="BZO2151" t="str">
            <v>3.1.2.2</v>
          </cell>
        </row>
        <row r="2152">
          <cell r="A2152" t="str">
            <v>FACOAE183_x</v>
          </cell>
          <cell r="BZO2152" t="str">
            <v>3.1.2.2</v>
          </cell>
        </row>
        <row r="2153">
          <cell r="A2153" t="str">
            <v>FE3t_c_e</v>
          </cell>
        </row>
        <row r="2154">
          <cell r="A2154" t="str">
            <v>FE3t_c_m</v>
          </cell>
        </row>
        <row r="2155">
          <cell r="A2155" t="str">
            <v>4HPPR_c</v>
          </cell>
          <cell r="BZO2155" t="str">
            <v>1.1.1.237</v>
          </cell>
        </row>
        <row r="2156">
          <cell r="A2156" t="str">
            <v>4HPLH_c</v>
          </cell>
          <cell r="BZO2156" t="str">
            <v>4.2.1.-</v>
          </cell>
        </row>
        <row r="2157">
          <cell r="A2157" t="str">
            <v>4HBZCOAS_c</v>
          </cell>
        </row>
        <row r="2158">
          <cell r="A2158" t="str">
            <v>4HBZNPT_m</v>
          </cell>
          <cell r="BZO2158" t="str">
            <v>2.5.1.39</v>
          </cell>
        </row>
        <row r="2159">
          <cell r="A2159" t="str">
            <v>3NPDHBZH_m</v>
          </cell>
        </row>
        <row r="2160">
          <cell r="A2160" t="str">
            <v>3NPDHMT_m</v>
          </cell>
          <cell r="BZO2160" t="str">
            <v>2.1.1.114</v>
          </cell>
        </row>
        <row r="2161">
          <cell r="A2161" t="str">
            <v>3NP4H5MOBCL_m</v>
          </cell>
          <cell r="BZO2161" t="str">
            <v>4.1.1.-</v>
          </cell>
        </row>
        <row r="2162">
          <cell r="A2162" t="str">
            <v>Q9MO_m</v>
          </cell>
          <cell r="BZO2162" t="str">
            <v>1.14.13.-</v>
          </cell>
        </row>
        <row r="2163">
          <cell r="A2163" t="str">
            <v>Q9MT1_m</v>
          </cell>
          <cell r="BZO2163" t="str">
            <v>2.1.1.201</v>
          </cell>
        </row>
        <row r="2164">
          <cell r="A2164" t="str">
            <v>Q9OR_m</v>
          </cell>
          <cell r="BZO2164" t="str">
            <v>1.14.99.60</v>
          </cell>
        </row>
        <row r="2165">
          <cell r="A2165" t="str">
            <v>Q9MT2_m</v>
          </cell>
          <cell r="BZO2165" t="str">
            <v>2.1.1.64</v>
          </cell>
        </row>
        <row r="2166">
          <cell r="A2166" t="str">
            <v>PREN9DPt_c_l</v>
          </cell>
        </row>
        <row r="2167">
          <cell r="A2167" t="str">
            <v>PREN9DPt_c_m</v>
          </cell>
        </row>
        <row r="2168">
          <cell r="A2168" t="str">
            <v>BIOMASS_RT_CLIM</v>
          </cell>
        </row>
        <row r="2169">
          <cell r="A2169" t="str">
            <v>DM_5mta_c</v>
          </cell>
        </row>
        <row r="2170">
          <cell r="A2170" t="str">
            <v>AMETt_c_e</v>
          </cell>
        </row>
        <row r="2171">
          <cell r="A2171" t="str">
            <v>FOLR_c</v>
          </cell>
          <cell r="BZO2171" t="str">
            <v>1.5.1.3</v>
          </cell>
        </row>
        <row r="2172">
          <cell r="A2172" t="str">
            <v>FOLR_m</v>
          </cell>
          <cell r="BZO2172" t="str">
            <v>1.5.1.3</v>
          </cell>
        </row>
        <row r="2173">
          <cell r="A2173" t="str">
            <v>DHAD1_c</v>
          </cell>
          <cell r="BZO2173" t="str">
            <v>4.2.1.9</v>
          </cell>
        </row>
        <row r="2174">
          <cell r="A2174" t="str">
            <v>DHAD2_c</v>
          </cell>
          <cell r="BZO2174" t="str">
            <v>4.2.1.9</v>
          </cell>
        </row>
        <row r="2175">
          <cell r="A2175" t="str">
            <v>DBTS_c</v>
          </cell>
          <cell r="BZO2175" t="str">
            <v>6.3.3.3</v>
          </cell>
        </row>
        <row r="2176">
          <cell r="A2176" t="str">
            <v>ATPM_c</v>
          </cell>
        </row>
        <row r="2177">
          <cell r="A2177" t="str">
            <v>ABTLD_c</v>
          </cell>
          <cell r="BZO2177" t="str">
            <v>1.1.1.12</v>
          </cell>
        </row>
        <row r="2178">
          <cell r="A2178" t="str">
            <v>ABTD4Dx_c</v>
          </cell>
          <cell r="BZO2178" t="str">
            <v>1.1.1.11</v>
          </cell>
        </row>
        <row r="2179">
          <cell r="A2179" t="str">
            <v>XYLTOR_c</v>
          </cell>
          <cell r="BZO2179" t="str">
            <v>1.1.1.9</v>
          </cell>
        </row>
        <row r="2180">
          <cell r="A2180" t="str">
            <v>ABTDt_c_e</v>
          </cell>
        </row>
        <row r="2181">
          <cell r="A2181" t="str">
            <v>EX_abt__D_e</v>
          </cell>
        </row>
        <row r="2182">
          <cell r="A2182" t="str">
            <v>EX_tag_c</v>
          </cell>
        </row>
        <row r="2183">
          <cell r="A2183" t="str">
            <v>EX_caro_c</v>
          </cell>
        </row>
        <row r="2184">
          <cell r="A2184" t="str">
            <v>EX_cellb_e</v>
          </cell>
        </row>
        <row r="2185">
          <cell r="A2185" t="str">
            <v>THMtps_e</v>
          </cell>
        </row>
        <row r="2186">
          <cell r="A2186" t="str">
            <v>PLACmip2c_r</v>
          </cell>
          <cell r="BZO2186" t="str">
            <v>3.1.4.-</v>
          </cell>
        </row>
        <row r="2187">
          <cell r="A2187" t="str">
            <v>THRtps_e</v>
          </cell>
        </row>
        <row r="2188">
          <cell r="A2188" t="str">
            <v>ASNN_e</v>
          </cell>
          <cell r="BZO2188" t="str">
            <v>3.5.1.1</v>
          </cell>
        </row>
        <row r="2189">
          <cell r="A2189" t="str">
            <v>GLUN_e</v>
          </cell>
          <cell r="BZO2189" t="str">
            <v>3.5.1.2</v>
          </cell>
        </row>
        <row r="2190">
          <cell r="A2190" t="str">
            <v>FALPDt_c_l</v>
          </cell>
        </row>
        <row r="2191">
          <cell r="A2191" t="str">
            <v>FALPDt_c_m</v>
          </cell>
        </row>
        <row r="2192">
          <cell r="A2192" t="str">
            <v>FALPDt_c_en</v>
          </cell>
        </row>
        <row r="2193">
          <cell r="A2193" t="str">
            <v>FALPDt_c_rm</v>
          </cell>
        </row>
        <row r="2194">
          <cell r="A2194" t="str">
            <v>FALPDt_c_mm</v>
          </cell>
        </row>
        <row r="2195">
          <cell r="A2195" t="str">
            <v>compFALPD_c</v>
          </cell>
        </row>
        <row r="2196">
          <cell r="A2196" t="str">
            <v>DOCOSAt_c_l</v>
          </cell>
        </row>
        <row r="2197">
          <cell r="A2197" t="str">
            <v>TTCOSAt_c_l</v>
          </cell>
        </row>
        <row r="2198">
          <cell r="A2198" t="str">
            <v>TAGt_c_m</v>
          </cell>
        </row>
        <row r="2199">
          <cell r="A2199" t="str">
            <v>DOCOSAt_c_e</v>
          </cell>
        </row>
        <row r="2200">
          <cell r="A2200" t="str">
            <v>TTCOSAt_c_e</v>
          </cell>
        </row>
        <row r="2201">
          <cell r="A2201" t="str">
            <v>EX_docosa_e</v>
          </cell>
        </row>
        <row r="2202">
          <cell r="A2202" t="str">
            <v>EX_ttcosa_e</v>
          </cell>
        </row>
        <row r="2203">
          <cell r="A2203" t="str">
            <v>ME2_c</v>
          </cell>
          <cell r="BZO2203" t="str">
            <v>1.1.1.40</v>
          </cell>
        </row>
        <row r="2204">
          <cell r="A2204" t="str">
            <v>FACOA182tabc_x</v>
          </cell>
        </row>
        <row r="2205">
          <cell r="A2205" t="str">
            <v>FACOA183tabc_x</v>
          </cell>
        </row>
        <row r="2206">
          <cell r="A2206" t="str">
            <v>MAGL_m</v>
          </cell>
          <cell r="BZO2206" t="str">
            <v>3.1.1.23</v>
          </cell>
        </row>
        <row r="2207">
          <cell r="A2207" t="str">
            <v>GLYCt_c_m</v>
          </cell>
        </row>
        <row r="2208">
          <cell r="A2208" t="str">
            <v>CRNAT120_x</v>
          </cell>
        </row>
        <row r="2209">
          <cell r="A2209" t="str">
            <v>CRN120t_c_x</v>
          </cell>
        </row>
        <row r="2210">
          <cell r="A2210" t="str">
            <v>ACOAD40f_x</v>
          </cell>
        </row>
        <row r="2211">
          <cell r="A2211" t="str">
            <v>ACOAD60f_x</v>
          </cell>
        </row>
        <row r="2212">
          <cell r="A2212" t="str">
            <v>ACOAD80f_x</v>
          </cell>
        </row>
        <row r="2213">
          <cell r="A2213" t="str">
            <v>ACOAD100f_x</v>
          </cell>
        </row>
        <row r="2214">
          <cell r="A2214" t="str">
            <v>ACOAD120f_x</v>
          </cell>
        </row>
        <row r="2215">
          <cell r="A2215" t="str">
            <v>ACOAD140f_x</v>
          </cell>
        </row>
        <row r="2216">
          <cell r="A2216" t="str">
            <v>ACOAD160f_x</v>
          </cell>
        </row>
        <row r="2217">
          <cell r="A2217" t="str">
            <v>ARACHt_c_rm</v>
          </cell>
        </row>
        <row r="2218">
          <cell r="A2218" t="str">
            <v>DOCOSAt_c_rm</v>
          </cell>
        </row>
        <row r="2219">
          <cell r="A2219" t="str">
            <v>TTCOSAt_c_rm</v>
          </cell>
        </row>
        <row r="2220">
          <cell r="A2220" t="str">
            <v>EX_hxca_e</v>
          </cell>
        </row>
        <row r="2221">
          <cell r="A2221" t="str">
            <v>HXCAt_c_e</v>
          </cell>
        </row>
        <row r="2222">
          <cell r="A2222" t="str">
            <v>HXCAt_c_rm</v>
          </cell>
        </row>
        <row r="2223">
          <cell r="A2223" t="str">
            <v>DM_gcald_c</v>
          </cell>
        </row>
        <row r="2224">
          <cell r="A2224" t="str">
            <v>ACOAD100f_m</v>
          </cell>
          <cell r="BZO2224" t="str">
            <v>1.3.8.7</v>
          </cell>
        </row>
        <row r="2225">
          <cell r="A2225" t="str">
            <v>ACOAD120f_m</v>
          </cell>
          <cell r="BZO2225" t="str">
            <v>1.3.8.7</v>
          </cell>
        </row>
        <row r="2226">
          <cell r="A2226" t="str">
            <v>FADt_c_m</v>
          </cell>
        </row>
        <row r="2227">
          <cell r="A2227" t="str">
            <v>ACOAD180f_x</v>
          </cell>
        </row>
        <row r="2228">
          <cell r="A2228" t="str">
            <v>ACOAD161bf_x</v>
          </cell>
        </row>
        <row r="2229">
          <cell r="A2229" t="str">
            <v>ACOAD141bf_x</v>
          </cell>
        </row>
        <row r="2230">
          <cell r="A2230" t="str">
            <v>ACOAD121af_x</v>
          </cell>
        </row>
        <row r="2231">
          <cell r="A2231" t="str">
            <v>ACOAD181af_x</v>
          </cell>
        </row>
        <row r="2232">
          <cell r="A2232" t="str">
            <v>ACOAD161af_x</v>
          </cell>
        </row>
        <row r="2233">
          <cell r="A2233" t="str">
            <v>ACOAD141af_x</v>
          </cell>
        </row>
        <row r="2234">
          <cell r="A2234" t="str">
            <v>HLYSMT_m</v>
          </cell>
          <cell r="BZO2234" t="str">
            <v>2.1.1.43</v>
          </cell>
        </row>
        <row r="2235">
          <cell r="A2235" t="str">
            <v>GHMT3_m</v>
          </cell>
          <cell r="BZO2235" t="str">
            <v>4.1.2.-</v>
          </cell>
        </row>
        <row r="2236">
          <cell r="A2236" t="str">
            <v>TMABADH_m</v>
          </cell>
          <cell r="BZO2236" t="str">
            <v>1.2.1.3</v>
          </cell>
        </row>
        <row r="2237">
          <cell r="A2237" t="str">
            <v>BBOX_m</v>
          </cell>
          <cell r="BZO2237" t="str">
            <v>1.14.11.1</v>
          </cell>
        </row>
        <row r="2238">
          <cell r="A2238" t="str">
            <v>CRNAT40_m</v>
          </cell>
        </row>
        <row r="2239">
          <cell r="A2239" t="str">
            <v>CRNAT60_m</v>
          </cell>
        </row>
        <row r="2240">
          <cell r="A2240" t="str">
            <v>CRNAT80_m</v>
          </cell>
        </row>
        <row r="2241">
          <cell r="A2241" t="str">
            <v>CRNAT100_m</v>
          </cell>
        </row>
        <row r="2242">
          <cell r="A2242" t="str">
            <v>CRN40t_c_x</v>
          </cell>
        </row>
        <row r="2243">
          <cell r="A2243" t="str">
            <v>CRN60t_c_x</v>
          </cell>
        </row>
        <row r="2244">
          <cell r="A2244" t="str">
            <v>CRN80t_c_x</v>
          </cell>
        </row>
        <row r="2245">
          <cell r="A2245" t="str">
            <v>CRN100t_c_x</v>
          </cell>
        </row>
        <row r="2246">
          <cell r="A2246" t="str">
            <v>CRN40t_c_m</v>
          </cell>
        </row>
        <row r="2247">
          <cell r="A2247" t="str">
            <v>CRN60t_c_m</v>
          </cell>
        </row>
        <row r="2248">
          <cell r="A2248" t="str">
            <v>CRN80t_c_m</v>
          </cell>
        </row>
        <row r="2249">
          <cell r="A2249" t="str">
            <v>CRN100t_c_m</v>
          </cell>
        </row>
        <row r="2250">
          <cell r="A2250" t="str">
            <v>CRN120t_c_m</v>
          </cell>
        </row>
        <row r="2251">
          <cell r="A2251" t="str">
            <v>CRNAT40_x</v>
          </cell>
        </row>
        <row r="2252">
          <cell r="A2252" t="str">
            <v>CRNAT60_x</v>
          </cell>
        </row>
        <row r="2253">
          <cell r="A2253" t="str">
            <v>CRNAT80_x</v>
          </cell>
        </row>
        <row r="2254">
          <cell r="A2254" t="str">
            <v>CRNAT100_x</v>
          </cell>
        </row>
        <row r="2255">
          <cell r="A2255" t="str">
            <v>NADPHt_c_x</v>
          </cell>
        </row>
        <row r="2256">
          <cell r="A2256" t="str">
            <v>NADPt_c_x</v>
          </cell>
        </row>
        <row r="2257">
          <cell r="A2257" t="str">
            <v>RNDR4_c</v>
          </cell>
          <cell r="BZO2257" t="str">
            <v>1.17.4.1</v>
          </cell>
        </row>
        <row r="2258">
          <cell r="A2258" t="str">
            <v>RNDR4_n</v>
          </cell>
          <cell r="BZO2258" t="str">
            <v>1.17.4.1</v>
          </cell>
        </row>
        <row r="2259">
          <cell r="A2259" t="str">
            <v>FACOAL80_c</v>
          </cell>
          <cell r="BZO2259" t="str">
            <v>6.2.1.3</v>
          </cell>
        </row>
        <row r="2260">
          <cell r="A2260" t="str">
            <v>FACOAL100_c</v>
          </cell>
          <cell r="BZO2260" t="str">
            <v>6.2.1.3</v>
          </cell>
        </row>
        <row r="2261">
          <cell r="A2261" t="str">
            <v>FACOAL120_c</v>
          </cell>
          <cell r="BZO2261" t="str">
            <v>6.2.1.3</v>
          </cell>
        </row>
        <row r="2262">
          <cell r="A2262" t="str">
            <v>FACOAL40_c</v>
          </cell>
          <cell r="BZO2262" t="str">
            <v>6.2.1.2</v>
          </cell>
        </row>
        <row r="2263">
          <cell r="A2263" t="str">
            <v>FACOAL60_c</v>
          </cell>
          <cell r="BZO2263" t="str">
            <v>6.2.1.2</v>
          </cell>
        </row>
        <row r="2264">
          <cell r="A2264" t="str">
            <v>FACOAL40o_x</v>
          </cell>
          <cell r="BZO2264" t="str">
            <v>6.2.1.16</v>
          </cell>
        </row>
        <row r="2265">
          <cell r="A2265" t="str">
            <v>PKETX_c</v>
          </cell>
          <cell r="BZO2265" t="str">
            <v>4.1.2.9</v>
          </cell>
        </row>
        <row r="2266">
          <cell r="A2266" t="str">
            <v>ACCOATsucac_m</v>
          </cell>
          <cell r="BZO2266" t="str">
            <v>2.8.3.18</v>
          </cell>
        </row>
        <row r="2267">
          <cell r="A2267" t="str">
            <v>ACCOATsucpp_m</v>
          </cell>
          <cell r="BZO2267" t="str">
            <v>2.8.3.18</v>
          </cell>
        </row>
        <row r="2268">
          <cell r="A2268" t="str">
            <v>PPAt_c_m</v>
          </cell>
        </row>
        <row r="2269">
          <cell r="A2269" t="str">
            <v>PPAt_c_e</v>
          </cell>
        </row>
        <row r="2270">
          <cell r="A2270" t="str">
            <v>EX_ppa_e</v>
          </cell>
        </row>
        <row r="2271">
          <cell r="A2271" t="str">
            <v>XU5PFGT_x</v>
          </cell>
        </row>
        <row r="2272">
          <cell r="A2272" t="str">
            <v>EX_fald_e</v>
          </cell>
        </row>
        <row r="2273">
          <cell r="A2273" t="str">
            <v>LDH_L_x</v>
          </cell>
        </row>
        <row r="2274">
          <cell r="A2274" t="str">
            <v>G3PD1i_x</v>
          </cell>
          <cell r="BZO2274" t="str">
            <v>1.1.1.8</v>
          </cell>
        </row>
        <row r="2275">
          <cell r="A2275" t="str">
            <v>DHAPt_c_x</v>
          </cell>
        </row>
        <row r="2276">
          <cell r="A2276" t="str">
            <v>GLYC3Pt_c_x</v>
          </cell>
        </row>
        <row r="2277">
          <cell r="A2277" t="str">
            <v>ACOAD182f_x</v>
          </cell>
          <cell r="BZO2277" t="str">
            <v>1.3.8.8</v>
          </cell>
        </row>
        <row r="2278">
          <cell r="A2278" t="str">
            <v>ACOAO182_x</v>
          </cell>
          <cell r="BZO2278" t="str">
            <v>1.3.3.6</v>
          </cell>
        </row>
        <row r="2279">
          <cell r="A2279" t="str">
            <v>ECOAH182_x</v>
          </cell>
          <cell r="BZO2279" t="str">
            <v>4.2.1.119</v>
          </cell>
        </row>
        <row r="2280">
          <cell r="A2280" t="str">
            <v>HACD182i_x</v>
          </cell>
          <cell r="BZO2280" t="str">
            <v>1.1.1.n12</v>
          </cell>
        </row>
        <row r="2281">
          <cell r="A2281" t="str">
            <v>ACACT182i_x</v>
          </cell>
          <cell r="BZO2281" t="str">
            <v>2.3.1.16</v>
          </cell>
        </row>
        <row r="2282">
          <cell r="A2282" t="str">
            <v>ACOAD162f_x</v>
          </cell>
          <cell r="BZO2282" t="str">
            <v>1.3.8.8</v>
          </cell>
        </row>
        <row r="2283">
          <cell r="A2283" t="str">
            <v>ACOAO162_x</v>
          </cell>
          <cell r="BZO2283" t="str">
            <v>1.3.3.6</v>
          </cell>
        </row>
        <row r="2284">
          <cell r="A2284" t="str">
            <v>ECOAH162_x</v>
          </cell>
          <cell r="BZO2284" t="str">
            <v>4.2.1.119</v>
          </cell>
        </row>
        <row r="2285">
          <cell r="A2285" t="str">
            <v>HACD162i_x</v>
          </cell>
          <cell r="BZO2285" t="str">
            <v>1.1.1.n12</v>
          </cell>
        </row>
        <row r="2286">
          <cell r="A2286" t="str">
            <v>ACACT162i_x</v>
          </cell>
          <cell r="BZO2286" t="str">
            <v>2.3.1.16</v>
          </cell>
        </row>
        <row r="2287">
          <cell r="A2287" t="str">
            <v>ACOAD142f_x</v>
          </cell>
          <cell r="BZO2287" t="str">
            <v>1.3.8.8</v>
          </cell>
        </row>
        <row r="2288">
          <cell r="A2288" t="str">
            <v>ACOAO142_x</v>
          </cell>
          <cell r="BZO2288" t="str">
            <v>1.3.3.6</v>
          </cell>
        </row>
        <row r="2289">
          <cell r="A2289" t="str">
            <v>ECOAH142_x</v>
          </cell>
          <cell r="BZO2289" t="str">
            <v>4.2.1.119</v>
          </cell>
        </row>
        <row r="2290">
          <cell r="A2290" t="str">
            <v>HACD142i_x</v>
          </cell>
          <cell r="BZO2290" t="str">
            <v>1.1.1.n12</v>
          </cell>
        </row>
        <row r="2291">
          <cell r="A2291" t="str">
            <v>ACACT142i_x</v>
          </cell>
          <cell r="BZO2291" t="str">
            <v>2.3.1.16</v>
          </cell>
        </row>
        <row r="2292">
          <cell r="A2292" t="str">
            <v>ECOAI122d_x</v>
          </cell>
          <cell r="BZO2292" t="str">
            <v>5.3.3.8</v>
          </cell>
        </row>
        <row r="2293">
          <cell r="A2293" t="str">
            <v>ECOAH121d_x</v>
          </cell>
          <cell r="BZO2293" t="str">
            <v>4.2.1.119</v>
          </cell>
        </row>
        <row r="2294">
          <cell r="A2294" t="str">
            <v>HACD121di_x</v>
          </cell>
          <cell r="BZO2294" t="str">
            <v>1.1.1.n12</v>
          </cell>
        </row>
        <row r="2295">
          <cell r="A2295" t="str">
            <v>ACACT121di_x</v>
          </cell>
          <cell r="BZO2295" t="str">
            <v>2.3.1.16</v>
          </cell>
        </row>
        <row r="2296">
          <cell r="A2296" t="str">
            <v>ACOAD101df_x</v>
          </cell>
          <cell r="BZO2296" t="str">
            <v>1.3.8.8</v>
          </cell>
        </row>
        <row r="2297">
          <cell r="A2297" t="str">
            <v>ACOAO101d_x</v>
          </cell>
          <cell r="BZO2297" t="str">
            <v>1.3.3.6</v>
          </cell>
        </row>
        <row r="2298">
          <cell r="A2298" t="str">
            <v>DECOAR102d_x</v>
          </cell>
          <cell r="BZO2298" t="str">
            <v>1.3.1.34</v>
          </cell>
        </row>
        <row r="2299">
          <cell r="A2299" t="str">
            <v>ECOAI101d_x</v>
          </cell>
          <cell r="BZO2299" t="str">
            <v>5.3.3.8</v>
          </cell>
        </row>
        <row r="2300">
          <cell r="A2300" t="str">
            <v>ACOAD183f_x</v>
          </cell>
          <cell r="BZO2300" t="str">
            <v>1.3.8.8</v>
          </cell>
        </row>
        <row r="2301">
          <cell r="A2301" t="str">
            <v>ACOAO183_x</v>
          </cell>
          <cell r="BZO2301" t="str">
            <v>1.3.3.6</v>
          </cell>
        </row>
        <row r="2302">
          <cell r="A2302" t="str">
            <v>ECOAH183_x</v>
          </cell>
          <cell r="BZO2302" t="str">
            <v>4.2.1.119</v>
          </cell>
        </row>
        <row r="2303">
          <cell r="A2303" t="str">
            <v>HACD183i_x</v>
          </cell>
          <cell r="BZO2303" t="str">
            <v>1.1.1.n12</v>
          </cell>
        </row>
        <row r="2304">
          <cell r="A2304" t="str">
            <v>ACACT183i_x</v>
          </cell>
          <cell r="BZO2304" t="str">
            <v>2.3.1.16</v>
          </cell>
        </row>
        <row r="2305">
          <cell r="A2305" t="str">
            <v>ACOAD163f_x</v>
          </cell>
          <cell r="BZO2305" t="str">
            <v>1.3.8.8</v>
          </cell>
        </row>
        <row r="2306">
          <cell r="A2306" t="str">
            <v>ACOAO163_x</v>
          </cell>
          <cell r="BZO2306" t="str">
            <v>1.3.3.6</v>
          </cell>
        </row>
        <row r="2307">
          <cell r="A2307" t="str">
            <v>ECOAH163_x</v>
          </cell>
          <cell r="BZO2307" t="str">
            <v>4.2.1.119</v>
          </cell>
        </row>
        <row r="2308">
          <cell r="A2308" t="str">
            <v>HACD163i_x</v>
          </cell>
          <cell r="BZO2308" t="str">
            <v>1.1.1.n12</v>
          </cell>
        </row>
        <row r="2309">
          <cell r="A2309" t="str">
            <v>ACACT163i_x</v>
          </cell>
          <cell r="BZO2309" t="str">
            <v>2.3.1.16</v>
          </cell>
        </row>
        <row r="2310">
          <cell r="A2310" t="str">
            <v>ACOAD143f_x</v>
          </cell>
          <cell r="BZO2310" t="str">
            <v>1.3.8.8</v>
          </cell>
        </row>
        <row r="2311">
          <cell r="A2311" t="str">
            <v>ACOAO143_x</v>
          </cell>
          <cell r="BZO2311" t="str">
            <v>1.3.3.6</v>
          </cell>
        </row>
        <row r="2312">
          <cell r="A2312" t="str">
            <v>ECOAH143_x</v>
          </cell>
          <cell r="BZO2312" t="str">
            <v>4.2.1.119</v>
          </cell>
        </row>
        <row r="2313">
          <cell r="A2313" t="str">
            <v>HACD143i_x</v>
          </cell>
          <cell r="BZO2313" t="str">
            <v>1.1.1.n12</v>
          </cell>
        </row>
        <row r="2314">
          <cell r="A2314" t="str">
            <v>ACACT143i_x</v>
          </cell>
          <cell r="BZO2314" t="str">
            <v>2.3.1.16</v>
          </cell>
        </row>
        <row r="2315">
          <cell r="A2315" t="str">
            <v>ECOAI123e_x</v>
          </cell>
          <cell r="BZO2315" t="str">
            <v>5.3.3.8</v>
          </cell>
        </row>
        <row r="2316">
          <cell r="A2316" t="str">
            <v>ECOAH122e_x</v>
          </cell>
          <cell r="BZO2316" t="str">
            <v>4.2.1.119</v>
          </cell>
        </row>
        <row r="2317">
          <cell r="A2317" t="str">
            <v>HACD122ei_x</v>
          </cell>
          <cell r="BZO2317" t="str">
            <v>1.1.1.n12</v>
          </cell>
        </row>
        <row r="2318">
          <cell r="A2318" t="str">
            <v>ACACT122ei_x</v>
          </cell>
          <cell r="BZO2318" t="str">
            <v>2.3.1.16</v>
          </cell>
        </row>
        <row r="2319">
          <cell r="A2319" t="str">
            <v>ACOAD102ef_x</v>
          </cell>
          <cell r="BZO2319" t="str">
            <v>1.3.8.8</v>
          </cell>
        </row>
        <row r="2320">
          <cell r="A2320" t="str">
            <v>ACOAO102e_x</v>
          </cell>
          <cell r="BZO2320" t="str">
            <v>1.3.3.6</v>
          </cell>
        </row>
        <row r="2321">
          <cell r="A2321" t="str">
            <v>DECOAR103e_x</v>
          </cell>
          <cell r="BZO2321" t="str">
            <v>1.3.1.34</v>
          </cell>
        </row>
        <row r="2322">
          <cell r="A2322" t="str">
            <v>ECOAI102e_x</v>
          </cell>
          <cell r="BZO2322" t="str">
            <v>5.3.3.8</v>
          </cell>
        </row>
        <row r="2323">
          <cell r="A2323" t="str">
            <v>ECOAH101e_x</v>
          </cell>
          <cell r="BZO2323" t="str">
            <v>4.2.1.119</v>
          </cell>
        </row>
        <row r="2324">
          <cell r="A2324" t="str">
            <v>HACD101ei_x</v>
          </cell>
          <cell r="BZO2324" t="str">
            <v>1.1.1.n12</v>
          </cell>
        </row>
        <row r="2325">
          <cell r="A2325" t="str">
            <v>ACACT101ei_x</v>
          </cell>
          <cell r="BZO2325" t="str">
            <v>2.3.1.16</v>
          </cell>
        </row>
        <row r="2326">
          <cell r="A2326" t="str">
            <v>ACOAD82ef_x</v>
          </cell>
          <cell r="BZO2326" t="str">
            <v>1.3.8.8</v>
          </cell>
        </row>
        <row r="2327">
          <cell r="A2327" t="str">
            <v>ACOAO82e_x</v>
          </cell>
          <cell r="BZO2327" t="str">
            <v>1.3.3.6</v>
          </cell>
        </row>
        <row r="2328">
          <cell r="A2328" t="str">
            <v>ECOAI82e_x</v>
          </cell>
          <cell r="BZO2328" t="str">
            <v>5.3.3.8</v>
          </cell>
        </row>
        <row r="2329">
          <cell r="A2329" t="str">
            <v>DECOAI82e_x</v>
          </cell>
          <cell r="BZO2329" t="str">
            <v>5.3.3.21</v>
          </cell>
        </row>
        <row r="2330">
          <cell r="A2330" t="str">
            <v>DECOAR82e_x</v>
          </cell>
          <cell r="BZO2330" t="str">
            <v>1.3.1.34</v>
          </cell>
        </row>
        <row r="2331">
          <cell r="A2331" t="str">
            <v>ECOAI81e_x</v>
          </cell>
          <cell r="BZO2331" t="str">
            <v>5.3.3.8</v>
          </cell>
        </row>
        <row r="2332">
          <cell r="A2332" t="str">
            <v>PACCOAE_x</v>
          </cell>
          <cell r="BZO2332" t="str">
            <v>3.1.2.-</v>
          </cell>
        </row>
        <row r="2333">
          <cell r="A2333" t="str">
            <v>ACS_c</v>
          </cell>
          <cell r="BZO2333" t="str">
            <v>6.2.1.1</v>
          </cell>
        </row>
        <row r="2334">
          <cell r="A2334" t="str">
            <v>ABTD2Dx_c</v>
          </cell>
          <cell r="BZO2334" t="str">
            <v>1.1.1.250</v>
          </cell>
        </row>
        <row r="2335">
          <cell r="A2335" t="str">
            <v>ABTD4Dy_c</v>
          </cell>
          <cell r="BZO2335" t="str">
            <v>1.1.1.287</v>
          </cell>
        </row>
        <row r="2336">
          <cell r="A2336" t="str">
            <v>ABTD2Dy_c</v>
          </cell>
          <cell r="BZO2336" t="str">
            <v>1.1.1.287</v>
          </cell>
        </row>
        <row r="2337">
          <cell r="A2337" t="str">
            <v>AKGDH_m</v>
          </cell>
          <cell r="BZO2337" t="str">
            <v>1.2.4.2</v>
          </cell>
        </row>
        <row r="2338">
          <cell r="A2338" t="str">
            <v>ALDD2y_c</v>
          </cell>
          <cell r="BZO2338" t="str">
            <v>1.2.1.4</v>
          </cell>
        </row>
        <row r="2339">
          <cell r="A2339" t="str">
            <v>OAADC_c</v>
          </cell>
          <cell r="BZO2339" t="str">
            <v>4.1.1.112</v>
          </cell>
        </row>
        <row r="2340">
          <cell r="A2340" t="str">
            <v>Ktps_e</v>
          </cell>
        </row>
        <row r="2341">
          <cell r="A2341" t="str">
            <v>G5SADr_m</v>
          </cell>
        </row>
        <row r="2342">
          <cell r="A2342" t="str">
            <v>GHMT2r_m</v>
          </cell>
          <cell r="BZO2342" t="str">
            <v>2.1.2.1</v>
          </cell>
        </row>
        <row r="2343">
          <cell r="A2343" t="str">
            <v>ETFOXRq9_c</v>
          </cell>
        </row>
      </sheetData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DAD80-DEF4-E24F-B5DF-E435B9D61503}" name="Table2" displayName="Table2" ref="A1:L4066" totalsRowShown="0" headerRowDxfId="3">
  <autoFilter ref="A1:L4066" xr:uid="{3D2DAD80-DEF4-E24F-B5DF-E435B9D61503}"/>
  <tableColumns count="12">
    <tableColumn id="1" xr3:uid="{670E0BC5-4FF7-1149-83B5-79FB3A2A167C}" name="name"/>
    <tableColumn id="4" xr3:uid="{D9C90875-1403-2C4D-9A18-C89CDE9A0B26}" name="rxn"/>
    <tableColumn id="3" xr3:uid="{71AFE39A-A9D5-9041-AEBF-8737AA9146BE}" name="dir"/>
    <tableColumn id="2" xr3:uid="{BF1D5E82-A543-0548-A4F6-99B1A7703380}" name="enz"/>
    <tableColumn id="6" xr3:uid="{FCFAC0D4-D818-DC42-BF7D-1F4DF36E37E4}" name="subsystem_group" dataDxfId="7">
      <calculatedColumnFormula>_xlfn.XLOOKUP(Table2[[#This Row],[rxn]],[1]Sheet1!$A:$A,[1]Sheet1!$C:$C,"Other metaolism",0)</calculatedColumnFormula>
    </tableColumn>
    <tableColumn id="5" xr3:uid="{0A202704-A033-C14E-AC9F-FFA76FE2E931}" name="subsystem"/>
    <tableColumn id="7" xr3:uid="{A122D6A0-346C-D046-BE65-ACBB5D5D7EF9}" name="rxn+dir" dataDxfId="8">
      <calculatedColumnFormula>Table2[[#This Row],[rxn]]&amp;"_"&amp;Table2[[#This Row],[dir]]</calculatedColumnFormula>
    </tableColumn>
    <tableColumn id="8" xr3:uid="{B374054B-243F-794E-99FD-37480A9A52C8}" name="all rxn+dir matches" dataDxfId="6">
      <calculatedColumnFormula array="1">_xlfn.TEXTJOIN(",",TRUE,_xlfn.UNIQUE(_xlfn._xlws.FILTER(Table2[enz],Table2[rxn+dir]=Table2[[#This Row],[rxn+dir]])))</calculatedColumnFormula>
    </tableColumn>
    <tableColumn id="9" xr3:uid="{2CDD7A0B-5B6C-7846-8FAC-9358E5410232}" name="compartment" dataDxfId="5">
      <calculatedColumnFormula>_xlfn.TEXTAFTER(Table2[[#This Row],[rxn]],"_",-1)</calculatedColumnFormula>
    </tableColumn>
    <tableColumn id="10" xr3:uid="{530C7143-4657-1540-A6F8-76443C36D833}" name="rxn-compartment" dataDxfId="4">
      <calculatedColumnFormula>_xlfn.TEXTBEFORE(Table2[[#This Row],[rxn]],"_"&amp;Table2[[#This Row],[compartment]],-1)</calculatedColumnFormula>
    </tableColumn>
    <tableColumn id="11" xr3:uid="{4E23A7FC-5CEF-6E48-A60F-B56F1338DCB3}" name="number at end of rxn-compartment" dataDxfId="2">
      <calculatedColumnFormula array="1">_xlfn.LET(_xlpm.t,J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calculatedColumnFormula>
    </tableColumn>
    <tableColumn id="12" xr3:uid="{51EECAE1-BCE6-A742-BDD0-89DF8C4CD93F}" name="if number at end, show name" dataDxfId="0">
      <calculatedColumnFormula>IF(LEN(Table2[[#This Row],[number at end of rxn-compartment]])&gt;0,_xlfn.TEXTBEFORE(Table2[[#This Row],[rxn-compartment]],Table2[[#This Row],[number at end of rxn-compartment]],-1),"")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8A06-A61F-094D-8C6B-C03BFBE0CEDE}">
  <dimension ref="A1:U4066"/>
  <sheetViews>
    <sheetView topLeftCell="G1" workbookViewId="0">
      <selection activeCell="R3" sqref="R3"/>
    </sheetView>
  </sheetViews>
  <sheetFormatPr baseColWidth="10" defaultRowHeight="15" x14ac:dyDescent="0.2"/>
  <cols>
    <col min="7" max="7" width="25" bestFit="1" customWidth="1"/>
    <col min="8" max="8" width="11.5" customWidth="1"/>
    <col min="11" max="12" width="12.5" customWidth="1"/>
    <col min="15" max="15" width="15.5" customWidth="1"/>
    <col min="19" max="19" width="25" bestFit="1" customWidth="1"/>
    <col min="21" max="21" width="18.83203125" customWidth="1"/>
  </cols>
  <sheetData>
    <row r="1" spans="1:21" s="3" customFormat="1" ht="48" x14ac:dyDescent="0.2">
      <c r="A1" s="3" t="s">
        <v>8363</v>
      </c>
      <c r="B1" s="3" t="s">
        <v>1268</v>
      </c>
      <c r="C1" s="3" t="s">
        <v>1267</v>
      </c>
      <c r="D1" s="3" t="s">
        <v>1266</v>
      </c>
      <c r="E1" s="3" t="s">
        <v>5</v>
      </c>
      <c r="F1" s="3" t="s">
        <v>6</v>
      </c>
      <c r="G1" s="3" t="s">
        <v>8364</v>
      </c>
      <c r="H1" s="3" t="s">
        <v>8365</v>
      </c>
      <c r="I1" s="3" t="s">
        <v>8367</v>
      </c>
      <c r="J1" s="3" t="s">
        <v>8368</v>
      </c>
      <c r="K1" s="3" t="s">
        <v>8369</v>
      </c>
      <c r="L1" s="3" t="s">
        <v>8370</v>
      </c>
      <c r="M1" s="3" t="s">
        <v>8366</v>
      </c>
      <c r="O1" s="3" cm="1">
        <f t="array" ref="O1">SUM(IF(ISERROR(_xlfn.ANCHORARRAY(O3)),1,0))</f>
        <v>0</v>
      </c>
      <c r="S1" s="3" cm="1">
        <f t="array" ref="S1">SUM(IF(ISERROR(_xlfn.ANCHORARRAY(S3)),1,0))</f>
        <v>0</v>
      </c>
      <c r="T1" s="3" cm="1">
        <f t="array" ref="T1">SUM(IF(ISERROR(_xlfn.ANCHORARRAY(T3)),1,0))</f>
        <v>0</v>
      </c>
    </row>
    <row r="2" spans="1:21" x14ac:dyDescent="0.2">
      <c r="A2" t="s">
        <v>1269</v>
      </c>
      <c r="B2" t="s">
        <v>1271</v>
      </c>
      <c r="C2" t="s">
        <v>8</v>
      </c>
      <c r="D2" t="s">
        <v>1270</v>
      </c>
      <c r="E2" t="str">
        <f>_xlfn.XLOOKUP(Table2[[#This Row],[rxn]],[1]Sheet1!$A:$A,[1]Sheet1!$C:$C,"Other metaolism",0)</f>
        <v>Excluded</v>
      </c>
      <c r="F2" t="s">
        <v>1272</v>
      </c>
      <c r="G2" t="str">
        <f>Table2[[#This Row],[rxn]]&amp;"_"&amp;Table2[[#This Row],[dir]]</f>
        <v>EX_13BDglucan_e_FWD</v>
      </c>
      <c r="H2" t="str" cm="1">
        <f t="array" ref="H2">_xlfn.TEXTJOIN(",",TRUE,_xlfn.UNIQUE(_xlfn._xlws.FILTER(Table2[enz],Table2[rxn+dir]=Table2[[#This Row],[rxn+dir]])))</f>
        <v>SPONT</v>
      </c>
      <c r="I2" s="2" t="str">
        <f>_xlfn.TEXTAFTER(Table2[[#This Row],[rxn]],"_",-1)</f>
        <v>e</v>
      </c>
      <c r="J2" s="2" t="str">
        <f>_xlfn.TEXTBEFORE(Table2[[#This Row],[rxn]],"_"&amp;Table2[[#This Row],[compartment]],-1)</f>
        <v>EX_13BDglucan</v>
      </c>
      <c r="K2" s="2" t="str" cm="1">
        <f t="array" ref="K2">_xlfn.LET(_xlpm.t,J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" s="2" t="str">
        <f>IF(LEN(Table2[[#This Row],[number at end of rxn-compartment]])&gt;0,_xlfn.TEXTBEFORE(Table2[[#This Row],[rxn-compartment]],Table2[[#This Row],[number at end of rxn-compartment]],-1),"")</f>
        <v/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4"/>
    </row>
    <row r="3" spans="1:21" x14ac:dyDescent="0.2">
      <c r="A3" t="s">
        <v>1273</v>
      </c>
      <c r="B3" t="s">
        <v>1271</v>
      </c>
      <c r="C3" t="s">
        <v>21</v>
      </c>
      <c r="D3" t="s">
        <v>1270</v>
      </c>
      <c r="E3" t="str">
        <f>_xlfn.XLOOKUP(Table2[[#This Row],[rxn]],[1]Sheet1!$A:$A,[1]Sheet1!$C:$C,"Other metaolism",0)</f>
        <v>Excluded</v>
      </c>
      <c r="F3" t="s">
        <v>1272</v>
      </c>
      <c r="G3" t="str">
        <f>Table2[[#This Row],[rxn]]&amp;"_"&amp;Table2[[#This Row],[dir]]</f>
        <v>EX_13BDglucan_e_REV</v>
      </c>
      <c r="H3" t="str" cm="1">
        <f t="array" ref="H3">_xlfn.TEXTJOIN(",",TRUE,_xlfn.UNIQUE(_xlfn._xlws.FILTER(Table2[enz],Table2[rxn+dir]=Table2[[#This Row],[rxn+dir]])))</f>
        <v>SPONT</v>
      </c>
      <c r="I3" s="2" t="str">
        <f>_xlfn.TEXTAFTER(Table2[[#This Row],[rxn]],"_",-1)</f>
        <v>e</v>
      </c>
      <c r="J3" s="2" t="str">
        <f>_xlfn.TEXTBEFORE(Table2[[#This Row],[rxn]],"_"&amp;Table2[[#This Row],[compartment]],-1)</f>
        <v>EX_13BDglucan</v>
      </c>
      <c r="K3" s="2" t="str" cm="1">
        <f t="array" ref="K3">_xlfn.LET(_xlpm.t,J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" s="2" t="str">
        <f>IF(LEN(Table2[[#This Row],[number at end of rxn-compartment]])&gt;0,_xlfn.TEXTBEFORE(Table2[[#This Row],[rxn-compartment]],Table2[[#This Row],[number at end of rxn-compartment]],-1),"")</f>
        <v/>
      </c>
      <c r="N3" t="str" cm="1">
        <f t="array" ref="N3:N3315">_xlfn.XLOOKUP(_xlfn.CHOOSECOLS(_xlfn.ANCHORARRAY(O3),1),Table2[rxn],Table2[if number at end, show name],"",0)</f>
        <v/>
      </c>
      <c r="O3" t="str" cm="1">
        <f t="array" ref="O3:Q3315">_xlfn.LET(_xlpm.rd,_xlfn.UNIQUE(Table2[rxn+dir]&amp;"|"&amp;Table2[all rxn+dir matches]),_xlfn.HSTACK(_xlfn.TEXTBEFORE(_xlfn.TEXTBEFORE(_xlpm.rd,"|",-1),"_",-1),_xlfn.TEXTAFTER(_xlfn.TEXTBEFORE(_xlpm.rd,"|",-1),"_",-1),_xlfn.TEXTAFTER(_xlpm.rd,"|",-1)))</f>
        <v>EX_13BDglucan_e</v>
      </c>
      <c r="P3" t="str">
        <v>FWD</v>
      </c>
      <c r="Q3" t="str">
        <v>SPONT</v>
      </c>
      <c r="R3" t="str" cm="1">
        <f t="array" ref="R3:R3315">_xlfn.LET(_xlpm.x,_xlfn.XLOOKUP(_xlfn.CHOOSECOLS(_xlfn.ANCHORARRAY(O3),1),'[2]rt-reactions'!$A:$A,'[2]rt-reactions'!$BZO:$BZO,"",0),IF(LEN(_xlpm.x)&gt;0,_xlpm.x,""))</f>
        <v/>
      </c>
      <c r="S3" t="str" cm="1">
        <f t="array" ref="S3:S3315">_xlfn.XLOOKUP(_xlfn.CHOOSECOLS(_xlfn.ANCHORARRAY(O3),1),Table2[rxn],Table2[subsystem_group])</f>
        <v>Excluded</v>
      </c>
      <c r="T3" t="str" cm="1">
        <f t="array" ref="T3:T3315">_xlfn.XLOOKUP(_xlfn.CHOOSECOLS(_xlfn.ANCHORARRAY(O3),1),Table2[rxn],Table2[subsystem])</f>
        <v>Exchange</v>
      </c>
    </row>
    <row r="4" spans="1:21" x14ac:dyDescent="0.2">
      <c r="A4" t="s">
        <v>1274</v>
      </c>
      <c r="B4" t="s">
        <v>1275</v>
      </c>
      <c r="C4" t="s">
        <v>8</v>
      </c>
      <c r="D4" t="s">
        <v>1270</v>
      </c>
      <c r="E4" t="str">
        <f>_xlfn.XLOOKUP(Table2[[#This Row],[rxn]],[1]Sheet1!$A:$A,[1]Sheet1!$C:$C,"Other metaolism",0)</f>
        <v>Excluded</v>
      </c>
      <c r="F4" t="s">
        <v>1272</v>
      </c>
      <c r="G4" t="str">
        <f>Table2[[#This Row],[rxn]]&amp;"_"&amp;Table2[[#This Row],[dir]]</f>
        <v>EX_crn_e_FWD</v>
      </c>
      <c r="H4" t="str" cm="1">
        <f t="array" ref="H4">_xlfn.TEXTJOIN(",",TRUE,_xlfn.UNIQUE(_xlfn._xlws.FILTER(Table2[enz],Table2[rxn+dir]=Table2[[#This Row],[rxn+dir]])))</f>
        <v>SPONT</v>
      </c>
      <c r="I4" s="2" t="str">
        <f>_xlfn.TEXTAFTER(Table2[[#This Row],[rxn]],"_",-1)</f>
        <v>e</v>
      </c>
      <c r="J4" s="2" t="str">
        <f>_xlfn.TEXTBEFORE(Table2[[#This Row],[rxn]],"_"&amp;Table2[[#This Row],[compartment]],-1)</f>
        <v>EX_crn</v>
      </c>
      <c r="K4" s="2" t="str" cm="1">
        <f t="array" ref="K4">_xlfn.LET(_xlpm.t,J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" s="2" t="str">
        <f>IF(LEN(Table2[[#This Row],[number at end of rxn-compartment]])&gt;0,_xlfn.TEXTBEFORE(Table2[[#This Row],[rxn-compartment]],Table2[[#This Row],[number at end of rxn-compartment]],-1),"")</f>
        <v/>
      </c>
      <c r="N4" t="str">
        <v/>
      </c>
      <c r="O4" t="str">
        <v>EX_13BDglucan_e</v>
      </c>
      <c r="P4" t="str">
        <v>REV</v>
      </c>
      <c r="Q4" t="str">
        <v>SPONT</v>
      </c>
      <c r="R4" t="str">
        <v/>
      </c>
      <c r="S4" t="str">
        <v>Excluded</v>
      </c>
      <c r="T4" t="str">
        <v>Exchange</v>
      </c>
    </row>
    <row r="5" spans="1:21" x14ac:dyDescent="0.2">
      <c r="A5" t="s">
        <v>1276</v>
      </c>
      <c r="B5" t="s">
        <v>1275</v>
      </c>
      <c r="C5" t="s">
        <v>21</v>
      </c>
      <c r="D5" t="s">
        <v>1270</v>
      </c>
      <c r="E5" t="str">
        <f>_xlfn.XLOOKUP(Table2[[#This Row],[rxn]],[1]Sheet1!$A:$A,[1]Sheet1!$C:$C,"Other metaolism",0)</f>
        <v>Excluded</v>
      </c>
      <c r="F5" t="s">
        <v>1272</v>
      </c>
      <c r="G5" t="str">
        <f>Table2[[#This Row],[rxn]]&amp;"_"&amp;Table2[[#This Row],[dir]]</f>
        <v>EX_crn_e_REV</v>
      </c>
      <c r="H5" t="str" cm="1">
        <f t="array" ref="H5">_xlfn.TEXTJOIN(",",TRUE,_xlfn.UNIQUE(_xlfn._xlws.FILTER(Table2[enz],Table2[rxn+dir]=Table2[[#This Row],[rxn+dir]])))</f>
        <v>SPONT</v>
      </c>
      <c r="I5" s="2" t="str">
        <f>_xlfn.TEXTAFTER(Table2[[#This Row],[rxn]],"_",-1)</f>
        <v>e</v>
      </c>
      <c r="J5" s="2" t="str">
        <f>_xlfn.TEXTBEFORE(Table2[[#This Row],[rxn]],"_"&amp;Table2[[#This Row],[compartment]],-1)</f>
        <v>EX_crn</v>
      </c>
      <c r="K5" s="2" t="str" cm="1">
        <f t="array" ref="K5">_xlfn.LET(_xlpm.t,J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" s="2" t="str">
        <f>IF(LEN(Table2[[#This Row],[number at end of rxn-compartment]])&gt;0,_xlfn.TEXTBEFORE(Table2[[#This Row],[rxn-compartment]],Table2[[#This Row],[number at end of rxn-compartment]],-1),"")</f>
        <v/>
      </c>
      <c r="N5" t="str">
        <v/>
      </c>
      <c r="O5" t="str">
        <v>EX_crn_e</v>
      </c>
      <c r="P5" t="str">
        <v>FWD</v>
      </c>
      <c r="Q5" t="str">
        <v>SPONT</v>
      </c>
      <c r="R5" t="str">
        <v/>
      </c>
      <c r="S5" t="str">
        <v>Excluded</v>
      </c>
      <c r="T5" t="str">
        <v>Exchange</v>
      </c>
    </row>
    <row r="6" spans="1:21" x14ac:dyDescent="0.2">
      <c r="A6" t="s">
        <v>1277</v>
      </c>
      <c r="B6" t="s">
        <v>1278</v>
      </c>
      <c r="C6" t="s">
        <v>8</v>
      </c>
      <c r="D6" t="s">
        <v>1270</v>
      </c>
      <c r="E6" t="str">
        <f>_xlfn.XLOOKUP(Table2[[#This Row],[rxn]],[1]Sheet1!$A:$A,[1]Sheet1!$C:$C,"Other metaolism",0)</f>
        <v>Excluded</v>
      </c>
      <c r="F6" t="s">
        <v>1272</v>
      </c>
      <c r="G6" t="str">
        <f>Table2[[#This Row],[rxn]]&amp;"_"&amp;Table2[[#This Row],[dir]]</f>
        <v>EX_lac__D_e_FWD</v>
      </c>
      <c r="H6" t="str" cm="1">
        <f t="array" ref="H6">_xlfn.TEXTJOIN(",",TRUE,_xlfn.UNIQUE(_xlfn._xlws.FILTER(Table2[enz],Table2[rxn+dir]=Table2[[#This Row],[rxn+dir]])))</f>
        <v>SPONT</v>
      </c>
      <c r="I6" s="2" t="str">
        <f>_xlfn.TEXTAFTER(Table2[[#This Row],[rxn]],"_",-1)</f>
        <v>e</v>
      </c>
      <c r="J6" s="2" t="str">
        <f>_xlfn.TEXTBEFORE(Table2[[#This Row],[rxn]],"_"&amp;Table2[[#This Row],[compartment]],-1)</f>
        <v>EX_lac__D</v>
      </c>
      <c r="K6" s="2" t="str" cm="1">
        <f t="array" ref="K6">_xlfn.LET(_xlpm.t,J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" s="2" t="str">
        <f>IF(LEN(Table2[[#This Row],[number at end of rxn-compartment]])&gt;0,_xlfn.TEXTBEFORE(Table2[[#This Row],[rxn-compartment]],Table2[[#This Row],[number at end of rxn-compartment]],-1),"")</f>
        <v/>
      </c>
      <c r="N6" t="str">
        <v/>
      </c>
      <c r="O6" t="str">
        <v>EX_crn_e</v>
      </c>
      <c r="P6" t="str">
        <v>REV</v>
      </c>
      <c r="Q6" t="str">
        <v>SPONT</v>
      </c>
      <c r="R6" t="str">
        <v/>
      </c>
      <c r="S6" t="str">
        <v>Excluded</v>
      </c>
      <c r="T6" t="str">
        <v>Exchange</v>
      </c>
    </row>
    <row r="7" spans="1:21" x14ac:dyDescent="0.2">
      <c r="A7" t="s">
        <v>1279</v>
      </c>
      <c r="B7" t="s">
        <v>1278</v>
      </c>
      <c r="C7" t="s">
        <v>21</v>
      </c>
      <c r="D7" t="s">
        <v>1270</v>
      </c>
      <c r="E7" t="str">
        <f>_xlfn.XLOOKUP(Table2[[#This Row],[rxn]],[1]Sheet1!$A:$A,[1]Sheet1!$C:$C,"Other metaolism",0)</f>
        <v>Excluded</v>
      </c>
      <c r="F7" t="s">
        <v>1272</v>
      </c>
      <c r="G7" t="str">
        <f>Table2[[#This Row],[rxn]]&amp;"_"&amp;Table2[[#This Row],[dir]]</f>
        <v>EX_lac__D_e_REV</v>
      </c>
      <c r="H7" t="str" cm="1">
        <f t="array" ref="H7">_xlfn.TEXTJOIN(",",TRUE,_xlfn.UNIQUE(_xlfn._xlws.FILTER(Table2[enz],Table2[rxn+dir]=Table2[[#This Row],[rxn+dir]])))</f>
        <v>SPONT</v>
      </c>
      <c r="I7" s="2" t="str">
        <f>_xlfn.TEXTAFTER(Table2[[#This Row],[rxn]],"_",-1)</f>
        <v>e</v>
      </c>
      <c r="J7" s="2" t="str">
        <f>_xlfn.TEXTBEFORE(Table2[[#This Row],[rxn]],"_"&amp;Table2[[#This Row],[compartment]],-1)</f>
        <v>EX_lac__D</v>
      </c>
      <c r="K7" s="2" t="str" cm="1">
        <f t="array" ref="K7">_xlfn.LET(_xlpm.t,J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" s="2" t="str">
        <f>IF(LEN(Table2[[#This Row],[number at end of rxn-compartment]])&gt;0,_xlfn.TEXTBEFORE(Table2[[#This Row],[rxn-compartment]],Table2[[#This Row],[number at end of rxn-compartment]],-1),"")</f>
        <v/>
      </c>
      <c r="N7" t="str">
        <v/>
      </c>
      <c r="O7" t="str">
        <v>EX_lac__D_e</v>
      </c>
      <c r="P7" t="str">
        <v>FWD</v>
      </c>
      <c r="Q7" t="str">
        <v>SPONT</v>
      </c>
      <c r="R7" t="str">
        <v/>
      </c>
      <c r="S7" t="str">
        <v>Excluded</v>
      </c>
      <c r="T7" t="str">
        <v>Exchange</v>
      </c>
    </row>
    <row r="8" spans="1:21" x14ac:dyDescent="0.2">
      <c r="A8" t="s">
        <v>1280</v>
      </c>
      <c r="B8" t="s">
        <v>1281</v>
      </c>
      <c r="C8" t="s">
        <v>8</v>
      </c>
      <c r="D8" t="s">
        <v>1270</v>
      </c>
      <c r="E8" t="str">
        <f>_xlfn.XLOOKUP(Table2[[#This Row],[rxn]],[1]Sheet1!$A:$A,[1]Sheet1!$C:$C,"Other metaolism",0)</f>
        <v>Excluded</v>
      </c>
      <c r="F8" t="s">
        <v>1272</v>
      </c>
      <c r="G8" t="str">
        <f>Table2[[#This Row],[rxn]]&amp;"_"&amp;Table2[[#This Row],[dir]]</f>
        <v>EX_mev__R_e_FWD</v>
      </c>
      <c r="H8" t="str" cm="1">
        <f t="array" ref="H8">_xlfn.TEXTJOIN(",",TRUE,_xlfn.UNIQUE(_xlfn._xlws.FILTER(Table2[enz],Table2[rxn+dir]=Table2[[#This Row],[rxn+dir]])))</f>
        <v>SPONT</v>
      </c>
      <c r="I8" s="2" t="str">
        <f>_xlfn.TEXTAFTER(Table2[[#This Row],[rxn]],"_",-1)</f>
        <v>e</v>
      </c>
      <c r="J8" s="2" t="str">
        <f>_xlfn.TEXTBEFORE(Table2[[#This Row],[rxn]],"_"&amp;Table2[[#This Row],[compartment]],-1)</f>
        <v>EX_mev__R</v>
      </c>
      <c r="K8" s="2" t="str" cm="1">
        <f t="array" ref="K8">_xlfn.LET(_xlpm.t,J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" s="2" t="str">
        <f>IF(LEN(Table2[[#This Row],[number at end of rxn-compartment]])&gt;0,_xlfn.TEXTBEFORE(Table2[[#This Row],[rxn-compartment]],Table2[[#This Row],[number at end of rxn-compartment]],-1),"")</f>
        <v/>
      </c>
      <c r="N8" t="str">
        <v/>
      </c>
      <c r="O8" t="str">
        <v>EX_lac__D_e</v>
      </c>
      <c r="P8" t="str">
        <v>REV</v>
      </c>
      <c r="Q8" t="str">
        <v>SPONT</v>
      </c>
      <c r="R8" t="str">
        <v/>
      </c>
      <c r="S8" t="str">
        <v>Excluded</v>
      </c>
      <c r="T8" t="str">
        <v>Exchange</v>
      </c>
    </row>
    <row r="9" spans="1:21" x14ac:dyDescent="0.2">
      <c r="A9" t="s">
        <v>1282</v>
      </c>
      <c r="B9" t="s">
        <v>1281</v>
      </c>
      <c r="C9" t="s">
        <v>21</v>
      </c>
      <c r="D9" t="s">
        <v>1270</v>
      </c>
      <c r="E9" t="str">
        <f>_xlfn.XLOOKUP(Table2[[#This Row],[rxn]],[1]Sheet1!$A:$A,[1]Sheet1!$C:$C,"Other metaolism",0)</f>
        <v>Excluded</v>
      </c>
      <c r="F9" t="s">
        <v>1272</v>
      </c>
      <c r="G9" t="str">
        <f>Table2[[#This Row],[rxn]]&amp;"_"&amp;Table2[[#This Row],[dir]]</f>
        <v>EX_mev__R_e_REV</v>
      </c>
      <c r="H9" t="str" cm="1">
        <f t="array" ref="H9">_xlfn.TEXTJOIN(",",TRUE,_xlfn.UNIQUE(_xlfn._xlws.FILTER(Table2[enz],Table2[rxn+dir]=Table2[[#This Row],[rxn+dir]])))</f>
        <v>SPONT</v>
      </c>
      <c r="I9" s="2" t="str">
        <f>_xlfn.TEXTAFTER(Table2[[#This Row],[rxn]],"_",-1)</f>
        <v>e</v>
      </c>
      <c r="J9" s="2" t="str">
        <f>_xlfn.TEXTBEFORE(Table2[[#This Row],[rxn]],"_"&amp;Table2[[#This Row],[compartment]],-1)</f>
        <v>EX_mev__R</v>
      </c>
      <c r="K9" s="2" t="str" cm="1">
        <f t="array" ref="K9">_xlfn.LET(_xlpm.t,J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" s="2" t="str">
        <f>IF(LEN(Table2[[#This Row],[number at end of rxn-compartment]])&gt;0,_xlfn.TEXTBEFORE(Table2[[#This Row],[rxn-compartment]],Table2[[#This Row],[number at end of rxn-compartment]],-1),"")</f>
        <v/>
      </c>
      <c r="N9" t="str">
        <v/>
      </c>
      <c r="O9" t="str">
        <v>EX_mev__R_e</v>
      </c>
      <c r="P9" t="str">
        <v>FWD</v>
      </c>
      <c r="Q9" t="str">
        <v>SPONT</v>
      </c>
      <c r="R9" t="str">
        <v/>
      </c>
      <c r="S9" t="str">
        <v>Excluded</v>
      </c>
      <c r="T9" t="str">
        <v>Exchange</v>
      </c>
    </row>
    <row r="10" spans="1:21" x14ac:dyDescent="0.2">
      <c r="A10" t="s">
        <v>1283</v>
      </c>
      <c r="B10" t="s">
        <v>1284</v>
      </c>
      <c r="C10" t="s">
        <v>8</v>
      </c>
      <c r="D10" t="s">
        <v>1270</v>
      </c>
      <c r="E10" t="str">
        <f>_xlfn.XLOOKUP(Table2[[#This Row],[rxn]],[1]Sheet1!$A:$A,[1]Sheet1!$C:$C,"Other metaolism",0)</f>
        <v>Excluded</v>
      </c>
      <c r="F10" t="s">
        <v>1272</v>
      </c>
      <c r="G10" t="str">
        <f>Table2[[#This Row],[rxn]]&amp;"_"&amp;Table2[[#This Row],[dir]]</f>
        <v>EX_pnto__R_e_FWD</v>
      </c>
      <c r="H10" t="str" cm="1">
        <f t="array" ref="H10">_xlfn.TEXTJOIN(",",TRUE,_xlfn.UNIQUE(_xlfn._xlws.FILTER(Table2[enz],Table2[rxn+dir]=Table2[[#This Row],[rxn+dir]])))</f>
        <v>SPONT</v>
      </c>
      <c r="I10" s="2" t="str">
        <f>_xlfn.TEXTAFTER(Table2[[#This Row],[rxn]],"_",-1)</f>
        <v>e</v>
      </c>
      <c r="J10" s="2" t="str">
        <f>_xlfn.TEXTBEFORE(Table2[[#This Row],[rxn]],"_"&amp;Table2[[#This Row],[compartment]],-1)</f>
        <v>EX_pnto__R</v>
      </c>
      <c r="K10" s="2" t="str" cm="1">
        <f t="array" ref="K10">_xlfn.LET(_xlpm.t,J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" s="2" t="str">
        <f>IF(LEN(Table2[[#This Row],[number at end of rxn-compartment]])&gt;0,_xlfn.TEXTBEFORE(Table2[[#This Row],[rxn-compartment]],Table2[[#This Row],[number at end of rxn-compartment]],-1),"")</f>
        <v/>
      </c>
      <c r="N10" t="str">
        <v/>
      </c>
      <c r="O10" t="str">
        <v>EX_mev__R_e</v>
      </c>
      <c r="P10" t="str">
        <v>REV</v>
      </c>
      <c r="Q10" t="str">
        <v>SPONT</v>
      </c>
      <c r="R10" t="str">
        <v/>
      </c>
      <c r="S10" t="str">
        <v>Excluded</v>
      </c>
      <c r="T10" t="str">
        <v>Exchange</v>
      </c>
    </row>
    <row r="11" spans="1:21" x14ac:dyDescent="0.2">
      <c r="A11" t="s">
        <v>1285</v>
      </c>
      <c r="B11" t="s">
        <v>1284</v>
      </c>
      <c r="C11" t="s">
        <v>21</v>
      </c>
      <c r="D11" t="s">
        <v>1270</v>
      </c>
      <c r="E11" t="str">
        <f>_xlfn.XLOOKUP(Table2[[#This Row],[rxn]],[1]Sheet1!$A:$A,[1]Sheet1!$C:$C,"Other metaolism",0)</f>
        <v>Excluded</v>
      </c>
      <c r="F11" t="s">
        <v>1272</v>
      </c>
      <c r="G11" t="str">
        <f>Table2[[#This Row],[rxn]]&amp;"_"&amp;Table2[[#This Row],[dir]]</f>
        <v>EX_pnto__R_e_REV</v>
      </c>
      <c r="H11" t="str" cm="1">
        <f t="array" ref="H11">_xlfn.TEXTJOIN(",",TRUE,_xlfn.UNIQUE(_xlfn._xlws.FILTER(Table2[enz],Table2[rxn+dir]=Table2[[#This Row],[rxn+dir]])))</f>
        <v>SPONT</v>
      </c>
      <c r="I11" s="2" t="str">
        <f>_xlfn.TEXTAFTER(Table2[[#This Row],[rxn]],"_",-1)</f>
        <v>e</v>
      </c>
      <c r="J11" s="2" t="str">
        <f>_xlfn.TEXTBEFORE(Table2[[#This Row],[rxn]],"_"&amp;Table2[[#This Row],[compartment]],-1)</f>
        <v>EX_pnto__R</v>
      </c>
      <c r="K11" s="2" t="str" cm="1">
        <f t="array" ref="K11">_xlfn.LET(_xlpm.t,J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" s="2" t="str">
        <f>IF(LEN(Table2[[#This Row],[number at end of rxn-compartment]])&gt;0,_xlfn.TEXTBEFORE(Table2[[#This Row],[rxn-compartment]],Table2[[#This Row],[number at end of rxn-compartment]],-1),"")</f>
        <v/>
      </c>
      <c r="N11" t="str">
        <v/>
      </c>
      <c r="O11" t="str">
        <v>EX_pnto__R_e</v>
      </c>
      <c r="P11" t="str">
        <v>FWD</v>
      </c>
      <c r="Q11" t="str">
        <v>SPONT</v>
      </c>
      <c r="R11" t="str">
        <v/>
      </c>
      <c r="S11" t="str">
        <v>Excluded</v>
      </c>
      <c r="T11" t="str">
        <v>Exchange</v>
      </c>
    </row>
    <row r="12" spans="1:21" x14ac:dyDescent="0.2">
      <c r="A12" t="s">
        <v>1286</v>
      </c>
      <c r="B12" t="s">
        <v>1287</v>
      </c>
      <c r="C12" t="s">
        <v>8</v>
      </c>
      <c r="D12" t="s">
        <v>1270</v>
      </c>
      <c r="E12" t="str">
        <f>_xlfn.XLOOKUP(Table2[[#This Row],[rxn]],[1]Sheet1!$A:$A,[1]Sheet1!$C:$C,"Other metaolism",0)</f>
        <v>Excluded</v>
      </c>
      <c r="F12" t="s">
        <v>1272</v>
      </c>
      <c r="G12" t="str">
        <f>Table2[[#This Row],[rxn]]&amp;"_"&amp;Table2[[#This Row],[dir]]</f>
        <v>EX_btd_e_FWD</v>
      </c>
      <c r="H12" t="str" cm="1">
        <f t="array" ref="H12">_xlfn.TEXTJOIN(",",TRUE,_xlfn.UNIQUE(_xlfn._xlws.FILTER(Table2[enz],Table2[rxn+dir]=Table2[[#This Row],[rxn+dir]])))</f>
        <v>SPONT</v>
      </c>
      <c r="I12" s="2" t="str">
        <f>_xlfn.TEXTAFTER(Table2[[#This Row],[rxn]],"_",-1)</f>
        <v>e</v>
      </c>
      <c r="J12" s="2" t="str">
        <f>_xlfn.TEXTBEFORE(Table2[[#This Row],[rxn]],"_"&amp;Table2[[#This Row],[compartment]],-1)</f>
        <v>EX_btd</v>
      </c>
      <c r="K12" s="2" t="str" cm="1">
        <f t="array" ref="K12">_xlfn.LET(_xlpm.t,J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" s="2" t="str">
        <f>IF(LEN(Table2[[#This Row],[number at end of rxn-compartment]])&gt;0,_xlfn.TEXTBEFORE(Table2[[#This Row],[rxn-compartment]],Table2[[#This Row],[number at end of rxn-compartment]],-1),"")</f>
        <v/>
      </c>
      <c r="N12" t="str">
        <v/>
      </c>
      <c r="O12" t="str">
        <v>EX_pnto__R_e</v>
      </c>
      <c r="P12" t="str">
        <v>REV</v>
      </c>
      <c r="Q12" t="str">
        <v>SPONT</v>
      </c>
      <c r="R12" t="str">
        <v/>
      </c>
      <c r="S12" t="str">
        <v>Excluded</v>
      </c>
      <c r="T12" t="str">
        <v>Exchange</v>
      </c>
    </row>
    <row r="13" spans="1:21" x14ac:dyDescent="0.2">
      <c r="A13" t="s">
        <v>1288</v>
      </c>
      <c r="B13" t="s">
        <v>1287</v>
      </c>
      <c r="C13" t="s">
        <v>21</v>
      </c>
      <c r="D13" t="s">
        <v>1270</v>
      </c>
      <c r="E13" t="str">
        <f>_xlfn.XLOOKUP(Table2[[#This Row],[rxn]],[1]Sheet1!$A:$A,[1]Sheet1!$C:$C,"Other metaolism",0)</f>
        <v>Excluded</v>
      </c>
      <c r="F13" t="s">
        <v>1272</v>
      </c>
      <c r="G13" t="str">
        <f>Table2[[#This Row],[rxn]]&amp;"_"&amp;Table2[[#This Row],[dir]]</f>
        <v>EX_btd_e_REV</v>
      </c>
      <c r="H13" t="str" cm="1">
        <f t="array" ref="H13">_xlfn.TEXTJOIN(",",TRUE,_xlfn.UNIQUE(_xlfn._xlws.FILTER(Table2[enz],Table2[rxn+dir]=Table2[[#This Row],[rxn+dir]])))</f>
        <v>SPONT</v>
      </c>
      <c r="I13" s="2" t="str">
        <f>_xlfn.TEXTAFTER(Table2[[#This Row],[rxn]],"_",-1)</f>
        <v>e</v>
      </c>
      <c r="J13" s="2" t="str">
        <f>_xlfn.TEXTBEFORE(Table2[[#This Row],[rxn]],"_"&amp;Table2[[#This Row],[compartment]],-1)</f>
        <v>EX_btd</v>
      </c>
      <c r="K13" s="2" t="str" cm="1">
        <f t="array" ref="K13">_xlfn.LET(_xlpm.t,J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" s="2" t="str">
        <f>IF(LEN(Table2[[#This Row],[number at end of rxn-compartment]])&gt;0,_xlfn.TEXTBEFORE(Table2[[#This Row],[rxn-compartment]],Table2[[#This Row],[number at end of rxn-compartment]],-1),"")</f>
        <v/>
      </c>
      <c r="N13" t="str">
        <v/>
      </c>
      <c r="O13" t="str">
        <v>EX_btd_e</v>
      </c>
      <c r="P13" t="str">
        <v>FWD</v>
      </c>
      <c r="Q13" t="str">
        <v>SPONT</v>
      </c>
      <c r="R13" t="str">
        <v/>
      </c>
      <c r="S13" t="str">
        <v>Excluded</v>
      </c>
      <c r="T13" t="str">
        <v>Exchange</v>
      </c>
    </row>
    <row r="14" spans="1:21" x14ac:dyDescent="0.2">
      <c r="A14" t="s">
        <v>1289</v>
      </c>
      <c r="B14" t="s">
        <v>1290</v>
      </c>
      <c r="C14" t="s">
        <v>8</v>
      </c>
      <c r="D14" t="s">
        <v>1270</v>
      </c>
      <c r="E14" t="str">
        <f>_xlfn.XLOOKUP(Table2[[#This Row],[rxn]],[1]Sheet1!$A:$A,[1]Sheet1!$C:$C,"Other metaolism",0)</f>
        <v>Excluded</v>
      </c>
      <c r="F14" t="s">
        <v>1272</v>
      </c>
      <c r="G14" t="str">
        <f>Table2[[#This Row],[rxn]]&amp;"_"&amp;Table2[[#This Row],[dir]]</f>
        <v>EX_3mop_e_FWD</v>
      </c>
      <c r="H14" t="str" cm="1">
        <f t="array" ref="H14">_xlfn.TEXTJOIN(",",TRUE,_xlfn.UNIQUE(_xlfn._xlws.FILTER(Table2[enz],Table2[rxn+dir]=Table2[[#This Row],[rxn+dir]])))</f>
        <v>SPONT</v>
      </c>
      <c r="I14" s="2" t="str">
        <f>_xlfn.TEXTAFTER(Table2[[#This Row],[rxn]],"_",-1)</f>
        <v>e</v>
      </c>
      <c r="J14" s="2" t="str">
        <f>_xlfn.TEXTBEFORE(Table2[[#This Row],[rxn]],"_"&amp;Table2[[#This Row],[compartment]],-1)</f>
        <v>EX_3mop</v>
      </c>
      <c r="K14" s="2" t="str" cm="1">
        <f t="array" ref="K14">_xlfn.LET(_xlpm.t,J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" s="2" t="str">
        <f>IF(LEN(Table2[[#This Row],[number at end of rxn-compartment]])&gt;0,_xlfn.TEXTBEFORE(Table2[[#This Row],[rxn-compartment]],Table2[[#This Row],[number at end of rxn-compartment]],-1),"")</f>
        <v/>
      </c>
      <c r="N14" t="str">
        <v/>
      </c>
      <c r="O14" t="str">
        <v>EX_btd_e</v>
      </c>
      <c r="P14" t="str">
        <v>REV</v>
      </c>
      <c r="Q14" t="str">
        <v>SPONT</v>
      </c>
      <c r="R14" t="str">
        <v/>
      </c>
      <c r="S14" t="str">
        <v>Excluded</v>
      </c>
      <c r="T14" t="str">
        <v>Exchange</v>
      </c>
    </row>
    <row r="15" spans="1:21" x14ac:dyDescent="0.2">
      <c r="A15" t="s">
        <v>1291</v>
      </c>
      <c r="B15" t="s">
        <v>1290</v>
      </c>
      <c r="C15" t="s">
        <v>21</v>
      </c>
      <c r="D15" t="s">
        <v>1270</v>
      </c>
      <c r="E15" t="str">
        <f>_xlfn.XLOOKUP(Table2[[#This Row],[rxn]],[1]Sheet1!$A:$A,[1]Sheet1!$C:$C,"Other metaolism",0)</f>
        <v>Excluded</v>
      </c>
      <c r="F15" t="s">
        <v>1272</v>
      </c>
      <c r="G15" t="str">
        <f>Table2[[#This Row],[rxn]]&amp;"_"&amp;Table2[[#This Row],[dir]]</f>
        <v>EX_3mop_e_REV</v>
      </c>
      <c r="H15" t="str" cm="1">
        <f t="array" ref="H15">_xlfn.TEXTJOIN(",",TRUE,_xlfn.UNIQUE(_xlfn._xlws.FILTER(Table2[enz],Table2[rxn+dir]=Table2[[#This Row],[rxn+dir]])))</f>
        <v>SPONT</v>
      </c>
      <c r="I15" s="2" t="str">
        <f>_xlfn.TEXTAFTER(Table2[[#This Row],[rxn]],"_",-1)</f>
        <v>e</v>
      </c>
      <c r="J15" s="2" t="str">
        <f>_xlfn.TEXTBEFORE(Table2[[#This Row],[rxn]],"_"&amp;Table2[[#This Row],[compartment]],-1)</f>
        <v>EX_3mop</v>
      </c>
      <c r="K15" s="2" t="str" cm="1">
        <f t="array" ref="K15">_xlfn.LET(_xlpm.t,J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" s="2" t="str">
        <f>IF(LEN(Table2[[#This Row],[number at end of rxn-compartment]])&gt;0,_xlfn.TEXTBEFORE(Table2[[#This Row],[rxn-compartment]],Table2[[#This Row],[number at end of rxn-compartment]],-1),"")</f>
        <v/>
      </c>
      <c r="N15" t="str">
        <v/>
      </c>
      <c r="O15" t="str">
        <v>EX_3mop_e</v>
      </c>
      <c r="P15" t="str">
        <v>FWD</v>
      </c>
      <c r="Q15" t="str">
        <v>SPONT</v>
      </c>
      <c r="R15" t="str">
        <v/>
      </c>
      <c r="S15" t="str">
        <v>Excluded</v>
      </c>
      <c r="T15" t="str">
        <v>Exchange</v>
      </c>
    </row>
    <row r="16" spans="1:21" x14ac:dyDescent="0.2">
      <c r="A16" t="s">
        <v>1292</v>
      </c>
      <c r="B16" t="s">
        <v>1293</v>
      </c>
      <c r="C16" t="s">
        <v>8</v>
      </c>
      <c r="D16" t="s">
        <v>1270</v>
      </c>
      <c r="E16" t="str">
        <f>_xlfn.XLOOKUP(Table2[[#This Row],[rxn]],[1]Sheet1!$A:$A,[1]Sheet1!$C:$C,"Other metaolism",0)</f>
        <v>Excluded</v>
      </c>
      <c r="F16" t="s">
        <v>1272</v>
      </c>
      <c r="G16" t="str">
        <f>Table2[[#This Row],[rxn]]&amp;"_"&amp;Table2[[#This Row],[dir]]</f>
        <v>EX_lac__L_e_FWD</v>
      </c>
      <c r="H16" t="str" cm="1">
        <f t="array" ref="H16">_xlfn.TEXTJOIN(",",TRUE,_xlfn.UNIQUE(_xlfn._xlws.FILTER(Table2[enz],Table2[rxn+dir]=Table2[[#This Row],[rxn+dir]])))</f>
        <v>SPONT</v>
      </c>
      <c r="I16" s="2" t="str">
        <f>_xlfn.TEXTAFTER(Table2[[#This Row],[rxn]],"_",-1)</f>
        <v>e</v>
      </c>
      <c r="J16" s="2" t="str">
        <f>_xlfn.TEXTBEFORE(Table2[[#This Row],[rxn]],"_"&amp;Table2[[#This Row],[compartment]],-1)</f>
        <v>EX_lac__L</v>
      </c>
      <c r="K16" s="2" t="str" cm="1">
        <f t="array" ref="K16">_xlfn.LET(_xlpm.t,J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" s="2" t="str">
        <f>IF(LEN(Table2[[#This Row],[number at end of rxn-compartment]])&gt;0,_xlfn.TEXTBEFORE(Table2[[#This Row],[rxn-compartment]],Table2[[#This Row],[number at end of rxn-compartment]],-1),"")</f>
        <v/>
      </c>
      <c r="N16" t="str">
        <v/>
      </c>
      <c r="O16" t="str">
        <v>EX_3mop_e</v>
      </c>
      <c r="P16" t="str">
        <v>REV</v>
      </c>
      <c r="Q16" t="str">
        <v>SPONT</v>
      </c>
      <c r="R16" t="str">
        <v/>
      </c>
      <c r="S16" t="str">
        <v>Excluded</v>
      </c>
      <c r="T16" t="str">
        <v>Exchange</v>
      </c>
    </row>
    <row r="17" spans="1:20" x14ac:dyDescent="0.2">
      <c r="A17" t="s">
        <v>1294</v>
      </c>
      <c r="B17" t="s">
        <v>1293</v>
      </c>
      <c r="C17" t="s">
        <v>21</v>
      </c>
      <c r="D17" t="s">
        <v>1270</v>
      </c>
      <c r="E17" t="str">
        <f>_xlfn.XLOOKUP(Table2[[#This Row],[rxn]],[1]Sheet1!$A:$A,[1]Sheet1!$C:$C,"Other metaolism",0)</f>
        <v>Excluded</v>
      </c>
      <c r="F17" t="s">
        <v>1272</v>
      </c>
      <c r="G17" t="str">
        <f>Table2[[#This Row],[rxn]]&amp;"_"&amp;Table2[[#This Row],[dir]]</f>
        <v>EX_lac__L_e_REV</v>
      </c>
      <c r="H17" t="str" cm="1">
        <f t="array" ref="H17">_xlfn.TEXTJOIN(",",TRUE,_xlfn.UNIQUE(_xlfn._xlws.FILTER(Table2[enz],Table2[rxn+dir]=Table2[[#This Row],[rxn+dir]])))</f>
        <v>SPONT</v>
      </c>
      <c r="I17" s="2" t="str">
        <f>_xlfn.TEXTAFTER(Table2[[#This Row],[rxn]],"_",-1)</f>
        <v>e</v>
      </c>
      <c r="J17" s="2" t="str">
        <f>_xlfn.TEXTBEFORE(Table2[[#This Row],[rxn]],"_"&amp;Table2[[#This Row],[compartment]],-1)</f>
        <v>EX_lac__L</v>
      </c>
      <c r="K17" s="2" t="str" cm="1">
        <f t="array" ref="K17">_xlfn.LET(_xlpm.t,J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" s="2" t="str">
        <f>IF(LEN(Table2[[#This Row],[number at end of rxn-compartment]])&gt;0,_xlfn.TEXTBEFORE(Table2[[#This Row],[rxn-compartment]],Table2[[#This Row],[number at end of rxn-compartment]],-1),"")</f>
        <v/>
      </c>
      <c r="N17" t="str">
        <v/>
      </c>
      <c r="O17" t="str">
        <v>EX_lac__L_e</v>
      </c>
      <c r="P17" t="str">
        <v>FWD</v>
      </c>
      <c r="Q17" t="str">
        <v>SPONT</v>
      </c>
      <c r="R17" t="str">
        <v/>
      </c>
      <c r="S17" t="str">
        <v>Excluded</v>
      </c>
      <c r="T17" t="str">
        <v>Exchange</v>
      </c>
    </row>
    <row r="18" spans="1:20" x14ac:dyDescent="0.2">
      <c r="A18" t="s">
        <v>1295</v>
      </c>
      <c r="B18" t="s">
        <v>1296</v>
      </c>
      <c r="C18" t="s">
        <v>8</v>
      </c>
      <c r="D18" t="s">
        <v>1270</v>
      </c>
      <c r="E18" t="str">
        <f>_xlfn.XLOOKUP(Table2[[#This Row],[rxn]],[1]Sheet1!$A:$A,[1]Sheet1!$C:$C,"Other metaolism",0)</f>
        <v>Excluded</v>
      </c>
      <c r="F18" t="s">
        <v>1272</v>
      </c>
      <c r="G18" t="str">
        <f>Table2[[#This Row],[rxn]]&amp;"_"&amp;Table2[[#This Row],[dir]]</f>
        <v>EX_mal__L_e_FWD</v>
      </c>
      <c r="H18" t="str" cm="1">
        <f t="array" ref="H18">_xlfn.TEXTJOIN(",",TRUE,_xlfn.UNIQUE(_xlfn._xlws.FILTER(Table2[enz],Table2[rxn+dir]=Table2[[#This Row],[rxn+dir]])))</f>
        <v>SPONT</v>
      </c>
      <c r="I18" s="2" t="str">
        <f>_xlfn.TEXTAFTER(Table2[[#This Row],[rxn]],"_",-1)</f>
        <v>e</v>
      </c>
      <c r="J18" s="2" t="str">
        <f>_xlfn.TEXTBEFORE(Table2[[#This Row],[rxn]],"_"&amp;Table2[[#This Row],[compartment]],-1)</f>
        <v>EX_mal__L</v>
      </c>
      <c r="K18" s="2" t="str" cm="1">
        <f t="array" ref="K18">_xlfn.LET(_xlpm.t,J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" s="2" t="str">
        <f>IF(LEN(Table2[[#This Row],[number at end of rxn-compartment]])&gt;0,_xlfn.TEXTBEFORE(Table2[[#This Row],[rxn-compartment]],Table2[[#This Row],[number at end of rxn-compartment]],-1),"")</f>
        <v/>
      </c>
      <c r="N18" t="str">
        <v/>
      </c>
      <c r="O18" t="str">
        <v>EX_lac__L_e</v>
      </c>
      <c r="P18" t="str">
        <v>REV</v>
      </c>
      <c r="Q18" t="str">
        <v>SPONT</v>
      </c>
      <c r="R18" t="str">
        <v/>
      </c>
      <c r="S18" t="str">
        <v>Excluded</v>
      </c>
      <c r="T18" t="str">
        <v>Exchange</v>
      </c>
    </row>
    <row r="19" spans="1:20" x14ac:dyDescent="0.2">
      <c r="A19" t="s">
        <v>1297</v>
      </c>
      <c r="B19" t="s">
        <v>1296</v>
      </c>
      <c r="C19" t="s">
        <v>21</v>
      </c>
      <c r="D19" t="s">
        <v>1270</v>
      </c>
      <c r="E19" t="str">
        <f>_xlfn.XLOOKUP(Table2[[#This Row],[rxn]],[1]Sheet1!$A:$A,[1]Sheet1!$C:$C,"Other metaolism",0)</f>
        <v>Excluded</v>
      </c>
      <c r="F19" t="s">
        <v>1272</v>
      </c>
      <c r="G19" t="str">
        <f>Table2[[#This Row],[rxn]]&amp;"_"&amp;Table2[[#This Row],[dir]]</f>
        <v>EX_mal__L_e_REV</v>
      </c>
      <c r="H19" t="str" cm="1">
        <f t="array" ref="H19">_xlfn.TEXTJOIN(",",TRUE,_xlfn.UNIQUE(_xlfn._xlws.FILTER(Table2[enz],Table2[rxn+dir]=Table2[[#This Row],[rxn+dir]])))</f>
        <v>SPONT</v>
      </c>
      <c r="I19" s="2" t="str">
        <f>_xlfn.TEXTAFTER(Table2[[#This Row],[rxn]],"_",-1)</f>
        <v>e</v>
      </c>
      <c r="J19" s="2" t="str">
        <f>_xlfn.TEXTBEFORE(Table2[[#This Row],[rxn]],"_"&amp;Table2[[#This Row],[compartment]],-1)</f>
        <v>EX_mal__L</v>
      </c>
      <c r="K19" s="2" t="str" cm="1">
        <f t="array" ref="K19">_xlfn.LET(_xlpm.t,J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" s="2" t="str">
        <f>IF(LEN(Table2[[#This Row],[number at end of rxn-compartment]])&gt;0,_xlfn.TEXTBEFORE(Table2[[#This Row],[rxn-compartment]],Table2[[#This Row],[number at end of rxn-compartment]],-1),"")</f>
        <v/>
      </c>
      <c r="N19" t="str">
        <v/>
      </c>
      <c r="O19" t="str">
        <v>EX_mal__L_e</v>
      </c>
      <c r="P19" t="str">
        <v>FWD</v>
      </c>
      <c r="Q19" t="str">
        <v>SPONT</v>
      </c>
      <c r="R19" t="str">
        <v/>
      </c>
      <c r="S19" t="str">
        <v>Excluded</v>
      </c>
      <c r="T19" t="str">
        <v>Exchange</v>
      </c>
    </row>
    <row r="20" spans="1:20" x14ac:dyDescent="0.2">
      <c r="A20" t="s">
        <v>1298</v>
      </c>
      <c r="B20" t="s">
        <v>1299</v>
      </c>
      <c r="C20" t="s">
        <v>8</v>
      </c>
      <c r="D20" t="s">
        <v>1270</v>
      </c>
      <c r="E20" t="str">
        <f>_xlfn.XLOOKUP(Table2[[#This Row],[rxn]],[1]Sheet1!$A:$A,[1]Sheet1!$C:$C,"Other metaolism",0)</f>
        <v>Excluded</v>
      </c>
      <c r="F20" t="s">
        <v>1272</v>
      </c>
      <c r="G20" t="str">
        <f>Table2[[#This Row],[rxn]]&amp;"_"&amp;Table2[[#This Row],[dir]]</f>
        <v>EX_g3pi_e_FWD</v>
      </c>
      <c r="H20" t="str" cm="1">
        <f t="array" ref="H20">_xlfn.TEXTJOIN(",",TRUE,_xlfn.UNIQUE(_xlfn._xlws.FILTER(Table2[enz],Table2[rxn+dir]=Table2[[#This Row],[rxn+dir]])))</f>
        <v>SPONT</v>
      </c>
      <c r="I20" s="2" t="str">
        <f>_xlfn.TEXTAFTER(Table2[[#This Row],[rxn]],"_",-1)</f>
        <v>e</v>
      </c>
      <c r="J20" s="2" t="str">
        <f>_xlfn.TEXTBEFORE(Table2[[#This Row],[rxn]],"_"&amp;Table2[[#This Row],[compartment]],-1)</f>
        <v>EX_g3pi</v>
      </c>
      <c r="K20" s="2" t="str" cm="1">
        <f t="array" ref="K20">_xlfn.LET(_xlpm.t,J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" s="2" t="str">
        <f>IF(LEN(Table2[[#This Row],[number at end of rxn-compartment]])&gt;0,_xlfn.TEXTBEFORE(Table2[[#This Row],[rxn-compartment]],Table2[[#This Row],[number at end of rxn-compartment]],-1),"")</f>
        <v/>
      </c>
      <c r="N20" t="str">
        <v/>
      </c>
      <c r="O20" t="str">
        <v>EX_mal__L_e</v>
      </c>
      <c r="P20" t="str">
        <v>REV</v>
      </c>
      <c r="Q20" t="str">
        <v>SPONT</v>
      </c>
      <c r="R20" t="str">
        <v/>
      </c>
      <c r="S20" t="str">
        <v>Excluded</v>
      </c>
      <c r="T20" t="str">
        <v>Exchange</v>
      </c>
    </row>
    <row r="21" spans="1:20" x14ac:dyDescent="0.2">
      <c r="A21" t="s">
        <v>1300</v>
      </c>
      <c r="B21" t="s">
        <v>1299</v>
      </c>
      <c r="C21" t="s">
        <v>21</v>
      </c>
      <c r="D21" t="s">
        <v>1270</v>
      </c>
      <c r="E21" t="str">
        <f>_xlfn.XLOOKUP(Table2[[#This Row],[rxn]],[1]Sheet1!$A:$A,[1]Sheet1!$C:$C,"Other metaolism",0)</f>
        <v>Excluded</v>
      </c>
      <c r="F21" t="s">
        <v>1272</v>
      </c>
      <c r="G21" t="str">
        <f>Table2[[#This Row],[rxn]]&amp;"_"&amp;Table2[[#This Row],[dir]]</f>
        <v>EX_g3pi_e_REV</v>
      </c>
      <c r="H21" t="str" cm="1">
        <f t="array" ref="H21">_xlfn.TEXTJOIN(",",TRUE,_xlfn.UNIQUE(_xlfn._xlws.FILTER(Table2[enz],Table2[rxn+dir]=Table2[[#This Row],[rxn+dir]])))</f>
        <v>SPONT</v>
      </c>
      <c r="I21" s="2" t="str">
        <f>_xlfn.TEXTAFTER(Table2[[#This Row],[rxn]],"_",-1)</f>
        <v>e</v>
      </c>
      <c r="J21" s="2" t="str">
        <f>_xlfn.TEXTBEFORE(Table2[[#This Row],[rxn]],"_"&amp;Table2[[#This Row],[compartment]],-1)</f>
        <v>EX_g3pi</v>
      </c>
      <c r="K21" s="2" t="str" cm="1">
        <f t="array" ref="K21">_xlfn.LET(_xlpm.t,J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" s="2" t="str">
        <f>IF(LEN(Table2[[#This Row],[number at end of rxn-compartment]])&gt;0,_xlfn.TEXTBEFORE(Table2[[#This Row],[rxn-compartment]],Table2[[#This Row],[number at end of rxn-compartment]],-1),"")</f>
        <v/>
      </c>
      <c r="N21" t="str">
        <v/>
      </c>
      <c r="O21" t="str">
        <v>EX_g3pi_e</v>
      </c>
      <c r="P21" t="str">
        <v>FWD</v>
      </c>
      <c r="Q21" t="str">
        <v>SPONT</v>
      </c>
      <c r="R21" t="str">
        <v/>
      </c>
      <c r="S21" t="str">
        <v>Excluded</v>
      </c>
      <c r="T21" t="str">
        <v>Exchange</v>
      </c>
    </row>
    <row r="22" spans="1:20" x14ac:dyDescent="0.2">
      <c r="A22" t="s">
        <v>1301</v>
      </c>
      <c r="B22" t="s">
        <v>1302</v>
      </c>
      <c r="C22" t="s">
        <v>8</v>
      </c>
      <c r="D22" t="s">
        <v>1270</v>
      </c>
      <c r="E22" t="str">
        <f>_xlfn.XLOOKUP(Table2[[#This Row],[rxn]],[1]Sheet1!$A:$A,[1]Sheet1!$C:$C,"Other metaolism",0)</f>
        <v>Excluded</v>
      </c>
      <c r="F22" t="s">
        <v>1272</v>
      </c>
      <c r="G22" t="str">
        <f>Table2[[#This Row],[rxn]]&amp;"_"&amp;Table2[[#This Row],[dir]]</f>
        <v>EX_dad_2_e_FWD</v>
      </c>
      <c r="H22" t="str" cm="1">
        <f t="array" ref="H22">_xlfn.TEXTJOIN(",",TRUE,_xlfn.UNIQUE(_xlfn._xlws.FILTER(Table2[enz],Table2[rxn+dir]=Table2[[#This Row],[rxn+dir]])))</f>
        <v>SPONT</v>
      </c>
      <c r="I22" s="2" t="str">
        <f>_xlfn.TEXTAFTER(Table2[[#This Row],[rxn]],"_",-1)</f>
        <v>e</v>
      </c>
      <c r="J22" s="2" t="str">
        <f>_xlfn.TEXTBEFORE(Table2[[#This Row],[rxn]],"_"&amp;Table2[[#This Row],[compartment]],-1)</f>
        <v>EX_dad_2</v>
      </c>
      <c r="K22" s="2" t="str" cm="1">
        <f t="array" ref="K22">_xlfn.LET(_xlpm.t,J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2" s="2" t="str">
        <f>IF(LEN(Table2[[#This Row],[number at end of rxn-compartment]])&gt;0,_xlfn.TEXTBEFORE(Table2[[#This Row],[rxn-compartment]],Table2[[#This Row],[number at end of rxn-compartment]],-1),"")</f>
        <v>EX_dad_</v>
      </c>
      <c r="N22" t="str">
        <v/>
      </c>
      <c r="O22" t="str">
        <v>EX_g3pi_e</v>
      </c>
      <c r="P22" t="str">
        <v>REV</v>
      </c>
      <c r="Q22" t="str">
        <v>SPONT</v>
      </c>
      <c r="R22" t="str">
        <v/>
      </c>
      <c r="S22" t="str">
        <v>Excluded</v>
      </c>
      <c r="T22" t="str">
        <v>Exchange</v>
      </c>
    </row>
    <row r="23" spans="1:20" x14ac:dyDescent="0.2">
      <c r="A23" t="s">
        <v>1303</v>
      </c>
      <c r="B23" t="s">
        <v>1302</v>
      </c>
      <c r="C23" t="s">
        <v>21</v>
      </c>
      <c r="D23" t="s">
        <v>1270</v>
      </c>
      <c r="E23" t="str">
        <f>_xlfn.XLOOKUP(Table2[[#This Row],[rxn]],[1]Sheet1!$A:$A,[1]Sheet1!$C:$C,"Other metaolism",0)</f>
        <v>Excluded</v>
      </c>
      <c r="F23" t="s">
        <v>1272</v>
      </c>
      <c r="G23" t="str">
        <f>Table2[[#This Row],[rxn]]&amp;"_"&amp;Table2[[#This Row],[dir]]</f>
        <v>EX_dad_2_e_REV</v>
      </c>
      <c r="H23" t="str" cm="1">
        <f t="array" ref="H23">_xlfn.TEXTJOIN(",",TRUE,_xlfn.UNIQUE(_xlfn._xlws.FILTER(Table2[enz],Table2[rxn+dir]=Table2[[#This Row],[rxn+dir]])))</f>
        <v>SPONT</v>
      </c>
      <c r="I23" s="2" t="str">
        <f>_xlfn.TEXTAFTER(Table2[[#This Row],[rxn]],"_",-1)</f>
        <v>e</v>
      </c>
      <c r="J23" s="2" t="str">
        <f>_xlfn.TEXTBEFORE(Table2[[#This Row],[rxn]],"_"&amp;Table2[[#This Row],[compartment]],-1)</f>
        <v>EX_dad_2</v>
      </c>
      <c r="K23" s="2" t="str" cm="1">
        <f t="array" ref="K23">_xlfn.LET(_xlpm.t,J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3" s="2" t="str">
        <f>IF(LEN(Table2[[#This Row],[number at end of rxn-compartment]])&gt;0,_xlfn.TEXTBEFORE(Table2[[#This Row],[rxn-compartment]],Table2[[#This Row],[number at end of rxn-compartment]],-1),"")</f>
        <v>EX_dad_</v>
      </c>
      <c r="N23" t="str">
        <v>EX_dad_</v>
      </c>
      <c r="O23" t="str">
        <v>EX_dad_2_e</v>
      </c>
      <c r="P23" t="str">
        <v>FWD</v>
      </c>
      <c r="Q23" t="str">
        <v>SPONT</v>
      </c>
      <c r="R23" t="str">
        <v/>
      </c>
      <c r="S23" t="str">
        <v>Excluded</v>
      </c>
      <c r="T23" t="str">
        <v>Exchange</v>
      </c>
    </row>
    <row r="24" spans="1:20" x14ac:dyDescent="0.2">
      <c r="A24" t="s">
        <v>1304</v>
      </c>
      <c r="B24" t="s">
        <v>1305</v>
      </c>
      <c r="C24" t="s">
        <v>8</v>
      </c>
      <c r="D24" t="s">
        <v>1270</v>
      </c>
      <c r="E24" t="str">
        <f>_xlfn.XLOOKUP(Table2[[#This Row],[rxn]],[1]Sheet1!$A:$A,[1]Sheet1!$C:$C,"Other metaolism",0)</f>
        <v>Excluded</v>
      </c>
      <c r="F24" t="s">
        <v>1272</v>
      </c>
      <c r="G24" t="str">
        <f>Table2[[#This Row],[rxn]]&amp;"_"&amp;Table2[[#This Row],[dir]]</f>
        <v>EX_dgsn_e_FWD</v>
      </c>
      <c r="H24" t="str" cm="1">
        <f t="array" ref="H24">_xlfn.TEXTJOIN(",",TRUE,_xlfn.UNIQUE(_xlfn._xlws.FILTER(Table2[enz],Table2[rxn+dir]=Table2[[#This Row],[rxn+dir]])))</f>
        <v>SPONT</v>
      </c>
      <c r="I24" s="2" t="str">
        <f>_xlfn.TEXTAFTER(Table2[[#This Row],[rxn]],"_",-1)</f>
        <v>e</v>
      </c>
      <c r="J24" s="2" t="str">
        <f>_xlfn.TEXTBEFORE(Table2[[#This Row],[rxn]],"_"&amp;Table2[[#This Row],[compartment]],-1)</f>
        <v>EX_dgsn</v>
      </c>
      <c r="K24" s="2" t="str" cm="1">
        <f t="array" ref="K24">_xlfn.LET(_xlpm.t,J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" s="2" t="str">
        <f>IF(LEN(Table2[[#This Row],[number at end of rxn-compartment]])&gt;0,_xlfn.TEXTBEFORE(Table2[[#This Row],[rxn-compartment]],Table2[[#This Row],[number at end of rxn-compartment]],-1),"")</f>
        <v/>
      </c>
      <c r="N24" t="str">
        <v>EX_dad_</v>
      </c>
      <c r="O24" t="str">
        <v>EX_dad_2_e</v>
      </c>
      <c r="P24" t="str">
        <v>REV</v>
      </c>
      <c r="Q24" t="str">
        <v>SPONT</v>
      </c>
      <c r="R24" t="str">
        <v/>
      </c>
      <c r="S24" t="str">
        <v>Excluded</v>
      </c>
      <c r="T24" t="str">
        <v>Exchange</v>
      </c>
    </row>
    <row r="25" spans="1:20" x14ac:dyDescent="0.2">
      <c r="A25" t="s">
        <v>1306</v>
      </c>
      <c r="B25" t="s">
        <v>1305</v>
      </c>
      <c r="C25" t="s">
        <v>21</v>
      </c>
      <c r="D25" t="s">
        <v>1270</v>
      </c>
      <c r="E25" t="str">
        <f>_xlfn.XLOOKUP(Table2[[#This Row],[rxn]],[1]Sheet1!$A:$A,[1]Sheet1!$C:$C,"Other metaolism",0)</f>
        <v>Excluded</v>
      </c>
      <c r="F25" t="s">
        <v>1272</v>
      </c>
      <c r="G25" t="str">
        <f>Table2[[#This Row],[rxn]]&amp;"_"&amp;Table2[[#This Row],[dir]]</f>
        <v>EX_dgsn_e_REV</v>
      </c>
      <c r="H25" t="str" cm="1">
        <f t="array" ref="H25">_xlfn.TEXTJOIN(",",TRUE,_xlfn.UNIQUE(_xlfn._xlws.FILTER(Table2[enz],Table2[rxn+dir]=Table2[[#This Row],[rxn+dir]])))</f>
        <v>SPONT</v>
      </c>
      <c r="I25" s="2" t="str">
        <f>_xlfn.TEXTAFTER(Table2[[#This Row],[rxn]],"_",-1)</f>
        <v>e</v>
      </c>
      <c r="J25" s="2" t="str">
        <f>_xlfn.TEXTBEFORE(Table2[[#This Row],[rxn]],"_"&amp;Table2[[#This Row],[compartment]],-1)</f>
        <v>EX_dgsn</v>
      </c>
      <c r="K25" s="2" t="str" cm="1">
        <f t="array" ref="K25">_xlfn.LET(_xlpm.t,J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" s="2" t="str">
        <f>IF(LEN(Table2[[#This Row],[number at end of rxn-compartment]])&gt;0,_xlfn.TEXTBEFORE(Table2[[#This Row],[rxn-compartment]],Table2[[#This Row],[number at end of rxn-compartment]],-1),"")</f>
        <v/>
      </c>
      <c r="N25" t="str">
        <v/>
      </c>
      <c r="O25" t="str">
        <v>EX_dgsn_e</v>
      </c>
      <c r="P25" t="str">
        <v>FWD</v>
      </c>
      <c r="Q25" t="str">
        <v>SPONT</v>
      </c>
      <c r="R25" t="str">
        <v/>
      </c>
      <c r="S25" t="str">
        <v>Excluded</v>
      </c>
      <c r="T25" t="str">
        <v>Exchange</v>
      </c>
    </row>
    <row r="26" spans="1:20" x14ac:dyDescent="0.2">
      <c r="A26" t="s">
        <v>1307</v>
      </c>
      <c r="B26" t="s">
        <v>1308</v>
      </c>
      <c r="C26" t="s">
        <v>8</v>
      </c>
      <c r="D26" t="s">
        <v>1270</v>
      </c>
      <c r="E26" t="str">
        <f>_xlfn.XLOOKUP(Table2[[#This Row],[rxn]],[1]Sheet1!$A:$A,[1]Sheet1!$C:$C,"Other metaolism",0)</f>
        <v>Excluded</v>
      </c>
      <c r="F26" t="s">
        <v>1272</v>
      </c>
      <c r="G26" t="str">
        <f>Table2[[#This Row],[rxn]]&amp;"_"&amp;Table2[[#This Row],[dir]]</f>
        <v>EX_din_e_FWD</v>
      </c>
      <c r="H26" t="str" cm="1">
        <f t="array" ref="H26">_xlfn.TEXTJOIN(",",TRUE,_xlfn.UNIQUE(_xlfn._xlws.FILTER(Table2[enz],Table2[rxn+dir]=Table2[[#This Row],[rxn+dir]])))</f>
        <v>SPONT</v>
      </c>
      <c r="I26" s="2" t="str">
        <f>_xlfn.TEXTAFTER(Table2[[#This Row],[rxn]],"_",-1)</f>
        <v>e</v>
      </c>
      <c r="J26" s="2" t="str">
        <f>_xlfn.TEXTBEFORE(Table2[[#This Row],[rxn]],"_"&amp;Table2[[#This Row],[compartment]],-1)</f>
        <v>EX_din</v>
      </c>
      <c r="K26" s="2" t="str" cm="1">
        <f t="array" ref="K26">_xlfn.LET(_xlpm.t,J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" s="2" t="str">
        <f>IF(LEN(Table2[[#This Row],[number at end of rxn-compartment]])&gt;0,_xlfn.TEXTBEFORE(Table2[[#This Row],[rxn-compartment]],Table2[[#This Row],[number at end of rxn-compartment]],-1),"")</f>
        <v/>
      </c>
      <c r="N26" t="str">
        <v/>
      </c>
      <c r="O26" t="str">
        <v>EX_dgsn_e</v>
      </c>
      <c r="P26" t="str">
        <v>REV</v>
      </c>
      <c r="Q26" t="str">
        <v>SPONT</v>
      </c>
      <c r="R26" t="str">
        <v/>
      </c>
      <c r="S26" t="str">
        <v>Excluded</v>
      </c>
      <c r="T26" t="str">
        <v>Exchange</v>
      </c>
    </row>
    <row r="27" spans="1:20" x14ac:dyDescent="0.2">
      <c r="A27" t="s">
        <v>1309</v>
      </c>
      <c r="B27" t="s">
        <v>1308</v>
      </c>
      <c r="C27" t="s">
        <v>21</v>
      </c>
      <c r="D27" t="s">
        <v>1270</v>
      </c>
      <c r="E27" t="str">
        <f>_xlfn.XLOOKUP(Table2[[#This Row],[rxn]],[1]Sheet1!$A:$A,[1]Sheet1!$C:$C,"Other metaolism",0)</f>
        <v>Excluded</v>
      </c>
      <c r="F27" t="s">
        <v>1272</v>
      </c>
      <c r="G27" t="str">
        <f>Table2[[#This Row],[rxn]]&amp;"_"&amp;Table2[[#This Row],[dir]]</f>
        <v>EX_din_e_REV</v>
      </c>
      <c r="H27" t="str" cm="1">
        <f t="array" ref="H27">_xlfn.TEXTJOIN(",",TRUE,_xlfn.UNIQUE(_xlfn._xlws.FILTER(Table2[enz],Table2[rxn+dir]=Table2[[#This Row],[rxn+dir]])))</f>
        <v>SPONT</v>
      </c>
      <c r="I27" s="2" t="str">
        <f>_xlfn.TEXTAFTER(Table2[[#This Row],[rxn]],"_",-1)</f>
        <v>e</v>
      </c>
      <c r="J27" s="2" t="str">
        <f>_xlfn.TEXTBEFORE(Table2[[#This Row],[rxn]],"_"&amp;Table2[[#This Row],[compartment]],-1)</f>
        <v>EX_din</v>
      </c>
      <c r="K27" s="2" t="str" cm="1">
        <f t="array" ref="K27">_xlfn.LET(_xlpm.t,J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" s="2" t="str">
        <f>IF(LEN(Table2[[#This Row],[number at end of rxn-compartment]])&gt;0,_xlfn.TEXTBEFORE(Table2[[#This Row],[rxn-compartment]],Table2[[#This Row],[number at end of rxn-compartment]],-1),"")</f>
        <v/>
      </c>
      <c r="N27" t="str">
        <v/>
      </c>
      <c r="O27" t="str">
        <v>EX_din_e</v>
      </c>
      <c r="P27" t="str">
        <v>FWD</v>
      </c>
      <c r="Q27" t="str">
        <v>SPONT</v>
      </c>
      <c r="R27" t="str">
        <v/>
      </c>
      <c r="S27" t="str">
        <v>Excluded</v>
      </c>
      <c r="T27" t="str">
        <v>Exchange</v>
      </c>
    </row>
    <row r="28" spans="1:20" x14ac:dyDescent="0.2">
      <c r="A28" t="s">
        <v>1310</v>
      </c>
      <c r="B28" t="s">
        <v>1311</v>
      </c>
      <c r="C28" t="s">
        <v>8</v>
      </c>
      <c r="D28" t="s">
        <v>1270</v>
      </c>
      <c r="E28" t="str">
        <f>_xlfn.XLOOKUP(Table2[[#This Row],[rxn]],[1]Sheet1!$A:$A,[1]Sheet1!$C:$C,"Other metaolism",0)</f>
        <v>Excluded</v>
      </c>
      <c r="F28" t="s">
        <v>1272</v>
      </c>
      <c r="G28" t="str">
        <f>Table2[[#This Row],[rxn]]&amp;"_"&amp;Table2[[#This Row],[dir]]</f>
        <v>EX_duri_e_FWD</v>
      </c>
      <c r="H28" t="str" cm="1">
        <f t="array" ref="H28">_xlfn.TEXTJOIN(",",TRUE,_xlfn.UNIQUE(_xlfn._xlws.FILTER(Table2[enz],Table2[rxn+dir]=Table2[[#This Row],[rxn+dir]])))</f>
        <v>SPONT</v>
      </c>
      <c r="I28" s="2" t="str">
        <f>_xlfn.TEXTAFTER(Table2[[#This Row],[rxn]],"_",-1)</f>
        <v>e</v>
      </c>
      <c r="J28" s="2" t="str">
        <f>_xlfn.TEXTBEFORE(Table2[[#This Row],[rxn]],"_"&amp;Table2[[#This Row],[compartment]],-1)</f>
        <v>EX_duri</v>
      </c>
      <c r="K28" s="2" t="str" cm="1">
        <f t="array" ref="K28">_xlfn.LET(_xlpm.t,J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" s="2" t="str">
        <f>IF(LEN(Table2[[#This Row],[number at end of rxn-compartment]])&gt;0,_xlfn.TEXTBEFORE(Table2[[#This Row],[rxn-compartment]],Table2[[#This Row],[number at end of rxn-compartment]],-1),"")</f>
        <v/>
      </c>
      <c r="N28" t="str">
        <v/>
      </c>
      <c r="O28" t="str">
        <v>EX_din_e</v>
      </c>
      <c r="P28" t="str">
        <v>REV</v>
      </c>
      <c r="Q28" t="str">
        <v>SPONT</v>
      </c>
      <c r="R28" t="str">
        <v/>
      </c>
      <c r="S28" t="str">
        <v>Excluded</v>
      </c>
      <c r="T28" t="str">
        <v>Exchange</v>
      </c>
    </row>
    <row r="29" spans="1:20" x14ac:dyDescent="0.2">
      <c r="A29" t="s">
        <v>1312</v>
      </c>
      <c r="B29" t="s">
        <v>1311</v>
      </c>
      <c r="C29" t="s">
        <v>21</v>
      </c>
      <c r="D29" t="s">
        <v>1270</v>
      </c>
      <c r="E29" t="str">
        <f>_xlfn.XLOOKUP(Table2[[#This Row],[rxn]],[1]Sheet1!$A:$A,[1]Sheet1!$C:$C,"Other metaolism",0)</f>
        <v>Excluded</v>
      </c>
      <c r="F29" t="s">
        <v>1272</v>
      </c>
      <c r="G29" t="str">
        <f>Table2[[#This Row],[rxn]]&amp;"_"&amp;Table2[[#This Row],[dir]]</f>
        <v>EX_duri_e_REV</v>
      </c>
      <c r="H29" t="str" cm="1">
        <f t="array" ref="H29">_xlfn.TEXTJOIN(",",TRUE,_xlfn.UNIQUE(_xlfn._xlws.FILTER(Table2[enz],Table2[rxn+dir]=Table2[[#This Row],[rxn+dir]])))</f>
        <v>SPONT</v>
      </c>
      <c r="I29" s="2" t="str">
        <f>_xlfn.TEXTAFTER(Table2[[#This Row],[rxn]],"_",-1)</f>
        <v>e</v>
      </c>
      <c r="J29" s="2" t="str">
        <f>_xlfn.TEXTBEFORE(Table2[[#This Row],[rxn]],"_"&amp;Table2[[#This Row],[compartment]],-1)</f>
        <v>EX_duri</v>
      </c>
      <c r="K29" s="2" t="str" cm="1">
        <f t="array" ref="K29">_xlfn.LET(_xlpm.t,J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" s="2" t="str">
        <f>IF(LEN(Table2[[#This Row],[number at end of rxn-compartment]])&gt;0,_xlfn.TEXTBEFORE(Table2[[#This Row],[rxn-compartment]],Table2[[#This Row],[number at end of rxn-compartment]],-1),"")</f>
        <v/>
      </c>
      <c r="N29" t="str">
        <v/>
      </c>
      <c r="O29" t="str">
        <v>EX_duri_e</v>
      </c>
      <c r="P29" t="str">
        <v>FWD</v>
      </c>
      <c r="Q29" t="str">
        <v>SPONT</v>
      </c>
      <c r="R29" t="str">
        <v/>
      </c>
      <c r="S29" t="str">
        <v>Excluded</v>
      </c>
      <c r="T29" t="str">
        <v>Exchange</v>
      </c>
    </row>
    <row r="30" spans="1:20" x14ac:dyDescent="0.2">
      <c r="A30" t="s">
        <v>1313</v>
      </c>
      <c r="B30" t="s">
        <v>1314</v>
      </c>
      <c r="C30" t="s">
        <v>8</v>
      </c>
      <c r="D30" t="s">
        <v>1270</v>
      </c>
      <c r="E30" t="str">
        <f>_xlfn.XLOOKUP(Table2[[#This Row],[rxn]],[1]Sheet1!$A:$A,[1]Sheet1!$C:$C,"Other metaolism",0)</f>
        <v>Excluded</v>
      </c>
      <c r="F30" t="s">
        <v>1272</v>
      </c>
      <c r="G30" t="str">
        <f>Table2[[#This Row],[rxn]]&amp;"_"&amp;Table2[[#This Row],[dir]]</f>
        <v>EX_3c3hmp_e_FWD</v>
      </c>
      <c r="H30" t="str" cm="1">
        <f t="array" ref="H30">_xlfn.TEXTJOIN(",",TRUE,_xlfn.UNIQUE(_xlfn._xlws.FILTER(Table2[enz],Table2[rxn+dir]=Table2[[#This Row],[rxn+dir]])))</f>
        <v>SPONT</v>
      </c>
      <c r="I30" s="2" t="str">
        <f>_xlfn.TEXTAFTER(Table2[[#This Row],[rxn]],"_",-1)</f>
        <v>e</v>
      </c>
      <c r="J30" s="2" t="str">
        <f>_xlfn.TEXTBEFORE(Table2[[#This Row],[rxn]],"_"&amp;Table2[[#This Row],[compartment]],-1)</f>
        <v>EX_3c3hmp</v>
      </c>
      <c r="K30" s="2" t="str" cm="1">
        <f t="array" ref="K30">_xlfn.LET(_xlpm.t,J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" s="2" t="str">
        <f>IF(LEN(Table2[[#This Row],[number at end of rxn-compartment]])&gt;0,_xlfn.TEXTBEFORE(Table2[[#This Row],[rxn-compartment]],Table2[[#This Row],[number at end of rxn-compartment]],-1),"")</f>
        <v/>
      </c>
      <c r="N30" t="str">
        <v/>
      </c>
      <c r="O30" t="str">
        <v>EX_duri_e</v>
      </c>
      <c r="P30" t="str">
        <v>REV</v>
      </c>
      <c r="Q30" t="str">
        <v>SPONT</v>
      </c>
      <c r="R30" t="str">
        <v/>
      </c>
      <c r="S30" t="str">
        <v>Excluded</v>
      </c>
      <c r="T30" t="str">
        <v>Exchange</v>
      </c>
    </row>
    <row r="31" spans="1:20" x14ac:dyDescent="0.2">
      <c r="A31" t="s">
        <v>1315</v>
      </c>
      <c r="B31" t="s">
        <v>1314</v>
      </c>
      <c r="C31" t="s">
        <v>21</v>
      </c>
      <c r="D31" t="s">
        <v>1270</v>
      </c>
      <c r="E31" t="str">
        <f>_xlfn.XLOOKUP(Table2[[#This Row],[rxn]],[1]Sheet1!$A:$A,[1]Sheet1!$C:$C,"Other metaolism",0)</f>
        <v>Excluded</v>
      </c>
      <c r="F31" t="s">
        <v>1272</v>
      </c>
      <c r="G31" t="str">
        <f>Table2[[#This Row],[rxn]]&amp;"_"&amp;Table2[[#This Row],[dir]]</f>
        <v>EX_3c3hmp_e_REV</v>
      </c>
      <c r="H31" t="str" cm="1">
        <f t="array" ref="H31">_xlfn.TEXTJOIN(",",TRUE,_xlfn.UNIQUE(_xlfn._xlws.FILTER(Table2[enz],Table2[rxn+dir]=Table2[[#This Row],[rxn+dir]])))</f>
        <v>SPONT</v>
      </c>
      <c r="I31" s="2" t="str">
        <f>_xlfn.TEXTAFTER(Table2[[#This Row],[rxn]],"_",-1)</f>
        <v>e</v>
      </c>
      <c r="J31" s="2" t="str">
        <f>_xlfn.TEXTBEFORE(Table2[[#This Row],[rxn]],"_"&amp;Table2[[#This Row],[compartment]],-1)</f>
        <v>EX_3c3hmp</v>
      </c>
      <c r="K31" s="2" t="str" cm="1">
        <f t="array" ref="K31">_xlfn.LET(_xlpm.t,J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" s="2" t="str">
        <f>IF(LEN(Table2[[#This Row],[number at end of rxn-compartment]])&gt;0,_xlfn.TEXTBEFORE(Table2[[#This Row],[rxn-compartment]],Table2[[#This Row],[number at end of rxn-compartment]],-1),"")</f>
        <v/>
      </c>
      <c r="N31" t="str">
        <v/>
      </c>
      <c r="O31" t="str">
        <v>EX_3c3hmp_e</v>
      </c>
      <c r="P31" t="str">
        <v>FWD</v>
      </c>
      <c r="Q31" t="str">
        <v>SPONT</v>
      </c>
      <c r="R31" t="str">
        <v/>
      </c>
      <c r="S31" t="str">
        <v>Excluded</v>
      </c>
      <c r="T31" t="str">
        <v>Exchange</v>
      </c>
    </row>
    <row r="32" spans="1:20" x14ac:dyDescent="0.2">
      <c r="A32" t="s">
        <v>1316</v>
      </c>
      <c r="B32" t="s">
        <v>1317</v>
      </c>
      <c r="C32" t="s">
        <v>8</v>
      </c>
      <c r="D32" t="s">
        <v>1270</v>
      </c>
      <c r="E32" t="str">
        <f>_xlfn.XLOOKUP(Table2[[#This Row],[rxn]],[1]Sheet1!$A:$A,[1]Sheet1!$C:$C,"Other metaolism",0)</f>
        <v>Excluded</v>
      </c>
      <c r="F32" t="s">
        <v>1272</v>
      </c>
      <c r="G32" t="str">
        <f>Table2[[#This Row],[rxn]]&amp;"_"&amp;Table2[[#This Row],[dir]]</f>
        <v>EX_2mbald_e_FWD</v>
      </c>
      <c r="H32" t="str" cm="1">
        <f t="array" ref="H32">_xlfn.TEXTJOIN(",",TRUE,_xlfn.UNIQUE(_xlfn._xlws.FILTER(Table2[enz],Table2[rxn+dir]=Table2[[#This Row],[rxn+dir]])))</f>
        <v>SPONT</v>
      </c>
      <c r="I32" s="2" t="str">
        <f>_xlfn.TEXTAFTER(Table2[[#This Row],[rxn]],"_",-1)</f>
        <v>e</v>
      </c>
      <c r="J32" s="2" t="str">
        <f>_xlfn.TEXTBEFORE(Table2[[#This Row],[rxn]],"_"&amp;Table2[[#This Row],[compartment]],-1)</f>
        <v>EX_2mbald</v>
      </c>
      <c r="K32" s="2" t="str" cm="1">
        <f t="array" ref="K32">_xlfn.LET(_xlpm.t,J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" s="2" t="str">
        <f>IF(LEN(Table2[[#This Row],[number at end of rxn-compartment]])&gt;0,_xlfn.TEXTBEFORE(Table2[[#This Row],[rxn-compartment]],Table2[[#This Row],[number at end of rxn-compartment]],-1),"")</f>
        <v/>
      </c>
      <c r="N32" t="str">
        <v/>
      </c>
      <c r="O32" t="str">
        <v>EX_3c3hmp_e</v>
      </c>
      <c r="P32" t="str">
        <v>REV</v>
      </c>
      <c r="Q32" t="str">
        <v>SPONT</v>
      </c>
      <c r="R32" t="str">
        <v/>
      </c>
      <c r="S32" t="str">
        <v>Excluded</v>
      </c>
      <c r="T32" t="str">
        <v>Exchange</v>
      </c>
    </row>
    <row r="33" spans="1:20" x14ac:dyDescent="0.2">
      <c r="A33" t="s">
        <v>1318</v>
      </c>
      <c r="B33" t="s">
        <v>1317</v>
      </c>
      <c r="C33" t="s">
        <v>21</v>
      </c>
      <c r="D33" t="s">
        <v>1270</v>
      </c>
      <c r="E33" t="str">
        <f>_xlfn.XLOOKUP(Table2[[#This Row],[rxn]],[1]Sheet1!$A:$A,[1]Sheet1!$C:$C,"Other metaolism",0)</f>
        <v>Excluded</v>
      </c>
      <c r="F33" t="s">
        <v>1272</v>
      </c>
      <c r="G33" t="str">
        <f>Table2[[#This Row],[rxn]]&amp;"_"&amp;Table2[[#This Row],[dir]]</f>
        <v>EX_2mbald_e_REV</v>
      </c>
      <c r="H33" t="str" cm="1">
        <f t="array" ref="H33">_xlfn.TEXTJOIN(",",TRUE,_xlfn.UNIQUE(_xlfn._xlws.FILTER(Table2[enz],Table2[rxn+dir]=Table2[[#This Row],[rxn+dir]])))</f>
        <v>SPONT</v>
      </c>
      <c r="I33" s="2" t="str">
        <f>_xlfn.TEXTAFTER(Table2[[#This Row],[rxn]],"_",-1)</f>
        <v>e</v>
      </c>
      <c r="J33" s="2" t="str">
        <f>_xlfn.TEXTBEFORE(Table2[[#This Row],[rxn]],"_"&amp;Table2[[#This Row],[compartment]],-1)</f>
        <v>EX_2mbald</v>
      </c>
      <c r="K33" s="2" t="str" cm="1">
        <f t="array" ref="K33">_xlfn.LET(_xlpm.t,J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" s="2" t="str">
        <f>IF(LEN(Table2[[#This Row],[number at end of rxn-compartment]])&gt;0,_xlfn.TEXTBEFORE(Table2[[#This Row],[rxn-compartment]],Table2[[#This Row],[number at end of rxn-compartment]],-1),"")</f>
        <v/>
      </c>
      <c r="N33" t="str">
        <v/>
      </c>
      <c r="O33" t="str">
        <v>EX_2mbald_e</v>
      </c>
      <c r="P33" t="str">
        <v>FWD</v>
      </c>
      <c r="Q33" t="str">
        <v>SPONT</v>
      </c>
      <c r="R33" t="str">
        <v/>
      </c>
      <c r="S33" t="str">
        <v>Excluded</v>
      </c>
      <c r="T33" t="str">
        <v>Exchange</v>
      </c>
    </row>
    <row r="34" spans="1:20" x14ac:dyDescent="0.2">
      <c r="A34" t="s">
        <v>1319</v>
      </c>
      <c r="B34" t="s">
        <v>1320</v>
      </c>
      <c r="C34" t="s">
        <v>8</v>
      </c>
      <c r="D34" t="s">
        <v>1270</v>
      </c>
      <c r="E34" t="str">
        <f>_xlfn.XLOOKUP(Table2[[#This Row],[rxn]],[1]Sheet1!$A:$A,[1]Sheet1!$C:$C,"Other metaolism",0)</f>
        <v>Excluded</v>
      </c>
      <c r="F34" t="s">
        <v>1272</v>
      </c>
      <c r="G34" t="str">
        <f>Table2[[#This Row],[rxn]]&amp;"_"&amp;Table2[[#This Row],[dir]]</f>
        <v>EX_2mbtoh_e_FWD</v>
      </c>
      <c r="H34" t="str" cm="1">
        <f t="array" ref="H34">_xlfn.TEXTJOIN(",",TRUE,_xlfn.UNIQUE(_xlfn._xlws.FILTER(Table2[enz],Table2[rxn+dir]=Table2[[#This Row],[rxn+dir]])))</f>
        <v>SPONT</v>
      </c>
      <c r="I34" s="2" t="str">
        <f>_xlfn.TEXTAFTER(Table2[[#This Row],[rxn]],"_",-1)</f>
        <v>e</v>
      </c>
      <c r="J34" s="2" t="str">
        <f>_xlfn.TEXTBEFORE(Table2[[#This Row],[rxn]],"_"&amp;Table2[[#This Row],[compartment]],-1)</f>
        <v>EX_2mbtoh</v>
      </c>
      <c r="K34" s="2" t="str" cm="1">
        <f t="array" ref="K34">_xlfn.LET(_xlpm.t,J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" s="2" t="str">
        <f>IF(LEN(Table2[[#This Row],[number at end of rxn-compartment]])&gt;0,_xlfn.TEXTBEFORE(Table2[[#This Row],[rxn-compartment]],Table2[[#This Row],[number at end of rxn-compartment]],-1),"")</f>
        <v/>
      </c>
      <c r="N34" t="str">
        <v/>
      </c>
      <c r="O34" t="str">
        <v>EX_2mbald_e</v>
      </c>
      <c r="P34" t="str">
        <v>REV</v>
      </c>
      <c r="Q34" t="str">
        <v>SPONT</v>
      </c>
      <c r="R34" t="str">
        <v/>
      </c>
      <c r="S34" t="str">
        <v>Excluded</v>
      </c>
      <c r="T34" t="str">
        <v>Exchange</v>
      </c>
    </row>
    <row r="35" spans="1:20" x14ac:dyDescent="0.2">
      <c r="A35" t="s">
        <v>1321</v>
      </c>
      <c r="B35" t="s">
        <v>1320</v>
      </c>
      <c r="C35" t="s">
        <v>21</v>
      </c>
      <c r="D35" t="s">
        <v>1270</v>
      </c>
      <c r="E35" t="str">
        <f>_xlfn.XLOOKUP(Table2[[#This Row],[rxn]],[1]Sheet1!$A:$A,[1]Sheet1!$C:$C,"Other metaolism",0)</f>
        <v>Excluded</v>
      </c>
      <c r="F35" t="s">
        <v>1272</v>
      </c>
      <c r="G35" t="str">
        <f>Table2[[#This Row],[rxn]]&amp;"_"&amp;Table2[[#This Row],[dir]]</f>
        <v>EX_2mbtoh_e_REV</v>
      </c>
      <c r="H35" t="str" cm="1">
        <f t="array" ref="H35">_xlfn.TEXTJOIN(",",TRUE,_xlfn.UNIQUE(_xlfn._xlws.FILTER(Table2[enz],Table2[rxn+dir]=Table2[[#This Row],[rxn+dir]])))</f>
        <v>SPONT</v>
      </c>
      <c r="I35" s="2" t="str">
        <f>_xlfn.TEXTAFTER(Table2[[#This Row],[rxn]],"_",-1)</f>
        <v>e</v>
      </c>
      <c r="J35" s="2" t="str">
        <f>_xlfn.TEXTBEFORE(Table2[[#This Row],[rxn]],"_"&amp;Table2[[#This Row],[compartment]],-1)</f>
        <v>EX_2mbtoh</v>
      </c>
      <c r="K35" s="2" t="str" cm="1">
        <f t="array" ref="K35">_xlfn.LET(_xlpm.t,J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" s="2" t="str">
        <f>IF(LEN(Table2[[#This Row],[number at end of rxn-compartment]])&gt;0,_xlfn.TEXTBEFORE(Table2[[#This Row],[rxn-compartment]],Table2[[#This Row],[number at end of rxn-compartment]],-1),"")</f>
        <v/>
      </c>
      <c r="N35" t="str">
        <v/>
      </c>
      <c r="O35" t="str">
        <v>EX_2mbtoh_e</v>
      </c>
      <c r="P35" t="str">
        <v>FWD</v>
      </c>
      <c r="Q35" t="str">
        <v>SPONT</v>
      </c>
      <c r="R35" t="str">
        <v/>
      </c>
      <c r="S35" t="str">
        <v>Excluded</v>
      </c>
      <c r="T35" t="str">
        <v>Exchange</v>
      </c>
    </row>
    <row r="36" spans="1:20" x14ac:dyDescent="0.2">
      <c r="A36" t="s">
        <v>1322</v>
      </c>
      <c r="B36" t="s">
        <v>1323</v>
      </c>
      <c r="C36" t="s">
        <v>8</v>
      </c>
      <c r="D36" t="s">
        <v>1270</v>
      </c>
      <c r="E36" t="str">
        <f>_xlfn.XLOOKUP(Table2[[#This Row],[rxn]],[1]Sheet1!$A:$A,[1]Sheet1!$C:$C,"Other metaolism",0)</f>
        <v>Excluded</v>
      </c>
      <c r="F36" t="s">
        <v>1272</v>
      </c>
      <c r="G36" t="str">
        <f>Table2[[#This Row],[rxn]]&amp;"_"&amp;Table2[[#This Row],[dir]]</f>
        <v>EX_2mbac_e_FWD</v>
      </c>
      <c r="H36" t="str" cm="1">
        <f t="array" ref="H36">_xlfn.TEXTJOIN(",",TRUE,_xlfn.UNIQUE(_xlfn._xlws.FILTER(Table2[enz],Table2[rxn+dir]=Table2[[#This Row],[rxn+dir]])))</f>
        <v>SPONT</v>
      </c>
      <c r="I36" s="2" t="str">
        <f>_xlfn.TEXTAFTER(Table2[[#This Row],[rxn]],"_",-1)</f>
        <v>e</v>
      </c>
      <c r="J36" s="2" t="str">
        <f>_xlfn.TEXTBEFORE(Table2[[#This Row],[rxn]],"_"&amp;Table2[[#This Row],[compartment]],-1)</f>
        <v>EX_2mbac</v>
      </c>
      <c r="K36" s="2" t="str" cm="1">
        <f t="array" ref="K36">_xlfn.LET(_xlpm.t,J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" s="2" t="str">
        <f>IF(LEN(Table2[[#This Row],[number at end of rxn-compartment]])&gt;0,_xlfn.TEXTBEFORE(Table2[[#This Row],[rxn-compartment]],Table2[[#This Row],[number at end of rxn-compartment]],-1),"")</f>
        <v/>
      </c>
      <c r="N36" t="str">
        <v/>
      </c>
      <c r="O36" t="str">
        <v>EX_2mbtoh_e</v>
      </c>
      <c r="P36" t="str">
        <v>REV</v>
      </c>
      <c r="Q36" t="str">
        <v>SPONT</v>
      </c>
      <c r="R36" t="str">
        <v/>
      </c>
      <c r="S36" t="str">
        <v>Excluded</v>
      </c>
      <c r="T36" t="str">
        <v>Exchange</v>
      </c>
    </row>
    <row r="37" spans="1:20" x14ac:dyDescent="0.2">
      <c r="A37" t="s">
        <v>1324</v>
      </c>
      <c r="B37" t="s">
        <v>1323</v>
      </c>
      <c r="C37" t="s">
        <v>21</v>
      </c>
      <c r="D37" t="s">
        <v>1270</v>
      </c>
      <c r="E37" t="str">
        <f>_xlfn.XLOOKUP(Table2[[#This Row],[rxn]],[1]Sheet1!$A:$A,[1]Sheet1!$C:$C,"Other metaolism",0)</f>
        <v>Excluded</v>
      </c>
      <c r="F37" t="s">
        <v>1272</v>
      </c>
      <c r="G37" t="str">
        <f>Table2[[#This Row],[rxn]]&amp;"_"&amp;Table2[[#This Row],[dir]]</f>
        <v>EX_2mbac_e_REV</v>
      </c>
      <c r="H37" t="str" cm="1">
        <f t="array" ref="H37">_xlfn.TEXTJOIN(",",TRUE,_xlfn.UNIQUE(_xlfn._xlws.FILTER(Table2[enz],Table2[rxn+dir]=Table2[[#This Row],[rxn+dir]])))</f>
        <v>SPONT</v>
      </c>
      <c r="I37" s="2" t="str">
        <f>_xlfn.TEXTAFTER(Table2[[#This Row],[rxn]],"_",-1)</f>
        <v>e</v>
      </c>
      <c r="J37" s="2" t="str">
        <f>_xlfn.TEXTBEFORE(Table2[[#This Row],[rxn]],"_"&amp;Table2[[#This Row],[compartment]],-1)</f>
        <v>EX_2mbac</v>
      </c>
      <c r="K37" s="2" t="str" cm="1">
        <f t="array" ref="K37">_xlfn.LET(_xlpm.t,J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" s="2" t="str">
        <f>IF(LEN(Table2[[#This Row],[number at end of rxn-compartment]])&gt;0,_xlfn.TEXTBEFORE(Table2[[#This Row],[rxn-compartment]],Table2[[#This Row],[number at end of rxn-compartment]],-1),"")</f>
        <v/>
      </c>
      <c r="N37" t="str">
        <v/>
      </c>
      <c r="O37" t="str">
        <v>EX_2mbac_e</v>
      </c>
      <c r="P37" t="str">
        <v>FWD</v>
      </c>
      <c r="Q37" t="str">
        <v>SPONT</v>
      </c>
      <c r="R37" t="str">
        <v/>
      </c>
      <c r="S37" t="str">
        <v>Excluded</v>
      </c>
      <c r="T37" t="str">
        <v>Exchange</v>
      </c>
    </row>
    <row r="38" spans="1:20" x14ac:dyDescent="0.2">
      <c r="A38" t="s">
        <v>1325</v>
      </c>
      <c r="B38" t="s">
        <v>1326</v>
      </c>
      <c r="C38" t="s">
        <v>8</v>
      </c>
      <c r="D38" t="s">
        <v>1270</v>
      </c>
      <c r="E38" t="str">
        <f>_xlfn.XLOOKUP(Table2[[#This Row],[rxn]],[1]Sheet1!$A:$A,[1]Sheet1!$C:$C,"Other metaolism",0)</f>
        <v>Excluded</v>
      </c>
      <c r="F38" t="s">
        <v>1272</v>
      </c>
      <c r="G38" t="str">
        <f>Table2[[#This Row],[rxn]]&amp;"_"&amp;Table2[[#This Row],[dir]]</f>
        <v>EX_akg_e_FWD</v>
      </c>
      <c r="H38" t="str" cm="1">
        <f t="array" ref="H38">_xlfn.TEXTJOIN(",",TRUE,_xlfn.UNIQUE(_xlfn._xlws.FILTER(Table2[enz],Table2[rxn+dir]=Table2[[#This Row],[rxn+dir]])))</f>
        <v>SPONT</v>
      </c>
      <c r="I38" s="2" t="str">
        <f>_xlfn.TEXTAFTER(Table2[[#This Row],[rxn]],"_",-1)</f>
        <v>e</v>
      </c>
      <c r="J38" s="2" t="str">
        <f>_xlfn.TEXTBEFORE(Table2[[#This Row],[rxn]],"_"&amp;Table2[[#This Row],[compartment]],-1)</f>
        <v>EX_akg</v>
      </c>
      <c r="K38" s="2" t="str" cm="1">
        <f t="array" ref="K38">_xlfn.LET(_xlpm.t,J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" s="2" t="str">
        <f>IF(LEN(Table2[[#This Row],[number at end of rxn-compartment]])&gt;0,_xlfn.TEXTBEFORE(Table2[[#This Row],[rxn-compartment]],Table2[[#This Row],[number at end of rxn-compartment]],-1),"")</f>
        <v/>
      </c>
      <c r="N38" t="str">
        <v/>
      </c>
      <c r="O38" t="str">
        <v>EX_2mbac_e</v>
      </c>
      <c r="P38" t="str">
        <v>REV</v>
      </c>
      <c r="Q38" t="str">
        <v>SPONT</v>
      </c>
      <c r="R38" t="str">
        <v/>
      </c>
      <c r="S38" t="str">
        <v>Excluded</v>
      </c>
      <c r="T38" t="str">
        <v>Exchange</v>
      </c>
    </row>
    <row r="39" spans="1:20" x14ac:dyDescent="0.2">
      <c r="A39" t="s">
        <v>1327</v>
      </c>
      <c r="B39" t="s">
        <v>1326</v>
      </c>
      <c r="C39" t="s">
        <v>21</v>
      </c>
      <c r="D39" t="s">
        <v>1270</v>
      </c>
      <c r="E39" t="str">
        <f>_xlfn.XLOOKUP(Table2[[#This Row],[rxn]],[1]Sheet1!$A:$A,[1]Sheet1!$C:$C,"Other metaolism",0)</f>
        <v>Excluded</v>
      </c>
      <c r="F39" t="s">
        <v>1272</v>
      </c>
      <c r="G39" t="str">
        <f>Table2[[#This Row],[rxn]]&amp;"_"&amp;Table2[[#This Row],[dir]]</f>
        <v>EX_akg_e_REV</v>
      </c>
      <c r="H39" t="str" cm="1">
        <f t="array" ref="H39">_xlfn.TEXTJOIN(",",TRUE,_xlfn.UNIQUE(_xlfn._xlws.FILTER(Table2[enz],Table2[rxn+dir]=Table2[[#This Row],[rxn+dir]])))</f>
        <v>SPONT</v>
      </c>
      <c r="I39" s="2" t="str">
        <f>_xlfn.TEXTAFTER(Table2[[#This Row],[rxn]],"_",-1)</f>
        <v>e</v>
      </c>
      <c r="J39" s="2" t="str">
        <f>_xlfn.TEXTBEFORE(Table2[[#This Row],[rxn]],"_"&amp;Table2[[#This Row],[compartment]],-1)</f>
        <v>EX_akg</v>
      </c>
      <c r="K39" s="2" t="str" cm="1">
        <f t="array" ref="K39">_xlfn.LET(_xlpm.t,J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" s="2" t="str">
        <f>IF(LEN(Table2[[#This Row],[number at end of rxn-compartment]])&gt;0,_xlfn.TEXTBEFORE(Table2[[#This Row],[rxn-compartment]],Table2[[#This Row],[number at end of rxn-compartment]],-1),"")</f>
        <v/>
      </c>
      <c r="N39" t="str">
        <v/>
      </c>
      <c r="O39" t="str">
        <v>EX_akg_e</v>
      </c>
      <c r="P39" t="str">
        <v>FWD</v>
      </c>
      <c r="Q39" t="str">
        <v>SPONT</v>
      </c>
      <c r="R39" t="str">
        <v/>
      </c>
      <c r="S39" t="str">
        <v>Excluded</v>
      </c>
      <c r="T39" t="str">
        <v>Exchange</v>
      </c>
    </row>
    <row r="40" spans="1:20" x14ac:dyDescent="0.2">
      <c r="A40" t="s">
        <v>1328</v>
      </c>
      <c r="B40" t="s">
        <v>1329</v>
      </c>
      <c r="C40" t="s">
        <v>8</v>
      </c>
      <c r="D40" t="s">
        <v>1270</v>
      </c>
      <c r="E40" t="str">
        <f>_xlfn.XLOOKUP(Table2[[#This Row],[rxn]],[1]Sheet1!$A:$A,[1]Sheet1!$C:$C,"Other metaolism",0)</f>
        <v>Excluded</v>
      </c>
      <c r="F40" t="s">
        <v>1272</v>
      </c>
      <c r="G40" t="str">
        <f>Table2[[#This Row],[rxn]]&amp;"_"&amp;Table2[[#This Row],[dir]]</f>
        <v>EX_2phetoh_e_FWD</v>
      </c>
      <c r="H40" t="str" cm="1">
        <f t="array" ref="H40">_xlfn.TEXTJOIN(",",TRUE,_xlfn.UNIQUE(_xlfn._xlws.FILTER(Table2[enz],Table2[rxn+dir]=Table2[[#This Row],[rxn+dir]])))</f>
        <v>SPONT</v>
      </c>
      <c r="I40" s="2" t="str">
        <f>_xlfn.TEXTAFTER(Table2[[#This Row],[rxn]],"_",-1)</f>
        <v>e</v>
      </c>
      <c r="J40" s="2" t="str">
        <f>_xlfn.TEXTBEFORE(Table2[[#This Row],[rxn]],"_"&amp;Table2[[#This Row],[compartment]],-1)</f>
        <v>EX_2phetoh</v>
      </c>
      <c r="K40" s="2" t="str" cm="1">
        <f t="array" ref="K40">_xlfn.LET(_xlpm.t,J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" s="2" t="str">
        <f>IF(LEN(Table2[[#This Row],[number at end of rxn-compartment]])&gt;0,_xlfn.TEXTBEFORE(Table2[[#This Row],[rxn-compartment]],Table2[[#This Row],[number at end of rxn-compartment]],-1),"")</f>
        <v/>
      </c>
      <c r="N40" t="str">
        <v/>
      </c>
      <c r="O40" t="str">
        <v>EX_akg_e</v>
      </c>
      <c r="P40" t="str">
        <v>REV</v>
      </c>
      <c r="Q40" t="str">
        <v>SPONT</v>
      </c>
      <c r="R40" t="str">
        <v/>
      </c>
      <c r="S40" t="str">
        <v>Excluded</v>
      </c>
      <c r="T40" t="str">
        <v>Exchange</v>
      </c>
    </row>
    <row r="41" spans="1:20" x14ac:dyDescent="0.2">
      <c r="A41" t="s">
        <v>1330</v>
      </c>
      <c r="B41" t="s">
        <v>1329</v>
      </c>
      <c r="C41" t="s">
        <v>21</v>
      </c>
      <c r="D41" t="s">
        <v>1270</v>
      </c>
      <c r="E41" t="str">
        <f>_xlfn.XLOOKUP(Table2[[#This Row],[rxn]],[1]Sheet1!$A:$A,[1]Sheet1!$C:$C,"Other metaolism",0)</f>
        <v>Excluded</v>
      </c>
      <c r="F41" t="s">
        <v>1272</v>
      </c>
      <c r="G41" t="str">
        <f>Table2[[#This Row],[rxn]]&amp;"_"&amp;Table2[[#This Row],[dir]]</f>
        <v>EX_2phetoh_e_REV</v>
      </c>
      <c r="H41" t="str" cm="1">
        <f t="array" ref="H41">_xlfn.TEXTJOIN(",",TRUE,_xlfn.UNIQUE(_xlfn._xlws.FILTER(Table2[enz],Table2[rxn+dir]=Table2[[#This Row],[rxn+dir]])))</f>
        <v>SPONT</v>
      </c>
      <c r="I41" s="2" t="str">
        <f>_xlfn.TEXTAFTER(Table2[[#This Row],[rxn]],"_",-1)</f>
        <v>e</v>
      </c>
      <c r="J41" s="2" t="str">
        <f>_xlfn.TEXTBEFORE(Table2[[#This Row],[rxn]],"_"&amp;Table2[[#This Row],[compartment]],-1)</f>
        <v>EX_2phetoh</v>
      </c>
      <c r="K41" s="2" t="str" cm="1">
        <f t="array" ref="K41">_xlfn.LET(_xlpm.t,J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" s="2" t="str">
        <f>IF(LEN(Table2[[#This Row],[number at end of rxn-compartment]])&gt;0,_xlfn.TEXTBEFORE(Table2[[#This Row],[rxn-compartment]],Table2[[#This Row],[number at end of rxn-compartment]],-1),"")</f>
        <v/>
      </c>
      <c r="N41" t="str">
        <v/>
      </c>
      <c r="O41" t="str">
        <v>EX_2phetoh_e</v>
      </c>
      <c r="P41" t="str">
        <v>FWD</v>
      </c>
      <c r="Q41" t="str">
        <v>SPONT</v>
      </c>
      <c r="R41" t="str">
        <v/>
      </c>
      <c r="S41" t="str">
        <v>Excluded</v>
      </c>
      <c r="T41" t="str">
        <v>Exchange</v>
      </c>
    </row>
    <row r="42" spans="1:20" x14ac:dyDescent="0.2">
      <c r="A42" t="s">
        <v>1331</v>
      </c>
      <c r="B42" t="s">
        <v>1332</v>
      </c>
      <c r="C42" t="s">
        <v>8</v>
      </c>
      <c r="D42" t="s">
        <v>1270</v>
      </c>
      <c r="E42" t="str">
        <f>_xlfn.XLOOKUP(Table2[[#This Row],[rxn]],[1]Sheet1!$A:$A,[1]Sheet1!$C:$C,"Other metaolism",0)</f>
        <v>Excluded</v>
      </c>
      <c r="F42" t="s">
        <v>1272</v>
      </c>
      <c r="G42" t="str">
        <f>Table2[[#This Row],[rxn]]&amp;"_"&amp;Table2[[#This Row],[dir]]</f>
        <v>EX_3mbald_e_FWD</v>
      </c>
      <c r="H42" t="str" cm="1">
        <f t="array" ref="H42">_xlfn.TEXTJOIN(",",TRUE,_xlfn.UNIQUE(_xlfn._xlws.FILTER(Table2[enz],Table2[rxn+dir]=Table2[[#This Row],[rxn+dir]])))</f>
        <v>SPONT</v>
      </c>
      <c r="I42" s="2" t="str">
        <f>_xlfn.TEXTAFTER(Table2[[#This Row],[rxn]],"_",-1)</f>
        <v>e</v>
      </c>
      <c r="J42" s="2" t="str">
        <f>_xlfn.TEXTBEFORE(Table2[[#This Row],[rxn]],"_"&amp;Table2[[#This Row],[compartment]],-1)</f>
        <v>EX_3mbald</v>
      </c>
      <c r="K42" s="2" t="str" cm="1">
        <f t="array" ref="K42">_xlfn.LET(_xlpm.t,J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" s="2" t="str">
        <f>IF(LEN(Table2[[#This Row],[number at end of rxn-compartment]])&gt;0,_xlfn.TEXTBEFORE(Table2[[#This Row],[rxn-compartment]],Table2[[#This Row],[number at end of rxn-compartment]],-1),"")</f>
        <v/>
      </c>
      <c r="N42" t="str">
        <v/>
      </c>
      <c r="O42" t="str">
        <v>EX_2phetoh_e</v>
      </c>
      <c r="P42" t="str">
        <v>REV</v>
      </c>
      <c r="Q42" t="str">
        <v>SPONT</v>
      </c>
      <c r="R42" t="str">
        <v/>
      </c>
      <c r="S42" t="str">
        <v>Excluded</v>
      </c>
      <c r="T42" t="str">
        <v>Exchange</v>
      </c>
    </row>
    <row r="43" spans="1:20" x14ac:dyDescent="0.2">
      <c r="A43" t="s">
        <v>1333</v>
      </c>
      <c r="B43" t="s">
        <v>1332</v>
      </c>
      <c r="C43" t="s">
        <v>21</v>
      </c>
      <c r="D43" t="s">
        <v>1270</v>
      </c>
      <c r="E43" t="str">
        <f>_xlfn.XLOOKUP(Table2[[#This Row],[rxn]],[1]Sheet1!$A:$A,[1]Sheet1!$C:$C,"Other metaolism",0)</f>
        <v>Excluded</v>
      </c>
      <c r="F43" t="s">
        <v>1272</v>
      </c>
      <c r="G43" t="str">
        <f>Table2[[#This Row],[rxn]]&amp;"_"&amp;Table2[[#This Row],[dir]]</f>
        <v>EX_3mbald_e_REV</v>
      </c>
      <c r="H43" t="str" cm="1">
        <f t="array" ref="H43">_xlfn.TEXTJOIN(",",TRUE,_xlfn.UNIQUE(_xlfn._xlws.FILTER(Table2[enz],Table2[rxn+dir]=Table2[[#This Row],[rxn+dir]])))</f>
        <v>SPONT</v>
      </c>
      <c r="I43" s="2" t="str">
        <f>_xlfn.TEXTAFTER(Table2[[#This Row],[rxn]],"_",-1)</f>
        <v>e</v>
      </c>
      <c r="J43" s="2" t="str">
        <f>_xlfn.TEXTBEFORE(Table2[[#This Row],[rxn]],"_"&amp;Table2[[#This Row],[compartment]],-1)</f>
        <v>EX_3mbald</v>
      </c>
      <c r="K43" s="2" t="str" cm="1">
        <f t="array" ref="K43">_xlfn.LET(_xlpm.t,J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3" s="2" t="str">
        <f>IF(LEN(Table2[[#This Row],[number at end of rxn-compartment]])&gt;0,_xlfn.TEXTBEFORE(Table2[[#This Row],[rxn-compartment]],Table2[[#This Row],[number at end of rxn-compartment]],-1),"")</f>
        <v/>
      </c>
      <c r="N43" t="str">
        <v/>
      </c>
      <c r="O43" t="str">
        <v>EX_3mbald_e</v>
      </c>
      <c r="P43" t="str">
        <v>FWD</v>
      </c>
      <c r="Q43" t="str">
        <v>SPONT</v>
      </c>
      <c r="R43" t="str">
        <v/>
      </c>
      <c r="S43" t="str">
        <v>Excluded</v>
      </c>
      <c r="T43" t="str">
        <v>Exchange</v>
      </c>
    </row>
    <row r="44" spans="1:20" x14ac:dyDescent="0.2">
      <c r="A44" t="s">
        <v>1334</v>
      </c>
      <c r="B44" t="s">
        <v>1335</v>
      </c>
      <c r="C44" t="s">
        <v>8</v>
      </c>
      <c r="D44" t="s">
        <v>1270</v>
      </c>
      <c r="E44" t="str">
        <f>_xlfn.XLOOKUP(Table2[[#This Row],[rxn]],[1]Sheet1!$A:$A,[1]Sheet1!$C:$C,"Other metaolism",0)</f>
        <v>Excluded</v>
      </c>
      <c r="F44" t="s">
        <v>1272</v>
      </c>
      <c r="G44" t="str">
        <f>Table2[[#This Row],[rxn]]&amp;"_"&amp;Table2[[#This Row],[dir]]</f>
        <v>EX_4abz_e_FWD</v>
      </c>
      <c r="H44" t="str" cm="1">
        <f t="array" ref="H44">_xlfn.TEXTJOIN(",",TRUE,_xlfn.UNIQUE(_xlfn._xlws.FILTER(Table2[enz],Table2[rxn+dir]=Table2[[#This Row],[rxn+dir]])))</f>
        <v>SPONT</v>
      </c>
      <c r="I44" s="2" t="str">
        <f>_xlfn.TEXTAFTER(Table2[[#This Row],[rxn]],"_",-1)</f>
        <v>e</v>
      </c>
      <c r="J44" s="2" t="str">
        <f>_xlfn.TEXTBEFORE(Table2[[#This Row],[rxn]],"_"&amp;Table2[[#This Row],[compartment]],-1)</f>
        <v>EX_4abz</v>
      </c>
      <c r="K44" s="2" t="str" cm="1">
        <f t="array" ref="K44">_xlfn.LET(_xlpm.t,J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4" s="2" t="str">
        <f>IF(LEN(Table2[[#This Row],[number at end of rxn-compartment]])&gt;0,_xlfn.TEXTBEFORE(Table2[[#This Row],[rxn-compartment]],Table2[[#This Row],[number at end of rxn-compartment]],-1),"")</f>
        <v/>
      </c>
      <c r="N44" t="str">
        <v/>
      </c>
      <c r="O44" t="str">
        <v>EX_3mbald_e</v>
      </c>
      <c r="P44" t="str">
        <v>REV</v>
      </c>
      <c r="Q44" t="str">
        <v>SPONT</v>
      </c>
      <c r="R44" t="str">
        <v/>
      </c>
      <c r="S44" t="str">
        <v>Excluded</v>
      </c>
      <c r="T44" t="str">
        <v>Exchange</v>
      </c>
    </row>
    <row r="45" spans="1:20" x14ac:dyDescent="0.2">
      <c r="A45" t="s">
        <v>1336</v>
      </c>
      <c r="B45" t="s">
        <v>1335</v>
      </c>
      <c r="C45" t="s">
        <v>21</v>
      </c>
      <c r="D45" t="s">
        <v>1270</v>
      </c>
      <c r="E45" t="str">
        <f>_xlfn.XLOOKUP(Table2[[#This Row],[rxn]],[1]Sheet1!$A:$A,[1]Sheet1!$C:$C,"Other metaolism",0)</f>
        <v>Excluded</v>
      </c>
      <c r="F45" t="s">
        <v>1272</v>
      </c>
      <c r="G45" t="str">
        <f>Table2[[#This Row],[rxn]]&amp;"_"&amp;Table2[[#This Row],[dir]]</f>
        <v>EX_4abz_e_REV</v>
      </c>
      <c r="H45" t="str" cm="1">
        <f t="array" ref="H45">_xlfn.TEXTJOIN(",",TRUE,_xlfn.UNIQUE(_xlfn._xlws.FILTER(Table2[enz],Table2[rxn+dir]=Table2[[#This Row],[rxn+dir]])))</f>
        <v>SPONT</v>
      </c>
      <c r="I45" s="2" t="str">
        <f>_xlfn.TEXTAFTER(Table2[[#This Row],[rxn]],"_",-1)</f>
        <v>e</v>
      </c>
      <c r="J45" s="2" t="str">
        <f>_xlfn.TEXTBEFORE(Table2[[#This Row],[rxn]],"_"&amp;Table2[[#This Row],[compartment]],-1)</f>
        <v>EX_4abz</v>
      </c>
      <c r="K45" s="2" t="str" cm="1">
        <f t="array" ref="K45">_xlfn.LET(_xlpm.t,J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" s="2" t="str">
        <f>IF(LEN(Table2[[#This Row],[number at end of rxn-compartment]])&gt;0,_xlfn.TEXTBEFORE(Table2[[#This Row],[rxn-compartment]],Table2[[#This Row],[number at end of rxn-compartment]],-1),"")</f>
        <v/>
      </c>
      <c r="N45" t="str">
        <v/>
      </c>
      <c r="O45" t="str">
        <v>EX_4abz_e</v>
      </c>
      <c r="P45" t="str">
        <v>FWD</v>
      </c>
      <c r="Q45" t="str">
        <v>SPONT</v>
      </c>
      <c r="R45" t="str">
        <v/>
      </c>
      <c r="S45" t="str">
        <v>Excluded</v>
      </c>
      <c r="T45" t="str">
        <v>Exchange</v>
      </c>
    </row>
    <row r="46" spans="1:20" x14ac:dyDescent="0.2">
      <c r="A46" t="s">
        <v>1337</v>
      </c>
      <c r="B46" t="s">
        <v>1338</v>
      </c>
      <c r="C46" t="s">
        <v>8</v>
      </c>
      <c r="D46" t="s">
        <v>1270</v>
      </c>
      <c r="E46" t="str">
        <f>_xlfn.XLOOKUP(Table2[[#This Row],[rxn]],[1]Sheet1!$A:$A,[1]Sheet1!$C:$C,"Other metaolism",0)</f>
        <v>Excluded</v>
      </c>
      <c r="F46" t="s">
        <v>1272</v>
      </c>
      <c r="G46" t="str">
        <f>Table2[[#This Row],[rxn]]&amp;"_"&amp;Table2[[#This Row],[dir]]</f>
        <v>EX_5aop_e_FWD</v>
      </c>
      <c r="H46" t="str" cm="1">
        <f t="array" ref="H46">_xlfn.TEXTJOIN(",",TRUE,_xlfn.UNIQUE(_xlfn._xlws.FILTER(Table2[enz],Table2[rxn+dir]=Table2[[#This Row],[rxn+dir]])))</f>
        <v>SPONT</v>
      </c>
      <c r="I46" s="2" t="str">
        <f>_xlfn.TEXTAFTER(Table2[[#This Row],[rxn]],"_",-1)</f>
        <v>e</v>
      </c>
      <c r="J46" s="2" t="str">
        <f>_xlfn.TEXTBEFORE(Table2[[#This Row],[rxn]],"_"&amp;Table2[[#This Row],[compartment]],-1)</f>
        <v>EX_5aop</v>
      </c>
      <c r="K46" s="2" t="str" cm="1">
        <f t="array" ref="K46">_xlfn.LET(_xlpm.t,J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" s="2" t="str">
        <f>IF(LEN(Table2[[#This Row],[number at end of rxn-compartment]])&gt;0,_xlfn.TEXTBEFORE(Table2[[#This Row],[rxn-compartment]],Table2[[#This Row],[number at end of rxn-compartment]],-1),"")</f>
        <v/>
      </c>
      <c r="N46" t="str">
        <v/>
      </c>
      <c r="O46" t="str">
        <v>EX_4abz_e</v>
      </c>
      <c r="P46" t="str">
        <v>REV</v>
      </c>
      <c r="Q46" t="str">
        <v>SPONT</v>
      </c>
      <c r="R46" t="str">
        <v/>
      </c>
      <c r="S46" t="str">
        <v>Excluded</v>
      </c>
      <c r="T46" t="str">
        <v>Exchange</v>
      </c>
    </row>
    <row r="47" spans="1:20" x14ac:dyDescent="0.2">
      <c r="A47" t="s">
        <v>1339</v>
      </c>
      <c r="B47" t="s">
        <v>1338</v>
      </c>
      <c r="C47" t="s">
        <v>21</v>
      </c>
      <c r="D47" t="s">
        <v>1270</v>
      </c>
      <c r="E47" t="str">
        <f>_xlfn.XLOOKUP(Table2[[#This Row],[rxn]],[1]Sheet1!$A:$A,[1]Sheet1!$C:$C,"Other metaolism",0)</f>
        <v>Excluded</v>
      </c>
      <c r="F47" t="s">
        <v>1272</v>
      </c>
      <c r="G47" t="str">
        <f>Table2[[#This Row],[rxn]]&amp;"_"&amp;Table2[[#This Row],[dir]]</f>
        <v>EX_5aop_e_REV</v>
      </c>
      <c r="H47" t="str" cm="1">
        <f t="array" ref="H47">_xlfn.TEXTJOIN(",",TRUE,_xlfn.UNIQUE(_xlfn._xlws.FILTER(Table2[enz],Table2[rxn+dir]=Table2[[#This Row],[rxn+dir]])))</f>
        <v>SPONT</v>
      </c>
      <c r="I47" s="2" t="str">
        <f>_xlfn.TEXTAFTER(Table2[[#This Row],[rxn]],"_",-1)</f>
        <v>e</v>
      </c>
      <c r="J47" s="2" t="str">
        <f>_xlfn.TEXTBEFORE(Table2[[#This Row],[rxn]],"_"&amp;Table2[[#This Row],[compartment]],-1)</f>
        <v>EX_5aop</v>
      </c>
      <c r="K47" s="2" t="str" cm="1">
        <f t="array" ref="K47">_xlfn.LET(_xlpm.t,J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" s="2" t="str">
        <f>IF(LEN(Table2[[#This Row],[number at end of rxn-compartment]])&gt;0,_xlfn.TEXTBEFORE(Table2[[#This Row],[rxn-compartment]],Table2[[#This Row],[number at end of rxn-compartment]],-1),"")</f>
        <v/>
      </c>
      <c r="N47" t="str">
        <v/>
      </c>
      <c r="O47" t="str">
        <v>EX_5aop_e</v>
      </c>
      <c r="P47" t="str">
        <v>FWD</v>
      </c>
      <c r="Q47" t="str">
        <v>SPONT</v>
      </c>
      <c r="R47" t="str">
        <v/>
      </c>
      <c r="S47" t="str">
        <v>Excluded</v>
      </c>
      <c r="T47" t="str">
        <v>Exchange</v>
      </c>
    </row>
    <row r="48" spans="1:20" x14ac:dyDescent="0.2">
      <c r="A48" t="s">
        <v>1340</v>
      </c>
      <c r="B48" t="s">
        <v>1341</v>
      </c>
      <c r="C48" t="s">
        <v>8</v>
      </c>
      <c r="D48" t="s">
        <v>1270</v>
      </c>
      <c r="E48" t="str">
        <f>_xlfn.XLOOKUP(Table2[[#This Row],[rxn]],[1]Sheet1!$A:$A,[1]Sheet1!$C:$C,"Other metaolism",0)</f>
        <v>Excluded</v>
      </c>
      <c r="F48" t="s">
        <v>1272</v>
      </c>
      <c r="G48" t="str">
        <f>Table2[[#This Row],[rxn]]&amp;"_"&amp;Table2[[#This Row],[dir]]</f>
        <v>EX_5fthf_e_FWD</v>
      </c>
      <c r="H48" t="str" cm="1">
        <f t="array" ref="H48">_xlfn.TEXTJOIN(",",TRUE,_xlfn.UNIQUE(_xlfn._xlws.FILTER(Table2[enz],Table2[rxn+dir]=Table2[[#This Row],[rxn+dir]])))</f>
        <v>SPONT</v>
      </c>
      <c r="I48" s="2" t="str">
        <f>_xlfn.TEXTAFTER(Table2[[#This Row],[rxn]],"_",-1)</f>
        <v>e</v>
      </c>
      <c r="J48" s="2" t="str">
        <f>_xlfn.TEXTBEFORE(Table2[[#This Row],[rxn]],"_"&amp;Table2[[#This Row],[compartment]],-1)</f>
        <v>EX_5fthf</v>
      </c>
      <c r="K48" s="2" t="str" cm="1">
        <f t="array" ref="K48">_xlfn.LET(_xlpm.t,J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8" s="2" t="str">
        <f>IF(LEN(Table2[[#This Row],[number at end of rxn-compartment]])&gt;0,_xlfn.TEXTBEFORE(Table2[[#This Row],[rxn-compartment]],Table2[[#This Row],[number at end of rxn-compartment]],-1),"")</f>
        <v/>
      </c>
      <c r="N48" t="str">
        <v/>
      </c>
      <c r="O48" t="str">
        <v>EX_5aop_e</v>
      </c>
      <c r="P48" t="str">
        <v>REV</v>
      </c>
      <c r="Q48" t="str">
        <v>SPONT</v>
      </c>
      <c r="R48" t="str">
        <v/>
      </c>
      <c r="S48" t="str">
        <v>Excluded</v>
      </c>
      <c r="T48" t="str">
        <v>Exchange</v>
      </c>
    </row>
    <row r="49" spans="1:20" x14ac:dyDescent="0.2">
      <c r="A49" t="s">
        <v>1342</v>
      </c>
      <c r="B49" t="s">
        <v>1341</v>
      </c>
      <c r="C49" t="s">
        <v>21</v>
      </c>
      <c r="D49" t="s">
        <v>1270</v>
      </c>
      <c r="E49" t="str">
        <f>_xlfn.XLOOKUP(Table2[[#This Row],[rxn]],[1]Sheet1!$A:$A,[1]Sheet1!$C:$C,"Other metaolism",0)</f>
        <v>Excluded</v>
      </c>
      <c r="F49" t="s">
        <v>1272</v>
      </c>
      <c r="G49" t="str">
        <f>Table2[[#This Row],[rxn]]&amp;"_"&amp;Table2[[#This Row],[dir]]</f>
        <v>EX_5fthf_e_REV</v>
      </c>
      <c r="H49" t="str" cm="1">
        <f t="array" ref="H49">_xlfn.TEXTJOIN(",",TRUE,_xlfn.UNIQUE(_xlfn._xlws.FILTER(Table2[enz],Table2[rxn+dir]=Table2[[#This Row],[rxn+dir]])))</f>
        <v>SPONT</v>
      </c>
      <c r="I49" s="2" t="str">
        <f>_xlfn.TEXTAFTER(Table2[[#This Row],[rxn]],"_",-1)</f>
        <v>e</v>
      </c>
      <c r="J49" s="2" t="str">
        <f>_xlfn.TEXTBEFORE(Table2[[#This Row],[rxn]],"_"&amp;Table2[[#This Row],[compartment]],-1)</f>
        <v>EX_5fthf</v>
      </c>
      <c r="K49" s="2" t="str" cm="1">
        <f t="array" ref="K49">_xlfn.LET(_xlpm.t,J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9" s="2" t="str">
        <f>IF(LEN(Table2[[#This Row],[number at end of rxn-compartment]])&gt;0,_xlfn.TEXTBEFORE(Table2[[#This Row],[rxn-compartment]],Table2[[#This Row],[number at end of rxn-compartment]],-1),"")</f>
        <v/>
      </c>
      <c r="N49" t="str">
        <v/>
      </c>
      <c r="O49" t="str">
        <v>EX_5fthf_e</v>
      </c>
      <c r="P49" t="str">
        <v>FWD</v>
      </c>
      <c r="Q49" t="str">
        <v>SPONT</v>
      </c>
      <c r="R49" t="str">
        <v/>
      </c>
      <c r="S49" t="str">
        <v>Excluded</v>
      </c>
      <c r="T49" t="str">
        <v>Exchange</v>
      </c>
    </row>
    <row r="50" spans="1:20" x14ac:dyDescent="0.2">
      <c r="A50" t="s">
        <v>1343</v>
      </c>
      <c r="B50" t="s">
        <v>1344</v>
      </c>
      <c r="C50" t="s">
        <v>8</v>
      </c>
      <c r="D50" t="s">
        <v>1270</v>
      </c>
      <c r="E50" t="str">
        <f>_xlfn.XLOOKUP(Table2[[#This Row],[rxn]],[1]Sheet1!$A:$A,[1]Sheet1!$C:$C,"Other metaolism",0)</f>
        <v>Excluded</v>
      </c>
      <c r="F50" t="s">
        <v>1272</v>
      </c>
      <c r="G50" t="str">
        <f>Table2[[#This Row],[rxn]]&amp;"_"&amp;Table2[[#This Row],[dir]]</f>
        <v>EX_dann_e_FWD</v>
      </c>
      <c r="H50" t="str" cm="1">
        <f t="array" ref="H50">_xlfn.TEXTJOIN(",",TRUE,_xlfn.UNIQUE(_xlfn._xlws.FILTER(Table2[enz],Table2[rxn+dir]=Table2[[#This Row],[rxn+dir]])))</f>
        <v>SPONT</v>
      </c>
      <c r="I50" s="2" t="str">
        <f>_xlfn.TEXTAFTER(Table2[[#This Row],[rxn]],"_",-1)</f>
        <v>e</v>
      </c>
      <c r="J50" s="2" t="str">
        <f>_xlfn.TEXTBEFORE(Table2[[#This Row],[rxn]],"_"&amp;Table2[[#This Row],[compartment]],-1)</f>
        <v>EX_dann</v>
      </c>
      <c r="K50" s="2" t="str" cm="1">
        <f t="array" ref="K50">_xlfn.LET(_xlpm.t,J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0" s="2" t="str">
        <f>IF(LEN(Table2[[#This Row],[number at end of rxn-compartment]])&gt;0,_xlfn.TEXTBEFORE(Table2[[#This Row],[rxn-compartment]],Table2[[#This Row],[number at end of rxn-compartment]],-1),"")</f>
        <v/>
      </c>
      <c r="N50" t="str">
        <v/>
      </c>
      <c r="O50" t="str">
        <v>EX_5fthf_e</v>
      </c>
      <c r="P50" t="str">
        <v>REV</v>
      </c>
      <c r="Q50" t="str">
        <v>SPONT</v>
      </c>
      <c r="R50" t="str">
        <v/>
      </c>
      <c r="S50" t="str">
        <v>Excluded</v>
      </c>
      <c r="T50" t="str">
        <v>Exchange</v>
      </c>
    </row>
    <row r="51" spans="1:20" x14ac:dyDescent="0.2">
      <c r="A51" t="s">
        <v>1345</v>
      </c>
      <c r="B51" t="s">
        <v>1344</v>
      </c>
      <c r="C51" t="s">
        <v>21</v>
      </c>
      <c r="D51" t="s">
        <v>1270</v>
      </c>
      <c r="E51" t="str">
        <f>_xlfn.XLOOKUP(Table2[[#This Row],[rxn]],[1]Sheet1!$A:$A,[1]Sheet1!$C:$C,"Other metaolism",0)</f>
        <v>Excluded</v>
      </c>
      <c r="F51" t="s">
        <v>1272</v>
      </c>
      <c r="G51" t="str">
        <f>Table2[[#This Row],[rxn]]&amp;"_"&amp;Table2[[#This Row],[dir]]</f>
        <v>EX_dann_e_REV</v>
      </c>
      <c r="H51" t="str" cm="1">
        <f t="array" ref="H51">_xlfn.TEXTJOIN(",",TRUE,_xlfn.UNIQUE(_xlfn._xlws.FILTER(Table2[enz],Table2[rxn+dir]=Table2[[#This Row],[rxn+dir]])))</f>
        <v>SPONT</v>
      </c>
      <c r="I51" s="2" t="str">
        <f>_xlfn.TEXTAFTER(Table2[[#This Row],[rxn]],"_",-1)</f>
        <v>e</v>
      </c>
      <c r="J51" s="2" t="str">
        <f>_xlfn.TEXTBEFORE(Table2[[#This Row],[rxn]],"_"&amp;Table2[[#This Row],[compartment]],-1)</f>
        <v>EX_dann</v>
      </c>
      <c r="K51" s="2" t="str" cm="1">
        <f t="array" ref="K51">_xlfn.LET(_xlpm.t,J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1" s="2" t="str">
        <f>IF(LEN(Table2[[#This Row],[number at end of rxn-compartment]])&gt;0,_xlfn.TEXTBEFORE(Table2[[#This Row],[rxn-compartment]],Table2[[#This Row],[number at end of rxn-compartment]],-1),"")</f>
        <v/>
      </c>
      <c r="N51" t="str">
        <v/>
      </c>
      <c r="O51" t="str">
        <v>EX_dann_e</v>
      </c>
      <c r="P51" t="str">
        <v>FWD</v>
      </c>
      <c r="Q51" t="str">
        <v>SPONT</v>
      </c>
      <c r="R51" t="str">
        <v/>
      </c>
      <c r="S51" t="str">
        <v>Excluded</v>
      </c>
      <c r="T51" t="str">
        <v>Exchange</v>
      </c>
    </row>
    <row r="52" spans="1:20" x14ac:dyDescent="0.2">
      <c r="A52" t="s">
        <v>1346</v>
      </c>
      <c r="B52" t="s">
        <v>1347</v>
      </c>
      <c r="C52" t="s">
        <v>8</v>
      </c>
      <c r="D52" t="s">
        <v>1270</v>
      </c>
      <c r="E52" t="str">
        <f>_xlfn.XLOOKUP(Table2[[#This Row],[rxn]],[1]Sheet1!$A:$A,[1]Sheet1!$C:$C,"Other metaolism",0)</f>
        <v>Excluded</v>
      </c>
      <c r="F52" t="s">
        <v>1272</v>
      </c>
      <c r="G52" t="str">
        <f>Table2[[#This Row],[rxn]]&amp;"_"&amp;Table2[[#This Row],[dir]]</f>
        <v>EX_8aonn_e_FWD</v>
      </c>
      <c r="H52" t="str" cm="1">
        <f t="array" ref="H52">_xlfn.TEXTJOIN(",",TRUE,_xlfn.UNIQUE(_xlfn._xlws.FILTER(Table2[enz],Table2[rxn+dir]=Table2[[#This Row],[rxn+dir]])))</f>
        <v>SPONT</v>
      </c>
      <c r="I52" s="2" t="str">
        <f>_xlfn.TEXTAFTER(Table2[[#This Row],[rxn]],"_",-1)</f>
        <v>e</v>
      </c>
      <c r="J52" s="2" t="str">
        <f>_xlfn.TEXTBEFORE(Table2[[#This Row],[rxn]],"_"&amp;Table2[[#This Row],[compartment]],-1)</f>
        <v>EX_8aonn</v>
      </c>
      <c r="K52" s="2" t="str" cm="1">
        <f t="array" ref="K52">_xlfn.LET(_xlpm.t,J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2" s="2" t="str">
        <f>IF(LEN(Table2[[#This Row],[number at end of rxn-compartment]])&gt;0,_xlfn.TEXTBEFORE(Table2[[#This Row],[rxn-compartment]],Table2[[#This Row],[number at end of rxn-compartment]],-1),"")</f>
        <v/>
      </c>
      <c r="N52" t="str">
        <v/>
      </c>
      <c r="O52" t="str">
        <v>EX_dann_e</v>
      </c>
      <c r="P52" t="str">
        <v>REV</v>
      </c>
      <c r="Q52" t="str">
        <v>SPONT</v>
      </c>
      <c r="R52" t="str">
        <v/>
      </c>
      <c r="S52" t="str">
        <v>Excluded</v>
      </c>
      <c r="T52" t="str">
        <v>Exchange</v>
      </c>
    </row>
    <row r="53" spans="1:20" x14ac:dyDescent="0.2">
      <c r="A53" t="s">
        <v>1348</v>
      </c>
      <c r="B53" t="s">
        <v>1347</v>
      </c>
      <c r="C53" t="s">
        <v>21</v>
      </c>
      <c r="D53" t="s">
        <v>1270</v>
      </c>
      <c r="E53" t="str">
        <f>_xlfn.XLOOKUP(Table2[[#This Row],[rxn]],[1]Sheet1!$A:$A,[1]Sheet1!$C:$C,"Other metaolism",0)</f>
        <v>Excluded</v>
      </c>
      <c r="F53" t="s">
        <v>1272</v>
      </c>
      <c r="G53" t="str">
        <f>Table2[[#This Row],[rxn]]&amp;"_"&amp;Table2[[#This Row],[dir]]</f>
        <v>EX_8aonn_e_REV</v>
      </c>
      <c r="H53" t="str" cm="1">
        <f t="array" ref="H53">_xlfn.TEXTJOIN(",",TRUE,_xlfn.UNIQUE(_xlfn._xlws.FILTER(Table2[enz],Table2[rxn+dir]=Table2[[#This Row],[rxn+dir]])))</f>
        <v>SPONT</v>
      </c>
      <c r="I53" s="2" t="str">
        <f>_xlfn.TEXTAFTER(Table2[[#This Row],[rxn]],"_",-1)</f>
        <v>e</v>
      </c>
      <c r="J53" s="2" t="str">
        <f>_xlfn.TEXTBEFORE(Table2[[#This Row],[rxn]],"_"&amp;Table2[[#This Row],[compartment]],-1)</f>
        <v>EX_8aonn</v>
      </c>
      <c r="K53" s="2" t="str" cm="1">
        <f t="array" ref="K53">_xlfn.LET(_xlpm.t,J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3" s="2" t="str">
        <f>IF(LEN(Table2[[#This Row],[number at end of rxn-compartment]])&gt;0,_xlfn.TEXTBEFORE(Table2[[#This Row],[rxn-compartment]],Table2[[#This Row],[number at end of rxn-compartment]],-1),"")</f>
        <v/>
      </c>
      <c r="N53" t="str">
        <v/>
      </c>
      <c r="O53" t="str">
        <v>EX_8aonn_e</v>
      </c>
      <c r="P53" t="str">
        <v>FWD</v>
      </c>
      <c r="Q53" t="str">
        <v>SPONT</v>
      </c>
      <c r="R53" t="str">
        <v/>
      </c>
      <c r="S53" t="str">
        <v>Excluded</v>
      </c>
      <c r="T53" t="str">
        <v>Exchange</v>
      </c>
    </row>
    <row r="54" spans="1:20" x14ac:dyDescent="0.2">
      <c r="A54" t="s">
        <v>1349</v>
      </c>
      <c r="B54" t="s">
        <v>1350</v>
      </c>
      <c r="C54" t="s">
        <v>8</v>
      </c>
      <c r="D54" t="s">
        <v>1270</v>
      </c>
      <c r="E54" t="str">
        <f>_xlfn.XLOOKUP(Table2[[#This Row],[rxn]],[1]Sheet1!$A:$A,[1]Sheet1!$C:$C,"Other metaolism",0)</f>
        <v>Excluded</v>
      </c>
      <c r="F54" t="s">
        <v>1272</v>
      </c>
      <c r="G54" t="str">
        <f>Table2[[#This Row],[rxn]]&amp;"_"&amp;Table2[[#This Row],[dir]]</f>
        <v>EX_xan_e_FWD</v>
      </c>
      <c r="H54" t="str" cm="1">
        <f t="array" ref="H54">_xlfn.TEXTJOIN(",",TRUE,_xlfn.UNIQUE(_xlfn._xlws.FILTER(Table2[enz],Table2[rxn+dir]=Table2[[#This Row],[rxn+dir]])))</f>
        <v>SPONT</v>
      </c>
      <c r="I54" s="2" t="str">
        <f>_xlfn.TEXTAFTER(Table2[[#This Row],[rxn]],"_",-1)</f>
        <v>e</v>
      </c>
      <c r="J54" s="2" t="str">
        <f>_xlfn.TEXTBEFORE(Table2[[#This Row],[rxn]],"_"&amp;Table2[[#This Row],[compartment]],-1)</f>
        <v>EX_xan</v>
      </c>
      <c r="K54" s="2" t="str" cm="1">
        <f t="array" ref="K54">_xlfn.LET(_xlpm.t,J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4" s="2" t="str">
        <f>IF(LEN(Table2[[#This Row],[number at end of rxn-compartment]])&gt;0,_xlfn.TEXTBEFORE(Table2[[#This Row],[rxn-compartment]],Table2[[#This Row],[number at end of rxn-compartment]],-1),"")</f>
        <v/>
      </c>
      <c r="N54" t="str">
        <v/>
      </c>
      <c r="O54" t="str">
        <v>EX_8aonn_e</v>
      </c>
      <c r="P54" t="str">
        <v>REV</v>
      </c>
      <c r="Q54" t="str">
        <v>SPONT</v>
      </c>
      <c r="R54" t="str">
        <v/>
      </c>
      <c r="S54" t="str">
        <v>Excluded</v>
      </c>
      <c r="T54" t="str">
        <v>Exchange</v>
      </c>
    </row>
    <row r="55" spans="1:20" x14ac:dyDescent="0.2">
      <c r="A55" t="s">
        <v>1351</v>
      </c>
      <c r="B55" t="s">
        <v>1350</v>
      </c>
      <c r="C55" t="s">
        <v>21</v>
      </c>
      <c r="D55" t="s">
        <v>1270</v>
      </c>
      <c r="E55" t="str">
        <f>_xlfn.XLOOKUP(Table2[[#This Row],[rxn]],[1]Sheet1!$A:$A,[1]Sheet1!$C:$C,"Other metaolism",0)</f>
        <v>Excluded</v>
      </c>
      <c r="F55" t="s">
        <v>1272</v>
      </c>
      <c r="G55" t="str">
        <f>Table2[[#This Row],[rxn]]&amp;"_"&amp;Table2[[#This Row],[dir]]</f>
        <v>EX_xan_e_REV</v>
      </c>
      <c r="H55" t="str" cm="1">
        <f t="array" ref="H55">_xlfn.TEXTJOIN(",",TRUE,_xlfn.UNIQUE(_xlfn._xlws.FILTER(Table2[enz],Table2[rxn+dir]=Table2[[#This Row],[rxn+dir]])))</f>
        <v>SPONT</v>
      </c>
      <c r="I55" s="2" t="str">
        <f>_xlfn.TEXTAFTER(Table2[[#This Row],[rxn]],"_",-1)</f>
        <v>e</v>
      </c>
      <c r="J55" s="2" t="str">
        <f>_xlfn.TEXTBEFORE(Table2[[#This Row],[rxn]],"_"&amp;Table2[[#This Row],[compartment]],-1)</f>
        <v>EX_xan</v>
      </c>
      <c r="K55" s="2" t="str" cm="1">
        <f t="array" ref="K55">_xlfn.LET(_xlpm.t,J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5" s="2" t="str">
        <f>IF(LEN(Table2[[#This Row],[number at end of rxn-compartment]])&gt;0,_xlfn.TEXTBEFORE(Table2[[#This Row],[rxn-compartment]],Table2[[#This Row],[number at end of rxn-compartment]],-1),"")</f>
        <v/>
      </c>
      <c r="N55" t="str">
        <v/>
      </c>
      <c r="O55" t="str">
        <v>EX_xan_e</v>
      </c>
      <c r="P55" t="str">
        <v>FWD</v>
      </c>
      <c r="Q55" t="str">
        <v>SPONT</v>
      </c>
      <c r="R55" t="str">
        <v/>
      </c>
      <c r="S55" t="str">
        <v>Excluded</v>
      </c>
      <c r="T55" t="str">
        <v>Exchange</v>
      </c>
    </row>
    <row r="56" spans="1:20" x14ac:dyDescent="0.2">
      <c r="A56" t="s">
        <v>1352</v>
      </c>
      <c r="B56" t="s">
        <v>1353</v>
      </c>
      <c r="C56" t="s">
        <v>8</v>
      </c>
      <c r="D56" t="s">
        <v>1270</v>
      </c>
      <c r="E56" t="str">
        <f>_xlfn.XLOOKUP(Table2[[#This Row],[rxn]],[1]Sheet1!$A:$A,[1]Sheet1!$C:$C,"Other metaolism",0)</f>
        <v>Excluded</v>
      </c>
      <c r="F56" t="s">
        <v>1272</v>
      </c>
      <c r="G56" t="str">
        <f>Table2[[#This Row],[rxn]]&amp;"_"&amp;Table2[[#This Row],[dir]]</f>
        <v>EX_acald_e_FWD</v>
      </c>
      <c r="H56" t="str" cm="1">
        <f t="array" ref="H56">_xlfn.TEXTJOIN(",",TRUE,_xlfn.UNIQUE(_xlfn._xlws.FILTER(Table2[enz],Table2[rxn+dir]=Table2[[#This Row],[rxn+dir]])))</f>
        <v>SPONT</v>
      </c>
      <c r="I56" s="2" t="str">
        <f>_xlfn.TEXTAFTER(Table2[[#This Row],[rxn]],"_",-1)</f>
        <v>e</v>
      </c>
      <c r="J56" s="2" t="str">
        <f>_xlfn.TEXTBEFORE(Table2[[#This Row],[rxn]],"_"&amp;Table2[[#This Row],[compartment]],-1)</f>
        <v>EX_acald</v>
      </c>
      <c r="K56" s="2" t="str" cm="1">
        <f t="array" ref="K56">_xlfn.LET(_xlpm.t,J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6" s="2" t="str">
        <f>IF(LEN(Table2[[#This Row],[number at end of rxn-compartment]])&gt;0,_xlfn.TEXTBEFORE(Table2[[#This Row],[rxn-compartment]],Table2[[#This Row],[number at end of rxn-compartment]],-1),"")</f>
        <v/>
      </c>
      <c r="N56" t="str">
        <v/>
      </c>
      <c r="O56" t="str">
        <v>EX_xan_e</v>
      </c>
      <c r="P56" t="str">
        <v>REV</v>
      </c>
      <c r="Q56" t="str">
        <v>SPONT</v>
      </c>
      <c r="R56" t="str">
        <v/>
      </c>
      <c r="S56" t="str">
        <v>Excluded</v>
      </c>
      <c r="T56" t="str">
        <v>Exchange</v>
      </c>
    </row>
    <row r="57" spans="1:20" x14ac:dyDescent="0.2">
      <c r="A57" t="s">
        <v>1354</v>
      </c>
      <c r="B57" t="s">
        <v>1353</v>
      </c>
      <c r="C57" t="s">
        <v>21</v>
      </c>
      <c r="D57" t="s">
        <v>1270</v>
      </c>
      <c r="E57" t="str">
        <f>_xlfn.XLOOKUP(Table2[[#This Row],[rxn]],[1]Sheet1!$A:$A,[1]Sheet1!$C:$C,"Other metaolism",0)</f>
        <v>Excluded</v>
      </c>
      <c r="F57" t="s">
        <v>1272</v>
      </c>
      <c r="G57" t="str">
        <f>Table2[[#This Row],[rxn]]&amp;"_"&amp;Table2[[#This Row],[dir]]</f>
        <v>EX_acald_e_REV</v>
      </c>
      <c r="H57" t="str" cm="1">
        <f t="array" ref="H57">_xlfn.TEXTJOIN(",",TRUE,_xlfn.UNIQUE(_xlfn._xlws.FILTER(Table2[enz],Table2[rxn+dir]=Table2[[#This Row],[rxn+dir]])))</f>
        <v>SPONT</v>
      </c>
      <c r="I57" s="2" t="str">
        <f>_xlfn.TEXTAFTER(Table2[[#This Row],[rxn]],"_",-1)</f>
        <v>e</v>
      </c>
      <c r="J57" s="2" t="str">
        <f>_xlfn.TEXTBEFORE(Table2[[#This Row],[rxn]],"_"&amp;Table2[[#This Row],[compartment]],-1)</f>
        <v>EX_acald</v>
      </c>
      <c r="K57" s="2" t="str" cm="1">
        <f t="array" ref="K57">_xlfn.LET(_xlpm.t,J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" s="2" t="str">
        <f>IF(LEN(Table2[[#This Row],[number at end of rxn-compartment]])&gt;0,_xlfn.TEXTBEFORE(Table2[[#This Row],[rxn-compartment]],Table2[[#This Row],[number at end of rxn-compartment]],-1),"")</f>
        <v/>
      </c>
      <c r="N57" t="str">
        <v/>
      </c>
      <c r="O57" t="str">
        <v>EX_acald_e</v>
      </c>
      <c r="P57" t="str">
        <v>FWD</v>
      </c>
      <c r="Q57" t="str">
        <v>SPONT</v>
      </c>
      <c r="R57" t="str">
        <v/>
      </c>
      <c r="S57" t="str">
        <v>Excluded</v>
      </c>
      <c r="T57" t="str">
        <v>Exchange</v>
      </c>
    </row>
    <row r="58" spans="1:20" x14ac:dyDescent="0.2">
      <c r="A58" t="s">
        <v>1355</v>
      </c>
      <c r="B58" t="s">
        <v>1356</v>
      </c>
      <c r="C58" t="s">
        <v>8</v>
      </c>
      <c r="D58" t="s">
        <v>1270</v>
      </c>
      <c r="E58" t="str">
        <f>_xlfn.XLOOKUP(Table2[[#This Row],[rxn]],[1]Sheet1!$A:$A,[1]Sheet1!$C:$C,"Other metaolism",0)</f>
        <v>Excluded</v>
      </c>
      <c r="F58" t="s">
        <v>1272</v>
      </c>
      <c r="G58" t="str">
        <f>Table2[[#This Row],[rxn]]&amp;"_"&amp;Table2[[#This Row],[dir]]</f>
        <v>EX_ac_e_FWD</v>
      </c>
      <c r="H58" t="str" cm="1">
        <f t="array" ref="H58">_xlfn.TEXTJOIN(",",TRUE,_xlfn.UNIQUE(_xlfn._xlws.FILTER(Table2[enz],Table2[rxn+dir]=Table2[[#This Row],[rxn+dir]])))</f>
        <v>SPONT</v>
      </c>
      <c r="I58" s="2" t="str">
        <f>_xlfn.TEXTAFTER(Table2[[#This Row],[rxn]],"_",-1)</f>
        <v>e</v>
      </c>
      <c r="J58" s="2" t="str">
        <f>_xlfn.TEXTBEFORE(Table2[[#This Row],[rxn]],"_"&amp;Table2[[#This Row],[compartment]],-1)</f>
        <v>EX_ac</v>
      </c>
      <c r="K58" s="2" t="str" cm="1">
        <f t="array" ref="K58">_xlfn.LET(_xlpm.t,J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" s="2" t="str">
        <f>IF(LEN(Table2[[#This Row],[number at end of rxn-compartment]])&gt;0,_xlfn.TEXTBEFORE(Table2[[#This Row],[rxn-compartment]],Table2[[#This Row],[number at end of rxn-compartment]],-1),"")</f>
        <v/>
      </c>
      <c r="N58" t="str">
        <v/>
      </c>
      <c r="O58" t="str">
        <v>EX_acald_e</v>
      </c>
      <c r="P58" t="str">
        <v>REV</v>
      </c>
      <c r="Q58" t="str">
        <v>SPONT</v>
      </c>
      <c r="R58" t="str">
        <v/>
      </c>
      <c r="S58" t="str">
        <v>Excluded</v>
      </c>
      <c r="T58" t="str">
        <v>Exchange</v>
      </c>
    </row>
    <row r="59" spans="1:20" x14ac:dyDescent="0.2">
      <c r="A59" t="s">
        <v>1357</v>
      </c>
      <c r="B59" t="s">
        <v>1356</v>
      </c>
      <c r="C59" t="s">
        <v>21</v>
      </c>
      <c r="D59" t="s">
        <v>1270</v>
      </c>
      <c r="E59" t="str">
        <f>_xlfn.XLOOKUP(Table2[[#This Row],[rxn]],[1]Sheet1!$A:$A,[1]Sheet1!$C:$C,"Other metaolism",0)</f>
        <v>Excluded</v>
      </c>
      <c r="F59" t="s">
        <v>1272</v>
      </c>
      <c r="G59" t="str">
        <f>Table2[[#This Row],[rxn]]&amp;"_"&amp;Table2[[#This Row],[dir]]</f>
        <v>EX_ac_e_REV</v>
      </c>
      <c r="H59" t="str" cm="1">
        <f t="array" ref="H59">_xlfn.TEXTJOIN(",",TRUE,_xlfn.UNIQUE(_xlfn._xlws.FILTER(Table2[enz],Table2[rxn+dir]=Table2[[#This Row],[rxn+dir]])))</f>
        <v>SPONT</v>
      </c>
      <c r="I59" s="2" t="str">
        <f>_xlfn.TEXTAFTER(Table2[[#This Row],[rxn]],"_",-1)</f>
        <v>e</v>
      </c>
      <c r="J59" s="2" t="str">
        <f>_xlfn.TEXTBEFORE(Table2[[#This Row],[rxn]],"_"&amp;Table2[[#This Row],[compartment]],-1)</f>
        <v>EX_ac</v>
      </c>
      <c r="K59" s="2" t="str" cm="1">
        <f t="array" ref="K59">_xlfn.LET(_xlpm.t,J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" s="2" t="str">
        <f>IF(LEN(Table2[[#This Row],[number at end of rxn-compartment]])&gt;0,_xlfn.TEXTBEFORE(Table2[[#This Row],[rxn-compartment]],Table2[[#This Row],[number at end of rxn-compartment]],-1),"")</f>
        <v/>
      </c>
      <c r="N59" t="str">
        <v/>
      </c>
      <c r="O59" t="str">
        <v>EX_ac_e</v>
      </c>
      <c r="P59" t="str">
        <v>FWD</v>
      </c>
      <c r="Q59" t="str">
        <v>SPONT</v>
      </c>
      <c r="R59" t="str">
        <v/>
      </c>
      <c r="S59" t="str">
        <v>Excluded</v>
      </c>
      <c r="T59" t="str">
        <v>Exchange</v>
      </c>
    </row>
    <row r="60" spans="1:20" x14ac:dyDescent="0.2">
      <c r="A60" t="s">
        <v>1358</v>
      </c>
      <c r="B60" t="s">
        <v>1359</v>
      </c>
      <c r="C60" t="s">
        <v>8</v>
      </c>
      <c r="D60" t="s">
        <v>1270</v>
      </c>
      <c r="E60" t="str">
        <f>_xlfn.XLOOKUP(Table2[[#This Row],[rxn]],[1]Sheet1!$A:$A,[1]Sheet1!$C:$C,"Other metaolism",0)</f>
        <v>Excluded</v>
      </c>
      <c r="F60" t="s">
        <v>1272</v>
      </c>
      <c r="G60" t="str">
        <f>Table2[[#This Row],[rxn]]&amp;"_"&amp;Table2[[#This Row],[dir]]</f>
        <v>EX_ade_e_FWD</v>
      </c>
      <c r="H60" t="str" cm="1">
        <f t="array" ref="H60">_xlfn.TEXTJOIN(",",TRUE,_xlfn.UNIQUE(_xlfn._xlws.FILTER(Table2[enz],Table2[rxn+dir]=Table2[[#This Row],[rxn+dir]])))</f>
        <v>SPONT</v>
      </c>
      <c r="I60" s="2" t="str">
        <f>_xlfn.TEXTAFTER(Table2[[#This Row],[rxn]],"_",-1)</f>
        <v>e</v>
      </c>
      <c r="J60" s="2" t="str">
        <f>_xlfn.TEXTBEFORE(Table2[[#This Row],[rxn]],"_"&amp;Table2[[#This Row],[compartment]],-1)</f>
        <v>EX_ade</v>
      </c>
      <c r="K60" s="2" t="str" cm="1">
        <f t="array" ref="K60">_xlfn.LET(_xlpm.t,J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" s="2" t="str">
        <f>IF(LEN(Table2[[#This Row],[number at end of rxn-compartment]])&gt;0,_xlfn.TEXTBEFORE(Table2[[#This Row],[rxn-compartment]],Table2[[#This Row],[number at end of rxn-compartment]],-1),"")</f>
        <v/>
      </c>
      <c r="N60" t="str">
        <v/>
      </c>
      <c r="O60" t="str">
        <v>EX_ac_e</v>
      </c>
      <c r="P60" t="str">
        <v>REV</v>
      </c>
      <c r="Q60" t="str">
        <v>SPONT</v>
      </c>
      <c r="R60" t="str">
        <v/>
      </c>
      <c r="S60" t="str">
        <v>Excluded</v>
      </c>
      <c r="T60" t="str">
        <v>Exchange</v>
      </c>
    </row>
    <row r="61" spans="1:20" x14ac:dyDescent="0.2">
      <c r="A61" t="s">
        <v>1360</v>
      </c>
      <c r="B61" t="s">
        <v>1359</v>
      </c>
      <c r="C61" t="s">
        <v>21</v>
      </c>
      <c r="D61" t="s">
        <v>1270</v>
      </c>
      <c r="E61" t="str">
        <f>_xlfn.XLOOKUP(Table2[[#This Row],[rxn]],[1]Sheet1!$A:$A,[1]Sheet1!$C:$C,"Other metaolism",0)</f>
        <v>Excluded</v>
      </c>
      <c r="F61" t="s">
        <v>1272</v>
      </c>
      <c r="G61" t="str">
        <f>Table2[[#This Row],[rxn]]&amp;"_"&amp;Table2[[#This Row],[dir]]</f>
        <v>EX_ade_e_REV</v>
      </c>
      <c r="H61" t="str" cm="1">
        <f t="array" ref="H61">_xlfn.TEXTJOIN(",",TRUE,_xlfn.UNIQUE(_xlfn._xlws.FILTER(Table2[enz],Table2[rxn+dir]=Table2[[#This Row],[rxn+dir]])))</f>
        <v>SPONT</v>
      </c>
      <c r="I61" s="2" t="str">
        <f>_xlfn.TEXTAFTER(Table2[[#This Row],[rxn]],"_",-1)</f>
        <v>e</v>
      </c>
      <c r="J61" s="2" t="str">
        <f>_xlfn.TEXTBEFORE(Table2[[#This Row],[rxn]],"_"&amp;Table2[[#This Row],[compartment]],-1)</f>
        <v>EX_ade</v>
      </c>
      <c r="K61" s="2" t="str" cm="1">
        <f t="array" ref="K61">_xlfn.LET(_xlpm.t,J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" s="2" t="str">
        <f>IF(LEN(Table2[[#This Row],[number at end of rxn-compartment]])&gt;0,_xlfn.TEXTBEFORE(Table2[[#This Row],[rxn-compartment]],Table2[[#This Row],[number at end of rxn-compartment]],-1),"")</f>
        <v/>
      </c>
      <c r="N61" t="str">
        <v/>
      </c>
      <c r="O61" t="str">
        <v>EX_ade_e</v>
      </c>
      <c r="P61" t="str">
        <v>FWD</v>
      </c>
      <c r="Q61" t="str">
        <v>SPONT</v>
      </c>
      <c r="R61" t="str">
        <v/>
      </c>
      <c r="S61" t="str">
        <v>Excluded</v>
      </c>
      <c r="T61" t="str">
        <v>Exchange</v>
      </c>
    </row>
    <row r="62" spans="1:20" x14ac:dyDescent="0.2">
      <c r="A62" t="s">
        <v>1361</v>
      </c>
      <c r="B62" t="s">
        <v>1362</v>
      </c>
      <c r="C62" t="s">
        <v>8</v>
      </c>
      <c r="D62" t="s">
        <v>1270</v>
      </c>
      <c r="E62" t="str">
        <f>_xlfn.XLOOKUP(Table2[[#This Row],[rxn]],[1]Sheet1!$A:$A,[1]Sheet1!$C:$C,"Other metaolism",0)</f>
        <v>Excluded</v>
      </c>
      <c r="F62" t="s">
        <v>1272</v>
      </c>
      <c r="G62" t="str">
        <f>Table2[[#This Row],[rxn]]&amp;"_"&amp;Table2[[#This Row],[dir]]</f>
        <v>EX_pap_e_FWD</v>
      </c>
      <c r="H62" t="str" cm="1">
        <f t="array" ref="H62">_xlfn.TEXTJOIN(",",TRUE,_xlfn.UNIQUE(_xlfn._xlws.FILTER(Table2[enz],Table2[rxn+dir]=Table2[[#This Row],[rxn+dir]])))</f>
        <v>SPONT</v>
      </c>
      <c r="I62" s="2" t="str">
        <f>_xlfn.TEXTAFTER(Table2[[#This Row],[rxn]],"_",-1)</f>
        <v>e</v>
      </c>
      <c r="J62" s="2" t="str">
        <f>_xlfn.TEXTBEFORE(Table2[[#This Row],[rxn]],"_"&amp;Table2[[#This Row],[compartment]],-1)</f>
        <v>EX_pap</v>
      </c>
      <c r="K62" s="2" t="str" cm="1">
        <f t="array" ref="K62">_xlfn.LET(_xlpm.t,J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" s="2" t="str">
        <f>IF(LEN(Table2[[#This Row],[number at end of rxn-compartment]])&gt;0,_xlfn.TEXTBEFORE(Table2[[#This Row],[rxn-compartment]],Table2[[#This Row],[number at end of rxn-compartment]],-1),"")</f>
        <v/>
      </c>
      <c r="N62" t="str">
        <v/>
      </c>
      <c r="O62" t="str">
        <v>EX_ade_e</v>
      </c>
      <c r="P62" t="str">
        <v>REV</v>
      </c>
      <c r="Q62" t="str">
        <v>SPONT</v>
      </c>
      <c r="R62" t="str">
        <v/>
      </c>
      <c r="S62" t="str">
        <v>Excluded</v>
      </c>
      <c r="T62" t="str">
        <v>Exchange</v>
      </c>
    </row>
    <row r="63" spans="1:20" x14ac:dyDescent="0.2">
      <c r="A63" t="s">
        <v>1363</v>
      </c>
      <c r="B63" t="s">
        <v>1362</v>
      </c>
      <c r="C63" t="s">
        <v>21</v>
      </c>
      <c r="D63" t="s">
        <v>1270</v>
      </c>
      <c r="E63" t="str">
        <f>_xlfn.XLOOKUP(Table2[[#This Row],[rxn]],[1]Sheet1!$A:$A,[1]Sheet1!$C:$C,"Other metaolism",0)</f>
        <v>Excluded</v>
      </c>
      <c r="F63" t="s">
        <v>1272</v>
      </c>
      <c r="G63" t="str">
        <f>Table2[[#This Row],[rxn]]&amp;"_"&amp;Table2[[#This Row],[dir]]</f>
        <v>EX_pap_e_REV</v>
      </c>
      <c r="H63" t="str" cm="1">
        <f t="array" ref="H63">_xlfn.TEXTJOIN(",",TRUE,_xlfn.UNIQUE(_xlfn._xlws.FILTER(Table2[enz],Table2[rxn+dir]=Table2[[#This Row],[rxn+dir]])))</f>
        <v>SPONT</v>
      </c>
      <c r="I63" s="2" t="str">
        <f>_xlfn.TEXTAFTER(Table2[[#This Row],[rxn]],"_",-1)</f>
        <v>e</v>
      </c>
      <c r="J63" s="2" t="str">
        <f>_xlfn.TEXTBEFORE(Table2[[#This Row],[rxn]],"_"&amp;Table2[[#This Row],[compartment]],-1)</f>
        <v>EX_pap</v>
      </c>
      <c r="K63" s="2" t="str" cm="1">
        <f t="array" ref="K63">_xlfn.LET(_xlpm.t,J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" s="2" t="str">
        <f>IF(LEN(Table2[[#This Row],[number at end of rxn-compartment]])&gt;0,_xlfn.TEXTBEFORE(Table2[[#This Row],[rxn-compartment]],Table2[[#This Row],[number at end of rxn-compartment]],-1),"")</f>
        <v/>
      </c>
      <c r="N63" t="str">
        <v/>
      </c>
      <c r="O63" t="str">
        <v>EX_pap_e</v>
      </c>
      <c r="P63" t="str">
        <v>FWD</v>
      </c>
      <c r="Q63" t="str">
        <v>SPONT</v>
      </c>
      <c r="R63" t="str">
        <v/>
      </c>
      <c r="S63" t="str">
        <v>Excluded</v>
      </c>
      <c r="T63" t="str">
        <v>Exchange</v>
      </c>
    </row>
    <row r="64" spans="1:20" x14ac:dyDescent="0.2">
      <c r="A64" t="s">
        <v>1364</v>
      </c>
      <c r="B64" t="s">
        <v>1365</v>
      </c>
      <c r="C64" t="s">
        <v>8</v>
      </c>
      <c r="D64" t="s">
        <v>1270</v>
      </c>
      <c r="E64" t="str">
        <f>_xlfn.XLOOKUP(Table2[[#This Row],[rxn]],[1]Sheet1!$A:$A,[1]Sheet1!$C:$C,"Other metaolism",0)</f>
        <v>Excluded</v>
      </c>
      <c r="F64" t="s">
        <v>1272</v>
      </c>
      <c r="G64" t="str">
        <f>Table2[[#This Row],[rxn]]&amp;"_"&amp;Table2[[#This Row],[dir]]</f>
        <v>EX_adn_e_FWD</v>
      </c>
      <c r="H64" t="str" cm="1">
        <f t="array" ref="H64">_xlfn.TEXTJOIN(",",TRUE,_xlfn.UNIQUE(_xlfn._xlws.FILTER(Table2[enz],Table2[rxn+dir]=Table2[[#This Row],[rxn+dir]])))</f>
        <v>SPONT</v>
      </c>
      <c r="I64" s="2" t="str">
        <f>_xlfn.TEXTAFTER(Table2[[#This Row],[rxn]],"_",-1)</f>
        <v>e</v>
      </c>
      <c r="J64" s="2" t="str">
        <f>_xlfn.TEXTBEFORE(Table2[[#This Row],[rxn]],"_"&amp;Table2[[#This Row],[compartment]],-1)</f>
        <v>EX_adn</v>
      </c>
      <c r="K64" s="2" t="str" cm="1">
        <f t="array" ref="K64">_xlfn.LET(_xlpm.t,J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" s="2" t="str">
        <f>IF(LEN(Table2[[#This Row],[number at end of rxn-compartment]])&gt;0,_xlfn.TEXTBEFORE(Table2[[#This Row],[rxn-compartment]],Table2[[#This Row],[number at end of rxn-compartment]],-1),"")</f>
        <v/>
      </c>
      <c r="N64" t="str">
        <v/>
      </c>
      <c r="O64" t="str">
        <v>EX_pap_e</v>
      </c>
      <c r="P64" t="str">
        <v>REV</v>
      </c>
      <c r="Q64" t="str">
        <v>SPONT</v>
      </c>
      <c r="R64" t="str">
        <v/>
      </c>
      <c r="S64" t="str">
        <v>Excluded</v>
      </c>
      <c r="T64" t="str">
        <v>Exchange</v>
      </c>
    </row>
    <row r="65" spans="1:20" x14ac:dyDescent="0.2">
      <c r="A65" t="s">
        <v>1366</v>
      </c>
      <c r="B65" t="s">
        <v>1365</v>
      </c>
      <c r="C65" t="s">
        <v>21</v>
      </c>
      <c r="D65" t="s">
        <v>1270</v>
      </c>
      <c r="E65" t="str">
        <f>_xlfn.XLOOKUP(Table2[[#This Row],[rxn]],[1]Sheet1!$A:$A,[1]Sheet1!$C:$C,"Other metaolism",0)</f>
        <v>Excluded</v>
      </c>
      <c r="F65" t="s">
        <v>1272</v>
      </c>
      <c r="G65" t="str">
        <f>Table2[[#This Row],[rxn]]&amp;"_"&amp;Table2[[#This Row],[dir]]</f>
        <v>EX_adn_e_REV</v>
      </c>
      <c r="H65" t="str" cm="1">
        <f t="array" ref="H65">_xlfn.TEXTJOIN(",",TRUE,_xlfn.UNIQUE(_xlfn._xlws.FILTER(Table2[enz],Table2[rxn+dir]=Table2[[#This Row],[rxn+dir]])))</f>
        <v>SPONT</v>
      </c>
      <c r="I65" s="2" t="str">
        <f>_xlfn.TEXTAFTER(Table2[[#This Row],[rxn]],"_",-1)</f>
        <v>e</v>
      </c>
      <c r="J65" s="2" t="str">
        <f>_xlfn.TEXTBEFORE(Table2[[#This Row],[rxn]],"_"&amp;Table2[[#This Row],[compartment]],-1)</f>
        <v>EX_adn</v>
      </c>
      <c r="K65" s="2" t="str" cm="1">
        <f t="array" ref="K65">_xlfn.LET(_xlpm.t,J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" s="2" t="str">
        <f>IF(LEN(Table2[[#This Row],[number at end of rxn-compartment]])&gt;0,_xlfn.TEXTBEFORE(Table2[[#This Row],[rxn-compartment]],Table2[[#This Row],[number at end of rxn-compartment]],-1),"")</f>
        <v/>
      </c>
      <c r="N65" t="str">
        <v/>
      </c>
      <c r="O65" t="str">
        <v>EX_adn_e</v>
      </c>
      <c r="P65" t="str">
        <v>FWD</v>
      </c>
      <c r="Q65" t="str">
        <v>SPONT</v>
      </c>
      <c r="R65" t="str">
        <v/>
      </c>
      <c r="S65" t="str">
        <v>Excluded</v>
      </c>
      <c r="T65" t="str">
        <v>Exchange</v>
      </c>
    </row>
    <row r="66" spans="1:20" x14ac:dyDescent="0.2">
      <c r="A66" t="s">
        <v>1367</v>
      </c>
      <c r="B66" t="s">
        <v>1368</v>
      </c>
      <c r="C66" t="s">
        <v>8</v>
      </c>
      <c r="D66" t="s">
        <v>1270</v>
      </c>
      <c r="E66" t="str">
        <f>_xlfn.XLOOKUP(Table2[[#This Row],[rxn]],[1]Sheet1!$A:$A,[1]Sheet1!$C:$C,"Other metaolism",0)</f>
        <v>Excluded</v>
      </c>
      <c r="F66" t="s">
        <v>1272</v>
      </c>
      <c r="G66" t="str">
        <f>Table2[[#This Row],[rxn]]&amp;"_"&amp;Table2[[#This Row],[dir]]</f>
        <v>EX_alltt_e_FWD</v>
      </c>
      <c r="H66" t="str" cm="1">
        <f t="array" ref="H66">_xlfn.TEXTJOIN(",",TRUE,_xlfn.UNIQUE(_xlfn._xlws.FILTER(Table2[enz],Table2[rxn+dir]=Table2[[#This Row],[rxn+dir]])))</f>
        <v>SPONT</v>
      </c>
      <c r="I66" s="2" t="str">
        <f>_xlfn.TEXTAFTER(Table2[[#This Row],[rxn]],"_",-1)</f>
        <v>e</v>
      </c>
      <c r="J66" s="2" t="str">
        <f>_xlfn.TEXTBEFORE(Table2[[#This Row],[rxn]],"_"&amp;Table2[[#This Row],[compartment]],-1)</f>
        <v>EX_alltt</v>
      </c>
      <c r="K66" s="2" t="str" cm="1">
        <f t="array" ref="K66">_xlfn.LET(_xlpm.t,J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" s="2" t="str">
        <f>IF(LEN(Table2[[#This Row],[number at end of rxn-compartment]])&gt;0,_xlfn.TEXTBEFORE(Table2[[#This Row],[rxn-compartment]],Table2[[#This Row],[number at end of rxn-compartment]],-1),"")</f>
        <v/>
      </c>
      <c r="N66" t="str">
        <v/>
      </c>
      <c r="O66" t="str">
        <v>EX_adn_e</v>
      </c>
      <c r="P66" t="str">
        <v>REV</v>
      </c>
      <c r="Q66" t="str">
        <v>SPONT</v>
      </c>
      <c r="R66" t="str">
        <v/>
      </c>
      <c r="S66" t="str">
        <v>Excluded</v>
      </c>
      <c r="T66" t="str">
        <v>Exchange</v>
      </c>
    </row>
    <row r="67" spans="1:20" x14ac:dyDescent="0.2">
      <c r="A67" t="s">
        <v>1369</v>
      </c>
      <c r="B67" t="s">
        <v>1368</v>
      </c>
      <c r="C67" t="s">
        <v>21</v>
      </c>
      <c r="D67" t="s">
        <v>1270</v>
      </c>
      <c r="E67" t="str">
        <f>_xlfn.XLOOKUP(Table2[[#This Row],[rxn]],[1]Sheet1!$A:$A,[1]Sheet1!$C:$C,"Other metaolism",0)</f>
        <v>Excluded</v>
      </c>
      <c r="F67" t="s">
        <v>1272</v>
      </c>
      <c r="G67" t="str">
        <f>Table2[[#This Row],[rxn]]&amp;"_"&amp;Table2[[#This Row],[dir]]</f>
        <v>EX_alltt_e_REV</v>
      </c>
      <c r="H67" t="str" cm="1">
        <f t="array" ref="H67">_xlfn.TEXTJOIN(",",TRUE,_xlfn.UNIQUE(_xlfn._xlws.FILTER(Table2[enz],Table2[rxn+dir]=Table2[[#This Row],[rxn+dir]])))</f>
        <v>SPONT</v>
      </c>
      <c r="I67" s="2" t="str">
        <f>_xlfn.TEXTAFTER(Table2[[#This Row],[rxn]],"_",-1)</f>
        <v>e</v>
      </c>
      <c r="J67" s="2" t="str">
        <f>_xlfn.TEXTBEFORE(Table2[[#This Row],[rxn]],"_"&amp;Table2[[#This Row],[compartment]],-1)</f>
        <v>EX_alltt</v>
      </c>
      <c r="K67" s="2" t="str" cm="1">
        <f t="array" ref="K67">_xlfn.LET(_xlpm.t,J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" s="2" t="str">
        <f>IF(LEN(Table2[[#This Row],[number at end of rxn-compartment]])&gt;0,_xlfn.TEXTBEFORE(Table2[[#This Row],[rxn-compartment]],Table2[[#This Row],[number at end of rxn-compartment]],-1),"")</f>
        <v/>
      </c>
      <c r="N67" t="str">
        <v/>
      </c>
      <c r="O67" t="str">
        <v>EX_alltt_e</v>
      </c>
      <c r="P67" t="str">
        <v>FWD</v>
      </c>
      <c r="Q67" t="str">
        <v>SPONT</v>
      </c>
      <c r="R67" t="str">
        <v/>
      </c>
      <c r="S67" t="str">
        <v>Excluded</v>
      </c>
      <c r="T67" t="str">
        <v>Exchange</v>
      </c>
    </row>
    <row r="68" spans="1:20" x14ac:dyDescent="0.2">
      <c r="A68" t="s">
        <v>1370</v>
      </c>
      <c r="B68" t="s">
        <v>1371</v>
      </c>
      <c r="C68" t="s">
        <v>8</v>
      </c>
      <c r="D68" t="s">
        <v>1270</v>
      </c>
      <c r="E68" t="str">
        <f>_xlfn.XLOOKUP(Table2[[#This Row],[rxn]],[1]Sheet1!$A:$A,[1]Sheet1!$C:$C,"Other metaolism",0)</f>
        <v>Excluded</v>
      </c>
      <c r="F68" t="s">
        <v>1272</v>
      </c>
      <c r="G68" t="str">
        <f>Table2[[#This Row],[rxn]]&amp;"_"&amp;Table2[[#This Row],[dir]]</f>
        <v>EX_alltn_e_FWD</v>
      </c>
      <c r="H68" t="str" cm="1">
        <f t="array" ref="H68">_xlfn.TEXTJOIN(",",TRUE,_xlfn.UNIQUE(_xlfn._xlws.FILTER(Table2[enz],Table2[rxn+dir]=Table2[[#This Row],[rxn+dir]])))</f>
        <v>SPONT</v>
      </c>
      <c r="I68" s="2" t="str">
        <f>_xlfn.TEXTAFTER(Table2[[#This Row],[rxn]],"_",-1)</f>
        <v>e</v>
      </c>
      <c r="J68" s="2" t="str">
        <f>_xlfn.TEXTBEFORE(Table2[[#This Row],[rxn]],"_"&amp;Table2[[#This Row],[compartment]],-1)</f>
        <v>EX_alltn</v>
      </c>
      <c r="K68" s="2" t="str" cm="1">
        <f t="array" ref="K68">_xlfn.LET(_xlpm.t,J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" s="2" t="str">
        <f>IF(LEN(Table2[[#This Row],[number at end of rxn-compartment]])&gt;0,_xlfn.TEXTBEFORE(Table2[[#This Row],[rxn-compartment]],Table2[[#This Row],[number at end of rxn-compartment]],-1),"")</f>
        <v/>
      </c>
      <c r="N68" t="str">
        <v/>
      </c>
      <c r="O68" t="str">
        <v>EX_alltt_e</v>
      </c>
      <c r="P68" t="str">
        <v>REV</v>
      </c>
      <c r="Q68" t="str">
        <v>SPONT</v>
      </c>
      <c r="R68" t="str">
        <v/>
      </c>
      <c r="S68" t="str">
        <v>Excluded</v>
      </c>
      <c r="T68" t="str">
        <v>Exchange</v>
      </c>
    </row>
    <row r="69" spans="1:20" x14ac:dyDescent="0.2">
      <c r="A69" t="s">
        <v>1372</v>
      </c>
      <c r="B69" t="s">
        <v>1371</v>
      </c>
      <c r="C69" t="s">
        <v>21</v>
      </c>
      <c r="D69" t="s">
        <v>1270</v>
      </c>
      <c r="E69" t="str">
        <f>_xlfn.XLOOKUP(Table2[[#This Row],[rxn]],[1]Sheet1!$A:$A,[1]Sheet1!$C:$C,"Other metaolism",0)</f>
        <v>Excluded</v>
      </c>
      <c r="F69" t="s">
        <v>1272</v>
      </c>
      <c r="G69" t="str">
        <f>Table2[[#This Row],[rxn]]&amp;"_"&amp;Table2[[#This Row],[dir]]</f>
        <v>EX_alltn_e_REV</v>
      </c>
      <c r="H69" t="str" cm="1">
        <f t="array" ref="H69">_xlfn.TEXTJOIN(",",TRUE,_xlfn.UNIQUE(_xlfn._xlws.FILTER(Table2[enz],Table2[rxn+dir]=Table2[[#This Row],[rxn+dir]])))</f>
        <v>SPONT</v>
      </c>
      <c r="I69" s="2" t="str">
        <f>_xlfn.TEXTAFTER(Table2[[#This Row],[rxn]],"_",-1)</f>
        <v>e</v>
      </c>
      <c r="J69" s="2" t="str">
        <f>_xlfn.TEXTBEFORE(Table2[[#This Row],[rxn]],"_"&amp;Table2[[#This Row],[compartment]],-1)</f>
        <v>EX_alltn</v>
      </c>
      <c r="K69" s="2" t="str" cm="1">
        <f t="array" ref="K69">_xlfn.LET(_xlpm.t,J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" s="2" t="str">
        <f>IF(LEN(Table2[[#This Row],[number at end of rxn-compartment]])&gt;0,_xlfn.TEXTBEFORE(Table2[[#This Row],[rxn-compartment]],Table2[[#This Row],[number at end of rxn-compartment]],-1),"")</f>
        <v/>
      </c>
      <c r="N69" t="str">
        <v/>
      </c>
      <c r="O69" t="str">
        <v>EX_alltn_e</v>
      </c>
      <c r="P69" t="str">
        <v>FWD</v>
      </c>
      <c r="Q69" t="str">
        <v>SPONT</v>
      </c>
      <c r="R69" t="str">
        <v/>
      </c>
      <c r="S69" t="str">
        <v>Excluded</v>
      </c>
      <c r="T69" t="str">
        <v>Exchange</v>
      </c>
    </row>
    <row r="70" spans="1:20" x14ac:dyDescent="0.2">
      <c r="A70" t="s">
        <v>1373</v>
      </c>
      <c r="B70" t="s">
        <v>1374</v>
      </c>
      <c r="C70" t="s">
        <v>8</v>
      </c>
      <c r="D70" t="s">
        <v>1270</v>
      </c>
      <c r="E70" t="str">
        <f>_xlfn.XLOOKUP(Table2[[#This Row],[rxn]],[1]Sheet1!$A:$A,[1]Sheet1!$C:$C,"Other metaolism",0)</f>
        <v>Excluded</v>
      </c>
      <c r="F70" t="s">
        <v>1272</v>
      </c>
      <c r="G70" t="str">
        <f>Table2[[#This Row],[rxn]]&amp;"_"&amp;Table2[[#This Row],[dir]]</f>
        <v>EX_tre_e_FWD</v>
      </c>
      <c r="H70" t="str" cm="1">
        <f t="array" ref="H70">_xlfn.TEXTJOIN(",",TRUE,_xlfn.UNIQUE(_xlfn._xlws.FILTER(Table2[enz],Table2[rxn+dir]=Table2[[#This Row],[rxn+dir]])))</f>
        <v>SPONT</v>
      </c>
      <c r="I70" s="2" t="str">
        <f>_xlfn.TEXTAFTER(Table2[[#This Row],[rxn]],"_",-1)</f>
        <v>e</v>
      </c>
      <c r="J70" s="2" t="str">
        <f>_xlfn.TEXTBEFORE(Table2[[#This Row],[rxn]],"_"&amp;Table2[[#This Row],[compartment]],-1)</f>
        <v>EX_tre</v>
      </c>
      <c r="K70" s="2" t="str" cm="1">
        <f t="array" ref="K70">_xlfn.LET(_xlpm.t,J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" s="2" t="str">
        <f>IF(LEN(Table2[[#This Row],[number at end of rxn-compartment]])&gt;0,_xlfn.TEXTBEFORE(Table2[[#This Row],[rxn-compartment]],Table2[[#This Row],[number at end of rxn-compartment]],-1),"")</f>
        <v/>
      </c>
      <c r="N70" t="str">
        <v/>
      </c>
      <c r="O70" t="str">
        <v>EX_alltn_e</v>
      </c>
      <c r="P70" t="str">
        <v>REV</v>
      </c>
      <c r="Q70" t="str">
        <v>SPONT</v>
      </c>
      <c r="R70" t="str">
        <v/>
      </c>
      <c r="S70" t="str">
        <v>Excluded</v>
      </c>
      <c r="T70" t="str">
        <v>Exchange</v>
      </c>
    </row>
    <row r="71" spans="1:20" x14ac:dyDescent="0.2">
      <c r="A71" t="s">
        <v>1375</v>
      </c>
      <c r="B71" t="s">
        <v>1374</v>
      </c>
      <c r="C71" t="s">
        <v>21</v>
      </c>
      <c r="D71" t="s">
        <v>1270</v>
      </c>
      <c r="E71" t="str">
        <f>_xlfn.XLOOKUP(Table2[[#This Row],[rxn]],[1]Sheet1!$A:$A,[1]Sheet1!$C:$C,"Other metaolism",0)</f>
        <v>Excluded</v>
      </c>
      <c r="F71" t="s">
        <v>1272</v>
      </c>
      <c r="G71" t="str">
        <f>Table2[[#This Row],[rxn]]&amp;"_"&amp;Table2[[#This Row],[dir]]</f>
        <v>EX_tre_e_REV</v>
      </c>
      <c r="H71" t="str" cm="1">
        <f t="array" ref="H71">_xlfn.TEXTJOIN(",",TRUE,_xlfn.UNIQUE(_xlfn._xlws.FILTER(Table2[enz],Table2[rxn+dir]=Table2[[#This Row],[rxn+dir]])))</f>
        <v>SPONT</v>
      </c>
      <c r="I71" s="2" t="str">
        <f>_xlfn.TEXTAFTER(Table2[[#This Row],[rxn]],"_",-1)</f>
        <v>e</v>
      </c>
      <c r="J71" s="2" t="str">
        <f>_xlfn.TEXTBEFORE(Table2[[#This Row],[rxn]],"_"&amp;Table2[[#This Row],[compartment]],-1)</f>
        <v>EX_tre</v>
      </c>
      <c r="K71" s="2" t="str" cm="1">
        <f t="array" ref="K71">_xlfn.LET(_xlpm.t,J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" s="2" t="str">
        <f>IF(LEN(Table2[[#This Row],[number at end of rxn-compartment]])&gt;0,_xlfn.TEXTBEFORE(Table2[[#This Row],[rxn-compartment]],Table2[[#This Row],[number at end of rxn-compartment]],-1),"")</f>
        <v/>
      </c>
      <c r="N71" t="str">
        <v/>
      </c>
      <c r="O71" t="str">
        <v>EX_tre_e</v>
      </c>
      <c r="P71" t="str">
        <v>FWD</v>
      </c>
      <c r="Q71" t="str">
        <v>SPONT</v>
      </c>
      <c r="R71" t="str">
        <v/>
      </c>
      <c r="S71" t="str">
        <v>Excluded</v>
      </c>
      <c r="T71" t="str">
        <v>Exchange</v>
      </c>
    </row>
    <row r="72" spans="1:20" x14ac:dyDescent="0.2">
      <c r="A72" t="s">
        <v>1376</v>
      </c>
      <c r="B72" t="s">
        <v>1377</v>
      </c>
      <c r="C72" t="s">
        <v>8</v>
      </c>
      <c r="D72" t="s">
        <v>1270</v>
      </c>
      <c r="E72" t="str">
        <f>_xlfn.XLOOKUP(Table2[[#This Row],[rxn]],[1]Sheet1!$A:$A,[1]Sheet1!$C:$C,"Other metaolism",0)</f>
        <v>Excluded</v>
      </c>
      <c r="F72" t="s">
        <v>1272</v>
      </c>
      <c r="G72" t="str">
        <f>Table2[[#This Row],[rxn]]&amp;"_"&amp;Table2[[#This Row],[dir]]</f>
        <v>EX_gam6p_e_FWD</v>
      </c>
      <c r="H72" t="str" cm="1">
        <f t="array" ref="H72">_xlfn.TEXTJOIN(",",TRUE,_xlfn.UNIQUE(_xlfn._xlws.FILTER(Table2[enz],Table2[rxn+dir]=Table2[[#This Row],[rxn+dir]])))</f>
        <v>SPONT</v>
      </c>
      <c r="I72" s="2" t="str">
        <f>_xlfn.TEXTAFTER(Table2[[#This Row],[rxn]],"_",-1)</f>
        <v>e</v>
      </c>
      <c r="J72" s="2" t="str">
        <f>_xlfn.TEXTBEFORE(Table2[[#This Row],[rxn]],"_"&amp;Table2[[#This Row],[compartment]],-1)</f>
        <v>EX_gam6p</v>
      </c>
      <c r="K72" s="2" t="str" cm="1">
        <f t="array" ref="K72">_xlfn.LET(_xlpm.t,J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" s="2" t="str">
        <f>IF(LEN(Table2[[#This Row],[number at end of rxn-compartment]])&gt;0,_xlfn.TEXTBEFORE(Table2[[#This Row],[rxn-compartment]],Table2[[#This Row],[number at end of rxn-compartment]],-1),"")</f>
        <v/>
      </c>
      <c r="N72" t="str">
        <v/>
      </c>
      <c r="O72" t="str">
        <v>EX_tre_e</v>
      </c>
      <c r="P72" t="str">
        <v>REV</v>
      </c>
      <c r="Q72" t="str">
        <v>SPONT</v>
      </c>
      <c r="R72" t="str">
        <v/>
      </c>
      <c r="S72" t="str">
        <v>Excluded</v>
      </c>
      <c r="T72" t="str">
        <v>Exchange</v>
      </c>
    </row>
    <row r="73" spans="1:20" x14ac:dyDescent="0.2">
      <c r="A73" t="s">
        <v>1378</v>
      </c>
      <c r="B73" t="s">
        <v>1377</v>
      </c>
      <c r="C73" t="s">
        <v>21</v>
      </c>
      <c r="D73" t="s">
        <v>1270</v>
      </c>
      <c r="E73" t="str">
        <f>_xlfn.XLOOKUP(Table2[[#This Row],[rxn]],[1]Sheet1!$A:$A,[1]Sheet1!$C:$C,"Other metaolism",0)</f>
        <v>Excluded</v>
      </c>
      <c r="F73" t="s">
        <v>1272</v>
      </c>
      <c r="G73" t="str">
        <f>Table2[[#This Row],[rxn]]&amp;"_"&amp;Table2[[#This Row],[dir]]</f>
        <v>EX_gam6p_e_REV</v>
      </c>
      <c r="H73" t="str" cm="1">
        <f t="array" ref="H73">_xlfn.TEXTJOIN(",",TRUE,_xlfn.UNIQUE(_xlfn._xlws.FILTER(Table2[enz],Table2[rxn+dir]=Table2[[#This Row],[rxn+dir]])))</f>
        <v>SPONT</v>
      </c>
      <c r="I73" s="2" t="str">
        <f>_xlfn.TEXTAFTER(Table2[[#This Row],[rxn]],"_",-1)</f>
        <v>e</v>
      </c>
      <c r="J73" s="2" t="str">
        <f>_xlfn.TEXTBEFORE(Table2[[#This Row],[rxn]],"_"&amp;Table2[[#This Row],[compartment]],-1)</f>
        <v>EX_gam6p</v>
      </c>
      <c r="K73" s="2" t="str" cm="1">
        <f t="array" ref="K73">_xlfn.LET(_xlpm.t,J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" s="2" t="str">
        <f>IF(LEN(Table2[[#This Row],[number at end of rxn-compartment]])&gt;0,_xlfn.TEXTBEFORE(Table2[[#This Row],[rxn-compartment]],Table2[[#This Row],[number at end of rxn-compartment]],-1),"")</f>
        <v/>
      </c>
      <c r="N73" t="str">
        <v/>
      </c>
      <c r="O73" t="str">
        <v>EX_gam6p_e</v>
      </c>
      <c r="P73" t="str">
        <v>FWD</v>
      </c>
      <c r="Q73" t="str">
        <v>SPONT</v>
      </c>
      <c r="R73" t="str">
        <v/>
      </c>
      <c r="S73" t="str">
        <v>Excluded</v>
      </c>
      <c r="T73" t="str">
        <v>Exchange</v>
      </c>
    </row>
    <row r="74" spans="1:20" x14ac:dyDescent="0.2">
      <c r="A74" t="s">
        <v>1379</v>
      </c>
      <c r="B74" t="s">
        <v>1380</v>
      </c>
      <c r="C74" t="s">
        <v>8</v>
      </c>
      <c r="D74" t="s">
        <v>1270</v>
      </c>
      <c r="E74" t="str">
        <f>_xlfn.XLOOKUP(Table2[[#This Row],[rxn]],[1]Sheet1!$A:$A,[1]Sheet1!$C:$C,"Other metaolism",0)</f>
        <v>Excluded</v>
      </c>
      <c r="F74" t="s">
        <v>1272</v>
      </c>
      <c r="G74" t="str">
        <f>Table2[[#This Row],[rxn]]&amp;"_"&amp;Table2[[#This Row],[dir]]</f>
        <v>EX_nh4_e_FWD</v>
      </c>
      <c r="H74" t="str" cm="1">
        <f t="array" ref="H74">_xlfn.TEXTJOIN(",",TRUE,_xlfn.UNIQUE(_xlfn._xlws.FILTER(Table2[enz],Table2[rxn+dir]=Table2[[#This Row],[rxn+dir]])))</f>
        <v>SPONT</v>
      </c>
      <c r="I74" s="2" t="str">
        <f>_xlfn.TEXTAFTER(Table2[[#This Row],[rxn]],"_",-1)</f>
        <v>e</v>
      </c>
      <c r="J74" s="2" t="str">
        <f>_xlfn.TEXTBEFORE(Table2[[#This Row],[rxn]],"_"&amp;Table2[[#This Row],[compartment]],-1)</f>
        <v>EX_nh4</v>
      </c>
      <c r="K74" s="2" t="str" cm="1">
        <f t="array" ref="K74">_xlfn.LET(_xlpm.t,J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74" s="2" t="str">
        <f>IF(LEN(Table2[[#This Row],[number at end of rxn-compartment]])&gt;0,_xlfn.TEXTBEFORE(Table2[[#This Row],[rxn-compartment]],Table2[[#This Row],[number at end of rxn-compartment]],-1),"")</f>
        <v>EX_nh</v>
      </c>
      <c r="N74" t="str">
        <v/>
      </c>
      <c r="O74" t="str">
        <v>EX_gam6p_e</v>
      </c>
      <c r="P74" t="str">
        <v>REV</v>
      </c>
      <c r="Q74" t="str">
        <v>SPONT</v>
      </c>
      <c r="R74" t="str">
        <v/>
      </c>
      <c r="S74" t="str">
        <v>Excluded</v>
      </c>
      <c r="T74" t="str">
        <v>Exchange</v>
      </c>
    </row>
    <row r="75" spans="1:20" x14ac:dyDescent="0.2">
      <c r="A75" t="s">
        <v>1381</v>
      </c>
      <c r="B75" t="s">
        <v>1380</v>
      </c>
      <c r="C75" t="s">
        <v>21</v>
      </c>
      <c r="D75" t="s">
        <v>1270</v>
      </c>
      <c r="E75" t="str">
        <f>_xlfn.XLOOKUP(Table2[[#This Row],[rxn]],[1]Sheet1!$A:$A,[1]Sheet1!$C:$C,"Other metaolism",0)</f>
        <v>Excluded</v>
      </c>
      <c r="F75" t="s">
        <v>1272</v>
      </c>
      <c r="G75" t="str">
        <f>Table2[[#This Row],[rxn]]&amp;"_"&amp;Table2[[#This Row],[dir]]</f>
        <v>EX_nh4_e_REV</v>
      </c>
      <c r="H75" t="str" cm="1">
        <f t="array" ref="H75">_xlfn.TEXTJOIN(",",TRUE,_xlfn.UNIQUE(_xlfn._xlws.FILTER(Table2[enz],Table2[rxn+dir]=Table2[[#This Row],[rxn+dir]])))</f>
        <v>SPONT</v>
      </c>
      <c r="I75" s="2" t="str">
        <f>_xlfn.TEXTAFTER(Table2[[#This Row],[rxn]],"_",-1)</f>
        <v>e</v>
      </c>
      <c r="J75" s="2" t="str">
        <f>_xlfn.TEXTBEFORE(Table2[[#This Row],[rxn]],"_"&amp;Table2[[#This Row],[compartment]],-1)</f>
        <v>EX_nh4</v>
      </c>
      <c r="K75" s="2" t="str" cm="1">
        <f t="array" ref="K75">_xlfn.LET(_xlpm.t,J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75" s="2" t="str">
        <f>IF(LEN(Table2[[#This Row],[number at end of rxn-compartment]])&gt;0,_xlfn.TEXTBEFORE(Table2[[#This Row],[rxn-compartment]],Table2[[#This Row],[number at end of rxn-compartment]],-1),"")</f>
        <v>EX_nh</v>
      </c>
      <c r="N75" t="str">
        <v>EX_nh</v>
      </c>
      <c r="O75" t="str">
        <v>EX_nh4_e</v>
      </c>
      <c r="P75" t="str">
        <v>FWD</v>
      </c>
      <c r="Q75" t="str">
        <v>SPONT</v>
      </c>
      <c r="R75" t="str">
        <v/>
      </c>
      <c r="S75" t="str">
        <v>Excluded</v>
      </c>
      <c r="T75" t="str">
        <v>Exchange</v>
      </c>
    </row>
    <row r="76" spans="1:20" x14ac:dyDescent="0.2">
      <c r="A76" t="s">
        <v>1382</v>
      </c>
      <c r="B76" t="s">
        <v>1383</v>
      </c>
      <c r="C76" t="s">
        <v>8</v>
      </c>
      <c r="D76" t="s">
        <v>1270</v>
      </c>
      <c r="E76" t="str">
        <f>_xlfn.XLOOKUP(Table2[[#This Row],[rxn]],[1]Sheet1!$A:$A,[1]Sheet1!$C:$C,"Other metaolism",0)</f>
        <v>Excluded</v>
      </c>
      <c r="F76" t="s">
        <v>1272</v>
      </c>
      <c r="G76" t="str">
        <f>Table2[[#This Row],[rxn]]&amp;"_"&amp;Table2[[#This Row],[dir]]</f>
        <v>EX_hco3_e_FWD</v>
      </c>
      <c r="H76" t="str" cm="1">
        <f t="array" ref="H76">_xlfn.TEXTJOIN(",",TRUE,_xlfn.UNIQUE(_xlfn._xlws.FILTER(Table2[enz],Table2[rxn+dir]=Table2[[#This Row],[rxn+dir]])))</f>
        <v>SPONT</v>
      </c>
      <c r="I76" s="2" t="str">
        <f>_xlfn.TEXTAFTER(Table2[[#This Row],[rxn]],"_",-1)</f>
        <v>e</v>
      </c>
      <c r="J76" s="2" t="str">
        <f>_xlfn.TEXTBEFORE(Table2[[#This Row],[rxn]],"_"&amp;Table2[[#This Row],[compartment]],-1)</f>
        <v>EX_hco3</v>
      </c>
      <c r="K76" s="2" t="str" cm="1">
        <f t="array" ref="K76">_xlfn.LET(_xlpm.t,J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76" s="2" t="str">
        <f>IF(LEN(Table2[[#This Row],[number at end of rxn-compartment]])&gt;0,_xlfn.TEXTBEFORE(Table2[[#This Row],[rxn-compartment]],Table2[[#This Row],[number at end of rxn-compartment]],-1),"")</f>
        <v>EX_hco</v>
      </c>
      <c r="N76" t="str">
        <v>EX_nh</v>
      </c>
      <c r="O76" t="str">
        <v>EX_nh4_e</v>
      </c>
      <c r="P76" t="str">
        <v>REV</v>
      </c>
      <c r="Q76" t="str">
        <v>SPONT</v>
      </c>
      <c r="R76" t="str">
        <v/>
      </c>
      <c r="S76" t="str">
        <v>Excluded</v>
      </c>
      <c r="T76" t="str">
        <v>Exchange</v>
      </c>
    </row>
    <row r="77" spans="1:20" x14ac:dyDescent="0.2">
      <c r="A77" t="s">
        <v>1384</v>
      </c>
      <c r="B77" t="s">
        <v>1383</v>
      </c>
      <c r="C77" t="s">
        <v>21</v>
      </c>
      <c r="D77" t="s">
        <v>1270</v>
      </c>
      <c r="E77" t="str">
        <f>_xlfn.XLOOKUP(Table2[[#This Row],[rxn]],[1]Sheet1!$A:$A,[1]Sheet1!$C:$C,"Other metaolism",0)</f>
        <v>Excluded</v>
      </c>
      <c r="F77" t="s">
        <v>1272</v>
      </c>
      <c r="G77" t="str">
        <f>Table2[[#This Row],[rxn]]&amp;"_"&amp;Table2[[#This Row],[dir]]</f>
        <v>EX_hco3_e_REV</v>
      </c>
      <c r="H77" t="str" cm="1">
        <f t="array" ref="H77">_xlfn.TEXTJOIN(",",TRUE,_xlfn.UNIQUE(_xlfn._xlws.FILTER(Table2[enz],Table2[rxn+dir]=Table2[[#This Row],[rxn+dir]])))</f>
        <v>SPONT</v>
      </c>
      <c r="I77" s="2" t="str">
        <f>_xlfn.TEXTAFTER(Table2[[#This Row],[rxn]],"_",-1)</f>
        <v>e</v>
      </c>
      <c r="J77" s="2" t="str">
        <f>_xlfn.TEXTBEFORE(Table2[[#This Row],[rxn]],"_"&amp;Table2[[#This Row],[compartment]],-1)</f>
        <v>EX_hco3</v>
      </c>
      <c r="K77" s="2" t="str" cm="1">
        <f t="array" ref="K77">_xlfn.LET(_xlpm.t,J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77" s="2" t="str">
        <f>IF(LEN(Table2[[#This Row],[number at end of rxn-compartment]])&gt;0,_xlfn.TEXTBEFORE(Table2[[#This Row],[rxn-compartment]],Table2[[#This Row],[number at end of rxn-compartment]],-1),"")</f>
        <v>EX_hco</v>
      </c>
      <c r="N77" t="str">
        <v>EX_hco</v>
      </c>
      <c r="O77" t="str">
        <v>EX_hco3_e</v>
      </c>
      <c r="P77" t="str">
        <v>FWD</v>
      </c>
      <c r="Q77" t="str">
        <v>SPONT</v>
      </c>
      <c r="R77" t="str">
        <v/>
      </c>
      <c r="S77" t="str">
        <v>Excluded</v>
      </c>
      <c r="T77" t="str">
        <v>Exchange</v>
      </c>
    </row>
    <row r="78" spans="1:20" x14ac:dyDescent="0.2">
      <c r="A78" t="s">
        <v>1385</v>
      </c>
      <c r="B78" t="s">
        <v>1386</v>
      </c>
      <c r="C78" t="s">
        <v>8</v>
      </c>
      <c r="D78" t="s">
        <v>1270</v>
      </c>
      <c r="E78" t="str">
        <f>_xlfn.XLOOKUP(Table2[[#This Row],[rxn]],[1]Sheet1!$A:$A,[1]Sheet1!$C:$C,"Other metaolism",0)</f>
        <v>Excluded</v>
      </c>
      <c r="F78" t="s">
        <v>1272</v>
      </c>
      <c r="G78" t="str">
        <f>Table2[[#This Row],[rxn]]&amp;"_"&amp;Table2[[#This Row],[dir]]</f>
        <v>EX_co2_e_FWD</v>
      </c>
      <c r="H78" t="str" cm="1">
        <f t="array" ref="H78">_xlfn.TEXTJOIN(",",TRUE,_xlfn.UNIQUE(_xlfn._xlws.FILTER(Table2[enz],Table2[rxn+dir]=Table2[[#This Row],[rxn+dir]])))</f>
        <v>SPONT</v>
      </c>
      <c r="I78" s="2" t="str">
        <f>_xlfn.TEXTAFTER(Table2[[#This Row],[rxn]],"_",-1)</f>
        <v>e</v>
      </c>
      <c r="J78" s="2" t="str">
        <f>_xlfn.TEXTBEFORE(Table2[[#This Row],[rxn]],"_"&amp;Table2[[#This Row],[compartment]],-1)</f>
        <v>EX_co2</v>
      </c>
      <c r="K78" s="2" t="str" cm="1">
        <f t="array" ref="K78">_xlfn.LET(_xlpm.t,J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78" s="2" t="str">
        <f>IF(LEN(Table2[[#This Row],[number at end of rxn-compartment]])&gt;0,_xlfn.TEXTBEFORE(Table2[[#This Row],[rxn-compartment]],Table2[[#This Row],[number at end of rxn-compartment]],-1),"")</f>
        <v>EX_co</v>
      </c>
      <c r="N78" t="str">
        <v>EX_hco</v>
      </c>
      <c r="O78" t="str">
        <v>EX_hco3_e</v>
      </c>
      <c r="P78" t="str">
        <v>REV</v>
      </c>
      <c r="Q78" t="str">
        <v>SPONT</v>
      </c>
      <c r="R78" t="str">
        <v/>
      </c>
      <c r="S78" t="str">
        <v>Excluded</v>
      </c>
      <c r="T78" t="str">
        <v>Exchange</v>
      </c>
    </row>
    <row r="79" spans="1:20" x14ac:dyDescent="0.2">
      <c r="A79" t="s">
        <v>1387</v>
      </c>
      <c r="B79" t="s">
        <v>1386</v>
      </c>
      <c r="C79" t="s">
        <v>21</v>
      </c>
      <c r="D79" t="s">
        <v>1270</v>
      </c>
      <c r="E79" t="str">
        <f>_xlfn.XLOOKUP(Table2[[#This Row],[rxn]],[1]Sheet1!$A:$A,[1]Sheet1!$C:$C,"Other metaolism",0)</f>
        <v>Excluded</v>
      </c>
      <c r="F79" t="s">
        <v>1272</v>
      </c>
      <c r="G79" t="str">
        <f>Table2[[#This Row],[rxn]]&amp;"_"&amp;Table2[[#This Row],[dir]]</f>
        <v>EX_co2_e_REV</v>
      </c>
      <c r="H79" t="str" cm="1">
        <f t="array" ref="H79">_xlfn.TEXTJOIN(",",TRUE,_xlfn.UNIQUE(_xlfn._xlws.FILTER(Table2[enz],Table2[rxn+dir]=Table2[[#This Row],[rxn+dir]])))</f>
        <v>SPONT</v>
      </c>
      <c r="I79" s="2" t="str">
        <f>_xlfn.TEXTAFTER(Table2[[#This Row],[rxn]],"_",-1)</f>
        <v>e</v>
      </c>
      <c r="J79" s="2" t="str">
        <f>_xlfn.TEXTBEFORE(Table2[[#This Row],[rxn]],"_"&amp;Table2[[#This Row],[compartment]],-1)</f>
        <v>EX_co2</v>
      </c>
      <c r="K79" s="2" t="str" cm="1">
        <f t="array" ref="K79">_xlfn.LET(_xlpm.t,J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79" s="2" t="str">
        <f>IF(LEN(Table2[[#This Row],[number at end of rxn-compartment]])&gt;0,_xlfn.TEXTBEFORE(Table2[[#This Row],[rxn-compartment]],Table2[[#This Row],[number at end of rxn-compartment]],-1),"")</f>
        <v>EX_co</v>
      </c>
      <c r="N79" t="str">
        <v>EX_co</v>
      </c>
      <c r="O79" t="str">
        <v>EX_co2_e</v>
      </c>
      <c r="P79" t="str">
        <v>FWD</v>
      </c>
      <c r="Q79" t="str">
        <v>SPONT</v>
      </c>
      <c r="R79" t="str">
        <v/>
      </c>
      <c r="S79" t="str">
        <v>Excluded</v>
      </c>
      <c r="T79" t="str">
        <v>Exchange</v>
      </c>
    </row>
    <row r="80" spans="1:20" x14ac:dyDescent="0.2">
      <c r="A80" t="s">
        <v>1388</v>
      </c>
      <c r="B80" t="s">
        <v>1389</v>
      </c>
      <c r="C80" t="s">
        <v>8</v>
      </c>
      <c r="D80" t="s">
        <v>1270</v>
      </c>
      <c r="E80" t="str">
        <f>_xlfn.XLOOKUP(Table2[[#This Row],[rxn]],[1]Sheet1!$A:$A,[1]Sheet1!$C:$C,"Other metaolism",0)</f>
        <v>Excluded</v>
      </c>
      <c r="F80" t="s">
        <v>1272</v>
      </c>
      <c r="G80" t="str">
        <f>Table2[[#This Row],[rxn]]&amp;"_"&amp;Table2[[#This Row],[dir]]</f>
        <v>EX_chol_e_FWD</v>
      </c>
      <c r="H80" t="str" cm="1">
        <f t="array" ref="H80">_xlfn.TEXTJOIN(",",TRUE,_xlfn.UNIQUE(_xlfn._xlws.FILTER(Table2[enz],Table2[rxn+dir]=Table2[[#This Row],[rxn+dir]])))</f>
        <v>SPONT</v>
      </c>
      <c r="I80" s="2" t="str">
        <f>_xlfn.TEXTAFTER(Table2[[#This Row],[rxn]],"_",-1)</f>
        <v>e</v>
      </c>
      <c r="J80" s="2" t="str">
        <f>_xlfn.TEXTBEFORE(Table2[[#This Row],[rxn]],"_"&amp;Table2[[#This Row],[compartment]],-1)</f>
        <v>EX_chol</v>
      </c>
      <c r="K80" s="2" t="str" cm="1">
        <f t="array" ref="K80">_xlfn.LET(_xlpm.t,J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" s="2" t="str">
        <f>IF(LEN(Table2[[#This Row],[number at end of rxn-compartment]])&gt;0,_xlfn.TEXTBEFORE(Table2[[#This Row],[rxn-compartment]],Table2[[#This Row],[number at end of rxn-compartment]],-1),"")</f>
        <v/>
      </c>
      <c r="N80" t="str">
        <v>EX_co</v>
      </c>
      <c r="O80" t="str">
        <v>EX_co2_e</v>
      </c>
      <c r="P80" t="str">
        <v>REV</v>
      </c>
      <c r="Q80" t="str">
        <v>SPONT</v>
      </c>
      <c r="R80" t="str">
        <v/>
      </c>
      <c r="S80" t="str">
        <v>Excluded</v>
      </c>
      <c r="T80" t="str">
        <v>Exchange</v>
      </c>
    </row>
    <row r="81" spans="1:20" x14ac:dyDescent="0.2">
      <c r="A81" t="s">
        <v>1390</v>
      </c>
      <c r="B81" t="s">
        <v>1389</v>
      </c>
      <c r="C81" t="s">
        <v>21</v>
      </c>
      <c r="D81" t="s">
        <v>1270</v>
      </c>
      <c r="E81" t="str">
        <f>_xlfn.XLOOKUP(Table2[[#This Row],[rxn]],[1]Sheet1!$A:$A,[1]Sheet1!$C:$C,"Other metaolism",0)</f>
        <v>Excluded</v>
      </c>
      <c r="F81" t="s">
        <v>1272</v>
      </c>
      <c r="G81" t="str">
        <f>Table2[[#This Row],[rxn]]&amp;"_"&amp;Table2[[#This Row],[dir]]</f>
        <v>EX_chol_e_REV</v>
      </c>
      <c r="H81" t="str" cm="1">
        <f t="array" ref="H81">_xlfn.TEXTJOIN(",",TRUE,_xlfn.UNIQUE(_xlfn._xlws.FILTER(Table2[enz],Table2[rxn+dir]=Table2[[#This Row],[rxn+dir]])))</f>
        <v>SPONT</v>
      </c>
      <c r="I81" s="2" t="str">
        <f>_xlfn.TEXTAFTER(Table2[[#This Row],[rxn]],"_",-1)</f>
        <v>e</v>
      </c>
      <c r="J81" s="2" t="str">
        <f>_xlfn.TEXTBEFORE(Table2[[#This Row],[rxn]],"_"&amp;Table2[[#This Row],[compartment]],-1)</f>
        <v>EX_chol</v>
      </c>
      <c r="K81" s="2" t="str" cm="1">
        <f t="array" ref="K81">_xlfn.LET(_xlpm.t,J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" s="2" t="str">
        <f>IF(LEN(Table2[[#This Row],[number at end of rxn-compartment]])&gt;0,_xlfn.TEXTBEFORE(Table2[[#This Row],[rxn-compartment]],Table2[[#This Row],[number at end of rxn-compartment]],-1),"")</f>
        <v/>
      </c>
      <c r="N81" t="str">
        <v/>
      </c>
      <c r="O81" t="str">
        <v>EX_chol_e</v>
      </c>
      <c r="P81" t="str">
        <v>FWD</v>
      </c>
      <c r="Q81" t="str">
        <v>SPONT</v>
      </c>
      <c r="R81" t="str">
        <v/>
      </c>
      <c r="S81" t="str">
        <v>Excluded</v>
      </c>
      <c r="T81" t="str">
        <v>Exchange</v>
      </c>
    </row>
    <row r="82" spans="1:20" x14ac:dyDescent="0.2">
      <c r="A82" t="s">
        <v>1391</v>
      </c>
      <c r="B82" t="s">
        <v>1392</v>
      </c>
      <c r="C82" t="s">
        <v>8</v>
      </c>
      <c r="D82" t="s">
        <v>1270</v>
      </c>
      <c r="E82" t="str">
        <f>_xlfn.XLOOKUP(Table2[[#This Row],[rxn]],[1]Sheet1!$A:$A,[1]Sheet1!$C:$C,"Other metaolism",0)</f>
        <v>Excluded</v>
      </c>
      <c r="F82" t="s">
        <v>1272</v>
      </c>
      <c r="G82" t="str">
        <f>Table2[[#This Row],[rxn]]&amp;"_"&amp;Table2[[#This Row],[dir]]</f>
        <v>EX_cit_e_FWD</v>
      </c>
      <c r="H82" t="str" cm="1">
        <f t="array" ref="H82">_xlfn.TEXTJOIN(",",TRUE,_xlfn.UNIQUE(_xlfn._xlws.FILTER(Table2[enz],Table2[rxn+dir]=Table2[[#This Row],[rxn+dir]])))</f>
        <v>SPONT</v>
      </c>
      <c r="I82" s="2" t="str">
        <f>_xlfn.TEXTAFTER(Table2[[#This Row],[rxn]],"_",-1)</f>
        <v>e</v>
      </c>
      <c r="J82" s="2" t="str">
        <f>_xlfn.TEXTBEFORE(Table2[[#This Row],[rxn]],"_"&amp;Table2[[#This Row],[compartment]],-1)</f>
        <v>EX_cit</v>
      </c>
      <c r="K82" s="2" t="str" cm="1">
        <f t="array" ref="K82">_xlfn.LET(_xlpm.t,J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2" s="2" t="str">
        <f>IF(LEN(Table2[[#This Row],[number at end of rxn-compartment]])&gt;0,_xlfn.TEXTBEFORE(Table2[[#This Row],[rxn-compartment]],Table2[[#This Row],[number at end of rxn-compartment]],-1),"")</f>
        <v/>
      </c>
      <c r="N82" t="str">
        <v/>
      </c>
      <c r="O82" t="str">
        <v>EX_chol_e</v>
      </c>
      <c r="P82" t="str">
        <v>REV</v>
      </c>
      <c r="Q82" t="str">
        <v>SPONT</v>
      </c>
      <c r="R82" t="str">
        <v/>
      </c>
      <c r="S82" t="str">
        <v>Excluded</v>
      </c>
      <c r="T82" t="str">
        <v>Exchange</v>
      </c>
    </row>
    <row r="83" spans="1:20" x14ac:dyDescent="0.2">
      <c r="A83" t="s">
        <v>1393</v>
      </c>
      <c r="B83" t="s">
        <v>1392</v>
      </c>
      <c r="C83" t="s">
        <v>21</v>
      </c>
      <c r="D83" t="s">
        <v>1270</v>
      </c>
      <c r="E83" t="str">
        <f>_xlfn.XLOOKUP(Table2[[#This Row],[rxn]],[1]Sheet1!$A:$A,[1]Sheet1!$C:$C,"Other metaolism",0)</f>
        <v>Excluded</v>
      </c>
      <c r="F83" t="s">
        <v>1272</v>
      </c>
      <c r="G83" t="str">
        <f>Table2[[#This Row],[rxn]]&amp;"_"&amp;Table2[[#This Row],[dir]]</f>
        <v>EX_cit_e_REV</v>
      </c>
      <c r="H83" t="str" cm="1">
        <f t="array" ref="H83">_xlfn.TEXTJOIN(",",TRUE,_xlfn.UNIQUE(_xlfn._xlws.FILTER(Table2[enz],Table2[rxn+dir]=Table2[[#This Row],[rxn+dir]])))</f>
        <v>SPONT</v>
      </c>
      <c r="I83" s="2" t="str">
        <f>_xlfn.TEXTAFTER(Table2[[#This Row],[rxn]],"_",-1)</f>
        <v>e</v>
      </c>
      <c r="J83" s="2" t="str">
        <f>_xlfn.TEXTBEFORE(Table2[[#This Row],[rxn]],"_"&amp;Table2[[#This Row],[compartment]],-1)</f>
        <v>EX_cit</v>
      </c>
      <c r="K83" s="2" t="str" cm="1">
        <f t="array" ref="K83">_xlfn.LET(_xlpm.t,J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3" s="2" t="str">
        <f>IF(LEN(Table2[[#This Row],[number at end of rxn-compartment]])&gt;0,_xlfn.TEXTBEFORE(Table2[[#This Row],[rxn-compartment]],Table2[[#This Row],[number at end of rxn-compartment]],-1),"")</f>
        <v/>
      </c>
      <c r="N83" t="str">
        <v/>
      </c>
      <c r="O83" t="str">
        <v>EX_cit_e</v>
      </c>
      <c r="P83" t="str">
        <v>FWD</v>
      </c>
      <c r="Q83" t="str">
        <v>SPONT</v>
      </c>
      <c r="R83" t="str">
        <v/>
      </c>
      <c r="S83" t="str">
        <v>Excluded</v>
      </c>
      <c r="T83" t="str">
        <v>Exchange</v>
      </c>
    </row>
    <row r="84" spans="1:20" x14ac:dyDescent="0.2">
      <c r="A84" t="s">
        <v>1394</v>
      </c>
      <c r="B84" t="s">
        <v>1395</v>
      </c>
      <c r="C84" t="s">
        <v>8</v>
      </c>
      <c r="D84" t="s">
        <v>1270</v>
      </c>
      <c r="E84" t="str">
        <f>_xlfn.XLOOKUP(Table2[[#This Row],[rxn]],[1]Sheet1!$A:$A,[1]Sheet1!$C:$C,"Other metaolism",0)</f>
        <v>Excluded</v>
      </c>
      <c r="F84" t="s">
        <v>1272</v>
      </c>
      <c r="G84" t="str">
        <f>Table2[[#This Row],[rxn]]&amp;"_"&amp;Table2[[#This Row],[dir]]</f>
        <v>EX_cytd_e_FWD</v>
      </c>
      <c r="H84" t="str" cm="1">
        <f t="array" ref="H84">_xlfn.TEXTJOIN(",",TRUE,_xlfn.UNIQUE(_xlfn._xlws.FILTER(Table2[enz],Table2[rxn+dir]=Table2[[#This Row],[rxn+dir]])))</f>
        <v>SPONT</v>
      </c>
      <c r="I84" s="2" t="str">
        <f>_xlfn.TEXTAFTER(Table2[[#This Row],[rxn]],"_",-1)</f>
        <v>e</v>
      </c>
      <c r="J84" s="2" t="str">
        <f>_xlfn.TEXTBEFORE(Table2[[#This Row],[rxn]],"_"&amp;Table2[[#This Row],[compartment]],-1)</f>
        <v>EX_cytd</v>
      </c>
      <c r="K84" s="2" t="str" cm="1">
        <f t="array" ref="K84">_xlfn.LET(_xlpm.t,J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4" s="2" t="str">
        <f>IF(LEN(Table2[[#This Row],[number at end of rxn-compartment]])&gt;0,_xlfn.TEXTBEFORE(Table2[[#This Row],[rxn-compartment]],Table2[[#This Row],[number at end of rxn-compartment]],-1),"")</f>
        <v/>
      </c>
      <c r="N84" t="str">
        <v/>
      </c>
      <c r="O84" t="str">
        <v>EX_cit_e</v>
      </c>
      <c r="P84" t="str">
        <v>REV</v>
      </c>
      <c r="Q84" t="str">
        <v>SPONT</v>
      </c>
      <c r="R84" t="str">
        <v/>
      </c>
      <c r="S84" t="str">
        <v>Excluded</v>
      </c>
      <c r="T84" t="str">
        <v>Exchange</v>
      </c>
    </row>
    <row r="85" spans="1:20" x14ac:dyDescent="0.2">
      <c r="A85" t="s">
        <v>1396</v>
      </c>
      <c r="B85" t="s">
        <v>1395</v>
      </c>
      <c r="C85" t="s">
        <v>21</v>
      </c>
      <c r="D85" t="s">
        <v>1270</v>
      </c>
      <c r="E85" t="str">
        <f>_xlfn.XLOOKUP(Table2[[#This Row],[rxn]],[1]Sheet1!$A:$A,[1]Sheet1!$C:$C,"Other metaolism",0)</f>
        <v>Excluded</v>
      </c>
      <c r="F85" t="s">
        <v>1272</v>
      </c>
      <c r="G85" t="str">
        <f>Table2[[#This Row],[rxn]]&amp;"_"&amp;Table2[[#This Row],[dir]]</f>
        <v>EX_cytd_e_REV</v>
      </c>
      <c r="H85" t="str" cm="1">
        <f t="array" ref="H85">_xlfn.TEXTJOIN(",",TRUE,_xlfn.UNIQUE(_xlfn._xlws.FILTER(Table2[enz],Table2[rxn+dir]=Table2[[#This Row],[rxn+dir]])))</f>
        <v>SPONT</v>
      </c>
      <c r="I85" s="2" t="str">
        <f>_xlfn.TEXTAFTER(Table2[[#This Row],[rxn]],"_",-1)</f>
        <v>e</v>
      </c>
      <c r="J85" s="2" t="str">
        <f>_xlfn.TEXTBEFORE(Table2[[#This Row],[rxn]],"_"&amp;Table2[[#This Row],[compartment]],-1)</f>
        <v>EX_cytd</v>
      </c>
      <c r="K85" s="2" t="str" cm="1">
        <f t="array" ref="K85">_xlfn.LET(_xlpm.t,J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5" s="2" t="str">
        <f>IF(LEN(Table2[[#This Row],[number at end of rxn-compartment]])&gt;0,_xlfn.TEXTBEFORE(Table2[[#This Row],[rxn-compartment]],Table2[[#This Row],[number at end of rxn-compartment]],-1),"")</f>
        <v/>
      </c>
      <c r="N85" t="str">
        <v/>
      </c>
      <c r="O85" t="str">
        <v>EX_cytd_e</v>
      </c>
      <c r="P85" t="str">
        <v>FWD</v>
      </c>
      <c r="Q85" t="str">
        <v>SPONT</v>
      </c>
      <c r="R85" t="str">
        <v/>
      </c>
      <c r="S85" t="str">
        <v>Excluded</v>
      </c>
      <c r="T85" t="str">
        <v>Exchange</v>
      </c>
    </row>
    <row r="86" spans="1:20" x14ac:dyDescent="0.2">
      <c r="A86" t="s">
        <v>1397</v>
      </c>
      <c r="B86" t="s">
        <v>1398</v>
      </c>
      <c r="C86" t="s">
        <v>8</v>
      </c>
      <c r="D86" t="s">
        <v>1270</v>
      </c>
      <c r="E86" t="str">
        <f>_xlfn.XLOOKUP(Table2[[#This Row],[rxn]],[1]Sheet1!$A:$A,[1]Sheet1!$C:$C,"Other metaolism",0)</f>
        <v>Excluded</v>
      </c>
      <c r="F86" t="s">
        <v>1272</v>
      </c>
      <c r="G86" t="str">
        <f>Table2[[#This Row],[rxn]]&amp;"_"&amp;Table2[[#This Row],[dir]]</f>
        <v>EX_csn_e_FWD</v>
      </c>
      <c r="H86" t="str" cm="1">
        <f t="array" ref="H86">_xlfn.TEXTJOIN(",",TRUE,_xlfn.UNIQUE(_xlfn._xlws.FILTER(Table2[enz],Table2[rxn+dir]=Table2[[#This Row],[rxn+dir]])))</f>
        <v>SPONT</v>
      </c>
      <c r="I86" s="2" t="str">
        <f>_xlfn.TEXTAFTER(Table2[[#This Row],[rxn]],"_",-1)</f>
        <v>e</v>
      </c>
      <c r="J86" s="2" t="str">
        <f>_xlfn.TEXTBEFORE(Table2[[#This Row],[rxn]],"_"&amp;Table2[[#This Row],[compartment]],-1)</f>
        <v>EX_csn</v>
      </c>
      <c r="K86" s="2" t="str" cm="1">
        <f t="array" ref="K86">_xlfn.LET(_xlpm.t,J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6" s="2" t="str">
        <f>IF(LEN(Table2[[#This Row],[number at end of rxn-compartment]])&gt;0,_xlfn.TEXTBEFORE(Table2[[#This Row],[rxn-compartment]],Table2[[#This Row],[number at end of rxn-compartment]],-1),"")</f>
        <v/>
      </c>
      <c r="N86" t="str">
        <v/>
      </c>
      <c r="O86" t="str">
        <v>EX_cytd_e</v>
      </c>
      <c r="P86" t="str">
        <v>REV</v>
      </c>
      <c r="Q86" t="str">
        <v>SPONT</v>
      </c>
      <c r="R86" t="str">
        <v/>
      </c>
      <c r="S86" t="str">
        <v>Excluded</v>
      </c>
      <c r="T86" t="str">
        <v>Exchange</v>
      </c>
    </row>
    <row r="87" spans="1:20" x14ac:dyDescent="0.2">
      <c r="A87" t="s">
        <v>1399</v>
      </c>
      <c r="B87" t="s">
        <v>1398</v>
      </c>
      <c r="C87" t="s">
        <v>21</v>
      </c>
      <c r="D87" t="s">
        <v>1270</v>
      </c>
      <c r="E87" t="str">
        <f>_xlfn.XLOOKUP(Table2[[#This Row],[rxn]],[1]Sheet1!$A:$A,[1]Sheet1!$C:$C,"Other metaolism",0)</f>
        <v>Excluded</v>
      </c>
      <c r="F87" t="s">
        <v>1272</v>
      </c>
      <c r="G87" t="str">
        <f>Table2[[#This Row],[rxn]]&amp;"_"&amp;Table2[[#This Row],[dir]]</f>
        <v>EX_csn_e_REV</v>
      </c>
      <c r="H87" t="str" cm="1">
        <f t="array" ref="H87">_xlfn.TEXTJOIN(",",TRUE,_xlfn.UNIQUE(_xlfn._xlws.FILTER(Table2[enz],Table2[rxn+dir]=Table2[[#This Row],[rxn+dir]])))</f>
        <v>SPONT</v>
      </c>
      <c r="I87" s="2" t="str">
        <f>_xlfn.TEXTAFTER(Table2[[#This Row],[rxn]],"_",-1)</f>
        <v>e</v>
      </c>
      <c r="J87" s="2" t="str">
        <f>_xlfn.TEXTBEFORE(Table2[[#This Row],[rxn]],"_"&amp;Table2[[#This Row],[compartment]],-1)</f>
        <v>EX_csn</v>
      </c>
      <c r="K87" s="2" t="str" cm="1">
        <f t="array" ref="K87">_xlfn.LET(_xlpm.t,J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7" s="2" t="str">
        <f>IF(LEN(Table2[[#This Row],[number at end of rxn-compartment]])&gt;0,_xlfn.TEXTBEFORE(Table2[[#This Row],[rxn-compartment]],Table2[[#This Row],[number at end of rxn-compartment]],-1),"")</f>
        <v/>
      </c>
      <c r="N87" t="str">
        <v/>
      </c>
      <c r="O87" t="str">
        <v>EX_csn_e</v>
      </c>
      <c r="P87" t="str">
        <v>FWD</v>
      </c>
      <c r="Q87" t="str">
        <v>SPONT</v>
      </c>
      <c r="R87" t="str">
        <v/>
      </c>
      <c r="S87" t="str">
        <v>Excluded</v>
      </c>
      <c r="T87" t="str">
        <v>Exchange</v>
      </c>
    </row>
    <row r="88" spans="1:20" x14ac:dyDescent="0.2">
      <c r="A88" t="s">
        <v>1400</v>
      </c>
      <c r="B88" t="s">
        <v>1401</v>
      </c>
      <c r="C88" t="s">
        <v>8</v>
      </c>
      <c r="D88" t="s">
        <v>1270</v>
      </c>
      <c r="E88" t="str">
        <f>_xlfn.XLOOKUP(Table2[[#This Row],[rxn]],[1]Sheet1!$A:$A,[1]Sheet1!$C:$C,"Other metaolism",0)</f>
        <v>Excluded</v>
      </c>
      <c r="F88" t="s">
        <v>1272</v>
      </c>
      <c r="G88" t="str">
        <f>Table2[[#This Row],[rxn]]&amp;"_"&amp;Table2[[#This Row],[dir]]</f>
        <v>EX_arab__D_e_FWD</v>
      </c>
      <c r="H88" t="str" cm="1">
        <f t="array" ref="H88">_xlfn.TEXTJOIN(",",TRUE,_xlfn.UNIQUE(_xlfn._xlws.FILTER(Table2[enz],Table2[rxn+dir]=Table2[[#This Row],[rxn+dir]])))</f>
        <v>SPONT</v>
      </c>
      <c r="I88" s="2" t="str">
        <f>_xlfn.TEXTAFTER(Table2[[#This Row],[rxn]],"_",-1)</f>
        <v>e</v>
      </c>
      <c r="J88" s="2" t="str">
        <f>_xlfn.TEXTBEFORE(Table2[[#This Row],[rxn]],"_"&amp;Table2[[#This Row],[compartment]],-1)</f>
        <v>EX_arab__D</v>
      </c>
      <c r="K88" s="2" t="str" cm="1">
        <f t="array" ref="K88">_xlfn.LET(_xlpm.t,J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8" s="2" t="str">
        <f>IF(LEN(Table2[[#This Row],[number at end of rxn-compartment]])&gt;0,_xlfn.TEXTBEFORE(Table2[[#This Row],[rxn-compartment]],Table2[[#This Row],[number at end of rxn-compartment]],-1),"")</f>
        <v/>
      </c>
      <c r="N88" t="str">
        <v/>
      </c>
      <c r="O88" t="str">
        <v>EX_csn_e</v>
      </c>
      <c r="P88" t="str">
        <v>REV</v>
      </c>
      <c r="Q88" t="str">
        <v>SPONT</v>
      </c>
      <c r="R88" t="str">
        <v/>
      </c>
      <c r="S88" t="str">
        <v>Excluded</v>
      </c>
      <c r="T88" t="str">
        <v>Exchange</v>
      </c>
    </row>
    <row r="89" spans="1:20" x14ac:dyDescent="0.2">
      <c r="A89" t="s">
        <v>1402</v>
      </c>
      <c r="B89" t="s">
        <v>1401</v>
      </c>
      <c r="C89" t="s">
        <v>21</v>
      </c>
      <c r="D89" t="s">
        <v>1270</v>
      </c>
      <c r="E89" t="str">
        <f>_xlfn.XLOOKUP(Table2[[#This Row],[rxn]],[1]Sheet1!$A:$A,[1]Sheet1!$C:$C,"Other metaolism",0)</f>
        <v>Excluded</v>
      </c>
      <c r="F89" t="s">
        <v>1272</v>
      </c>
      <c r="G89" t="str">
        <f>Table2[[#This Row],[rxn]]&amp;"_"&amp;Table2[[#This Row],[dir]]</f>
        <v>EX_arab__D_e_REV</v>
      </c>
      <c r="H89" t="str" cm="1">
        <f t="array" ref="H89">_xlfn.TEXTJOIN(",",TRUE,_xlfn.UNIQUE(_xlfn._xlws.FILTER(Table2[enz],Table2[rxn+dir]=Table2[[#This Row],[rxn+dir]])))</f>
        <v>SPONT</v>
      </c>
      <c r="I89" s="2" t="str">
        <f>_xlfn.TEXTAFTER(Table2[[#This Row],[rxn]],"_",-1)</f>
        <v>e</v>
      </c>
      <c r="J89" s="2" t="str">
        <f>_xlfn.TEXTBEFORE(Table2[[#This Row],[rxn]],"_"&amp;Table2[[#This Row],[compartment]],-1)</f>
        <v>EX_arab__D</v>
      </c>
      <c r="K89" s="2" t="str" cm="1">
        <f t="array" ref="K89">_xlfn.LET(_xlpm.t,J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9" s="2" t="str">
        <f>IF(LEN(Table2[[#This Row],[number at end of rxn-compartment]])&gt;0,_xlfn.TEXTBEFORE(Table2[[#This Row],[rxn-compartment]],Table2[[#This Row],[number at end of rxn-compartment]],-1),"")</f>
        <v/>
      </c>
      <c r="N89" t="str">
        <v/>
      </c>
      <c r="O89" t="str">
        <v>EX_arab__D_e</v>
      </c>
      <c r="P89" t="str">
        <v>FWD</v>
      </c>
      <c r="Q89" t="str">
        <v>SPONT</v>
      </c>
      <c r="R89" t="str">
        <v/>
      </c>
      <c r="S89" t="str">
        <v>Excluded</v>
      </c>
      <c r="T89" t="str">
        <v>Exchange</v>
      </c>
    </row>
    <row r="90" spans="1:20" x14ac:dyDescent="0.2">
      <c r="A90" t="s">
        <v>1403</v>
      </c>
      <c r="B90" t="s">
        <v>1404</v>
      </c>
      <c r="C90" t="s">
        <v>8</v>
      </c>
      <c r="D90" t="s">
        <v>1270</v>
      </c>
      <c r="E90" t="str">
        <f>_xlfn.XLOOKUP(Table2[[#This Row],[rxn]],[1]Sheet1!$A:$A,[1]Sheet1!$C:$C,"Other metaolism",0)</f>
        <v>Excluded</v>
      </c>
      <c r="F90" t="s">
        <v>1272</v>
      </c>
      <c r="G90" t="str">
        <f>Table2[[#This Row],[rxn]]&amp;"_"&amp;Table2[[#This Row],[dir]]</f>
        <v>EX_fru_e_FWD</v>
      </c>
      <c r="H90" t="str" cm="1">
        <f t="array" ref="H90">_xlfn.TEXTJOIN(",",TRUE,_xlfn.UNIQUE(_xlfn._xlws.FILTER(Table2[enz],Table2[rxn+dir]=Table2[[#This Row],[rxn+dir]])))</f>
        <v>SPONT</v>
      </c>
      <c r="I90" s="2" t="str">
        <f>_xlfn.TEXTAFTER(Table2[[#This Row],[rxn]],"_",-1)</f>
        <v>e</v>
      </c>
      <c r="J90" s="2" t="str">
        <f>_xlfn.TEXTBEFORE(Table2[[#This Row],[rxn]],"_"&amp;Table2[[#This Row],[compartment]],-1)</f>
        <v>EX_fru</v>
      </c>
      <c r="K90" s="2" t="str" cm="1">
        <f t="array" ref="K90">_xlfn.LET(_xlpm.t,J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" s="2" t="str">
        <f>IF(LEN(Table2[[#This Row],[number at end of rxn-compartment]])&gt;0,_xlfn.TEXTBEFORE(Table2[[#This Row],[rxn-compartment]],Table2[[#This Row],[number at end of rxn-compartment]],-1),"")</f>
        <v/>
      </c>
      <c r="N90" t="str">
        <v/>
      </c>
      <c r="O90" t="str">
        <v>EX_arab__D_e</v>
      </c>
      <c r="P90" t="str">
        <v>REV</v>
      </c>
      <c r="Q90" t="str">
        <v>SPONT</v>
      </c>
      <c r="R90" t="str">
        <v/>
      </c>
      <c r="S90" t="str">
        <v>Excluded</v>
      </c>
      <c r="T90" t="str">
        <v>Exchange</v>
      </c>
    </row>
    <row r="91" spans="1:20" x14ac:dyDescent="0.2">
      <c r="A91" t="s">
        <v>1405</v>
      </c>
      <c r="B91" t="s">
        <v>1404</v>
      </c>
      <c r="C91" t="s">
        <v>21</v>
      </c>
      <c r="D91" t="s">
        <v>1270</v>
      </c>
      <c r="E91" t="str">
        <f>_xlfn.XLOOKUP(Table2[[#This Row],[rxn]],[1]Sheet1!$A:$A,[1]Sheet1!$C:$C,"Other metaolism",0)</f>
        <v>Excluded</v>
      </c>
      <c r="F91" t="s">
        <v>1272</v>
      </c>
      <c r="G91" t="str">
        <f>Table2[[#This Row],[rxn]]&amp;"_"&amp;Table2[[#This Row],[dir]]</f>
        <v>EX_fru_e_REV</v>
      </c>
      <c r="H91" t="str" cm="1">
        <f t="array" ref="H91">_xlfn.TEXTJOIN(",",TRUE,_xlfn.UNIQUE(_xlfn._xlws.FILTER(Table2[enz],Table2[rxn+dir]=Table2[[#This Row],[rxn+dir]])))</f>
        <v>SPONT</v>
      </c>
      <c r="I91" s="2" t="str">
        <f>_xlfn.TEXTAFTER(Table2[[#This Row],[rxn]],"_",-1)</f>
        <v>e</v>
      </c>
      <c r="J91" s="2" t="str">
        <f>_xlfn.TEXTBEFORE(Table2[[#This Row],[rxn]],"_"&amp;Table2[[#This Row],[compartment]],-1)</f>
        <v>EX_fru</v>
      </c>
      <c r="K91" s="2" t="str" cm="1">
        <f t="array" ref="K91">_xlfn.LET(_xlpm.t,J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" s="2" t="str">
        <f>IF(LEN(Table2[[#This Row],[number at end of rxn-compartment]])&gt;0,_xlfn.TEXTBEFORE(Table2[[#This Row],[rxn-compartment]],Table2[[#This Row],[number at end of rxn-compartment]],-1),"")</f>
        <v/>
      </c>
      <c r="N91" t="str">
        <v/>
      </c>
      <c r="O91" t="str">
        <v>EX_fru_e</v>
      </c>
      <c r="P91" t="str">
        <v>FWD</v>
      </c>
      <c r="Q91" t="str">
        <v>SPONT</v>
      </c>
      <c r="R91" t="str">
        <v/>
      </c>
      <c r="S91" t="str">
        <v>Excluded</v>
      </c>
      <c r="T91" t="str">
        <v>Exchange</v>
      </c>
    </row>
    <row r="92" spans="1:20" x14ac:dyDescent="0.2">
      <c r="A92" t="s">
        <v>1406</v>
      </c>
      <c r="B92" t="s">
        <v>1407</v>
      </c>
      <c r="C92" t="s">
        <v>8</v>
      </c>
      <c r="D92" t="s">
        <v>1270</v>
      </c>
      <c r="E92" t="str">
        <f>_xlfn.XLOOKUP(Table2[[#This Row],[rxn]],[1]Sheet1!$A:$A,[1]Sheet1!$C:$C,"Other metaolism",0)</f>
        <v>Excluded</v>
      </c>
      <c r="F92" t="s">
        <v>1272</v>
      </c>
      <c r="G92" t="str">
        <f>Table2[[#This Row],[rxn]]&amp;"_"&amp;Table2[[#This Row],[dir]]</f>
        <v>EX_gal_e_FWD</v>
      </c>
      <c r="H92" t="str" cm="1">
        <f t="array" ref="H92">_xlfn.TEXTJOIN(",",TRUE,_xlfn.UNIQUE(_xlfn._xlws.FILTER(Table2[enz],Table2[rxn+dir]=Table2[[#This Row],[rxn+dir]])))</f>
        <v>SPONT</v>
      </c>
      <c r="I92" s="2" t="str">
        <f>_xlfn.TEXTAFTER(Table2[[#This Row],[rxn]],"_",-1)</f>
        <v>e</v>
      </c>
      <c r="J92" s="2" t="str">
        <f>_xlfn.TEXTBEFORE(Table2[[#This Row],[rxn]],"_"&amp;Table2[[#This Row],[compartment]],-1)</f>
        <v>EX_gal</v>
      </c>
      <c r="K92" s="2" t="str" cm="1">
        <f t="array" ref="K92">_xlfn.LET(_xlpm.t,J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" s="2" t="str">
        <f>IF(LEN(Table2[[#This Row],[number at end of rxn-compartment]])&gt;0,_xlfn.TEXTBEFORE(Table2[[#This Row],[rxn-compartment]],Table2[[#This Row],[number at end of rxn-compartment]],-1),"")</f>
        <v/>
      </c>
      <c r="N92" t="str">
        <v/>
      </c>
      <c r="O92" t="str">
        <v>EX_fru_e</v>
      </c>
      <c r="P92" t="str">
        <v>REV</v>
      </c>
      <c r="Q92" t="str">
        <v>SPONT</v>
      </c>
      <c r="R92" t="str">
        <v/>
      </c>
      <c r="S92" t="str">
        <v>Excluded</v>
      </c>
      <c r="T92" t="str">
        <v>Exchange</v>
      </c>
    </row>
    <row r="93" spans="1:20" x14ac:dyDescent="0.2">
      <c r="A93" t="s">
        <v>1408</v>
      </c>
      <c r="B93" t="s">
        <v>1407</v>
      </c>
      <c r="C93" t="s">
        <v>21</v>
      </c>
      <c r="D93" t="s">
        <v>1270</v>
      </c>
      <c r="E93" t="str">
        <f>_xlfn.XLOOKUP(Table2[[#This Row],[rxn]],[1]Sheet1!$A:$A,[1]Sheet1!$C:$C,"Other metaolism",0)</f>
        <v>Excluded</v>
      </c>
      <c r="F93" t="s">
        <v>1272</v>
      </c>
      <c r="G93" t="str">
        <f>Table2[[#This Row],[rxn]]&amp;"_"&amp;Table2[[#This Row],[dir]]</f>
        <v>EX_gal_e_REV</v>
      </c>
      <c r="H93" t="str" cm="1">
        <f t="array" ref="H93">_xlfn.TEXTJOIN(",",TRUE,_xlfn.UNIQUE(_xlfn._xlws.FILTER(Table2[enz],Table2[rxn+dir]=Table2[[#This Row],[rxn+dir]])))</f>
        <v>SPONT</v>
      </c>
      <c r="I93" s="2" t="str">
        <f>_xlfn.TEXTAFTER(Table2[[#This Row],[rxn]],"_",-1)</f>
        <v>e</v>
      </c>
      <c r="J93" s="2" t="str">
        <f>_xlfn.TEXTBEFORE(Table2[[#This Row],[rxn]],"_"&amp;Table2[[#This Row],[compartment]],-1)</f>
        <v>EX_gal</v>
      </c>
      <c r="K93" s="2" t="str" cm="1">
        <f t="array" ref="K93">_xlfn.LET(_xlpm.t,J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" s="2" t="str">
        <f>IF(LEN(Table2[[#This Row],[number at end of rxn-compartment]])&gt;0,_xlfn.TEXTBEFORE(Table2[[#This Row],[rxn-compartment]],Table2[[#This Row],[number at end of rxn-compartment]],-1),"")</f>
        <v/>
      </c>
      <c r="N93" t="str">
        <v/>
      </c>
      <c r="O93" t="str">
        <v>EX_gal_e</v>
      </c>
      <c r="P93" t="str">
        <v>FWD</v>
      </c>
      <c r="Q93" t="str">
        <v>SPONT</v>
      </c>
      <c r="R93" t="str">
        <v/>
      </c>
      <c r="S93" t="str">
        <v>Excluded</v>
      </c>
      <c r="T93" t="str">
        <v>Exchange</v>
      </c>
    </row>
    <row r="94" spans="1:20" x14ac:dyDescent="0.2">
      <c r="A94" t="s">
        <v>1409</v>
      </c>
      <c r="B94" t="s">
        <v>1410</v>
      </c>
      <c r="C94" t="s">
        <v>8</v>
      </c>
      <c r="D94" t="s">
        <v>1270</v>
      </c>
      <c r="E94" t="str">
        <f>_xlfn.XLOOKUP(Table2[[#This Row],[rxn]],[1]Sheet1!$A:$A,[1]Sheet1!$C:$C,"Other metaolism",0)</f>
        <v>Excluded</v>
      </c>
      <c r="F94" t="s">
        <v>1272</v>
      </c>
      <c r="G94" t="str">
        <f>Table2[[#This Row],[rxn]]&amp;"_"&amp;Table2[[#This Row],[dir]]</f>
        <v>EX_galur_e_FWD</v>
      </c>
      <c r="H94" t="str" cm="1">
        <f t="array" ref="H94">_xlfn.TEXTJOIN(",",TRUE,_xlfn.UNIQUE(_xlfn._xlws.FILTER(Table2[enz],Table2[rxn+dir]=Table2[[#This Row],[rxn+dir]])))</f>
        <v>SPONT</v>
      </c>
      <c r="I94" s="2" t="str">
        <f>_xlfn.TEXTAFTER(Table2[[#This Row],[rxn]],"_",-1)</f>
        <v>e</v>
      </c>
      <c r="J94" s="2" t="str">
        <f>_xlfn.TEXTBEFORE(Table2[[#This Row],[rxn]],"_"&amp;Table2[[#This Row],[compartment]],-1)</f>
        <v>EX_galur</v>
      </c>
      <c r="K94" s="2" t="str" cm="1">
        <f t="array" ref="K94">_xlfn.LET(_xlpm.t,J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" s="2" t="str">
        <f>IF(LEN(Table2[[#This Row],[number at end of rxn-compartment]])&gt;0,_xlfn.TEXTBEFORE(Table2[[#This Row],[rxn-compartment]],Table2[[#This Row],[number at end of rxn-compartment]],-1),"")</f>
        <v/>
      </c>
      <c r="N94" t="str">
        <v/>
      </c>
      <c r="O94" t="str">
        <v>EX_gal_e</v>
      </c>
      <c r="P94" t="str">
        <v>REV</v>
      </c>
      <c r="Q94" t="str">
        <v>SPONT</v>
      </c>
      <c r="R94" t="str">
        <v/>
      </c>
      <c r="S94" t="str">
        <v>Excluded</v>
      </c>
      <c r="T94" t="str">
        <v>Exchange</v>
      </c>
    </row>
    <row r="95" spans="1:20" x14ac:dyDescent="0.2">
      <c r="A95" t="s">
        <v>1411</v>
      </c>
      <c r="B95" t="s">
        <v>1410</v>
      </c>
      <c r="C95" t="s">
        <v>21</v>
      </c>
      <c r="D95" t="s">
        <v>1270</v>
      </c>
      <c r="E95" t="str">
        <f>_xlfn.XLOOKUP(Table2[[#This Row],[rxn]],[1]Sheet1!$A:$A,[1]Sheet1!$C:$C,"Other metaolism",0)</f>
        <v>Excluded</v>
      </c>
      <c r="F95" t="s">
        <v>1272</v>
      </c>
      <c r="G95" t="str">
        <f>Table2[[#This Row],[rxn]]&amp;"_"&amp;Table2[[#This Row],[dir]]</f>
        <v>EX_galur_e_REV</v>
      </c>
      <c r="H95" t="str" cm="1">
        <f t="array" ref="H95">_xlfn.TEXTJOIN(",",TRUE,_xlfn.UNIQUE(_xlfn._xlws.FILTER(Table2[enz],Table2[rxn+dir]=Table2[[#This Row],[rxn+dir]])))</f>
        <v>SPONT</v>
      </c>
      <c r="I95" s="2" t="str">
        <f>_xlfn.TEXTAFTER(Table2[[#This Row],[rxn]],"_",-1)</f>
        <v>e</v>
      </c>
      <c r="J95" s="2" t="str">
        <f>_xlfn.TEXTBEFORE(Table2[[#This Row],[rxn]],"_"&amp;Table2[[#This Row],[compartment]],-1)</f>
        <v>EX_galur</v>
      </c>
      <c r="K95" s="2" t="str" cm="1">
        <f t="array" ref="K95">_xlfn.LET(_xlpm.t,J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5" s="2" t="str">
        <f>IF(LEN(Table2[[#This Row],[number at end of rxn-compartment]])&gt;0,_xlfn.TEXTBEFORE(Table2[[#This Row],[rxn-compartment]],Table2[[#This Row],[number at end of rxn-compartment]],-1),"")</f>
        <v/>
      </c>
      <c r="N95" t="str">
        <v/>
      </c>
      <c r="O95" t="str">
        <v>EX_galur_e</v>
      </c>
      <c r="P95" t="str">
        <v>FWD</v>
      </c>
      <c r="Q95" t="str">
        <v>SPONT</v>
      </c>
      <c r="R95" t="str">
        <v/>
      </c>
      <c r="S95" t="str">
        <v>Excluded</v>
      </c>
      <c r="T95" t="str">
        <v>Exchange</v>
      </c>
    </row>
    <row r="96" spans="1:20" x14ac:dyDescent="0.2">
      <c r="A96" t="s">
        <v>1412</v>
      </c>
      <c r="B96" t="s">
        <v>1413</v>
      </c>
      <c r="C96" t="s">
        <v>8</v>
      </c>
      <c r="D96" t="s">
        <v>1270</v>
      </c>
      <c r="E96" t="str">
        <f>_xlfn.XLOOKUP(Table2[[#This Row],[rxn]],[1]Sheet1!$A:$A,[1]Sheet1!$C:$C,"Other metaolism",0)</f>
        <v>Excluded</v>
      </c>
      <c r="F96" t="s">
        <v>1272</v>
      </c>
      <c r="G96" t="str">
        <f>Table2[[#This Row],[rxn]]&amp;"_"&amp;Table2[[#This Row],[dir]]</f>
        <v>EX_sbt__D_e_FWD</v>
      </c>
      <c r="H96" t="str" cm="1">
        <f t="array" ref="H96">_xlfn.TEXTJOIN(",",TRUE,_xlfn.UNIQUE(_xlfn._xlws.FILTER(Table2[enz],Table2[rxn+dir]=Table2[[#This Row],[rxn+dir]])))</f>
        <v>SPONT</v>
      </c>
      <c r="I96" s="2" t="str">
        <f>_xlfn.TEXTAFTER(Table2[[#This Row],[rxn]],"_",-1)</f>
        <v>e</v>
      </c>
      <c r="J96" s="2" t="str">
        <f>_xlfn.TEXTBEFORE(Table2[[#This Row],[rxn]],"_"&amp;Table2[[#This Row],[compartment]],-1)</f>
        <v>EX_sbt__D</v>
      </c>
      <c r="K96" s="2" t="str" cm="1">
        <f t="array" ref="K96">_xlfn.LET(_xlpm.t,J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" s="2" t="str">
        <f>IF(LEN(Table2[[#This Row],[number at end of rxn-compartment]])&gt;0,_xlfn.TEXTBEFORE(Table2[[#This Row],[rxn-compartment]],Table2[[#This Row],[number at end of rxn-compartment]],-1),"")</f>
        <v/>
      </c>
      <c r="N96" t="str">
        <v/>
      </c>
      <c r="O96" t="str">
        <v>EX_galur_e</v>
      </c>
      <c r="P96" t="str">
        <v>REV</v>
      </c>
      <c r="Q96" t="str">
        <v>SPONT</v>
      </c>
      <c r="R96" t="str">
        <v/>
      </c>
      <c r="S96" t="str">
        <v>Excluded</v>
      </c>
      <c r="T96" t="str">
        <v>Exchange</v>
      </c>
    </row>
    <row r="97" spans="1:20" x14ac:dyDescent="0.2">
      <c r="A97" t="s">
        <v>1414</v>
      </c>
      <c r="B97" t="s">
        <v>1413</v>
      </c>
      <c r="C97" t="s">
        <v>21</v>
      </c>
      <c r="D97" t="s">
        <v>1270</v>
      </c>
      <c r="E97" t="str">
        <f>_xlfn.XLOOKUP(Table2[[#This Row],[rxn]],[1]Sheet1!$A:$A,[1]Sheet1!$C:$C,"Other metaolism",0)</f>
        <v>Excluded</v>
      </c>
      <c r="F97" t="s">
        <v>1272</v>
      </c>
      <c r="G97" t="str">
        <f>Table2[[#This Row],[rxn]]&amp;"_"&amp;Table2[[#This Row],[dir]]</f>
        <v>EX_sbt__D_e_REV</v>
      </c>
      <c r="H97" t="str" cm="1">
        <f t="array" ref="H97">_xlfn.TEXTJOIN(",",TRUE,_xlfn.UNIQUE(_xlfn._xlws.FILTER(Table2[enz],Table2[rxn+dir]=Table2[[#This Row],[rxn+dir]])))</f>
        <v>SPONT</v>
      </c>
      <c r="I97" s="2" t="str">
        <f>_xlfn.TEXTAFTER(Table2[[#This Row],[rxn]],"_",-1)</f>
        <v>e</v>
      </c>
      <c r="J97" s="2" t="str">
        <f>_xlfn.TEXTBEFORE(Table2[[#This Row],[rxn]],"_"&amp;Table2[[#This Row],[compartment]],-1)</f>
        <v>EX_sbt__D</v>
      </c>
      <c r="K97" s="2" t="str" cm="1">
        <f t="array" ref="K97">_xlfn.LET(_xlpm.t,J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" s="2" t="str">
        <f>IF(LEN(Table2[[#This Row],[number at end of rxn-compartment]])&gt;0,_xlfn.TEXTBEFORE(Table2[[#This Row],[rxn-compartment]],Table2[[#This Row],[number at end of rxn-compartment]],-1),"")</f>
        <v/>
      </c>
      <c r="N97" t="str">
        <v/>
      </c>
      <c r="O97" t="str">
        <v>EX_sbt__D_e</v>
      </c>
      <c r="P97" t="str">
        <v>FWD</v>
      </c>
      <c r="Q97" t="str">
        <v>SPONT</v>
      </c>
      <c r="R97" t="str">
        <v/>
      </c>
      <c r="S97" t="str">
        <v>Excluded</v>
      </c>
      <c r="T97" t="str">
        <v>Exchange</v>
      </c>
    </row>
    <row r="98" spans="1:20" x14ac:dyDescent="0.2">
      <c r="A98" t="s">
        <v>1415</v>
      </c>
      <c r="B98" t="s">
        <v>1416</v>
      </c>
      <c r="C98" t="s">
        <v>8</v>
      </c>
      <c r="D98" t="s">
        <v>1270</v>
      </c>
      <c r="E98" t="str">
        <f>_xlfn.XLOOKUP(Table2[[#This Row],[rxn]],[1]Sheet1!$A:$A,[1]Sheet1!$C:$C,"Other metaolism",0)</f>
        <v>Excluded</v>
      </c>
      <c r="F98" t="s">
        <v>1272</v>
      </c>
      <c r="G98" t="str">
        <f>Table2[[#This Row],[rxn]]&amp;"_"&amp;Table2[[#This Row],[dir]]</f>
        <v>EX_glc__D_e_FWD</v>
      </c>
      <c r="H98" t="str" cm="1">
        <f t="array" ref="H98">_xlfn.TEXTJOIN(",",TRUE,_xlfn.UNIQUE(_xlfn._xlws.FILTER(Table2[enz],Table2[rxn+dir]=Table2[[#This Row],[rxn+dir]])))</f>
        <v>SPONT</v>
      </c>
      <c r="I98" s="2" t="str">
        <f>_xlfn.TEXTAFTER(Table2[[#This Row],[rxn]],"_",-1)</f>
        <v>e</v>
      </c>
      <c r="J98" s="2" t="str">
        <f>_xlfn.TEXTBEFORE(Table2[[#This Row],[rxn]],"_"&amp;Table2[[#This Row],[compartment]],-1)</f>
        <v>EX_glc__D</v>
      </c>
      <c r="K98" s="2" t="str" cm="1">
        <f t="array" ref="K98">_xlfn.LET(_xlpm.t,J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8" s="2" t="str">
        <f>IF(LEN(Table2[[#This Row],[number at end of rxn-compartment]])&gt;0,_xlfn.TEXTBEFORE(Table2[[#This Row],[rxn-compartment]],Table2[[#This Row],[number at end of rxn-compartment]],-1),"")</f>
        <v/>
      </c>
      <c r="N98" t="str">
        <v/>
      </c>
      <c r="O98" t="str">
        <v>EX_sbt__D_e</v>
      </c>
      <c r="P98" t="str">
        <v>REV</v>
      </c>
      <c r="Q98" t="str">
        <v>SPONT</v>
      </c>
      <c r="R98" t="str">
        <v/>
      </c>
      <c r="S98" t="str">
        <v>Excluded</v>
      </c>
      <c r="T98" t="str">
        <v>Exchange</v>
      </c>
    </row>
    <row r="99" spans="1:20" x14ac:dyDescent="0.2">
      <c r="A99" t="s">
        <v>1417</v>
      </c>
      <c r="B99" t="s">
        <v>1416</v>
      </c>
      <c r="C99" t="s">
        <v>21</v>
      </c>
      <c r="D99" t="s">
        <v>1270</v>
      </c>
      <c r="E99" t="str">
        <f>_xlfn.XLOOKUP(Table2[[#This Row],[rxn]],[1]Sheet1!$A:$A,[1]Sheet1!$C:$C,"Other metaolism",0)</f>
        <v>Excluded</v>
      </c>
      <c r="F99" t="s">
        <v>1272</v>
      </c>
      <c r="G99" t="str">
        <f>Table2[[#This Row],[rxn]]&amp;"_"&amp;Table2[[#This Row],[dir]]</f>
        <v>EX_glc__D_e_REV</v>
      </c>
      <c r="H99" t="str" cm="1">
        <f t="array" ref="H99">_xlfn.TEXTJOIN(",",TRUE,_xlfn.UNIQUE(_xlfn._xlws.FILTER(Table2[enz],Table2[rxn+dir]=Table2[[#This Row],[rxn+dir]])))</f>
        <v>SPONT</v>
      </c>
      <c r="I99" s="2" t="str">
        <f>_xlfn.TEXTAFTER(Table2[[#This Row],[rxn]],"_",-1)</f>
        <v>e</v>
      </c>
      <c r="J99" s="2" t="str">
        <f>_xlfn.TEXTBEFORE(Table2[[#This Row],[rxn]],"_"&amp;Table2[[#This Row],[compartment]],-1)</f>
        <v>EX_glc__D</v>
      </c>
      <c r="K99" s="2" t="str" cm="1">
        <f t="array" ref="K99">_xlfn.LET(_xlpm.t,J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" s="2" t="str">
        <f>IF(LEN(Table2[[#This Row],[number at end of rxn-compartment]])&gt;0,_xlfn.TEXTBEFORE(Table2[[#This Row],[rxn-compartment]],Table2[[#This Row],[number at end of rxn-compartment]],-1),"")</f>
        <v/>
      </c>
      <c r="N99" t="str">
        <v/>
      </c>
      <c r="O99" t="str">
        <v>EX_glc__D_e</v>
      </c>
      <c r="P99" t="str">
        <v>FWD</v>
      </c>
      <c r="Q99" t="str">
        <v>SPONT</v>
      </c>
      <c r="R99" t="str">
        <v/>
      </c>
      <c r="S99" t="str">
        <v>Excluded</v>
      </c>
      <c r="T99" t="str">
        <v>Exchange</v>
      </c>
    </row>
    <row r="100" spans="1:20" x14ac:dyDescent="0.2">
      <c r="A100" t="s">
        <v>1418</v>
      </c>
      <c r="B100" t="s">
        <v>1419</v>
      </c>
      <c r="C100" t="s">
        <v>8</v>
      </c>
      <c r="D100" t="s">
        <v>1270</v>
      </c>
      <c r="E100" t="str">
        <f>_xlfn.XLOOKUP(Table2[[#This Row],[rxn]],[1]Sheet1!$A:$A,[1]Sheet1!$C:$C,"Other metaolism",0)</f>
        <v>Excluded</v>
      </c>
      <c r="F100" t="s">
        <v>1272</v>
      </c>
      <c r="G100" t="str">
        <f>Table2[[#This Row],[rxn]]&amp;"_"&amp;Table2[[#This Row],[dir]]</f>
        <v>EX_man_e_FWD</v>
      </c>
      <c r="H100" t="str" cm="1">
        <f t="array" ref="H100">_xlfn.TEXTJOIN(",",TRUE,_xlfn.UNIQUE(_xlfn._xlws.FILTER(Table2[enz],Table2[rxn+dir]=Table2[[#This Row],[rxn+dir]])))</f>
        <v>SPONT</v>
      </c>
      <c r="I100" s="2" t="str">
        <f>_xlfn.TEXTAFTER(Table2[[#This Row],[rxn]],"_",-1)</f>
        <v>e</v>
      </c>
      <c r="J100" s="2" t="str">
        <f>_xlfn.TEXTBEFORE(Table2[[#This Row],[rxn]],"_"&amp;Table2[[#This Row],[compartment]],-1)</f>
        <v>EX_man</v>
      </c>
      <c r="K100" s="2" t="str" cm="1">
        <f t="array" ref="K100">_xlfn.LET(_xlpm.t,J100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" s="2" t="str">
        <f>IF(LEN(Table2[[#This Row],[number at end of rxn-compartment]])&gt;0,_xlfn.TEXTBEFORE(Table2[[#This Row],[rxn-compartment]],Table2[[#This Row],[number at end of rxn-compartment]],-1),"")</f>
        <v/>
      </c>
      <c r="N100" t="str">
        <v/>
      </c>
      <c r="O100" t="str">
        <v>EX_glc__D_e</v>
      </c>
      <c r="P100" t="str">
        <v>REV</v>
      </c>
      <c r="Q100" t="str">
        <v>SPONT</v>
      </c>
      <c r="R100" t="str">
        <v/>
      </c>
      <c r="S100" t="str">
        <v>Excluded</v>
      </c>
      <c r="T100" t="str">
        <v>Exchange</v>
      </c>
    </row>
    <row r="101" spans="1:20" x14ac:dyDescent="0.2">
      <c r="A101" t="s">
        <v>1420</v>
      </c>
      <c r="B101" t="s">
        <v>1419</v>
      </c>
      <c r="C101" t="s">
        <v>21</v>
      </c>
      <c r="D101" t="s">
        <v>1270</v>
      </c>
      <c r="E101" t="str">
        <f>_xlfn.XLOOKUP(Table2[[#This Row],[rxn]],[1]Sheet1!$A:$A,[1]Sheet1!$C:$C,"Other metaolism",0)</f>
        <v>Excluded</v>
      </c>
      <c r="F101" t="s">
        <v>1272</v>
      </c>
      <c r="G101" t="str">
        <f>Table2[[#This Row],[rxn]]&amp;"_"&amp;Table2[[#This Row],[dir]]</f>
        <v>EX_man_e_REV</v>
      </c>
      <c r="H101" t="str" cm="1">
        <f t="array" ref="H101">_xlfn.TEXTJOIN(",",TRUE,_xlfn.UNIQUE(_xlfn._xlws.FILTER(Table2[enz],Table2[rxn+dir]=Table2[[#This Row],[rxn+dir]])))</f>
        <v>SPONT</v>
      </c>
      <c r="I101" s="2" t="str">
        <f>_xlfn.TEXTAFTER(Table2[[#This Row],[rxn]],"_",-1)</f>
        <v>e</v>
      </c>
      <c r="J101" s="2" t="str">
        <f>_xlfn.TEXTBEFORE(Table2[[#This Row],[rxn]],"_"&amp;Table2[[#This Row],[compartment]],-1)</f>
        <v>EX_man</v>
      </c>
      <c r="K101" s="2" t="str" cm="1">
        <f t="array" ref="K101">_xlfn.LET(_xlpm.t,J101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" s="2" t="str">
        <f>IF(LEN(Table2[[#This Row],[number at end of rxn-compartment]])&gt;0,_xlfn.TEXTBEFORE(Table2[[#This Row],[rxn-compartment]],Table2[[#This Row],[number at end of rxn-compartment]],-1),"")</f>
        <v/>
      </c>
      <c r="N101" t="str">
        <v/>
      </c>
      <c r="O101" t="str">
        <v>EX_man_e</v>
      </c>
      <c r="P101" t="str">
        <v>FWD</v>
      </c>
      <c r="Q101" t="str">
        <v>SPONT</v>
      </c>
      <c r="R101" t="str">
        <v/>
      </c>
      <c r="S101" t="str">
        <v>Excluded</v>
      </c>
      <c r="T101" t="str">
        <v>Exchange</v>
      </c>
    </row>
    <row r="102" spans="1:20" x14ac:dyDescent="0.2">
      <c r="A102" t="s">
        <v>1421</v>
      </c>
      <c r="B102" t="s">
        <v>1422</v>
      </c>
      <c r="C102" t="s">
        <v>8</v>
      </c>
      <c r="D102" t="s">
        <v>1270</v>
      </c>
      <c r="E102" t="str">
        <f>_xlfn.XLOOKUP(Table2[[#This Row],[rxn]],[1]Sheet1!$A:$A,[1]Sheet1!$C:$C,"Other metaolism",0)</f>
        <v>Excluded</v>
      </c>
      <c r="F102" t="s">
        <v>1272</v>
      </c>
      <c r="G102" t="str">
        <f>Table2[[#This Row],[rxn]]&amp;"_"&amp;Table2[[#This Row],[dir]]</f>
        <v>EX_rib__D_e_FWD</v>
      </c>
      <c r="H102" t="str" cm="1">
        <f t="array" ref="H102">_xlfn.TEXTJOIN(",",TRUE,_xlfn.UNIQUE(_xlfn._xlws.FILTER(Table2[enz],Table2[rxn+dir]=Table2[[#This Row],[rxn+dir]])))</f>
        <v>SPONT</v>
      </c>
      <c r="I102" s="2" t="str">
        <f>_xlfn.TEXTAFTER(Table2[[#This Row],[rxn]],"_",-1)</f>
        <v>e</v>
      </c>
      <c r="J102" s="2" t="str">
        <f>_xlfn.TEXTBEFORE(Table2[[#This Row],[rxn]],"_"&amp;Table2[[#This Row],[compartment]],-1)</f>
        <v>EX_rib__D</v>
      </c>
      <c r="K102" s="2" t="str" cm="1">
        <f t="array" ref="K102">_xlfn.LET(_xlpm.t,J102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" s="2" t="str">
        <f>IF(LEN(Table2[[#This Row],[number at end of rxn-compartment]])&gt;0,_xlfn.TEXTBEFORE(Table2[[#This Row],[rxn-compartment]],Table2[[#This Row],[number at end of rxn-compartment]],-1),"")</f>
        <v/>
      </c>
      <c r="N102" t="str">
        <v/>
      </c>
      <c r="O102" t="str">
        <v>EX_man_e</v>
      </c>
      <c r="P102" t="str">
        <v>REV</v>
      </c>
      <c r="Q102" t="str">
        <v>SPONT</v>
      </c>
      <c r="R102" t="str">
        <v/>
      </c>
      <c r="S102" t="str">
        <v>Excluded</v>
      </c>
      <c r="T102" t="str">
        <v>Exchange</v>
      </c>
    </row>
    <row r="103" spans="1:20" x14ac:dyDescent="0.2">
      <c r="A103" t="s">
        <v>1423</v>
      </c>
      <c r="B103" t="s">
        <v>1422</v>
      </c>
      <c r="C103" t="s">
        <v>21</v>
      </c>
      <c r="D103" t="s">
        <v>1270</v>
      </c>
      <c r="E103" t="str">
        <f>_xlfn.XLOOKUP(Table2[[#This Row],[rxn]],[1]Sheet1!$A:$A,[1]Sheet1!$C:$C,"Other metaolism",0)</f>
        <v>Excluded</v>
      </c>
      <c r="F103" t="s">
        <v>1272</v>
      </c>
      <c r="G103" t="str">
        <f>Table2[[#This Row],[rxn]]&amp;"_"&amp;Table2[[#This Row],[dir]]</f>
        <v>EX_rib__D_e_REV</v>
      </c>
      <c r="H103" t="str" cm="1">
        <f t="array" ref="H103">_xlfn.TEXTJOIN(",",TRUE,_xlfn.UNIQUE(_xlfn._xlws.FILTER(Table2[enz],Table2[rxn+dir]=Table2[[#This Row],[rxn+dir]])))</f>
        <v>SPONT</v>
      </c>
      <c r="I103" s="2" t="str">
        <f>_xlfn.TEXTAFTER(Table2[[#This Row],[rxn]],"_",-1)</f>
        <v>e</v>
      </c>
      <c r="J103" s="2" t="str">
        <f>_xlfn.TEXTBEFORE(Table2[[#This Row],[rxn]],"_"&amp;Table2[[#This Row],[compartment]],-1)</f>
        <v>EX_rib__D</v>
      </c>
      <c r="K103" s="2" t="str" cm="1">
        <f t="array" ref="K103">_xlfn.LET(_xlpm.t,J103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" s="2" t="str">
        <f>IF(LEN(Table2[[#This Row],[number at end of rxn-compartment]])&gt;0,_xlfn.TEXTBEFORE(Table2[[#This Row],[rxn-compartment]],Table2[[#This Row],[number at end of rxn-compartment]],-1),"")</f>
        <v/>
      </c>
      <c r="N103" t="str">
        <v/>
      </c>
      <c r="O103" t="str">
        <v>EX_rib__D_e</v>
      </c>
      <c r="P103" t="str">
        <v>FWD</v>
      </c>
      <c r="Q103" t="str">
        <v>SPONT</v>
      </c>
      <c r="R103" t="str">
        <v/>
      </c>
      <c r="S103" t="str">
        <v>Excluded</v>
      </c>
      <c r="T103" t="str">
        <v>Exchange</v>
      </c>
    </row>
    <row r="104" spans="1:20" x14ac:dyDescent="0.2">
      <c r="A104" t="s">
        <v>1424</v>
      </c>
      <c r="B104" t="s">
        <v>1425</v>
      </c>
      <c r="C104" t="s">
        <v>8</v>
      </c>
      <c r="D104" t="s">
        <v>1270</v>
      </c>
      <c r="E104" t="str">
        <f>_xlfn.XLOOKUP(Table2[[#This Row],[rxn]],[1]Sheet1!$A:$A,[1]Sheet1!$C:$C,"Other metaolism",0)</f>
        <v>Excluded</v>
      </c>
      <c r="F104" t="s">
        <v>1272</v>
      </c>
      <c r="G104" t="str">
        <f>Table2[[#This Row],[rxn]]&amp;"_"&amp;Table2[[#This Row],[dir]]</f>
        <v>EX_xyl__D_e_FWD</v>
      </c>
      <c r="H104" t="str" cm="1">
        <f t="array" ref="H104">_xlfn.TEXTJOIN(",",TRUE,_xlfn.UNIQUE(_xlfn._xlws.FILTER(Table2[enz],Table2[rxn+dir]=Table2[[#This Row],[rxn+dir]])))</f>
        <v>SPONT</v>
      </c>
      <c r="I104" s="2" t="str">
        <f>_xlfn.TEXTAFTER(Table2[[#This Row],[rxn]],"_",-1)</f>
        <v>e</v>
      </c>
      <c r="J104" s="2" t="str">
        <f>_xlfn.TEXTBEFORE(Table2[[#This Row],[rxn]],"_"&amp;Table2[[#This Row],[compartment]],-1)</f>
        <v>EX_xyl__D</v>
      </c>
      <c r="K104" s="2" t="str" cm="1">
        <f t="array" ref="K104">_xlfn.LET(_xlpm.t,J104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" s="2" t="str">
        <f>IF(LEN(Table2[[#This Row],[number at end of rxn-compartment]])&gt;0,_xlfn.TEXTBEFORE(Table2[[#This Row],[rxn-compartment]],Table2[[#This Row],[number at end of rxn-compartment]],-1),"")</f>
        <v/>
      </c>
      <c r="N104" t="str">
        <v/>
      </c>
      <c r="O104" t="str">
        <v>EX_rib__D_e</v>
      </c>
      <c r="P104" t="str">
        <v>REV</v>
      </c>
      <c r="Q104" t="str">
        <v>SPONT</v>
      </c>
      <c r="R104" t="str">
        <v/>
      </c>
      <c r="S104" t="str">
        <v>Excluded</v>
      </c>
      <c r="T104" t="str">
        <v>Exchange</v>
      </c>
    </row>
    <row r="105" spans="1:20" x14ac:dyDescent="0.2">
      <c r="A105" t="s">
        <v>1426</v>
      </c>
      <c r="B105" t="s">
        <v>1425</v>
      </c>
      <c r="C105" t="s">
        <v>21</v>
      </c>
      <c r="D105" t="s">
        <v>1270</v>
      </c>
      <c r="E105" t="str">
        <f>_xlfn.XLOOKUP(Table2[[#This Row],[rxn]],[1]Sheet1!$A:$A,[1]Sheet1!$C:$C,"Other metaolism",0)</f>
        <v>Excluded</v>
      </c>
      <c r="F105" t="s">
        <v>1272</v>
      </c>
      <c r="G105" t="str">
        <f>Table2[[#This Row],[rxn]]&amp;"_"&amp;Table2[[#This Row],[dir]]</f>
        <v>EX_xyl__D_e_REV</v>
      </c>
      <c r="H105" t="str" cm="1">
        <f t="array" ref="H105">_xlfn.TEXTJOIN(",",TRUE,_xlfn.UNIQUE(_xlfn._xlws.FILTER(Table2[enz],Table2[rxn+dir]=Table2[[#This Row],[rxn+dir]])))</f>
        <v>SPONT</v>
      </c>
      <c r="I105" s="2" t="str">
        <f>_xlfn.TEXTAFTER(Table2[[#This Row],[rxn]],"_",-1)</f>
        <v>e</v>
      </c>
      <c r="J105" s="2" t="str">
        <f>_xlfn.TEXTBEFORE(Table2[[#This Row],[rxn]],"_"&amp;Table2[[#This Row],[compartment]],-1)</f>
        <v>EX_xyl__D</v>
      </c>
      <c r="K105" s="2" t="str" cm="1">
        <f t="array" ref="K105">_xlfn.LET(_xlpm.t,J105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" s="2" t="str">
        <f>IF(LEN(Table2[[#This Row],[number at end of rxn-compartment]])&gt;0,_xlfn.TEXTBEFORE(Table2[[#This Row],[rxn-compartment]],Table2[[#This Row],[number at end of rxn-compartment]],-1),"")</f>
        <v/>
      </c>
      <c r="N105" t="str">
        <v/>
      </c>
      <c r="O105" t="str">
        <v>EX_xyl__D_e</v>
      </c>
      <c r="P105" t="str">
        <v>FWD</v>
      </c>
      <c r="Q105" t="str">
        <v>SPONT</v>
      </c>
      <c r="R105" t="str">
        <v/>
      </c>
      <c r="S105" t="str">
        <v>Excluded</v>
      </c>
      <c r="T105" t="str">
        <v>Exchange</v>
      </c>
    </row>
    <row r="106" spans="1:20" x14ac:dyDescent="0.2">
      <c r="A106" t="s">
        <v>1427</v>
      </c>
      <c r="B106" t="s">
        <v>1428</v>
      </c>
      <c r="C106" t="s">
        <v>8</v>
      </c>
      <c r="D106" t="s">
        <v>1270</v>
      </c>
      <c r="E106" t="str">
        <f>_xlfn.XLOOKUP(Table2[[#This Row],[rxn]],[1]Sheet1!$A:$A,[1]Sheet1!$C:$C,"Other metaolism",0)</f>
        <v>Excluded</v>
      </c>
      <c r="F106" t="s">
        <v>1272</v>
      </c>
      <c r="G106" t="str">
        <f>Table2[[#This Row],[rxn]]&amp;"_"&amp;Table2[[#This Row],[dir]]</f>
        <v>EX_dca_e_FWD</v>
      </c>
      <c r="H106" t="str" cm="1">
        <f t="array" ref="H106">_xlfn.TEXTJOIN(",",TRUE,_xlfn.UNIQUE(_xlfn._xlws.FILTER(Table2[enz],Table2[rxn+dir]=Table2[[#This Row],[rxn+dir]])))</f>
        <v>SPONT</v>
      </c>
      <c r="I106" s="2" t="str">
        <f>_xlfn.TEXTAFTER(Table2[[#This Row],[rxn]],"_",-1)</f>
        <v>e</v>
      </c>
      <c r="J106" s="2" t="str">
        <f>_xlfn.TEXTBEFORE(Table2[[#This Row],[rxn]],"_"&amp;Table2[[#This Row],[compartment]],-1)</f>
        <v>EX_dca</v>
      </c>
      <c r="K106" s="2" t="str" cm="1">
        <f t="array" ref="K106">_xlfn.LET(_xlpm.t,J106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" s="2" t="str">
        <f>IF(LEN(Table2[[#This Row],[number at end of rxn-compartment]])&gt;0,_xlfn.TEXTBEFORE(Table2[[#This Row],[rxn-compartment]],Table2[[#This Row],[number at end of rxn-compartment]],-1),"")</f>
        <v/>
      </c>
      <c r="N106" t="str">
        <v/>
      </c>
      <c r="O106" t="str">
        <v>EX_xyl__D_e</v>
      </c>
      <c r="P106" t="str">
        <v>REV</v>
      </c>
      <c r="Q106" t="str">
        <v>SPONT</v>
      </c>
      <c r="R106" t="str">
        <v/>
      </c>
      <c r="S106" t="str">
        <v>Excluded</v>
      </c>
      <c r="T106" t="str">
        <v>Exchange</v>
      </c>
    </row>
    <row r="107" spans="1:20" x14ac:dyDescent="0.2">
      <c r="A107" t="s">
        <v>1429</v>
      </c>
      <c r="B107" t="s">
        <v>1428</v>
      </c>
      <c r="C107" t="s">
        <v>21</v>
      </c>
      <c r="D107" t="s">
        <v>1270</v>
      </c>
      <c r="E107" t="str">
        <f>_xlfn.XLOOKUP(Table2[[#This Row],[rxn]],[1]Sheet1!$A:$A,[1]Sheet1!$C:$C,"Other metaolism",0)</f>
        <v>Excluded</v>
      </c>
      <c r="F107" t="s">
        <v>1272</v>
      </c>
      <c r="G107" t="str">
        <f>Table2[[#This Row],[rxn]]&amp;"_"&amp;Table2[[#This Row],[dir]]</f>
        <v>EX_dca_e_REV</v>
      </c>
      <c r="H107" t="str" cm="1">
        <f t="array" ref="H107">_xlfn.TEXTJOIN(",",TRUE,_xlfn.UNIQUE(_xlfn._xlws.FILTER(Table2[enz],Table2[rxn+dir]=Table2[[#This Row],[rxn+dir]])))</f>
        <v>SPONT</v>
      </c>
      <c r="I107" s="2" t="str">
        <f>_xlfn.TEXTAFTER(Table2[[#This Row],[rxn]],"_",-1)</f>
        <v>e</v>
      </c>
      <c r="J107" s="2" t="str">
        <f>_xlfn.TEXTBEFORE(Table2[[#This Row],[rxn]],"_"&amp;Table2[[#This Row],[compartment]],-1)</f>
        <v>EX_dca</v>
      </c>
      <c r="K107" s="2" t="str" cm="1">
        <f t="array" ref="K107">_xlfn.LET(_xlpm.t,J107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" s="2" t="str">
        <f>IF(LEN(Table2[[#This Row],[number at end of rxn-compartment]])&gt;0,_xlfn.TEXTBEFORE(Table2[[#This Row],[rxn-compartment]],Table2[[#This Row],[number at end of rxn-compartment]],-1),"")</f>
        <v/>
      </c>
      <c r="N107" t="str">
        <v/>
      </c>
      <c r="O107" t="str">
        <v>EX_dca_e</v>
      </c>
      <c r="P107" t="str">
        <v>FWD</v>
      </c>
      <c r="Q107" t="str">
        <v>SPONT</v>
      </c>
      <c r="R107" t="str">
        <v/>
      </c>
      <c r="S107" t="str">
        <v>Excluded</v>
      </c>
      <c r="T107" t="str">
        <v>Exchange</v>
      </c>
    </row>
    <row r="108" spans="1:20" x14ac:dyDescent="0.2">
      <c r="A108" t="s">
        <v>1430</v>
      </c>
      <c r="B108" t="s">
        <v>1431</v>
      </c>
      <c r="C108" t="s">
        <v>8</v>
      </c>
      <c r="D108" t="s">
        <v>1270</v>
      </c>
      <c r="E108" t="str">
        <f>_xlfn.XLOOKUP(Table2[[#This Row],[rxn]],[1]Sheet1!$A:$A,[1]Sheet1!$C:$C,"Other metaolism",0)</f>
        <v>Excluded</v>
      </c>
      <c r="F108" t="s">
        <v>1272</v>
      </c>
      <c r="G108" t="str">
        <f>Table2[[#This Row],[rxn]]&amp;"_"&amp;Table2[[#This Row],[dir]]</f>
        <v>EX_dcyt_e_FWD</v>
      </c>
      <c r="H108" t="str" cm="1">
        <f t="array" ref="H108">_xlfn.TEXTJOIN(",",TRUE,_xlfn.UNIQUE(_xlfn._xlws.FILTER(Table2[enz],Table2[rxn+dir]=Table2[[#This Row],[rxn+dir]])))</f>
        <v>SPONT</v>
      </c>
      <c r="I108" s="2" t="str">
        <f>_xlfn.TEXTAFTER(Table2[[#This Row],[rxn]],"_",-1)</f>
        <v>e</v>
      </c>
      <c r="J108" s="2" t="str">
        <f>_xlfn.TEXTBEFORE(Table2[[#This Row],[rxn]],"_"&amp;Table2[[#This Row],[compartment]],-1)</f>
        <v>EX_dcyt</v>
      </c>
      <c r="K108" s="2" t="str" cm="1">
        <f t="array" ref="K108">_xlfn.LET(_xlpm.t,J108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8" s="2" t="str">
        <f>IF(LEN(Table2[[#This Row],[number at end of rxn-compartment]])&gt;0,_xlfn.TEXTBEFORE(Table2[[#This Row],[rxn-compartment]],Table2[[#This Row],[number at end of rxn-compartment]],-1),"")</f>
        <v/>
      </c>
      <c r="N108" t="str">
        <v/>
      </c>
      <c r="O108" t="str">
        <v>EX_dca_e</v>
      </c>
      <c r="P108" t="str">
        <v>REV</v>
      </c>
      <c r="Q108" t="str">
        <v>SPONT</v>
      </c>
      <c r="R108" t="str">
        <v/>
      </c>
      <c r="S108" t="str">
        <v>Excluded</v>
      </c>
      <c r="T108" t="str">
        <v>Exchange</v>
      </c>
    </row>
    <row r="109" spans="1:20" x14ac:dyDescent="0.2">
      <c r="A109" t="s">
        <v>1432</v>
      </c>
      <c r="B109" t="s">
        <v>1431</v>
      </c>
      <c r="C109" t="s">
        <v>21</v>
      </c>
      <c r="D109" t="s">
        <v>1270</v>
      </c>
      <c r="E109" t="str">
        <f>_xlfn.XLOOKUP(Table2[[#This Row],[rxn]],[1]Sheet1!$A:$A,[1]Sheet1!$C:$C,"Other metaolism",0)</f>
        <v>Excluded</v>
      </c>
      <c r="F109" t="s">
        <v>1272</v>
      </c>
      <c r="G109" t="str">
        <f>Table2[[#This Row],[rxn]]&amp;"_"&amp;Table2[[#This Row],[dir]]</f>
        <v>EX_dcyt_e_REV</v>
      </c>
      <c r="H109" t="str" cm="1">
        <f t="array" ref="H109">_xlfn.TEXTJOIN(",",TRUE,_xlfn.UNIQUE(_xlfn._xlws.FILTER(Table2[enz],Table2[rxn+dir]=Table2[[#This Row],[rxn+dir]])))</f>
        <v>SPONT</v>
      </c>
      <c r="I109" s="2" t="str">
        <f>_xlfn.TEXTAFTER(Table2[[#This Row],[rxn]],"_",-1)</f>
        <v>e</v>
      </c>
      <c r="J109" s="2" t="str">
        <f>_xlfn.TEXTBEFORE(Table2[[#This Row],[rxn]],"_"&amp;Table2[[#This Row],[compartment]],-1)</f>
        <v>EX_dcyt</v>
      </c>
      <c r="K109" s="2" t="str" cm="1">
        <f t="array" ref="K109">_xlfn.LET(_xlpm.t,J109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" s="2" t="str">
        <f>IF(LEN(Table2[[#This Row],[number at end of rxn-compartment]])&gt;0,_xlfn.TEXTBEFORE(Table2[[#This Row],[rxn-compartment]],Table2[[#This Row],[number at end of rxn-compartment]],-1),"")</f>
        <v/>
      </c>
      <c r="N109" t="str">
        <v/>
      </c>
      <c r="O109" t="str">
        <v>EX_dcyt_e</v>
      </c>
      <c r="P109" t="str">
        <v>FWD</v>
      </c>
      <c r="Q109" t="str">
        <v>SPONT</v>
      </c>
      <c r="R109" t="str">
        <v/>
      </c>
      <c r="S109" t="str">
        <v>Excluded</v>
      </c>
      <c r="T109" t="str">
        <v>Exchange</v>
      </c>
    </row>
    <row r="110" spans="1:20" x14ac:dyDescent="0.2">
      <c r="A110" t="s">
        <v>1433</v>
      </c>
      <c r="B110" t="s">
        <v>1434</v>
      </c>
      <c r="C110" t="s">
        <v>8</v>
      </c>
      <c r="D110" t="s">
        <v>1270</v>
      </c>
      <c r="E110" t="str">
        <f>_xlfn.XLOOKUP(Table2[[#This Row],[rxn]],[1]Sheet1!$A:$A,[1]Sheet1!$C:$C,"Other metaolism",0)</f>
        <v>Excluded</v>
      </c>
      <c r="F110" t="s">
        <v>1272</v>
      </c>
      <c r="G110" t="str">
        <f>Table2[[#This Row],[rxn]]&amp;"_"&amp;Table2[[#This Row],[dir]]</f>
        <v>EX_dttp_e_FWD</v>
      </c>
      <c r="H110" t="str" cm="1">
        <f t="array" ref="H110">_xlfn.TEXTJOIN(",",TRUE,_xlfn.UNIQUE(_xlfn._xlws.FILTER(Table2[enz],Table2[rxn+dir]=Table2[[#This Row],[rxn+dir]])))</f>
        <v>SPONT</v>
      </c>
      <c r="I110" s="2" t="str">
        <f>_xlfn.TEXTAFTER(Table2[[#This Row],[rxn]],"_",-1)</f>
        <v>e</v>
      </c>
      <c r="J110" s="2" t="str">
        <f>_xlfn.TEXTBEFORE(Table2[[#This Row],[rxn]],"_"&amp;Table2[[#This Row],[compartment]],-1)</f>
        <v>EX_dttp</v>
      </c>
      <c r="K110" s="2" t="str" cm="1">
        <f t="array" ref="K110">_xlfn.LET(_xlpm.t,J110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" s="2" t="str">
        <f>IF(LEN(Table2[[#This Row],[number at end of rxn-compartment]])&gt;0,_xlfn.TEXTBEFORE(Table2[[#This Row],[rxn-compartment]],Table2[[#This Row],[number at end of rxn-compartment]],-1),"")</f>
        <v/>
      </c>
      <c r="N110" t="str">
        <v/>
      </c>
      <c r="O110" t="str">
        <v>EX_dcyt_e</v>
      </c>
      <c r="P110" t="str">
        <v>REV</v>
      </c>
      <c r="Q110" t="str">
        <v>SPONT</v>
      </c>
      <c r="R110" t="str">
        <v/>
      </c>
      <c r="S110" t="str">
        <v>Excluded</v>
      </c>
      <c r="T110" t="str">
        <v>Exchange</v>
      </c>
    </row>
    <row r="111" spans="1:20" x14ac:dyDescent="0.2">
      <c r="A111" t="s">
        <v>1435</v>
      </c>
      <c r="B111" t="s">
        <v>1434</v>
      </c>
      <c r="C111" t="s">
        <v>21</v>
      </c>
      <c r="D111" t="s">
        <v>1270</v>
      </c>
      <c r="E111" t="str">
        <f>_xlfn.XLOOKUP(Table2[[#This Row],[rxn]],[1]Sheet1!$A:$A,[1]Sheet1!$C:$C,"Other metaolism",0)</f>
        <v>Excluded</v>
      </c>
      <c r="F111" t="s">
        <v>1272</v>
      </c>
      <c r="G111" t="str">
        <f>Table2[[#This Row],[rxn]]&amp;"_"&amp;Table2[[#This Row],[dir]]</f>
        <v>EX_dttp_e_REV</v>
      </c>
      <c r="H111" t="str" cm="1">
        <f t="array" ref="H111">_xlfn.TEXTJOIN(",",TRUE,_xlfn.UNIQUE(_xlfn._xlws.FILTER(Table2[enz],Table2[rxn+dir]=Table2[[#This Row],[rxn+dir]])))</f>
        <v>SPONT</v>
      </c>
      <c r="I111" s="2" t="str">
        <f>_xlfn.TEXTAFTER(Table2[[#This Row],[rxn]],"_",-1)</f>
        <v>e</v>
      </c>
      <c r="J111" s="2" t="str">
        <f>_xlfn.TEXTBEFORE(Table2[[#This Row],[rxn]],"_"&amp;Table2[[#This Row],[compartment]],-1)</f>
        <v>EX_dttp</v>
      </c>
      <c r="K111" s="2" t="str" cm="1">
        <f t="array" ref="K111">_xlfn.LET(_xlpm.t,J111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" s="2" t="str">
        <f>IF(LEN(Table2[[#This Row],[number at end of rxn-compartment]])&gt;0,_xlfn.TEXTBEFORE(Table2[[#This Row],[rxn-compartment]],Table2[[#This Row],[number at end of rxn-compartment]],-1),"")</f>
        <v/>
      </c>
      <c r="N111" t="str">
        <v/>
      </c>
      <c r="O111" t="str">
        <v>EX_dttp_e</v>
      </c>
      <c r="P111" t="str">
        <v>FWD</v>
      </c>
      <c r="Q111" t="str">
        <v>SPONT</v>
      </c>
      <c r="R111" t="str">
        <v/>
      </c>
      <c r="S111" t="str">
        <v>Excluded</v>
      </c>
      <c r="T111" t="str">
        <v>Exchange</v>
      </c>
    </row>
    <row r="112" spans="1:20" x14ac:dyDescent="0.2">
      <c r="A112" t="s">
        <v>1436</v>
      </c>
      <c r="B112" t="s">
        <v>1437</v>
      </c>
      <c r="C112" t="s">
        <v>8</v>
      </c>
      <c r="D112" t="s">
        <v>1270</v>
      </c>
      <c r="E112" t="str">
        <f>_xlfn.XLOOKUP(Table2[[#This Row],[rxn]],[1]Sheet1!$A:$A,[1]Sheet1!$C:$C,"Other metaolism",0)</f>
        <v>Excluded</v>
      </c>
      <c r="F112" t="s">
        <v>1272</v>
      </c>
      <c r="G112" t="str">
        <f>Table2[[#This Row],[rxn]]&amp;"_"&amp;Table2[[#This Row],[dir]]</f>
        <v>EX_epist_e_FWD</v>
      </c>
      <c r="H112" t="str" cm="1">
        <f t="array" ref="H112">_xlfn.TEXTJOIN(",",TRUE,_xlfn.UNIQUE(_xlfn._xlws.FILTER(Table2[enz],Table2[rxn+dir]=Table2[[#This Row],[rxn+dir]])))</f>
        <v>SPONT</v>
      </c>
      <c r="I112" s="2" t="str">
        <f>_xlfn.TEXTAFTER(Table2[[#This Row],[rxn]],"_",-1)</f>
        <v>e</v>
      </c>
      <c r="J112" s="2" t="str">
        <f>_xlfn.TEXTBEFORE(Table2[[#This Row],[rxn]],"_"&amp;Table2[[#This Row],[compartment]],-1)</f>
        <v>EX_epist</v>
      </c>
      <c r="K112" s="2" t="str" cm="1">
        <f t="array" ref="K112">_xlfn.LET(_xlpm.t,J112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" s="2" t="str">
        <f>IF(LEN(Table2[[#This Row],[number at end of rxn-compartment]])&gt;0,_xlfn.TEXTBEFORE(Table2[[#This Row],[rxn-compartment]],Table2[[#This Row],[number at end of rxn-compartment]],-1),"")</f>
        <v/>
      </c>
      <c r="N112" t="str">
        <v/>
      </c>
      <c r="O112" t="str">
        <v>EX_dttp_e</v>
      </c>
      <c r="P112" t="str">
        <v>REV</v>
      </c>
      <c r="Q112" t="str">
        <v>SPONT</v>
      </c>
      <c r="R112" t="str">
        <v/>
      </c>
      <c r="S112" t="str">
        <v>Excluded</v>
      </c>
      <c r="T112" t="str">
        <v>Exchange</v>
      </c>
    </row>
    <row r="113" spans="1:20" x14ac:dyDescent="0.2">
      <c r="A113" t="s">
        <v>1438</v>
      </c>
      <c r="B113" t="s">
        <v>1437</v>
      </c>
      <c r="C113" t="s">
        <v>21</v>
      </c>
      <c r="D113" t="s">
        <v>1270</v>
      </c>
      <c r="E113" t="str">
        <f>_xlfn.XLOOKUP(Table2[[#This Row],[rxn]],[1]Sheet1!$A:$A,[1]Sheet1!$C:$C,"Other metaolism",0)</f>
        <v>Excluded</v>
      </c>
      <c r="F113" t="s">
        <v>1272</v>
      </c>
      <c r="G113" t="str">
        <f>Table2[[#This Row],[rxn]]&amp;"_"&amp;Table2[[#This Row],[dir]]</f>
        <v>EX_epist_e_REV</v>
      </c>
      <c r="H113" t="str" cm="1">
        <f t="array" ref="H113">_xlfn.TEXTJOIN(",",TRUE,_xlfn.UNIQUE(_xlfn._xlws.FILTER(Table2[enz],Table2[rxn+dir]=Table2[[#This Row],[rxn+dir]])))</f>
        <v>SPONT</v>
      </c>
      <c r="I113" s="2" t="str">
        <f>_xlfn.TEXTAFTER(Table2[[#This Row],[rxn]],"_",-1)</f>
        <v>e</v>
      </c>
      <c r="J113" s="2" t="str">
        <f>_xlfn.TEXTBEFORE(Table2[[#This Row],[rxn]],"_"&amp;Table2[[#This Row],[compartment]],-1)</f>
        <v>EX_epist</v>
      </c>
      <c r="K113" s="2" t="str" cm="1">
        <f t="array" ref="K113">_xlfn.LET(_xlpm.t,J113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" s="2" t="str">
        <f>IF(LEN(Table2[[#This Row],[number at end of rxn-compartment]])&gt;0,_xlfn.TEXTBEFORE(Table2[[#This Row],[rxn-compartment]],Table2[[#This Row],[number at end of rxn-compartment]],-1),"")</f>
        <v/>
      </c>
      <c r="N113" t="str">
        <v/>
      </c>
      <c r="O113" t="str">
        <v>EX_epist_e</v>
      </c>
      <c r="P113" t="str">
        <v>FWD</v>
      </c>
      <c r="Q113" t="str">
        <v>SPONT</v>
      </c>
      <c r="R113" t="str">
        <v/>
      </c>
      <c r="S113" t="str">
        <v>Excluded</v>
      </c>
      <c r="T113" t="str">
        <v>Exchange</v>
      </c>
    </row>
    <row r="114" spans="1:20" x14ac:dyDescent="0.2">
      <c r="A114" t="s">
        <v>1439</v>
      </c>
      <c r="B114" t="s">
        <v>1440</v>
      </c>
      <c r="C114" t="s">
        <v>8</v>
      </c>
      <c r="D114" t="s">
        <v>1270</v>
      </c>
      <c r="E114" t="str">
        <f>_xlfn.XLOOKUP(Table2[[#This Row],[rxn]],[1]Sheet1!$A:$A,[1]Sheet1!$C:$C,"Other metaolism",0)</f>
        <v>Excluded</v>
      </c>
      <c r="F114" t="s">
        <v>1272</v>
      </c>
      <c r="G114" t="str">
        <f>Table2[[#This Row],[rxn]]&amp;"_"&amp;Table2[[#This Row],[dir]]</f>
        <v>EX_ergst_e_FWD</v>
      </c>
      <c r="H114" t="str" cm="1">
        <f t="array" ref="H114">_xlfn.TEXTJOIN(",",TRUE,_xlfn.UNIQUE(_xlfn._xlws.FILTER(Table2[enz],Table2[rxn+dir]=Table2[[#This Row],[rxn+dir]])))</f>
        <v>SPONT</v>
      </c>
      <c r="I114" s="2" t="str">
        <f>_xlfn.TEXTAFTER(Table2[[#This Row],[rxn]],"_",-1)</f>
        <v>e</v>
      </c>
      <c r="J114" s="2" t="str">
        <f>_xlfn.TEXTBEFORE(Table2[[#This Row],[rxn]],"_"&amp;Table2[[#This Row],[compartment]],-1)</f>
        <v>EX_ergst</v>
      </c>
      <c r="K114" s="2" t="str" cm="1">
        <f t="array" ref="K114">_xlfn.LET(_xlpm.t,J114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" s="2" t="str">
        <f>IF(LEN(Table2[[#This Row],[number at end of rxn-compartment]])&gt;0,_xlfn.TEXTBEFORE(Table2[[#This Row],[rxn-compartment]],Table2[[#This Row],[number at end of rxn-compartment]],-1),"")</f>
        <v/>
      </c>
      <c r="N114" t="str">
        <v/>
      </c>
      <c r="O114" t="str">
        <v>EX_epist_e</v>
      </c>
      <c r="P114" t="str">
        <v>REV</v>
      </c>
      <c r="Q114" t="str">
        <v>SPONT</v>
      </c>
      <c r="R114" t="str">
        <v/>
      </c>
      <c r="S114" t="str">
        <v>Excluded</v>
      </c>
      <c r="T114" t="str">
        <v>Exchange</v>
      </c>
    </row>
    <row r="115" spans="1:20" x14ac:dyDescent="0.2">
      <c r="A115" t="s">
        <v>1441</v>
      </c>
      <c r="B115" t="s">
        <v>1440</v>
      </c>
      <c r="C115" t="s">
        <v>21</v>
      </c>
      <c r="D115" t="s">
        <v>1270</v>
      </c>
      <c r="E115" t="str">
        <f>_xlfn.XLOOKUP(Table2[[#This Row],[rxn]],[1]Sheet1!$A:$A,[1]Sheet1!$C:$C,"Other metaolism",0)</f>
        <v>Excluded</v>
      </c>
      <c r="F115" t="s">
        <v>1272</v>
      </c>
      <c r="G115" t="str">
        <f>Table2[[#This Row],[rxn]]&amp;"_"&amp;Table2[[#This Row],[dir]]</f>
        <v>EX_ergst_e_REV</v>
      </c>
      <c r="H115" t="str" cm="1">
        <f t="array" ref="H115">_xlfn.TEXTJOIN(",",TRUE,_xlfn.UNIQUE(_xlfn._xlws.FILTER(Table2[enz],Table2[rxn+dir]=Table2[[#This Row],[rxn+dir]])))</f>
        <v>SPONT</v>
      </c>
      <c r="I115" s="2" t="str">
        <f>_xlfn.TEXTAFTER(Table2[[#This Row],[rxn]],"_",-1)</f>
        <v>e</v>
      </c>
      <c r="J115" s="2" t="str">
        <f>_xlfn.TEXTBEFORE(Table2[[#This Row],[rxn]],"_"&amp;Table2[[#This Row],[compartment]],-1)</f>
        <v>EX_ergst</v>
      </c>
      <c r="K115" s="2" t="str" cm="1">
        <f t="array" ref="K115">_xlfn.LET(_xlpm.t,J115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" s="2" t="str">
        <f>IF(LEN(Table2[[#This Row],[number at end of rxn-compartment]])&gt;0,_xlfn.TEXTBEFORE(Table2[[#This Row],[rxn-compartment]],Table2[[#This Row],[number at end of rxn-compartment]],-1),"")</f>
        <v/>
      </c>
      <c r="N115" t="str">
        <v/>
      </c>
      <c r="O115" t="str">
        <v>EX_ergst_e</v>
      </c>
      <c r="P115" t="str">
        <v>FWD</v>
      </c>
      <c r="Q115" t="str">
        <v>SPONT</v>
      </c>
      <c r="R115" t="str">
        <v/>
      </c>
      <c r="S115" t="str">
        <v>Excluded</v>
      </c>
      <c r="T115" t="str">
        <v>Exchange</v>
      </c>
    </row>
    <row r="116" spans="1:20" x14ac:dyDescent="0.2">
      <c r="A116" t="s">
        <v>1442</v>
      </c>
      <c r="B116" t="s">
        <v>1443</v>
      </c>
      <c r="C116" t="s">
        <v>8</v>
      </c>
      <c r="D116" t="s">
        <v>1270</v>
      </c>
      <c r="E116" t="str">
        <f>_xlfn.XLOOKUP(Table2[[#This Row],[rxn]],[1]Sheet1!$A:$A,[1]Sheet1!$C:$C,"Other metaolism",0)</f>
        <v>Excluded</v>
      </c>
      <c r="F116" t="s">
        <v>1272</v>
      </c>
      <c r="G116" t="str">
        <f>Table2[[#This Row],[rxn]]&amp;"_"&amp;Table2[[#This Row],[dir]]</f>
        <v>EX_etoh_e_FWD</v>
      </c>
      <c r="H116" t="str" cm="1">
        <f t="array" ref="H116">_xlfn.TEXTJOIN(",",TRUE,_xlfn.UNIQUE(_xlfn._xlws.FILTER(Table2[enz],Table2[rxn+dir]=Table2[[#This Row],[rxn+dir]])))</f>
        <v>SPONT</v>
      </c>
      <c r="I116" s="2" t="str">
        <f>_xlfn.TEXTAFTER(Table2[[#This Row],[rxn]],"_",-1)</f>
        <v>e</v>
      </c>
      <c r="J116" s="2" t="str">
        <f>_xlfn.TEXTBEFORE(Table2[[#This Row],[rxn]],"_"&amp;Table2[[#This Row],[compartment]],-1)</f>
        <v>EX_etoh</v>
      </c>
      <c r="K116" s="2" t="str" cm="1">
        <f t="array" ref="K116">_xlfn.LET(_xlpm.t,J116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" s="2" t="str">
        <f>IF(LEN(Table2[[#This Row],[number at end of rxn-compartment]])&gt;0,_xlfn.TEXTBEFORE(Table2[[#This Row],[rxn-compartment]],Table2[[#This Row],[number at end of rxn-compartment]],-1),"")</f>
        <v/>
      </c>
      <c r="N116" t="str">
        <v/>
      </c>
      <c r="O116" t="str">
        <v>EX_ergst_e</v>
      </c>
      <c r="P116" t="str">
        <v>REV</v>
      </c>
      <c r="Q116" t="str">
        <v>SPONT</v>
      </c>
      <c r="R116" t="str">
        <v/>
      </c>
      <c r="S116" t="str">
        <v>Excluded</v>
      </c>
      <c r="T116" t="str">
        <v>Exchange</v>
      </c>
    </row>
    <row r="117" spans="1:20" x14ac:dyDescent="0.2">
      <c r="A117" t="s">
        <v>1444</v>
      </c>
      <c r="B117" t="s">
        <v>1443</v>
      </c>
      <c r="C117" t="s">
        <v>21</v>
      </c>
      <c r="D117" t="s">
        <v>1270</v>
      </c>
      <c r="E117" t="str">
        <f>_xlfn.XLOOKUP(Table2[[#This Row],[rxn]],[1]Sheet1!$A:$A,[1]Sheet1!$C:$C,"Other metaolism",0)</f>
        <v>Excluded</v>
      </c>
      <c r="F117" t="s">
        <v>1272</v>
      </c>
      <c r="G117" t="str">
        <f>Table2[[#This Row],[rxn]]&amp;"_"&amp;Table2[[#This Row],[dir]]</f>
        <v>EX_etoh_e_REV</v>
      </c>
      <c r="H117" t="str" cm="1">
        <f t="array" ref="H117">_xlfn.TEXTJOIN(",",TRUE,_xlfn.UNIQUE(_xlfn._xlws.FILTER(Table2[enz],Table2[rxn+dir]=Table2[[#This Row],[rxn+dir]])))</f>
        <v>SPONT</v>
      </c>
      <c r="I117" s="2" t="str">
        <f>_xlfn.TEXTAFTER(Table2[[#This Row],[rxn]],"_",-1)</f>
        <v>e</v>
      </c>
      <c r="J117" s="2" t="str">
        <f>_xlfn.TEXTBEFORE(Table2[[#This Row],[rxn]],"_"&amp;Table2[[#This Row],[compartment]],-1)</f>
        <v>EX_etoh</v>
      </c>
      <c r="K117" s="2" t="str" cm="1">
        <f t="array" ref="K117">_xlfn.LET(_xlpm.t,J117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" s="2" t="str">
        <f>IF(LEN(Table2[[#This Row],[number at end of rxn-compartment]])&gt;0,_xlfn.TEXTBEFORE(Table2[[#This Row],[rxn-compartment]],Table2[[#This Row],[number at end of rxn-compartment]],-1),"")</f>
        <v/>
      </c>
      <c r="N117" t="str">
        <v/>
      </c>
      <c r="O117" t="str">
        <v>EX_etoh_e</v>
      </c>
      <c r="P117" t="str">
        <v>FWD</v>
      </c>
      <c r="Q117" t="str">
        <v>SPONT</v>
      </c>
      <c r="R117" t="str">
        <v/>
      </c>
      <c r="S117" t="str">
        <v>Excluded</v>
      </c>
      <c r="T117" t="str">
        <v>Exchange</v>
      </c>
    </row>
    <row r="118" spans="1:20" x14ac:dyDescent="0.2">
      <c r="A118" t="s">
        <v>1445</v>
      </c>
      <c r="B118" t="s">
        <v>1446</v>
      </c>
      <c r="C118" t="s">
        <v>8</v>
      </c>
      <c r="D118" t="s">
        <v>1270</v>
      </c>
      <c r="E118" t="str">
        <f>_xlfn.XLOOKUP(Table2[[#This Row],[rxn]],[1]Sheet1!$A:$A,[1]Sheet1!$C:$C,"Other metaolism",0)</f>
        <v>Excluded</v>
      </c>
      <c r="F118" t="s">
        <v>1272</v>
      </c>
      <c r="G118" t="str">
        <f>Table2[[#This Row],[rxn]]&amp;"_"&amp;Table2[[#This Row],[dir]]</f>
        <v>EX_etha_e_FWD</v>
      </c>
      <c r="H118" t="str" cm="1">
        <f t="array" ref="H118">_xlfn.TEXTJOIN(",",TRUE,_xlfn.UNIQUE(_xlfn._xlws.FILTER(Table2[enz],Table2[rxn+dir]=Table2[[#This Row],[rxn+dir]])))</f>
        <v>SPONT</v>
      </c>
      <c r="I118" s="2" t="str">
        <f>_xlfn.TEXTAFTER(Table2[[#This Row],[rxn]],"_",-1)</f>
        <v>e</v>
      </c>
      <c r="J118" s="2" t="str">
        <f>_xlfn.TEXTBEFORE(Table2[[#This Row],[rxn]],"_"&amp;Table2[[#This Row],[compartment]],-1)</f>
        <v>EX_etha</v>
      </c>
      <c r="K118" s="2" t="str" cm="1">
        <f t="array" ref="K118">_xlfn.LET(_xlpm.t,J118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" s="2" t="str">
        <f>IF(LEN(Table2[[#This Row],[number at end of rxn-compartment]])&gt;0,_xlfn.TEXTBEFORE(Table2[[#This Row],[rxn-compartment]],Table2[[#This Row],[number at end of rxn-compartment]],-1),"")</f>
        <v/>
      </c>
      <c r="N118" t="str">
        <v/>
      </c>
      <c r="O118" t="str">
        <v>EX_etoh_e</v>
      </c>
      <c r="P118" t="str">
        <v>REV</v>
      </c>
      <c r="Q118" t="str">
        <v>SPONT</v>
      </c>
      <c r="R118" t="str">
        <v/>
      </c>
      <c r="S118" t="str">
        <v>Excluded</v>
      </c>
      <c r="T118" t="str">
        <v>Exchange</v>
      </c>
    </row>
    <row r="119" spans="1:20" x14ac:dyDescent="0.2">
      <c r="A119" t="s">
        <v>1447</v>
      </c>
      <c r="B119" t="s">
        <v>1446</v>
      </c>
      <c r="C119" t="s">
        <v>21</v>
      </c>
      <c r="D119" t="s">
        <v>1270</v>
      </c>
      <c r="E119" t="str">
        <f>_xlfn.XLOOKUP(Table2[[#This Row],[rxn]],[1]Sheet1!$A:$A,[1]Sheet1!$C:$C,"Other metaolism",0)</f>
        <v>Excluded</v>
      </c>
      <c r="F119" t="s">
        <v>1272</v>
      </c>
      <c r="G119" t="str">
        <f>Table2[[#This Row],[rxn]]&amp;"_"&amp;Table2[[#This Row],[dir]]</f>
        <v>EX_etha_e_REV</v>
      </c>
      <c r="H119" t="str" cm="1">
        <f t="array" ref="H119">_xlfn.TEXTJOIN(",",TRUE,_xlfn.UNIQUE(_xlfn._xlws.FILTER(Table2[enz],Table2[rxn+dir]=Table2[[#This Row],[rxn+dir]])))</f>
        <v>SPONT</v>
      </c>
      <c r="I119" s="2" t="str">
        <f>_xlfn.TEXTAFTER(Table2[[#This Row],[rxn]],"_",-1)</f>
        <v>e</v>
      </c>
      <c r="J119" s="2" t="str">
        <f>_xlfn.TEXTBEFORE(Table2[[#This Row],[rxn]],"_"&amp;Table2[[#This Row],[compartment]],-1)</f>
        <v>EX_etha</v>
      </c>
      <c r="K119" s="2" t="str" cm="1">
        <f t="array" ref="K119">_xlfn.LET(_xlpm.t,J119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" s="2" t="str">
        <f>IF(LEN(Table2[[#This Row],[number at end of rxn-compartment]])&gt;0,_xlfn.TEXTBEFORE(Table2[[#This Row],[rxn-compartment]],Table2[[#This Row],[number at end of rxn-compartment]],-1),"")</f>
        <v/>
      </c>
      <c r="N119" t="str">
        <v/>
      </c>
      <c r="O119" t="str">
        <v>EX_etha_e</v>
      </c>
      <c r="P119" t="str">
        <v>FWD</v>
      </c>
      <c r="Q119" t="str">
        <v>SPONT</v>
      </c>
      <c r="R119" t="str">
        <v/>
      </c>
      <c r="S119" t="str">
        <v>Excluded</v>
      </c>
      <c r="T119" t="str">
        <v>Exchange</v>
      </c>
    </row>
    <row r="120" spans="1:20" x14ac:dyDescent="0.2">
      <c r="A120" t="s">
        <v>1448</v>
      </c>
      <c r="B120" t="s">
        <v>1449</v>
      </c>
      <c r="C120" t="s">
        <v>8</v>
      </c>
      <c r="D120" t="s">
        <v>1270</v>
      </c>
      <c r="E120" t="str">
        <f>_xlfn.XLOOKUP(Table2[[#This Row],[rxn]],[1]Sheet1!$A:$A,[1]Sheet1!$C:$C,"Other metaolism",0)</f>
        <v>Excluded</v>
      </c>
      <c r="F120" t="s">
        <v>1272</v>
      </c>
      <c r="G120" t="str">
        <f>Table2[[#This Row],[rxn]]&amp;"_"&amp;Table2[[#This Row],[dir]]</f>
        <v>EX_etac_e_FWD</v>
      </c>
      <c r="H120" t="str" cm="1">
        <f t="array" ref="H120">_xlfn.TEXTJOIN(",",TRUE,_xlfn.UNIQUE(_xlfn._xlws.FILTER(Table2[enz],Table2[rxn+dir]=Table2[[#This Row],[rxn+dir]])))</f>
        <v>SPONT</v>
      </c>
      <c r="I120" s="2" t="str">
        <f>_xlfn.TEXTAFTER(Table2[[#This Row],[rxn]],"_",-1)</f>
        <v>e</v>
      </c>
      <c r="J120" s="2" t="str">
        <f>_xlfn.TEXTBEFORE(Table2[[#This Row],[rxn]],"_"&amp;Table2[[#This Row],[compartment]],-1)</f>
        <v>EX_etac</v>
      </c>
      <c r="K120" s="2" t="str" cm="1">
        <f t="array" ref="K120">_xlfn.LET(_xlpm.t,J120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" s="2" t="str">
        <f>IF(LEN(Table2[[#This Row],[number at end of rxn-compartment]])&gt;0,_xlfn.TEXTBEFORE(Table2[[#This Row],[rxn-compartment]],Table2[[#This Row],[number at end of rxn-compartment]],-1),"")</f>
        <v/>
      </c>
      <c r="N120" t="str">
        <v/>
      </c>
      <c r="O120" t="str">
        <v>EX_etha_e</v>
      </c>
      <c r="P120" t="str">
        <v>REV</v>
      </c>
      <c r="Q120" t="str">
        <v>SPONT</v>
      </c>
      <c r="R120" t="str">
        <v/>
      </c>
      <c r="S120" t="str">
        <v>Excluded</v>
      </c>
      <c r="T120" t="str">
        <v>Exchange</v>
      </c>
    </row>
    <row r="121" spans="1:20" x14ac:dyDescent="0.2">
      <c r="A121" t="s">
        <v>1450</v>
      </c>
      <c r="B121" t="s">
        <v>1449</v>
      </c>
      <c r="C121" t="s">
        <v>21</v>
      </c>
      <c r="D121" t="s">
        <v>1270</v>
      </c>
      <c r="E121" t="str">
        <f>_xlfn.XLOOKUP(Table2[[#This Row],[rxn]],[1]Sheet1!$A:$A,[1]Sheet1!$C:$C,"Other metaolism",0)</f>
        <v>Excluded</v>
      </c>
      <c r="F121" t="s">
        <v>1272</v>
      </c>
      <c r="G121" t="str">
        <f>Table2[[#This Row],[rxn]]&amp;"_"&amp;Table2[[#This Row],[dir]]</f>
        <v>EX_etac_e_REV</v>
      </c>
      <c r="H121" t="str" cm="1">
        <f t="array" ref="H121">_xlfn.TEXTJOIN(",",TRUE,_xlfn.UNIQUE(_xlfn._xlws.FILTER(Table2[enz],Table2[rxn+dir]=Table2[[#This Row],[rxn+dir]])))</f>
        <v>SPONT</v>
      </c>
      <c r="I121" s="2" t="str">
        <f>_xlfn.TEXTAFTER(Table2[[#This Row],[rxn]],"_",-1)</f>
        <v>e</v>
      </c>
      <c r="J121" s="2" t="str">
        <f>_xlfn.TEXTBEFORE(Table2[[#This Row],[rxn]],"_"&amp;Table2[[#This Row],[compartment]],-1)</f>
        <v>EX_etac</v>
      </c>
      <c r="K121" s="2" t="str" cm="1">
        <f t="array" ref="K121">_xlfn.LET(_xlpm.t,J121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" s="2" t="str">
        <f>IF(LEN(Table2[[#This Row],[number at end of rxn-compartment]])&gt;0,_xlfn.TEXTBEFORE(Table2[[#This Row],[rxn-compartment]],Table2[[#This Row],[number at end of rxn-compartment]],-1),"")</f>
        <v/>
      </c>
      <c r="N121" t="str">
        <v/>
      </c>
      <c r="O121" t="str">
        <v>EX_etac_e</v>
      </c>
      <c r="P121" t="str">
        <v>FWD</v>
      </c>
      <c r="Q121" t="str">
        <v>SPONT</v>
      </c>
      <c r="R121" t="str">
        <v/>
      </c>
      <c r="S121" t="str">
        <v>Excluded</v>
      </c>
      <c r="T121" t="str">
        <v>Exchange</v>
      </c>
    </row>
    <row r="122" spans="1:20" x14ac:dyDescent="0.2">
      <c r="A122" t="s">
        <v>1451</v>
      </c>
      <c r="B122" t="s">
        <v>1452</v>
      </c>
      <c r="C122" t="s">
        <v>8</v>
      </c>
      <c r="D122" t="s">
        <v>1270</v>
      </c>
      <c r="E122" t="str">
        <f>_xlfn.XLOOKUP(Table2[[#This Row],[rxn]],[1]Sheet1!$A:$A,[1]Sheet1!$C:$C,"Other metaolism",0)</f>
        <v>Excluded</v>
      </c>
      <c r="F122" t="s">
        <v>1272</v>
      </c>
      <c r="G122" t="str">
        <f>Table2[[#This Row],[rxn]]&amp;"_"&amp;Table2[[#This Row],[dir]]</f>
        <v>EX_fecost_e_FWD</v>
      </c>
      <c r="H122" t="str" cm="1">
        <f t="array" ref="H122">_xlfn.TEXTJOIN(",",TRUE,_xlfn.UNIQUE(_xlfn._xlws.FILTER(Table2[enz],Table2[rxn+dir]=Table2[[#This Row],[rxn+dir]])))</f>
        <v>SPONT</v>
      </c>
      <c r="I122" s="2" t="str">
        <f>_xlfn.TEXTAFTER(Table2[[#This Row],[rxn]],"_",-1)</f>
        <v>e</v>
      </c>
      <c r="J122" s="2" t="str">
        <f>_xlfn.TEXTBEFORE(Table2[[#This Row],[rxn]],"_"&amp;Table2[[#This Row],[compartment]],-1)</f>
        <v>EX_fecost</v>
      </c>
      <c r="K122" s="2" t="str" cm="1">
        <f t="array" ref="K122">_xlfn.LET(_xlpm.t,J122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" s="2" t="str">
        <f>IF(LEN(Table2[[#This Row],[number at end of rxn-compartment]])&gt;0,_xlfn.TEXTBEFORE(Table2[[#This Row],[rxn-compartment]],Table2[[#This Row],[number at end of rxn-compartment]],-1),"")</f>
        <v/>
      </c>
      <c r="N122" t="str">
        <v/>
      </c>
      <c r="O122" t="str">
        <v>EX_etac_e</v>
      </c>
      <c r="P122" t="str">
        <v>REV</v>
      </c>
      <c r="Q122" t="str">
        <v>SPONT</v>
      </c>
      <c r="R122" t="str">
        <v/>
      </c>
      <c r="S122" t="str">
        <v>Excluded</v>
      </c>
      <c r="T122" t="str">
        <v>Exchange</v>
      </c>
    </row>
    <row r="123" spans="1:20" x14ac:dyDescent="0.2">
      <c r="A123" t="s">
        <v>1453</v>
      </c>
      <c r="B123" t="s">
        <v>1452</v>
      </c>
      <c r="C123" t="s">
        <v>21</v>
      </c>
      <c r="D123" t="s">
        <v>1270</v>
      </c>
      <c r="E123" t="str">
        <f>_xlfn.XLOOKUP(Table2[[#This Row],[rxn]],[1]Sheet1!$A:$A,[1]Sheet1!$C:$C,"Other metaolism",0)</f>
        <v>Excluded</v>
      </c>
      <c r="F123" t="s">
        <v>1272</v>
      </c>
      <c r="G123" t="str">
        <f>Table2[[#This Row],[rxn]]&amp;"_"&amp;Table2[[#This Row],[dir]]</f>
        <v>EX_fecost_e_REV</v>
      </c>
      <c r="H123" t="str" cm="1">
        <f t="array" ref="H123">_xlfn.TEXTJOIN(",",TRUE,_xlfn.UNIQUE(_xlfn._xlws.FILTER(Table2[enz],Table2[rxn+dir]=Table2[[#This Row],[rxn+dir]])))</f>
        <v>SPONT</v>
      </c>
      <c r="I123" s="2" t="str">
        <f>_xlfn.TEXTAFTER(Table2[[#This Row],[rxn]],"_",-1)</f>
        <v>e</v>
      </c>
      <c r="J123" s="2" t="str">
        <f>_xlfn.TEXTBEFORE(Table2[[#This Row],[rxn]],"_"&amp;Table2[[#This Row],[compartment]],-1)</f>
        <v>EX_fecost</v>
      </c>
      <c r="K123" s="2" t="str" cm="1">
        <f t="array" ref="K123">_xlfn.LET(_xlpm.t,J123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3" s="2" t="str">
        <f>IF(LEN(Table2[[#This Row],[number at end of rxn-compartment]])&gt;0,_xlfn.TEXTBEFORE(Table2[[#This Row],[rxn-compartment]],Table2[[#This Row],[number at end of rxn-compartment]],-1),"")</f>
        <v/>
      </c>
      <c r="N123" t="str">
        <v/>
      </c>
      <c r="O123" t="str">
        <v>EX_fecost_e</v>
      </c>
      <c r="P123" t="str">
        <v>FWD</v>
      </c>
      <c r="Q123" t="str">
        <v>SPONT</v>
      </c>
      <c r="R123" t="str">
        <v/>
      </c>
      <c r="S123" t="str">
        <v>Excluded</v>
      </c>
      <c r="T123" t="str">
        <v>Exchange</v>
      </c>
    </row>
    <row r="124" spans="1:20" x14ac:dyDescent="0.2">
      <c r="A124" t="s">
        <v>1454</v>
      </c>
      <c r="B124" t="s">
        <v>1455</v>
      </c>
      <c r="C124" t="s">
        <v>8</v>
      </c>
      <c r="D124" t="s">
        <v>1270</v>
      </c>
      <c r="E124" t="str">
        <f>_xlfn.XLOOKUP(Table2[[#This Row],[rxn]],[1]Sheet1!$A:$A,[1]Sheet1!$C:$C,"Other metaolism",0)</f>
        <v>Excluded</v>
      </c>
      <c r="F124" t="s">
        <v>1272</v>
      </c>
      <c r="G124" t="str">
        <f>Table2[[#This Row],[rxn]]&amp;"_"&amp;Table2[[#This Row],[dir]]</f>
        <v>EX_fmn_e_FWD</v>
      </c>
      <c r="H124" t="str" cm="1">
        <f t="array" ref="H124">_xlfn.TEXTJOIN(",",TRUE,_xlfn.UNIQUE(_xlfn._xlws.FILTER(Table2[enz],Table2[rxn+dir]=Table2[[#This Row],[rxn+dir]])))</f>
        <v>SPONT</v>
      </c>
      <c r="I124" s="2" t="str">
        <f>_xlfn.TEXTAFTER(Table2[[#This Row],[rxn]],"_",-1)</f>
        <v>e</v>
      </c>
      <c r="J124" s="2" t="str">
        <f>_xlfn.TEXTBEFORE(Table2[[#This Row],[rxn]],"_"&amp;Table2[[#This Row],[compartment]],-1)</f>
        <v>EX_fmn</v>
      </c>
      <c r="K124" s="2" t="str" cm="1">
        <f t="array" ref="K124">_xlfn.LET(_xlpm.t,J124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" s="2" t="str">
        <f>IF(LEN(Table2[[#This Row],[number at end of rxn-compartment]])&gt;0,_xlfn.TEXTBEFORE(Table2[[#This Row],[rxn-compartment]],Table2[[#This Row],[number at end of rxn-compartment]],-1),"")</f>
        <v/>
      </c>
      <c r="N124" t="str">
        <v/>
      </c>
      <c r="O124" t="str">
        <v>EX_fecost_e</v>
      </c>
      <c r="P124" t="str">
        <v>REV</v>
      </c>
      <c r="Q124" t="str">
        <v>SPONT</v>
      </c>
      <c r="R124" t="str">
        <v/>
      </c>
      <c r="S124" t="str">
        <v>Excluded</v>
      </c>
      <c r="T124" t="str">
        <v>Exchange</v>
      </c>
    </row>
    <row r="125" spans="1:20" x14ac:dyDescent="0.2">
      <c r="A125" t="s">
        <v>1456</v>
      </c>
      <c r="B125" t="s">
        <v>1455</v>
      </c>
      <c r="C125" t="s">
        <v>21</v>
      </c>
      <c r="D125" t="s">
        <v>1270</v>
      </c>
      <c r="E125" t="str">
        <f>_xlfn.XLOOKUP(Table2[[#This Row],[rxn]],[1]Sheet1!$A:$A,[1]Sheet1!$C:$C,"Other metaolism",0)</f>
        <v>Excluded</v>
      </c>
      <c r="F125" t="s">
        <v>1272</v>
      </c>
      <c r="G125" t="str">
        <f>Table2[[#This Row],[rxn]]&amp;"_"&amp;Table2[[#This Row],[dir]]</f>
        <v>EX_fmn_e_REV</v>
      </c>
      <c r="H125" t="str" cm="1">
        <f t="array" ref="H125">_xlfn.TEXTJOIN(",",TRUE,_xlfn.UNIQUE(_xlfn._xlws.FILTER(Table2[enz],Table2[rxn+dir]=Table2[[#This Row],[rxn+dir]])))</f>
        <v>SPONT</v>
      </c>
      <c r="I125" s="2" t="str">
        <f>_xlfn.TEXTAFTER(Table2[[#This Row],[rxn]],"_",-1)</f>
        <v>e</v>
      </c>
      <c r="J125" s="2" t="str">
        <f>_xlfn.TEXTBEFORE(Table2[[#This Row],[rxn]],"_"&amp;Table2[[#This Row],[compartment]],-1)</f>
        <v>EX_fmn</v>
      </c>
      <c r="K125" s="2" t="str" cm="1">
        <f t="array" ref="K125">_xlfn.LET(_xlpm.t,J125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5" s="2" t="str">
        <f>IF(LEN(Table2[[#This Row],[number at end of rxn-compartment]])&gt;0,_xlfn.TEXTBEFORE(Table2[[#This Row],[rxn-compartment]],Table2[[#This Row],[number at end of rxn-compartment]],-1),"")</f>
        <v/>
      </c>
      <c r="N125" t="str">
        <v/>
      </c>
      <c r="O125" t="str">
        <v>EX_fmn_e</v>
      </c>
      <c r="P125" t="str">
        <v>FWD</v>
      </c>
      <c r="Q125" t="str">
        <v>SPONT</v>
      </c>
      <c r="R125" t="str">
        <v/>
      </c>
      <c r="S125" t="str">
        <v>Excluded</v>
      </c>
      <c r="T125" t="str">
        <v>Exchange</v>
      </c>
    </row>
    <row r="126" spans="1:20" x14ac:dyDescent="0.2">
      <c r="A126" t="s">
        <v>1457</v>
      </c>
      <c r="B126" t="s">
        <v>1458</v>
      </c>
      <c r="C126" t="s">
        <v>8</v>
      </c>
      <c r="D126" t="s">
        <v>1270</v>
      </c>
      <c r="E126" t="str">
        <f>_xlfn.XLOOKUP(Table2[[#This Row],[rxn]],[1]Sheet1!$A:$A,[1]Sheet1!$C:$C,"Other metaolism",0)</f>
        <v>Excluded</v>
      </c>
      <c r="F126" t="s">
        <v>1272</v>
      </c>
      <c r="G126" t="str">
        <f>Table2[[#This Row],[rxn]]&amp;"_"&amp;Table2[[#This Row],[dir]]</f>
        <v>EX_fol_e_FWD</v>
      </c>
      <c r="H126" t="str" cm="1">
        <f t="array" ref="H126">_xlfn.TEXTJOIN(",",TRUE,_xlfn.UNIQUE(_xlfn._xlws.FILTER(Table2[enz],Table2[rxn+dir]=Table2[[#This Row],[rxn+dir]])))</f>
        <v>SPONT</v>
      </c>
      <c r="I126" s="2" t="str">
        <f>_xlfn.TEXTAFTER(Table2[[#This Row],[rxn]],"_",-1)</f>
        <v>e</v>
      </c>
      <c r="J126" s="2" t="str">
        <f>_xlfn.TEXTBEFORE(Table2[[#This Row],[rxn]],"_"&amp;Table2[[#This Row],[compartment]],-1)</f>
        <v>EX_fol</v>
      </c>
      <c r="K126" s="2" t="str" cm="1">
        <f t="array" ref="K126">_xlfn.LET(_xlpm.t,J126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6" s="2" t="str">
        <f>IF(LEN(Table2[[#This Row],[number at end of rxn-compartment]])&gt;0,_xlfn.TEXTBEFORE(Table2[[#This Row],[rxn-compartment]],Table2[[#This Row],[number at end of rxn-compartment]],-1),"")</f>
        <v/>
      </c>
      <c r="N126" t="str">
        <v/>
      </c>
      <c r="O126" t="str">
        <v>EX_fmn_e</v>
      </c>
      <c r="P126" t="str">
        <v>REV</v>
      </c>
      <c r="Q126" t="str">
        <v>SPONT</v>
      </c>
      <c r="R126" t="str">
        <v/>
      </c>
      <c r="S126" t="str">
        <v>Excluded</v>
      </c>
      <c r="T126" t="str">
        <v>Exchange</v>
      </c>
    </row>
    <row r="127" spans="1:20" x14ac:dyDescent="0.2">
      <c r="A127" t="s">
        <v>1459</v>
      </c>
      <c r="B127" t="s">
        <v>1458</v>
      </c>
      <c r="C127" t="s">
        <v>21</v>
      </c>
      <c r="D127" t="s">
        <v>1270</v>
      </c>
      <c r="E127" t="str">
        <f>_xlfn.XLOOKUP(Table2[[#This Row],[rxn]],[1]Sheet1!$A:$A,[1]Sheet1!$C:$C,"Other metaolism",0)</f>
        <v>Excluded</v>
      </c>
      <c r="F127" t="s">
        <v>1272</v>
      </c>
      <c r="G127" t="str">
        <f>Table2[[#This Row],[rxn]]&amp;"_"&amp;Table2[[#This Row],[dir]]</f>
        <v>EX_fol_e_REV</v>
      </c>
      <c r="H127" t="str" cm="1">
        <f t="array" ref="H127">_xlfn.TEXTJOIN(",",TRUE,_xlfn.UNIQUE(_xlfn._xlws.FILTER(Table2[enz],Table2[rxn+dir]=Table2[[#This Row],[rxn+dir]])))</f>
        <v>SPONT</v>
      </c>
      <c r="I127" s="2" t="str">
        <f>_xlfn.TEXTAFTER(Table2[[#This Row],[rxn]],"_",-1)</f>
        <v>e</v>
      </c>
      <c r="J127" s="2" t="str">
        <f>_xlfn.TEXTBEFORE(Table2[[#This Row],[rxn]],"_"&amp;Table2[[#This Row],[compartment]],-1)</f>
        <v>EX_fol</v>
      </c>
      <c r="K127" s="2" t="str" cm="1">
        <f t="array" ref="K127">_xlfn.LET(_xlpm.t,J127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" s="2" t="str">
        <f>IF(LEN(Table2[[#This Row],[number at end of rxn-compartment]])&gt;0,_xlfn.TEXTBEFORE(Table2[[#This Row],[rxn-compartment]],Table2[[#This Row],[number at end of rxn-compartment]],-1),"")</f>
        <v/>
      </c>
      <c r="N127" t="str">
        <v/>
      </c>
      <c r="O127" t="str">
        <v>EX_fol_e</v>
      </c>
      <c r="P127" t="str">
        <v>FWD</v>
      </c>
      <c r="Q127" t="str">
        <v>SPONT</v>
      </c>
      <c r="R127" t="str">
        <v/>
      </c>
      <c r="S127" t="str">
        <v>Excluded</v>
      </c>
      <c r="T127" t="str">
        <v>Exchange</v>
      </c>
    </row>
    <row r="128" spans="1:20" x14ac:dyDescent="0.2">
      <c r="A128" t="s">
        <v>1460</v>
      </c>
      <c r="B128" t="s">
        <v>1461</v>
      </c>
      <c r="C128" t="s">
        <v>8</v>
      </c>
      <c r="D128" t="s">
        <v>1270</v>
      </c>
      <c r="E128" t="str">
        <f>_xlfn.XLOOKUP(Table2[[#This Row],[rxn]],[1]Sheet1!$A:$A,[1]Sheet1!$C:$C,"Other metaolism",0)</f>
        <v>Excluded</v>
      </c>
      <c r="F128" t="s">
        <v>1272</v>
      </c>
      <c r="G128" t="str">
        <f>Table2[[#This Row],[rxn]]&amp;"_"&amp;Table2[[#This Row],[dir]]</f>
        <v>EX_for_e_FWD</v>
      </c>
      <c r="H128" t="str" cm="1">
        <f t="array" ref="H128">_xlfn.TEXTJOIN(",",TRUE,_xlfn.UNIQUE(_xlfn._xlws.FILTER(Table2[enz],Table2[rxn+dir]=Table2[[#This Row],[rxn+dir]])))</f>
        <v>SPONT</v>
      </c>
      <c r="I128" s="2" t="str">
        <f>_xlfn.TEXTAFTER(Table2[[#This Row],[rxn]],"_",-1)</f>
        <v>e</v>
      </c>
      <c r="J128" s="2" t="str">
        <f>_xlfn.TEXTBEFORE(Table2[[#This Row],[rxn]],"_"&amp;Table2[[#This Row],[compartment]],-1)</f>
        <v>EX_for</v>
      </c>
      <c r="K128" s="2" t="str" cm="1">
        <f t="array" ref="K128">_xlfn.LET(_xlpm.t,J128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" s="2" t="str">
        <f>IF(LEN(Table2[[#This Row],[number at end of rxn-compartment]])&gt;0,_xlfn.TEXTBEFORE(Table2[[#This Row],[rxn-compartment]],Table2[[#This Row],[number at end of rxn-compartment]],-1),"")</f>
        <v/>
      </c>
      <c r="N128" t="str">
        <v/>
      </c>
      <c r="O128" t="str">
        <v>EX_fol_e</v>
      </c>
      <c r="P128" t="str">
        <v>REV</v>
      </c>
      <c r="Q128" t="str">
        <v>SPONT</v>
      </c>
      <c r="R128" t="str">
        <v/>
      </c>
      <c r="S128" t="str">
        <v>Excluded</v>
      </c>
      <c r="T128" t="str">
        <v>Exchange</v>
      </c>
    </row>
    <row r="129" spans="1:20" x14ac:dyDescent="0.2">
      <c r="A129" t="s">
        <v>1462</v>
      </c>
      <c r="B129" t="s">
        <v>1461</v>
      </c>
      <c r="C129" t="s">
        <v>21</v>
      </c>
      <c r="D129" t="s">
        <v>1270</v>
      </c>
      <c r="E129" t="str">
        <f>_xlfn.XLOOKUP(Table2[[#This Row],[rxn]],[1]Sheet1!$A:$A,[1]Sheet1!$C:$C,"Other metaolism",0)</f>
        <v>Excluded</v>
      </c>
      <c r="F129" t="s">
        <v>1272</v>
      </c>
      <c r="G129" t="str">
        <f>Table2[[#This Row],[rxn]]&amp;"_"&amp;Table2[[#This Row],[dir]]</f>
        <v>EX_for_e_REV</v>
      </c>
      <c r="H129" t="str" cm="1">
        <f t="array" ref="H129">_xlfn.TEXTJOIN(",",TRUE,_xlfn.UNIQUE(_xlfn._xlws.FILTER(Table2[enz],Table2[rxn+dir]=Table2[[#This Row],[rxn+dir]])))</f>
        <v>SPONT</v>
      </c>
      <c r="I129" s="2" t="str">
        <f>_xlfn.TEXTAFTER(Table2[[#This Row],[rxn]],"_",-1)</f>
        <v>e</v>
      </c>
      <c r="J129" s="2" t="str">
        <f>_xlfn.TEXTBEFORE(Table2[[#This Row],[rxn]],"_"&amp;Table2[[#This Row],[compartment]],-1)</f>
        <v>EX_for</v>
      </c>
      <c r="K129" s="2" t="str" cm="1">
        <f t="array" ref="K129">_xlfn.LET(_xlpm.t,J129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" s="2" t="str">
        <f>IF(LEN(Table2[[#This Row],[number at end of rxn-compartment]])&gt;0,_xlfn.TEXTBEFORE(Table2[[#This Row],[rxn-compartment]],Table2[[#This Row],[number at end of rxn-compartment]],-1),"")</f>
        <v/>
      </c>
      <c r="N129" t="str">
        <v/>
      </c>
      <c r="O129" t="str">
        <v>EX_for_e</v>
      </c>
      <c r="P129" t="str">
        <v>FWD</v>
      </c>
      <c r="Q129" t="str">
        <v>SPONT</v>
      </c>
      <c r="R129" t="str">
        <v/>
      </c>
      <c r="S129" t="str">
        <v>Excluded</v>
      </c>
      <c r="T129" t="str">
        <v>Exchange</v>
      </c>
    </row>
    <row r="130" spans="1:20" x14ac:dyDescent="0.2">
      <c r="A130" t="s">
        <v>1463</v>
      </c>
      <c r="B130" t="s">
        <v>1464</v>
      </c>
      <c r="C130" t="s">
        <v>8</v>
      </c>
      <c r="D130" t="s">
        <v>1270</v>
      </c>
      <c r="E130" t="str">
        <f>_xlfn.XLOOKUP(Table2[[#This Row],[rxn]],[1]Sheet1!$A:$A,[1]Sheet1!$C:$C,"Other metaolism",0)</f>
        <v>Excluded</v>
      </c>
      <c r="F130" t="s">
        <v>1272</v>
      </c>
      <c r="G130" t="str">
        <f>Table2[[#This Row],[rxn]]&amp;"_"&amp;Table2[[#This Row],[dir]]</f>
        <v>EX_fum_e_FWD</v>
      </c>
      <c r="H130" t="str" cm="1">
        <f t="array" ref="H130">_xlfn.TEXTJOIN(",",TRUE,_xlfn.UNIQUE(_xlfn._xlws.FILTER(Table2[enz],Table2[rxn+dir]=Table2[[#This Row],[rxn+dir]])))</f>
        <v>SPONT</v>
      </c>
      <c r="I130" s="2" t="str">
        <f>_xlfn.TEXTAFTER(Table2[[#This Row],[rxn]],"_",-1)</f>
        <v>e</v>
      </c>
      <c r="J130" s="2" t="str">
        <f>_xlfn.TEXTBEFORE(Table2[[#This Row],[rxn]],"_"&amp;Table2[[#This Row],[compartment]],-1)</f>
        <v>EX_fum</v>
      </c>
      <c r="K130" s="2" t="str" cm="1">
        <f t="array" ref="K130">_xlfn.LET(_xlpm.t,J130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0" s="2" t="str">
        <f>IF(LEN(Table2[[#This Row],[number at end of rxn-compartment]])&gt;0,_xlfn.TEXTBEFORE(Table2[[#This Row],[rxn-compartment]],Table2[[#This Row],[number at end of rxn-compartment]],-1),"")</f>
        <v/>
      </c>
      <c r="N130" t="str">
        <v/>
      </c>
      <c r="O130" t="str">
        <v>EX_for_e</v>
      </c>
      <c r="P130" t="str">
        <v>REV</v>
      </c>
      <c r="Q130" t="str">
        <v>SPONT</v>
      </c>
      <c r="R130" t="str">
        <v/>
      </c>
      <c r="S130" t="str">
        <v>Excluded</v>
      </c>
      <c r="T130" t="str">
        <v>Exchange</v>
      </c>
    </row>
    <row r="131" spans="1:20" x14ac:dyDescent="0.2">
      <c r="A131" t="s">
        <v>1465</v>
      </c>
      <c r="B131" t="s">
        <v>1464</v>
      </c>
      <c r="C131" t="s">
        <v>21</v>
      </c>
      <c r="D131" t="s">
        <v>1270</v>
      </c>
      <c r="E131" t="str">
        <f>_xlfn.XLOOKUP(Table2[[#This Row],[rxn]],[1]Sheet1!$A:$A,[1]Sheet1!$C:$C,"Other metaolism",0)</f>
        <v>Excluded</v>
      </c>
      <c r="F131" t="s">
        <v>1272</v>
      </c>
      <c r="G131" t="str">
        <f>Table2[[#This Row],[rxn]]&amp;"_"&amp;Table2[[#This Row],[dir]]</f>
        <v>EX_fum_e_REV</v>
      </c>
      <c r="H131" t="str" cm="1">
        <f t="array" ref="H131">_xlfn.TEXTJOIN(",",TRUE,_xlfn.UNIQUE(_xlfn._xlws.FILTER(Table2[enz],Table2[rxn+dir]=Table2[[#This Row],[rxn+dir]])))</f>
        <v>SPONT</v>
      </c>
      <c r="I131" s="2" t="str">
        <f>_xlfn.TEXTAFTER(Table2[[#This Row],[rxn]],"_",-1)</f>
        <v>e</v>
      </c>
      <c r="J131" s="2" t="str">
        <f>_xlfn.TEXTBEFORE(Table2[[#This Row],[rxn]],"_"&amp;Table2[[#This Row],[compartment]],-1)</f>
        <v>EX_fum</v>
      </c>
      <c r="K131" s="2" t="str" cm="1">
        <f t="array" ref="K131">_xlfn.LET(_xlpm.t,J131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1" s="2" t="str">
        <f>IF(LEN(Table2[[#This Row],[number at end of rxn-compartment]])&gt;0,_xlfn.TEXTBEFORE(Table2[[#This Row],[rxn-compartment]],Table2[[#This Row],[number at end of rxn-compartment]],-1),"")</f>
        <v/>
      </c>
      <c r="N131" t="str">
        <v/>
      </c>
      <c r="O131" t="str">
        <v>EX_fum_e</v>
      </c>
      <c r="P131" t="str">
        <v>FWD</v>
      </c>
      <c r="Q131" t="str">
        <v>SPONT</v>
      </c>
      <c r="R131" t="str">
        <v/>
      </c>
      <c r="S131" t="str">
        <v>Excluded</v>
      </c>
      <c r="T131" t="str">
        <v>Exchange</v>
      </c>
    </row>
    <row r="132" spans="1:20" x14ac:dyDescent="0.2">
      <c r="A132" t="s">
        <v>1466</v>
      </c>
      <c r="B132" t="s">
        <v>1467</v>
      </c>
      <c r="C132" t="s">
        <v>8</v>
      </c>
      <c r="D132" t="s">
        <v>1270</v>
      </c>
      <c r="E132" t="str">
        <f>_xlfn.XLOOKUP(Table2[[#This Row],[rxn]],[1]Sheet1!$A:$A,[1]Sheet1!$C:$C,"Other metaolism",0)</f>
        <v>Excluded</v>
      </c>
      <c r="F132" t="s">
        <v>1272</v>
      </c>
      <c r="G132" t="str">
        <f>Table2[[#This Row],[rxn]]&amp;"_"&amp;Table2[[#This Row],[dir]]</f>
        <v>EX_4abut_e_FWD</v>
      </c>
      <c r="H132" t="str" cm="1">
        <f t="array" ref="H132">_xlfn.TEXTJOIN(",",TRUE,_xlfn.UNIQUE(_xlfn._xlws.FILTER(Table2[enz],Table2[rxn+dir]=Table2[[#This Row],[rxn+dir]])))</f>
        <v>SPONT</v>
      </c>
      <c r="I132" s="2" t="str">
        <f>_xlfn.TEXTAFTER(Table2[[#This Row],[rxn]],"_",-1)</f>
        <v>e</v>
      </c>
      <c r="J132" s="2" t="str">
        <f>_xlfn.TEXTBEFORE(Table2[[#This Row],[rxn]],"_"&amp;Table2[[#This Row],[compartment]],-1)</f>
        <v>EX_4abut</v>
      </c>
      <c r="K132" s="2" t="str" cm="1">
        <f t="array" ref="K132">_xlfn.LET(_xlpm.t,J132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" s="2" t="str">
        <f>IF(LEN(Table2[[#This Row],[number at end of rxn-compartment]])&gt;0,_xlfn.TEXTBEFORE(Table2[[#This Row],[rxn-compartment]],Table2[[#This Row],[number at end of rxn-compartment]],-1),"")</f>
        <v/>
      </c>
      <c r="N132" t="str">
        <v/>
      </c>
      <c r="O132" t="str">
        <v>EX_fum_e</v>
      </c>
      <c r="P132" t="str">
        <v>REV</v>
      </c>
      <c r="Q132" t="str">
        <v>SPONT</v>
      </c>
      <c r="R132" t="str">
        <v/>
      </c>
      <c r="S132" t="str">
        <v>Excluded</v>
      </c>
      <c r="T132" t="str">
        <v>Exchange</v>
      </c>
    </row>
    <row r="133" spans="1:20" x14ac:dyDescent="0.2">
      <c r="A133" t="s">
        <v>1468</v>
      </c>
      <c r="B133" t="s">
        <v>1467</v>
      </c>
      <c r="C133" t="s">
        <v>21</v>
      </c>
      <c r="D133" t="s">
        <v>1270</v>
      </c>
      <c r="E133" t="str">
        <f>_xlfn.XLOOKUP(Table2[[#This Row],[rxn]],[1]Sheet1!$A:$A,[1]Sheet1!$C:$C,"Other metaolism",0)</f>
        <v>Excluded</v>
      </c>
      <c r="F133" t="s">
        <v>1272</v>
      </c>
      <c r="G133" t="str">
        <f>Table2[[#This Row],[rxn]]&amp;"_"&amp;Table2[[#This Row],[dir]]</f>
        <v>EX_4abut_e_REV</v>
      </c>
      <c r="H133" t="str" cm="1">
        <f t="array" ref="H133">_xlfn.TEXTJOIN(",",TRUE,_xlfn.UNIQUE(_xlfn._xlws.FILTER(Table2[enz],Table2[rxn+dir]=Table2[[#This Row],[rxn+dir]])))</f>
        <v>SPONT</v>
      </c>
      <c r="I133" s="2" t="str">
        <f>_xlfn.TEXTAFTER(Table2[[#This Row],[rxn]],"_",-1)</f>
        <v>e</v>
      </c>
      <c r="J133" s="2" t="str">
        <f>_xlfn.TEXTBEFORE(Table2[[#This Row],[rxn]],"_"&amp;Table2[[#This Row],[compartment]],-1)</f>
        <v>EX_4abut</v>
      </c>
      <c r="K133" s="2" t="str" cm="1">
        <f t="array" ref="K133">_xlfn.LET(_xlpm.t,J133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" s="2" t="str">
        <f>IF(LEN(Table2[[#This Row],[number at end of rxn-compartment]])&gt;0,_xlfn.TEXTBEFORE(Table2[[#This Row],[rxn-compartment]],Table2[[#This Row],[number at end of rxn-compartment]],-1),"")</f>
        <v/>
      </c>
      <c r="N133" t="str">
        <v/>
      </c>
      <c r="O133" t="str">
        <v>EX_4abut_e</v>
      </c>
      <c r="P133" t="str">
        <v>FWD</v>
      </c>
      <c r="Q133" t="str">
        <v>SPONT</v>
      </c>
      <c r="R133" t="str">
        <v/>
      </c>
      <c r="S133" t="str">
        <v>Excluded</v>
      </c>
      <c r="T133" t="str">
        <v>Exchange</v>
      </c>
    </row>
    <row r="134" spans="1:20" x14ac:dyDescent="0.2">
      <c r="A134" t="s">
        <v>1469</v>
      </c>
      <c r="B134" t="s">
        <v>1470</v>
      </c>
      <c r="C134" t="s">
        <v>8</v>
      </c>
      <c r="D134" t="s">
        <v>1270</v>
      </c>
      <c r="E134" t="str">
        <f>_xlfn.XLOOKUP(Table2[[#This Row],[rxn]],[1]Sheet1!$A:$A,[1]Sheet1!$C:$C,"Other metaolism",0)</f>
        <v>Excluded</v>
      </c>
      <c r="F134" t="s">
        <v>1272</v>
      </c>
      <c r="G134" t="str">
        <f>Table2[[#This Row],[rxn]]&amp;"_"&amp;Table2[[#This Row],[dir]]</f>
        <v>EX_gthox_e_FWD</v>
      </c>
      <c r="H134" t="str" cm="1">
        <f t="array" ref="H134">_xlfn.TEXTJOIN(",",TRUE,_xlfn.UNIQUE(_xlfn._xlws.FILTER(Table2[enz],Table2[rxn+dir]=Table2[[#This Row],[rxn+dir]])))</f>
        <v>SPONT</v>
      </c>
      <c r="I134" s="2" t="str">
        <f>_xlfn.TEXTAFTER(Table2[[#This Row],[rxn]],"_",-1)</f>
        <v>e</v>
      </c>
      <c r="J134" s="2" t="str">
        <f>_xlfn.TEXTBEFORE(Table2[[#This Row],[rxn]],"_"&amp;Table2[[#This Row],[compartment]],-1)</f>
        <v>EX_gthox</v>
      </c>
      <c r="K134" s="2" t="str" cm="1">
        <f t="array" ref="K134">_xlfn.LET(_xlpm.t,J134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" s="2" t="str">
        <f>IF(LEN(Table2[[#This Row],[number at end of rxn-compartment]])&gt;0,_xlfn.TEXTBEFORE(Table2[[#This Row],[rxn-compartment]],Table2[[#This Row],[number at end of rxn-compartment]],-1),"")</f>
        <v/>
      </c>
      <c r="N134" t="str">
        <v/>
      </c>
      <c r="O134" t="str">
        <v>EX_4abut_e</v>
      </c>
      <c r="P134" t="str">
        <v>REV</v>
      </c>
      <c r="Q134" t="str">
        <v>SPONT</v>
      </c>
      <c r="R134" t="str">
        <v/>
      </c>
      <c r="S134" t="str">
        <v>Excluded</v>
      </c>
      <c r="T134" t="str">
        <v>Exchange</v>
      </c>
    </row>
    <row r="135" spans="1:20" x14ac:dyDescent="0.2">
      <c r="A135" t="s">
        <v>1471</v>
      </c>
      <c r="B135" t="s">
        <v>1470</v>
      </c>
      <c r="C135" t="s">
        <v>21</v>
      </c>
      <c r="D135" t="s">
        <v>1270</v>
      </c>
      <c r="E135" t="str">
        <f>_xlfn.XLOOKUP(Table2[[#This Row],[rxn]],[1]Sheet1!$A:$A,[1]Sheet1!$C:$C,"Other metaolism",0)</f>
        <v>Excluded</v>
      </c>
      <c r="F135" t="s">
        <v>1272</v>
      </c>
      <c r="G135" t="str">
        <f>Table2[[#This Row],[rxn]]&amp;"_"&amp;Table2[[#This Row],[dir]]</f>
        <v>EX_gthox_e_REV</v>
      </c>
      <c r="H135" t="str" cm="1">
        <f t="array" ref="H135">_xlfn.TEXTJOIN(",",TRUE,_xlfn.UNIQUE(_xlfn._xlws.FILTER(Table2[enz],Table2[rxn+dir]=Table2[[#This Row],[rxn+dir]])))</f>
        <v>SPONT</v>
      </c>
      <c r="I135" s="2" t="str">
        <f>_xlfn.TEXTAFTER(Table2[[#This Row],[rxn]],"_",-1)</f>
        <v>e</v>
      </c>
      <c r="J135" s="2" t="str">
        <f>_xlfn.TEXTBEFORE(Table2[[#This Row],[rxn]],"_"&amp;Table2[[#This Row],[compartment]],-1)</f>
        <v>EX_gthox</v>
      </c>
      <c r="K135" s="2" t="str" cm="1">
        <f t="array" ref="K135">_xlfn.LET(_xlpm.t,J135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" s="2" t="str">
        <f>IF(LEN(Table2[[#This Row],[number at end of rxn-compartment]])&gt;0,_xlfn.TEXTBEFORE(Table2[[#This Row],[rxn-compartment]],Table2[[#This Row],[number at end of rxn-compartment]],-1),"")</f>
        <v/>
      </c>
      <c r="N135" t="str">
        <v/>
      </c>
      <c r="O135" t="str">
        <v>EX_gthox_e</v>
      </c>
      <c r="P135" t="str">
        <v>FWD</v>
      </c>
      <c r="Q135" t="str">
        <v>SPONT</v>
      </c>
      <c r="R135" t="str">
        <v/>
      </c>
      <c r="S135" t="str">
        <v>Excluded</v>
      </c>
      <c r="T135" t="str">
        <v>Exchange</v>
      </c>
    </row>
    <row r="136" spans="1:20" x14ac:dyDescent="0.2">
      <c r="A136" t="s">
        <v>1472</v>
      </c>
      <c r="B136" t="s">
        <v>1473</v>
      </c>
      <c r="C136" t="s">
        <v>8</v>
      </c>
      <c r="D136" t="s">
        <v>1270</v>
      </c>
      <c r="E136" t="str">
        <f>_xlfn.XLOOKUP(Table2[[#This Row],[rxn]],[1]Sheet1!$A:$A,[1]Sheet1!$C:$C,"Other metaolism",0)</f>
        <v>Excluded</v>
      </c>
      <c r="F136" t="s">
        <v>1272</v>
      </c>
      <c r="G136" t="str">
        <f>Table2[[#This Row],[rxn]]&amp;"_"&amp;Table2[[#This Row],[dir]]</f>
        <v>EX_gthrd_e_FWD</v>
      </c>
      <c r="H136" t="str" cm="1">
        <f t="array" ref="H136">_xlfn.TEXTJOIN(",",TRUE,_xlfn.UNIQUE(_xlfn._xlws.FILTER(Table2[enz],Table2[rxn+dir]=Table2[[#This Row],[rxn+dir]])))</f>
        <v>SPONT</v>
      </c>
      <c r="I136" s="2" t="str">
        <f>_xlfn.TEXTAFTER(Table2[[#This Row],[rxn]],"_",-1)</f>
        <v>e</v>
      </c>
      <c r="J136" s="2" t="str">
        <f>_xlfn.TEXTBEFORE(Table2[[#This Row],[rxn]],"_"&amp;Table2[[#This Row],[compartment]],-1)</f>
        <v>EX_gthrd</v>
      </c>
      <c r="K136" s="2" t="str" cm="1">
        <f t="array" ref="K136">_xlfn.LET(_xlpm.t,J136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6" s="2" t="str">
        <f>IF(LEN(Table2[[#This Row],[number at end of rxn-compartment]])&gt;0,_xlfn.TEXTBEFORE(Table2[[#This Row],[rxn-compartment]],Table2[[#This Row],[number at end of rxn-compartment]],-1),"")</f>
        <v/>
      </c>
      <c r="N136" t="str">
        <v/>
      </c>
      <c r="O136" t="str">
        <v>EX_gthox_e</v>
      </c>
      <c r="P136" t="str">
        <v>REV</v>
      </c>
      <c r="Q136" t="str">
        <v>SPONT</v>
      </c>
      <c r="R136" t="str">
        <v/>
      </c>
      <c r="S136" t="str">
        <v>Excluded</v>
      </c>
      <c r="T136" t="str">
        <v>Exchange</v>
      </c>
    </row>
    <row r="137" spans="1:20" x14ac:dyDescent="0.2">
      <c r="A137" t="s">
        <v>1474</v>
      </c>
      <c r="B137" t="s">
        <v>1473</v>
      </c>
      <c r="C137" t="s">
        <v>21</v>
      </c>
      <c r="D137" t="s">
        <v>1270</v>
      </c>
      <c r="E137" t="str">
        <f>_xlfn.XLOOKUP(Table2[[#This Row],[rxn]],[1]Sheet1!$A:$A,[1]Sheet1!$C:$C,"Other metaolism",0)</f>
        <v>Excluded</v>
      </c>
      <c r="F137" t="s">
        <v>1272</v>
      </c>
      <c r="G137" t="str">
        <f>Table2[[#This Row],[rxn]]&amp;"_"&amp;Table2[[#This Row],[dir]]</f>
        <v>EX_gthrd_e_REV</v>
      </c>
      <c r="H137" t="str" cm="1">
        <f t="array" ref="H137">_xlfn.TEXTJOIN(",",TRUE,_xlfn.UNIQUE(_xlfn._xlws.FILTER(Table2[enz],Table2[rxn+dir]=Table2[[#This Row],[rxn+dir]])))</f>
        <v>SPONT</v>
      </c>
      <c r="I137" s="2" t="str">
        <f>_xlfn.TEXTAFTER(Table2[[#This Row],[rxn]],"_",-1)</f>
        <v>e</v>
      </c>
      <c r="J137" s="2" t="str">
        <f>_xlfn.TEXTBEFORE(Table2[[#This Row],[rxn]],"_"&amp;Table2[[#This Row],[compartment]],-1)</f>
        <v>EX_gthrd</v>
      </c>
      <c r="K137" s="2" t="str" cm="1">
        <f t="array" ref="K137">_xlfn.LET(_xlpm.t,J137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" s="2" t="str">
        <f>IF(LEN(Table2[[#This Row],[number at end of rxn-compartment]])&gt;0,_xlfn.TEXTBEFORE(Table2[[#This Row],[rxn-compartment]],Table2[[#This Row],[number at end of rxn-compartment]],-1),"")</f>
        <v/>
      </c>
      <c r="N137" t="str">
        <v/>
      </c>
      <c r="O137" t="str">
        <v>EX_gthrd_e</v>
      </c>
      <c r="P137" t="str">
        <v>FWD</v>
      </c>
      <c r="Q137" t="str">
        <v>SPONT</v>
      </c>
      <c r="R137" t="str">
        <v/>
      </c>
      <c r="S137" t="str">
        <v>Excluded</v>
      </c>
      <c r="T137" t="str">
        <v>Exchange</v>
      </c>
    </row>
    <row r="138" spans="1:20" x14ac:dyDescent="0.2">
      <c r="A138" t="s">
        <v>1475</v>
      </c>
      <c r="B138" t="s">
        <v>1476</v>
      </c>
      <c r="C138" t="s">
        <v>8</v>
      </c>
      <c r="D138" t="s">
        <v>1270</v>
      </c>
      <c r="E138" t="str">
        <f>_xlfn.XLOOKUP(Table2[[#This Row],[rxn]],[1]Sheet1!$A:$A,[1]Sheet1!$C:$C,"Other metaolism",0)</f>
        <v>Excluded</v>
      </c>
      <c r="F138" t="s">
        <v>1272</v>
      </c>
      <c r="G138" t="str">
        <f>Table2[[#This Row],[rxn]]&amp;"_"&amp;Table2[[#This Row],[dir]]</f>
        <v>EX_glyc_e_FWD</v>
      </c>
      <c r="H138" t="str" cm="1">
        <f t="array" ref="H138">_xlfn.TEXTJOIN(",",TRUE,_xlfn.UNIQUE(_xlfn._xlws.FILTER(Table2[enz],Table2[rxn+dir]=Table2[[#This Row],[rxn+dir]])))</f>
        <v>SPONT</v>
      </c>
      <c r="I138" s="2" t="str">
        <f>_xlfn.TEXTAFTER(Table2[[#This Row],[rxn]],"_",-1)</f>
        <v>e</v>
      </c>
      <c r="J138" s="2" t="str">
        <f>_xlfn.TEXTBEFORE(Table2[[#This Row],[rxn]],"_"&amp;Table2[[#This Row],[compartment]],-1)</f>
        <v>EX_glyc</v>
      </c>
      <c r="K138" s="2" t="str" cm="1">
        <f t="array" ref="K138">_xlfn.LET(_xlpm.t,J138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" s="2" t="str">
        <f>IF(LEN(Table2[[#This Row],[number at end of rxn-compartment]])&gt;0,_xlfn.TEXTBEFORE(Table2[[#This Row],[rxn-compartment]],Table2[[#This Row],[number at end of rxn-compartment]],-1),"")</f>
        <v/>
      </c>
      <c r="N138" t="str">
        <v/>
      </c>
      <c r="O138" t="str">
        <v>EX_gthrd_e</v>
      </c>
      <c r="P138" t="str">
        <v>REV</v>
      </c>
      <c r="Q138" t="str">
        <v>SPONT</v>
      </c>
      <c r="R138" t="str">
        <v/>
      </c>
      <c r="S138" t="str">
        <v>Excluded</v>
      </c>
      <c r="T138" t="str">
        <v>Exchange</v>
      </c>
    </row>
    <row r="139" spans="1:20" x14ac:dyDescent="0.2">
      <c r="A139" t="s">
        <v>1477</v>
      </c>
      <c r="B139" t="s">
        <v>1476</v>
      </c>
      <c r="C139" t="s">
        <v>21</v>
      </c>
      <c r="D139" t="s">
        <v>1270</v>
      </c>
      <c r="E139" t="str">
        <f>_xlfn.XLOOKUP(Table2[[#This Row],[rxn]],[1]Sheet1!$A:$A,[1]Sheet1!$C:$C,"Other metaolism",0)</f>
        <v>Excluded</v>
      </c>
      <c r="F139" t="s">
        <v>1272</v>
      </c>
      <c r="G139" t="str">
        <f>Table2[[#This Row],[rxn]]&amp;"_"&amp;Table2[[#This Row],[dir]]</f>
        <v>EX_glyc_e_REV</v>
      </c>
      <c r="H139" t="str" cm="1">
        <f t="array" ref="H139">_xlfn.TEXTJOIN(",",TRUE,_xlfn.UNIQUE(_xlfn._xlws.FILTER(Table2[enz],Table2[rxn+dir]=Table2[[#This Row],[rxn+dir]])))</f>
        <v>SPONT</v>
      </c>
      <c r="I139" s="2" t="str">
        <f>_xlfn.TEXTAFTER(Table2[[#This Row],[rxn]],"_",-1)</f>
        <v>e</v>
      </c>
      <c r="J139" s="2" t="str">
        <f>_xlfn.TEXTBEFORE(Table2[[#This Row],[rxn]],"_"&amp;Table2[[#This Row],[compartment]],-1)</f>
        <v>EX_glyc</v>
      </c>
      <c r="K139" s="2" t="str" cm="1">
        <f t="array" ref="K139">_xlfn.LET(_xlpm.t,J139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" s="2" t="str">
        <f>IF(LEN(Table2[[#This Row],[number at end of rxn-compartment]])&gt;0,_xlfn.TEXTBEFORE(Table2[[#This Row],[rxn-compartment]],Table2[[#This Row],[number at end of rxn-compartment]],-1),"")</f>
        <v/>
      </c>
      <c r="N139" t="str">
        <v/>
      </c>
      <c r="O139" t="str">
        <v>EX_glyc_e</v>
      </c>
      <c r="P139" t="str">
        <v>FWD</v>
      </c>
      <c r="Q139" t="str">
        <v>SPONT</v>
      </c>
      <c r="R139" t="str">
        <v/>
      </c>
      <c r="S139" t="str">
        <v>Excluded</v>
      </c>
      <c r="T139" t="str">
        <v>Exchange</v>
      </c>
    </row>
    <row r="140" spans="1:20" x14ac:dyDescent="0.2">
      <c r="A140" t="s">
        <v>1478</v>
      </c>
      <c r="B140" t="s">
        <v>1479</v>
      </c>
      <c r="C140" t="s">
        <v>8</v>
      </c>
      <c r="D140" t="s">
        <v>1270</v>
      </c>
      <c r="E140" t="str">
        <f>_xlfn.XLOOKUP(Table2[[#This Row],[rxn]],[1]Sheet1!$A:$A,[1]Sheet1!$C:$C,"Other metaolism",0)</f>
        <v>Excluded</v>
      </c>
      <c r="F140" t="s">
        <v>1272</v>
      </c>
      <c r="G140" t="str">
        <f>Table2[[#This Row],[rxn]]&amp;"_"&amp;Table2[[#This Row],[dir]]</f>
        <v>EX_gly_e_FWD</v>
      </c>
      <c r="H140" t="str" cm="1">
        <f t="array" ref="H140">_xlfn.TEXTJOIN(",",TRUE,_xlfn.UNIQUE(_xlfn._xlws.FILTER(Table2[enz],Table2[rxn+dir]=Table2[[#This Row],[rxn+dir]])))</f>
        <v>SPONT</v>
      </c>
      <c r="I140" s="2" t="str">
        <f>_xlfn.TEXTAFTER(Table2[[#This Row],[rxn]],"_",-1)</f>
        <v>e</v>
      </c>
      <c r="J140" s="2" t="str">
        <f>_xlfn.TEXTBEFORE(Table2[[#This Row],[rxn]],"_"&amp;Table2[[#This Row],[compartment]],-1)</f>
        <v>EX_gly</v>
      </c>
      <c r="K140" s="2" t="str" cm="1">
        <f t="array" ref="K140">_xlfn.LET(_xlpm.t,J140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" s="2" t="str">
        <f>IF(LEN(Table2[[#This Row],[number at end of rxn-compartment]])&gt;0,_xlfn.TEXTBEFORE(Table2[[#This Row],[rxn-compartment]],Table2[[#This Row],[number at end of rxn-compartment]],-1),"")</f>
        <v/>
      </c>
      <c r="N140" t="str">
        <v/>
      </c>
      <c r="O140" t="str">
        <v>EX_glyc_e</v>
      </c>
      <c r="P140" t="str">
        <v>REV</v>
      </c>
      <c r="Q140" t="str">
        <v>SPONT</v>
      </c>
      <c r="R140" t="str">
        <v/>
      </c>
      <c r="S140" t="str">
        <v>Excluded</v>
      </c>
      <c r="T140" t="str">
        <v>Exchange</v>
      </c>
    </row>
    <row r="141" spans="1:20" x14ac:dyDescent="0.2">
      <c r="A141" t="s">
        <v>1480</v>
      </c>
      <c r="B141" t="s">
        <v>1479</v>
      </c>
      <c r="C141" t="s">
        <v>21</v>
      </c>
      <c r="D141" t="s">
        <v>1270</v>
      </c>
      <c r="E141" t="str">
        <f>_xlfn.XLOOKUP(Table2[[#This Row],[rxn]],[1]Sheet1!$A:$A,[1]Sheet1!$C:$C,"Other metaolism",0)</f>
        <v>Excluded</v>
      </c>
      <c r="F141" t="s">
        <v>1272</v>
      </c>
      <c r="G141" t="str">
        <f>Table2[[#This Row],[rxn]]&amp;"_"&amp;Table2[[#This Row],[dir]]</f>
        <v>EX_gly_e_REV</v>
      </c>
      <c r="H141" t="str" cm="1">
        <f t="array" ref="H141">_xlfn.TEXTJOIN(",",TRUE,_xlfn.UNIQUE(_xlfn._xlws.FILTER(Table2[enz],Table2[rxn+dir]=Table2[[#This Row],[rxn+dir]])))</f>
        <v>SPONT</v>
      </c>
      <c r="I141" s="2" t="str">
        <f>_xlfn.TEXTAFTER(Table2[[#This Row],[rxn]],"_",-1)</f>
        <v>e</v>
      </c>
      <c r="J141" s="2" t="str">
        <f>_xlfn.TEXTBEFORE(Table2[[#This Row],[rxn]],"_"&amp;Table2[[#This Row],[compartment]],-1)</f>
        <v>EX_gly</v>
      </c>
      <c r="K141" s="2" t="str" cm="1">
        <f t="array" ref="K141">_xlfn.LET(_xlpm.t,J141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" s="2" t="str">
        <f>IF(LEN(Table2[[#This Row],[number at end of rxn-compartment]])&gt;0,_xlfn.TEXTBEFORE(Table2[[#This Row],[rxn-compartment]],Table2[[#This Row],[number at end of rxn-compartment]],-1),"")</f>
        <v/>
      </c>
      <c r="N141" t="str">
        <v/>
      </c>
      <c r="O141" t="str">
        <v>EX_gly_e</v>
      </c>
      <c r="P141" t="str">
        <v>FWD</v>
      </c>
      <c r="Q141" t="str">
        <v>SPONT</v>
      </c>
      <c r="R141" t="str">
        <v/>
      </c>
      <c r="S141" t="str">
        <v>Excluded</v>
      </c>
      <c r="T141" t="str">
        <v>Exchange</v>
      </c>
    </row>
    <row r="142" spans="1:20" x14ac:dyDescent="0.2">
      <c r="A142" t="s">
        <v>1481</v>
      </c>
      <c r="B142" t="s">
        <v>1482</v>
      </c>
      <c r="C142" t="s">
        <v>8</v>
      </c>
      <c r="D142" t="s">
        <v>1270</v>
      </c>
      <c r="E142" t="str">
        <f>_xlfn.XLOOKUP(Table2[[#This Row],[rxn]],[1]Sheet1!$A:$A,[1]Sheet1!$C:$C,"Other metaolism",0)</f>
        <v>Excluded</v>
      </c>
      <c r="F142" t="s">
        <v>1272</v>
      </c>
      <c r="G142" t="str">
        <f>Table2[[#This Row],[rxn]]&amp;"_"&amp;Table2[[#This Row],[dir]]</f>
        <v>EX_gcald_e_FWD</v>
      </c>
      <c r="H142" t="str" cm="1">
        <f t="array" ref="H142">_xlfn.TEXTJOIN(",",TRUE,_xlfn.UNIQUE(_xlfn._xlws.FILTER(Table2[enz],Table2[rxn+dir]=Table2[[#This Row],[rxn+dir]])))</f>
        <v>SPONT</v>
      </c>
      <c r="I142" s="2" t="str">
        <f>_xlfn.TEXTAFTER(Table2[[#This Row],[rxn]],"_",-1)</f>
        <v>e</v>
      </c>
      <c r="J142" s="2" t="str">
        <f>_xlfn.TEXTBEFORE(Table2[[#This Row],[rxn]],"_"&amp;Table2[[#This Row],[compartment]],-1)</f>
        <v>EX_gcald</v>
      </c>
      <c r="K142" s="2" t="str" cm="1">
        <f t="array" ref="K142">_xlfn.LET(_xlpm.t,J142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" s="2" t="str">
        <f>IF(LEN(Table2[[#This Row],[number at end of rxn-compartment]])&gt;0,_xlfn.TEXTBEFORE(Table2[[#This Row],[rxn-compartment]],Table2[[#This Row],[number at end of rxn-compartment]],-1),"")</f>
        <v/>
      </c>
      <c r="N142" t="str">
        <v/>
      </c>
      <c r="O142" t="str">
        <v>EX_gly_e</v>
      </c>
      <c r="P142" t="str">
        <v>REV</v>
      </c>
      <c r="Q142" t="str">
        <v>SPONT</v>
      </c>
      <c r="R142" t="str">
        <v/>
      </c>
      <c r="S142" t="str">
        <v>Excluded</v>
      </c>
      <c r="T142" t="str">
        <v>Exchange</v>
      </c>
    </row>
    <row r="143" spans="1:20" x14ac:dyDescent="0.2">
      <c r="A143" t="s">
        <v>1483</v>
      </c>
      <c r="B143" t="s">
        <v>1482</v>
      </c>
      <c r="C143" t="s">
        <v>21</v>
      </c>
      <c r="D143" t="s">
        <v>1270</v>
      </c>
      <c r="E143" t="str">
        <f>_xlfn.XLOOKUP(Table2[[#This Row],[rxn]],[1]Sheet1!$A:$A,[1]Sheet1!$C:$C,"Other metaolism",0)</f>
        <v>Excluded</v>
      </c>
      <c r="F143" t="s">
        <v>1272</v>
      </c>
      <c r="G143" t="str">
        <f>Table2[[#This Row],[rxn]]&amp;"_"&amp;Table2[[#This Row],[dir]]</f>
        <v>EX_gcald_e_REV</v>
      </c>
      <c r="H143" t="str" cm="1">
        <f t="array" ref="H143">_xlfn.TEXTJOIN(",",TRUE,_xlfn.UNIQUE(_xlfn._xlws.FILTER(Table2[enz],Table2[rxn+dir]=Table2[[#This Row],[rxn+dir]])))</f>
        <v>SPONT</v>
      </c>
      <c r="I143" s="2" t="str">
        <f>_xlfn.TEXTAFTER(Table2[[#This Row],[rxn]],"_",-1)</f>
        <v>e</v>
      </c>
      <c r="J143" s="2" t="str">
        <f>_xlfn.TEXTBEFORE(Table2[[#This Row],[rxn]],"_"&amp;Table2[[#This Row],[compartment]],-1)</f>
        <v>EX_gcald</v>
      </c>
      <c r="K143" s="2" t="str" cm="1">
        <f t="array" ref="K143">_xlfn.LET(_xlpm.t,J143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" s="2" t="str">
        <f>IF(LEN(Table2[[#This Row],[number at end of rxn-compartment]])&gt;0,_xlfn.TEXTBEFORE(Table2[[#This Row],[rxn-compartment]],Table2[[#This Row],[number at end of rxn-compartment]],-1),"")</f>
        <v/>
      </c>
      <c r="N143" t="str">
        <v/>
      </c>
      <c r="O143" t="str">
        <v>EX_gcald_e</v>
      </c>
      <c r="P143" t="str">
        <v>FWD</v>
      </c>
      <c r="Q143" t="str">
        <v>SPONT</v>
      </c>
      <c r="R143" t="str">
        <v/>
      </c>
      <c r="S143" t="str">
        <v>Excluded</v>
      </c>
      <c r="T143" t="str">
        <v>Exchange</v>
      </c>
    </row>
    <row r="144" spans="1:20" x14ac:dyDescent="0.2">
      <c r="A144" t="s">
        <v>1484</v>
      </c>
      <c r="B144" t="s">
        <v>1485</v>
      </c>
      <c r="C144" t="s">
        <v>8</v>
      </c>
      <c r="D144" t="s">
        <v>1270</v>
      </c>
      <c r="E144" t="str">
        <f>_xlfn.XLOOKUP(Table2[[#This Row],[rxn]],[1]Sheet1!$A:$A,[1]Sheet1!$C:$C,"Other metaolism",0)</f>
        <v>Excluded</v>
      </c>
      <c r="F144" t="s">
        <v>1272</v>
      </c>
      <c r="G144" t="str">
        <f>Table2[[#This Row],[rxn]]&amp;"_"&amp;Table2[[#This Row],[dir]]</f>
        <v>EX_glx_e_FWD</v>
      </c>
      <c r="H144" t="str" cm="1">
        <f t="array" ref="H144">_xlfn.TEXTJOIN(",",TRUE,_xlfn.UNIQUE(_xlfn._xlws.FILTER(Table2[enz],Table2[rxn+dir]=Table2[[#This Row],[rxn+dir]])))</f>
        <v>SPONT</v>
      </c>
      <c r="I144" s="2" t="str">
        <f>_xlfn.TEXTAFTER(Table2[[#This Row],[rxn]],"_",-1)</f>
        <v>e</v>
      </c>
      <c r="J144" s="2" t="str">
        <f>_xlfn.TEXTBEFORE(Table2[[#This Row],[rxn]],"_"&amp;Table2[[#This Row],[compartment]],-1)</f>
        <v>EX_glx</v>
      </c>
      <c r="K144" s="2" t="str" cm="1">
        <f t="array" ref="K144">_xlfn.LET(_xlpm.t,J144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" s="2" t="str">
        <f>IF(LEN(Table2[[#This Row],[number at end of rxn-compartment]])&gt;0,_xlfn.TEXTBEFORE(Table2[[#This Row],[rxn-compartment]],Table2[[#This Row],[number at end of rxn-compartment]],-1),"")</f>
        <v/>
      </c>
      <c r="N144" t="str">
        <v/>
      </c>
      <c r="O144" t="str">
        <v>EX_gcald_e</v>
      </c>
      <c r="P144" t="str">
        <v>REV</v>
      </c>
      <c r="Q144" t="str">
        <v>SPONT</v>
      </c>
      <c r="R144" t="str">
        <v/>
      </c>
      <c r="S144" t="str">
        <v>Excluded</v>
      </c>
      <c r="T144" t="str">
        <v>Exchange</v>
      </c>
    </row>
    <row r="145" spans="1:20" x14ac:dyDescent="0.2">
      <c r="A145" t="s">
        <v>1486</v>
      </c>
      <c r="B145" t="s">
        <v>1485</v>
      </c>
      <c r="C145" t="s">
        <v>21</v>
      </c>
      <c r="D145" t="s">
        <v>1270</v>
      </c>
      <c r="E145" t="str">
        <f>_xlfn.XLOOKUP(Table2[[#This Row],[rxn]],[1]Sheet1!$A:$A,[1]Sheet1!$C:$C,"Other metaolism",0)</f>
        <v>Excluded</v>
      </c>
      <c r="F145" t="s">
        <v>1272</v>
      </c>
      <c r="G145" t="str">
        <f>Table2[[#This Row],[rxn]]&amp;"_"&amp;Table2[[#This Row],[dir]]</f>
        <v>EX_glx_e_REV</v>
      </c>
      <c r="H145" t="str" cm="1">
        <f t="array" ref="H145">_xlfn.TEXTJOIN(",",TRUE,_xlfn.UNIQUE(_xlfn._xlws.FILTER(Table2[enz],Table2[rxn+dir]=Table2[[#This Row],[rxn+dir]])))</f>
        <v>SPONT</v>
      </c>
      <c r="I145" s="2" t="str">
        <f>_xlfn.TEXTAFTER(Table2[[#This Row],[rxn]],"_",-1)</f>
        <v>e</v>
      </c>
      <c r="J145" s="2" t="str">
        <f>_xlfn.TEXTBEFORE(Table2[[#This Row],[rxn]],"_"&amp;Table2[[#This Row],[compartment]],-1)</f>
        <v>EX_glx</v>
      </c>
      <c r="K145" s="2" t="str" cm="1">
        <f t="array" ref="K145">_xlfn.LET(_xlpm.t,J145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" s="2" t="str">
        <f>IF(LEN(Table2[[#This Row],[number at end of rxn-compartment]])&gt;0,_xlfn.TEXTBEFORE(Table2[[#This Row],[rxn-compartment]],Table2[[#This Row],[number at end of rxn-compartment]],-1),"")</f>
        <v/>
      </c>
      <c r="N145" t="str">
        <v/>
      </c>
      <c r="O145" t="str">
        <v>EX_glx_e</v>
      </c>
      <c r="P145" t="str">
        <v>FWD</v>
      </c>
      <c r="Q145" t="str">
        <v>SPONT</v>
      </c>
      <c r="R145" t="str">
        <v/>
      </c>
      <c r="S145" t="str">
        <v>Excluded</v>
      </c>
      <c r="T145" t="str">
        <v>Exchange</v>
      </c>
    </row>
    <row r="146" spans="1:20" x14ac:dyDescent="0.2">
      <c r="A146" t="s">
        <v>1487</v>
      </c>
      <c r="B146" t="s">
        <v>1488</v>
      </c>
      <c r="C146" t="s">
        <v>8</v>
      </c>
      <c r="D146" t="s">
        <v>1270</v>
      </c>
      <c r="E146" t="str">
        <f>_xlfn.XLOOKUP(Table2[[#This Row],[rxn]],[1]Sheet1!$A:$A,[1]Sheet1!$C:$C,"Other metaolism",0)</f>
        <v>Excluded</v>
      </c>
      <c r="F146" t="s">
        <v>1272</v>
      </c>
      <c r="G146" t="str">
        <f>Table2[[#This Row],[rxn]]&amp;"_"&amp;Table2[[#This Row],[dir]]</f>
        <v>EX_gua_e_FWD</v>
      </c>
      <c r="H146" t="str" cm="1">
        <f t="array" ref="H146">_xlfn.TEXTJOIN(",",TRUE,_xlfn.UNIQUE(_xlfn._xlws.FILTER(Table2[enz],Table2[rxn+dir]=Table2[[#This Row],[rxn+dir]])))</f>
        <v>SPONT</v>
      </c>
      <c r="I146" s="2" t="str">
        <f>_xlfn.TEXTAFTER(Table2[[#This Row],[rxn]],"_",-1)</f>
        <v>e</v>
      </c>
      <c r="J146" s="2" t="str">
        <f>_xlfn.TEXTBEFORE(Table2[[#This Row],[rxn]],"_"&amp;Table2[[#This Row],[compartment]],-1)</f>
        <v>EX_gua</v>
      </c>
      <c r="K146" s="2" t="str" cm="1">
        <f t="array" ref="K146">_xlfn.LET(_xlpm.t,J146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6" s="2" t="str">
        <f>IF(LEN(Table2[[#This Row],[number at end of rxn-compartment]])&gt;0,_xlfn.TEXTBEFORE(Table2[[#This Row],[rxn-compartment]],Table2[[#This Row],[number at end of rxn-compartment]],-1),"")</f>
        <v/>
      </c>
      <c r="N146" t="str">
        <v/>
      </c>
      <c r="O146" t="str">
        <v>EX_glx_e</v>
      </c>
      <c r="P146" t="str">
        <v>REV</v>
      </c>
      <c r="Q146" t="str">
        <v>SPONT</v>
      </c>
      <c r="R146" t="str">
        <v/>
      </c>
      <c r="S146" t="str">
        <v>Excluded</v>
      </c>
      <c r="T146" t="str">
        <v>Exchange</v>
      </c>
    </row>
    <row r="147" spans="1:20" x14ac:dyDescent="0.2">
      <c r="A147" t="s">
        <v>1489</v>
      </c>
      <c r="B147" t="s">
        <v>1488</v>
      </c>
      <c r="C147" t="s">
        <v>21</v>
      </c>
      <c r="D147" t="s">
        <v>1270</v>
      </c>
      <c r="E147" t="str">
        <f>_xlfn.XLOOKUP(Table2[[#This Row],[rxn]],[1]Sheet1!$A:$A,[1]Sheet1!$C:$C,"Other metaolism",0)</f>
        <v>Excluded</v>
      </c>
      <c r="F147" t="s">
        <v>1272</v>
      </c>
      <c r="G147" t="str">
        <f>Table2[[#This Row],[rxn]]&amp;"_"&amp;Table2[[#This Row],[dir]]</f>
        <v>EX_gua_e_REV</v>
      </c>
      <c r="H147" t="str" cm="1">
        <f t="array" ref="H147">_xlfn.TEXTJOIN(",",TRUE,_xlfn.UNIQUE(_xlfn._xlws.FILTER(Table2[enz],Table2[rxn+dir]=Table2[[#This Row],[rxn+dir]])))</f>
        <v>SPONT</v>
      </c>
      <c r="I147" s="2" t="str">
        <f>_xlfn.TEXTAFTER(Table2[[#This Row],[rxn]],"_",-1)</f>
        <v>e</v>
      </c>
      <c r="J147" s="2" t="str">
        <f>_xlfn.TEXTBEFORE(Table2[[#This Row],[rxn]],"_"&amp;Table2[[#This Row],[compartment]],-1)</f>
        <v>EX_gua</v>
      </c>
      <c r="K147" s="2" t="str" cm="1">
        <f t="array" ref="K147">_xlfn.LET(_xlpm.t,J147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7" s="2" t="str">
        <f>IF(LEN(Table2[[#This Row],[number at end of rxn-compartment]])&gt;0,_xlfn.TEXTBEFORE(Table2[[#This Row],[rxn-compartment]],Table2[[#This Row],[number at end of rxn-compartment]],-1),"")</f>
        <v/>
      </c>
      <c r="N147" t="str">
        <v/>
      </c>
      <c r="O147" t="str">
        <v>EX_gua_e</v>
      </c>
      <c r="P147" t="str">
        <v>FWD</v>
      </c>
      <c r="Q147" t="str">
        <v>SPONT</v>
      </c>
      <c r="R147" t="str">
        <v/>
      </c>
      <c r="S147" t="str">
        <v>Excluded</v>
      </c>
      <c r="T147" t="str">
        <v>Exchange</v>
      </c>
    </row>
    <row r="148" spans="1:20" x14ac:dyDescent="0.2">
      <c r="A148" t="s">
        <v>1490</v>
      </c>
      <c r="B148" t="s">
        <v>1491</v>
      </c>
      <c r="C148" t="s">
        <v>8</v>
      </c>
      <c r="D148" t="s">
        <v>1270</v>
      </c>
      <c r="E148" t="str">
        <f>_xlfn.XLOOKUP(Table2[[#This Row],[rxn]],[1]Sheet1!$A:$A,[1]Sheet1!$C:$C,"Other metaolism",0)</f>
        <v>Excluded</v>
      </c>
      <c r="F148" t="s">
        <v>1272</v>
      </c>
      <c r="G148" t="str">
        <f>Table2[[#This Row],[rxn]]&amp;"_"&amp;Table2[[#This Row],[dir]]</f>
        <v>EX_gsn_e_FWD</v>
      </c>
      <c r="H148" t="str" cm="1">
        <f t="array" ref="H148">_xlfn.TEXTJOIN(",",TRUE,_xlfn.UNIQUE(_xlfn._xlws.FILTER(Table2[enz],Table2[rxn+dir]=Table2[[#This Row],[rxn+dir]])))</f>
        <v>SPONT</v>
      </c>
      <c r="I148" s="2" t="str">
        <f>_xlfn.TEXTAFTER(Table2[[#This Row],[rxn]],"_",-1)</f>
        <v>e</v>
      </c>
      <c r="J148" s="2" t="str">
        <f>_xlfn.TEXTBEFORE(Table2[[#This Row],[rxn]],"_"&amp;Table2[[#This Row],[compartment]],-1)</f>
        <v>EX_gsn</v>
      </c>
      <c r="K148" s="2" t="str" cm="1">
        <f t="array" ref="K148">_xlfn.LET(_xlpm.t,J148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" s="2" t="str">
        <f>IF(LEN(Table2[[#This Row],[number at end of rxn-compartment]])&gt;0,_xlfn.TEXTBEFORE(Table2[[#This Row],[rxn-compartment]],Table2[[#This Row],[number at end of rxn-compartment]],-1),"")</f>
        <v/>
      </c>
      <c r="N148" t="str">
        <v/>
      </c>
      <c r="O148" t="str">
        <v>EX_gua_e</v>
      </c>
      <c r="P148" t="str">
        <v>REV</v>
      </c>
      <c r="Q148" t="str">
        <v>SPONT</v>
      </c>
      <c r="R148" t="str">
        <v/>
      </c>
      <c r="S148" t="str">
        <v>Excluded</v>
      </c>
      <c r="T148" t="str">
        <v>Exchange</v>
      </c>
    </row>
    <row r="149" spans="1:20" x14ac:dyDescent="0.2">
      <c r="A149" t="s">
        <v>1492</v>
      </c>
      <c r="B149" t="s">
        <v>1491</v>
      </c>
      <c r="C149" t="s">
        <v>21</v>
      </c>
      <c r="D149" t="s">
        <v>1270</v>
      </c>
      <c r="E149" t="str">
        <f>_xlfn.XLOOKUP(Table2[[#This Row],[rxn]],[1]Sheet1!$A:$A,[1]Sheet1!$C:$C,"Other metaolism",0)</f>
        <v>Excluded</v>
      </c>
      <c r="F149" t="s">
        <v>1272</v>
      </c>
      <c r="G149" t="str">
        <f>Table2[[#This Row],[rxn]]&amp;"_"&amp;Table2[[#This Row],[dir]]</f>
        <v>EX_gsn_e_REV</v>
      </c>
      <c r="H149" t="str" cm="1">
        <f t="array" ref="H149">_xlfn.TEXTJOIN(",",TRUE,_xlfn.UNIQUE(_xlfn._xlws.FILTER(Table2[enz],Table2[rxn+dir]=Table2[[#This Row],[rxn+dir]])))</f>
        <v>SPONT</v>
      </c>
      <c r="I149" s="2" t="str">
        <f>_xlfn.TEXTAFTER(Table2[[#This Row],[rxn]],"_",-1)</f>
        <v>e</v>
      </c>
      <c r="J149" s="2" t="str">
        <f>_xlfn.TEXTBEFORE(Table2[[#This Row],[rxn]],"_"&amp;Table2[[#This Row],[compartment]],-1)</f>
        <v>EX_gsn</v>
      </c>
      <c r="K149" s="2" t="str" cm="1">
        <f t="array" ref="K149">_xlfn.LET(_xlpm.t,J149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9" s="2" t="str">
        <f>IF(LEN(Table2[[#This Row],[number at end of rxn-compartment]])&gt;0,_xlfn.TEXTBEFORE(Table2[[#This Row],[rxn-compartment]],Table2[[#This Row],[number at end of rxn-compartment]],-1),"")</f>
        <v/>
      </c>
      <c r="N149" t="str">
        <v/>
      </c>
      <c r="O149" t="str">
        <v>EX_gsn_e</v>
      </c>
      <c r="P149" t="str">
        <v>FWD</v>
      </c>
      <c r="Q149" t="str">
        <v>SPONT</v>
      </c>
      <c r="R149" t="str">
        <v/>
      </c>
      <c r="S149" t="str">
        <v>Excluded</v>
      </c>
      <c r="T149" t="str">
        <v>Exchange</v>
      </c>
    </row>
    <row r="150" spans="1:20" x14ac:dyDescent="0.2">
      <c r="A150" t="s">
        <v>1493</v>
      </c>
      <c r="B150" t="s">
        <v>1494</v>
      </c>
      <c r="C150" t="s">
        <v>8</v>
      </c>
      <c r="D150" t="s">
        <v>1270</v>
      </c>
      <c r="E150" t="str">
        <f>_xlfn.XLOOKUP(Table2[[#This Row],[rxn]],[1]Sheet1!$A:$A,[1]Sheet1!$C:$C,"Other metaolism",0)</f>
        <v>Excluded</v>
      </c>
      <c r="F150" t="s">
        <v>1272</v>
      </c>
      <c r="G150" t="str">
        <f>Table2[[#This Row],[rxn]]&amp;"_"&amp;Table2[[#This Row],[dir]]</f>
        <v>EX_hxdcal_e_FWD</v>
      </c>
      <c r="H150" t="str" cm="1">
        <f t="array" ref="H150">_xlfn.TEXTJOIN(",",TRUE,_xlfn.UNIQUE(_xlfn._xlws.FILTER(Table2[enz],Table2[rxn+dir]=Table2[[#This Row],[rxn+dir]])))</f>
        <v>SPONT</v>
      </c>
      <c r="I150" s="2" t="str">
        <f>_xlfn.TEXTAFTER(Table2[[#This Row],[rxn]],"_",-1)</f>
        <v>e</v>
      </c>
      <c r="J150" s="2" t="str">
        <f>_xlfn.TEXTBEFORE(Table2[[#This Row],[rxn]],"_"&amp;Table2[[#This Row],[compartment]],-1)</f>
        <v>EX_hxdcal</v>
      </c>
      <c r="K150" s="2" t="str" cm="1">
        <f t="array" ref="K150">_xlfn.LET(_xlpm.t,J150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" s="2" t="str">
        <f>IF(LEN(Table2[[#This Row],[number at end of rxn-compartment]])&gt;0,_xlfn.TEXTBEFORE(Table2[[#This Row],[rxn-compartment]],Table2[[#This Row],[number at end of rxn-compartment]],-1),"")</f>
        <v/>
      </c>
      <c r="N150" t="str">
        <v/>
      </c>
      <c r="O150" t="str">
        <v>EX_gsn_e</v>
      </c>
      <c r="P150" t="str">
        <v>REV</v>
      </c>
      <c r="Q150" t="str">
        <v>SPONT</v>
      </c>
      <c r="R150" t="str">
        <v/>
      </c>
      <c r="S150" t="str">
        <v>Excluded</v>
      </c>
      <c r="T150" t="str">
        <v>Exchange</v>
      </c>
    </row>
    <row r="151" spans="1:20" x14ac:dyDescent="0.2">
      <c r="A151" t="s">
        <v>1495</v>
      </c>
      <c r="B151" t="s">
        <v>1494</v>
      </c>
      <c r="C151" t="s">
        <v>21</v>
      </c>
      <c r="D151" t="s">
        <v>1270</v>
      </c>
      <c r="E151" t="str">
        <f>_xlfn.XLOOKUP(Table2[[#This Row],[rxn]],[1]Sheet1!$A:$A,[1]Sheet1!$C:$C,"Other metaolism",0)</f>
        <v>Excluded</v>
      </c>
      <c r="F151" t="s">
        <v>1272</v>
      </c>
      <c r="G151" t="str">
        <f>Table2[[#This Row],[rxn]]&amp;"_"&amp;Table2[[#This Row],[dir]]</f>
        <v>EX_hxdcal_e_REV</v>
      </c>
      <c r="H151" t="str" cm="1">
        <f t="array" ref="H151">_xlfn.TEXTJOIN(",",TRUE,_xlfn.UNIQUE(_xlfn._xlws.FILTER(Table2[enz],Table2[rxn+dir]=Table2[[#This Row],[rxn+dir]])))</f>
        <v>SPONT</v>
      </c>
      <c r="I151" s="2" t="str">
        <f>_xlfn.TEXTAFTER(Table2[[#This Row],[rxn]],"_",-1)</f>
        <v>e</v>
      </c>
      <c r="J151" s="2" t="str">
        <f>_xlfn.TEXTBEFORE(Table2[[#This Row],[rxn]],"_"&amp;Table2[[#This Row],[compartment]],-1)</f>
        <v>EX_hxdcal</v>
      </c>
      <c r="K151" s="2" t="str" cm="1">
        <f t="array" ref="K151">_xlfn.LET(_xlpm.t,J151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" s="2" t="str">
        <f>IF(LEN(Table2[[#This Row],[number at end of rxn-compartment]])&gt;0,_xlfn.TEXTBEFORE(Table2[[#This Row],[rxn-compartment]],Table2[[#This Row],[number at end of rxn-compartment]],-1),"")</f>
        <v/>
      </c>
      <c r="N151" t="str">
        <v/>
      </c>
      <c r="O151" t="str">
        <v>EX_hxdcal_e</v>
      </c>
      <c r="P151" t="str">
        <v>FWD</v>
      </c>
      <c r="Q151" t="str">
        <v>SPONT</v>
      </c>
      <c r="R151" t="str">
        <v/>
      </c>
      <c r="S151" t="str">
        <v>Excluded</v>
      </c>
      <c r="T151" t="str">
        <v>Exchange</v>
      </c>
    </row>
    <row r="152" spans="1:20" x14ac:dyDescent="0.2">
      <c r="A152" t="s">
        <v>1496</v>
      </c>
      <c r="B152" t="s">
        <v>1497</v>
      </c>
      <c r="C152" t="s">
        <v>8</v>
      </c>
      <c r="D152" t="s">
        <v>1270</v>
      </c>
      <c r="E152" t="str">
        <f>_xlfn.XLOOKUP(Table2[[#This Row],[rxn]],[1]Sheet1!$A:$A,[1]Sheet1!$C:$C,"Other metaolism",0)</f>
        <v>Excluded</v>
      </c>
      <c r="F152" t="s">
        <v>1272</v>
      </c>
      <c r="G152" t="str">
        <f>Table2[[#This Row],[rxn]]&amp;"_"&amp;Table2[[#This Row],[dir]]</f>
        <v>EX_hxan_e_FWD</v>
      </c>
      <c r="H152" t="str" cm="1">
        <f t="array" ref="H152">_xlfn.TEXTJOIN(",",TRUE,_xlfn.UNIQUE(_xlfn._xlws.FILTER(Table2[enz],Table2[rxn+dir]=Table2[[#This Row],[rxn+dir]])))</f>
        <v>SPONT</v>
      </c>
      <c r="I152" s="2" t="str">
        <f>_xlfn.TEXTAFTER(Table2[[#This Row],[rxn]],"_",-1)</f>
        <v>e</v>
      </c>
      <c r="J152" s="2" t="str">
        <f>_xlfn.TEXTBEFORE(Table2[[#This Row],[rxn]],"_"&amp;Table2[[#This Row],[compartment]],-1)</f>
        <v>EX_hxan</v>
      </c>
      <c r="K152" s="2" t="str" cm="1">
        <f t="array" ref="K152">_xlfn.LET(_xlpm.t,J152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" s="2" t="str">
        <f>IF(LEN(Table2[[#This Row],[number at end of rxn-compartment]])&gt;0,_xlfn.TEXTBEFORE(Table2[[#This Row],[rxn-compartment]],Table2[[#This Row],[number at end of rxn-compartment]],-1),"")</f>
        <v/>
      </c>
      <c r="N152" t="str">
        <v/>
      </c>
      <c r="O152" t="str">
        <v>EX_hxdcal_e</v>
      </c>
      <c r="P152" t="str">
        <v>REV</v>
      </c>
      <c r="Q152" t="str">
        <v>SPONT</v>
      </c>
      <c r="R152" t="str">
        <v/>
      </c>
      <c r="S152" t="str">
        <v>Excluded</v>
      </c>
      <c r="T152" t="str">
        <v>Exchange</v>
      </c>
    </row>
    <row r="153" spans="1:20" x14ac:dyDescent="0.2">
      <c r="A153" t="s">
        <v>1498</v>
      </c>
      <c r="B153" t="s">
        <v>1497</v>
      </c>
      <c r="C153" t="s">
        <v>21</v>
      </c>
      <c r="D153" t="s">
        <v>1270</v>
      </c>
      <c r="E153" t="str">
        <f>_xlfn.XLOOKUP(Table2[[#This Row],[rxn]],[1]Sheet1!$A:$A,[1]Sheet1!$C:$C,"Other metaolism",0)</f>
        <v>Excluded</v>
      </c>
      <c r="F153" t="s">
        <v>1272</v>
      </c>
      <c r="G153" t="str">
        <f>Table2[[#This Row],[rxn]]&amp;"_"&amp;Table2[[#This Row],[dir]]</f>
        <v>EX_hxan_e_REV</v>
      </c>
      <c r="H153" t="str" cm="1">
        <f t="array" ref="H153">_xlfn.TEXTJOIN(",",TRUE,_xlfn.UNIQUE(_xlfn._xlws.FILTER(Table2[enz],Table2[rxn+dir]=Table2[[#This Row],[rxn+dir]])))</f>
        <v>SPONT</v>
      </c>
      <c r="I153" s="2" t="str">
        <f>_xlfn.TEXTAFTER(Table2[[#This Row],[rxn]],"_",-1)</f>
        <v>e</v>
      </c>
      <c r="J153" s="2" t="str">
        <f>_xlfn.TEXTBEFORE(Table2[[#This Row],[rxn]],"_"&amp;Table2[[#This Row],[compartment]],-1)</f>
        <v>EX_hxan</v>
      </c>
      <c r="K153" s="2" t="str" cm="1">
        <f t="array" ref="K153">_xlfn.LET(_xlpm.t,J153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" s="2" t="str">
        <f>IF(LEN(Table2[[#This Row],[number at end of rxn-compartment]])&gt;0,_xlfn.TEXTBEFORE(Table2[[#This Row],[rxn-compartment]],Table2[[#This Row],[number at end of rxn-compartment]],-1),"")</f>
        <v/>
      </c>
      <c r="N153" t="str">
        <v/>
      </c>
      <c r="O153" t="str">
        <v>EX_hxan_e</v>
      </c>
      <c r="P153" t="str">
        <v>FWD</v>
      </c>
      <c r="Q153" t="str">
        <v>SPONT</v>
      </c>
      <c r="R153" t="str">
        <v/>
      </c>
      <c r="S153" t="str">
        <v>Excluded</v>
      </c>
      <c r="T153" t="str">
        <v>Exchange</v>
      </c>
    </row>
    <row r="154" spans="1:20" x14ac:dyDescent="0.2">
      <c r="A154" t="s">
        <v>1499</v>
      </c>
      <c r="B154" t="s">
        <v>1500</v>
      </c>
      <c r="C154" t="s">
        <v>8</v>
      </c>
      <c r="D154" t="s">
        <v>1270</v>
      </c>
      <c r="E154" t="str">
        <f>_xlfn.XLOOKUP(Table2[[#This Row],[rxn]],[1]Sheet1!$A:$A,[1]Sheet1!$C:$C,"Other metaolism",0)</f>
        <v>Excluded</v>
      </c>
      <c r="F154" t="s">
        <v>1272</v>
      </c>
      <c r="G154" t="str">
        <f>Table2[[#This Row],[rxn]]&amp;"_"&amp;Table2[[#This Row],[dir]]</f>
        <v>EX_id3acald_e_FWD</v>
      </c>
      <c r="H154" t="str" cm="1">
        <f t="array" ref="H154">_xlfn.TEXTJOIN(",",TRUE,_xlfn.UNIQUE(_xlfn._xlws.FILTER(Table2[enz],Table2[rxn+dir]=Table2[[#This Row],[rxn+dir]])))</f>
        <v>SPONT</v>
      </c>
      <c r="I154" s="2" t="str">
        <f>_xlfn.TEXTAFTER(Table2[[#This Row],[rxn]],"_",-1)</f>
        <v>e</v>
      </c>
      <c r="J154" s="2" t="str">
        <f>_xlfn.TEXTBEFORE(Table2[[#This Row],[rxn]],"_"&amp;Table2[[#This Row],[compartment]],-1)</f>
        <v>EX_id3acald</v>
      </c>
      <c r="K154" s="2" t="str" cm="1">
        <f t="array" ref="K154">_xlfn.LET(_xlpm.t,J154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" s="2" t="str">
        <f>IF(LEN(Table2[[#This Row],[number at end of rxn-compartment]])&gt;0,_xlfn.TEXTBEFORE(Table2[[#This Row],[rxn-compartment]],Table2[[#This Row],[number at end of rxn-compartment]],-1),"")</f>
        <v/>
      </c>
      <c r="N154" t="str">
        <v/>
      </c>
      <c r="O154" t="str">
        <v>EX_hxan_e</v>
      </c>
      <c r="P154" t="str">
        <v>REV</v>
      </c>
      <c r="Q154" t="str">
        <v>SPONT</v>
      </c>
      <c r="R154" t="str">
        <v/>
      </c>
      <c r="S154" t="str">
        <v>Excluded</v>
      </c>
      <c r="T154" t="str">
        <v>Exchange</v>
      </c>
    </row>
    <row r="155" spans="1:20" x14ac:dyDescent="0.2">
      <c r="A155" t="s">
        <v>1501</v>
      </c>
      <c r="B155" t="s">
        <v>1500</v>
      </c>
      <c r="C155" t="s">
        <v>21</v>
      </c>
      <c r="D155" t="s">
        <v>1270</v>
      </c>
      <c r="E155" t="str">
        <f>_xlfn.XLOOKUP(Table2[[#This Row],[rxn]],[1]Sheet1!$A:$A,[1]Sheet1!$C:$C,"Other metaolism",0)</f>
        <v>Excluded</v>
      </c>
      <c r="F155" t="s">
        <v>1272</v>
      </c>
      <c r="G155" t="str">
        <f>Table2[[#This Row],[rxn]]&amp;"_"&amp;Table2[[#This Row],[dir]]</f>
        <v>EX_id3acald_e_REV</v>
      </c>
      <c r="H155" t="str" cm="1">
        <f t="array" ref="H155">_xlfn.TEXTJOIN(",",TRUE,_xlfn.UNIQUE(_xlfn._xlws.FILTER(Table2[enz],Table2[rxn+dir]=Table2[[#This Row],[rxn+dir]])))</f>
        <v>SPONT</v>
      </c>
      <c r="I155" s="2" t="str">
        <f>_xlfn.TEXTAFTER(Table2[[#This Row],[rxn]],"_",-1)</f>
        <v>e</v>
      </c>
      <c r="J155" s="2" t="str">
        <f>_xlfn.TEXTBEFORE(Table2[[#This Row],[rxn]],"_"&amp;Table2[[#This Row],[compartment]],-1)</f>
        <v>EX_id3acald</v>
      </c>
      <c r="K155" s="2" t="str" cm="1">
        <f t="array" ref="K155">_xlfn.LET(_xlpm.t,J155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" s="2" t="str">
        <f>IF(LEN(Table2[[#This Row],[number at end of rxn-compartment]])&gt;0,_xlfn.TEXTBEFORE(Table2[[#This Row],[rxn-compartment]],Table2[[#This Row],[number at end of rxn-compartment]],-1),"")</f>
        <v/>
      </c>
      <c r="N155" t="str">
        <v/>
      </c>
      <c r="O155" t="str">
        <v>EX_id3acald_e</v>
      </c>
      <c r="P155" t="str">
        <v>FWD</v>
      </c>
      <c r="Q155" t="str">
        <v>SPONT</v>
      </c>
      <c r="R155" t="str">
        <v/>
      </c>
      <c r="S155" t="str">
        <v>Excluded</v>
      </c>
      <c r="T155" t="str">
        <v>Exchange</v>
      </c>
    </row>
    <row r="156" spans="1:20" x14ac:dyDescent="0.2">
      <c r="A156" t="s">
        <v>1502</v>
      </c>
      <c r="B156" t="s">
        <v>1503</v>
      </c>
      <c r="C156" t="s">
        <v>8</v>
      </c>
      <c r="D156" t="s">
        <v>1270</v>
      </c>
      <c r="E156" t="str">
        <f>_xlfn.XLOOKUP(Table2[[#This Row],[rxn]],[1]Sheet1!$A:$A,[1]Sheet1!$C:$C,"Other metaolism",0)</f>
        <v>Excluded</v>
      </c>
      <c r="F156" t="s">
        <v>1272</v>
      </c>
      <c r="G156" t="str">
        <f>Table2[[#This Row],[rxn]]&amp;"_"&amp;Table2[[#This Row],[dir]]</f>
        <v>EX_ins_e_FWD</v>
      </c>
      <c r="H156" t="str" cm="1">
        <f t="array" ref="H156">_xlfn.TEXTJOIN(",",TRUE,_xlfn.UNIQUE(_xlfn._xlws.FILTER(Table2[enz],Table2[rxn+dir]=Table2[[#This Row],[rxn+dir]])))</f>
        <v>SPONT</v>
      </c>
      <c r="I156" s="2" t="str">
        <f>_xlfn.TEXTAFTER(Table2[[#This Row],[rxn]],"_",-1)</f>
        <v>e</v>
      </c>
      <c r="J156" s="2" t="str">
        <f>_xlfn.TEXTBEFORE(Table2[[#This Row],[rxn]],"_"&amp;Table2[[#This Row],[compartment]],-1)</f>
        <v>EX_ins</v>
      </c>
      <c r="K156" s="2" t="str" cm="1">
        <f t="array" ref="K156">_xlfn.LET(_xlpm.t,J156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" s="2" t="str">
        <f>IF(LEN(Table2[[#This Row],[number at end of rxn-compartment]])&gt;0,_xlfn.TEXTBEFORE(Table2[[#This Row],[rxn-compartment]],Table2[[#This Row],[number at end of rxn-compartment]],-1),"")</f>
        <v/>
      </c>
      <c r="N156" t="str">
        <v/>
      </c>
      <c r="O156" t="str">
        <v>EX_id3acald_e</v>
      </c>
      <c r="P156" t="str">
        <v>REV</v>
      </c>
      <c r="Q156" t="str">
        <v>SPONT</v>
      </c>
      <c r="R156" t="str">
        <v/>
      </c>
      <c r="S156" t="str">
        <v>Excluded</v>
      </c>
      <c r="T156" t="str">
        <v>Exchange</v>
      </c>
    </row>
    <row r="157" spans="1:20" x14ac:dyDescent="0.2">
      <c r="A157" t="s">
        <v>1504</v>
      </c>
      <c r="B157" t="s">
        <v>1503</v>
      </c>
      <c r="C157" t="s">
        <v>21</v>
      </c>
      <c r="D157" t="s">
        <v>1270</v>
      </c>
      <c r="E157" t="str">
        <f>_xlfn.XLOOKUP(Table2[[#This Row],[rxn]],[1]Sheet1!$A:$A,[1]Sheet1!$C:$C,"Other metaolism",0)</f>
        <v>Excluded</v>
      </c>
      <c r="F157" t="s">
        <v>1272</v>
      </c>
      <c r="G157" t="str">
        <f>Table2[[#This Row],[rxn]]&amp;"_"&amp;Table2[[#This Row],[dir]]</f>
        <v>EX_ins_e_REV</v>
      </c>
      <c r="H157" t="str" cm="1">
        <f t="array" ref="H157">_xlfn.TEXTJOIN(",",TRUE,_xlfn.UNIQUE(_xlfn._xlws.FILTER(Table2[enz],Table2[rxn+dir]=Table2[[#This Row],[rxn+dir]])))</f>
        <v>SPONT</v>
      </c>
      <c r="I157" s="2" t="str">
        <f>_xlfn.TEXTAFTER(Table2[[#This Row],[rxn]],"_",-1)</f>
        <v>e</v>
      </c>
      <c r="J157" s="2" t="str">
        <f>_xlfn.TEXTBEFORE(Table2[[#This Row],[rxn]],"_"&amp;Table2[[#This Row],[compartment]],-1)</f>
        <v>EX_ins</v>
      </c>
      <c r="K157" s="2" t="str" cm="1">
        <f t="array" ref="K157">_xlfn.LET(_xlpm.t,J157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" s="2" t="str">
        <f>IF(LEN(Table2[[#This Row],[number at end of rxn-compartment]])&gt;0,_xlfn.TEXTBEFORE(Table2[[#This Row],[rxn-compartment]],Table2[[#This Row],[number at end of rxn-compartment]],-1),"")</f>
        <v/>
      </c>
      <c r="N157" t="str">
        <v/>
      </c>
      <c r="O157" t="str">
        <v>EX_ins_e</v>
      </c>
      <c r="P157" t="str">
        <v>FWD</v>
      </c>
      <c r="Q157" t="str">
        <v>SPONT</v>
      </c>
      <c r="R157" t="str">
        <v/>
      </c>
      <c r="S157" t="str">
        <v>Excluded</v>
      </c>
      <c r="T157" t="str">
        <v>Exchange</v>
      </c>
    </row>
    <row r="158" spans="1:20" x14ac:dyDescent="0.2">
      <c r="A158" t="s">
        <v>1505</v>
      </c>
      <c r="B158" t="s">
        <v>1506</v>
      </c>
      <c r="C158" t="s">
        <v>8</v>
      </c>
      <c r="D158" t="s">
        <v>1270</v>
      </c>
      <c r="E158" t="str">
        <f>_xlfn.XLOOKUP(Table2[[#This Row],[rxn]],[1]Sheet1!$A:$A,[1]Sheet1!$C:$C,"Other metaolism",0)</f>
        <v>Excluded</v>
      </c>
      <c r="F158" t="s">
        <v>1272</v>
      </c>
      <c r="G158" t="str">
        <f>Table2[[#This Row],[rxn]]&amp;"_"&amp;Table2[[#This Row],[dir]]</f>
        <v>EX_fe2_e_FWD</v>
      </c>
      <c r="H158" t="str" cm="1">
        <f t="array" ref="H158">_xlfn.TEXTJOIN(",",TRUE,_xlfn.UNIQUE(_xlfn._xlws.FILTER(Table2[enz],Table2[rxn+dir]=Table2[[#This Row],[rxn+dir]])))</f>
        <v>SPONT</v>
      </c>
      <c r="I158" s="2" t="str">
        <f>_xlfn.TEXTAFTER(Table2[[#This Row],[rxn]],"_",-1)</f>
        <v>e</v>
      </c>
      <c r="J158" s="2" t="str">
        <f>_xlfn.TEXTBEFORE(Table2[[#This Row],[rxn]],"_"&amp;Table2[[#This Row],[compartment]],-1)</f>
        <v>EX_fe2</v>
      </c>
      <c r="K158" s="2" t="str" cm="1">
        <f t="array" ref="K158">_xlfn.LET(_xlpm.t,J158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58" s="2" t="str">
        <f>IF(LEN(Table2[[#This Row],[number at end of rxn-compartment]])&gt;0,_xlfn.TEXTBEFORE(Table2[[#This Row],[rxn-compartment]],Table2[[#This Row],[number at end of rxn-compartment]],-1),"")</f>
        <v>EX_fe</v>
      </c>
      <c r="N158" t="str">
        <v/>
      </c>
      <c r="O158" t="str">
        <v>EX_ins_e</v>
      </c>
      <c r="P158" t="str">
        <v>REV</v>
      </c>
      <c r="Q158" t="str">
        <v>SPONT</v>
      </c>
      <c r="R158" t="str">
        <v/>
      </c>
      <c r="S158" t="str">
        <v>Excluded</v>
      </c>
      <c r="T158" t="str">
        <v>Exchange</v>
      </c>
    </row>
    <row r="159" spans="1:20" x14ac:dyDescent="0.2">
      <c r="A159" t="s">
        <v>1507</v>
      </c>
      <c r="B159" t="s">
        <v>1506</v>
      </c>
      <c r="C159" t="s">
        <v>21</v>
      </c>
      <c r="D159" t="s">
        <v>1270</v>
      </c>
      <c r="E159" t="str">
        <f>_xlfn.XLOOKUP(Table2[[#This Row],[rxn]],[1]Sheet1!$A:$A,[1]Sheet1!$C:$C,"Other metaolism",0)</f>
        <v>Excluded</v>
      </c>
      <c r="F159" t="s">
        <v>1272</v>
      </c>
      <c r="G159" t="str">
        <f>Table2[[#This Row],[rxn]]&amp;"_"&amp;Table2[[#This Row],[dir]]</f>
        <v>EX_fe2_e_REV</v>
      </c>
      <c r="H159" t="str" cm="1">
        <f t="array" ref="H159">_xlfn.TEXTJOIN(",",TRUE,_xlfn.UNIQUE(_xlfn._xlws.FILTER(Table2[enz],Table2[rxn+dir]=Table2[[#This Row],[rxn+dir]])))</f>
        <v>SPONT</v>
      </c>
      <c r="I159" s="2" t="str">
        <f>_xlfn.TEXTAFTER(Table2[[#This Row],[rxn]],"_",-1)</f>
        <v>e</v>
      </c>
      <c r="J159" s="2" t="str">
        <f>_xlfn.TEXTBEFORE(Table2[[#This Row],[rxn]],"_"&amp;Table2[[#This Row],[compartment]],-1)</f>
        <v>EX_fe2</v>
      </c>
      <c r="K159" s="2" t="str" cm="1">
        <f t="array" ref="K159">_xlfn.LET(_xlpm.t,J159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59" s="2" t="str">
        <f>IF(LEN(Table2[[#This Row],[number at end of rxn-compartment]])&gt;0,_xlfn.TEXTBEFORE(Table2[[#This Row],[rxn-compartment]],Table2[[#This Row],[number at end of rxn-compartment]],-1),"")</f>
        <v>EX_fe</v>
      </c>
      <c r="N159" t="str">
        <v>EX_fe</v>
      </c>
      <c r="O159" t="str">
        <v>EX_fe2_e</v>
      </c>
      <c r="P159" t="str">
        <v>FWD</v>
      </c>
      <c r="Q159" t="str">
        <v>SPONT</v>
      </c>
      <c r="R159" t="str">
        <v/>
      </c>
      <c r="S159" t="str">
        <v>Excluded</v>
      </c>
      <c r="T159" t="str">
        <v>Exchange</v>
      </c>
    </row>
    <row r="160" spans="1:20" x14ac:dyDescent="0.2">
      <c r="A160" t="s">
        <v>1508</v>
      </c>
      <c r="B160" t="s">
        <v>1509</v>
      </c>
      <c r="C160" t="s">
        <v>8</v>
      </c>
      <c r="D160" t="s">
        <v>1270</v>
      </c>
      <c r="E160" t="str">
        <f>_xlfn.XLOOKUP(Table2[[#This Row],[rxn]],[1]Sheet1!$A:$A,[1]Sheet1!$C:$C,"Other metaolism",0)</f>
        <v>Excluded</v>
      </c>
      <c r="F160" t="s">
        <v>1272</v>
      </c>
      <c r="G160" t="str">
        <f>Table2[[#This Row],[rxn]]&amp;"_"&amp;Table2[[#This Row],[dir]]</f>
        <v>EX_iamac_e_FWD</v>
      </c>
      <c r="H160" t="str" cm="1">
        <f t="array" ref="H160">_xlfn.TEXTJOIN(",",TRUE,_xlfn.UNIQUE(_xlfn._xlws.FILTER(Table2[enz],Table2[rxn+dir]=Table2[[#This Row],[rxn+dir]])))</f>
        <v>SPONT</v>
      </c>
      <c r="I160" s="2" t="str">
        <f>_xlfn.TEXTAFTER(Table2[[#This Row],[rxn]],"_",-1)</f>
        <v>e</v>
      </c>
      <c r="J160" s="2" t="str">
        <f>_xlfn.TEXTBEFORE(Table2[[#This Row],[rxn]],"_"&amp;Table2[[#This Row],[compartment]],-1)</f>
        <v>EX_iamac</v>
      </c>
      <c r="K160" s="2" t="str" cm="1">
        <f t="array" ref="K160">_xlfn.LET(_xlpm.t,J160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0" s="2" t="str">
        <f>IF(LEN(Table2[[#This Row],[number at end of rxn-compartment]])&gt;0,_xlfn.TEXTBEFORE(Table2[[#This Row],[rxn-compartment]],Table2[[#This Row],[number at end of rxn-compartment]],-1),"")</f>
        <v/>
      </c>
      <c r="N160" t="str">
        <v>EX_fe</v>
      </c>
      <c r="O160" t="str">
        <v>EX_fe2_e</v>
      </c>
      <c r="P160" t="str">
        <v>REV</v>
      </c>
      <c r="Q160" t="str">
        <v>SPONT</v>
      </c>
      <c r="R160" t="str">
        <v/>
      </c>
      <c r="S160" t="str">
        <v>Excluded</v>
      </c>
      <c r="T160" t="str">
        <v>Exchange</v>
      </c>
    </row>
    <row r="161" spans="1:20" x14ac:dyDescent="0.2">
      <c r="A161" t="s">
        <v>1510</v>
      </c>
      <c r="B161" t="s">
        <v>1509</v>
      </c>
      <c r="C161" t="s">
        <v>21</v>
      </c>
      <c r="D161" t="s">
        <v>1270</v>
      </c>
      <c r="E161" t="str">
        <f>_xlfn.XLOOKUP(Table2[[#This Row],[rxn]],[1]Sheet1!$A:$A,[1]Sheet1!$C:$C,"Other metaolism",0)</f>
        <v>Excluded</v>
      </c>
      <c r="F161" t="s">
        <v>1272</v>
      </c>
      <c r="G161" t="str">
        <f>Table2[[#This Row],[rxn]]&amp;"_"&amp;Table2[[#This Row],[dir]]</f>
        <v>EX_iamac_e_REV</v>
      </c>
      <c r="H161" t="str" cm="1">
        <f t="array" ref="H161">_xlfn.TEXTJOIN(",",TRUE,_xlfn.UNIQUE(_xlfn._xlws.FILTER(Table2[enz],Table2[rxn+dir]=Table2[[#This Row],[rxn+dir]])))</f>
        <v>SPONT</v>
      </c>
      <c r="I161" s="2" t="str">
        <f>_xlfn.TEXTAFTER(Table2[[#This Row],[rxn]],"_",-1)</f>
        <v>e</v>
      </c>
      <c r="J161" s="2" t="str">
        <f>_xlfn.TEXTBEFORE(Table2[[#This Row],[rxn]],"_"&amp;Table2[[#This Row],[compartment]],-1)</f>
        <v>EX_iamac</v>
      </c>
      <c r="K161" s="2" t="str" cm="1">
        <f t="array" ref="K161">_xlfn.LET(_xlpm.t,J161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1" s="2" t="str">
        <f>IF(LEN(Table2[[#This Row],[number at end of rxn-compartment]])&gt;0,_xlfn.TEXTBEFORE(Table2[[#This Row],[rxn-compartment]],Table2[[#This Row],[number at end of rxn-compartment]],-1),"")</f>
        <v/>
      </c>
      <c r="N161" t="str">
        <v/>
      </c>
      <c r="O161" t="str">
        <v>EX_iamac_e</v>
      </c>
      <c r="P161" t="str">
        <v>FWD</v>
      </c>
      <c r="Q161" t="str">
        <v>SPONT</v>
      </c>
      <c r="R161" t="str">
        <v/>
      </c>
      <c r="S161" t="str">
        <v>Excluded</v>
      </c>
      <c r="T161" t="str">
        <v>Exchange</v>
      </c>
    </row>
    <row r="162" spans="1:20" x14ac:dyDescent="0.2">
      <c r="A162" t="s">
        <v>1511</v>
      </c>
      <c r="B162" t="s">
        <v>1512</v>
      </c>
      <c r="C162" t="s">
        <v>8</v>
      </c>
      <c r="D162" t="s">
        <v>1270</v>
      </c>
      <c r="E162" t="str">
        <f>_xlfn.XLOOKUP(Table2[[#This Row],[rxn]],[1]Sheet1!$A:$A,[1]Sheet1!$C:$C,"Other metaolism",0)</f>
        <v>Excluded</v>
      </c>
      <c r="F162" t="s">
        <v>1272</v>
      </c>
      <c r="G162" t="str">
        <f>Table2[[#This Row],[rxn]]&amp;"_"&amp;Table2[[#This Row],[dir]]</f>
        <v>EX_iamoh_e_FWD</v>
      </c>
      <c r="H162" t="str" cm="1">
        <f t="array" ref="H162">_xlfn.TEXTJOIN(",",TRUE,_xlfn.UNIQUE(_xlfn._xlws.FILTER(Table2[enz],Table2[rxn+dir]=Table2[[#This Row],[rxn+dir]])))</f>
        <v>SPONT</v>
      </c>
      <c r="I162" s="2" t="str">
        <f>_xlfn.TEXTAFTER(Table2[[#This Row],[rxn]],"_",-1)</f>
        <v>e</v>
      </c>
      <c r="J162" s="2" t="str">
        <f>_xlfn.TEXTBEFORE(Table2[[#This Row],[rxn]],"_"&amp;Table2[[#This Row],[compartment]],-1)</f>
        <v>EX_iamoh</v>
      </c>
      <c r="K162" s="2" t="str" cm="1">
        <f t="array" ref="K162">_xlfn.LET(_xlpm.t,J162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" s="2" t="str">
        <f>IF(LEN(Table2[[#This Row],[number at end of rxn-compartment]])&gt;0,_xlfn.TEXTBEFORE(Table2[[#This Row],[rxn-compartment]],Table2[[#This Row],[number at end of rxn-compartment]],-1),"")</f>
        <v/>
      </c>
      <c r="N162" t="str">
        <v/>
      </c>
      <c r="O162" t="str">
        <v>EX_iamac_e</v>
      </c>
      <c r="P162" t="str">
        <v>REV</v>
      </c>
      <c r="Q162" t="str">
        <v>SPONT</v>
      </c>
      <c r="R162" t="str">
        <v/>
      </c>
      <c r="S162" t="str">
        <v>Excluded</v>
      </c>
      <c r="T162" t="str">
        <v>Exchange</v>
      </c>
    </row>
    <row r="163" spans="1:20" x14ac:dyDescent="0.2">
      <c r="A163" t="s">
        <v>1513</v>
      </c>
      <c r="B163" t="s">
        <v>1512</v>
      </c>
      <c r="C163" t="s">
        <v>21</v>
      </c>
      <c r="D163" t="s">
        <v>1270</v>
      </c>
      <c r="E163" t="str">
        <f>_xlfn.XLOOKUP(Table2[[#This Row],[rxn]],[1]Sheet1!$A:$A,[1]Sheet1!$C:$C,"Other metaolism",0)</f>
        <v>Excluded</v>
      </c>
      <c r="F163" t="s">
        <v>1272</v>
      </c>
      <c r="G163" t="str">
        <f>Table2[[#This Row],[rxn]]&amp;"_"&amp;Table2[[#This Row],[dir]]</f>
        <v>EX_iamoh_e_REV</v>
      </c>
      <c r="H163" t="str" cm="1">
        <f t="array" ref="H163">_xlfn.TEXTJOIN(",",TRUE,_xlfn.UNIQUE(_xlfn._xlws.FILTER(Table2[enz],Table2[rxn+dir]=Table2[[#This Row],[rxn+dir]])))</f>
        <v>SPONT</v>
      </c>
      <c r="I163" s="2" t="str">
        <f>_xlfn.TEXTAFTER(Table2[[#This Row],[rxn]],"_",-1)</f>
        <v>e</v>
      </c>
      <c r="J163" s="2" t="str">
        <f>_xlfn.TEXTBEFORE(Table2[[#This Row],[rxn]],"_"&amp;Table2[[#This Row],[compartment]],-1)</f>
        <v>EX_iamoh</v>
      </c>
      <c r="K163" s="2" t="str" cm="1">
        <f t="array" ref="K163">_xlfn.LET(_xlpm.t,J163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3" s="2" t="str">
        <f>IF(LEN(Table2[[#This Row],[number at end of rxn-compartment]])&gt;0,_xlfn.TEXTBEFORE(Table2[[#This Row],[rxn-compartment]],Table2[[#This Row],[number at end of rxn-compartment]],-1),"")</f>
        <v/>
      </c>
      <c r="N163" t="str">
        <v/>
      </c>
      <c r="O163" t="str">
        <v>EX_iamoh_e</v>
      </c>
      <c r="P163" t="str">
        <v>FWD</v>
      </c>
      <c r="Q163" t="str">
        <v>SPONT</v>
      </c>
      <c r="R163" t="str">
        <v/>
      </c>
      <c r="S163" t="str">
        <v>Excluded</v>
      </c>
      <c r="T163" t="str">
        <v>Exchange</v>
      </c>
    </row>
    <row r="164" spans="1:20" x14ac:dyDescent="0.2">
      <c r="A164" t="s">
        <v>1514</v>
      </c>
      <c r="B164" t="s">
        <v>1515</v>
      </c>
      <c r="C164" t="s">
        <v>8</v>
      </c>
      <c r="D164" t="s">
        <v>1270</v>
      </c>
      <c r="E164" t="str">
        <f>_xlfn.XLOOKUP(Table2[[#This Row],[rxn]],[1]Sheet1!$A:$A,[1]Sheet1!$C:$C,"Other metaolism",0)</f>
        <v>Excluded</v>
      </c>
      <c r="F164" t="s">
        <v>1272</v>
      </c>
      <c r="G164" t="str">
        <f>Table2[[#This Row],[rxn]]&amp;"_"&amp;Table2[[#This Row],[dir]]</f>
        <v>EX_ibutoh_e_FWD</v>
      </c>
      <c r="H164" t="str" cm="1">
        <f t="array" ref="H164">_xlfn.TEXTJOIN(",",TRUE,_xlfn.UNIQUE(_xlfn._xlws.FILTER(Table2[enz],Table2[rxn+dir]=Table2[[#This Row],[rxn+dir]])))</f>
        <v>SPONT</v>
      </c>
      <c r="I164" s="2" t="str">
        <f>_xlfn.TEXTAFTER(Table2[[#This Row],[rxn]],"_",-1)</f>
        <v>e</v>
      </c>
      <c r="J164" s="2" t="str">
        <f>_xlfn.TEXTBEFORE(Table2[[#This Row],[rxn]],"_"&amp;Table2[[#This Row],[compartment]],-1)</f>
        <v>EX_ibutoh</v>
      </c>
      <c r="K164" s="2" t="str" cm="1">
        <f t="array" ref="K164">_xlfn.LET(_xlpm.t,J164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" s="2" t="str">
        <f>IF(LEN(Table2[[#This Row],[number at end of rxn-compartment]])&gt;0,_xlfn.TEXTBEFORE(Table2[[#This Row],[rxn-compartment]],Table2[[#This Row],[number at end of rxn-compartment]],-1),"")</f>
        <v/>
      </c>
      <c r="N164" t="str">
        <v/>
      </c>
      <c r="O164" t="str">
        <v>EX_iamoh_e</v>
      </c>
      <c r="P164" t="str">
        <v>REV</v>
      </c>
      <c r="Q164" t="str">
        <v>SPONT</v>
      </c>
      <c r="R164" t="str">
        <v/>
      </c>
      <c r="S164" t="str">
        <v>Excluded</v>
      </c>
      <c r="T164" t="str">
        <v>Exchange</v>
      </c>
    </row>
    <row r="165" spans="1:20" x14ac:dyDescent="0.2">
      <c r="A165" t="s">
        <v>1516</v>
      </c>
      <c r="B165" t="s">
        <v>1515</v>
      </c>
      <c r="C165" t="s">
        <v>21</v>
      </c>
      <c r="D165" t="s">
        <v>1270</v>
      </c>
      <c r="E165" t="str">
        <f>_xlfn.XLOOKUP(Table2[[#This Row],[rxn]],[1]Sheet1!$A:$A,[1]Sheet1!$C:$C,"Other metaolism",0)</f>
        <v>Excluded</v>
      </c>
      <c r="F165" t="s">
        <v>1272</v>
      </c>
      <c r="G165" t="str">
        <f>Table2[[#This Row],[rxn]]&amp;"_"&amp;Table2[[#This Row],[dir]]</f>
        <v>EX_ibutoh_e_REV</v>
      </c>
      <c r="H165" t="str" cm="1">
        <f t="array" ref="H165">_xlfn.TEXTJOIN(",",TRUE,_xlfn.UNIQUE(_xlfn._xlws.FILTER(Table2[enz],Table2[rxn+dir]=Table2[[#This Row],[rxn+dir]])))</f>
        <v>SPONT</v>
      </c>
      <c r="I165" s="2" t="str">
        <f>_xlfn.TEXTAFTER(Table2[[#This Row],[rxn]],"_",-1)</f>
        <v>e</v>
      </c>
      <c r="J165" s="2" t="str">
        <f>_xlfn.TEXTBEFORE(Table2[[#This Row],[rxn]],"_"&amp;Table2[[#This Row],[compartment]],-1)</f>
        <v>EX_ibutoh</v>
      </c>
      <c r="K165" s="2" t="str" cm="1">
        <f t="array" ref="K165">_xlfn.LET(_xlpm.t,J165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" s="2" t="str">
        <f>IF(LEN(Table2[[#This Row],[number at end of rxn-compartment]])&gt;0,_xlfn.TEXTBEFORE(Table2[[#This Row],[rxn-compartment]],Table2[[#This Row],[number at end of rxn-compartment]],-1),"")</f>
        <v/>
      </c>
      <c r="N165" t="str">
        <v/>
      </c>
      <c r="O165" t="str">
        <v>EX_ibutoh_e</v>
      </c>
      <c r="P165" t="str">
        <v>FWD</v>
      </c>
      <c r="Q165" t="str">
        <v>SPONT</v>
      </c>
      <c r="R165" t="str">
        <v/>
      </c>
      <c r="S165" t="str">
        <v>Excluded</v>
      </c>
      <c r="T165" t="str">
        <v>Exchange</v>
      </c>
    </row>
    <row r="166" spans="1:20" x14ac:dyDescent="0.2">
      <c r="A166" t="s">
        <v>1517</v>
      </c>
      <c r="B166" t="s">
        <v>1518</v>
      </c>
      <c r="C166" t="s">
        <v>8</v>
      </c>
      <c r="D166" t="s">
        <v>1270</v>
      </c>
      <c r="E166" t="str">
        <f>_xlfn.XLOOKUP(Table2[[#This Row],[rxn]],[1]Sheet1!$A:$A,[1]Sheet1!$C:$C,"Other metaolism",0)</f>
        <v>Excluded</v>
      </c>
      <c r="F166" t="s">
        <v>1272</v>
      </c>
      <c r="G166" t="str">
        <f>Table2[[#This Row],[rxn]]&amp;"_"&amp;Table2[[#This Row],[dir]]</f>
        <v>EX_ibutac_e_FWD</v>
      </c>
      <c r="H166" t="str" cm="1">
        <f t="array" ref="H166">_xlfn.TEXTJOIN(",",TRUE,_xlfn.UNIQUE(_xlfn._xlws.FILTER(Table2[enz],Table2[rxn+dir]=Table2[[#This Row],[rxn+dir]])))</f>
        <v>SPONT</v>
      </c>
      <c r="I166" s="2" t="str">
        <f>_xlfn.TEXTAFTER(Table2[[#This Row],[rxn]],"_",-1)</f>
        <v>e</v>
      </c>
      <c r="J166" s="2" t="str">
        <f>_xlfn.TEXTBEFORE(Table2[[#This Row],[rxn]],"_"&amp;Table2[[#This Row],[compartment]],-1)</f>
        <v>EX_ibutac</v>
      </c>
      <c r="K166" s="2" t="str" cm="1">
        <f t="array" ref="K166">_xlfn.LET(_xlpm.t,J166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" s="2" t="str">
        <f>IF(LEN(Table2[[#This Row],[number at end of rxn-compartment]])&gt;0,_xlfn.TEXTBEFORE(Table2[[#This Row],[rxn-compartment]],Table2[[#This Row],[number at end of rxn-compartment]],-1),"")</f>
        <v/>
      </c>
      <c r="N166" t="str">
        <v/>
      </c>
      <c r="O166" t="str">
        <v>EX_ibutoh_e</v>
      </c>
      <c r="P166" t="str">
        <v>REV</v>
      </c>
      <c r="Q166" t="str">
        <v>SPONT</v>
      </c>
      <c r="R166" t="str">
        <v/>
      </c>
      <c r="S166" t="str">
        <v>Excluded</v>
      </c>
      <c r="T166" t="str">
        <v>Exchange</v>
      </c>
    </row>
    <row r="167" spans="1:20" x14ac:dyDescent="0.2">
      <c r="A167" t="s">
        <v>1519</v>
      </c>
      <c r="B167" t="s">
        <v>1518</v>
      </c>
      <c r="C167" t="s">
        <v>21</v>
      </c>
      <c r="D167" t="s">
        <v>1270</v>
      </c>
      <c r="E167" t="str">
        <f>_xlfn.XLOOKUP(Table2[[#This Row],[rxn]],[1]Sheet1!$A:$A,[1]Sheet1!$C:$C,"Other metaolism",0)</f>
        <v>Excluded</v>
      </c>
      <c r="F167" t="s">
        <v>1272</v>
      </c>
      <c r="G167" t="str">
        <f>Table2[[#This Row],[rxn]]&amp;"_"&amp;Table2[[#This Row],[dir]]</f>
        <v>EX_ibutac_e_REV</v>
      </c>
      <c r="H167" t="str" cm="1">
        <f t="array" ref="H167">_xlfn.TEXTJOIN(",",TRUE,_xlfn.UNIQUE(_xlfn._xlws.FILTER(Table2[enz],Table2[rxn+dir]=Table2[[#This Row],[rxn+dir]])))</f>
        <v>SPONT</v>
      </c>
      <c r="I167" s="2" t="str">
        <f>_xlfn.TEXTAFTER(Table2[[#This Row],[rxn]],"_",-1)</f>
        <v>e</v>
      </c>
      <c r="J167" s="2" t="str">
        <f>_xlfn.TEXTBEFORE(Table2[[#This Row],[rxn]],"_"&amp;Table2[[#This Row],[compartment]],-1)</f>
        <v>EX_ibutac</v>
      </c>
      <c r="K167" s="2" t="str" cm="1">
        <f t="array" ref="K167">_xlfn.LET(_xlpm.t,J167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" s="2" t="str">
        <f>IF(LEN(Table2[[#This Row],[number at end of rxn-compartment]])&gt;0,_xlfn.TEXTBEFORE(Table2[[#This Row],[rxn-compartment]],Table2[[#This Row],[number at end of rxn-compartment]],-1),"")</f>
        <v/>
      </c>
      <c r="N167" t="str">
        <v/>
      </c>
      <c r="O167" t="str">
        <v>EX_ibutac_e</v>
      </c>
      <c r="P167" t="str">
        <v>FWD</v>
      </c>
      <c r="Q167" t="str">
        <v>SPONT</v>
      </c>
      <c r="R167" t="str">
        <v/>
      </c>
      <c r="S167" t="str">
        <v>Excluded</v>
      </c>
      <c r="T167" t="str">
        <v>Exchange</v>
      </c>
    </row>
    <row r="168" spans="1:20" x14ac:dyDescent="0.2">
      <c r="A168" t="s">
        <v>1520</v>
      </c>
      <c r="B168" t="s">
        <v>1521</v>
      </c>
      <c r="C168" t="s">
        <v>8</v>
      </c>
      <c r="D168" t="s">
        <v>1270</v>
      </c>
      <c r="E168" t="str">
        <f>_xlfn.XLOOKUP(Table2[[#This Row],[rxn]],[1]Sheet1!$A:$A,[1]Sheet1!$C:$C,"Other metaolism",0)</f>
        <v>Excluded</v>
      </c>
      <c r="F168" t="s">
        <v>1272</v>
      </c>
      <c r="G168" t="str">
        <f>Table2[[#This Row],[rxn]]&amp;"_"&amp;Table2[[#This Row],[dir]]</f>
        <v>EX_ibtald_e_FWD</v>
      </c>
      <c r="H168" t="str" cm="1">
        <f t="array" ref="H168">_xlfn.TEXTJOIN(",",TRUE,_xlfn.UNIQUE(_xlfn._xlws.FILTER(Table2[enz],Table2[rxn+dir]=Table2[[#This Row],[rxn+dir]])))</f>
        <v>SPONT</v>
      </c>
      <c r="I168" s="2" t="str">
        <f>_xlfn.TEXTAFTER(Table2[[#This Row],[rxn]],"_",-1)</f>
        <v>e</v>
      </c>
      <c r="J168" s="2" t="str">
        <f>_xlfn.TEXTBEFORE(Table2[[#This Row],[rxn]],"_"&amp;Table2[[#This Row],[compartment]],-1)</f>
        <v>EX_ibtald</v>
      </c>
      <c r="K168" s="2" t="str" cm="1">
        <f t="array" ref="K168">_xlfn.LET(_xlpm.t,J168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" s="2" t="str">
        <f>IF(LEN(Table2[[#This Row],[number at end of rxn-compartment]])&gt;0,_xlfn.TEXTBEFORE(Table2[[#This Row],[rxn-compartment]],Table2[[#This Row],[number at end of rxn-compartment]],-1),"")</f>
        <v/>
      </c>
      <c r="N168" t="str">
        <v/>
      </c>
      <c r="O168" t="str">
        <v>EX_ibutac_e</v>
      </c>
      <c r="P168" t="str">
        <v>REV</v>
      </c>
      <c r="Q168" t="str">
        <v>SPONT</v>
      </c>
      <c r="R168" t="str">
        <v/>
      </c>
      <c r="S168" t="str">
        <v>Excluded</v>
      </c>
      <c r="T168" t="str">
        <v>Exchange</v>
      </c>
    </row>
    <row r="169" spans="1:20" x14ac:dyDescent="0.2">
      <c r="A169" t="s">
        <v>1522</v>
      </c>
      <c r="B169" t="s">
        <v>1521</v>
      </c>
      <c r="C169" t="s">
        <v>21</v>
      </c>
      <c r="D169" t="s">
        <v>1270</v>
      </c>
      <c r="E169" t="str">
        <f>_xlfn.XLOOKUP(Table2[[#This Row],[rxn]],[1]Sheet1!$A:$A,[1]Sheet1!$C:$C,"Other metaolism",0)</f>
        <v>Excluded</v>
      </c>
      <c r="F169" t="s">
        <v>1272</v>
      </c>
      <c r="G169" t="str">
        <f>Table2[[#This Row],[rxn]]&amp;"_"&amp;Table2[[#This Row],[dir]]</f>
        <v>EX_ibtald_e_REV</v>
      </c>
      <c r="H169" t="str" cm="1">
        <f t="array" ref="H169">_xlfn.TEXTJOIN(",",TRUE,_xlfn.UNIQUE(_xlfn._xlws.FILTER(Table2[enz],Table2[rxn+dir]=Table2[[#This Row],[rxn+dir]])))</f>
        <v>SPONT</v>
      </c>
      <c r="I169" s="2" t="str">
        <f>_xlfn.TEXTAFTER(Table2[[#This Row],[rxn]],"_",-1)</f>
        <v>e</v>
      </c>
      <c r="J169" s="2" t="str">
        <f>_xlfn.TEXTBEFORE(Table2[[#This Row],[rxn]],"_"&amp;Table2[[#This Row],[compartment]],-1)</f>
        <v>EX_ibtald</v>
      </c>
      <c r="K169" s="2" t="str" cm="1">
        <f t="array" ref="K169">_xlfn.LET(_xlpm.t,J169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" s="2" t="str">
        <f>IF(LEN(Table2[[#This Row],[number at end of rxn-compartment]])&gt;0,_xlfn.TEXTBEFORE(Table2[[#This Row],[rxn-compartment]],Table2[[#This Row],[number at end of rxn-compartment]],-1),"")</f>
        <v/>
      </c>
      <c r="N169" t="str">
        <v/>
      </c>
      <c r="O169" t="str">
        <v>EX_ibtald_e</v>
      </c>
      <c r="P169" t="str">
        <v>FWD</v>
      </c>
      <c r="Q169" t="str">
        <v>SPONT</v>
      </c>
      <c r="R169" t="str">
        <v/>
      </c>
      <c r="S169" t="str">
        <v>Excluded</v>
      </c>
      <c r="T169" t="str">
        <v>Exchange</v>
      </c>
    </row>
    <row r="170" spans="1:20" x14ac:dyDescent="0.2">
      <c r="A170" t="s">
        <v>1523</v>
      </c>
      <c r="B170" t="s">
        <v>1524</v>
      </c>
      <c r="C170" t="s">
        <v>8</v>
      </c>
      <c r="D170" t="s">
        <v>1270</v>
      </c>
      <c r="E170" t="str">
        <f>_xlfn.XLOOKUP(Table2[[#This Row],[rxn]],[1]Sheet1!$A:$A,[1]Sheet1!$C:$C,"Other metaolism",0)</f>
        <v>Excluded</v>
      </c>
      <c r="F170" t="s">
        <v>1272</v>
      </c>
      <c r="G170" t="str">
        <f>Table2[[#This Row],[rxn]]&amp;"_"&amp;Table2[[#This Row],[dir]]</f>
        <v>EX_ala__L_e_FWD</v>
      </c>
      <c r="H170" t="str" cm="1">
        <f t="array" ref="H170">_xlfn.TEXTJOIN(",",TRUE,_xlfn.UNIQUE(_xlfn._xlws.FILTER(Table2[enz],Table2[rxn+dir]=Table2[[#This Row],[rxn+dir]])))</f>
        <v>SPONT</v>
      </c>
      <c r="I170" s="2" t="str">
        <f>_xlfn.TEXTAFTER(Table2[[#This Row],[rxn]],"_",-1)</f>
        <v>e</v>
      </c>
      <c r="J170" s="2" t="str">
        <f>_xlfn.TEXTBEFORE(Table2[[#This Row],[rxn]],"_"&amp;Table2[[#This Row],[compartment]],-1)</f>
        <v>EX_ala__L</v>
      </c>
      <c r="K170" s="2" t="str" cm="1">
        <f t="array" ref="K170">_xlfn.LET(_xlpm.t,J170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" s="2" t="str">
        <f>IF(LEN(Table2[[#This Row],[number at end of rxn-compartment]])&gt;0,_xlfn.TEXTBEFORE(Table2[[#This Row],[rxn-compartment]],Table2[[#This Row],[number at end of rxn-compartment]],-1),"")</f>
        <v/>
      </c>
      <c r="N170" t="str">
        <v/>
      </c>
      <c r="O170" t="str">
        <v>EX_ibtald_e</v>
      </c>
      <c r="P170" t="str">
        <v>REV</v>
      </c>
      <c r="Q170" t="str">
        <v>SPONT</v>
      </c>
      <c r="R170" t="str">
        <v/>
      </c>
      <c r="S170" t="str">
        <v>Excluded</v>
      </c>
      <c r="T170" t="str">
        <v>Exchange</v>
      </c>
    </row>
    <row r="171" spans="1:20" x14ac:dyDescent="0.2">
      <c r="A171" t="s">
        <v>1525</v>
      </c>
      <c r="B171" t="s">
        <v>1524</v>
      </c>
      <c r="C171" t="s">
        <v>21</v>
      </c>
      <c r="D171" t="s">
        <v>1270</v>
      </c>
      <c r="E171" t="str">
        <f>_xlfn.XLOOKUP(Table2[[#This Row],[rxn]],[1]Sheet1!$A:$A,[1]Sheet1!$C:$C,"Other metaolism",0)</f>
        <v>Excluded</v>
      </c>
      <c r="F171" t="s">
        <v>1272</v>
      </c>
      <c r="G171" t="str">
        <f>Table2[[#This Row],[rxn]]&amp;"_"&amp;Table2[[#This Row],[dir]]</f>
        <v>EX_ala__L_e_REV</v>
      </c>
      <c r="H171" t="str" cm="1">
        <f t="array" ref="H171">_xlfn.TEXTJOIN(",",TRUE,_xlfn.UNIQUE(_xlfn._xlws.FILTER(Table2[enz],Table2[rxn+dir]=Table2[[#This Row],[rxn+dir]])))</f>
        <v>SPONT</v>
      </c>
      <c r="I171" s="2" t="str">
        <f>_xlfn.TEXTAFTER(Table2[[#This Row],[rxn]],"_",-1)</f>
        <v>e</v>
      </c>
      <c r="J171" s="2" t="str">
        <f>_xlfn.TEXTBEFORE(Table2[[#This Row],[rxn]],"_"&amp;Table2[[#This Row],[compartment]],-1)</f>
        <v>EX_ala__L</v>
      </c>
      <c r="K171" s="2" t="str" cm="1">
        <f t="array" ref="K171">_xlfn.LET(_xlpm.t,J171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" s="2" t="str">
        <f>IF(LEN(Table2[[#This Row],[number at end of rxn-compartment]])&gt;0,_xlfn.TEXTBEFORE(Table2[[#This Row],[rxn-compartment]],Table2[[#This Row],[number at end of rxn-compartment]],-1),"")</f>
        <v/>
      </c>
      <c r="N171" t="str">
        <v/>
      </c>
      <c r="O171" t="str">
        <v>EX_ala__L_e</v>
      </c>
      <c r="P171" t="str">
        <v>FWD</v>
      </c>
      <c r="Q171" t="str">
        <v>SPONT</v>
      </c>
      <c r="R171" t="str">
        <v/>
      </c>
      <c r="S171" t="str">
        <v>Excluded</v>
      </c>
      <c r="T171" t="str">
        <v>Exchange</v>
      </c>
    </row>
    <row r="172" spans="1:20" x14ac:dyDescent="0.2">
      <c r="A172" t="s">
        <v>1526</v>
      </c>
      <c r="B172" t="s">
        <v>1527</v>
      </c>
      <c r="C172" t="s">
        <v>8</v>
      </c>
      <c r="D172" t="s">
        <v>1270</v>
      </c>
      <c r="E172" t="str">
        <f>_xlfn.XLOOKUP(Table2[[#This Row],[rxn]],[1]Sheet1!$A:$A,[1]Sheet1!$C:$C,"Other metaolism",0)</f>
        <v>Excluded</v>
      </c>
      <c r="F172" t="s">
        <v>1272</v>
      </c>
      <c r="G172" t="str">
        <f>Table2[[#This Row],[rxn]]&amp;"_"&amp;Table2[[#This Row],[dir]]</f>
        <v>EX_abt__L_e_FWD</v>
      </c>
      <c r="H172" t="str" cm="1">
        <f t="array" ref="H172">_xlfn.TEXTJOIN(",",TRUE,_xlfn.UNIQUE(_xlfn._xlws.FILTER(Table2[enz],Table2[rxn+dir]=Table2[[#This Row],[rxn+dir]])))</f>
        <v>SPONT</v>
      </c>
      <c r="I172" s="2" t="str">
        <f>_xlfn.TEXTAFTER(Table2[[#This Row],[rxn]],"_",-1)</f>
        <v>e</v>
      </c>
      <c r="J172" s="2" t="str">
        <f>_xlfn.TEXTBEFORE(Table2[[#This Row],[rxn]],"_"&amp;Table2[[#This Row],[compartment]],-1)</f>
        <v>EX_abt__L</v>
      </c>
      <c r="K172" s="2" t="str" cm="1">
        <f t="array" ref="K172">_xlfn.LET(_xlpm.t,J172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2" s="2" t="str">
        <f>IF(LEN(Table2[[#This Row],[number at end of rxn-compartment]])&gt;0,_xlfn.TEXTBEFORE(Table2[[#This Row],[rxn-compartment]],Table2[[#This Row],[number at end of rxn-compartment]],-1),"")</f>
        <v/>
      </c>
      <c r="N172" t="str">
        <v/>
      </c>
      <c r="O172" t="str">
        <v>EX_ala__L_e</v>
      </c>
      <c r="P172" t="str">
        <v>REV</v>
      </c>
      <c r="Q172" t="str">
        <v>SPONT</v>
      </c>
      <c r="R172" t="str">
        <v/>
      </c>
      <c r="S172" t="str">
        <v>Excluded</v>
      </c>
      <c r="T172" t="str">
        <v>Exchange</v>
      </c>
    </row>
    <row r="173" spans="1:20" x14ac:dyDescent="0.2">
      <c r="A173" t="s">
        <v>1528</v>
      </c>
      <c r="B173" t="s">
        <v>1527</v>
      </c>
      <c r="C173" t="s">
        <v>21</v>
      </c>
      <c r="D173" t="s">
        <v>1270</v>
      </c>
      <c r="E173" t="str">
        <f>_xlfn.XLOOKUP(Table2[[#This Row],[rxn]],[1]Sheet1!$A:$A,[1]Sheet1!$C:$C,"Other metaolism",0)</f>
        <v>Excluded</v>
      </c>
      <c r="F173" t="s">
        <v>1272</v>
      </c>
      <c r="G173" t="str">
        <f>Table2[[#This Row],[rxn]]&amp;"_"&amp;Table2[[#This Row],[dir]]</f>
        <v>EX_abt__L_e_REV</v>
      </c>
      <c r="H173" t="str" cm="1">
        <f t="array" ref="H173">_xlfn.TEXTJOIN(",",TRUE,_xlfn.UNIQUE(_xlfn._xlws.FILTER(Table2[enz],Table2[rxn+dir]=Table2[[#This Row],[rxn+dir]])))</f>
        <v>SPONT</v>
      </c>
      <c r="I173" s="2" t="str">
        <f>_xlfn.TEXTAFTER(Table2[[#This Row],[rxn]],"_",-1)</f>
        <v>e</v>
      </c>
      <c r="J173" s="2" t="str">
        <f>_xlfn.TEXTBEFORE(Table2[[#This Row],[rxn]],"_"&amp;Table2[[#This Row],[compartment]],-1)</f>
        <v>EX_abt__L</v>
      </c>
      <c r="K173" s="2" t="str" cm="1">
        <f t="array" ref="K173">_xlfn.LET(_xlpm.t,J173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3" s="2" t="str">
        <f>IF(LEN(Table2[[#This Row],[number at end of rxn-compartment]])&gt;0,_xlfn.TEXTBEFORE(Table2[[#This Row],[rxn-compartment]],Table2[[#This Row],[number at end of rxn-compartment]],-1),"")</f>
        <v/>
      </c>
      <c r="N173" t="str">
        <v/>
      </c>
      <c r="O173" t="str">
        <v>EX_abt__L_e</v>
      </c>
      <c r="P173" t="str">
        <v>FWD</v>
      </c>
      <c r="Q173" t="str">
        <v>SPONT</v>
      </c>
      <c r="R173" t="str">
        <v/>
      </c>
      <c r="S173" t="str">
        <v>Excluded</v>
      </c>
      <c r="T173" t="str">
        <v>Exchange</v>
      </c>
    </row>
    <row r="174" spans="1:20" x14ac:dyDescent="0.2">
      <c r="A174" t="s">
        <v>1529</v>
      </c>
      <c r="B174" t="s">
        <v>1530</v>
      </c>
      <c r="C174" t="s">
        <v>8</v>
      </c>
      <c r="D174" t="s">
        <v>1270</v>
      </c>
      <c r="E174" t="str">
        <f>_xlfn.XLOOKUP(Table2[[#This Row],[rxn]],[1]Sheet1!$A:$A,[1]Sheet1!$C:$C,"Other metaolism",0)</f>
        <v>Excluded</v>
      </c>
      <c r="F174" t="s">
        <v>1272</v>
      </c>
      <c r="G174" t="str">
        <f>Table2[[#This Row],[rxn]]&amp;"_"&amp;Table2[[#This Row],[dir]]</f>
        <v>EX_arab__L_e_FWD</v>
      </c>
      <c r="H174" t="str" cm="1">
        <f t="array" ref="H174">_xlfn.TEXTJOIN(",",TRUE,_xlfn.UNIQUE(_xlfn._xlws.FILTER(Table2[enz],Table2[rxn+dir]=Table2[[#This Row],[rxn+dir]])))</f>
        <v>SPONT</v>
      </c>
      <c r="I174" s="2" t="str">
        <f>_xlfn.TEXTAFTER(Table2[[#This Row],[rxn]],"_",-1)</f>
        <v>e</v>
      </c>
      <c r="J174" s="2" t="str">
        <f>_xlfn.TEXTBEFORE(Table2[[#This Row],[rxn]],"_"&amp;Table2[[#This Row],[compartment]],-1)</f>
        <v>EX_arab__L</v>
      </c>
      <c r="K174" s="2" t="str" cm="1">
        <f t="array" ref="K174">_xlfn.LET(_xlpm.t,J174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4" s="2" t="str">
        <f>IF(LEN(Table2[[#This Row],[number at end of rxn-compartment]])&gt;0,_xlfn.TEXTBEFORE(Table2[[#This Row],[rxn-compartment]],Table2[[#This Row],[number at end of rxn-compartment]],-1),"")</f>
        <v/>
      </c>
      <c r="N174" t="str">
        <v/>
      </c>
      <c r="O174" t="str">
        <v>EX_abt__L_e</v>
      </c>
      <c r="P174" t="str">
        <v>REV</v>
      </c>
      <c r="Q174" t="str">
        <v>SPONT</v>
      </c>
      <c r="R174" t="str">
        <v/>
      </c>
      <c r="S174" t="str">
        <v>Excluded</v>
      </c>
      <c r="T174" t="str">
        <v>Exchange</v>
      </c>
    </row>
    <row r="175" spans="1:20" x14ac:dyDescent="0.2">
      <c r="A175" t="s">
        <v>1531</v>
      </c>
      <c r="B175" t="s">
        <v>1530</v>
      </c>
      <c r="C175" t="s">
        <v>21</v>
      </c>
      <c r="D175" t="s">
        <v>1270</v>
      </c>
      <c r="E175" t="str">
        <f>_xlfn.XLOOKUP(Table2[[#This Row],[rxn]],[1]Sheet1!$A:$A,[1]Sheet1!$C:$C,"Other metaolism",0)</f>
        <v>Excluded</v>
      </c>
      <c r="F175" t="s">
        <v>1272</v>
      </c>
      <c r="G175" t="str">
        <f>Table2[[#This Row],[rxn]]&amp;"_"&amp;Table2[[#This Row],[dir]]</f>
        <v>EX_arab__L_e_REV</v>
      </c>
      <c r="H175" t="str" cm="1">
        <f t="array" ref="H175">_xlfn.TEXTJOIN(",",TRUE,_xlfn.UNIQUE(_xlfn._xlws.FILTER(Table2[enz],Table2[rxn+dir]=Table2[[#This Row],[rxn+dir]])))</f>
        <v>SPONT</v>
      </c>
      <c r="I175" s="2" t="str">
        <f>_xlfn.TEXTAFTER(Table2[[#This Row],[rxn]],"_",-1)</f>
        <v>e</v>
      </c>
      <c r="J175" s="2" t="str">
        <f>_xlfn.TEXTBEFORE(Table2[[#This Row],[rxn]],"_"&amp;Table2[[#This Row],[compartment]],-1)</f>
        <v>EX_arab__L</v>
      </c>
      <c r="K175" s="2" t="str" cm="1">
        <f t="array" ref="K175">_xlfn.LET(_xlpm.t,J175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5" s="2" t="str">
        <f>IF(LEN(Table2[[#This Row],[number at end of rxn-compartment]])&gt;0,_xlfn.TEXTBEFORE(Table2[[#This Row],[rxn-compartment]],Table2[[#This Row],[number at end of rxn-compartment]],-1),"")</f>
        <v/>
      </c>
      <c r="N175" t="str">
        <v/>
      </c>
      <c r="O175" t="str">
        <v>EX_arab__L_e</v>
      </c>
      <c r="P175" t="str">
        <v>FWD</v>
      </c>
      <c r="Q175" t="str">
        <v>SPONT</v>
      </c>
      <c r="R175" t="str">
        <v/>
      </c>
      <c r="S175" t="str">
        <v>Excluded</v>
      </c>
      <c r="T175" t="str">
        <v>Exchange</v>
      </c>
    </row>
    <row r="176" spans="1:20" x14ac:dyDescent="0.2">
      <c r="A176" t="s">
        <v>1532</v>
      </c>
      <c r="B176" t="s">
        <v>1533</v>
      </c>
      <c r="C176" t="s">
        <v>8</v>
      </c>
      <c r="D176" t="s">
        <v>1270</v>
      </c>
      <c r="E176" t="str">
        <f>_xlfn.XLOOKUP(Table2[[#This Row],[rxn]],[1]Sheet1!$A:$A,[1]Sheet1!$C:$C,"Other metaolism",0)</f>
        <v>Excluded</v>
      </c>
      <c r="F176" t="s">
        <v>1272</v>
      </c>
      <c r="G176" t="str">
        <f>Table2[[#This Row],[rxn]]&amp;"_"&amp;Table2[[#This Row],[dir]]</f>
        <v>EX_arg__L_e_FWD</v>
      </c>
      <c r="H176" t="str" cm="1">
        <f t="array" ref="H176">_xlfn.TEXTJOIN(",",TRUE,_xlfn.UNIQUE(_xlfn._xlws.FILTER(Table2[enz],Table2[rxn+dir]=Table2[[#This Row],[rxn+dir]])))</f>
        <v>SPONT</v>
      </c>
      <c r="I176" s="2" t="str">
        <f>_xlfn.TEXTAFTER(Table2[[#This Row],[rxn]],"_",-1)</f>
        <v>e</v>
      </c>
      <c r="J176" s="2" t="str">
        <f>_xlfn.TEXTBEFORE(Table2[[#This Row],[rxn]],"_"&amp;Table2[[#This Row],[compartment]],-1)</f>
        <v>EX_arg__L</v>
      </c>
      <c r="K176" s="2" t="str" cm="1">
        <f t="array" ref="K176">_xlfn.LET(_xlpm.t,J176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6" s="2" t="str">
        <f>IF(LEN(Table2[[#This Row],[number at end of rxn-compartment]])&gt;0,_xlfn.TEXTBEFORE(Table2[[#This Row],[rxn-compartment]],Table2[[#This Row],[number at end of rxn-compartment]],-1),"")</f>
        <v/>
      </c>
      <c r="N176" t="str">
        <v/>
      </c>
      <c r="O176" t="str">
        <v>EX_arab__L_e</v>
      </c>
      <c r="P176" t="str">
        <v>REV</v>
      </c>
      <c r="Q176" t="str">
        <v>SPONT</v>
      </c>
      <c r="R176" t="str">
        <v/>
      </c>
      <c r="S176" t="str">
        <v>Excluded</v>
      </c>
      <c r="T176" t="str">
        <v>Exchange</v>
      </c>
    </row>
    <row r="177" spans="1:20" x14ac:dyDescent="0.2">
      <c r="A177" t="s">
        <v>1534</v>
      </c>
      <c r="B177" t="s">
        <v>1533</v>
      </c>
      <c r="C177" t="s">
        <v>21</v>
      </c>
      <c r="D177" t="s">
        <v>1270</v>
      </c>
      <c r="E177" t="str">
        <f>_xlfn.XLOOKUP(Table2[[#This Row],[rxn]],[1]Sheet1!$A:$A,[1]Sheet1!$C:$C,"Other metaolism",0)</f>
        <v>Excluded</v>
      </c>
      <c r="F177" t="s">
        <v>1272</v>
      </c>
      <c r="G177" t="str">
        <f>Table2[[#This Row],[rxn]]&amp;"_"&amp;Table2[[#This Row],[dir]]</f>
        <v>EX_arg__L_e_REV</v>
      </c>
      <c r="H177" t="str" cm="1">
        <f t="array" ref="H177">_xlfn.TEXTJOIN(",",TRUE,_xlfn.UNIQUE(_xlfn._xlws.FILTER(Table2[enz],Table2[rxn+dir]=Table2[[#This Row],[rxn+dir]])))</f>
        <v>SPONT</v>
      </c>
      <c r="I177" s="2" t="str">
        <f>_xlfn.TEXTAFTER(Table2[[#This Row],[rxn]],"_",-1)</f>
        <v>e</v>
      </c>
      <c r="J177" s="2" t="str">
        <f>_xlfn.TEXTBEFORE(Table2[[#This Row],[rxn]],"_"&amp;Table2[[#This Row],[compartment]],-1)</f>
        <v>EX_arg__L</v>
      </c>
      <c r="K177" s="2" t="str" cm="1">
        <f t="array" ref="K177">_xlfn.LET(_xlpm.t,J177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7" s="2" t="str">
        <f>IF(LEN(Table2[[#This Row],[number at end of rxn-compartment]])&gt;0,_xlfn.TEXTBEFORE(Table2[[#This Row],[rxn-compartment]],Table2[[#This Row],[number at end of rxn-compartment]],-1),"")</f>
        <v/>
      </c>
      <c r="N177" t="str">
        <v/>
      </c>
      <c r="O177" t="str">
        <v>EX_arg__L_e</v>
      </c>
      <c r="P177" t="str">
        <v>FWD</v>
      </c>
      <c r="Q177" t="str">
        <v>SPONT</v>
      </c>
      <c r="R177" t="str">
        <v/>
      </c>
      <c r="S177" t="str">
        <v>Excluded</v>
      </c>
      <c r="T177" t="str">
        <v>Exchange</v>
      </c>
    </row>
    <row r="178" spans="1:20" x14ac:dyDescent="0.2">
      <c r="A178" t="s">
        <v>1535</v>
      </c>
      <c r="B178" t="s">
        <v>1536</v>
      </c>
      <c r="C178" t="s">
        <v>8</v>
      </c>
      <c r="D178" t="s">
        <v>1270</v>
      </c>
      <c r="E178" t="str">
        <f>_xlfn.XLOOKUP(Table2[[#This Row],[rxn]],[1]Sheet1!$A:$A,[1]Sheet1!$C:$C,"Other metaolism",0)</f>
        <v>Excluded</v>
      </c>
      <c r="F178" t="s">
        <v>1272</v>
      </c>
      <c r="G178" t="str">
        <f>Table2[[#This Row],[rxn]]&amp;"_"&amp;Table2[[#This Row],[dir]]</f>
        <v>EX_asn__L_e_FWD</v>
      </c>
      <c r="H178" t="str" cm="1">
        <f t="array" ref="H178">_xlfn.TEXTJOIN(",",TRUE,_xlfn.UNIQUE(_xlfn._xlws.FILTER(Table2[enz],Table2[rxn+dir]=Table2[[#This Row],[rxn+dir]])))</f>
        <v>SPONT</v>
      </c>
      <c r="I178" s="2" t="str">
        <f>_xlfn.TEXTAFTER(Table2[[#This Row],[rxn]],"_",-1)</f>
        <v>e</v>
      </c>
      <c r="J178" s="2" t="str">
        <f>_xlfn.TEXTBEFORE(Table2[[#This Row],[rxn]],"_"&amp;Table2[[#This Row],[compartment]],-1)</f>
        <v>EX_asn__L</v>
      </c>
      <c r="K178" s="2" t="str" cm="1">
        <f t="array" ref="K178">_xlfn.LET(_xlpm.t,J178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8" s="2" t="str">
        <f>IF(LEN(Table2[[#This Row],[number at end of rxn-compartment]])&gt;0,_xlfn.TEXTBEFORE(Table2[[#This Row],[rxn-compartment]],Table2[[#This Row],[number at end of rxn-compartment]],-1),"")</f>
        <v/>
      </c>
      <c r="N178" t="str">
        <v/>
      </c>
      <c r="O178" t="str">
        <v>EX_arg__L_e</v>
      </c>
      <c r="P178" t="str">
        <v>REV</v>
      </c>
      <c r="Q178" t="str">
        <v>SPONT</v>
      </c>
      <c r="R178" t="str">
        <v/>
      </c>
      <c r="S178" t="str">
        <v>Excluded</v>
      </c>
      <c r="T178" t="str">
        <v>Exchange</v>
      </c>
    </row>
    <row r="179" spans="1:20" x14ac:dyDescent="0.2">
      <c r="A179" t="s">
        <v>1537</v>
      </c>
      <c r="B179" t="s">
        <v>1536</v>
      </c>
      <c r="C179" t="s">
        <v>21</v>
      </c>
      <c r="D179" t="s">
        <v>1270</v>
      </c>
      <c r="E179" t="str">
        <f>_xlfn.XLOOKUP(Table2[[#This Row],[rxn]],[1]Sheet1!$A:$A,[1]Sheet1!$C:$C,"Other metaolism",0)</f>
        <v>Excluded</v>
      </c>
      <c r="F179" t="s">
        <v>1272</v>
      </c>
      <c r="G179" t="str">
        <f>Table2[[#This Row],[rxn]]&amp;"_"&amp;Table2[[#This Row],[dir]]</f>
        <v>EX_asn__L_e_REV</v>
      </c>
      <c r="H179" t="str" cm="1">
        <f t="array" ref="H179">_xlfn.TEXTJOIN(",",TRUE,_xlfn.UNIQUE(_xlfn._xlws.FILTER(Table2[enz],Table2[rxn+dir]=Table2[[#This Row],[rxn+dir]])))</f>
        <v>SPONT</v>
      </c>
      <c r="I179" s="2" t="str">
        <f>_xlfn.TEXTAFTER(Table2[[#This Row],[rxn]],"_",-1)</f>
        <v>e</v>
      </c>
      <c r="J179" s="2" t="str">
        <f>_xlfn.TEXTBEFORE(Table2[[#This Row],[rxn]],"_"&amp;Table2[[#This Row],[compartment]],-1)</f>
        <v>EX_asn__L</v>
      </c>
      <c r="K179" s="2" t="str" cm="1">
        <f t="array" ref="K179">_xlfn.LET(_xlpm.t,J179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9" s="2" t="str">
        <f>IF(LEN(Table2[[#This Row],[number at end of rxn-compartment]])&gt;0,_xlfn.TEXTBEFORE(Table2[[#This Row],[rxn-compartment]],Table2[[#This Row],[number at end of rxn-compartment]],-1),"")</f>
        <v/>
      </c>
      <c r="N179" t="str">
        <v/>
      </c>
      <c r="O179" t="str">
        <v>EX_asn__L_e</v>
      </c>
      <c r="P179" t="str">
        <v>FWD</v>
      </c>
      <c r="Q179" t="str">
        <v>SPONT</v>
      </c>
      <c r="R179" t="str">
        <v/>
      </c>
      <c r="S179" t="str">
        <v>Excluded</v>
      </c>
      <c r="T179" t="str">
        <v>Exchange</v>
      </c>
    </row>
    <row r="180" spans="1:20" x14ac:dyDescent="0.2">
      <c r="A180" t="s">
        <v>1538</v>
      </c>
      <c r="B180" t="s">
        <v>1539</v>
      </c>
      <c r="C180" t="s">
        <v>8</v>
      </c>
      <c r="D180" t="s">
        <v>1270</v>
      </c>
      <c r="E180" t="str">
        <f>_xlfn.XLOOKUP(Table2[[#This Row],[rxn]],[1]Sheet1!$A:$A,[1]Sheet1!$C:$C,"Other metaolism",0)</f>
        <v>Excluded</v>
      </c>
      <c r="F180" t="s">
        <v>1272</v>
      </c>
      <c r="G180" t="str">
        <f>Table2[[#This Row],[rxn]]&amp;"_"&amp;Table2[[#This Row],[dir]]</f>
        <v>EX_asp__L_e_FWD</v>
      </c>
      <c r="H180" t="str" cm="1">
        <f t="array" ref="H180">_xlfn.TEXTJOIN(",",TRUE,_xlfn.UNIQUE(_xlfn._xlws.FILTER(Table2[enz],Table2[rxn+dir]=Table2[[#This Row],[rxn+dir]])))</f>
        <v>SPONT</v>
      </c>
      <c r="I180" s="2" t="str">
        <f>_xlfn.TEXTAFTER(Table2[[#This Row],[rxn]],"_",-1)</f>
        <v>e</v>
      </c>
      <c r="J180" s="2" t="str">
        <f>_xlfn.TEXTBEFORE(Table2[[#This Row],[rxn]],"_"&amp;Table2[[#This Row],[compartment]],-1)</f>
        <v>EX_asp__L</v>
      </c>
      <c r="K180" s="2" t="str" cm="1">
        <f t="array" ref="K180">_xlfn.LET(_xlpm.t,J180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" s="2" t="str">
        <f>IF(LEN(Table2[[#This Row],[number at end of rxn-compartment]])&gt;0,_xlfn.TEXTBEFORE(Table2[[#This Row],[rxn-compartment]],Table2[[#This Row],[number at end of rxn-compartment]],-1),"")</f>
        <v/>
      </c>
      <c r="N180" t="str">
        <v/>
      </c>
      <c r="O180" t="str">
        <v>EX_asn__L_e</v>
      </c>
      <c r="P180" t="str">
        <v>REV</v>
      </c>
      <c r="Q180" t="str">
        <v>SPONT</v>
      </c>
      <c r="R180" t="str">
        <v/>
      </c>
      <c r="S180" t="str">
        <v>Excluded</v>
      </c>
      <c r="T180" t="str">
        <v>Exchange</v>
      </c>
    </row>
    <row r="181" spans="1:20" x14ac:dyDescent="0.2">
      <c r="A181" t="s">
        <v>1540</v>
      </c>
      <c r="B181" t="s">
        <v>1539</v>
      </c>
      <c r="C181" t="s">
        <v>21</v>
      </c>
      <c r="D181" t="s">
        <v>1270</v>
      </c>
      <c r="E181" t="str">
        <f>_xlfn.XLOOKUP(Table2[[#This Row],[rxn]],[1]Sheet1!$A:$A,[1]Sheet1!$C:$C,"Other metaolism",0)</f>
        <v>Excluded</v>
      </c>
      <c r="F181" t="s">
        <v>1272</v>
      </c>
      <c r="G181" t="str">
        <f>Table2[[#This Row],[rxn]]&amp;"_"&amp;Table2[[#This Row],[dir]]</f>
        <v>EX_asp__L_e_REV</v>
      </c>
      <c r="H181" t="str" cm="1">
        <f t="array" ref="H181">_xlfn.TEXTJOIN(",",TRUE,_xlfn.UNIQUE(_xlfn._xlws.FILTER(Table2[enz],Table2[rxn+dir]=Table2[[#This Row],[rxn+dir]])))</f>
        <v>SPONT</v>
      </c>
      <c r="I181" s="2" t="str">
        <f>_xlfn.TEXTAFTER(Table2[[#This Row],[rxn]],"_",-1)</f>
        <v>e</v>
      </c>
      <c r="J181" s="2" t="str">
        <f>_xlfn.TEXTBEFORE(Table2[[#This Row],[rxn]],"_"&amp;Table2[[#This Row],[compartment]],-1)</f>
        <v>EX_asp__L</v>
      </c>
      <c r="K181" s="2" t="str" cm="1">
        <f t="array" ref="K181">_xlfn.LET(_xlpm.t,J181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1" s="2" t="str">
        <f>IF(LEN(Table2[[#This Row],[number at end of rxn-compartment]])&gt;0,_xlfn.TEXTBEFORE(Table2[[#This Row],[rxn-compartment]],Table2[[#This Row],[number at end of rxn-compartment]],-1),"")</f>
        <v/>
      </c>
      <c r="N181" t="str">
        <v/>
      </c>
      <c r="O181" t="str">
        <v>EX_asp__L_e</v>
      </c>
      <c r="P181" t="str">
        <v>FWD</v>
      </c>
      <c r="Q181" t="str">
        <v>SPONT</v>
      </c>
      <c r="R181" t="str">
        <v/>
      </c>
      <c r="S181" t="str">
        <v>Excluded</v>
      </c>
      <c r="T181" t="str">
        <v>Exchange</v>
      </c>
    </row>
    <row r="182" spans="1:20" x14ac:dyDescent="0.2">
      <c r="A182" t="s">
        <v>1541</v>
      </c>
      <c r="B182" t="s">
        <v>1542</v>
      </c>
      <c r="C182" t="s">
        <v>8</v>
      </c>
      <c r="D182" t="s">
        <v>1270</v>
      </c>
      <c r="E182" t="str">
        <f>_xlfn.XLOOKUP(Table2[[#This Row],[rxn]],[1]Sheet1!$A:$A,[1]Sheet1!$C:$C,"Other metaolism",0)</f>
        <v>Excluded</v>
      </c>
      <c r="F182" t="s">
        <v>1272</v>
      </c>
      <c r="G182" t="str">
        <f>Table2[[#This Row],[rxn]]&amp;"_"&amp;Table2[[#This Row],[dir]]</f>
        <v>EX_cys__L_e_FWD</v>
      </c>
      <c r="H182" t="str" cm="1">
        <f t="array" ref="H182">_xlfn.TEXTJOIN(",",TRUE,_xlfn.UNIQUE(_xlfn._xlws.FILTER(Table2[enz],Table2[rxn+dir]=Table2[[#This Row],[rxn+dir]])))</f>
        <v>SPONT</v>
      </c>
      <c r="I182" s="2" t="str">
        <f>_xlfn.TEXTAFTER(Table2[[#This Row],[rxn]],"_",-1)</f>
        <v>e</v>
      </c>
      <c r="J182" s="2" t="str">
        <f>_xlfn.TEXTBEFORE(Table2[[#This Row],[rxn]],"_"&amp;Table2[[#This Row],[compartment]],-1)</f>
        <v>EX_cys__L</v>
      </c>
      <c r="K182" s="2" t="str" cm="1">
        <f t="array" ref="K182">_xlfn.LET(_xlpm.t,J182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" s="2" t="str">
        <f>IF(LEN(Table2[[#This Row],[number at end of rxn-compartment]])&gt;0,_xlfn.TEXTBEFORE(Table2[[#This Row],[rxn-compartment]],Table2[[#This Row],[number at end of rxn-compartment]],-1),"")</f>
        <v/>
      </c>
      <c r="N182" t="str">
        <v/>
      </c>
      <c r="O182" t="str">
        <v>EX_asp__L_e</v>
      </c>
      <c r="P182" t="str">
        <v>REV</v>
      </c>
      <c r="Q182" t="str">
        <v>SPONT</v>
      </c>
      <c r="R182" t="str">
        <v/>
      </c>
      <c r="S182" t="str">
        <v>Excluded</v>
      </c>
      <c r="T182" t="str">
        <v>Exchange</v>
      </c>
    </row>
    <row r="183" spans="1:20" x14ac:dyDescent="0.2">
      <c r="A183" t="s">
        <v>1543</v>
      </c>
      <c r="B183" t="s">
        <v>1542</v>
      </c>
      <c r="C183" t="s">
        <v>21</v>
      </c>
      <c r="D183" t="s">
        <v>1270</v>
      </c>
      <c r="E183" t="str">
        <f>_xlfn.XLOOKUP(Table2[[#This Row],[rxn]],[1]Sheet1!$A:$A,[1]Sheet1!$C:$C,"Other metaolism",0)</f>
        <v>Excluded</v>
      </c>
      <c r="F183" t="s">
        <v>1272</v>
      </c>
      <c r="G183" t="str">
        <f>Table2[[#This Row],[rxn]]&amp;"_"&amp;Table2[[#This Row],[dir]]</f>
        <v>EX_cys__L_e_REV</v>
      </c>
      <c r="H183" t="str" cm="1">
        <f t="array" ref="H183">_xlfn.TEXTJOIN(",",TRUE,_xlfn.UNIQUE(_xlfn._xlws.FILTER(Table2[enz],Table2[rxn+dir]=Table2[[#This Row],[rxn+dir]])))</f>
        <v>SPONT</v>
      </c>
      <c r="I183" s="2" t="str">
        <f>_xlfn.TEXTAFTER(Table2[[#This Row],[rxn]],"_",-1)</f>
        <v>e</v>
      </c>
      <c r="J183" s="2" t="str">
        <f>_xlfn.TEXTBEFORE(Table2[[#This Row],[rxn]],"_"&amp;Table2[[#This Row],[compartment]],-1)</f>
        <v>EX_cys__L</v>
      </c>
      <c r="K183" s="2" t="str" cm="1">
        <f t="array" ref="K183">_xlfn.LET(_xlpm.t,J183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" s="2" t="str">
        <f>IF(LEN(Table2[[#This Row],[number at end of rxn-compartment]])&gt;0,_xlfn.TEXTBEFORE(Table2[[#This Row],[rxn-compartment]],Table2[[#This Row],[number at end of rxn-compartment]],-1),"")</f>
        <v/>
      </c>
      <c r="N183" t="str">
        <v/>
      </c>
      <c r="O183" t="str">
        <v>EX_cys__L_e</v>
      </c>
      <c r="P183" t="str">
        <v>FWD</v>
      </c>
      <c r="Q183" t="str">
        <v>SPONT</v>
      </c>
      <c r="R183" t="str">
        <v/>
      </c>
      <c r="S183" t="str">
        <v>Excluded</v>
      </c>
      <c r="T183" t="str">
        <v>Exchange</v>
      </c>
    </row>
    <row r="184" spans="1:20" x14ac:dyDescent="0.2">
      <c r="A184" t="s">
        <v>1544</v>
      </c>
      <c r="B184" t="s">
        <v>1545</v>
      </c>
      <c r="C184" t="s">
        <v>8</v>
      </c>
      <c r="D184" t="s">
        <v>1270</v>
      </c>
      <c r="E184" t="str">
        <f>_xlfn.XLOOKUP(Table2[[#This Row],[rxn]],[1]Sheet1!$A:$A,[1]Sheet1!$C:$C,"Other metaolism",0)</f>
        <v>Excluded</v>
      </c>
      <c r="F184" t="s">
        <v>1272</v>
      </c>
      <c r="G184" t="str">
        <f>Table2[[#This Row],[rxn]]&amp;"_"&amp;Table2[[#This Row],[dir]]</f>
        <v>EX_sbt__L_e_FWD</v>
      </c>
      <c r="H184" t="str" cm="1">
        <f t="array" ref="H184">_xlfn.TEXTJOIN(",",TRUE,_xlfn.UNIQUE(_xlfn._xlws.FILTER(Table2[enz],Table2[rxn+dir]=Table2[[#This Row],[rxn+dir]])))</f>
        <v>SPONT</v>
      </c>
      <c r="I184" s="2" t="str">
        <f>_xlfn.TEXTAFTER(Table2[[#This Row],[rxn]],"_",-1)</f>
        <v>e</v>
      </c>
      <c r="J184" s="2" t="str">
        <f>_xlfn.TEXTBEFORE(Table2[[#This Row],[rxn]],"_"&amp;Table2[[#This Row],[compartment]],-1)</f>
        <v>EX_sbt__L</v>
      </c>
      <c r="K184" s="2" t="str" cm="1">
        <f t="array" ref="K184">_xlfn.LET(_xlpm.t,J184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" s="2" t="str">
        <f>IF(LEN(Table2[[#This Row],[number at end of rxn-compartment]])&gt;0,_xlfn.TEXTBEFORE(Table2[[#This Row],[rxn-compartment]],Table2[[#This Row],[number at end of rxn-compartment]],-1),"")</f>
        <v/>
      </c>
      <c r="N184" t="str">
        <v/>
      </c>
      <c r="O184" t="str">
        <v>EX_cys__L_e</v>
      </c>
      <c r="P184" t="str">
        <v>REV</v>
      </c>
      <c r="Q184" t="str">
        <v>SPONT</v>
      </c>
      <c r="R184" t="str">
        <v/>
      </c>
      <c r="S184" t="str">
        <v>Excluded</v>
      </c>
      <c r="T184" t="str">
        <v>Exchange</v>
      </c>
    </row>
    <row r="185" spans="1:20" x14ac:dyDescent="0.2">
      <c r="A185" t="s">
        <v>1546</v>
      </c>
      <c r="B185" t="s">
        <v>1545</v>
      </c>
      <c r="C185" t="s">
        <v>21</v>
      </c>
      <c r="D185" t="s">
        <v>1270</v>
      </c>
      <c r="E185" t="str">
        <f>_xlfn.XLOOKUP(Table2[[#This Row],[rxn]],[1]Sheet1!$A:$A,[1]Sheet1!$C:$C,"Other metaolism",0)</f>
        <v>Excluded</v>
      </c>
      <c r="F185" t="s">
        <v>1272</v>
      </c>
      <c r="G185" t="str">
        <f>Table2[[#This Row],[rxn]]&amp;"_"&amp;Table2[[#This Row],[dir]]</f>
        <v>EX_sbt__L_e_REV</v>
      </c>
      <c r="H185" t="str" cm="1">
        <f t="array" ref="H185">_xlfn.TEXTJOIN(",",TRUE,_xlfn.UNIQUE(_xlfn._xlws.FILTER(Table2[enz],Table2[rxn+dir]=Table2[[#This Row],[rxn+dir]])))</f>
        <v>SPONT</v>
      </c>
      <c r="I185" s="2" t="str">
        <f>_xlfn.TEXTAFTER(Table2[[#This Row],[rxn]],"_",-1)</f>
        <v>e</v>
      </c>
      <c r="J185" s="2" t="str">
        <f>_xlfn.TEXTBEFORE(Table2[[#This Row],[rxn]],"_"&amp;Table2[[#This Row],[compartment]],-1)</f>
        <v>EX_sbt__L</v>
      </c>
      <c r="K185" s="2" t="str" cm="1">
        <f t="array" ref="K185">_xlfn.LET(_xlpm.t,J185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" s="2" t="str">
        <f>IF(LEN(Table2[[#This Row],[number at end of rxn-compartment]])&gt;0,_xlfn.TEXTBEFORE(Table2[[#This Row],[rxn-compartment]],Table2[[#This Row],[number at end of rxn-compartment]],-1),"")</f>
        <v/>
      </c>
      <c r="N185" t="str">
        <v/>
      </c>
      <c r="O185" t="str">
        <v>EX_sbt__L_e</v>
      </c>
      <c r="P185" t="str">
        <v>FWD</v>
      </c>
      <c r="Q185" t="str">
        <v>SPONT</v>
      </c>
      <c r="R185" t="str">
        <v/>
      </c>
      <c r="S185" t="str">
        <v>Excluded</v>
      </c>
      <c r="T185" t="str">
        <v>Exchange</v>
      </c>
    </row>
    <row r="186" spans="1:20" x14ac:dyDescent="0.2">
      <c r="A186" t="s">
        <v>1547</v>
      </c>
      <c r="B186" t="s">
        <v>1548</v>
      </c>
      <c r="C186" t="s">
        <v>8</v>
      </c>
      <c r="D186" t="s">
        <v>1270</v>
      </c>
      <c r="E186" t="str">
        <f>_xlfn.XLOOKUP(Table2[[#This Row],[rxn]],[1]Sheet1!$A:$A,[1]Sheet1!$C:$C,"Other metaolism",0)</f>
        <v>Excluded</v>
      </c>
      <c r="F186" t="s">
        <v>1272</v>
      </c>
      <c r="G186" t="str">
        <f>Table2[[#This Row],[rxn]]&amp;"_"&amp;Table2[[#This Row],[dir]]</f>
        <v>EX_glu__L_e_FWD</v>
      </c>
      <c r="H186" t="str" cm="1">
        <f t="array" ref="H186">_xlfn.TEXTJOIN(",",TRUE,_xlfn.UNIQUE(_xlfn._xlws.FILTER(Table2[enz],Table2[rxn+dir]=Table2[[#This Row],[rxn+dir]])))</f>
        <v>SPONT</v>
      </c>
      <c r="I186" s="2" t="str">
        <f>_xlfn.TEXTAFTER(Table2[[#This Row],[rxn]],"_",-1)</f>
        <v>e</v>
      </c>
      <c r="J186" s="2" t="str">
        <f>_xlfn.TEXTBEFORE(Table2[[#This Row],[rxn]],"_"&amp;Table2[[#This Row],[compartment]],-1)</f>
        <v>EX_glu__L</v>
      </c>
      <c r="K186" s="2" t="str" cm="1">
        <f t="array" ref="K186">_xlfn.LET(_xlpm.t,J186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" s="2" t="str">
        <f>IF(LEN(Table2[[#This Row],[number at end of rxn-compartment]])&gt;0,_xlfn.TEXTBEFORE(Table2[[#This Row],[rxn-compartment]],Table2[[#This Row],[number at end of rxn-compartment]],-1),"")</f>
        <v/>
      </c>
      <c r="N186" t="str">
        <v/>
      </c>
      <c r="O186" t="str">
        <v>EX_sbt__L_e</v>
      </c>
      <c r="P186" t="str">
        <v>REV</v>
      </c>
      <c r="Q186" t="str">
        <v>SPONT</v>
      </c>
      <c r="R186" t="str">
        <v/>
      </c>
      <c r="S186" t="str">
        <v>Excluded</v>
      </c>
      <c r="T186" t="str">
        <v>Exchange</v>
      </c>
    </row>
    <row r="187" spans="1:20" x14ac:dyDescent="0.2">
      <c r="A187" t="s">
        <v>1549</v>
      </c>
      <c r="B187" t="s">
        <v>1548</v>
      </c>
      <c r="C187" t="s">
        <v>21</v>
      </c>
      <c r="D187" t="s">
        <v>1270</v>
      </c>
      <c r="E187" t="str">
        <f>_xlfn.XLOOKUP(Table2[[#This Row],[rxn]],[1]Sheet1!$A:$A,[1]Sheet1!$C:$C,"Other metaolism",0)</f>
        <v>Excluded</v>
      </c>
      <c r="F187" t="s">
        <v>1272</v>
      </c>
      <c r="G187" t="str">
        <f>Table2[[#This Row],[rxn]]&amp;"_"&amp;Table2[[#This Row],[dir]]</f>
        <v>EX_glu__L_e_REV</v>
      </c>
      <c r="H187" t="str" cm="1">
        <f t="array" ref="H187">_xlfn.TEXTJOIN(",",TRUE,_xlfn.UNIQUE(_xlfn._xlws.FILTER(Table2[enz],Table2[rxn+dir]=Table2[[#This Row],[rxn+dir]])))</f>
        <v>SPONT</v>
      </c>
      <c r="I187" s="2" t="str">
        <f>_xlfn.TEXTAFTER(Table2[[#This Row],[rxn]],"_",-1)</f>
        <v>e</v>
      </c>
      <c r="J187" s="2" t="str">
        <f>_xlfn.TEXTBEFORE(Table2[[#This Row],[rxn]],"_"&amp;Table2[[#This Row],[compartment]],-1)</f>
        <v>EX_glu__L</v>
      </c>
      <c r="K187" s="2" t="str" cm="1">
        <f t="array" ref="K187">_xlfn.LET(_xlpm.t,J187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7" s="2" t="str">
        <f>IF(LEN(Table2[[#This Row],[number at end of rxn-compartment]])&gt;0,_xlfn.TEXTBEFORE(Table2[[#This Row],[rxn-compartment]],Table2[[#This Row],[number at end of rxn-compartment]],-1),"")</f>
        <v/>
      </c>
      <c r="N187" t="str">
        <v/>
      </c>
      <c r="O187" t="str">
        <v>EX_glu__L_e</v>
      </c>
      <c r="P187" t="str">
        <v>FWD</v>
      </c>
      <c r="Q187" t="str">
        <v>SPONT</v>
      </c>
      <c r="R187" t="str">
        <v/>
      </c>
      <c r="S187" t="str">
        <v>Excluded</v>
      </c>
      <c r="T187" t="str">
        <v>Exchange</v>
      </c>
    </row>
    <row r="188" spans="1:20" x14ac:dyDescent="0.2">
      <c r="A188" t="s">
        <v>1550</v>
      </c>
      <c r="B188" t="s">
        <v>1551</v>
      </c>
      <c r="C188" t="s">
        <v>8</v>
      </c>
      <c r="D188" t="s">
        <v>1270</v>
      </c>
      <c r="E188" t="str">
        <f>_xlfn.XLOOKUP(Table2[[#This Row],[rxn]],[1]Sheet1!$A:$A,[1]Sheet1!$C:$C,"Other metaolism",0)</f>
        <v>Excluded</v>
      </c>
      <c r="F188" t="s">
        <v>1272</v>
      </c>
      <c r="G188" t="str">
        <f>Table2[[#This Row],[rxn]]&amp;"_"&amp;Table2[[#This Row],[dir]]</f>
        <v>EX_gln__L_e_FWD</v>
      </c>
      <c r="H188" t="str" cm="1">
        <f t="array" ref="H188">_xlfn.TEXTJOIN(",",TRUE,_xlfn.UNIQUE(_xlfn._xlws.FILTER(Table2[enz],Table2[rxn+dir]=Table2[[#This Row],[rxn+dir]])))</f>
        <v>SPONT</v>
      </c>
      <c r="I188" s="2" t="str">
        <f>_xlfn.TEXTAFTER(Table2[[#This Row],[rxn]],"_",-1)</f>
        <v>e</v>
      </c>
      <c r="J188" s="2" t="str">
        <f>_xlfn.TEXTBEFORE(Table2[[#This Row],[rxn]],"_"&amp;Table2[[#This Row],[compartment]],-1)</f>
        <v>EX_gln__L</v>
      </c>
      <c r="K188" s="2" t="str" cm="1">
        <f t="array" ref="K188">_xlfn.LET(_xlpm.t,J188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8" s="2" t="str">
        <f>IF(LEN(Table2[[#This Row],[number at end of rxn-compartment]])&gt;0,_xlfn.TEXTBEFORE(Table2[[#This Row],[rxn-compartment]],Table2[[#This Row],[number at end of rxn-compartment]],-1),"")</f>
        <v/>
      </c>
      <c r="N188" t="str">
        <v/>
      </c>
      <c r="O188" t="str">
        <v>EX_glu__L_e</v>
      </c>
      <c r="P188" t="str">
        <v>REV</v>
      </c>
      <c r="Q188" t="str">
        <v>SPONT</v>
      </c>
      <c r="R188" t="str">
        <v/>
      </c>
      <c r="S188" t="str">
        <v>Excluded</v>
      </c>
      <c r="T188" t="str">
        <v>Exchange</v>
      </c>
    </row>
    <row r="189" spans="1:20" x14ac:dyDescent="0.2">
      <c r="A189" t="s">
        <v>1552</v>
      </c>
      <c r="B189" t="s">
        <v>1551</v>
      </c>
      <c r="C189" t="s">
        <v>21</v>
      </c>
      <c r="D189" t="s">
        <v>1270</v>
      </c>
      <c r="E189" t="str">
        <f>_xlfn.XLOOKUP(Table2[[#This Row],[rxn]],[1]Sheet1!$A:$A,[1]Sheet1!$C:$C,"Other metaolism",0)</f>
        <v>Excluded</v>
      </c>
      <c r="F189" t="s">
        <v>1272</v>
      </c>
      <c r="G189" t="str">
        <f>Table2[[#This Row],[rxn]]&amp;"_"&amp;Table2[[#This Row],[dir]]</f>
        <v>EX_gln__L_e_REV</v>
      </c>
      <c r="H189" t="str" cm="1">
        <f t="array" ref="H189">_xlfn.TEXTJOIN(",",TRUE,_xlfn.UNIQUE(_xlfn._xlws.FILTER(Table2[enz],Table2[rxn+dir]=Table2[[#This Row],[rxn+dir]])))</f>
        <v>SPONT</v>
      </c>
      <c r="I189" s="2" t="str">
        <f>_xlfn.TEXTAFTER(Table2[[#This Row],[rxn]],"_",-1)</f>
        <v>e</v>
      </c>
      <c r="J189" s="2" t="str">
        <f>_xlfn.TEXTBEFORE(Table2[[#This Row],[rxn]],"_"&amp;Table2[[#This Row],[compartment]],-1)</f>
        <v>EX_gln__L</v>
      </c>
      <c r="K189" s="2" t="str" cm="1">
        <f t="array" ref="K189">_xlfn.LET(_xlpm.t,J189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9" s="2" t="str">
        <f>IF(LEN(Table2[[#This Row],[number at end of rxn-compartment]])&gt;0,_xlfn.TEXTBEFORE(Table2[[#This Row],[rxn-compartment]],Table2[[#This Row],[number at end of rxn-compartment]],-1),"")</f>
        <v/>
      </c>
      <c r="N189" t="str">
        <v/>
      </c>
      <c r="O189" t="str">
        <v>EX_gln__L_e</v>
      </c>
      <c r="P189" t="str">
        <v>FWD</v>
      </c>
      <c r="Q189" t="str">
        <v>SPONT</v>
      </c>
      <c r="R189" t="str">
        <v/>
      </c>
      <c r="S189" t="str">
        <v>Excluded</v>
      </c>
      <c r="T189" t="str">
        <v>Exchange</v>
      </c>
    </row>
    <row r="190" spans="1:20" x14ac:dyDescent="0.2">
      <c r="A190" t="s">
        <v>1553</v>
      </c>
      <c r="B190" t="s">
        <v>1554</v>
      </c>
      <c r="C190" t="s">
        <v>8</v>
      </c>
      <c r="D190" t="s">
        <v>1270</v>
      </c>
      <c r="E190" t="str">
        <f>_xlfn.XLOOKUP(Table2[[#This Row],[rxn]],[1]Sheet1!$A:$A,[1]Sheet1!$C:$C,"Other metaolism",0)</f>
        <v>Excluded</v>
      </c>
      <c r="F190" t="s">
        <v>1272</v>
      </c>
      <c r="G190" t="str">
        <f>Table2[[#This Row],[rxn]]&amp;"_"&amp;Table2[[#This Row],[dir]]</f>
        <v>EX_his__L_e_FWD</v>
      </c>
      <c r="H190" t="str" cm="1">
        <f t="array" ref="H190">_xlfn.TEXTJOIN(",",TRUE,_xlfn.UNIQUE(_xlfn._xlws.FILTER(Table2[enz],Table2[rxn+dir]=Table2[[#This Row],[rxn+dir]])))</f>
        <v>SPONT</v>
      </c>
      <c r="I190" s="2" t="str">
        <f>_xlfn.TEXTAFTER(Table2[[#This Row],[rxn]],"_",-1)</f>
        <v>e</v>
      </c>
      <c r="J190" s="2" t="str">
        <f>_xlfn.TEXTBEFORE(Table2[[#This Row],[rxn]],"_"&amp;Table2[[#This Row],[compartment]],-1)</f>
        <v>EX_his__L</v>
      </c>
      <c r="K190" s="2" t="str" cm="1">
        <f t="array" ref="K190">_xlfn.LET(_xlpm.t,J190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0" s="2" t="str">
        <f>IF(LEN(Table2[[#This Row],[number at end of rxn-compartment]])&gt;0,_xlfn.TEXTBEFORE(Table2[[#This Row],[rxn-compartment]],Table2[[#This Row],[number at end of rxn-compartment]],-1),"")</f>
        <v/>
      </c>
      <c r="N190" t="str">
        <v/>
      </c>
      <c r="O190" t="str">
        <v>EX_gln__L_e</v>
      </c>
      <c r="P190" t="str">
        <v>REV</v>
      </c>
      <c r="Q190" t="str">
        <v>SPONT</v>
      </c>
      <c r="R190" t="str">
        <v/>
      </c>
      <c r="S190" t="str">
        <v>Excluded</v>
      </c>
      <c r="T190" t="str">
        <v>Exchange</v>
      </c>
    </row>
    <row r="191" spans="1:20" x14ac:dyDescent="0.2">
      <c r="A191" t="s">
        <v>1555</v>
      </c>
      <c r="B191" t="s">
        <v>1554</v>
      </c>
      <c r="C191" t="s">
        <v>21</v>
      </c>
      <c r="D191" t="s">
        <v>1270</v>
      </c>
      <c r="E191" t="str">
        <f>_xlfn.XLOOKUP(Table2[[#This Row],[rxn]],[1]Sheet1!$A:$A,[1]Sheet1!$C:$C,"Other metaolism",0)</f>
        <v>Excluded</v>
      </c>
      <c r="F191" t="s">
        <v>1272</v>
      </c>
      <c r="G191" t="str">
        <f>Table2[[#This Row],[rxn]]&amp;"_"&amp;Table2[[#This Row],[dir]]</f>
        <v>EX_his__L_e_REV</v>
      </c>
      <c r="H191" t="str" cm="1">
        <f t="array" ref="H191">_xlfn.TEXTJOIN(",",TRUE,_xlfn.UNIQUE(_xlfn._xlws.FILTER(Table2[enz],Table2[rxn+dir]=Table2[[#This Row],[rxn+dir]])))</f>
        <v>SPONT</v>
      </c>
      <c r="I191" s="2" t="str">
        <f>_xlfn.TEXTAFTER(Table2[[#This Row],[rxn]],"_",-1)</f>
        <v>e</v>
      </c>
      <c r="J191" s="2" t="str">
        <f>_xlfn.TEXTBEFORE(Table2[[#This Row],[rxn]],"_"&amp;Table2[[#This Row],[compartment]],-1)</f>
        <v>EX_his__L</v>
      </c>
      <c r="K191" s="2" t="str" cm="1">
        <f t="array" ref="K191">_xlfn.LET(_xlpm.t,J191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1" s="2" t="str">
        <f>IF(LEN(Table2[[#This Row],[number at end of rxn-compartment]])&gt;0,_xlfn.TEXTBEFORE(Table2[[#This Row],[rxn-compartment]],Table2[[#This Row],[number at end of rxn-compartment]],-1),"")</f>
        <v/>
      </c>
      <c r="N191" t="str">
        <v/>
      </c>
      <c r="O191" t="str">
        <v>EX_his__L_e</v>
      </c>
      <c r="P191" t="str">
        <v>FWD</v>
      </c>
      <c r="Q191" t="str">
        <v>SPONT</v>
      </c>
      <c r="R191" t="str">
        <v/>
      </c>
      <c r="S191" t="str">
        <v>Excluded</v>
      </c>
      <c r="T191" t="str">
        <v>Exchange</v>
      </c>
    </row>
    <row r="192" spans="1:20" x14ac:dyDescent="0.2">
      <c r="A192" t="s">
        <v>1556</v>
      </c>
      <c r="B192" t="s">
        <v>1557</v>
      </c>
      <c r="C192" t="s">
        <v>8</v>
      </c>
      <c r="D192" t="s">
        <v>1270</v>
      </c>
      <c r="E192" t="str">
        <f>_xlfn.XLOOKUP(Table2[[#This Row],[rxn]],[1]Sheet1!$A:$A,[1]Sheet1!$C:$C,"Other metaolism",0)</f>
        <v>Excluded</v>
      </c>
      <c r="F192" t="s">
        <v>1272</v>
      </c>
      <c r="G192" t="str">
        <f>Table2[[#This Row],[rxn]]&amp;"_"&amp;Table2[[#This Row],[dir]]</f>
        <v>EX_hom__L_e_FWD</v>
      </c>
      <c r="H192" t="str" cm="1">
        <f t="array" ref="H192">_xlfn.TEXTJOIN(",",TRUE,_xlfn.UNIQUE(_xlfn._xlws.FILTER(Table2[enz],Table2[rxn+dir]=Table2[[#This Row],[rxn+dir]])))</f>
        <v>SPONT</v>
      </c>
      <c r="I192" s="2" t="str">
        <f>_xlfn.TEXTAFTER(Table2[[#This Row],[rxn]],"_",-1)</f>
        <v>e</v>
      </c>
      <c r="J192" s="2" t="str">
        <f>_xlfn.TEXTBEFORE(Table2[[#This Row],[rxn]],"_"&amp;Table2[[#This Row],[compartment]],-1)</f>
        <v>EX_hom__L</v>
      </c>
      <c r="K192" s="2" t="str" cm="1">
        <f t="array" ref="K192">_xlfn.LET(_xlpm.t,J192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2" s="2" t="str">
        <f>IF(LEN(Table2[[#This Row],[number at end of rxn-compartment]])&gt;0,_xlfn.TEXTBEFORE(Table2[[#This Row],[rxn-compartment]],Table2[[#This Row],[number at end of rxn-compartment]],-1),"")</f>
        <v/>
      </c>
      <c r="N192" t="str">
        <v/>
      </c>
      <c r="O192" t="str">
        <v>EX_his__L_e</v>
      </c>
      <c r="P192" t="str">
        <v>REV</v>
      </c>
      <c r="Q192" t="str">
        <v>SPONT</v>
      </c>
      <c r="R192" t="str">
        <v/>
      </c>
      <c r="S192" t="str">
        <v>Excluded</v>
      </c>
      <c r="T192" t="str">
        <v>Exchange</v>
      </c>
    </row>
    <row r="193" spans="1:20" x14ac:dyDescent="0.2">
      <c r="A193" t="s">
        <v>1558</v>
      </c>
      <c r="B193" t="s">
        <v>1557</v>
      </c>
      <c r="C193" t="s">
        <v>21</v>
      </c>
      <c r="D193" t="s">
        <v>1270</v>
      </c>
      <c r="E193" t="str">
        <f>_xlfn.XLOOKUP(Table2[[#This Row],[rxn]],[1]Sheet1!$A:$A,[1]Sheet1!$C:$C,"Other metaolism",0)</f>
        <v>Excluded</v>
      </c>
      <c r="F193" t="s">
        <v>1272</v>
      </c>
      <c r="G193" t="str">
        <f>Table2[[#This Row],[rxn]]&amp;"_"&amp;Table2[[#This Row],[dir]]</f>
        <v>EX_hom__L_e_REV</v>
      </c>
      <c r="H193" t="str" cm="1">
        <f t="array" ref="H193">_xlfn.TEXTJOIN(",",TRUE,_xlfn.UNIQUE(_xlfn._xlws.FILTER(Table2[enz],Table2[rxn+dir]=Table2[[#This Row],[rxn+dir]])))</f>
        <v>SPONT</v>
      </c>
      <c r="I193" s="2" t="str">
        <f>_xlfn.TEXTAFTER(Table2[[#This Row],[rxn]],"_",-1)</f>
        <v>e</v>
      </c>
      <c r="J193" s="2" t="str">
        <f>_xlfn.TEXTBEFORE(Table2[[#This Row],[rxn]],"_"&amp;Table2[[#This Row],[compartment]],-1)</f>
        <v>EX_hom__L</v>
      </c>
      <c r="K193" s="2" t="str" cm="1">
        <f t="array" ref="K193">_xlfn.LET(_xlpm.t,J193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3" s="2" t="str">
        <f>IF(LEN(Table2[[#This Row],[number at end of rxn-compartment]])&gt;0,_xlfn.TEXTBEFORE(Table2[[#This Row],[rxn-compartment]],Table2[[#This Row],[number at end of rxn-compartment]],-1),"")</f>
        <v/>
      </c>
      <c r="N193" t="str">
        <v/>
      </c>
      <c r="O193" t="str">
        <v>EX_hom__L_e</v>
      </c>
      <c r="P193" t="str">
        <v>FWD</v>
      </c>
      <c r="Q193" t="str">
        <v>SPONT</v>
      </c>
      <c r="R193" t="str">
        <v/>
      </c>
      <c r="S193" t="str">
        <v>Excluded</v>
      </c>
      <c r="T193" t="str">
        <v>Exchange</v>
      </c>
    </row>
    <row r="194" spans="1:20" x14ac:dyDescent="0.2">
      <c r="A194" t="s">
        <v>1559</v>
      </c>
      <c r="B194" t="s">
        <v>1560</v>
      </c>
      <c r="C194" t="s">
        <v>8</v>
      </c>
      <c r="D194" t="s">
        <v>1270</v>
      </c>
      <c r="E194" t="str">
        <f>_xlfn.XLOOKUP(Table2[[#This Row],[rxn]],[1]Sheet1!$A:$A,[1]Sheet1!$C:$C,"Other metaolism",0)</f>
        <v>Excluded</v>
      </c>
      <c r="F194" t="s">
        <v>1272</v>
      </c>
      <c r="G194" t="str">
        <f>Table2[[#This Row],[rxn]]&amp;"_"&amp;Table2[[#This Row],[dir]]</f>
        <v>EX_ile__L_e_FWD</v>
      </c>
      <c r="H194" t="str" cm="1">
        <f t="array" ref="H194">_xlfn.TEXTJOIN(",",TRUE,_xlfn.UNIQUE(_xlfn._xlws.FILTER(Table2[enz],Table2[rxn+dir]=Table2[[#This Row],[rxn+dir]])))</f>
        <v>SPONT</v>
      </c>
      <c r="I194" s="2" t="str">
        <f>_xlfn.TEXTAFTER(Table2[[#This Row],[rxn]],"_",-1)</f>
        <v>e</v>
      </c>
      <c r="J194" s="2" t="str">
        <f>_xlfn.TEXTBEFORE(Table2[[#This Row],[rxn]],"_"&amp;Table2[[#This Row],[compartment]],-1)</f>
        <v>EX_ile__L</v>
      </c>
      <c r="K194" s="2" t="str" cm="1">
        <f t="array" ref="K194">_xlfn.LET(_xlpm.t,J194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4" s="2" t="str">
        <f>IF(LEN(Table2[[#This Row],[number at end of rxn-compartment]])&gt;0,_xlfn.TEXTBEFORE(Table2[[#This Row],[rxn-compartment]],Table2[[#This Row],[number at end of rxn-compartment]],-1),"")</f>
        <v/>
      </c>
      <c r="N194" t="str">
        <v/>
      </c>
      <c r="O194" t="str">
        <v>EX_hom__L_e</v>
      </c>
      <c r="P194" t="str">
        <v>REV</v>
      </c>
      <c r="Q194" t="str">
        <v>SPONT</v>
      </c>
      <c r="R194" t="str">
        <v/>
      </c>
      <c r="S194" t="str">
        <v>Excluded</v>
      </c>
      <c r="T194" t="str">
        <v>Exchange</v>
      </c>
    </row>
    <row r="195" spans="1:20" x14ac:dyDescent="0.2">
      <c r="A195" t="s">
        <v>1561</v>
      </c>
      <c r="B195" t="s">
        <v>1560</v>
      </c>
      <c r="C195" t="s">
        <v>21</v>
      </c>
      <c r="D195" t="s">
        <v>1270</v>
      </c>
      <c r="E195" t="str">
        <f>_xlfn.XLOOKUP(Table2[[#This Row],[rxn]],[1]Sheet1!$A:$A,[1]Sheet1!$C:$C,"Other metaolism",0)</f>
        <v>Excluded</v>
      </c>
      <c r="F195" t="s">
        <v>1272</v>
      </c>
      <c r="G195" t="str">
        <f>Table2[[#This Row],[rxn]]&amp;"_"&amp;Table2[[#This Row],[dir]]</f>
        <v>EX_ile__L_e_REV</v>
      </c>
      <c r="H195" t="str" cm="1">
        <f t="array" ref="H195">_xlfn.TEXTJOIN(",",TRUE,_xlfn.UNIQUE(_xlfn._xlws.FILTER(Table2[enz],Table2[rxn+dir]=Table2[[#This Row],[rxn+dir]])))</f>
        <v>SPONT</v>
      </c>
      <c r="I195" s="2" t="str">
        <f>_xlfn.TEXTAFTER(Table2[[#This Row],[rxn]],"_",-1)</f>
        <v>e</v>
      </c>
      <c r="J195" s="2" t="str">
        <f>_xlfn.TEXTBEFORE(Table2[[#This Row],[rxn]],"_"&amp;Table2[[#This Row],[compartment]],-1)</f>
        <v>EX_ile__L</v>
      </c>
      <c r="K195" s="2" t="str" cm="1">
        <f t="array" ref="K195">_xlfn.LET(_xlpm.t,J195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5" s="2" t="str">
        <f>IF(LEN(Table2[[#This Row],[number at end of rxn-compartment]])&gt;0,_xlfn.TEXTBEFORE(Table2[[#This Row],[rxn-compartment]],Table2[[#This Row],[number at end of rxn-compartment]],-1),"")</f>
        <v/>
      </c>
      <c r="N195" t="str">
        <v/>
      </c>
      <c r="O195" t="str">
        <v>EX_ile__L_e</v>
      </c>
      <c r="P195" t="str">
        <v>FWD</v>
      </c>
      <c r="Q195" t="str">
        <v>SPONT</v>
      </c>
      <c r="R195" t="str">
        <v/>
      </c>
      <c r="S195" t="str">
        <v>Excluded</v>
      </c>
      <c r="T195" t="str">
        <v>Exchange</v>
      </c>
    </row>
    <row r="196" spans="1:20" x14ac:dyDescent="0.2">
      <c r="A196" t="s">
        <v>1562</v>
      </c>
      <c r="B196" t="s">
        <v>1563</v>
      </c>
      <c r="C196" t="s">
        <v>8</v>
      </c>
      <c r="D196" t="s">
        <v>1270</v>
      </c>
      <c r="E196" t="str">
        <f>_xlfn.XLOOKUP(Table2[[#This Row],[rxn]],[1]Sheet1!$A:$A,[1]Sheet1!$C:$C,"Other metaolism",0)</f>
        <v>Excluded</v>
      </c>
      <c r="F196" t="s">
        <v>1272</v>
      </c>
      <c r="G196" t="str">
        <f>Table2[[#This Row],[rxn]]&amp;"_"&amp;Table2[[#This Row],[dir]]</f>
        <v>EX_leu__L_e_FWD</v>
      </c>
      <c r="H196" t="str" cm="1">
        <f t="array" ref="H196">_xlfn.TEXTJOIN(",",TRUE,_xlfn.UNIQUE(_xlfn._xlws.FILTER(Table2[enz],Table2[rxn+dir]=Table2[[#This Row],[rxn+dir]])))</f>
        <v>SPONT</v>
      </c>
      <c r="I196" s="2" t="str">
        <f>_xlfn.TEXTAFTER(Table2[[#This Row],[rxn]],"_",-1)</f>
        <v>e</v>
      </c>
      <c r="J196" s="2" t="str">
        <f>_xlfn.TEXTBEFORE(Table2[[#This Row],[rxn]],"_"&amp;Table2[[#This Row],[compartment]],-1)</f>
        <v>EX_leu__L</v>
      </c>
      <c r="K196" s="2" t="str" cm="1">
        <f t="array" ref="K196">_xlfn.LET(_xlpm.t,J196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" s="2" t="str">
        <f>IF(LEN(Table2[[#This Row],[number at end of rxn-compartment]])&gt;0,_xlfn.TEXTBEFORE(Table2[[#This Row],[rxn-compartment]],Table2[[#This Row],[number at end of rxn-compartment]],-1),"")</f>
        <v/>
      </c>
      <c r="N196" t="str">
        <v/>
      </c>
      <c r="O196" t="str">
        <v>EX_ile__L_e</v>
      </c>
      <c r="P196" t="str">
        <v>REV</v>
      </c>
      <c r="Q196" t="str">
        <v>SPONT</v>
      </c>
      <c r="R196" t="str">
        <v/>
      </c>
      <c r="S196" t="str">
        <v>Excluded</v>
      </c>
      <c r="T196" t="str">
        <v>Exchange</v>
      </c>
    </row>
    <row r="197" spans="1:20" x14ac:dyDescent="0.2">
      <c r="A197" t="s">
        <v>1564</v>
      </c>
      <c r="B197" t="s">
        <v>1563</v>
      </c>
      <c r="C197" t="s">
        <v>21</v>
      </c>
      <c r="D197" t="s">
        <v>1270</v>
      </c>
      <c r="E197" t="str">
        <f>_xlfn.XLOOKUP(Table2[[#This Row],[rxn]],[1]Sheet1!$A:$A,[1]Sheet1!$C:$C,"Other metaolism",0)</f>
        <v>Excluded</v>
      </c>
      <c r="F197" t="s">
        <v>1272</v>
      </c>
      <c r="G197" t="str">
        <f>Table2[[#This Row],[rxn]]&amp;"_"&amp;Table2[[#This Row],[dir]]</f>
        <v>EX_leu__L_e_REV</v>
      </c>
      <c r="H197" t="str" cm="1">
        <f t="array" ref="H197">_xlfn.TEXTJOIN(",",TRUE,_xlfn.UNIQUE(_xlfn._xlws.FILTER(Table2[enz],Table2[rxn+dir]=Table2[[#This Row],[rxn+dir]])))</f>
        <v>SPONT</v>
      </c>
      <c r="I197" s="2" t="str">
        <f>_xlfn.TEXTAFTER(Table2[[#This Row],[rxn]],"_",-1)</f>
        <v>e</v>
      </c>
      <c r="J197" s="2" t="str">
        <f>_xlfn.TEXTBEFORE(Table2[[#This Row],[rxn]],"_"&amp;Table2[[#This Row],[compartment]],-1)</f>
        <v>EX_leu__L</v>
      </c>
      <c r="K197" s="2" t="str" cm="1">
        <f t="array" ref="K197">_xlfn.LET(_xlpm.t,J197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7" s="2" t="str">
        <f>IF(LEN(Table2[[#This Row],[number at end of rxn-compartment]])&gt;0,_xlfn.TEXTBEFORE(Table2[[#This Row],[rxn-compartment]],Table2[[#This Row],[number at end of rxn-compartment]],-1),"")</f>
        <v/>
      </c>
      <c r="N197" t="str">
        <v/>
      </c>
      <c r="O197" t="str">
        <v>EX_leu__L_e</v>
      </c>
      <c r="P197" t="str">
        <v>FWD</v>
      </c>
      <c r="Q197" t="str">
        <v>SPONT</v>
      </c>
      <c r="R197" t="str">
        <v/>
      </c>
      <c r="S197" t="str">
        <v>Excluded</v>
      </c>
      <c r="T197" t="str">
        <v>Exchange</v>
      </c>
    </row>
    <row r="198" spans="1:20" x14ac:dyDescent="0.2">
      <c r="A198" t="s">
        <v>1565</v>
      </c>
      <c r="B198" t="s">
        <v>1566</v>
      </c>
      <c r="C198" t="s">
        <v>8</v>
      </c>
      <c r="D198" t="s">
        <v>1270</v>
      </c>
      <c r="E198" t="str">
        <f>_xlfn.XLOOKUP(Table2[[#This Row],[rxn]],[1]Sheet1!$A:$A,[1]Sheet1!$C:$C,"Other metaolism",0)</f>
        <v>Excluded</v>
      </c>
      <c r="F198" t="s">
        <v>1272</v>
      </c>
      <c r="G198" t="str">
        <f>Table2[[#This Row],[rxn]]&amp;"_"&amp;Table2[[#This Row],[dir]]</f>
        <v>EX_lys__L_e_FWD</v>
      </c>
      <c r="H198" t="str" cm="1">
        <f t="array" ref="H198">_xlfn.TEXTJOIN(",",TRUE,_xlfn.UNIQUE(_xlfn._xlws.FILTER(Table2[enz],Table2[rxn+dir]=Table2[[#This Row],[rxn+dir]])))</f>
        <v>SPONT</v>
      </c>
      <c r="I198" s="2" t="str">
        <f>_xlfn.TEXTAFTER(Table2[[#This Row],[rxn]],"_",-1)</f>
        <v>e</v>
      </c>
      <c r="J198" s="2" t="str">
        <f>_xlfn.TEXTBEFORE(Table2[[#This Row],[rxn]],"_"&amp;Table2[[#This Row],[compartment]],-1)</f>
        <v>EX_lys__L</v>
      </c>
      <c r="K198" s="2" t="str" cm="1">
        <f t="array" ref="K198">_xlfn.LET(_xlpm.t,J198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" s="2" t="str">
        <f>IF(LEN(Table2[[#This Row],[number at end of rxn-compartment]])&gt;0,_xlfn.TEXTBEFORE(Table2[[#This Row],[rxn-compartment]],Table2[[#This Row],[number at end of rxn-compartment]],-1),"")</f>
        <v/>
      </c>
      <c r="N198" t="str">
        <v/>
      </c>
      <c r="O198" t="str">
        <v>EX_leu__L_e</v>
      </c>
      <c r="P198" t="str">
        <v>REV</v>
      </c>
      <c r="Q198" t="str">
        <v>SPONT</v>
      </c>
      <c r="R198" t="str">
        <v/>
      </c>
      <c r="S198" t="str">
        <v>Excluded</v>
      </c>
      <c r="T198" t="str">
        <v>Exchange</v>
      </c>
    </row>
    <row r="199" spans="1:20" x14ac:dyDescent="0.2">
      <c r="A199" t="s">
        <v>1567</v>
      </c>
      <c r="B199" t="s">
        <v>1566</v>
      </c>
      <c r="C199" t="s">
        <v>21</v>
      </c>
      <c r="D199" t="s">
        <v>1270</v>
      </c>
      <c r="E199" t="str">
        <f>_xlfn.XLOOKUP(Table2[[#This Row],[rxn]],[1]Sheet1!$A:$A,[1]Sheet1!$C:$C,"Other metaolism",0)</f>
        <v>Excluded</v>
      </c>
      <c r="F199" t="s">
        <v>1272</v>
      </c>
      <c r="G199" t="str">
        <f>Table2[[#This Row],[rxn]]&amp;"_"&amp;Table2[[#This Row],[dir]]</f>
        <v>EX_lys__L_e_REV</v>
      </c>
      <c r="H199" t="str" cm="1">
        <f t="array" ref="H199">_xlfn.TEXTJOIN(",",TRUE,_xlfn.UNIQUE(_xlfn._xlws.FILTER(Table2[enz],Table2[rxn+dir]=Table2[[#This Row],[rxn+dir]])))</f>
        <v>SPONT</v>
      </c>
      <c r="I199" s="2" t="str">
        <f>_xlfn.TEXTAFTER(Table2[[#This Row],[rxn]],"_",-1)</f>
        <v>e</v>
      </c>
      <c r="J199" s="2" t="str">
        <f>_xlfn.TEXTBEFORE(Table2[[#This Row],[rxn]],"_"&amp;Table2[[#This Row],[compartment]],-1)</f>
        <v>EX_lys__L</v>
      </c>
      <c r="K199" s="2" t="str" cm="1">
        <f t="array" ref="K199">_xlfn.LET(_xlpm.t,J199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" s="2" t="str">
        <f>IF(LEN(Table2[[#This Row],[number at end of rxn-compartment]])&gt;0,_xlfn.TEXTBEFORE(Table2[[#This Row],[rxn-compartment]],Table2[[#This Row],[number at end of rxn-compartment]],-1),"")</f>
        <v/>
      </c>
      <c r="N199" t="str">
        <v/>
      </c>
      <c r="O199" t="str">
        <v>EX_lys__L_e</v>
      </c>
      <c r="P199" t="str">
        <v>FWD</v>
      </c>
      <c r="Q199" t="str">
        <v>SPONT</v>
      </c>
      <c r="R199" t="str">
        <v/>
      </c>
      <c r="S199" t="str">
        <v>Excluded</v>
      </c>
      <c r="T199" t="str">
        <v>Exchange</v>
      </c>
    </row>
    <row r="200" spans="1:20" x14ac:dyDescent="0.2">
      <c r="A200" t="s">
        <v>1568</v>
      </c>
      <c r="B200" t="s">
        <v>1569</v>
      </c>
      <c r="C200" t="s">
        <v>8</v>
      </c>
      <c r="D200" t="s">
        <v>1270</v>
      </c>
      <c r="E200" t="str">
        <f>_xlfn.XLOOKUP(Table2[[#This Row],[rxn]],[1]Sheet1!$A:$A,[1]Sheet1!$C:$C,"Other metaolism",0)</f>
        <v>Excluded</v>
      </c>
      <c r="F200" t="s">
        <v>1272</v>
      </c>
      <c r="G200" t="str">
        <f>Table2[[#This Row],[rxn]]&amp;"_"&amp;Table2[[#This Row],[dir]]</f>
        <v>EX_met__L_e_FWD</v>
      </c>
      <c r="H200" t="str" cm="1">
        <f t="array" ref="H200">_xlfn.TEXTJOIN(",",TRUE,_xlfn.UNIQUE(_xlfn._xlws.FILTER(Table2[enz],Table2[rxn+dir]=Table2[[#This Row],[rxn+dir]])))</f>
        <v>SPONT</v>
      </c>
      <c r="I200" s="2" t="str">
        <f>_xlfn.TEXTAFTER(Table2[[#This Row],[rxn]],"_",-1)</f>
        <v>e</v>
      </c>
      <c r="J200" s="2" t="str">
        <f>_xlfn.TEXTBEFORE(Table2[[#This Row],[rxn]],"_"&amp;Table2[[#This Row],[compartment]],-1)</f>
        <v>EX_met__L</v>
      </c>
      <c r="K200" s="2" t="str" cm="1">
        <f t="array" ref="K200">_xlfn.LET(_xlpm.t,J200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" s="2" t="str">
        <f>IF(LEN(Table2[[#This Row],[number at end of rxn-compartment]])&gt;0,_xlfn.TEXTBEFORE(Table2[[#This Row],[rxn-compartment]],Table2[[#This Row],[number at end of rxn-compartment]],-1),"")</f>
        <v/>
      </c>
      <c r="N200" t="str">
        <v/>
      </c>
      <c r="O200" t="str">
        <v>EX_lys__L_e</v>
      </c>
      <c r="P200" t="str">
        <v>REV</v>
      </c>
      <c r="Q200" t="str">
        <v>SPONT</v>
      </c>
      <c r="R200" t="str">
        <v/>
      </c>
      <c r="S200" t="str">
        <v>Excluded</v>
      </c>
      <c r="T200" t="str">
        <v>Exchange</v>
      </c>
    </row>
    <row r="201" spans="1:20" x14ac:dyDescent="0.2">
      <c r="A201" t="s">
        <v>1570</v>
      </c>
      <c r="B201" t="s">
        <v>1569</v>
      </c>
      <c r="C201" t="s">
        <v>21</v>
      </c>
      <c r="D201" t="s">
        <v>1270</v>
      </c>
      <c r="E201" t="str">
        <f>_xlfn.XLOOKUP(Table2[[#This Row],[rxn]],[1]Sheet1!$A:$A,[1]Sheet1!$C:$C,"Other metaolism",0)</f>
        <v>Excluded</v>
      </c>
      <c r="F201" t="s">
        <v>1272</v>
      </c>
      <c r="G201" t="str">
        <f>Table2[[#This Row],[rxn]]&amp;"_"&amp;Table2[[#This Row],[dir]]</f>
        <v>EX_met__L_e_REV</v>
      </c>
      <c r="H201" t="str" cm="1">
        <f t="array" ref="H201">_xlfn.TEXTJOIN(",",TRUE,_xlfn.UNIQUE(_xlfn._xlws.FILTER(Table2[enz],Table2[rxn+dir]=Table2[[#This Row],[rxn+dir]])))</f>
        <v>SPONT</v>
      </c>
      <c r="I201" s="2" t="str">
        <f>_xlfn.TEXTAFTER(Table2[[#This Row],[rxn]],"_",-1)</f>
        <v>e</v>
      </c>
      <c r="J201" s="2" t="str">
        <f>_xlfn.TEXTBEFORE(Table2[[#This Row],[rxn]],"_"&amp;Table2[[#This Row],[compartment]],-1)</f>
        <v>EX_met__L</v>
      </c>
      <c r="K201" s="2" t="str" cm="1">
        <f t="array" ref="K201">_xlfn.LET(_xlpm.t,J201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" s="2" t="str">
        <f>IF(LEN(Table2[[#This Row],[number at end of rxn-compartment]])&gt;0,_xlfn.TEXTBEFORE(Table2[[#This Row],[rxn-compartment]],Table2[[#This Row],[number at end of rxn-compartment]],-1),"")</f>
        <v/>
      </c>
      <c r="N201" t="str">
        <v/>
      </c>
      <c r="O201" t="str">
        <v>EX_met__L_e</v>
      </c>
      <c r="P201" t="str">
        <v>FWD</v>
      </c>
      <c r="Q201" t="str">
        <v>SPONT</v>
      </c>
      <c r="R201" t="str">
        <v/>
      </c>
      <c r="S201" t="str">
        <v>Excluded</v>
      </c>
      <c r="T201" t="str">
        <v>Exchange</v>
      </c>
    </row>
    <row r="202" spans="1:20" x14ac:dyDescent="0.2">
      <c r="A202" t="s">
        <v>1571</v>
      </c>
      <c r="B202" t="s">
        <v>1572</v>
      </c>
      <c r="C202" t="s">
        <v>8</v>
      </c>
      <c r="D202" t="s">
        <v>1270</v>
      </c>
      <c r="E202" t="str">
        <f>_xlfn.XLOOKUP(Table2[[#This Row],[rxn]],[1]Sheet1!$A:$A,[1]Sheet1!$C:$C,"Other metaolism",0)</f>
        <v>Excluded</v>
      </c>
      <c r="F202" t="s">
        <v>1272</v>
      </c>
      <c r="G202" t="str">
        <f>Table2[[#This Row],[rxn]]&amp;"_"&amp;Table2[[#This Row],[dir]]</f>
        <v>EX_phe__L_e_FWD</v>
      </c>
      <c r="H202" t="str" cm="1">
        <f t="array" ref="H202">_xlfn.TEXTJOIN(",",TRUE,_xlfn.UNIQUE(_xlfn._xlws.FILTER(Table2[enz],Table2[rxn+dir]=Table2[[#This Row],[rxn+dir]])))</f>
        <v>SPONT</v>
      </c>
      <c r="I202" s="2" t="str">
        <f>_xlfn.TEXTAFTER(Table2[[#This Row],[rxn]],"_",-1)</f>
        <v>e</v>
      </c>
      <c r="J202" s="2" t="str">
        <f>_xlfn.TEXTBEFORE(Table2[[#This Row],[rxn]],"_"&amp;Table2[[#This Row],[compartment]],-1)</f>
        <v>EX_phe__L</v>
      </c>
      <c r="K202" s="2" t="str" cm="1">
        <f t="array" ref="K202">_xlfn.LET(_xlpm.t,J202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" s="2" t="str">
        <f>IF(LEN(Table2[[#This Row],[number at end of rxn-compartment]])&gt;0,_xlfn.TEXTBEFORE(Table2[[#This Row],[rxn-compartment]],Table2[[#This Row],[number at end of rxn-compartment]],-1),"")</f>
        <v/>
      </c>
      <c r="N202" t="str">
        <v/>
      </c>
      <c r="O202" t="str">
        <v>EX_met__L_e</v>
      </c>
      <c r="P202" t="str">
        <v>REV</v>
      </c>
      <c r="Q202" t="str">
        <v>SPONT</v>
      </c>
      <c r="R202" t="str">
        <v/>
      </c>
      <c r="S202" t="str">
        <v>Excluded</v>
      </c>
      <c r="T202" t="str">
        <v>Exchange</v>
      </c>
    </row>
    <row r="203" spans="1:20" x14ac:dyDescent="0.2">
      <c r="A203" t="s">
        <v>1573</v>
      </c>
      <c r="B203" t="s">
        <v>1572</v>
      </c>
      <c r="C203" t="s">
        <v>21</v>
      </c>
      <c r="D203" t="s">
        <v>1270</v>
      </c>
      <c r="E203" t="str">
        <f>_xlfn.XLOOKUP(Table2[[#This Row],[rxn]],[1]Sheet1!$A:$A,[1]Sheet1!$C:$C,"Other metaolism",0)</f>
        <v>Excluded</v>
      </c>
      <c r="F203" t="s">
        <v>1272</v>
      </c>
      <c r="G203" t="str">
        <f>Table2[[#This Row],[rxn]]&amp;"_"&amp;Table2[[#This Row],[dir]]</f>
        <v>EX_phe__L_e_REV</v>
      </c>
      <c r="H203" t="str" cm="1">
        <f t="array" ref="H203">_xlfn.TEXTJOIN(",",TRUE,_xlfn.UNIQUE(_xlfn._xlws.FILTER(Table2[enz],Table2[rxn+dir]=Table2[[#This Row],[rxn+dir]])))</f>
        <v>SPONT</v>
      </c>
      <c r="I203" s="2" t="str">
        <f>_xlfn.TEXTAFTER(Table2[[#This Row],[rxn]],"_",-1)</f>
        <v>e</v>
      </c>
      <c r="J203" s="2" t="str">
        <f>_xlfn.TEXTBEFORE(Table2[[#This Row],[rxn]],"_"&amp;Table2[[#This Row],[compartment]],-1)</f>
        <v>EX_phe__L</v>
      </c>
      <c r="K203" s="2" t="str" cm="1">
        <f t="array" ref="K203">_xlfn.LET(_xlpm.t,J203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" s="2" t="str">
        <f>IF(LEN(Table2[[#This Row],[number at end of rxn-compartment]])&gt;0,_xlfn.TEXTBEFORE(Table2[[#This Row],[rxn-compartment]],Table2[[#This Row],[number at end of rxn-compartment]],-1),"")</f>
        <v/>
      </c>
      <c r="N203" t="str">
        <v/>
      </c>
      <c r="O203" t="str">
        <v>EX_phe__L_e</v>
      </c>
      <c r="P203" t="str">
        <v>FWD</v>
      </c>
      <c r="Q203" t="str">
        <v>SPONT</v>
      </c>
      <c r="R203" t="str">
        <v/>
      </c>
      <c r="S203" t="str">
        <v>Excluded</v>
      </c>
      <c r="T203" t="str">
        <v>Exchange</v>
      </c>
    </row>
    <row r="204" spans="1:20" x14ac:dyDescent="0.2">
      <c r="A204" t="s">
        <v>1574</v>
      </c>
      <c r="B204" t="s">
        <v>1575</v>
      </c>
      <c r="C204" t="s">
        <v>8</v>
      </c>
      <c r="D204" t="s">
        <v>1270</v>
      </c>
      <c r="E204" t="str">
        <f>_xlfn.XLOOKUP(Table2[[#This Row],[rxn]],[1]Sheet1!$A:$A,[1]Sheet1!$C:$C,"Other metaolism",0)</f>
        <v>Excluded</v>
      </c>
      <c r="F204" t="s">
        <v>1272</v>
      </c>
      <c r="G204" t="str">
        <f>Table2[[#This Row],[rxn]]&amp;"_"&amp;Table2[[#This Row],[dir]]</f>
        <v>EX_pro__L_e_FWD</v>
      </c>
      <c r="H204" t="str" cm="1">
        <f t="array" ref="H204">_xlfn.TEXTJOIN(",",TRUE,_xlfn.UNIQUE(_xlfn._xlws.FILTER(Table2[enz],Table2[rxn+dir]=Table2[[#This Row],[rxn+dir]])))</f>
        <v>SPONT</v>
      </c>
      <c r="I204" s="2" t="str">
        <f>_xlfn.TEXTAFTER(Table2[[#This Row],[rxn]],"_",-1)</f>
        <v>e</v>
      </c>
      <c r="J204" s="2" t="str">
        <f>_xlfn.TEXTBEFORE(Table2[[#This Row],[rxn]],"_"&amp;Table2[[#This Row],[compartment]],-1)</f>
        <v>EX_pro__L</v>
      </c>
      <c r="K204" s="2" t="str" cm="1">
        <f t="array" ref="K204">_xlfn.LET(_xlpm.t,J204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" s="2" t="str">
        <f>IF(LEN(Table2[[#This Row],[number at end of rxn-compartment]])&gt;0,_xlfn.TEXTBEFORE(Table2[[#This Row],[rxn-compartment]],Table2[[#This Row],[number at end of rxn-compartment]],-1),"")</f>
        <v/>
      </c>
      <c r="N204" t="str">
        <v/>
      </c>
      <c r="O204" t="str">
        <v>EX_phe__L_e</v>
      </c>
      <c r="P204" t="str">
        <v>REV</v>
      </c>
      <c r="Q204" t="str">
        <v>SPONT</v>
      </c>
      <c r="R204" t="str">
        <v/>
      </c>
      <c r="S204" t="str">
        <v>Excluded</v>
      </c>
      <c r="T204" t="str">
        <v>Exchange</v>
      </c>
    </row>
    <row r="205" spans="1:20" x14ac:dyDescent="0.2">
      <c r="A205" t="s">
        <v>1576</v>
      </c>
      <c r="B205" t="s">
        <v>1575</v>
      </c>
      <c r="C205" t="s">
        <v>21</v>
      </c>
      <c r="D205" t="s">
        <v>1270</v>
      </c>
      <c r="E205" t="str">
        <f>_xlfn.XLOOKUP(Table2[[#This Row],[rxn]],[1]Sheet1!$A:$A,[1]Sheet1!$C:$C,"Other metaolism",0)</f>
        <v>Excluded</v>
      </c>
      <c r="F205" t="s">
        <v>1272</v>
      </c>
      <c r="G205" t="str">
        <f>Table2[[#This Row],[rxn]]&amp;"_"&amp;Table2[[#This Row],[dir]]</f>
        <v>EX_pro__L_e_REV</v>
      </c>
      <c r="H205" t="str" cm="1">
        <f t="array" ref="H205">_xlfn.TEXTJOIN(",",TRUE,_xlfn.UNIQUE(_xlfn._xlws.FILTER(Table2[enz],Table2[rxn+dir]=Table2[[#This Row],[rxn+dir]])))</f>
        <v>SPONT</v>
      </c>
      <c r="I205" s="2" t="str">
        <f>_xlfn.TEXTAFTER(Table2[[#This Row],[rxn]],"_",-1)</f>
        <v>e</v>
      </c>
      <c r="J205" s="2" t="str">
        <f>_xlfn.TEXTBEFORE(Table2[[#This Row],[rxn]],"_"&amp;Table2[[#This Row],[compartment]],-1)</f>
        <v>EX_pro__L</v>
      </c>
      <c r="K205" s="2" t="str" cm="1">
        <f t="array" ref="K205">_xlfn.LET(_xlpm.t,J205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" s="2" t="str">
        <f>IF(LEN(Table2[[#This Row],[number at end of rxn-compartment]])&gt;0,_xlfn.TEXTBEFORE(Table2[[#This Row],[rxn-compartment]],Table2[[#This Row],[number at end of rxn-compartment]],-1),"")</f>
        <v/>
      </c>
      <c r="N205" t="str">
        <v/>
      </c>
      <c r="O205" t="str">
        <v>EX_pro__L_e</v>
      </c>
      <c r="P205" t="str">
        <v>FWD</v>
      </c>
      <c r="Q205" t="str">
        <v>SPONT</v>
      </c>
      <c r="R205" t="str">
        <v/>
      </c>
      <c r="S205" t="str">
        <v>Excluded</v>
      </c>
      <c r="T205" t="str">
        <v>Exchange</v>
      </c>
    </row>
    <row r="206" spans="1:20" x14ac:dyDescent="0.2">
      <c r="A206" t="s">
        <v>1577</v>
      </c>
      <c r="B206" t="s">
        <v>1578</v>
      </c>
      <c r="C206" t="s">
        <v>8</v>
      </c>
      <c r="D206" t="s">
        <v>1270</v>
      </c>
      <c r="E206" t="str">
        <f>_xlfn.XLOOKUP(Table2[[#This Row],[rxn]],[1]Sheet1!$A:$A,[1]Sheet1!$C:$C,"Other metaolism",0)</f>
        <v>Excluded</v>
      </c>
      <c r="F206" t="s">
        <v>1272</v>
      </c>
      <c r="G206" t="str">
        <f>Table2[[#This Row],[rxn]]&amp;"_"&amp;Table2[[#This Row],[dir]]</f>
        <v>EX_ser__L_e_FWD</v>
      </c>
      <c r="H206" t="str" cm="1">
        <f t="array" ref="H206">_xlfn.TEXTJOIN(",",TRUE,_xlfn.UNIQUE(_xlfn._xlws.FILTER(Table2[enz],Table2[rxn+dir]=Table2[[#This Row],[rxn+dir]])))</f>
        <v>SPONT</v>
      </c>
      <c r="I206" s="2" t="str">
        <f>_xlfn.TEXTAFTER(Table2[[#This Row],[rxn]],"_",-1)</f>
        <v>e</v>
      </c>
      <c r="J206" s="2" t="str">
        <f>_xlfn.TEXTBEFORE(Table2[[#This Row],[rxn]],"_"&amp;Table2[[#This Row],[compartment]],-1)</f>
        <v>EX_ser__L</v>
      </c>
      <c r="K206" s="2" t="str" cm="1">
        <f t="array" ref="K206">_xlfn.LET(_xlpm.t,J206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" s="2" t="str">
        <f>IF(LEN(Table2[[#This Row],[number at end of rxn-compartment]])&gt;0,_xlfn.TEXTBEFORE(Table2[[#This Row],[rxn-compartment]],Table2[[#This Row],[number at end of rxn-compartment]],-1),"")</f>
        <v/>
      </c>
      <c r="N206" t="str">
        <v/>
      </c>
      <c r="O206" t="str">
        <v>EX_pro__L_e</v>
      </c>
      <c r="P206" t="str">
        <v>REV</v>
      </c>
      <c r="Q206" t="str">
        <v>SPONT</v>
      </c>
      <c r="R206" t="str">
        <v/>
      </c>
      <c r="S206" t="str">
        <v>Excluded</v>
      </c>
      <c r="T206" t="str">
        <v>Exchange</v>
      </c>
    </row>
    <row r="207" spans="1:20" x14ac:dyDescent="0.2">
      <c r="A207" t="s">
        <v>1579</v>
      </c>
      <c r="B207" t="s">
        <v>1578</v>
      </c>
      <c r="C207" t="s">
        <v>21</v>
      </c>
      <c r="D207" t="s">
        <v>1270</v>
      </c>
      <c r="E207" t="str">
        <f>_xlfn.XLOOKUP(Table2[[#This Row],[rxn]],[1]Sheet1!$A:$A,[1]Sheet1!$C:$C,"Other metaolism",0)</f>
        <v>Excluded</v>
      </c>
      <c r="F207" t="s">
        <v>1272</v>
      </c>
      <c r="G207" t="str">
        <f>Table2[[#This Row],[rxn]]&amp;"_"&amp;Table2[[#This Row],[dir]]</f>
        <v>EX_ser__L_e_REV</v>
      </c>
      <c r="H207" t="str" cm="1">
        <f t="array" ref="H207">_xlfn.TEXTJOIN(",",TRUE,_xlfn.UNIQUE(_xlfn._xlws.FILTER(Table2[enz],Table2[rxn+dir]=Table2[[#This Row],[rxn+dir]])))</f>
        <v>SPONT</v>
      </c>
      <c r="I207" s="2" t="str">
        <f>_xlfn.TEXTAFTER(Table2[[#This Row],[rxn]],"_",-1)</f>
        <v>e</v>
      </c>
      <c r="J207" s="2" t="str">
        <f>_xlfn.TEXTBEFORE(Table2[[#This Row],[rxn]],"_"&amp;Table2[[#This Row],[compartment]],-1)</f>
        <v>EX_ser__L</v>
      </c>
      <c r="K207" s="2" t="str" cm="1">
        <f t="array" ref="K207">_xlfn.LET(_xlpm.t,J207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" s="2" t="str">
        <f>IF(LEN(Table2[[#This Row],[number at end of rxn-compartment]])&gt;0,_xlfn.TEXTBEFORE(Table2[[#This Row],[rxn-compartment]],Table2[[#This Row],[number at end of rxn-compartment]],-1),"")</f>
        <v/>
      </c>
      <c r="N207" t="str">
        <v/>
      </c>
      <c r="O207" t="str">
        <v>EX_ser__L_e</v>
      </c>
      <c r="P207" t="str">
        <v>FWD</v>
      </c>
      <c r="Q207" t="str">
        <v>SPONT</v>
      </c>
      <c r="R207" t="str">
        <v/>
      </c>
      <c r="S207" t="str">
        <v>Excluded</v>
      </c>
      <c r="T207" t="str">
        <v>Exchange</v>
      </c>
    </row>
    <row r="208" spans="1:20" x14ac:dyDescent="0.2">
      <c r="A208" t="s">
        <v>1580</v>
      </c>
      <c r="B208" t="s">
        <v>1581</v>
      </c>
      <c r="C208" t="s">
        <v>8</v>
      </c>
      <c r="D208" t="s">
        <v>1270</v>
      </c>
      <c r="E208" t="str">
        <f>_xlfn.XLOOKUP(Table2[[#This Row],[rxn]],[1]Sheet1!$A:$A,[1]Sheet1!$C:$C,"Other metaolism",0)</f>
        <v>Excluded</v>
      </c>
      <c r="F208" t="s">
        <v>1272</v>
      </c>
      <c r="G208" t="str">
        <f>Table2[[#This Row],[rxn]]&amp;"_"&amp;Table2[[#This Row],[dir]]</f>
        <v>EX_srb__L_e_FWD</v>
      </c>
      <c r="H208" t="str" cm="1">
        <f t="array" ref="H208">_xlfn.TEXTJOIN(",",TRUE,_xlfn.UNIQUE(_xlfn._xlws.FILTER(Table2[enz],Table2[rxn+dir]=Table2[[#This Row],[rxn+dir]])))</f>
        <v>SPONT</v>
      </c>
      <c r="I208" s="2" t="str">
        <f>_xlfn.TEXTAFTER(Table2[[#This Row],[rxn]],"_",-1)</f>
        <v>e</v>
      </c>
      <c r="J208" s="2" t="str">
        <f>_xlfn.TEXTBEFORE(Table2[[#This Row],[rxn]],"_"&amp;Table2[[#This Row],[compartment]],-1)</f>
        <v>EX_srb__L</v>
      </c>
      <c r="K208" s="2" t="str" cm="1">
        <f t="array" ref="K208">_xlfn.LET(_xlpm.t,J208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" s="2" t="str">
        <f>IF(LEN(Table2[[#This Row],[number at end of rxn-compartment]])&gt;0,_xlfn.TEXTBEFORE(Table2[[#This Row],[rxn-compartment]],Table2[[#This Row],[number at end of rxn-compartment]],-1),"")</f>
        <v/>
      </c>
      <c r="N208" t="str">
        <v/>
      </c>
      <c r="O208" t="str">
        <v>EX_ser__L_e</v>
      </c>
      <c r="P208" t="str">
        <v>REV</v>
      </c>
      <c r="Q208" t="str">
        <v>SPONT</v>
      </c>
      <c r="R208" t="str">
        <v/>
      </c>
      <c r="S208" t="str">
        <v>Excluded</v>
      </c>
      <c r="T208" t="str">
        <v>Exchange</v>
      </c>
    </row>
    <row r="209" spans="1:20" x14ac:dyDescent="0.2">
      <c r="A209" t="s">
        <v>1582</v>
      </c>
      <c r="B209" t="s">
        <v>1581</v>
      </c>
      <c r="C209" t="s">
        <v>21</v>
      </c>
      <c r="D209" t="s">
        <v>1270</v>
      </c>
      <c r="E209" t="str">
        <f>_xlfn.XLOOKUP(Table2[[#This Row],[rxn]],[1]Sheet1!$A:$A,[1]Sheet1!$C:$C,"Other metaolism",0)</f>
        <v>Excluded</v>
      </c>
      <c r="F209" t="s">
        <v>1272</v>
      </c>
      <c r="G209" t="str">
        <f>Table2[[#This Row],[rxn]]&amp;"_"&amp;Table2[[#This Row],[dir]]</f>
        <v>EX_srb__L_e_REV</v>
      </c>
      <c r="H209" t="str" cm="1">
        <f t="array" ref="H209">_xlfn.TEXTJOIN(",",TRUE,_xlfn.UNIQUE(_xlfn._xlws.FILTER(Table2[enz],Table2[rxn+dir]=Table2[[#This Row],[rxn+dir]])))</f>
        <v>SPONT</v>
      </c>
      <c r="I209" s="2" t="str">
        <f>_xlfn.TEXTAFTER(Table2[[#This Row],[rxn]],"_",-1)</f>
        <v>e</v>
      </c>
      <c r="J209" s="2" t="str">
        <f>_xlfn.TEXTBEFORE(Table2[[#This Row],[rxn]],"_"&amp;Table2[[#This Row],[compartment]],-1)</f>
        <v>EX_srb__L</v>
      </c>
      <c r="K209" s="2" t="str" cm="1">
        <f t="array" ref="K209">_xlfn.LET(_xlpm.t,J209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" s="2" t="str">
        <f>IF(LEN(Table2[[#This Row],[number at end of rxn-compartment]])&gt;0,_xlfn.TEXTBEFORE(Table2[[#This Row],[rxn-compartment]],Table2[[#This Row],[number at end of rxn-compartment]],-1),"")</f>
        <v/>
      </c>
      <c r="N209" t="str">
        <v/>
      </c>
      <c r="O209" t="str">
        <v>EX_srb__L_e</v>
      </c>
      <c r="P209" t="str">
        <v>FWD</v>
      </c>
      <c r="Q209" t="str">
        <v>SPONT</v>
      </c>
      <c r="R209" t="str">
        <v/>
      </c>
      <c r="S209" t="str">
        <v>Excluded</v>
      </c>
      <c r="T209" t="str">
        <v>Exchange</v>
      </c>
    </row>
    <row r="210" spans="1:20" x14ac:dyDescent="0.2">
      <c r="A210" t="s">
        <v>1583</v>
      </c>
      <c r="B210" t="s">
        <v>1584</v>
      </c>
      <c r="C210" t="s">
        <v>8</v>
      </c>
      <c r="D210" t="s">
        <v>1270</v>
      </c>
      <c r="E210" t="str">
        <f>_xlfn.XLOOKUP(Table2[[#This Row],[rxn]],[1]Sheet1!$A:$A,[1]Sheet1!$C:$C,"Other metaolism",0)</f>
        <v>Excluded</v>
      </c>
      <c r="F210" t="s">
        <v>1272</v>
      </c>
      <c r="G210" t="str">
        <f>Table2[[#This Row],[rxn]]&amp;"_"&amp;Table2[[#This Row],[dir]]</f>
        <v>EX_thr__L_e_FWD</v>
      </c>
      <c r="H210" t="str" cm="1">
        <f t="array" ref="H210">_xlfn.TEXTJOIN(",",TRUE,_xlfn.UNIQUE(_xlfn._xlws.FILTER(Table2[enz],Table2[rxn+dir]=Table2[[#This Row],[rxn+dir]])))</f>
        <v>SPONT</v>
      </c>
      <c r="I210" s="2" t="str">
        <f>_xlfn.TEXTAFTER(Table2[[#This Row],[rxn]],"_",-1)</f>
        <v>e</v>
      </c>
      <c r="J210" s="2" t="str">
        <f>_xlfn.TEXTBEFORE(Table2[[#This Row],[rxn]],"_"&amp;Table2[[#This Row],[compartment]],-1)</f>
        <v>EX_thr__L</v>
      </c>
      <c r="K210" s="2" t="str" cm="1">
        <f t="array" ref="K210">_xlfn.LET(_xlpm.t,J210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" s="2" t="str">
        <f>IF(LEN(Table2[[#This Row],[number at end of rxn-compartment]])&gt;0,_xlfn.TEXTBEFORE(Table2[[#This Row],[rxn-compartment]],Table2[[#This Row],[number at end of rxn-compartment]],-1),"")</f>
        <v/>
      </c>
      <c r="N210" t="str">
        <v/>
      </c>
      <c r="O210" t="str">
        <v>EX_srb__L_e</v>
      </c>
      <c r="P210" t="str">
        <v>REV</v>
      </c>
      <c r="Q210" t="str">
        <v>SPONT</v>
      </c>
      <c r="R210" t="str">
        <v/>
      </c>
      <c r="S210" t="str">
        <v>Excluded</v>
      </c>
      <c r="T210" t="str">
        <v>Exchange</v>
      </c>
    </row>
    <row r="211" spans="1:20" x14ac:dyDescent="0.2">
      <c r="A211" t="s">
        <v>1585</v>
      </c>
      <c r="B211" t="s">
        <v>1584</v>
      </c>
      <c r="C211" t="s">
        <v>21</v>
      </c>
      <c r="D211" t="s">
        <v>1270</v>
      </c>
      <c r="E211" t="str">
        <f>_xlfn.XLOOKUP(Table2[[#This Row],[rxn]],[1]Sheet1!$A:$A,[1]Sheet1!$C:$C,"Other metaolism",0)</f>
        <v>Excluded</v>
      </c>
      <c r="F211" t="s">
        <v>1272</v>
      </c>
      <c r="G211" t="str">
        <f>Table2[[#This Row],[rxn]]&amp;"_"&amp;Table2[[#This Row],[dir]]</f>
        <v>EX_thr__L_e_REV</v>
      </c>
      <c r="H211" t="str" cm="1">
        <f t="array" ref="H211">_xlfn.TEXTJOIN(",",TRUE,_xlfn.UNIQUE(_xlfn._xlws.FILTER(Table2[enz],Table2[rxn+dir]=Table2[[#This Row],[rxn+dir]])))</f>
        <v>SPONT</v>
      </c>
      <c r="I211" s="2" t="str">
        <f>_xlfn.TEXTAFTER(Table2[[#This Row],[rxn]],"_",-1)</f>
        <v>e</v>
      </c>
      <c r="J211" s="2" t="str">
        <f>_xlfn.TEXTBEFORE(Table2[[#This Row],[rxn]],"_"&amp;Table2[[#This Row],[compartment]],-1)</f>
        <v>EX_thr__L</v>
      </c>
      <c r="K211" s="2" t="str" cm="1">
        <f t="array" ref="K211">_xlfn.LET(_xlpm.t,J211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1" s="2" t="str">
        <f>IF(LEN(Table2[[#This Row],[number at end of rxn-compartment]])&gt;0,_xlfn.TEXTBEFORE(Table2[[#This Row],[rxn-compartment]],Table2[[#This Row],[number at end of rxn-compartment]],-1),"")</f>
        <v/>
      </c>
      <c r="N211" t="str">
        <v/>
      </c>
      <c r="O211" t="str">
        <v>EX_thr__L_e</v>
      </c>
      <c r="P211" t="str">
        <v>FWD</v>
      </c>
      <c r="Q211" t="str">
        <v>SPONT</v>
      </c>
      <c r="R211" t="str">
        <v/>
      </c>
      <c r="S211" t="str">
        <v>Excluded</v>
      </c>
      <c r="T211" t="str">
        <v>Exchange</v>
      </c>
    </row>
    <row r="212" spans="1:20" x14ac:dyDescent="0.2">
      <c r="A212" t="s">
        <v>1586</v>
      </c>
      <c r="B212" t="s">
        <v>1587</v>
      </c>
      <c r="C212" t="s">
        <v>8</v>
      </c>
      <c r="D212" t="s">
        <v>1270</v>
      </c>
      <c r="E212" t="str">
        <f>_xlfn.XLOOKUP(Table2[[#This Row],[rxn]],[1]Sheet1!$A:$A,[1]Sheet1!$C:$C,"Other metaolism",0)</f>
        <v>Excluded</v>
      </c>
      <c r="F212" t="s">
        <v>1272</v>
      </c>
      <c r="G212" t="str">
        <f>Table2[[#This Row],[rxn]]&amp;"_"&amp;Table2[[#This Row],[dir]]</f>
        <v>EX_trp__L_e_FWD</v>
      </c>
      <c r="H212" t="str" cm="1">
        <f t="array" ref="H212">_xlfn.TEXTJOIN(",",TRUE,_xlfn.UNIQUE(_xlfn._xlws.FILTER(Table2[enz],Table2[rxn+dir]=Table2[[#This Row],[rxn+dir]])))</f>
        <v>SPONT</v>
      </c>
      <c r="I212" s="2" t="str">
        <f>_xlfn.TEXTAFTER(Table2[[#This Row],[rxn]],"_",-1)</f>
        <v>e</v>
      </c>
      <c r="J212" s="2" t="str">
        <f>_xlfn.TEXTBEFORE(Table2[[#This Row],[rxn]],"_"&amp;Table2[[#This Row],[compartment]],-1)</f>
        <v>EX_trp__L</v>
      </c>
      <c r="K212" s="2" t="str" cm="1">
        <f t="array" ref="K212">_xlfn.LET(_xlpm.t,J212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2" s="2" t="str">
        <f>IF(LEN(Table2[[#This Row],[number at end of rxn-compartment]])&gt;0,_xlfn.TEXTBEFORE(Table2[[#This Row],[rxn-compartment]],Table2[[#This Row],[number at end of rxn-compartment]],-1),"")</f>
        <v/>
      </c>
      <c r="N212" t="str">
        <v/>
      </c>
      <c r="O212" t="str">
        <v>EX_thr__L_e</v>
      </c>
      <c r="P212" t="str">
        <v>REV</v>
      </c>
      <c r="Q212" t="str">
        <v>SPONT</v>
      </c>
      <c r="R212" t="str">
        <v/>
      </c>
      <c r="S212" t="str">
        <v>Excluded</v>
      </c>
      <c r="T212" t="str">
        <v>Exchange</v>
      </c>
    </row>
    <row r="213" spans="1:20" x14ac:dyDescent="0.2">
      <c r="A213" t="s">
        <v>1588</v>
      </c>
      <c r="B213" t="s">
        <v>1587</v>
      </c>
      <c r="C213" t="s">
        <v>21</v>
      </c>
      <c r="D213" t="s">
        <v>1270</v>
      </c>
      <c r="E213" t="str">
        <f>_xlfn.XLOOKUP(Table2[[#This Row],[rxn]],[1]Sheet1!$A:$A,[1]Sheet1!$C:$C,"Other metaolism",0)</f>
        <v>Excluded</v>
      </c>
      <c r="F213" t="s">
        <v>1272</v>
      </c>
      <c r="G213" t="str">
        <f>Table2[[#This Row],[rxn]]&amp;"_"&amp;Table2[[#This Row],[dir]]</f>
        <v>EX_trp__L_e_REV</v>
      </c>
      <c r="H213" t="str" cm="1">
        <f t="array" ref="H213">_xlfn.TEXTJOIN(",",TRUE,_xlfn.UNIQUE(_xlfn._xlws.FILTER(Table2[enz],Table2[rxn+dir]=Table2[[#This Row],[rxn+dir]])))</f>
        <v>SPONT</v>
      </c>
      <c r="I213" s="2" t="str">
        <f>_xlfn.TEXTAFTER(Table2[[#This Row],[rxn]],"_",-1)</f>
        <v>e</v>
      </c>
      <c r="J213" s="2" t="str">
        <f>_xlfn.TEXTBEFORE(Table2[[#This Row],[rxn]],"_"&amp;Table2[[#This Row],[compartment]],-1)</f>
        <v>EX_trp__L</v>
      </c>
      <c r="K213" s="2" t="str" cm="1">
        <f t="array" ref="K213">_xlfn.LET(_xlpm.t,J213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3" s="2" t="str">
        <f>IF(LEN(Table2[[#This Row],[number at end of rxn-compartment]])&gt;0,_xlfn.TEXTBEFORE(Table2[[#This Row],[rxn-compartment]],Table2[[#This Row],[number at end of rxn-compartment]],-1),"")</f>
        <v/>
      </c>
      <c r="N213" t="str">
        <v/>
      </c>
      <c r="O213" t="str">
        <v>EX_trp__L_e</v>
      </c>
      <c r="P213" t="str">
        <v>FWD</v>
      </c>
      <c r="Q213" t="str">
        <v>SPONT</v>
      </c>
      <c r="R213" t="str">
        <v/>
      </c>
      <c r="S213" t="str">
        <v>Excluded</v>
      </c>
      <c r="T213" t="str">
        <v>Exchange</v>
      </c>
    </row>
    <row r="214" spans="1:20" x14ac:dyDescent="0.2">
      <c r="A214" t="s">
        <v>1589</v>
      </c>
      <c r="B214" t="s">
        <v>1590</v>
      </c>
      <c r="C214" t="s">
        <v>8</v>
      </c>
      <c r="D214" t="s">
        <v>1270</v>
      </c>
      <c r="E214" t="str">
        <f>_xlfn.XLOOKUP(Table2[[#This Row],[rxn]],[1]Sheet1!$A:$A,[1]Sheet1!$C:$C,"Other metaolism",0)</f>
        <v>Excluded</v>
      </c>
      <c r="F214" t="s">
        <v>1272</v>
      </c>
      <c r="G214" t="str">
        <f>Table2[[#This Row],[rxn]]&amp;"_"&amp;Table2[[#This Row],[dir]]</f>
        <v>EX_tyr__L_e_FWD</v>
      </c>
      <c r="H214" t="str" cm="1">
        <f t="array" ref="H214">_xlfn.TEXTJOIN(",",TRUE,_xlfn.UNIQUE(_xlfn._xlws.FILTER(Table2[enz],Table2[rxn+dir]=Table2[[#This Row],[rxn+dir]])))</f>
        <v>SPONT</v>
      </c>
      <c r="I214" s="2" t="str">
        <f>_xlfn.TEXTAFTER(Table2[[#This Row],[rxn]],"_",-1)</f>
        <v>e</v>
      </c>
      <c r="J214" s="2" t="str">
        <f>_xlfn.TEXTBEFORE(Table2[[#This Row],[rxn]],"_"&amp;Table2[[#This Row],[compartment]],-1)</f>
        <v>EX_tyr__L</v>
      </c>
      <c r="K214" s="2" t="str" cm="1">
        <f t="array" ref="K214">_xlfn.LET(_xlpm.t,J214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4" s="2" t="str">
        <f>IF(LEN(Table2[[#This Row],[number at end of rxn-compartment]])&gt;0,_xlfn.TEXTBEFORE(Table2[[#This Row],[rxn-compartment]],Table2[[#This Row],[number at end of rxn-compartment]],-1),"")</f>
        <v/>
      </c>
      <c r="N214" t="str">
        <v/>
      </c>
      <c r="O214" t="str">
        <v>EX_trp__L_e</v>
      </c>
      <c r="P214" t="str">
        <v>REV</v>
      </c>
      <c r="Q214" t="str">
        <v>SPONT</v>
      </c>
      <c r="R214" t="str">
        <v/>
      </c>
      <c r="S214" t="str">
        <v>Excluded</v>
      </c>
      <c r="T214" t="str">
        <v>Exchange</v>
      </c>
    </row>
    <row r="215" spans="1:20" x14ac:dyDescent="0.2">
      <c r="A215" t="s">
        <v>1591</v>
      </c>
      <c r="B215" t="s">
        <v>1590</v>
      </c>
      <c r="C215" t="s">
        <v>21</v>
      </c>
      <c r="D215" t="s">
        <v>1270</v>
      </c>
      <c r="E215" t="str">
        <f>_xlfn.XLOOKUP(Table2[[#This Row],[rxn]],[1]Sheet1!$A:$A,[1]Sheet1!$C:$C,"Other metaolism",0)</f>
        <v>Excluded</v>
      </c>
      <c r="F215" t="s">
        <v>1272</v>
      </c>
      <c r="G215" t="str">
        <f>Table2[[#This Row],[rxn]]&amp;"_"&amp;Table2[[#This Row],[dir]]</f>
        <v>EX_tyr__L_e_REV</v>
      </c>
      <c r="H215" t="str" cm="1">
        <f t="array" ref="H215">_xlfn.TEXTJOIN(",",TRUE,_xlfn.UNIQUE(_xlfn._xlws.FILTER(Table2[enz],Table2[rxn+dir]=Table2[[#This Row],[rxn+dir]])))</f>
        <v>SPONT</v>
      </c>
      <c r="I215" s="2" t="str">
        <f>_xlfn.TEXTAFTER(Table2[[#This Row],[rxn]],"_",-1)</f>
        <v>e</v>
      </c>
      <c r="J215" s="2" t="str">
        <f>_xlfn.TEXTBEFORE(Table2[[#This Row],[rxn]],"_"&amp;Table2[[#This Row],[compartment]],-1)</f>
        <v>EX_tyr__L</v>
      </c>
      <c r="K215" s="2" t="str" cm="1">
        <f t="array" ref="K215">_xlfn.LET(_xlpm.t,J215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5" s="2" t="str">
        <f>IF(LEN(Table2[[#This Row],[number at end of rxn-compartment]])&gt;0,_xlfn.TEXTBEFORE(Table2[[#This Row],[rxn-compartment]],Table2[[#This Row],[number at end of rxn-compartment]],-1),"")</f>
        <v/>
      </c>
      <c r="N215" t="str">
        <v/>
      </c>
      <c r="O215" t="str">
        <v>EX_tyr__L_e</v>
      </c>
      <c r="P215" t="str">
        <v>FWD</v>
      </c>
      <c r="Q215" t="str">
        <v>SPONT</v>
      </c>
      <c r="R215" t="str">
        <v/>
      </c>
      <c r="S215" t="str">
        <v>Excluded</v>
      </c>
      <c r="T215" t="str">
        <v>Exchange</v>
      </c>
    </row>
    <row r="216" spans="1:20" x14ac:dyDescent="0.2">
      <c r="A216" t="s">
        <v>1592</v>
      </c>
      <c r="B216" t="s">
        <v>1593</v>
      </c>
      <c r="C216" t="s">
        <v>8</v>
      </c>
      <c r="D216" t="s">
        <v>1270</v>
      </c>
      <c r="E216" t="str">
        <f>_xlfn.XLOOKUP(Table2[[#This Row],[rxn]],[1]Sheet1!$A:$A,[1]Sheet1!$C:$C,"Other metaolism",0)</f>
        <v>Excluded</v>
      </c>
      <c r="F216" t="s">
        <v>1272</v>
      </c>
      <c r="G216" t="str">
        <f>Table2[[#This Row],[rxn]]&amp;"_"&amp;Table2[[#This Row],[dir]]</f>
        <v>EX_val__L_e_FWD</v>
      </c>
      <c r="H216" t="str" cm="1">
        <f t="array" ref="H216">_xlfn.TEXTJOIN(",",TRUE,_xlfn.UNIQUE(_xlfn._xlws.FILTER(Table2[enz],Table2[rxn+dir]=Table2[[#This Row],[rxn+dir]])))</f>
        <v>SPONT</v>
      </c>
      <c r="I216" s="2" t="str">
        <f>_xlfn.TEXTAFTER(Table2[[#This Row],[rxn]],"_",-1)</f>
        <v>e</v>
      </c>
      <c r="J216" s="2" t="str">
        <f>_xlfn.TEXTBEFORE(Table2[[#This Row],[rxn]],"_"&amp;Table2[[#This Row],[compartment]],-1)</f>
        <v>EX_val__L</v>
      </c>
      <c r="K216" s="2" t="str" cm="1">
        <f t="array" ref="K216">_xlfn.LET(_xlpm.t,J216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" s="2" t="str">
        <f>IF(LEN(Table2[[#This Row],[number at end of rxn-compartment]])&gt;0,_xlfn.TEXTBEFORE(Table2[[#This Row],[rxn-compartment]],Table2[[#This Row],[number at end of rxn-compartment]],-1),"")</f>
        <v/>
      </c>
      <c r="N216" t="str">
        <v/>
      </c>
      <c r="O216" t="str">
        <v>EX_tyr__L_e</v>
      </c>
      <c r="P216" t="str">
        <v>REV</v>
      </c>
      <c r="Q216" t="str">
        <v>SPONT</v>
      </c>
      <c r="R216" t="str">
        <v/>
      </c>
      <c r="S216" t="str">
        <v>Excluded</v>
      </c>
      <c r="T216" t="str">
        <v>Exchange</v>
      </c>
    </row>
    <row r="217" spans="1:20" x14ac:dyDescent="0.2">
      <c r="A217" t="s">
        <v>1594</v>
      </c>
      <c r="B217" t="s">
        <v>1593</v>
      </c>
      <c r="C217" t="s">
        <v>21</v>
      </c>
      <c r="D217" t="s">
        <v>1270</v>
      </c>
      <c r="E217" t="str">
        <f>_xlfn.XLOOKUP(Table2[[#This Row],[rxn]],[1]Sheet1!$A:$A,[1]Sheet1!$C:$C,"Other metaolism",0)</f>
        <v>Excluded</v>
      </c>
      <c r="F217" t="s">
        <v>1272</v>
      </c>
      <c r="G217" t="str">
        <f>Table2[[#This Row],[rxn]]&amp;"_"&amp;Table2[[#This Row],[dir]]</f>
        <v>EX_val__L_e_REV</v>
      </c>
      <c r="H217" t="str" cm="1">
        <f t="array" ref="H217">_xlfn.TEXTJOIN(",",TRUE,_xlfn.UNIQUE(_xlfn._xlws.FILTER(Table2[enz],Table2[rxn+dir]=Table2[[#This Row],[rxn+dir]])))</f>
        <v>SPONT</v>
      </c>
      <c r="I217" s="2" t="str">
        <f>_xlfn.TEXTAFTER(Table2[[#This Row],[rxn]],"_",-1)</f>
        <v>e</v>
      </c>
      <c r="J217" s="2" t="str">
        <f>_xlfn.TEXTBEFORE(Table2[[#This Row],[rxn]],"_"&amp;Table2[[#This Row],[compartment]],-1)</f>
        <v>EX_val__L</v>
      </c>
      <c r="K217" s="2" t="str" cm="1">
        <f t="array" ref="K217">_xlfn.LET(_xlpm.t,J217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7" s="2" t="str">
        <f>IF(LEN(Table2[[#This Row],[number at end of rxn-compartment]])&gt;0,_xlfn.TEXTBEFORE(Table2[[#This Row],[rxn-compartment]],Table2[[#This Row],[number at end of rxn-compartment]],-1),"")</f>
        <v/>
      </c>
      <c r="N217" t="str">
        <v/>
      </c>
      <c r="O217" t="str">
        <v>EX_val__L_e</v>
      </c>
      <c r="P217" t="str">
        <v>FWD</v>
      </c>
      <c r="Q217" t="str">
        <v>SPONT</v>
      </c>
      <c r="R217" t="str">
        <v/>
      </c>
      <c r="S217" t="str">
        <v>Excluded</v>
      </c>
      <c r="T217" t="str">
        <v>Exchange</v>
      </c>
    </row>
    <row r="218" spans="1:20" x14ac:dyDescent="0.2">
      <c r="A218" t="s">
        <v>1595</v>
      </c>
      <c r="B218" t="s">
        <v>1596</v>
      </c>
      <c r="C218" t="s">
        <v>8</v>
      </c>
      <c r="D218" t="s">
        <v>1270</v>
      </c>
      <c r="E218" t="str">
        <f>_xlfn.XLOOKUP(Table2[[#This Row],[rxn]],[1]Sheet1!$A:$A,[1]Sheet1!$C:$C,"Other metaolism",0)</f>
        <v>Excluded</v>
      </c>
      <c r="F218" t="s">
        <v>1272</v>
      </c>
      <c r="G218" t="str">
        <f>Table2[[#This Row],[rxn]]&amp;"_"&amp;Table2[[#This Row],[dir]]</f>
        <v>EX_lanost_e_FWD</v>
      </c>
      <c r="H218" t="str" cm="1">
        <f t="array" ref="H218">_xlfn.TEXTJOIN(",",TRUE,_xlfn.UNIQUE(_xlfn._xlws.FILTER(Table2[enz],Table2[rxn+dir]=Table2[[#This Row],[rxn+dir]])))</f>
        <v>SPONT</v>
      </c>
      <c r="I218" s="2" t="str">
        <f>_xlfn.TEXTAFTER(Table2[[#This Row],[rxn]],"_",-1)</f>
        <v>e</v>
      </c>
      <c r="J218" s="2" t="str">
        <f>_xlfn.TEXTBEFORE(Table2[[#This Row],[rxn]],"_"&amp;Table2[[#This Row],[compartment]],-1)</f>
        <v>EX_lanost</v>
      </c>
      <c r="K218" s="2" t="str" cm="1">
        <f t="array" ref="K218">_xlfn.LET(_xlpm.t,J218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" s="2" t="str">
        <f>IF(LEN(Table2[[#This Row],[number at end of rxn-compartment]])&gt;0,_xlfn.TEXTBEFORE(Table2[[#This Row],[rxn-compartment]],Table2[[#This Row],[number at end of rxn-compartment]],-1),"")</f>
        <v/>
      </c>
      <c r="N218" t="str">
        <v/>
      </c>
      <c r="O218" t="str">
        <v>EX_val__L_e</v>
      </c>
      <c r="P218" t="str">
        <v>REV</v>
      </c>
      <c r="Q218" t="str">
        <v>SPONT</v>
      </c>
      <c r="R218" t="str">
        <v/>
      </c>
      <c r="S218" t="str">
        <v>Excluded</v>
      </c>
      <c r="T218" t="str">
        <v>Exchange</v>
      </c>
    </row>
    <row r="219" spans="1:20" x14ac:dyDescent="0.2">
      <c r="A219" t="s">
        <v>1597</v>
      </c>
      <c r="B219" t="s">
        <v>1596</v>
      </c>
      <c r="C219" t="s">
        <v>21</v>
      </c>
      <c r="D219" t="s">
        <v>1270</v>
      </c>
      <c r="E219" t="str">
        <f>_xlfn.XLOOKUP(Table2[[#This Row],[rxn]],[1]Sheet1!$A:$A,[1]Sheet1!$C:$C,"Other metaolism",0)</f>
        <v>Excluded</v>
      </c>
      <c r="F219" t="s">
        <v>1272</v>
      </c>
      <c r="G219" t="str">
        <f>Table2[[#This Row],[rxn]]&amp;"_"&amp;Table2[[#This Row],[dir]]</f>
        <v>EX_lanost_e_REV</v>
      </c>
      <c r="H219" t="str" cm="1">
        <f t="array" ref="H219">_xlfn.TEXTJOIN(",",TRUE,_xlfn.UNIQUE(_xlfn._xlws.FILTER(Table2[enz],Table2[rxn+dir]=Table2[[#This Row],[rxn+dir]])))</f>
        <v>SPONT</v>
      </c>
      <c r="I219" s="2" t="str">
        <f>_xlfn.TEXTAFTER(Table2[[#This Row],[rxn]],"_",-1)</f>
        <v>e</v>
      </c>
      <c r="J219" s="2" t="str">
        <f>_xlfn.TEXTBEFORE(Table2[[#This Row],[rxn]],"_"&amp;Table2[[#This Row],[compartment]],-1)</f>
        <v>EX_lanost</v>
      </c>
      <c r="K219" s="2" t="str" cm="1">
        <f t="array" ref="K219">_xlfn.LET(_xlpm.t,J219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" s="2" t="str">
        <f>IF(LEN(Table2[[#This Row],[number at end of rxn-compartment]])&gt;0,_xlfn.TEXTBEFORE(Table2[[#This Row],[rxn-compartment]],Table2[[#This Row],[number at end of rxn-compartment]],-1),"")</f>
        <v/>
      </c>
      <c r="N219" t="str">
        <v/>
      </c>
      <c r="O219" t="str">
        <v>EX_lanost_e</v>
      </c>
      <c r="P219" t="str">
        <v>FWD</v>
      </c>
      <c r="Q219" t="str">
        <v>SPONT</v>
      </c>
      <c r="R219" t="str">
        <v/>
      </c>
      <c r="S219" t="str">
        <v>Excluded</v>
      </c>
      <c r="T219" t="str">
        <v>Exchange</v>
      </c>
    </row>
    <row r="220" spans="1:20" x14ac:dyDescent="0.2">
      <c r="A220" t="s">
        <v>1598</v>
      </c>
      <c r="B220" t="s">
        <v>1599</v>
      </c>
      <c r="C220" t="s">
        <v>8</v>
      </c>
      <c r="D220" t="s">
        <v>1270</v>
      </c>
      <c r="E220" t="str">
        <f>_xlfn.XLOOKUP(Table2[[#This Row],[rxn]],[1]Sheet1!$A:$A,[1]Sheet1!$C:$C,"Other metaolism",0)</f>
        <v>Excluded</v>
      </c>
      <c r="F220" t="s">
        <v>1272</v>
      </c>
      <c r="G220" t="str">
        <f>Table2[[#This Row],[rxn]]&amp;"_"&amp;Table2[[#This Row],[dir]]</f>
        <v>EX_ddca_e_FWD</v>
      </c>
      <c r="H220" t="str" cm="1">
        <f t="array" ref="H220">_xlfn.TEXTJOIN(",",TRUE,_xlfn.UNIQUE(_xlfn._xlws.FILTER(Table2[enz],Table2[rxn+dir]=Table2[[#This Row],[rxn+dir]])))</f>
        <v>SPONT</v>
      </c>
      <c r="I220" s="2" t="str">
        <f>_xlfn.TEXTAFTER(Table2[[#This Row],[rxn]],"_",-1)</f>
        <v>e</v>
      </c>
      <c r="J220" s="2" t="str">
        <f>_xlfn.TEXTBEFORE(Table2[[#This Row],[rxn]],"_"&amp;Table2[[#This Row],[compartment]],-1)</f>
        <v>EX_ddca</v>
      </c>
      <c r="K220" s="2" t="str" cm="1">
        <f t="array" ref="K220">_xlfn.LET(_xlpm.t,J220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" s="2" t="str">
        <f>IF(LEN(Table2[[#This Row],[number at end of rxn-compartment]])&gt;0,_xlfn.TEXTBEFORE(Table2[[#This Row],[rxn-compartment]],Table2[[#This Row],[number at end of rxn-compartment]],-1),"")</f>
        <v/>
      </c>
      <c r="N220" t="str">
        <v/>
      </c>
      <c r="O220" t="str">
        <v>EX_lanost_e</v>
      </c>
      <c r="P220" t="str">
        <v>REV</v>
      </c>
      <c r="Q220" t="str">
        <v>SPONT</v>
      </c>
      <c r="R220" t="str">
        <v/>
      </c>
      <c r="S220" t="str">
        <v>Excluded</v>
      </c>
      <c r="T220" t="str">
        <v>Exchange</v>
      </c>
    </row>
    <row r="221" spans="1:20" x14ac:dyDescent="0.2">
      <c r="A221" t="s">
        <v>1600</v>
      </c>
      <c r="B221" t="s">
        <v>1599</v>
      </c>
      <c r="C221" t="s">
        <v>21</v>
      </c>
      <c r="D221" t="s">
        <v>1270</v>
      </c>
      <c r="E221" t="str">
        <f>_xlfn.XLOOKUP(Table2[[#This Row],[rxn]],[1]Sheet1!$A:$A,[1]Sheet1!$C:$C,"Other metaolism",0)</f>
        <v>Excluded</v>
      </c>
      <c r="F221" t="s">
        <v>1272</v>
      </c>
      <c r="G221" t="str">
        <f>Table2[[#This Row],[rxn]]&amp;"_"&amp;Table2[[#This Row],[dir]]</f>
        <v>EX_ddca_e_REV</v>
      </c>
      <c r="H221" t="str" cm="1">
        <f t="array" ref="H221">_xlfn.TEXTJOIN(",",TRUE,_xlfn.UNIQUE(_xlfn._xlws.FILTER(Table2[enz],Table2[rxn+dir]=Table2[[#This Row],[rxn+dir]])))</f>
        <v>SPONT</v>
      </c>
      <c r="I221" s="2" t="str">
        <f>_xlfn.TEXTAFTER(Table2[[#This Row],[rxn]],"_",-1)</f>
        <v>e</v>
      </c>
      <c r="J221" s="2" t="str">
        <f>_xlfn.TEXTBEFORE(Table2[[#This Row],[rxn]],"_"&amp;Table2[[#This Row],[compartment]],-1)</f>
        <v>EX_ddca</v>
      </c>
      <c r="K221" s="2" t="str" cm="1">
        <f t="array" ref="K221">_xlfn.LET(_xlpm.t,J221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" s="2" t="str">
        <f>IF(LEN(Table2[[#This Row],[number at end of rxn-compartment]])&gt;0,_xlfn.TEXTBEFORE(Table2[[#This Row],[rxn-compartment]],Table2[[#This Row],[number at end of rxn-compartment]],-1),"")</f>
        <v/>
      </c>
      <c r="N221" t="str">
        <v/>
      </c>
      <c r="O221" t="str">
        <v>EX_ddca_e</v>
      </c>
      <c r="P221" t="str">
        <v>FWD</v>
      </c>
      <c r="Q221" t="str">
        <v>SPONT</v>
      </c>
      <c r="R221" t="str">
        <v/>
      </c>
      <c r="S221" t="str">
        <v>Excluded</v>
      </c>
      <c r="T221" t="str">
        <v>Exchange</v>
      </c>
    </row>
    <row r="222" spans="1:20" x14ac:dyDescent="0.2">
      <c r="A222" t="s">
        <v>1601</v>
      </c>
      <c r="B222" t="s">
        <v>1602</v>
      </c>
      <c r="C222" t="s">
        <v>8</v>
      </c>
      <c r="D222" t="s">
        <v>1270</v>
      </c>
      <c r="E222" t="str">
        <f>_xlfn.XLOOKUP(Table2[[#This Row],[rxn]],[1]Sheet1!$A:$A,[1]Sheet1!$C:$C,"Other metaolism",0)</f>
        <v>Excluded</v>
      </c>
      <c r="F222" t="s">
        <v>1272</v>
      </c>
      <c r="G222" t="str">
        <f>Table2[[#This Row],[rxn]]&amp;"_"&amp;Table2[[#This Row],[dir]]</f>
        <v>EX_malt_e_FWD</v>
      </c>
      <c r="H222" t="str" cm="1">
        <f t="array" ref="H222">_xlfn.TEXTJOIN(",",TRUE,_xlfn.UNIQUE(_xlfn._xlws.FILTER(Table2[enz],Table2[rxn+dir]=Table2[[#This Row],[rxn+dir]])))</f>
        <v>SPONT</v>
      </c>
      <c r="I222" s="2" t="str">
        <f>_xlfn.TEXTAFTER(Table2[[#This Row],[rxn]],"_",-1)</f>
        <v>e</v>
      </c>
      <c r="J222" s="2" t="str">
        <f>_xlfn.TEXTBEFORE(Table2[[#This Row],[rxn]],"_"&amp;Table2[[#This Row],[compartment]],-1)</f>
        <v>EX_malt</v>
      </c>
      <c r="K222" s="2" t="str" cm="1">
        <f t="array" ref="K222">_xlfn.LET(_xlpm.t,J222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" s="2" t="str">
        <f>IF(LEN(Table2[[#This Row],[number at end of rxn-compartment]])&gt;0,_xlfn.TEXTBEFORE(Table2[[#This Row],[rxn-compartment]],Table2[[#This Row],[number at end of rxn-compartment]],-1),"")</f>
        <v/>
      </c>
      <c r="N222" t="str">
        <v/>
      </c>
      <c r="O222" t="str">
        <v>EX_ddca_e</v>
      </c>
      <c r="P222" t="str">
        <v>REV</v>
      </c>
      <c r="Q222" t="str">
        <v>SPONT</v>
      </c>
      <c r="R222" t="str">
        <v/>
      </c>
      <c r="S222" t="str">
        <v>Excluded</v>
      </c>
      <c r="T222" t="str">
        <v>Exchange</v>
      </c>
    </row>
    <row r="223" spans="1:20" x14ac:dyDescent="0.2">
      <c r="A223" t="s">
        <v>1603</v>
      </c>
      <c r="B223" t="s">
        <v>1602</v>
      </c>
      <c r="C223" t="s">
        <v>21</v>
      </c>
      <c r="D223" t="s">
        <v>1270</v>
      </c>
      <c r="E223" t="str">
        <f>_xlfn.XLOOKUP(Table2[[#This Row],[rxn]],[1]Sheet1!$A:$A,[1]Sheet1!$C:$C,"Other metaolism",0)</f>
        <v>Excluded</v>
      </c>
      <c r="F223" t="s">
        <v>1272</v>
      </c>
      <c r="G223" t="str">
        <f>Table2[[#This Row],[rxn]]&amp;"_"&amp;Table2[[#This Row],[dir]]</f>
        <v>EX_malt_e_REV</v>
      </c>
      <c r="H223" t="str" cm="1">
        <f t="array" ref="H223">_xlfn.TEXTJOIN(",",TRUE,_xlfn.UNIQUE(_xlfn._xlws.FILTER(Table2[enz],Table2[rxn+dir]=Table2[[#This Row],[rxn+dir]])))</f>
        <v>SPONT</v>
      </c>
      <c r="I223" s="2" t="str">
        <f>_xlfn.TEXTAFTER(Table2[[#This Row],[rxn]],"_",-1)</f>
        <v>e</v>
      </c>
      <c r="J223" s="2" t="str">
        <f>_xlfn.TEXTBEFORE(Table2[[#This Row],[rxn]],"_"&amp;Table2[[#This Row],[compartment]],-1)</f>
        <v>EX_malt</v>
      </c>
      <c r="K223" s="2" t="str" cm="1">
        <f t="array" ref="K223">_xlfn.LET(_xlpm.t,J223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" s="2" t="str">
        <f>IF(LEN(Table2[[#This Row],[number at end of rxn-compartment]])&gt;0,_xlfn.TEXTBEFORE(Table2[[#This Row],[rxn-compartment]],Table2[[#This Row],[number at end of rxn-compartment]],-1),"")</f>
        <v/>
      </c>
      <c r="N223" t="str">
        <v/>
      </c>
      <c r="O223" t="str">
        <v>EX_malt_e</v>
      </c>
      <c r="P223" t="str">
        <v>FWD</v>
      </c>
      <c r="Q223" t="str">
        <v>SPONT</v>
      </c>
      <c r="R223" t="str">
        <v/>
      </c>
      <c r="S223" t="str">
        <v>Excluded</v>
      </c>
      <c r="T223" t="str">
        <v>Exchange</v>
      </c>
    </row>
    <row r="224" spans="1:20" x14ac:dyDescent="0.2">
      <c r="A224" t="s">
        <v>1604</v>
      </c>
      <c r="B224" t="s">
        <v>1605</v>
      </c>
      <c r="C224" t="s">
        <v>8</v>
      </c>
      <c r="D224" t="s">
        <v>1270</v>
      </c>
      <c r="E224" t="str">
        <f>_xlfn.XLOOKUP(Table2[[#This Row],[rxn]],[1]Sheet1!$A:$A,[1]Sheet1!$C:$C,"Other metaolism",0)</f>
        <v>Excluded</v>
      </c>
      <c r="F224" t="s">
        <v>1272</v>
      </c>
      <c r="G224" t="str">
        <f>Table2[[#This Row],[rxn]]&amp;"_"&amp;Table2[[#This Row],[dir]]</f>
        <v>EX_inost_e_FWD</v>
      </c>
      <c r="H224" t="str" cm="1">
        <f t="array" ref="H224">_xlfn.TEXTJOIN(",",TRUE,_xlfn.UNIQUE(_xlfn._xlws.FILTER(Table2[enz],Table2[rxn+dir]=Table2[[#This Row],[rxn+dir]])))</f>
        <v>SPONT</v>
      </c>
      <c r="I224" s="2" t="str">
        <f>_xlfn.TEXTAFTER(Table2[[#This Row],[rxn]],"_",-1)</f>
        <v>e</v>
      </c>
      <c r="J224" s="2" t="str">
        <f>_xlfn.TEXTBEFORE(Table2[[#This Row],[rxn]],"_"&amp;Table2[[#This Row],[compartment]],-1)</f>
        <v>EX_inost</v>
      </c>
      <c r="K224" s="2" t="str" cm="1">
        <f t="array" ref="K224">_xlfn.LET(_xlpm.t,J224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" s="2" t="str">
        <f>IF(LEN(Table2[[#This Row],[number at end of rxn-compartment]])&gt;0,_xlfn.TEXTBEFORE(Table2[[#This Row],[rxn-compartment]],Table2[[#This Row],[number at end of rxn-compartment]],-1),"")</f>
        <v/>
      </c>
      <c r="N224" t="str">
        <v/>
      </c>
      <c r="O224" t="str">
        <v>EX_malt_e</v>
      </c>
      <c r="P224" t="str">
        <v>REV</v>
      </c>
      <c r="Q224" t="str">
        <v>SPONT</v>
      </c>
      <c r="R224" t="str">
        <v/>
      </c>
      <c r="S224" t="str">
        <v>Excluded</v>
      </c>
      <c r="T224" t="str">
        <v>Exchange</v>
      </c>
    </row>
    <row r="225" spans="1:20" x14ac:dyDescent="0.2">
      <c r="A225" t="s">
        <v>1606</v>
      </c>
      <c r="B225" t="s">
        <v>1605</v>
      </c>
      <c r="C225" t="s">
        <v>21</v>
      </c>
      <c r="D225" t="s">
        <v>1270</v>
      </c>
      <c r="E225" t="str">
        <f>_xlfn.XLOOKUP(Table2[[#This Row],[rxn]],[1]Sheet1!$A:$A,[1]Sheet1!$C:$C,"Other metaolism",0)</f>
        <v>Excluded</v>
      </c>
      <c r="F225" t="s">
        <v>1272</v>
      </c>
      <c r="G225" t="str">
        <f>Table2[[#This Row],[rxn]]&amp;"_"&amp;Table2[[#This Row],[dir]]</f>
        <v>EX_inost_e_REV</v>
      </c>
      <c r="H225" t="str" cm="1">
        <f t="array" ref="H225">_xlfn.TEXTJOIN(",",TRUE,_xlfn.UNIQUE(_xlfn._xlws.FILTER(Table2[enz],Table2[rxn+dir]=Table2[[#This Row],[rxn+dir]])))</f>
        <v>SPONT</v>
      </c>
      <c r="I225" s="2" t="str">
        <f>_xlfn.TEXTAFTER(Table2[[#This Row],[rxn]],"_",-1)</f>
        <v>e</v>
      </c>
      <c r="J225" s="2" t="str">
        <f>_xlfn.TEXTBEFORE(Table2[[#This Row],[rxn]],"_"&amp;Table2[[#This Row],[compartment]],-1)</f>
        <v>EX_inost</v>
      </c>
      <c r="K225" s="2" t="str" cm="1">
        <f t="array" ref="K225">_xlfn.LET(_xlpm.t,J225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" s="2" t="str">
        <f>IF(LEN(Table2[[#This Row],[number at end of rxn-compartment]])&gt;0,_xlfn.TEXTBEFORE(Table2[[#This Row],[rxn-compartment]],Table2[[#This Row],[number at end of rxn-compartment]],-1),"")</f>
        <v/>
      </c>
      <c r="N225" t="str">
        <v/>
      </c>
      <c r="O225" t="str">
        <v>EX_inost_e</v>
      </c>
      <c r="P225" t="str">
        <v>FWD</v>
      </c>
      <c r="Q225" t="str">
        <v>SPONT</v>
      </c>
      <c r="R225" t="str">
        <v/>
      </c>
      <c r="S225" t="str">
        <v>Excluded</v>
      </c>
      <c r="T225" t="str">
        <v>Exchange</v>
      </c>
    </row>
    <row r="226" spans="1:20" x14ac:dyDescent="0.2">
      <c r="A226" t="s">
        <v>1607</v>
      </c>
      <c r="B226" t="s">
        <v>1608</v>
      </c>
      <c r="C226" t="s">
        <v>8</v>
      </c>
      <c r="D226" t="s">
        <v>1270</v>
      </c>
      <c r="E226" t="str">
        <f>_xlfn.XLOOKUP(Table2[[#This Row],[rxn]],[1]Sheet1!$A:$A,[1]Sheet1!$C:$C,"Other metaolism",0)</f>
        <v>Excluded</v>
      </c>
      <c r="F226" t="s">
        <v>1272</v>
      </c>
      <c r="G226" t="str">
        <f>Table2[[#This Row],[rxn]]&amp;"_"&amp;Table2[[#This Row],[dir]]</f>
        <v>EX_Nfortyr2_e_FWD</v>
      </c>
      <c r="H226" t="str" cm="1">
        <f t="array" ref="H226">_xlfn.TEXTJOIN(",",TRUE,_xlfn.UNIQUE(_xlfn._xlws.FILTER(Table2[enz],Table2[rxn+dir]=Table2[[#This Row],[rxn+dir]])))</f>
        <v>SPONT</v>
      </c>
      <c r="I226" s="2" t="str">
        <f>_xlfn.TEXTAFTER(Table2[[#This Row],[rxn]],"_",-1)</f>
        <v>e</v>
      </c>
      <c r="J226" s="2" t="str">
        <f>_xlfn.TEXTBEFORE(Table2[[#This Row],[rxn]],"_"&amp;Table2[[#This Row],[compartment]],-1)</f>
        <v>EX_Nfortyr2</v>
      </c>
      <c r="K226" s="2" t="str" cm="1">
        <f t="array" ref="K226">_xlfn.LET(_xlpm.t,J226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26" s="2" t="str">
        <f>IF(LEN(Table2[[#This Row],[number at end of rxn-compartment]])&gt;0,_xlfn.TEXTBEFORE(Table2[[#This Row],[rxn-compartment]],Table2[[#This Row],[number at end of rxn-compartment]],-1),"")</f>
        <v>EX_Nfortyr</v>
      </c>
      <c r="N226" t="str">
        <v/>
      </c>
      <c r="O226" t="str">
        <v>EX_inost_e</v>
      </c>
      <c r="P226" t="str">
        <v>REV</v>
      </c>
      <c r="Q226" t="str">
        <v>SPONT</v>
      </c>
      <c r="R226" t="str">
        <v/>
      </c>
      <c r="S226" t="str">
        <v>Excluded</v>
      </c>
      <c r="T226" t="str">
        <v>Exchange</v>
      </c>
    </row>
    <row r="227" spans="1:20" x14ac:dyDescent="0.2">
      <c r="A227" t="s">
        <v>1609</v>
      </c>
      <c r="B227" t="s">
        <v>1608</v>
      </c>
      <c r="C227" t="s">
        <v>21</v>
      </c>
      <c r="D227" t="s">
        <v>1270</v>
      </c>
      <c r="E227" t="str">
        <f>_xlfn.XLOOKUP(Table2[[#This Row],[rxn]],[1]Sheet1!$A:$A,[1]Sheet1!$C:$C,"Other metaolism",0)</f>
        <v>Excluded</v>
      </c>
      <c r="F227" t="s">
        <v>1272</v>
      </c>
      <c r="G227" t="str">
        <f>Table2[[#This Row],[rxn]]&amp;"_"&amp;Table2[[#This Row],[dir]]</f>
        <v>EX_Nfortyr2_e_REV</v>
      </c>
      <c r="H227" t="str" cm="1">
        <f t="array" ref="H227">_xlfn.TEXTJOIN(",",TRUE,_xlfn.UNIQUE(_xlfn._xlws.FILTER(Table2[enz],Table2[rxn+dir]=Table2[[#This Row],[rxn+dir]])))</f>
        <v>SPONT</v>
      </c>
      <c r="I227" s="2" t="str">
        <f>_xlfn.TEXTAFTER(Table2[[#This Row],[rxn]],"_",-1)</f>
        <v>e</v>
      </c>
      <c r="J227" s="2" t="str">
        <f>_xlfn.TEXTBEFORE(Table2[[#This Row],[rxn]],"_"&amp;Table2[[#This Row],[compartment]],-1)</f>
        <v>EX_Nfortyr2</v>
      </c>
      <c r="K227" s="2" t="str" cm="1">
        <f t="array" ref="K227">_xlfn.LET(_xlpm.t,J227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27" s="2" t="str">
        <f>IF(LEN(Table2[[#This Row],[number at end of rxn-compartment]])&gt;0,_xlfn.TEXTBEFORE(Table2[[#This Row],[rxn-compartment]],Table2[[#This Row],[number at end of rxn-compartment]],-1),"")</f>
        <v>EX_Nfortyr</v>
      </c>
      <c r="N227" t="str">
        <v>EX_Nfortyr</v>
      </c>
      <c r="O227" t="str">
        <v>EX_Nfortyr2_e</v>
      </c>
      <c r="P227" t="str">
        <v>FWD</v>
      </c>
      <c r="Q227" t="str">
        <v>SPONT</v>
      </c>
      <c r="R227" t="str">
        <v/>
      </c>
      <c r="S227" t="str">
        <v>Excluded</v>
      </c>
      <c r="T227" t="str">
        <v>Exchange</v>
      </c>
    </row>
    <row r="228" spans="1:20" x14ac:dyDescent="0.2">
      <c r="A228" t="s">
        <v>1610</v>
      </c>
      <c r="B228" t="s">
        <v>1611</v>
      </c>
      <c r="C228" t="s">
        <v>8</v>
      </c>
      <c r="D228" t="s">
        <v>1270</v>
      </c>
      <c r="E228" t="str">
        <f>_xlfn.XLOOKUP(Table2[[#This Row],[rxn]],[1]Sheet1!$A:$A,[1]Sheet1!$C:$C,"Other metaolism",0)</f>
        <v>Excluded</v>
      </c>
      <c r="F228" t="s">
        <v>1272</v>
      </c>
      <c r="G228" t="str">
        <f>Table2[[#This Row],[rxn]]&amp;"_"&amp;Table2[[#This Row],[dir]]</f>
        <v>EX_nac_e_FWD</v>
      </c>
      <c r="H228" t="str" cm="1">
        <f t="array" ref="H228">_xlfn.TEXTJOIN(",",TRUE,_xlfn.UNIQUE(_xlfn._xlws.FILTER(Table2[enz],Table2[rxn+dir]=Table2[[#This Row],[rxn+dir]])))</f>
        <v>SPONT</v>
      </c>
      <c r="I228" s="2" t="str">
        <f>_xlfn.TEXTAFTER(Table2[[#This Row],[rxn]],"_",-1)</f>
        <v>e</v>
      </c>
      <c r="J228" s="2" t="str">
        <f>_xlfn.TEXTBEFORE(Table2[[#This Row],[rxn]],"_"&amp;Table2[[#This Row],[compartment]],-1)</f>
        <v>EX_nac</v>
      </c>
      <c r="K228" s="2" t="str" cm="1">
        <f t="array" ref="K228">_xlfn.LET(_xlpm.t,J228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8" s="2" t="str">
        <f>IF(LEN(Table2[[#This Row],[number at end of rxn-compartment]])&gt;0,_xlfn.TEXTBEFORE(Table2[[#This Row],[rxn-compartment]],Table2[[#This Row],[number at end of rxn-compartment]],-1),"")</f>
        <v/>
      </c>
      <c r="N228" t="str">
        <v>EX_Nfortyr</v>
      </c>
      <c r="O228" t="str">
        <v>EX_Nfortyr2_e</v>
      </c>
      <c r="P228" t="str">
        <v>REV</v>
      </c>
      <c r="Q228" t="str">
        <v>SPONT</v>
      </c>
      <c r="R228" t="str">
        <v/>
      </c>
      <c r="S228" t="str">
        <v>Excluded</v>
      </c>
      <c r="T228" t="str">
        <v>Exchange</v>
      </c>
    </row>
    <row r="229" spans="1:20" x14ac:dyDescent="0.2">
      <c r="A229" t="s">
        <v>1612</v>
      </c>
      <c r="B229" t="s">
        <v>1611</v>
      </c>
      <c r="C229" t="s">
        <v>21</v>
      </c>
      <c r="D229" t="s">
        <v>1270</v>
      </c>
      <c r="E229" t="str">
        <f>_xlfn.XLOOKUP(Table2[[#This Row],[rxn]],[1]Sheet1!$A:$A,[1]Sheet1!$C:$C,"Other metaolism",0)</f>
        <v>Excluded</v>
      </c>
      <c r="F229" t="s">
        <v>1272</v>
      </c>
      <c r="G229" t="str">
        <f>Table2[[#This Row],[rxn]]&amp;"_"&amp;Table2[[#This Row],[dir]]</f>
        <v>EX_nac_e_REV</v>
      </c>
      <c r="H229" t="str" cm="1">
        <f t="array" ref="H229">_xlfn.TEXTJOIN(",",TRUE,_xlfn.UNIQUE(_xlfn._xlws.FILTER(Table2[enz],Table2[rxn+dir]=Table2[[#This Row],[rxn+dir]])))</f>
        <v>SPONT</v>
      </c>
      <c r="I229" s="2" t="str">
        <f>_xlfn.TEXTAFTER(Table2[[#This Row],[rxn]],"_",-1)</f>
        <v>e</v>
      </c>
      <c r="J229" s="2" t="str">
        <f>_xlfn.TEXTBEFORE(Table2[[#This Row],[rxn]],"_"&amp;Table2[[#This Row],[compartment]],-1)</f>
        <v>EX_nac</v>
      </c>
      <c r="K229" s="2" t="str" cm="1">
        <f t="array" ref="K229">_xlfn.LET(_xlpm.t,J229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" s="2" t="str">
        <f>IF(LEN(Table2[[#This Row],[number at end of rxn-compartment]])&gt;0,_xlfn.TEXTBEFORE(Table2[[#This Row],[rxn-compartment]],Table2[[#This Row],[number at end of rxn-compartment]],-1),"")</f>
        <v/>
      </c>
      <c r="N229" t="str">
        <v/>
      </c>
      <c r="O229" t="str">
        <v>EX_nac_e</v>
      </c>
      <c r="P229" t="str">
        <v>FWD</v>
      </c>
      <c r="Q229" t="str">
        <v>SPONT</v>
      </c>
      <c r="R229" t="str">
        <v/>
      </c>
      <c r="S229" t="str">
        <v>Excluded</v>
      </c>
      <c r="T229" t="str">
        <v>Exchange</v>
      </c>
    </row>
    <row r="230" spans="1:20" x14ac:dyDescent="0.2">
      <c r="A230" t="s">
        <v>1613</v>
      </c>
      <c r="B230" t="s">
        <v>1614</v>
      </c>
      <c r="C230" t="s">
        <v>8</v>
      </c>
      <c r="D230" t="s">
        <v>1270</v>
      </c>
      <c r="E230" t="str">
        <f>_xlfn.XLOOKUP(Table2[[#This Row],[rxn]],[1]Sheet1!$A:$A,[1]Sheet1!$C:$C,"Other metaolism",0)</f>
        <v>Excluded</v>
      </c>
      <c r="F230" t="s">
        <v>1272</v>
      </c>
      <c r="G230" t="str">
        <f>Table2[[#This Row],[rxn]]&amp;"_"&amp;Table2[[#This Row],[dir]]</f>
        <v>EX_nmn_e_FWD</v>
      </c>
      <c r="H230" t="str" cm="1">
        <f t="array" ref="H230">_xlfn.TEXTJOIN(",",TRUE,_xlfn.UNIQUE(_xlfn._xlws.FILTER(Table2[enz],Table2[rxn+dir]=Table2[[#This Row],[rxn+dir]])))</f>
        <v>SPONT</v>
      </c>
      <c r="I230" s="2" t="str">
        <f>_xlfn.TEXTAFTER(Table2[[#This Row],[rxn]],"_",-1)</f>
        <v>e</v>
      </c>
      <c r="J230" s="2" t="str">
        <f>_xlfn.TEXTBEFORE(Table2[[#This Row],[rxn]],"_"&amp;Table2[[#This Row],[compartment]],-1)</f>
        <v>EX_nmn</v>
      </c>
      <c r="K230" s="2" t="str" cm="1">
        <f t="array" ref="K230">_xlfn.LET(_xlpm.t,J230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" s="2" t="str">
        <f>IF(LEN(Table2[[#This Row],[number at end of rxn-compartment]])&gt;0,_xlfn.TEXTBEFORE(Table2[[#This Row],[rxn-compartment]],Table2[[#This Row],[number at end of rxn-compartment]],-1),"")</f>
        <v/>
      </c>
      <c r="N230" t="str">
        <v/>
      </c>
      <c r="O230" t="str">
        <v>EX_nac_e</v>
      </c>
      <c r="P230" t="str">
        <v>REV</v>
      </c>
      <c r="Q230" t="str">
        <v>SPONT</v>
      </c>
      <c r="R230" t="str">
        <v/>
      </c>
      <c r="S230" t="str">
        <v>Excluded</v>
      </c>
      <c r="T230" t="str">
        <v>Exchange</v>
      </c>
    </row>
    <row r="231" spans="1:20" x14ac:dyDescent="0.2">
      <c r="A231" t="s">
        <v>1615</v>
      </c>
      <c r="B231" t="s">
        <v>1614</v>
      </c>
      <c r="C231" t="s">
        <v>21</v>
      </c>
      <c r="D231" t="s">
        <v>1270</v>
      </c>
      <c r="E231" t="str">
        <f>_xlfn.XLOOKUP(Table2[[#This Row],[rxn]],[1]Sheet1!$A:$A,[1]Sheet1!$C:$C,"Other metaolism",0)</f>
        <v>Excluded</v>
      </c>
      <c r="F231" t="s">
        <v>1272</v>
      </c>
      <c r="G231" t="str">
        <f>Table2[[#This Row],[rxn]]&amp;"_"&amp;Table2[[#This Row],[dir]]</f>
        <v>EX_nmn_e_REV</v>
      </c>
      <c r="H231" t="str" cm="1">
        <f t="array" ref="H231">_xlfn.TEXTJOIN(",",TRUE,_xlfn.UNIQUE(_xlfn._xlws.FILTER(Table2[enz],Table2[rxn+dir]=Table2[[#This Row],[rxn+dir]])))</f>
        <v>SPONT</v>
      </c>
      <c r="I231" s="2" t="str">
        <f>_xlfn.TEXTAFTER(Table2[[#This Row],[rxn]],"_",-1)</f>
        <v>e</v>
      </c>
      <c r="J231" s="2" t="str">
        <f>_xlfn.TEXTBEFORE(Table2[[#This Row],[rxn]],"_"&amp;Table2[[#This Row],[compartment]],-1)</f>
        <v>EX_nmn</v>
      </c>
      <c r="K231" s="2" t="str" cm="1">
        <f t="array" ref="K231">_xlfn.LET(_xlpm.t,J231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" s="2" t="str">
        <f>IF(LEN(Table2[[#This Row],[number at end of rxn-compartment]])&gt;0,_xlfn.TEXTBEFORE(Table2[[#This Row],[rxn-compartment]],Table2[[#This Row],[number at end of rxn-compartment]],-1),"")</f>
        <v/>
      </c>
      <c r="N231" t="str">
        <v/>
      </c>
      <c r="O231" t="str">
        <v>EX_nmn_e</v>
      </c>
      <c r="P231" t="str">
        <v>FWD</v>
      </c>
      <c r="Q231" t="str">
        <v>SPONT</v>
      </c>
      <c r="R231" t="str">
        <v/>
      </c>
      <c r="S231" t="str">
        <v>Excluded</v>
      </c>
      <c r="T231" t="str">
        <v>Exchange</v>
      </c>
    </row>
    <row r="232" spans="1:20" x14ac:dyDescent="0.2">
      <c r="A232" t="s">
        <v>1616</v>
      </c>
      <c r="B232" t="s">
        <v>1617</v>
      </c>
      <c r="C232" t="s">
        <v>8</v>
      </c>
      <c r="D232" t="s">
        <v>1270</v>
      </c>
      <c r="E232" t="str">
        <f>_xlfn.XLOOKUP(Table2[[#This Row],[rxn]],[1]Sheet1!$A:$A,[1]Sheet1!$C:$C,"Other metaolism",0)</f>
        <v>Excluded</v>
      </c>
      <c r="F232" t="s">
        <v>1272</v>
      </c>
      <c r="G232" t="str">
        <f>Table2[[#This Row],[rxn]]&amp;"_"&amp;Table2[[#This Row],[dir]]</f>
        <v>EX_octa_e_FWD</v>
      </c>
      <c r="H232" t="str" cm="1">
        <f t="array" ref="H232">_xlfn.TEXTJOIN(",",TRUE,_xlfn.UNIQUE(_xlfn._xlws.FILTER(Table2[enz],Table2[rxn+dir]=Table2[[#This Row],[rxn+dir]])))</f>
        <v>SPONT</v>
      </c>
      <c r="I232" s="2" t="str">
        <f>_xlfn.TEXTAFTER(Table2[[#This Row],[rxn]],"_",-1)</f>
        <v>e</v>
      </c>
      <c r="J232" s="2" t="str">
        <f>_xlfn.TEXTBEFORE(Table2[[#This Row],[rxn]],"_"&amp;Table2[[#This Row],[compartment]],-1)</f>
        <v>EX_octa</v>
      </c>
      <c r="K232" s="2" t="str" cm="1">
        <f t="array" ref="K232">_xlfn.LET(_xlpm.t,J232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2" s="2" t="str">
        <f>IF(LEN(Table2[[#This Row],[number at end of rxn-compartment]])&gt;0,_xlfn.TEXTBEFORE(Table2[[#This Row],[rxn-compartment]],Table2[[#This Row],[number at end of rxn-compartment]],-1),"")</f>
        <v/>
      </c>
      <c r="N232" t="str">
        <v/>
      </c>
      <c r="O232" t="str">
        <v>EX_nmn_e</v>
      </c>
      <c r="P232" t="str">
        <v>REV</v>
      </c>
      <c r="Q232" t="str">
        <v>SPONT</v>
      </c>
      <c r="R232" t="str">
        <v/>
      </c>
      <c r="S232" t="str">
        <v>Excluded</v>
      </c>
      <c r="T232" t="str">
        <v>Exchange</v>
      </c>
    </row>
    <row r="233" spans="1:20" x14ac:dyDescent="0.2">
      <c r="A233" t="s">
        <v>1618</v>
      </c>
      <c r="B233" t="s">
        <v>1617</v>
      </c>
      <c r="C233" t="s">
        <v>21</v>
      </c>
      <c r="D233" t="s">
        <v>1270</v>
      </c>
      <c r="E233" t="str">
        <f>_xlfn.XLOOKUP(Table2[[#This Row],[rxn]],[1]Sheet1!$A:$A,[1]Sheet1!$C:$C,"Other metaolism",0)</f>
        <v>Excluded</v>
      </c>
      <c r="F233" t="s">
        <v>1272</v>
      </c>
      <c r="G233" t="str">
        <f>Table2[[#This Row],[rxn]]&amp;"_"&amp;Table2[[#This Row],[dir]]</f>
        <v>EX_octa_e_REV</v>
      </c>
      <c r="H233" t="str" cm="1">
        <f t="array" ref="H233">_xlfn.TEXTJOIN(",",TRUE,_xlfn.UNIQUE(_xlfn._xlws.FILTER(Table2[enz],Table2[rxn+dir]=Table2[[#This Row],[rxn+dir]])))</f>
        <v>SPONT</v>
      </c>
      <c r="I233" s="2" t="str">
        <f>_xlfn.TEXTAFTER(Table2[[#This Row],[rxn]],"_",-1)</f>
        <v>e</v>
      </c>
      <c r="J233" s="2" t="str">
        <f>_xlfn.TEXTBEFORE(Table2[[#This Row],[rxn]],"_"&amp;Table2[[#This Row],[compartment]],-1)</f>
        <v>EX_octa</v>
      </c>
      <c r="K233" s="2" t="str" cm="1">
        <f t="array" ref="K233">_xlfn.LET(_xlpm.t,J233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" s="2" t="str">
        <f>IF(LEN(Table2[[#This Row],[number at end of rxn-compartment]])&gt;0,_xlfn.TEXTBEFORE(Table2[[#This Row],[rxn-compartment]],Table2[[#This Row],[number at end of rxn-compartment]],-1),"")</f>
        <v/>
      </c>
      <c r="N233" t="str">
        <v/>
      </c>
      <c r="O233" t="str">
        <v>EX_octa_e</v>
      </c>
      <c r="P233" t="str">
        <v>FWD</v>
      </c>
      <c r="Q233" t="str">
        <v>SPONT</v>
      </c>
      <c r="R233" t="str">
        <v/>
      </c>
      <c r="S233" t="str">
        <v>Excluded</v>
      </c>
      <c r="T233" t="str">
        <v>Exchange</v>
      </c>
    </row>
    <row r="234" spans="1:20" x14ac:dyDescent="0.2">
      <c r="A234" t="s">
        <v>1619</v>
      </c>
      <c r="B234" t="s">
        <v>1620</v>
      </c>
      <c r="C234" t="s">
        <v>8</v>
      </c>
      <c r="D234" t="s">
        <v>1270</v>
      </c>
      <c r="E234" t="str">
        <f>_xlfn.XLOOKUP(Table2[[#This Row],[rxn]],[1]Sheet1!$A:$A,[1]Sheet1!$C:$C,"Other metaolism",0)</f>
        <v>Excluded</v>
      </c>
      <c r="F234" t="s">
        <v>1272</v>
      </c>
      <c r="G234" t="str">
        <f>Table2[[#This Row],[rxn]]&amp;"_"&amp;Table2[[#This Row],[dir]]</f>
        <v>EX_orn_e_FWD</v>
      </c>
      <c r="H234" t="str" cm="1">
        <f t="array" ref="H234">_xlfn.TEXTJOIN(",",TRUE,_xlfn.UNIQUE(_xlfn._xlws.FILTER(Table2[enz],Table2[rxn+dir]=Table2[[#This Row],[rxn+dir]])))</f>
        <v>SPONT</v>
      </c>
      <c r="I234" s="2" t="str">
        <f>_xlfn.TEXTAFTER(Table2[[#This Row],[rxn]],"_",-1)</f>
        <v>e</v>
      </c>
      <c r="J234" s="2" t="str">
        <f>_xlfn.TEXTBEFORE(Table2[[#This Row],[rxn]],"_"&amp;Table2[[#This Row],[compartment]],-1)</f>
        <v>EX_orn</v>
      </c>
      <c r="K234" s="2" t="str" cm="1">
        <f t="array" ref="K234">_xlfn.LET(_xlpm.t,J234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" s="2" t="str">
        <f>IF(LEN(Table2[[#This Row],[number at end of rxn-compartment]])&gt;0,_xlfn.TEXTBEFORE(Table2[[#This Row],[rxn-compartment]],Table2[[#This Row],[number at end of rxn-compartment]],-1),"")</f>
        <v/>
      </c>
      <c r="N234" t="str">
        <v/>
      </c>
      <c r="O234" t="str">
        <v>EX_octa_e</v>
      </c>
      <c r="P234" t="str">
        <v>REV</v>
      </c>
      <c r="Q234" t="str">
        <v>SPONT</v>
      </c>
      <c r="R234" t="str">
        <v/>
      </c>
      <c r="S234" t="str">
        <v>Excluded</v>
      </c>
      <c r="T234" t="str">
        <v>Exchange</v>
      </c>
    </row>
    <row r="235" spans="1:20" x14ac:dyDescent="0.2">
      <c r="A235" t="s">
        <v>1621</v>
      </c>
      <c r="B235" t="s">
        <v>1620</v>
      </c>
      <c r="C235" t="s">
        <v>21</v>
      </c>
      <c r="D235" t="s">
        <v>1270</v>
      </c>
      <c r="E235" t="str">
        <f>_xlfn.XLOOKUP(Table2[[#This Row],[rxn]],[1]Sheet1!$A:$A,[1]Sheet1!$C:$C,"Other metaolism",0)</f>
        <v>Excluded</v>
      </c>
      <c r="F235" t="s">
        <v>1272</v>
      </c>
      <c r="G235" t="str">
        <f>Table2[[#This Row],[rxn]]&amp;"_"&amp;Table2[[#This Row],[dir]]</f>
        <v>EX_orn_e_REV</v>
      </c>
      <c r="H235" t="str" cm="1">
        <f t="array" ref="H235">_xlfn.TEXTJOIN(",",TRUE,_xlfn.UNIQUE(_xlfn._xlws.FILTER(Table2[enz],Table2[rxn+dir]=Table2[[#This Row],[rxn+dir]])))</f>
        <v>SPONT</v>
      </c>
      <c r="I235" s="2" t="str">
        <f>_xlfn.TEXTAFTER(Table2[[#This Row],[rxn]],"_",-1)</f>
        <v>e</v>
      </c>
      <c r="J235" s="2" t="str">
        <f>_xlfn.TEXTBEFORE(Table2[[#This Row],[rxn]],"_"&amp;Table2[[#This Row],[compartment]],-1)</f>
        <v>EX_orn</v>
      </c>
      <c r="K235" s="2" t="str" cm="1">
        <f t="array" ref="K235">_xlfn.LET(_xlpm.t,J235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" s="2" t="str">
        <f>IF(LEN(Table2[[#This Row],[number at end of rxn-compartment]])&gt;0,_xlfn.TEXTBEFORE(Table2[[#This Row],[rxn-compartment]],Table2[[#This Row],[number at end of rxn-compartment]],-1),"")</f>
        <v/>
      </c>
      <c r="N235" t="str">
        <v/>
      </c>
      <c r="O235" t="str">
        <v>EX_orn_e</v>
      </c>
      <c r="P235" t="str">
        <v>FWD</v>
      </c>
      <c r="Q235" t="str">
        <v>SPONT</v>
      </c>
      <c r="R235" t="str">
        <v/>
      </c>
      <c r="S235" t="str">
        <v>Excluded</v>
      </c>
      <c r="T235" t="str">
        <v>Exchange</v>
      </c>
    </row>
    <row r="236" spans="1:20" x14ac:dyDescent="0.2">
      <c r="A236" t="s">
        <v>1622</v>
      </c>
      <c r="B236" t="s">
        <v>1623</v>
      </c>
      <c r="C236" t="s">
        <v>8</v>
      </c>
      <c r="D236" t="s">
        <v>1270</v>
      </c>
      <c r="E236" t="str">
        <f>_xlfn.XLOOKUP(Table2[[#This Row],[rxn]],[1]Sheet1!$A:$A,[1]Sheet1!$C:$C,"Other metaolism",0)</f>
        <v>Excluded</v>
      </c>
      <c r="F236" t="s">
        <v>1272</v>
      </c>
      <c r="G236" t="str">
        <f>Table2[[#This Row],[rxn]]&amp;"_"&amp;Table2[[#This Row],[dir]]</f>
        <v>EX_oaa_e_FWD</v>
      </c>
      <c r="H236" t="str" cm="1">
        <f t="array" ref="H236">_xlfn.TEXTJOIN(",",TRUE,_xlfn.UNIQUE(_xlfn._xlws.FILTER(Table2[enz],Table2[rxn+dir]=Table2[[#This Row],[rxn+dir]])))</f>
        <v>SPONT</v>
      </c>
      <c r="I236" s="2" t="str">
        <f>_xlfn.TEXTAFTER(Table2[[#This Row],[rxn]],"_",-1)</f>
        <v>e</v>
      </c>
      <c r="J236" s="2" t="str">
        <f>_xlfn.TEXTBEFORE(Table2[[#This Row],[rxn]],"_"&amp;Table2[[#This Row],[compartment]],-1)</f>
        <v>EX_oaa</v>
      </c>
      <c r="K236" s="2" t="str" cm="1">
        <f t="array" ref="K236">_xlfn.LET(_xlpm.t,J236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" s="2" t="str">
        <f>IF(LEN(Table2[[#This Row],[number at end of rxn-compartment]])&gt;0,_xlfn.TEXTBEFORE(Table2[[#This Row],[rxn-compartment]],Table2[[#This Row],[number at end of rxn-compartment]],-1),"")</f>
        <v/>
      </c>
      <c r="N236" t="str">
        <v/>
      </c>
      <c r="O236" t="str">
        <v>EX_orn_e</v>
      </c>
      <c r="P236" t="str">
        <v>REV</v>
      </c>
      <c r="Q236" t="str">
        <v>SPONT</v>
      </c>
      <c r="R236" t="str">
        <v/>
      </c>
      <c r="S236" t="str">
        <v>Excluded</v>
      </c>
      <c r="T236" t="str">
        <v>Exchange</v>
      </c>
    </row>
    <row r="237" spans="1:20" x14ac:dyDescent="0.2">
      <c r="A237" t="s">
        <v>1624</v>
      </c>
      <c r="B237" t="s">
        <v>1623</v>
      </c>
      <c r="C237" t="s">
        <v>21</v>
      </c>
      <c r="D237" t="s">
        <v>1270</v>
      </c>
      <c r="E237" t="str">
        <f>_xlfn.XLOOKUP(Table2[[#This Row],[rxn]],[1]Sheet1!$A:$A,[1]Sheet1!$C:$C,"Other metaolism",0)</f>
        <v>Excluded</v>
      </c>
      <c r="F237" t="s">
        <v>1272</v>
      </c>
      <c r="G237" t="str">
        <f>Table2[[#This Row],[rxn]]&amp;"_"&amp;Table2[[#This Row],[dir]]</f>
        <v>EX_oaa_e_REV</v>
      </c>
      <c r="H237" t="str" cm="1">
        <f t="array" ref="H237">_xlfn.TEXTJOIN(",",TRUE,_xlfn.UNIQUE(_xlfn._xlws.FILTER(Table2[enz],Table2[rxn+dir]=Table2[[#This Row],[rxn+dir]])))</f>
        <v>SPONT</v>
      </c>
      <c r="I237" s="2" t="str">
        <f>_xlfn.TEXTAFTER(Table2[[#This Row],[rxn]],"_",-1)</f>
        <v>e</v>
      </c>
      <c r="J237" s="2" t="str">
        <f>_xlfn.TEXTBEFORE(Table2[[#This Row],[rxn]],"_"&amp;Table2[[#This Row],[compartment]],-1)</f>
        <v>EX_oaa</v>
      </c>
      <c r="K237" s="2" t="str" cm="1">
        <f t="array" ref="K237">_xlfn.LET(_xlpm.t,J237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" s="2" t="str">
        <f>IF(LEN(Table2[[#This Row],[number at end of rxn-compartment]])&gt;0,_xlfn.TEXTBEFORE(Table2[[#This Row],[rxn-compartment]],Table2[[#This Row],[number at end of rxn-compartment]],-1),"")</f>
        <v/>
      </c>
      <c r="N237" t="str">
        <v/>
      </c>
      <c r="O237" t="str">
        <v>EX_oaa_e</v>
      </c>
      <c r="P237" t="str">
        <v>FWD</v>
      </c>
      <c r="Q237" t="str">
        <v>SPONT</v>
      </c>
      <c r="R237" t="str">
        <v/>
      </c>
      <c r="S237" t="str">
        <v>Excluded</v>
      </c>
      <c r="T237" t="str">
        <v>Exchange</v>
      </c>
    </row>
    <row r="238" spans="1:20" x14ac:dyDescent="0.2">
      <c r="A238" t="s">
        <v>1625</v>
      </c>
      <c r="B238" t="s">
        <v>1626</v>
      </c>
      <c r="C238" t="s">
        <v>8</v>
      </c>
      <c r="D238" t="s">
        <v>1270</v>
      </c>
      <c r="E238" t="str">
        <f>_xlfn.XLOOKUP(Table2[[#This Row],[rxn]],[1]Sheet1!$A:$A,[1]Sheet1!$C:$C,"Other metaolism",0)</f>
        <v>Excluded</v>
      </c>
      <c r="F238" t="s">
        <v>1272</v>
      </c>
      <c r="G238" t="str">
        <f>Table2[[#This Row],[rxn]]&amp;"_"&amp;Table2[[#This Row],[dir]]</f>
        <v>EX_o2_e_FWD</v>
      </c>
      <c r="H238" t="str" cm="1">
        <f t="array" ref="H238">_xlfn.TEXTJOIN(",",TRUE,_xlfn.UNIQUE(_xlfn._xlws.FILTER(Table2[enz],Table2[rxn+dir]=Table2[[#This Row],[rxn+dir]])))</f>
        <v>SPONT</v>
      </c>
      <c r="I238" s="2" t="str">
        <f>_xlfn.TEXTAFTER(Table2[[#This Row],[rxn]],"_",-1)</f>
        <v>e</v>
      </c>
      <c r="J238" s="2" t="str">
        <f>_xlfn.TEXTBEFORE(Table2[[#This Row],[rxn]],"_"&amp;Table2[[#This Row],[compartment]],-1)</f>
        <v>EX_o2</v>
      </c>
      <c r="K238" s="2" t="str" cm="1">
        <f t="array" ref="K238">_xlfn.LET(_xlpm.t,J238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38" s="2" t="str">
        <f>IF(LEN(Table2[[#This Row],[number at end of rxn-compartment]])&gt;0,_xlfn.TEXTBEFORE(Table2[[#This Row],[rxn-compartment]],Table2[[#This Row],[number at end of rxn-compartment]],-1),"")</f>
        <v>EX_o</v>
      </c>
      <c r="N238" t="str">
        <v/>
      </c>
      <c r="O238" t="str">
        <v>EX_oaa_e</v>
      </c>
      <c r="P238" t="str">
        <v>REV</v>
      </c>
      <c r="Q238" t="str">
        <v>SPONT</v>
      </c>
      <c r="R238" t="str">
        <v/>
      </c>
      <c r="S238" t="str">
        <v>Excluded</v>
      </c>
      <c r="T238" t="str">
        <v>Exchange</v>
      </c>
    </row>
    <row r="239" spans="1:20" x14ac:dyDescent="0.2">
      <c r="A239" t="s">
        <v>1627</v>
      </c>
      <c r="B239" t="s">
        <v>1626</v>
      </c>
      <c r="C239" t="s">
        <v>21</v>
      </c>
      <c r="D239" t="s">
        <v>1270</v>
      </c>
      <c r="E239" t="str">
        <f>_xlfn.XLOOKUP(Table2[[#This Row],[rxn]],[1]Sheet1!$A:$A,[1]Sheet1!$C:$C,"Other metaolism",0)</f>
        <v>Excluded</v>
      </c>
      <c r="F239" t="s">
        <v>1272</v>
      </c>
      <c r="G239" t="str">
        <f>Table2[[#This Row],[rxn]]&amp;"_"&amp;Table2[[#This Row],[dir]]</f>
        <v>EX_o2_e_REV</v>
      </c>
      <c r="H239" t="str" cm="1">
        <f t="array" ref="H239">_xlfn.TEXTJOIN(",",TRUE,_xlfn.UNIQUE(_xlfn._xlws.FILTER(Table2[enz],Table2[rxn+dir]=Table2[[#This Row],[rxn+dir]])))</f>
        <v>SPONT</v>
      </c>
      <c r="I239" s="2" t="str">
        <f>_xlfn.TEXTAFTER(Table2[[#This Row],[rxn]],"_",-1)</f>
        <v>e</v>
      </c>
      <c r="J239" s="2" t="str">
        <f>_xlfn.TEXTBEFORE(Table2[[#This Row],[rxn]],"_"&amp;Table2[[#This Row],[compartment]],-1)</f>
        <v>EX_o2</v>
      </c>
      <c r="K239" s="2" t="str" cm="1">
        <f t="array" ref="K239">_xlfn.LET(_xlpm.t,J239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39" s="2" t="str">
        <f>IF(LEN(Table2[[#This Row],[number at end of rxn-compartment]])&gt;0,_xlfn.TEXTBEFORE(Table2[[#This Row],[rxn-compartment]],Table2[[#This Row],[number at end of rxn-compartment]],-1),"")</f>
        <v>EX_o</v>
      </c>
      <c r="N239" t="str">
        <v>EX_o</v>
      </c>
      <c r="O239" t="str">
        <v>EX_o2_e</v>
      </c>
      <c r="P239" t="str">
        <v>FWD</v>
      </c>
      <c r="Q239" t="str">
        <v>SPONT</v>
      </c>
      <c r="R239" t="str">
        <v/>
      </c>
      <c r="S239" t="str">
        <v>Excluded</v>
      </c>
      <c r="T239" t="str">
        <v>Exchange</v>
      </c>
    </row>
    <row r="240" spans="1:20" x14ac:dyDescent="0.2">
      <c r="A240" t="s">
        <v>1628</v>
      </c>
      <c r="B240" t="s">
        <v>1629</v>
      </c>
      <c r="C240" t="s">
        <v>8</v>
      </c>
      <c r="D240" t="s">
        <v>1270</v>
      </c>
      <c r="E240" t="str">
        <f>_xlfn.XLOOKUP(Table2[[#This Row],[rxn]],[1]Sheet1!$A:$A,[1]Sheet1!$C:$C,"Other metaolism",0)</f>
        <v>Excluded</v>
      </c>
      <c r="F240" t="s">
        <v>1272</v>
      </c>
      <c r="G240" t="str">
        <f>Table2[[#This Row],[rxn]]&amp;"_"&amp;Table2[[#This Row],[dir]]</f>
        <v>EX_hdca_e_FWD</v>
      </c>
      <c r="H240" t="str" cm="1">
        <f t="array" ref="H240">_xlfn.TEXTJOIN(",",TRUE,_xlfn.UNIQUE(_xlfn._xlws.FILTER(Table2[enz],Table2[rxn+dir]=Table2[[#This Row],[rxn+dir]])))</f>
        <v>SPONT</v>
      </c>
      <c r="I240" s="2" t="str">
        <f>_xlfn.TEXTAFTER(Table2[[#This Row],[rxn]],"_",-1)</f>
        <v>e</v>
      </c>
      <c r="J240" s="2" t="str">
        <f>_xlfn.TEXTBEFORE(Table2[[#This Row],[rxn]],"_"&amp;Table2[[#This Row],[compartment]],-1)</f>
        <v>EX_hdca</v>
      </c>
      <c r="K240" s="2" t="str" cm="1">
        <f t="array" ref="K240">_xlfn.LET(_xlpm.t,J240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" s="2" t="str">
        <f>IF(LEN(Table2[[#This Row],[number at end of rxn-compartment]])&gt;0,_xlfn.TEXTBEFORE(Table2[[#This Row],[rxn-compartment]],Table2[[#This Row],[number at end of rxn-compartment]],-1),"")</f>
        <v/>
      </c>
      <c r="N240" t="str">
        <v>EX_o</v>
      </c>
      <c r="O240" t="str">
        <v>EX_o2_e</v>
      </c>
      <c r="P240" t="str">
        <v>REV</v>
      </c>
      <c r="Q240" t="str">
        <v>SPONT</v>
      </c>
      <c r="R240" t="str">
        <v/>
      </c>
      <c r="S240" t="str">
        <v>Excluded</v>
      </c>
      <c r="T240" t="str">
        <v>Exchange</v>
      </c>
    </row>
    <row r="241" spans="1:20" x14ac:dyDescent="0.2">
      <c r="A241" t="s">
        <v>1630</v>
      </c>
      <c r="B241" t="s">
        <v>1629</v>
      </c>
      <c r="C241" t="s">
        <v>21</v>
      </c>
      <c r="D241" t="s">
        <v>1270</v>
      </c>
      <c r="E241" t="str">
        <f>_xlfn.XLOOKUP(Table2[[#This Row],[rxn]],[1]Sheet1!$A:$A,[1]Sheet1!$C:$C,"Other metaolism",0)</f>
        <v>Excluded</v>
      </c>
      <c r="F241" t="s">
        <v>1272</v>
      </c>
      <c r="G241" t="str">
        <f>Table2[[#This Row],[rxn]]&amp;"_"&amp;Table2[[#This Row],[dir]]</f>
        <v>EX_hdca_e_REV</v>
      </c>
      <c r="H241" t="str" cm="1">
        <f t="array" ref="H241">_xlfn.TEXTJOIN(",",TRUE,_xlfn.UNIQUE(_xlfn._xlws.FILTER(Table2[enz],Table2[rxn+dir]=Table2[[#This Row],[rxn+dir]])))</f>
        <v>SPONT</v>
      </c>
      <c r="I241" s="2" t="str">
        <f>_xlfn.TEXTAFTER(Table2[[#This Row],[rxn]],"_",-1)</f>
        <v>e</v>
      </c>
      <c r="J241" s="2" t="str">
        <f>_xlfn.TEXTBEFORE(Table2[[#This Row],[rxn]],"_"&amp;Table2[[#This Row],[compartment]],-1)</f>
        <v>EX_hdca</v>
      </c>
      <c r="K241" s="2" t="str" cm="1">
        <f t="array" ref="K241">_xlfn.LET(_xlpm.t,J241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" s="2" t="str">
        <f>IF(LEN(Table2[[#This Row],[number at end of rxn-compartment]])&gt;0,_xlfn.TEXTBEFORE(Table2[[#This Row],[rxn-compartment]],Table2[[#This Row],[number at end of rxn-compartment]],-1),"")</f>
        <v/>
      </c>
      <c r="N241" t="str">
        <v/>
      </c>
      <c r="O241" t="str">
        <v>EX_hdca_e</v>
      </c>
      <c r="P241" t="str">
        <v>FWD</v>
      </c>
      <c r="Q241" t="str">
        <v>SPONT</v>
      </c>
      <c r="R241" t="str">
        <v/>
      </c>
      <c r="S241" t="str">
        <v>Excluded</v>
      </c>
      <c r="T241" t="str">
        <v>Exchange</v>
      </c>
    </row>
    <row r="242" spans="1:20" x14ac:dyDescent="0.2">
      <c r="A242" t="s">
        <v>1631</v>
      </c>
      <c r="B242" t="s">
        <v>1632</v>
      </c>
      <c r="C242" t="s">
        <v>8</v>
      </c>
      <c r="D242" t="s">
        <v>1270</v>
      </c>
      <c r="E242" t="str">
        <f>_xlfn.XLOOKUP(Table2[[#This Row],[rxn]],[1]Sheet1!$A:$A,[1]Sheet1!$C:$C,"Other metaolism",0)</f>
        <v>Excluded</v>
      </c>
      <c r="F242" t="s">
        <v>1272</v>
      </c>
      <c r="G242" t="str">
        <f>Table2[[#This Row],[rxn]]&amp;"_"&amp;Table2[[#This Row],[dir]]</f>
        <v>EX_hdcea_e_FWD</v>
      </c>
      <c r="H242" t="str" cm="1">
        <f t="array" ref="H242">_xlfn.TEXTJOIN(",",TRUE,_xlfn.UNIQUE(_xlfn._xlws.FILTER(Table2[enz],Table2[rxn+dir]=Table2[[#This Row],[rxn+dir]])))</f>
        <v>SPONT</v>
      </c>
      <c r="I242" s="2" t="str">
        <f>_xlfn.TEXTAFTER(Table2[[#This Row],[rxn]],"_",-1)</f>
        <v>e</v>
      </c>
      <c r="J242" s="2" t="str">
        <f>_xlfn.TEXTBEFORE(Table2[[#This Row],[rxn]],"_"&amp;Table2[[#This Row],[compartment]],-1)</f>
        <v>EX_hdcea</v>
      </c>
      <c r="K242" s="2" t="str" cm="1">
        <f t="array" ref="K242">_xlfn.LET(_xlpm.t,J242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" s="2" t="str">
        <f>IF(LEN(Table2[[#This Row],[number at end of rxn-compartment]])&gt;0,_xlfn.TEXTBEFORE(Table2[[#This Row],[rxn-compartment]],Table2[[#This Row],[number at end of rxn-compartment]],-1),"")</f>
        <v/>
      </c>
      <c r="N242" t="str">
        <v/>
      </c>
      <c r="O242" t="str">
        <v>EX_hdca_e</v>
      </c>
      <c r="P242" t="str">
        <v>REV</v>
      </c>
      <c r="Q242" t="str">
        <v>SPONT</v>
      </c>
      <c r="R242" t="str">
        <v/>
      </c>
      <c r="S242" t="str">
        <v>Excluded</v>
      </c>
      <c r="T242" t="str">
        <v>Exchange</v>
      </c>
    </row>
    <row r="243" spans="1:20" x14ac:dyDescent="0.2">
      <c r="A243" t="s">
        <v>1633</v>
      </c>
      <c r="B243" t="s">
        <v>1632</v>
      </c>
      <c r="C243" t="s">
        <v>21</v>
      </c>
      <c r="D243" t="s">
        <v>1270</v>
      </c>
      <c r="E243" t="str">
        <f>_xlfn.XLOOKUP(Table2[[#This Row],[rxn]],[1]Sheet1!$A:$A,[1]Sheet1!$C:$C,"Other metaolism",0)</f>
        <v>Excluded</v>
      </c>
      <c r="F243" t="s">
        <v>1272</v>
      </c>
      <c r="G243" t="str">
        <f>Table2[[#This Row],[rxn]]&amp;"_"&amp;Table2[[#This Row],[dir]]</f>
        <v>EX_hdcea_e_REV</v>
      </c>
      <c r="H243" t="str" cm="1">
        <f t="array" ref="H243">_xlfn.TEXTJOIN(",",TRUE,_xlfn.UNIQUE(_xlfn._xlws.FILTER(Table2[enz],Table2[rxn+dir]=Table2[[#This Row],[rxn+dir]])))</f>
        <v>SPONT</v>
      </c>
      <c r="I243" s="2" t="str">
        <f>_xlfn.TEXTAFTER(Table2[[#This Row],[rxn]],"_",-1)</f>
        <v>e</v>
      </c>
      <c r="J243" s="2" t="str">
        <f>_xlfn.TEXTBEFORE(Table2[[#This Row],[rxn]],"_"&amp;Table2[[#This Row],[compartment]],-1)</f>
        <v>EX_hdcea</v>
      </c>
      <c r="K243" s="2" t="str" cm="1">
        <f t="array" ref="K243">_xlfn.LET(_xlpm.t,J243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" s="2" t="str">
        <f>IF(LEN(Table2[[#This Row],[number at end of rxn-compartment]])&gt;0,_xlfn.TEXTBEFORE(Table2[[#This Row],[rxn-compartment]],Table2[[#This Row],[number at end of rxn-compartment]],-1),"")</f>
        <v/>
      </c>
      <c r="N243" t="str">
        <v/>
      </c>
      <c r="O243" t="str">
        <v>EX_hdcea_e</v>
      </c>
      <c r="P243" t="str">
        <v>FWD</v>
      </c>
      <c r="Q243" t="str">
        <v>SPONT</v>
      </c>
      <c r="R243" t="str">
        <v/>
      </c>
      <c r="S243" t="str">
        <v>Excluded</v>
      </c>
      <c r="T243" t="str">
        <v>Exchange</v>
      </c>
    </row>
    <row r="244" spans="1:20" x14ac:dyDescent="0.2">
      <c r="A244" t="s">
        <v>1634</v>
      </c>
      <c r="B244" t="s">
        <v>1635</v>
      </c>
      <c r="C244" t="s">
        <v>8</v>
      </c>
      <c r="D244" t="s">
        <v>1270</v>
      </c>
      <c r="E244" t="str">
        <f>_xlfn.XLOOKUP(Table2[[#This Row],[rxn]],[1]Sheet1!$A:$A,[1]Sheet1!$C:$C,"Other metaolism",0)</f>
        <v>Excluded</v>
      </c>
      <c r="F244" t="s">
        <v>1272</v>
      </c>
      <c r="G244" t="str">
        <f>Table2[[#This Row],[rxn]]&amp;"_"&amp;Table2[[#This Row],[dir]]</f>
        <v>EX_pectin_e_FWD</v>
      </c>
      <c r="H244" t="str" cm="1">
        <f t="array" ref="H244">_xlfn.TEXTJOIN(",",TRUE,_xlfn.UNIQUE(_xlfn._xlws.FILTER(Table2[enz],Table2[rxn+dir]=Table2[[#This Row],[rxn+dir]])))</f>
        <v>SPONT</v>
      </c>
      <c r="I244" s="2" t="str">
        <f>_xlfn.TEXTAFTER(Table2[[#This Row],[rxn]],"_",-1)</f>
        <v>e</v>
      </c>
      <c r="J244" s="2" t="str">
        <f>_xlfn.TEXTBEFORE(Table2[[#This Row],[rxn]],"_"&amp;Table2[[#This Row],[compartment]],-1)</f>
        <v>EX_pectin</v>
      </c>
      <c r="K244" s="2" t="str" cm="1">
        <f t="array" ref="K244">_xlfn.LET(_xlpm.t,J244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" s="2" t="str">
        <f>IF(LEN(Table2[[#This Row],[number at end of rxn-compartment]])&gt;0,_xlfn.TEXTBEFORE(Table2[[#This Row],[rxn-compartment]],Table2[[#This Row],[number at end of rxn-compartment]],-1),"")</f>
        <v/>
      </c>
      <c r="N244" t="str">
        <v/>
      </c>
      <c r="O244" t="str">
        <v>EX_hdcea_e</v>
      </c>
      <c r="P244" t="str">
        <v>REV</v>
      </c>
      <c r="Q244" t="str">
        <v>SPONT</v>
      </c>
      <c r="R244" t="str">
        <v/>
      </c>
      <c r="S244" t="str">
        <v>Excluded</v>
      </c>
      <c r="T244" t="str">
        <v>Exchange</v>
      </c>
    </row>
    <row r="245" spans="1:20" x14ac:dyDescent="0.2">
      <c r="A245" t="s">
        <v>1636</v>
      </c>
      <c r="B245" t="s">
        <v>1635</v>
      </c>
      <c r="C245" t="s">
        <v>21</v>
      </c>
      <c r="D245" t="s">
        <v>1270</v>
      </c>
      <c r="E245" t="str">
        <f>_xlfn.XLOOKUP(Table2[[#This Row],[rxn]],[1]Sheet1!$A:$A,[1]Sheet1!$C:$C,"Other metaolism",0)</f>
        <v>Excluded</v>
      </c>
      <c r="F245" t="s">
        <v>1272</v>
      </c>
      <c r="G245" t="str">
        <f>Table2[[#This Row],[rxn]]&amp;"_"&amp;Table2[[#This Row],[dir]]</f>
        <v>EX_pectin_e_REV</v>
      </c>
      <c r="H245" t="str" cm="1">
        <f t="array" ref="H245">_xlfn.TEXTJOIN(",",TRUE,_xlfn.UNIQUE(_xlfn._xlws.FILTER(Table2[enz],Table2[rxn+dir]=Table2[[#This Row],[rxn+dir]])))</f>
        <v>SPONT</v>
      </c>
      <c r="I245" s="2" t="str">
        <f>_xlfn.TEXTAFTER(Table2[[#This Row],[rxn]],"_",-1)</f>
        <v>e</v>
      </c>
      <c r="J245" s="2" t="str">
        <f>_xlfn.TEXTBEFORE(Table2[[#This Row],[rxn]],"_"&amp;Table2[[#This Row],[compartment]],-1)</f>
        <v>EX_pectin</v>
      </c>
      <c r="K245" s="2" t="str" cm="1">
        <f t="array" ref="K245">_xlfn.LET(_xlpm.t,J245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" s="2" t="str">
        <f>IF(LEN(Table2[[#This Row],[number at end of rxn-compartment]])&gt;0,_xlfn.TEXTBEFORE(Table2[[#This Row],[rxn-compartment]],Table2[[#This Row],[number at end of rxn-compartment]],-1),"")</f>
        <v/>
      </c>
      <c r="N245" t="str">
        <v/>
      </c>
      <c r="O245" t="str">
        <v>EX_pectin_e</v>
      </c>
      <c r="P245" t="str">
        <v>FWD</v>
      </c>
      <c r="Q245" t="str">
        <v>SPONT</v>
      </c>
      <c r="R245" t="str">
        <v/>
      </c>
      <c r="S245" t="str">
        <v>Excluded</v>
      </c>
      <c r="T245" t="str">
        <v>Exchange</v>
      </c>
    </row>
    <row r="246" spans="1:20" x14ac:dyDescent="0.2">
      <c r="A246" t="s">
        <v>1637</v>
      </c>
      <c r="B246" t="s">
        <v>1638</v>
      </c>
      <c r="C246" t="s">
        <v>8</v>
      </c>
      <c r="D246" t="s">
        <v>1270</v>
      </c>
      <c r="E246" t="str">
        <f>_xlfn.XLOOKUP(Table2[[#This Row],[rxn]],[1]Sheet1!$A:$A,[1]Sheet1!$C:$C,"Other metaolism",0)</f>
        <v>Excluded</v>
      </c>
      <c r="F246" t="s">
        <v>1272</v>
      </c>
      <c r="G246" t="str">
        <f>Table2[[#This Row],[rxn]]&amp;"_"&amp;Table2[[#This Row],[dir]]</f>
        <v>EX_pheac_e_FWD</v>
      </c>
      <c r="H246" t="str" cm="1">
        <f t="array" ref="H246">_xlfn.TEXTJOIN(",",TRUE,_xlfn.UNIQUE(_xlfn._xlws.FILTER(Table2[enz],Table2[rxn+dir]=Table2[[#This Row],[rxn+dir]])))</f>
        <v>SPONT</v>
      </c>
      <c r="I246" s="2" t="str">
        <f>_xlfn.TEXTAFTER(Table2[[#This Row],[rxn]],"_",-1)</f>
        <v>e</v>
      </c>
      <c r="J246" s="2" t="str">
        <f>_xlfn.TEXTBEFORE(Table2[[#This Row],[rxn]],"_"&amp;Table2[[#This Row],[compartment]],-1)</f>
        <v>EX_pheac</v>
      </c>
      <c r="K246" s="2" t="str" cm="1">
        <f t="array" ref="K246">_xlfn.LET(_xlpm.t,J246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" s="2" t="str">
        <f>IF(LEN(Table2[[#This Row],[number at end of rxn-compartment]])&gt;0,_xlfn.TEXTBEFORE(Table2[[#This Row],[rxn-compartment]],Table2[[#This Row],[number at end of rxn-compartment]],-1),"")</f>
        <v/>
      </c>
      <c r="N246" t="str">
        <v/>
      </c>
      <c r="O246" t="str">
        <v>EX_pectin_e</v>
      </c>
      <c r="P246" t="str">
        <v>REV</v>
      </c>
      <c r="Q246" t="str">
        <v>SPONT</v>
      </c>
      <c r="R246" t="str">
        <v/>
      </c>
      <c r="S246" t="str">
        <v>Excluded</v>
      </c>
      <c r="T246" t="str">
        <v>Exchange</v>
      </c>
    </row>
    <row r="247" spans="1:20" x14ac:dyDescent="0.2">
      <c r="A247" t="s">
        <v>1639</v>
      </c>
      <c r="B247" t="s">
        <v>1638</v>
      </c>
      <c r="C247" t="s">
        <v>21</v>
      </c>
      <c r="D247" t="s">
        <v>1270</v>
      </c>
      <c r="E247" t="str">
        <f>_xlfn.XLOOKUP(Table2[[#This Row],[rxn]],[1]Sheet1!$A:$A,[1]Sheet1!$C:$C,"Other metaolism",0)</f>
        <v>Excluded</v>
      </c>
      <c r="F247" t="s">
        <v>1272</v>
      </c>
      <c r="G247" t="str">
        <f>Table2[[#This Row],[rxn]]&amp;"_"&amp;Table2[[#This Row],[dir]]</f>
        <v>EX_pheac_e_REV</v>
      </c>
      <c r="H247" t="str" cm="1">
        <f t="array" ref="H247">_xlfn.TEXTJOIN(",",TRUE,_xlfn.UNIQUE(_xlfn._xlws.FILTER(Table2[enz],Table2[rxn+dir]=Table2[[#This Row],[rxn+dir]])))</f>
        <v>SPONT</v>
      </c>
      <c r="I247" s="2" t="str">
        <f>_xlfn.TEXTAFTER(Table2[[#This Row],[rxn]],"_",-1)</f>
        <v>e</v>
      </c>
      <c r="J247" s="2" t="str">
        <f>_xlfn.TEXTBEFORE(Table2[[#This Row],[rxn]],"_"&amp;Table2[[#This Row],[compartment]],-1)</f>
        <v>EX_pheac</v>
      </c>
      <c r="K247" s="2" t="str" cm="1">
        <f t="array" ref="K247">_xlfn.LET(_xlpm.t,J247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" s="2" t="str">
        <f>IF(LEN(Table2[[#This Row],[number at end of rxn-compartment]])&gt;0,_xlfn.TEXTBEFORE(Table2[[#This Row],[rxn-compartment]],Table2[[#This Row],[number at end of rxn-compartment]],-1),"")</f>
        <v/>
      </c>
      <c r="N247" t="str">
        <v/>
      </c>
      <c r="O247" t="str">
        <v>EX_pheac_e</v>
      </c>
      <c r="P247" t="str">
        <v>FWD</v>
      </c>
      <c r="Q247" t="str">
        <v>SPONT</v>
      </c>
      <c r="R247" t="str">
        <v/>
      </c>
      <c r="S247" t="str">
        <v>Excluded</v>
      </c>
      <c r="T247" t="str">
        <v>Exchange</v>
      </c>
    </row>
    <row r="248" spans="1:20" x14ac:dyDescent="0.2">
      <c r="A248" t="s">
        <v>1640</v>
      </c>
      <c r="B248" t="s">
        <v>1641</v>
      </c>
      <c r="C248" t="s">
        <v>8</v>
      </c>
      <c r="D248" t="s">
        <v>1270</v>
      </c>
      <c r="E248" t="str">
        <f>_xlfn.XLOOKUP(Table2[[#This Row],[rxn]],[1]Sheet1!$A:$A,[1]Sheet1!$C:$C,"Other metaolism",0)</f>
        <v>Excluded</v>
      </c>
      <c r="F248" t="s">
        <v>1272</v>
      </c>
      <c r="G248" t="str">
        <f>Table2[[#This Row],[rxn]]&amp;"_"&amp;Table2[[#This Row],[dir]]</f>
        <v>EX_pacald_e_FWD</v>
      </c>
      <c r="H248" t="str" cm="1">
        <f t="array" ref="H248">_xlfn.TEXTJOIN(",",TRUE,_xlfn.UNIQUE(_xlfn._xlws.FILTER(Table2[enz],Table2[rxn+dir]=Table2[[#This Row],[rxn+dir]])))</f>
        <v>SPONT</v>
      </c>
      <c r="I248" s="2" t="str">
        <f>_xlfn.TEXTAFTER(Table2[[#This Row],[rxn]],"_",-1)</f>
        <v>e</v>
      </c>
      <c r="J248" s="2" t="str">
        <f>_xlfn.TEXTBEFORE(Table2[[#This Row],[rxn]],"_"&amp;Table2[[#This Row],[compartment]],-1)</f>
        <v>EX_pacald</v>
      </c>
      <c r="K248" s="2" t="str" cm="1">
        <f t="array" ref="K248">_xlfn.LET(_xlpm.t,J248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8" s="2" t="str">
        <f>IF(LEN(Table2[[#This Row],[number at end of rxn-compartment]])&gt;0,_xlfn.TEXTBEFORE(Table2[[#This Row],[rxn-compartment]],Table2[[#This Row],[number at end of rxn-compartment]],-1),"")</f>
        <v/>
      </c>
      <c r="N248" t="str">
        <v/>
      </c>
      <c r="O248" t="str">
        <v>EX_pheac_e</v>
      </c>
      <c r="P248" t="str">
        <v>REV</v>
      </c>
      <c r="Q248" t="str">
        <v>SPONT</v>
      </c>
      <c r="R248" t="str">
        <v/>
      </c>
      <c r="S248" t="str">
        <v>Excluded</v>
      </c>
      <c r="T248" t="str">
        <v>Exchange</v>
      </c>
    </row>
    <row r="249" spans="1:20" x14ac:dyDescent="0.2">
      <c r="A249" t="s">
        <v>1642</v>
      </c>
      <c r="B249" t="s">
        <v>1641</v>
      </c>
      <c r="C249" t="s">
        <v>21</v>
      </c>
      <c r="D249" t="s">
        <v>1270</v>
      </c>
      <c r="E249" t="str">
        <f>_xlfn.XLOOKUP(Table2[[#This Row],[rxn]],[1]Sheet1!$A:$A,[1]Sheet1!$C:$C,"Other metaolism",0)</f>
        <v>Excluded</v>
      </c>
      <c r="F249" t="s">
        <v>1272</v>
      </c>
      <c r="G249" t="str">
        <f>Table2[[#This Row],[rxn]]&amp;"_"&amp;Table2[[#This Row],[dir]]</f>
        <v>EX_pacald_e_REV</v>
      </c>
      <c r="H249" t="str" cm="1">
        <f t="array" ref="H249">_xlfn.TEXTJOIN(",",TRUE,_xlfn.UNIQUE(_xlfn._xlws.FILTER(Table2[enz],Table2[rxn+dir]=Table2[[#This Row],[rxn+dir]])))</f>
        <v>SPONT</v>
      </c>
      <c r="I249" s="2" t="str">
        <f>_xlfn.TEXTAFTER(Table2[[#This Row],[rxn]],"_",-1)</f>
        <v>e</v>
      </c>
      <c r="J249" s="2" t="str">
        <f>_xlfn.TEXTBEFORE(Table2[[#This Row],[rxn]],"_"&amp;Table2[[#This Row],[compartment]],-1)</f>
        <v>EX_pacald</v>
      </c>
      <c r="K249" s="2" t="str" cm="1">
        <f t="array" ref="K249">_xlfn.LET(_xlpm.t,J249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" s="2" t="str">
        <f>IF(LEN(Table2[[#This Row],[number at end of rxn-compartment]])&gt;0,_xlfn.TEXTBEFORE(Table2[[#This Row],[rxn-compartment]],Table2[[#This Row],[number at end of rxn-compartment]],-1),"")</f>
        <v/>
      </c>
      <c r="N249" t="str">
        <v/>
      </c>
      <c r="O249" t="str">
        <v>EX_pacald_e</v>
      </c>
      <c r="P249" t="str">
        <v>FWD</v>
      </c>
      <c r="Q249" t="str">
        <v>SPONT</v>
      </c>
      <c r="R249" t="str">
        <v/>
      </c>
      <c r="S249" t="str">
        <v>Excluded</v>
      </c>
      <c r="T249" t="str">
        <v>Exchange</v>
      </c>
    </row>
    <row r="250" spans="1:20" x14ac:dyDescent="0.2">
      <c r="A250" t="s">
        <v>1643</v>
      </c>
      <c r="B250" t="s">
        <v>1644</v>
      </c>
      <c r="C250" t="s">
        <v>8</v>
      </c>
      <c r="D250" t="s">
        <v>1270</v>
      </c>
      <c r="E250" t="str">
        <f>_xlfn.XLOOKUP(Table2[[#This Row],[rxn]],[1]Sheet1!$A:$A,[1]Sheet1!$C:$C,"Other metaolism",0)</f>
        <v>Excluded</v>
      </c>
      <c r="F250" t="s">
        <v>1272</v>
      </c>
      <c r="G250" t="str">
        <f>Table2[[#This Row],[rxn]]&amp;"_"&amp;Table2[[#This Row],[dir]]</f>
        <v>EX_pi_e_FWD</v>
      </c>
      <c r="H250" t="str" cm="1">
        <f t="array" ref="H250">_xlfn.TEXTJOIN(",",TRUE,_xlfn.UNIQUE(_xlfn._xlws.FILTER(Table2[enz],Table2[rxn+dir]=Table2[[#This Row],[rxn+dir]])))</f>
        <v>SPONT</v>
      </c>
      <c r="I250" s="2" t="str">
        <f>_xlfn.TEXTAFTER(Table2[[#This Row],[rxn]],"_",-1)</f>
        <v>e</v>
      </c>
      <c r="J250" s="2" t="str">
        <f>_xlfn.TEXTBEFORE(Table2[[#This Row],[rxn]],"_"&amp;Table2[[#This Row],[compartment]],-1)</f>
        <v>EX_pi</v>
      </c>
      <c r="K250" s="2" t="str" cm="1">
        <f t="array" ref="K250">_xlfn.LET(_xlpm.t,J250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" s="2" t="str">
        <f>IF(LEN(Table2[[#This Row],[number at end of rxn-compartment]])&gt;0,_xlfn.TEXTBEFORE(Table2[[#This Row],[rxn-compartment]],Table2[[#This Row],[number at end of rxn-compartment]],-1),"")</f>
        <v/>
      </c>
      <c r="N250" t="str">
        <v/>
      </c>
      <c r="O250" t="str">
        <v>EX_pacald_e</v>
      </c>
      <c r="P250" t="str">
        <v>REV</v>
      </c>
      <c r="Q250" t="str">
        <v>SPONT</v>
      </c>
      <c r="R250" t="str">
        <v/>
      </c>
      <c r="S250" t="str">
        <v>Excluded</v>
      </c>
      <c r="T250" t="str">
        <v>Exchange</v>
      </c>
    </row>
    <row r="251" spans="1:20" x14ac:dyDescent="0.2">
      <c r="A251" t="s">
        <v>1645</v>
      </c>
      <c r="B251" t="s">
        <v>1644</v>
      </c>
      <c r="C251" t="s">
        <v>21</v>
      </c>
      <c r="D251" t="s">
        <v>1270</v>
      </c>
      <c r="E251" t="str">
        <f>_xlfn.XLOOKUP(Table2[[#This Row],[rxn]],[1]Sheet1!$A:$A,[1]Sheet1!$C:$C,"Other metaolism",0)</f>
        <v>Excluded</v>
      </c>
      <c r="F251" t="s">
        <v>1272</v>
      </c>
      <c r="G251" t="str">
        <f>Table2[[#This Row],[rxn]]&amp;"_"&amp;Table2[[#This Row],[dir]]</f>
        <v>EX_pi_e_REV</v>
      </c>
      <c r="H251" t="str" cm="1">
        <f t="array" ref="H251">_xlfn.TEXTJOIN(",",TRUE,_xlfn.UNIQUE(_xlfn._xlws.FILTER(Table2[enz],Table2[rxn+dir]=Table2[[#This Row],[rxn+dir]])))</f>
        <v>SPONT</v>
      </c>
      <c r="I251" s="2" t="str">
        <f>_xlfn.TEXTAFTER(Table2[[#This Row],[rxn]],"_",-1)</f>
        <v>e</v>
      </c>
      <c r="J251" s="2" t="str">
        <f>_xlfn.TEXTBEFORE(Table2[[#This Row],[rxn]],"_"&amp;Table2[[#This Row],[compartment]],-1)</f>
        <v>EX_pi</v>
      </c>
      <c r="K251" s="2" t="str" cm="1">
        <f t="array" ref="K251">_xlfn.LET(_xlpm.t,J251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" s="2" t="str">
        <f>IF(LEN(Table2[[#This Row],[number at end of rxn-compartment]])&gt;0,_xlfn.TEXTBEFORE(Table2[[#This Row],[rxn-compartment]],Table2[[#This Row],[number at end of rxn-compartment]],-1),"")</f>
        <v/>
      </c>
      <c r="N251" t="str">
        <v/>
      </c>
      <c r="O251" t="str">
        <v>EX_pi_e</v>
      </c>
      <c r="P251" t="str">
        <v>FWD</v>
      </c>
      <c r="Q251" t="str">
        <v>SPONT</v>
      </c>
      <c r="R251" t="str">
        <v/>
      </c>
      <c r="S251" t="str">
        <v>Excluded</v>
      </c>
      <c r="T251" t="str">
        <v>Exchange</v>
      </c>
    </row>
    <row r="252" spans="1:20" x14ac:dyDescent="0.2">
      <c r="A252" t="s">
        <v>1646</v>
      </c>
      <c r="B252" t="s">
        <v>1647</v>
      </c>
      <c r="C252" t="s">
        <v>8</v>
      </c>
      <c r="D252" t="s">
        <v>1270</v>
      </c>
      <c r="E252" t="str">
        <f>_xlfn.XLOOKUP(Table2[[#This Row],[rxn]],[1]Sheet1!$A:$A,[1]Sheet1!$C:$C,"Other metaolism",0)</f>
        <v>Excluded</v>
      </c>
      <c r="F252" t="s">
        <v>1272</v>
      </c>
      <c r="G252" t="str">
        <f>Table2[[#This Row],[rxn]]&amp;"_"&amp;Table2[[#This Row],[dir]]</f>
        <v>EX_ptrc_e_FWD</v>
      </c>
      <c r="H252" t="str" cm="1">
        <f t="array" ref="H252">_xlfn.TEXTJOIN(",",TRUE,_xlfn.UNIQUE(_xlfn._xlws.FILTER(Table2[enz],Table2[rxn+dir]=Table2[[#This Row],[rxn+dir]])))</f>
        <v>SPONT</v>
      </c>
      <c r="I252" s="2" t="str">
        <f>_xlfn.TEXTAFTER(Table2[[#This Row],[rxn]],"_",-1)</f>
        <v>e</v>
      </c>
      <c r="J252" s="2" t="str">
        <f>_xlfn.TEXTBEFORE(Table2[[#This Row],[rxn]],"_"&amp;Table2[[#This Row],[compartment]],-1)</f>
        <v>EX_ptrc</v>
      </c>
      <c r="K252" s="2" t="str" cm="1">
        <f t="array" ref="K252">_xlfn.LET(_xlpm.t,J252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" s="2" t="str">
        <f>IF(LEN(Table2[[#This Row],[number at end of rxn-compartment]])&gt;0,_xlfn.TEXTBEFORE(Table2[[#This Row],[rxn-compartment]],Table2[[#This Row],[number at end of rxn-compartment]],-1),"")</f>
        <v/>
      </c>
      <c r="N252" t="str">
        <v/>
      </c>
      <c r="O252" t="str">
        <v>EX_pi_e</v>
      </c>
      <c r="P252" t="str">
        <v>REV</v>
      </c>
      <c r="Q252" t="str">
        <v>SPONT</v>
      </c>
      <c r="R252" t="str">
        <v/>
      </c>
      <c r="S252" t="str">
        <v>Excluded</v>
      </c>
      <c r="T252" t="str">
        <v>Exchange</v>
      </c>
    </row>
    <row r="253" spans="1:20" x14ac:dyDescent="0.2">
      <c r="A253" t="s">
        <v>1648</v>
      </c>
      <c r="B253" t="s">
        <v>1647</v>
      </c>
      <c r="C253" t="s">
        <v>21</v>
      </c>
      <c r="D253" t="s">
        <v>1270</v>
      </c>
      <c r="E253" t="str">
        <f>_xlfn.XLOOKUP(Table2[[#This Row],[rxn]],[1]Sheet1!$A:$A,[1]Sheet1!$C:$C,"Other metaolism",0)</f>
        <v>Excluded</v>
      </c>
      <c r="F253" t="s">
        <v>1272</v>
      </c>
      <c r="G253" t="str">
        <f>Table2[[#This Row],[rxn]]&amp;"_"&amp;Table2[[#This Row],[dir]]</f>
        <v>EX_ptrc_e_REV</v>
      </c>
      <c r="H253" t="str" cm="1">
        <f t="array" ref="H253">_xlfn.TEXTJOIN(",",TRUE,_xlfn.UNIQUE(_xlfn._xlws.FILTER(Table2[enz],Table2[rxn+dir]=Table2[[#This Row],[rxn+dir]])))</f>
        <v>SPONT</v>
      </c>
      <c r="I253" s="2" t="str">
        <f>_xlfn.TEXTAFTER(Table2[[#This Row],[rxn]],"_",-1)</f>
        <v>e</v>
      </c>
      <c r="J253" s="2" t="str">
        <f>_xlfn.TEXTBEFORE(Table2[[#This Row],[rxn]],"_"&amp;Table2[[#This Row],[compartment]],-1)</f>
        <v>EX_ptrc</v>
      </c>
      <c r="K253" s="2" t="str" cm="1">
        <f t="array" ref="K253">_xlfn.LET(_xlpm.t,J253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" s="2" t="str">
        <f>IF(LEN(Table2[[#This Row],[number at end of rxn-compartment]])&gt;0,_xlfn.TEXTBEFORE(Table2[[#This Row],[rxn-compartment]],Table2[[#This Row],[number at end of rxn-compartment]],-1),"")</f>
        <v/>
      </c>
      <c r="N253" t="str">
        <v/>
      </c>
      <c r="O253" t="str">
        <v>EX_ptrc_e</v>
      </c>
      <c r="P253" t="str">
        <v>FWD</v>
      </c>
      <c r="Q253" t="str">
        <v>SPONT</v>
      </c>
      <c r="R253" t="str">
        <v/>
      </c>
      <c r="S253" t="str">
        <v>Excluded</v>
      </c>
      <c r="T253" t="str">
        <v>Exchange</v>
      </c>
    </row>
    <row r="254" spans="1:20" x14ac:dyDescent="0.2">
      <c r="A254" t="s">
        <v>1649</v>
      </c>
      <c r="B254" t="s">
        <v>1650</v>
      </c>
      <c r="C254" t="s">
        <v>8</v>
      </c>
      <c r="D254" t="s">
        <v>1270</v>
      </c>
      <c r="E254" t="str">
        <f>_xlfn.XLOOKUP(Table2[[#This Row],[rxn]],[1]Sheet1!$A:$A,[1]Sheet1!$C:$C,"Other metaolism",0)</f>
        <v>Excluded</v>
      </c>
      <c r="F254" t="s">
        <v>1272</v>
      </c>
      <c r="G254" t="str">
        <f>Table2[[#This Row],[rxn]]&amp;"_"&amp;Table2[[#This Row],[dir]]</f>
        <v>EX_pydxn_e_FWD</v>
      </c>
      <c r="H254" t="str" cm="1">
        <f t="array" ref="H254">_xlfn.TEXTJOIN(",",TRUE,_xlfn.UNIQUE(_xlfn._xlws.FILTER(Table2[enz],Table2[rxn+dir]=Table2[[#This Row],[rxn+dir]])))</f>
        <v>SPONT</v>
      </c>
      <c r="I254" s="2" t="str">
        <f>_xlfn.TEXTAFTER(Table2[[#This Row],[rxn]],"_",-1)</f>
        <v>e</v>
      </c>
      <c r="J254" s="2" t="str">
        <f>_xlfn.TEXTBEFORE(Table2[[#This Row],[rxn]],"_"&amp;Table2[[#This Row],[compartment]],-1)</f>
        <v>EX_pydxn</v>
      </c>
      <c r="K254" s="2" t="str" cm="1">
        <f t="array" ref="K254">_xlfn.LET(_xlpm.t,J254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" s="2" t="str">
        <f>IF(LEN(Table2[[#This Row],[number at end of rxn-compartment]])&gt;0,_xlfn.TEXTBEFORE(Table2[[#This Row],[rxn-compartment]],Table2[[#This Row],[number at end of rxn-compartment]],-1),"")</f>
        <v/>
      </c>
      <c r="N254" t="str">
        <v/>
      </c>
      <c r="O254" t="str">
        <v>EX_ptrc_e</v>
      </c>
      <c r="P254" t="str">
        <v>REV</v>
      </c>
      <c r="Q254" t="str">
        <v>SPONT</v>
      </c>
      <c r="R254" t="str">
        <v/>
      </c>
      <c r="S254" t="str">
        <v>Excluded</v>
      </c>
      <c r="T254" t="str">
        <v>Exchange</v>
      </c>
    </row>
    <row r="255" spans="1:20" x14ac:dyDescent="0.2">
      <c r="A255" t="s">
        <v>1651</v>
      </c>
      <c r="B255" t="s">
        <v>1650</v>
      </c>
      <c r="C255" t="s">
        <v>21</v>
      </c>
      <c r="D255" t="s">
        <v>1270</v>
      </c>
      <c r="E255" t="str">
        <f>_xlfn.XLOOKUP(Table2[[#This Row],[rxn]],[1]Sheet1!$A:$A,[1]Sheet1!$C:$C,"Other metaolism",0)</f>
        <v>Excluded</v>
      </c>
      <c r="F255" t="s">
        <v>1272</v>
      </c>
      <c r="G255" t="str">
        <f>Table2[[#This Row],[rxn]]&amp;"_"&amp;Table2[[#This Row],[dir]]</f>
        <v>EX_pydxn_e_REV</v>
      </c>
      <c r="H255" t="str" cm="1">
        <f t="array" ref="H255">_xlfn.TEXTJOIN(",",TRUE,_xlfn.UNIQUE(_xlfn._xlws.FILTER(Table2[enz],Table2[rxn+dir]=Table2[[#This Row],[rxn+dir]])))</f>
        <v>SPONT</v>
      </c>
      <c r="I255" s="2" t="str">
        <f>_xlfn.TEXTAFTER(Table2[[#This Row],[rxn]],"_",-1)</f>
        <v>e</v>
      </c>
      <c r="J255" s="2" t="str">
        <f>_xlfn.TEXTBEFORE(Table2[[#This Row],[rxn]],"_"&amp;Table2[[#This Row],[compartment]],-1)</f>
        <v>EX_pydxn</v>
      </c>
      <c r="K255" s="2" t="str" cm="1">
        <f t="array" ref="K255">_xlfn.LET(_xlpm.t,J255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" s="2" t="str">
        <f>IF(LEN(Table2[[#This Row],[number at end of rxn-compartment]])&gt;0,_xlfn.TEXTBEFORE(Table2[[#This Row],[rxn-compartment]],Table2[[#This Row],[number at end of rxn-compartment]],-1),"")</f>
        <v/>
      </c>
      <c r="N255" t="str">
        <v/>
      </c>
      <c r="O255" t="str">
        <v>EX_pydxn_e</v>
      </c>
      <c r="P255" t="str">
        <v>FWD</v>
      </c>
      <c r="Q255" t="str">
        <v>SPONT</v>
      </c>
      <c r="R255" t="str">
        <v/>
      </c>
      <c r="S255" t="str">
        <v>Excluded</v>
      </c>
      <c r="T255" t="str">
        <v>Exchange</v>
      </c>
    </row>
    <row r="256" spans="1:20" x14ac:dyDescent="0.2">
      <c r="A256" t="s">
        <v>1652</v>
      </c>
      <c r="B256" t="s">
        <v>1653</v>
      </c>
      <c r="C256" t="s">
        <v>8</v>
      </c>
      <c r="D256" t="s">
        <v>1270</v>
      </c>
      <c r="E256" t="str">
        <f>_xlfn.XLOOKUP(Table2[[#This Row],[rxn]],[1]Sheet1!$A:$A,[1]Sheet1!$C:$C,"Other metaolism",0)</f>
        <v>Excluded</v>
      </c>
      <c r="F256" t="s">
        <v>1272</v>
      </c>
      <c r="G256" t="str">
        <f>Table2[[#This Row],[rxn]]&amp;"_"&amp;Table2[[#This Row],[dir]]</f>
        <v>EX_pyr_e_FWD</v>
      </c>
      <c r="H256" t="str" cm="1">
        <f t="array" ref="H256">_xlfn.TEXTJOIN(",",TRUE,_xlfn.UNIQUE(_xlfn._xlws.FILTER(Table2[enz],Table2[rxn+dir]=Table2[[#This Row],[rxn+dir]])))</f>
        <v>SPONT</v>
      </c>
      <c r="I256" s="2" t="str">
        <f>_xlfn.TEXTAFTER(Table2[[#This Row],[rxn]],"_",-1)</f>
        <v>e</v>
      </c>
      <c r="J256" s="2" t="str">
        <f>_xlfn.TEXTBEFORE(Table2[[#This Row],[rxn]],"_"&amp;Table2[[#This Row],[compartment]],-1)</f>
        <v>EX_pyr</v>
      </c>
      <c r="K256" s="2" t="str" cm="1">
        <f t="array" ref="K256">_xlfn.LET(_xlpm.t,J256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" s="2" t="str">
        <f>IF(LEN(Table2[[#This Row],[number at end of rxn-compartment]])&gt;0,_xlfn.TEXTBEFORE(Table2[[#This Row],[rxn-compartment]],Table2[[#This Row],[number at end of rxn-compartment]],-1),"")</f>
        <v/>
      </c>
      <c r="N256" t="str">
        <v/>
      </c>
      <c r="O256" t="str">
        <v>EX_pydxn_e</v>
      </c>
      <c r="P256" t="str">
        <v>REV</v>
      </c>
      <c r="Q256" t="str">
        <v>SPONT</v>
      </c>
      <c r="R256" t="str">
        <v/>
      </c>
      <c r="S256" t="str">
        <v>Excluded</v>
      </c>
      <c r="T256" t="str">
        <v>Exchange</v>
      </c>
    </row>
    <row r="257" spans="1:20" x14ac:dyDescent="0.2">
      <c r="A257" t="s">
        <v>1654</v>
      </c>
      <c r="B257" t="s">
        <v>1653</v>
      </c>
      <c r="C257" t="s">
        <v>21</v>
      </c>
      <c r="D257" t="s">
        <v>1270</v>
      </c>
      <c r="E257" t="str">
        <f>_xlfn.XLOOKUP(Table2[[#This Row],[rxn]],[1]Sheet1!$A:$A,[1]Sheet1!$C:$C,"Other metaolism",0)</f>
        <v>Excluded</v>
      </c>
      <c r="F257" t="s">
        <v>1272</v>
      </c>
      <c r="G257" t="str">
        <f>Table2[[#This Row],[rxn]]&amp;"_"&amp;Table2[[#This Row],[dir]]</f>
        <v>EX_pyr_e_REV</v>
      </c>
      <c r="H257" t="str" cm="1">
        <f t="array" ref="H257">_xlfn.TEXTJOIN(",",TRUE,_xlfn.UNIQUE(_xlfn._xlws.FILTER(Table2[enz],Table2[rxn+dir]=Table2[[#This Row],[rxn+dir]])))</f>
        <v>SPONT</v>
      </c>
      <c r="I257" s="2" t="str">
        <f>_xlfn.TEXTAFTER(Table2[[#This Row],[rxn]],"_",-1)</f>
        <v>e</v>
      </c>
      <c r="J257" s="2" t="str">
        <f>_xlfn.TEXTBEFORE(Table2[[#This Row],[rxn]],"_"&amp;Table2[[#This Row],[compartment]],-1)</f>
        <v>EX_pyr</v>
      </c>
      <c r="K257" s="2" t="str" cm="1">
        <f t="array" ref="K257">_xlfn.LET(_xlpm.t,J257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" s="2" t="str">
        <f>IF(LEN(Table2[[#This Row],[number at end of rxn-compartment]])&gt;0,_xlfn.TEXTBEFORE(Table2[[#This Row],[rxn-compartment]],Table2[[#This Row],[number at end of rxn-compartment]],-1),"")</f>
        <v/>
      </c>
      <c r="N257" t="str">
        <v/>
      </c>
      <c r="O257" t="str">
        <v>EX_pyr_e</v>
      </c>
      <c r="P257" t="str">
        <v>FWD</v>
      </c>
      <c r="Q257" t="str">
        <v>SPONT</v>
      </c>
      <c r="R257" t="str">
        <v/>
      </c>
      <c r="S257" t="str">
        <v>Excluded</v>
      </c>
      <c r="T257" t="str">
        <v>Exchange</v>
      </c>
    </row>
    <row r="258" spans="1:20" x14ac:dyDescent="0.2">
      <c r="A258" t="s">
        <v>1655</v>
      </c>
      <c r="B258" t="s">
        <v>1656</v>
      </c>
      <c r="C258" t="s">
        <v>8</v>
      </c>
      <c r="D258" t="s">
        <v>1270</v>
      </c>
      <c r="E258" t="str">
        <f>_xlfn.XLOOKUP(Table2[[#This Row],[rxn]],[1]Sheet1!$A:$A,[1]Sheet1!$C:$C,"Other metaolism",0)</f>
        <v>Excluded</v>
      </c>
      <c r="F258" t="s">
        <v>1272</v>
      </c>
      <c r="G258" t="str">
        <f>Table2[[#This Row],[rxn]]&amp;"_"&amp;Table2[[#This Row],[dir]]</f>
        <v>EX_ribflv_e_FWD</v>
      </c>
      <c r="H258" t="str" cm="1">
        <f t="array" ref="H258">_xlfn.TEXTJOIN(",",TRUE,_xlfn.UNIQUE(_xlfn._xlws.FILTER(Table2[enz],Table2[rxn+dir]=Table2[[#This Row],[rxn+dir]])))</f>
        <v>SPONT</v>
      </c>
      <c r="I258" s="2" t="str">
        <f>_xlfn.TEXTAFTER(Table2[[#This Row],[rxn]],"_",-1)</f>
        <v>e</v>
      </c>
      <c r="J258" s="2" t="str">
        <f>_xlfn.TEXTBEFORE(Table2[[#This Row],[rxn]],"_"&amp;Table2[[#This Row],[compartment]],-1)</f>
        <v>EX_ribflv</v>
      </c>
      <c r="K258" s="2" t="str" cm="1">
        <f t="array" ref="K258">_xlfn.LET(_xlpm.t,J258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" s="2" t="str">
        <f>IF(LEN(Table2[[#This Row],[number at end of rxn-compartment]])&gt;0,_xlfn.TEXTBEFORE(Table2[[#This Row],[rxn-compartment]],Table2[[#This Row],[number at end of rxn-compartment]],-1),"")</f>
        <v/>
      </c>
      <c r="N258" t="str">
        <v/>
      </c>
      <c r="O258" t="str">
        <v>EX_pyr_e</v>
      </c>
      <c r="P258" t="str">
        <v>REV</v>
      </c>
      <c r="Q258" t="str">
        <v>SPONT</v>
      </c>
      <c r="R258" t="str">
        <v/>
      </c>
      <c r="S258" t="str">
        <v>Excluded</v>
      </c>
      <c r="T258" t="str">
        <v>Exchange</v>
      </c>
    </row>
    <row r="259" spans="1:20" x14ac:dyDescent="0.2">
      <c r="A259" t="s">
        <v>1657</v>
      </c>
      <c r="B259" t="s">
        <v>1656</v>
      </c>
      <c r="C259" t="s">
        <v>21</v>
      </c>
      <c r="D259" t="s">
        <v>1270</v>
      </c>
      <c r="E259" t="str">
        <f>_xlfn.XLOOKUP(Table2[[#This Row],[rxn]],[1]Sheet1!$A:$A,[1]Sheet1!$C:$C,"Other metaolism",0)</f>
        <v>Excluded</v>
      </c>
      <c r="F259" t="s">
        <v>1272</v>
      </c>
      <c r="G259" t="str">
        <f>Table2[[#This Row],[rxn]]&amp;"_"&amp;Table2[[#This Row],[dir]]</f>
        <v>EX_ribflv_e_REV</v>
      </c>
      <c r="H259" t="str" cm="1">
        <f t="array" ref="H259">_xlfn.TEXTJOIN(",",TRUE,_xlfn.UNIQUE(_xlfn._xlws.FILTER(Table2[enz],Table2[rxn+dir]=Table2[[#This Row],[rxn+dir]])))</f>
        <v>SPONT</v>
      </c>
      <c r="I259" s="2" t="str">
        <f>_xlfn.TEXTAFTER(Table2[[#This Row],[rxn]],"_",-1)</f>
        <v>e</v>
      </c>
      <c r="J259" s="2" t="str">
        <f>_xlfn.TEXTBEFORE(Table2[[#This Row],[rxn]],"_"&amp;Table2[[#This Row],[compartment]],-1)</f>
        <v>EX_ribflv</v>
      </c>
      <c r="K259" s="2" t="str" cm="1">
        <f t="array" ref="K259">_xlfn.LET(_xlpm.t,J259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" s="2" t="str">
        <f>IF(LEN(Table2[[#This Row],[number at end of rxn-compartment]])&gt;0,_xlfn.TEXTBEFORE(Table2[[#This Row],[rxn-compartment]],Table2[[#This Row],[number at end of rxn-compartment]],-1),"")</f>
        <v/>
      </c>
      <c r="N259" t="str">
        <v/>
      </c>
      <c r="O259" t="str">
        <v>EX_ribflv_e</v>
      </c>
      <c r="P259" t="str">
        <v>FWD</v>
      </c>
      <c r="Q259" t="str">
        <v>SPONT</v>
      </c>
      <c r="R259" t="str">
        <v/>
      </c>
      <c r="S259" t="str">
        <v>Excluded</v>
      </c>
      <c r="T259" t="str">
        <v>Exchange</v>
      </c>
    </row>
    <row r="260" spans="1:20" x14ac:dyDescent="0.2">
      <c r="A260" t="s">
        <v>1658</v>
      </c>
      <c r="B260" t="s">
        <v>1659</v>
      </c>
      <c r="C260" t="s">
        <v>8</v>
      </c>
      <c r="D260" t="s">
        <v>1270</v>
      </c>
      <c r="E260" t="str">
        <f>_xlfn.XLOOKUP(Table2[[#This Row],[rxn]],[1]Sheet1!$A:$A,[1]Sheet1!$C:$C,"Other metaolism",0)</f>
        <v>Excluded</v>
      </c>
      <c r="F260" t="s">
        <v>1272</v>
      </c>
      <c r="G260" t="str">
        <f>Table2[[#This Row],[rxn]]&amp;"_"&amp;Table2[[#This Row],[dir]]</f>
        <v>EX_amet_e_FWD</v>
      </c>
      <c r="H260" t="str" cm="1">
        <f t="array" ref="H260">_xlfn.TEXTJOIN(",",TRUE,_xlfn.UNIQUE(_xlfn._xlws.FILTER(Table2[enz],Table2[rxn+dir]=Table2[[#This Row],[rxn+dir]])))</f>
        <v>SPONT</v>
      </c>
      <c r="I260" s="2" t="str">
        <f>_xlfn.TEXTAFTER(Table2[[#This Row],[rxn]],"_",-1)</f>
        <v>e</v>
      </c>
      <c r="J260" s="2" t="str">
        <f>_xlfn.TEXTBEFORE(Table2[[#This Row],[rxn]],"_"&amp;Table2[[#This Row],[compartment]],-1)</f>
        <v>EX_amet</v>
      </c>
      <c r="K260" s="2" t="str" cm="1">
        <f t="array" ref="K260">_xlfn.LET(_xlpm.t,J260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" s="2" t="str">
        <f>IF(LEN(Table2[[#This Row],[number at end of rxn-compartment]])&gt;0,_xlfn.TEXTBEFORE(Table2[[#This Row],[rxn-compartment]],Table2[[#This Row],[number at end of rxn-compartment]],-1),"")</f>
        <v/>
      </c>
      <c r="N260" t="str">
        <v/>
      </c>
      <c r="O260" t="str">
        <v>EX_ribflv_e</v>
      </c>
      <c r="P260" t="str">
        <v>REV</v>
      </c>
      <c r="Q260" t="str">
        <v>SPONT</v>
      </c>
      <c r="R260" t="str">
        <v/>
      </c>
      <c r="S260" t="str">
        <v>Excluded</v>
      </c>
      <c r="T260" t="str">
        <v>Exchange</v>
      </c>
    </row>
    <row r="261" spans="1:20" x14ac:dyDescent="0.2">
      <c r="A261" t="s">
        <v>1660</v>
      </c>
      <c r="B261" t="s">
        <v>1659</v>
      </c>
      <c r="C261" t="s">
        <v>21</v>
      </c>
      <c r="D261" t="s">
        <v>1270</v>
      </c>
      <c r="E261" t="str">
        <f>_xlfn.XLOOKUP(Table2[[#This Row],[rxn]],[1]Sheet1!$A:$A,[1]Sheet1!$C:$C,"Other metaolism",0)</f>
        <v>Excluded</v>
      </c>
      <c r="F261" t="s">
        <v>1272</v>
      </c>
      <c r="G261" t="str">
        <f>Table2[[#This Row],[rxn]]&amp;"_"&amp;Table2[[#This Row],[dir]]</f>
        <v>EX_amet_e_REV</v>
      </c>
      <c r="H261" t="str" cm="1">
        <f t="array" ref="H261">_xlfn.TEXTJOIN(",",TRUE,_xlfn.UNIQUE(_xlfn._xlws.FILTER(Table2[enz],Table2[rxn+dir]=Table2[[#This Row],[rxn+dir]])))</f>
        <v>SPONT</v>
      </c>
      <c r="I261" s="2" t="str">
        <f>_xlfn.TEXTAFTER(Table2[[#This Row],[rxn]],"_",-1)</f>
        <v>e</v>
      </c>
      <c r="J261" s="2" t="str">
        <f>_xlfn.TEXTBEFORE(Table2[[#This Row],[rxn]],"_"&amp;Table2[[#This Row],[compartment]],-1)</f>
        <v>EX_amet</v>
      </c>
      <c r="K261" s="2" t="str" cm="1">
        <f t="array" ref="K261">_xlfn.LET(_xlpm.t,J261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" s="2" t="str">
        <f>IF(LEN(Table2[[#This Row],[number at end of rxn-compartment]])&gt;0,_xlfn.TEXTBEFORE(Table2[[#This Row],[rxn-compartment]],Table2[[#This Row],[number at end of rxn-compartment]],-1),"")</f>
        <v/>
      </c>
      <c r="N261" t="str">
        <v/>
      </c>
      <c r="O261" t="str">
        <v>EX_amet_e</v>
      </c>
      <c r="P261" t="str">
        <v>FWD</v>
      </c>
      <c r="Q261" t="str">
        <v>SPONT</v>
      </c>
      <c r="R261" t="str">
        <v/>
      </c>
      <c r="S261" t="str">
        <v>Excluded</v>
      </c>
      <c r="T261" t="str">
        <v>Exchange</v>
      </c>
    </row>
    <row r="262" spans="1:20" x14ac:dyDescent="0.2">
      <c r="A262" t="s">
        <v>1661</v>
      </c>
      <c r="B262" t="s">
        <v>1662</v>
      </c>
      <c r="C262" t="s">
        <v>8</v>
      </c>
      <c r="D262" t="s">
        <v>1270</v>
      </c>
      <c r="E262" t="str">
        <f>_xlfn.XLOOKUP(Table2[[#This Row],[rxn]],[1]Sheet1!$A:$A,[1]Sheet1!$C:$C,"Other metaolism",0)</f>
        <v>Excluded</v>
      </c>
      <c r="F262" t="s">
        <v>1272</v>
      </c>
      <c r="G262" t="str">
        <f>Table2[[#This Row],[rxn]]&amp;"_"&amp;Table2[[#This Row],[dir]]</f>
        <v>EX_mmet_e_FWD</v>
      </c>
      <c r="H262" t="str" cm="1">
        <f t="array" ref="H262">_xlfn.TEXTJOIN(",",TRUE,_xlfn.UNIQUE(_xlfn._xlws.FILTER(Table2[enz],Table2[rxn+dir]=Table2[[#This Row],[rxn+dir]])))</f>
        <v>SPONT</v>
      </c>
      <c r="I262" s="2" t="str">
        <f>_xlfn.TEXTAFTER(Table2[[#This Row],[rxn]],"_",-1)</f>
        <v>e</v>
      </c>
      <c r="J262" s="2" t="str">
        <f>_xlfn.TEXTBEFORE(Table2[[#This Row],[rxn]],"_"&amp;Table2[[#This Row],[compartment]],-1)</f>
        <v>EX_mmet</v>
      </c>
      <c r="K262" s="2" t="str" cm="1">
        <f t="array" ref="K262">_xlfn.LET(_xlpm.t,J262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" s="2" t="str">
        <f>IF(LEN(Table2[[#This Row],[number at end of rxn-compartment]])&gt;0,_xlfn.TEXTBEFORE(Table2[[#This Row],[rxn-compartment]],Table2[[#This Row],[number at end of rxn-compartment]],-1),"")</f>
        <v/>
      </c>
      <c r="N262" t="str">
        <v/>
      </c>
      <c r="O262" t="str">
        <v>EX_amet_e</v>
      </c>
      <c r="P262" t="str">
        <v>REV</v>
      </c>
      <c r="Q262" t="str">
        <v>SPONT</v>
      </c>
      <c r="R262" t="str">
        <v/>
      </c>
      <c r="S262" t="str">
        <v>Excluded</v>
      </c>
      <c r="T262" t="str">
        <v>Exchange</v>
      </c>
    </row>
    <row r="263" spans="1:20" x14ac:dyDescent="0.2">
      <c r="A263" t="s">
        <v>1663</v>
      </c>
      <c r="B263" t="s">
        <v>1662</v>
      </c>
      <c r="C263" t="s">
        <v>21</v>
      </c>
      <c r="D263" t="s">
        <v>1270</v>
      </c>
      <c r="E263" t="str">
        <f>_xlfn.XLOOKUP(Table2[[#This Row],[rxn]],[1]Sheet1!$A:$A,[1]Sheet1!$C:$C,"Other metaolism",0)</f>
        <v>Excluded</v>
      </c>
      <c r="F263" t="s">
        <v>1272</v>
      </c>
      <c r="G263" t="str">
        <f>Table2[[#This Row],[rxn]]&amp;"_"&amp;Table2[[#This Row],[dir]]</f>
        <v>EX_mmet_e_REV</v>
      </c>
      <c r="H263" t="str" cm="1">
        <f t="array" ref="H263">_xlfn.TEXTJOIN(",",TRUE,_xlfn.UNIQUE(_xlfn._xlws.FILTER(Table2[enz],Table2[rxn+dir]=Table2[[#This Row],[rxn+dir]])))</f>
        <v>SPONT</v>
      </c>
      <c r="I263" s="2" t="str">
        <f>_xlfn.TEXTAFTER(Table2[[#This Row],[rxn]],"_",-1)</f>
        <v>e</v>
      </c>
      <c r="J263" s="2" t="str">
        <f>_xlfn.TEXTBEFORE(Table2[[#This Row],[rxn]],"_"&amp;Table2[[#This Row],[compartment]],-1)</f>
        <v>EX_mmet</v>
      </c>
      <c r="K263" s="2" t="str" cm="1">
        <f t="array" ref="K263">_xlfn.LET(_xlpm.t,J263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" s="2" t="str">
        <f>IF(LEN(Table2[[#This Row],[number at end of rxn-compartment]])&gt;0,_xlfn.TEXTBEFORE(Table2[[#This Row],[rxn-compartment]],Table2[[#This Row],[number at end of rxn-compartment]],-1),"")</f>
        <v/>
      </c>
      <c r="N263" t="str">
        <v/>
      </c>
      <c r="O263" t="str">
        <v>EX_mmet_e</v>
      </c>
      <c r="P263" t="str">
        <v>FWD</v>
      </c>
      <c r="Q263" t="str">
        <v>SPONT</v>
      </c>
      <c r="R263" t="str">
        <v/>
      </c>
      <c r="S263" t="str">
        <v>Excluded</v>
      </c>
      <c r="T263" t="str">
        <v>Exchange</v>
      </c>
    </row>
    <row r="264" spans="1:20" x14ac:dyDescent="0.2">
      <c r="A264" t="s">
        <v>1664</v>
      </c>
      <c r="B264" t="s">
        <v>1665</v>
      </c>
      <c r="C264" t="s">
        <v>8</v>
      </c>
      <c r="D264" t="s">
        <v>1270</v>
      </c>
      <c r="E264" t="str">
        <f>_xlfn.XLOOKUP(Table2[[#This Row],[rxn]],[1]Sheet1!$A:$A,[1]Sheet1!$C:$C,"Other metaolism",0)</f>
        <v>Excluded</v>
      </c>
      <c r="F264" t="s">
        <v>1272</v>
      </c>
      <c r="G264" t="str">
        <f>Table2[[#This Row],[rxn]]&amp;"_"&amp;Table2[[#This Row],[dir]]</f>
        <v>EX_g3pc_e_FWD</v>
      </c>
      <c r="H264" t="str" cm="1">
        <f t="array" ref="H264">_xlfn.TEXTJOIN(",",TRUE,_xlfn.UNIQUE(_xlfn._xlws.FILTER(Table2[enz],Table2[rxn+dir]=Table2[[#This Row],[rxn+dir]])))</f>
        <v>SPONT</v>
      </c>
      <c r="I264" s="2" t="str">
        <f>_xlfn.TEXTAFTER(Table2[[#This Row],[rxn]],"_",-1)</f>
        <v>e</v>
      </c>
      <c r="J264" s="2" t="str">
        <f>_xlfn.TEXTBEFORE(Table2[[#This Row],[rxn]],"_"&amp;Table2[[#This Row],[compartment]],-1)</f>
        <v>EX_g3pc</v>
      </c>
      <c r="K264" s="2" t="str" cm="1">
        <f t="array" ref="K264">_xlfn.LET(_xlpm.t,J264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" s="2" t="str">
        <f>IF(LEN(Table2[[#This Row],[number at end of rxn-compartment]])&gt;0,_xlfn.TEXTBEFORE(Table2[[#This Row],[rxn-compartment]],Table2[[#This Row],[number at end of rxn-compartment]],-1),"")</f>
        <v/>
      </c>
      <c r="N264" t="str">
        <v/>
      </c>
      <c r="O264" t="str">
        <v>EX_mmet_e</v>
      </c>
      <c r="P264" t="str">
        <v>REV</v>
      </c>
      <c r="Q264" t="str">
        <v>SPONT</v>
      </c>
      <c r="R264" t="str">
        <v/>
      </c>
      <c r="S264" t="str">
        <v>Excluded</v>
      </c>
      <c r="T264" t="str">
        <v>Exchange</v>
      </c>
    </row>
    <row r="265" spans="1:20" x14ac:dyDescent="0.2">
      <c r="A265" t="s">
        <v>1666</v>
      </c>
      <c r="B265" t="s">
        <v>1665</v>
      </c>
      <c r="C265" t="s">
        <v>21</v>
      </c>
      <c r="D265" t="s">
        <v>1270</v>
      </c>
      <c r="E265" t="str">
        <f>_xlfn.XLOOKUP(Table2[[#This Row],[rxn]],[1]Sheet1!$A:$A,[1]Sheet1!$C:$C,"Other metaolism",0)</f>
        <v>Excluded</v>
      </c>
      <c r="F265" t="s">
        <v>1272</v>
      </c>
      <c r="G265" t="str">
        <f>Table2[[#This Row],[rxn]]&amp;"_"&amp;Table2[[#This Row],[dir]]</f>
        <v>EX_g3pc_e_REV</v>
      </c>
      <c r="H265" t="str" cm="1">
        <f t="array" ref="H265">_xlfn.TEXTJOIN(",",TRUE,_xlfn.UNIQUE(_xlfn._xlws.FILTER(Table2[enz],Table2[rxn+dir]=Table2[[#This Row],[rxn+dir]])))</f>
        <v>SPONT</v>
      </c>
      <c r="I265" s="2" t="str">
        <f>_xlfn.TEXTAFTER(Table2[[#This Row],[rxn]],"_",-1)</f>
        <v>e</v>
      </c>
      <c r="J265" s="2" t="str">
        <f>_xlfn.TEXTBEFORE(Table2[[#This Row],[rxn]],"_"&amp;Table2[[#This Row],[compartment]],-1)</f>
        <v>EX_g3pc</v>
      </c>
      <c r="K265" s="2" t="str" cm="1">
        <f t="array" ref="K265">_xlfn.LET(_xlpm.t,J265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5" s="2" t="str">
        <f>IF(LEN(Table2[[#This Row],[number at end of rxn-compartment]])&gt;0,_xlfn.TEXTBEFORE(Table2[[#This Row],[rxn-compartment]],Table2[[#This Row],[number at end of rxn-compartment]],-1),"")</f>
        <v/>
      </c>
      <c r="N265" t="str">
        <v/>
      </c>
      <c r="O265" t="str">
        <v>EX_g3pc_e</v>
      </c>
      <c r="P265" t="str">
        <v>FWD</v>
      </c>
      <c r="Q265" t="str">
        <v>SPONT</v>
      </c>
      <c r="R265" t="str">
        <v/>
      </c>
      <c r="S265" t="str">
        <v>Excluded</v>
      </c>
      <c r="T265" t="str">
        <v>Exchange</v>
      </c>
    </row>
    <row r="266" spans="1:20" x14ac:dyDescent="0.2">
      <c r="A266" t="s">
        <v>1667</v>
      </c>
      <c r="B266" t="s">
        <v>1668</v>
      </c>
      <c r="C266" t="s">
        <v>8</v>
      </c>
      <c r="D266" t="s">
        <v>1270</v>
      </c>
      <c r="E266" t="str">
        <f>_xlfn.XLOOKUP(Table2[[#This Row],[rxn]],[1]Sheet1!$A:$A,[1]Sheet1!$C:$C,"Other metaolism",0)</f>
        <v>Excluded</v>
      </c>
      <c r="F266" t="s">
        <v>1272</v>
      </c>
      <c r="G266" t="str">
        <f>Table2[[#This Row],[rxn]]&amp;"_"&amp;Table2[[#This Row],[dir]]</f>
        <v>EX_na1_e_FWD</v>
      </c>
      <c r="H266" t="str" cm="1">
        <f t="array" ref="H266">_xlfn.TEXTJOIN(",",TRUE,_xlfn.UNIQUE(_xlfn._xlws.FILTER(Table2[enz],Table2[rxn+dir]=Table2[[#This Row],[rxn+dir]])))</f>
        <v>SPONT</v>
      </c>
      <c r="I266" s="2" t="str">
        <f>_xlfn.TEXTAFTER(Table2[[#This Row],[rxn]],"_",-1)</f>
        <v>e</v>
      </c>
      <c r="J266" s="2" t="str">
        <f>_xlfn.TEXTBEFORE(Table2[[#This Row],[rxn]],"_"&amp;Table2[[#This Row],[compartment]],-1)</f>
        <v>EX_na1</v>
      </c>
      <c r="K266" s="2" t="str" cm="1">
        <f t="array" ref="K266">_xlfn.LET(_xlpm.t,J266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66" s="2" t="str">
        <f>IF(LEN(Table2[[#This Row],[number at end of rxn-compartment]])&gt;0,_xlfn.TEXTBEFORE(Table2[[#This Row],[rxn-compartment]],Table2[[#This Row],[number at end of rxn-compartment]],-1),"")</f>
        <v>EX_na</v>
      </c>
      <c r="N266" t="str">
        <v/>
      </c>
      <c r="O266" t="str">
        <v>EX_g3pc_e</v>
      </c>
      <c r="P266" t="str">
        <v>REV</v>
      </c>
      <c r="Q266" t="str">
        <v>SPONT</v>
      </c>
      <c r="R266" t="str">
        <v/>
      </c>
      <c r="S266" t="str">
        <v>Excluded</v>
      </c>
      <c r="T266" t="str">
        <v>Exchange</v>
      </c>
    </row>
    <row r="267" spans="1:20" x14ac:dyDescent="0.2">
      <c r="A267" t="s">
        <v>1669</v>
      </c>
      <c r="B267" t="s">
        <v>1668</v>
      </c>
      <c r="C267" t="s">
        <v>21</v>
      </c>
      <c r="D267" t="s">
        <v>1270</v>
      </c>
      <c r="E267" t="str">
        <f>_xlfn.XLOOKUP(Table2[[#This Row],[rxn]],[1]Sheet1!$A:$A,[1]Sheet1!$C:$C,"Other metaolism",0)</f>
        <v>Excluded</v>
      </c>
      <c r="F267" t="s">
        <v>1272</v>
      </c>
      <c r="G267" t="str">
        <f>Table2[[#This Row],[rxn]]&amp;"_"&amp;Table2[[#This Row],[dir]]</f>
        <v>EX_na1_e_REV</v>
      </c>
      <c r="H267" t="str" cm="1">
        <f t="array" ref="H267">_xlfn.TEXTJOIN(",",TRUE,_xlfn.UNIQUE(_xlfn._xlws.FILTER(Table2[enz],Table2[rxn+dir]=Table2[[#This Row],[rxn+dir]])))</f>
        <v>SPONT</v>
      </c>
      <c r="I267" s="2" t="str">
        <f>_xlfn.TEXTAFTER(Table2[[#This Row],[rxn]],"_",-1)</f>
        <v>e</v>
      </c>
      <c r="J267" s="2" t="str">
        <f>_xlfn.TEXTBEFORE(Table2[[#This Row],[rxn]],"_"&amp;Table2[[#This Row],[compartment]],-1)</f>
        <v>EX_na1</v>
      </c>
      <c r="K267" s="2" t="str" cm="1">
        <f t="array" ref="K267">_xlfn.LET(_xlpm.t,J267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67" s="2" t="str">
        <f>IF(LEN(Table2[[#This Row],[number at end of rxn-compartment]])&gt;0,_xlfn.TEXTBEFORE(Table2[[#This Row],[rxn-compartment]],Table2[[#This Row],[number at end of rxn-compartment]],-1),"")</f>
        <v>EX_na</v>
      </c>
      <c r="N267" t="str">
        <v>EX_na</v>
      </c>
      <c r="O267" t="str">
        <v>EX_na1_e</v>
      </c>
      <c r="P267" t="str">
        <v>FWD</v>
      </c>
      <c r="Q267" t="str">
        <v>SPONT</v>
      </c>
      <c r="R267" t="str">
        <v/>
      </c>
      <c r="S267" t="str">
        <v>Excluded</v>
      </c>
      <c r="T267" t="str">
        <v>Exchange</v>
      </c>
    </row>
    <row r="268" spans="1:20" x14ac:dyDescent="0.2">
      <c r="A268" t="s">
        <v>1670</v>
      </c>
      <c r="B268" t="s">
        <v>1671</v>
      </c>
      <c r="C268" t="s">
        <v>8</v>
      </c>
      <c r="D268" t="s">
        <v>1270</v>
      </c>
      <c r="E268" t="str">
        <f>_xlfn.XLOOKUP(Table2[[#This Row],[rxn]],[1]Sheet1!$A:$A,[1]Sheet1!$C:$C,"Other metaolism",0)</f>
        <v>Excluded</v>
      </c>
      <c r="F268" t="s">
        <v>1272</v>
      </c>
      <c r="G268" t="str">
        <f>Table2[[#This Row],[rxn]]&amp;"_"&amp;Table2[[#This Row],[dir]]</f>
        <v>EX_spmd_e_FWD</v>
      </c>
      <c r="H268" t="str" cm="1">
        <f t="array" ref="H268">_xlfn.TEXTJOIN(",",TRUE,_xlfn.UNIQUE(_xlfn._xlws.FILTER(Table2[enz],Table2[rxn+dir]=Table2[[#This Row],[rxn+dir]])))</f>
        <v>SPONT</v>
      </c>
      <c r="I268" s="2" t="str">
        <f>_xlfn.TEXTAFTER(Table2[[#This Row],[rxn]],"_",-1)</f>
        <v>e</v>
      </c>
      <c r="J268" s="2" t="str">
        <f>_xlfn.TEXTBEFORE(Table2[[#This Row],[rxn]],"_"&amp;Table2[[#This Row],[compartment]],-1)</f>
        <v>EX_spmd</v>
      </c>
      <c r="K268" s="2" t="str" cm="1">
        <f t="array" ref="K268">_xlfn.LET(_xlpm.t,J268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8" s="2" t="str">
        <f>IF(LEN(Table2[[#This Row],[number at end of rxn-compartment]])&gt;0,_xlfn.TEXTBEFORE(Table2[[#This Row],[rxn-compartment]],Table2[[#This Row],[number at end of rxn-compartment]],-1),"")</f>
        <v/>
      </c>
      <c r="N268" t="str">
        <v>EX_na</v>
      </c>
      <c r="O268" t="str">
        <v>EX_na1_e</v>
      </c>
      <c r="P268" t="str">
        <v>REV</v>
      </c>
      <c r="Q268" t="str">
        <v>SPONT</v>
      </c>
      <c r="R268" t="str">
        <v/>
      </c>
      <c r="S268" t="str">
        <v>Excluded</v>
      </c>
      <c r="T268" t="str">
        <v>Exchange</v>
      </c>
    </row>
    <row r="269" spans="1:20" x14ac:dyDescent="0.2">
      <c r="A269" t="s">
        <v>1672</v>
      </c>
      <c r="B269" t="s">
        <v>1671</v>
      </c>
      <c r="C269" t="s">
        <v>21</v>
      </c>
      <c r="D269" t="s">
        <v>1270</v>
      </c>
      <c r="E269" t="str">
        <f>_xlfn.XLOOKUP(Table2[[#This Row],[rxn]],[1]Sheet1!$A:$A,[1]Sheet1!$C:$C,"Other metaolism",0)</f>
        <v>Excluded</v>
      </c>
      <c r="F269" t="s">
        <v>1272</v>
      </c>
      <c r="G269" t="str">
        <f>Table2[[#This Row],[rxn]]&amp;"_"&amp;Table2[[#This Row],[dir]]</f>
        <v>EX_spmd_e_REV</v>
      </c>
      <c r="H269" t="str" cm="1">
        <f t="array" ref="H269">_xlfn.TEXTJOIN(",",TRUE,_xlfn.UNIQUE(_xlfn._xlws.FILTER(Table2[enz],Table2[rxn+dir]=Table2[[#This Row],[rxn+dir]])))</f>
        <v>SPONT</v>
      </c>
      <c r="I269" s="2" t="str">
        <f>_xlfn.TEXTAFTER(Table2[[#This Row],[rxn]],"_",-1)</f>
        <v>e</v>
      </c>
      <c r="J269" s="2" t="str">
        <f>_xlfn.TEXTBEFORE(Table2[[#This Row],[rxn]],"_"&amp;Table2[[#This Row],[compartment]],-1)</f>
        <v>EX_spmd</v>
      </c>
      <c r="K269" s="2" t="str" cm="1">
        <f t="array" ref="K269">_xlfn.LET(_xlpm.t,J269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" s="2" t="str">
        <f>IF(LEN(Table2[[#This Row],[number at end of rxn-compartment]])&gt;0,_xlfn.TEXTBEFORE(Table2[[#This Row],[rxn-compartment]],Table2[[#This Row],[number at end of rxn-compartment]],-1),"")</f>
        <v/>
      </c>
      <c r="N269" t="str">
        <v/>
      </c>
      <c r="O269" t="str">
        <v>EX_spmd_e</v>
      </c>
      <c r="P269" t="str">
        <v>FWD</v>
      </c>
      <c r="Q269" t="str">
        <v>SPONT</v>
      </c>
      <c r="R269" t="str">
        <v/>
      </c>
      <c r="S269" t="str">
        <v>Excluded</v>
      </c>
      <c r="T269" t="str">
        <v>Exchange</v>
      </c>
    </row>
    <row r="270" spans="1:20" x14ac:dyDescent="0.2">
      <c r="A270" t="s">
        <v>1673</v>
      </c>
      <c r="B270" t="s">
        <v>1674</v>
      </c>
      <c r="C270" t="s">
        <v>8</v>
      </c>
      <c r="D270" t="s">
        <v>1270</v>
      </c>
      <c r="E270" t="str">
        <f>_xlfn.XLOOKUP(Table2[[#This Row],[rxn]],[1]Sheet1!$A:$A,[1]Sheet1!$C:$C,"Other metaolism",0)</f>
        <v>Excluded</v>
      </c>
      <c r="F270" t="s">
        <v>1272</v>
      </c>
      <c r="G270" t="str">
        <f>Table2[[#This Row],[rxn]]&amp;"_"&amp;Table2[[#This Row],[dir]]</f>
        <v>EX_sprm_e_FWD</v>
      </c>
      <c r="H270" t="str" cm="1">
        <f t="array" ref="H270">_xlfn.TEXTJOIN(",",TRUE,_xlfn.UNIQUE(_xlfn._xlws.FILTER(Table2[enz],Table2[rxn+dir]=Table2[[#This Row],[rxn+dir]])))</f>
        <v>SPONT</v>
      </c>
      <c r="I270" s="2" t="str">
        <f>_xlfn.TEXTAFTER(Table2[[#This Row],[rxn]],"_",-1)</f>
        <v>e</v>
      </c>
      <c r="J270" s="2" t="str">
        <f>_xlfn.TEXTBEFORE(Table2[[#This Row],[rxn]],"_"&amp;Table2[[#This Row],[compartment]],-1)</f>
        <v>EX_sprm</v>
      </c>
      <c r="K270" s="2" t="str" cm="1">
        <f t="array" ref="K270">_xlfn.LET(_xlpm.t,J270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" s="2" t="str">
        <f>IF(LEN(Table2[[#This Row],[number at end of rxn-compartment]])&gt;0,_xlfn.TEXTBEFORE(Table2[[#This Row],[rxn-compartment]],Table2[[#This Row],[number at end of rxn-compartment]],-1),"")</f>
        <v/>
      </c>
      <c r="N270" t="str">
        <v/>
      </c>
      <c r="O270" t="str">
        <v>EX_spmd_e</v>
      </c>
      <c r="P270" t="str">
        <v>REV</v>
      </c>
      <c r="Q270" t="str">
        <v>SPONT</v>
      </c>
      <c r="R270" t="str">
        <v/>
      </c>
      <c r="S270" t="str">
        <v>Excluded</v>
      </c>
      <c r="T270" t="str">
        <v>Exchange</v>
      </c>
    </row>
    <row r="271" spans="1:20" x14ac:dyDescent="0.2">
      <c r="A271" t="s">
        <v>1675</v>
      </c>
      <c r="B271" t="s">
        <v>1674</v>
      </c>
      <c r="C271" t="s">
        <v>21</v>
      </c>
      <c r="D271" t="s">
        <v>1270</v>
      </c>
      <c r="E271" t="str">
        <f>_xlfn.XLOOKUP(Table2[[#This Row],[rxn]],[1]Sheet1!$A:$A,[1]Sheet1!$C:$C,"Other metaolism",0)</f>
        <v>Excluded</v>
      </c>
      <c r="F271" t="s">
        <v>1272</v>
      </c>
      <c r="G271" t="str">
        <f>Table2[[#This Row],[rxn]]&amp;"_"&amp;Table2[[#This Row],[dir]]</f>
        <v>EX_sprm_e_REV</v>
      </c>
      <c r="H271" t="str" cm="1">
        <f t="array" ref="H271">_xlfn.TEXTJOIN(",",TRUE,_xlfn.UNIQUE(_xlfn._xlws.FILTER(Table2[enz],Table2[rxn+dir]=Table2[[#This Row],[rxn+dir]])))</f>
        <v>SPONT</v>
      </c>
      <c r="I271" s="2" t="str">
        <f>_xlfn.TEXTAFTER(Table2[[#This Row],[rxn]],"_",-1)</f>
        <v>e</v>
      </c>
      <c r="J271" s="2" t="str">
        <f>_xlfn.TEXTBEFORE(Table2[[#This Row],[rxn]],"_"&amp;Table2[[#This Row],[compartment]],-1)</f>
        <v>EX_sprm</v>
      </c>
      <c r="K271" s="2" t="str" cm="1">
        <f t="array" ref="K271">_xlfn.LET(_xlpm.t,J271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" s="2" t="str">
        <f>IF(LEN(Table2[[#This Row],[number at end of rxn-compartment]])&gt;0,_xlfn.TEXTBEFORE(Table2[[#This Row],[rxn-compartment]],Table2[[#This Row],[number at end of rxn-compartment]],-1),"")</f>
        <v/>
      </c>
      <c r="N271" t="str">
        <v/>
      </c>
      <c r="O271" t="str">
        <v>EX_sprm_e</v>
      </c>
      <c r="P271" t="str">
        <v>FWD</v>
      </c>
      <c r="Q271" t="str">
        <v>SPONT</v>
      </c>
      <c r="R271" t="str">
        <v/>
      </c>
      <c r="S271" t="str">
        <v>Excluded</v>
      </c>
      <c r="T271" t="str">
        <v>Exchange</v>
      </c>
    </row>
    <row r="272" spans="1:20" x14ac:dyDescent="0.2">
      <c r="A272" t="s">
        <v>1676</v>
      </c>
      <c r="B272" t="s">
        <v>1677</v>
      </c>
      <c r="C272" t="s">
        <v>8</v>
      </c>
      <c r="D272" t="s">
        <v>1270</v>
      </c>
      <c r="E272" t="str">
        <f>_xlfn.XLOOKUP(Table2[[#This Row],[rxn]],[1]Sheet1!$A:$A,[1]Sheet1!$C:$C,"Other metaolism",0)</f>
        <v>Excluded</v>
      </c>
      <c r="F272" t="s">
        <v>1272</v>
      </c>
      <c r="G272" t="str">
        <f>Table2[[#This Row],[rxn]]&amp;"_"&amp;Table2[[#This Row],[dir]]</f>
        <v>EX_ocdca_e_FWD</v>
      </c>
      <c r="H272" t="str" cm="1">
        <f t="array" ref="H272">_xlfn.TEXTJOIN(",",TRUE,_xlfn.UNIQUE(_xlfn._xlws.FILTER(Table2[enz],Table2[rxn+dir]=Table2[[#This Row],[rxn+dir]])))</f>
        <v>SPONT</v>
      </c>
      <c r="I272" s="2" t="str">
        <f>_xlfn.TEXTAFTER(Table2[[#This Row],[rxn]],"_",-1)</f>
        <v>e</v>
      </c>
      <c r="J272" s="2" t="str">
        <f>_xlfn.TEXTBEFORE(Table2[[#This Row],[rxn]],"_"&amp;Table2[[#This Row],[compartment]],-1)</f>
        <v>EX_ocdca</v>
      </c>
      <c r="K272" s="2" t="str" cm="1">
        <f t="array" ref="K272">_xlfn.LET(_xlpm.t,J272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" s="2" t="str">
        <f>IF(LEN(Table2[[#This Row],[number at end of rxn-compartment]])&gt;0,_xlfn.TEXTBEFORE(Table2[[#This Row],[rxn-compartment]],Table2[[#This Row],[number at end of rxn-compartment]],-1),"")</f>
        <v/>
      </c>
      <c r="N272" t="str">
        <v/>
      </c>
      <c r="O272" t="str">
        <v>EX_sprm_e</v>
      </c>
      <c r="P272" t="str">
        <v>REV</v>
      </c>
      <c r="Q272" t="str">
        <v>SPONT</v>
      </c>
      <c r="R272" t="str">
        <v/>
      </c>
      <c r="S272" t="str">
        <v>Excluded</v>
      </c>
      <c r="T272" t="str">
        <v>Exchange</v>
      </c>
    </row>
    <row r="273" spans="1:20" x14ac:dyDescent="0.2">
      <c r="A273" t="s">
        <v>1678</v>
      </c>
      <c r="B273" t="s">
        <v>1677</v>
      </c>
      <c r="C273" t="s">
        <v>21</v>
      </c>
      <c r="D273" t="s">
        <v>1270</v>
      </c>
      <c r="E273" t="str">
        <f>_xlfn.XLOOKUP(Table2[[#This Row],[rxn]],[1]Sheet1!$A:$A,[1]Sheet1!$C:$C,"Other metaolism",0)</f>
        <v>Excluded</v>
      </c>
      <c r="F273" t="s">
        <v>1272</v>
      </c>
      <c r="G273" t="str">
        <f>Table2[[#This Row],[rxn]]&amp;"_"&amp;Table2[[#This Row],[dir]]</f>
        <v>EX_ocdca_e_REV</v>
      </c>
      <c r="H273" t="str" cm="1">
        <f t="array" ref="H273">_xlfn.TEXTJOIN(",",TRUE,_xlfn.UNIQUE(_xlfn._xlws.FILTER(Table2[enz],Table2[rxn+dir]=Table2[[#This Row],[rxn+dir]])))</f>
        <v>SPONT</v>
      </c>
      <c r="I273" s="2" t="str">
        <f>_xlfn.TEXTAFTER(Table2[[#This Row],[rxn]],"_",-1)</f>
        <v>e</v>
      </c>
      <c r="J273" s="2" t="str">
        <f>_xlfn.TEXTBEFORE(Table2[[#This Row],[rxn]],"_"&amp;Table2[[#This Row],[compartment]],-1)</f>
        <v>EX_ocdca</v>
      </c>
      <c r="K273" s="2" t="str" cm="1">
        <f t="array" ref="K273">_xlfn.LET(_xlpm.t,J273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" s="2" t="str">
        <f>IF(LEN(Table2[[#This Row],[number at end of rxn-compartment]])&gt;0,_xlfn.TEXTBEFORE(Table2[[#This Row],[rxn-compartment]],Table2[[#This Row],[number at end of rxn-compartment]],-1),"")</f>
        <v/>
      </c>
      <c r="N273" t="str">
        <v/>
      </c>
      <c r="O273" t="str">
        <v>EX_ocdca_e</v>
      </c>
      <c r="P273" t="str">
        <v>FWD</v>
      </c>
      <c r="Q273" t="str">
        <v>SPONT</v>
      </c>
      <c r="R273" t="str">
        <v/>
      </c>
      <c r="S273" t="str">
        <v>Excluded</v>
      </c>
      <c r="T273" t="str">
        <v>Exchange</v>
      </c>
    </row>
    <row r="274" spans="1:20" x14ac:dyDescent="0.2">
      <c r="A274" t="s">
        <v>1679</v>
      </c>
      <c r="B274" t="s">
        <v>1680</v>
      </c>
      <c r="C274" t="s">
        <v>8</v>
      </c>
      <c r="D274" t="s">
        <v>1270</v>
      </c>
      <c r="E274" t="str">
        <f>_xlfn.XLOOKUP(Table2[[#This Row],[rxn]],[1]Sheet1!$A:$A,[1]Sheet1!$C:$C,"Other metaolism",0)</f>
        <v>Excluded</v>
      </c>
      <c r="F274" t="s">
        <v>1272</v>
      </c>
      <c r="G274" t="str">
        <f>Table2[[#This Row],[rxn]]&amp;"_"&amp;Table2[[#This Row],[dir]]</f>
        <v>EX_succ_e_FWD</v>
      </c>
      <c r="H274" t="str" cm="1">
        <f t="array" ref="H274">_xlfn.TEXTJOIN(",",TRUE,_xlfn.UNIQUE(_xlfn._xlws.FILTER(Table2[enz],Table2[rxn+dir]=Table2[[#This Row],[rxn+dir]])))</f>
        <v>SPONT</v>
      </c>
      <c r="I274" s="2" t="str">
        <f>_xlfn.TEXTAFTER(Table2[[#This Row],[rxn]],"_",-1)</f>
        <v>e</v>
      </c>
      <c r="J274" s="2" t="str">
        <f>_xlfn.TEXTBEFORE(Table2[[#This Row],[rxn]],"_"&amp;Table2[[#This Row],[compartment]],-1)</f>
        <v>EX_succ</v>
      </c>
      <c r="K274" s="2" t="str" cm="1">
        <f t="array" ref="K274">_xlfn.LET(_xlpm.t,J274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4" s="2" t="str">
        <f>IF(LEN(Table2[[#This Row],[number at end of rxn-compartment]])&gt;0,_xlfn.TEXTBEFORE(Table2[[#This Row],[rxn-compartment]],Table2[[#This Row],[number at end of rxn-compartment]],-1),"")</f>
        <v/>
      </c>
      <c r="N274" t="str">
        <v/>
      </c>
      <c r="O274" t="str">
        <v>EX_ocdca_e</v>
      </c>
      <c r="P274" t="str">
        <v>REV</v>
      </c>
      <c r="Q274" t="str">
        <v>SPONT</v>
      </c>
      <c r="R274" t="str">
        <v/>
      </c>
      <c r="S274" t="str">
        <v>Excluded</v>
      </c>
      <c r="T274" t="str">
        <v>Exchange</v>
      </c>
    </row>
    <row r="275" spans="1:20" x14ac:dyDescent="0.2">
      <c r="A275" t="s">
        <v>1681</v>
      </c>
      <c r="B275" t="s">
        <v>1680</v>
      </c>
      <c r="C275" t="s">
        <v>21</v>
      </c>
      <c r="D275" t="s">
        <v>1270</v>
      </c>
      <c r="E275" t="str">
        <f>_xlfn.XLOOKUP(Table2[[#This Row],[rxn]],[1]Sheet1!$A:$A,[1]Sheet1!$C:$C,"Other metaolism",0)</f>
        <v>Excluded</v>
      </c>
      <c r="F275" t="s">
        <v>1272</v>
      </c>
      <c r="G275" t="str">
        <f>Table2[[#This Row],[rxn]]&amp;"_"&amp;Table2[[#This Row],[dir]]</f>
        <v>EX_succ_e_REV</v>
      </c>
      <c r="H275" t="str" cm="1">
        <f t="array" ref="H275">_xlfn.TEXTJOIN(",",TRUE,_xlfn.UNIQUE(_xlfn._xlws.FILTER(Table2[enz],Table2[rxn+dir]=Table2[[#This Row],[rxn+dir]])))</f>
        <v>SPONT</v>
      </c>
      <c r="I275" s="2" t="str">
        <f>_xlfn.TEXTAFTER(Table2[[#This Row],[rxn]],"_",-1)</f>
        <v>e</v>
      </c>
      <c r="J275" s="2" t="str">
        <f>_xlfn.TEXTBEFORE(Table2[[#This Row],[rxn]],"_"&amp;Table2[[#This Row],[compartment]],-1)</f>
        <v>EX_succ</v>
      </c>
      <c r="K275" s="2" t="str" cm="1">
        <f t="array" ref="K275">_xlfn.LET(_xlpm.t,J275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" s="2" t="str">
        <f>IF(LEN(Table2[[#This Row],[number at end of rxn-compartment]])&gt;0,_xlfn.TEXTBEFORE(Table2[[#This Row],[rxn-compartment]],Table2[[#This Row],[number at end of rxn-compartment]],-1),"")</f>
        <v/>
      </c>
      <c r="N275" t="str">
        <v/>
      </c>
      <c r="O275" t="str">
        <v>EX_succ_e</v>
      </c>
      <c r="P275" t="str">
        <v>FWD</v>
      </c>
      <c r="Q275" t="str">
        <v>SPONT</v>
      </c>
      <c r="R275" t="str">
        <v/>
      </c>
      <c r="S275" t="str">
        <v>Excluded</v>
      </c>
      <c r="T275" t="str">
        <v>Exchange</v>
      </c>
    </row>
    <row r="276" spans="1:20" x14ac:dyDescent="0.2">
      <c r="A276" t="s">
        <v>1682</v>
      </c>
      <c r="B276" t="s">
        <v>1683</v>
      </c>
      <c r="C276" t="s">
        <v>8</v>
      </c>
      <c r="D276" t="s">
        <v>1270</v>
      </c>
      <c r="E276" t="str">
        <f>_xlfn.XLOOKUP(Table2[[#This Row],[rxn]],[1]Sheet1!$A:$A,[1]Sheet1!$C:$C,"Other metaolism",0)</f>
        <v>Excluded</v>
      </c>
      <c r="F276" t="s">
        <v>1272</v>
      </c>
      <c r="G276" t="str">
        <f>Table2[[#This Row],[rxn]]&amp;"_"&amp;Table2[[#This Row],[dir]]</f>
        <v>EX_sucr_e_FWD</v>
      </c>
      <c r="H276" t="str" cm="1">
        <f t="array" ref="H276">_xlfn.TEXTJOIN(",",TRUE,_xlfn.UNIQUE(_xlfn._xlws.FILTER(Table2[enz],Table2[rxn+dir]=Table2[[#This Row],[rxn+dir]])))</f>
        <v>SPONT</v>
      </c>
      <c r="I276" s="2" t="str">
        <f>_xlfn.TEXTAFTER(Table2[[#This Row],[rxn]],"_",-1)</f>
        <v>e</v>
      </c>
      <c r="J276" s="2" t="str">
        <f>_xlfn.TEXTBEFORE(Table2[[#This Row],[rxn]],"_"&amp;Table2[[#This Row],[compartment]],-1)</f>
        <v>EX_sucr</v>
      </c>
      <c r="K276" s="2" t="str" cm="1">
        <f t="array" ref="K276">_xlfn.LET(_xlpm.t,J276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" s="2" t="str">
        <f>IF(LEN(Table2[[#This Row],[number at end of rxn-compartment]])&gt;0,_xlfn.TEXTBEFORE(Table2[[#This Row],[rxn-compartment]],Table2[[#This Row],[number at end of rxn-compartment]],-1),"")</f>
        <v/>
      </c>
      <c r="N276" t="str">
        <v/>
      </c>
      <c r="O276" t="str">
        <v>EX_succ_e</v>
      </c>
      <c r="P276" t="str">
        <v>REV</v>
      </c>
      <c r="Q276" t="str">
        <v>SPONT</v>
      </c>
      <c r="R276" t="str">
        <v/>
      </c>
      <c r="S276" t="str">
        <v>Excluded</v>
      </c>
      <c r="T276" t="str">
        <v>Exchange</v>
      </c>
    </row>
    <row r="277" spans="1:20" x14ac:dyDescent="0.2">
      <c r="A277" t="s">
        <v>1684</v>
      </c>
      <c r="B277" t="s">
        <v>1683</v>
      </c>
      <c r="C277" t="s">
        <v>21</v>
      </c>
      <c r="D277" t="s">
        <v>1270</v>
      </c>
      <c r="E277" t="str">
        <f>_xlfn.XLOOKUP(Table2[[#This Row],[rxn]],[1]Sheet1!$A:$A,[1]Sheet1!$C:$C,"Other metaolism",0)</f>
        <v>Excluded</v>
      </c>
      <c r="F277" t="s">
        <v>1272</v>
      </c>
      <c r="G277" t="str">
        <f>Table2[[#This Row],[rxn]]&amp;"_"&amp;Table2[[#This Row],[dir]]</f>
        <v>EX_sucr_e_REV</v>
      </c>
      <c r="H277" t="str" cm="1">
        <f t="array" ref="H277">_xlfn.TEXTJOIN(",",TRUE,_xlfn.UNIQUE(_xlfn._xlws.FILTER(Table2[enz],Table2[rxn+dir]=Table2[[#This Row],[rxn+dir]])))</f>
        <v>SPONT</v>
      </c>
      <c r="I277" s="2" t="str">
        <f>_xlfn.TEXTAFTER(Table2[[#This Row],[rxn]],"_",-1)</f>
        <v>e</v>
      </c>
      <c r="J277" s="2" t="str">
        <f>_xlfn.TEXTBEFORE(Table2[[#This Row],[rxn]],"_"&amp;Table2[[#This Row],[compartment]],-1)</f>
        <v>EX_sucr</v>
      </c>
      <c r="K277" s="2" t="str" cm="1">
        <f t="array" ref="K277">_xlfn.LET(_xlpm.t,J277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" s="2" t="str">
        <f>IF(LEN(Table2[[#This Row],[number at end of rxn-compartment]])&gt;0,_xlfn.TEXTBEFORE(Table2[[#This Row],[rxn-compartment]],Table2[[#This Row],[number at end of rxn-compartment]],-1),"")</f>
        <v/>
      </c>
      <c r="N277" t="str">
        <v/>
      </c>
      <c r="O277" t="str">
        <v>EX_sucr_e</v>
      </c>
      <c r="P277" t="str">
        <v>FWD</v>
      </c>
      <c r="Q277" t="str">
        <v>SPONT</v>
      </c>
      <c r="R277" t="str">
        <v/>
      </c>
      <c r="S277" t="str">
        <v>Excluded</v>
      </c>
      <c r="T277" t="str">
        <v>Exchange</v>
      </c>
    </row>
    <row r="278" spans="1:20" x14ac:dyDescent="0.2">
      <c r="A278" t="s">
        <v>1685</v>
      </c>
      <c r="B278" t="s">
        <v>1686</v>
      </c>
      <c r="C278" t="s">
        <v>8</v>
      </c>
      <c r="D278" t="s">
        <v>1270</v>
      </c>
      <c r="E278" t="str">
        <f>_xlfn.XLOOKUP(Table2[[#This Row],[rxn]],[1]Sheet1!$A:$A,[1]Sheet1!$C:$C,"Other metaolism",0)</f>
        <v>Excluded</v>
      </c>
      <c r="F278" t="s">
        <v>1272</v>
      </c>
      <c r="G278" t="str">
        <f>Table2[[#This Row],[rxn]]&amp;"_"&amp;Table2[[#This Row],[dir]]</f>
        <v>EX_so4_e_FWD</v>
      </c>
      <c r="H278" t="str" cm="1">
        <f t="array" ref="H278">_xlfn.TEXTJOIN(",",TRUE,_xlfn.UNIQUE(_xlfn._xlws.FILTER(Table2[enz],Table2[rxn+dir]=Table2[[#This Row],[rxn+dir]])))</f>
        <v>SPONT</v>
      </c>
      <c r="I278" s="2" t="str">
        <f>_xlfn.TEXTAFTER(Table2[[#This Row],[rxn]],"_",-1)</f>
        <v>e</v>
      </c>
      <c r="J278" s="2" t="str">
        <f>_xlfn.TEXTBEFORE(Table2[[#This Row],[rxn]],"_"&amp;Table2[[#This Row],[compartment]],-1)</f>
        <v>EX_so4</v>
      </c>
      <c r="K278" s="2" t="str" cm="1">
        <f t="array" ref="K278">_xlfn.LET(_xlpm.t,J278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78" s="2" t="str">
        <f>IF(LEN(Table2[[#This Row],[number at end of rxn-compartment]])&gt;0,_xlfn.TEXTBEFORE(Table2[[#This Row],[rxn-compartment]],Table2[[#This Row],[number at end of rxn-compartment]],-1),"")</f>
        <v>EX_so</v>
      </c>
      <c r="N278" t="str">
        <v/>
      </c>
      <c r="O278" t="str">
        <v>EX_sucr_e</v>
      </c>
      <c r="P278" t="str">
        <v>REV</v>
      </c>
      <c r="Q278" t="str">
        <v>SPONT</v>
      </c>
      <c r="R278" t="str">
        <v/>
      </c>
      <c r="S278" t="str">
        <v>Excluded</v>
      </c>
      <c r="T278" t="str">
        <v>Exchange</v>
      </c>
    </row>
    <row r="279" spans="1:20" x14ac:dyDescent="0.2">
      <c r="A279" t="s">
        <v>1687</v>
      </c>
      <c r="B279" t="s">
        <v>1686</v>
      </c>
      <c r="C279" t="s">
        <v>21</v>
      </c>
      <c r="D279" t="s">
        <v>1270</v>
      </c>
      <c r="E279" t="str">
        <f>_xlfn.XLOOKUP(Table2[[#This Row],[rxn]],[1]Sheet1!$A:$A,[1]Sheet1!$C:$C,"Other metaolism",0)</f>
        <v>Excluded</v>
      </c>
      <c r="F279" t="s">
        <v>1272</v>
      </c>
      <c r="G279" t="str">
        <f>Table2[[#This Row],[rxn]]&amp;"_"&amp;Table2[[#This Row],[dir]]</f>
        <v>EX_so4_e_REV</v>
      </c>
      <c r="H279" t="str" cm="1">
        <f t="array" ref="H279">_xlfn.TEXTJOIN(",",TRUE,_xlfn.UNIQUE(_xlfn._xlws.FILTER(Table2[enz],Table2[rxn+dir]=Table2[[#This Row],[rxn+dir]])))</f>
        <v>SPONT</v>
      </c>
      <c r="I279" s="2" t="str">
        <f>_xlfn.TEXTAFTER(Table2[[#This Row],[rxn]],"_",-1)</f>
        <v>e</v>
      </c>
      <c r="J279" s="2" t="str">
        <f>_xlfn.TEXTBEFORE(Table2[[#This Row],[rxn]],"_"&amp;Table2[[#This Row],[compartment]],-1)</f>
        <v>EX_so4</v>
      </c>
      <c r="K279" s="2" t="str" cm="1">
        <f t="array" ref="K279">_xlfn.LET(_xlpm.t,J279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79" s="2" t="str">
        <f>IF(LEN(Table2[[#This Row],[number at end of rxn-compartment]])&gt;0,_xlfn.TEXTBEFORE(Table2[[#This Row],[rxn-compartment]],Table2[[#This Row],[number at end of rxn-compartment]],-1),"")</f>
        <v>EX_so</v>
      </c>
      <c r="N279" t="str">
        <v>EX_so</v>
      </c>
      <c r="O279" t="str">
        <v>EX_so4_e</v>
      </c>
      <c r="P279" t="str">
        <v>FWD</v>
      </c>
      <c r="Q279" t="str">
        <v>SPONT</v>
      </c>
      <c r="R279" t="str">
        <v/>
      </c>
      <c r="S279" t="str">
        <v>Excluded</v>
      </c>
      <c r="T279" t="str">
        <v>Exchange</v>
      </c>
    </row>
    <row r="280" spans="1:20" x14ac:dyDescent="0.2">
      <c r="A280" t="s">
        <v>1688</v>
      </c>
      <c r="B280" t="s">
        <v>1689</v>
      </c>
      <c r="C280" t="s">
        <v>8</v>
      </c>
      <c r="D280" t="s">
        <v>1270</v>
      </c>
      <c r="E280" t="str">
        <f>_xlfn.XLOOKUP(Table2[[#This Row],[rxn]],[1]Sheet1!$A:$A,[1]Sheet1!$C:$C,"Other metaolism",0)</f>
        <v>Excluded</v>
      </c>
      <c r="F280" t="s">
        <v>1272</v>
      </c>
      <c r="G280" t="str">
        <f>Table2[[#This Row],[rxn]]&amp;"_"&amp;Table2[[#This Row],[dir]]</f>
        <v>EX_so3_e_FWD</v>
      </c>
      <c r="H280" t="str" cm="1">
        <f t="array" ref="H280">_xlfn.TEXTJOIN(",",TRUE,_xlfn.UNIQUE(_xlfn._xlws.FILTER(Table2[enz],Table2[rxn+dir]=Table2[[#This Row],[rxn+dir]])))</f>
        <v>SPONT</v>
      </c>
      <c r="I280" s="2" t="str">
        <f>_xlfn.TEXTAFTER(Table2[[#This Row],[rxn]],"_",-1)</f>
        <v>e</v>
      </c>
      <c r="J280" s="2" t="str">
        <f>_xlfn.TEXTBEFORE(Table2[[#This Row],[rxn]],"_"&amp;Table2[[#This Row],[compartment]],-1)</f>
        <v>EX_so3</v>
      </c>
      <c r="K280" s="2" t="str" cm="1">
        <f t="array" ref="K280">_xlfn.LET(_xlpm.t,J280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80" s="2" t="str">
        <f>IF(LEN(Table2[[#This Row],[number at end of rxn-compartment]])&gt;0,_xlfn.TEXTBEFORE(Table2[[#This Row],[rxn-compartment]],Table2[[#This Row],[number at end of rxn-compartment]],-1),"")</f>
        <v>EX_so</v>
      </c>
      <c r="N280" t="str">
        <v>EX_so</v>
      </c>
      <c r="O280" t="str">
        <v>EX_so4_e</v>
      </c>
      <c r="P280" t="str">
        <v>REV</v>
      </c>
      <c r="Q280" t="str">
        <v>SPONT</v>
      </c>
      <c r="R280" t="str">
        <v/>
      </c>
      <c r="S280" t="str">
        <v>Excluded</v>
      </c>
      <c r="T280" t="str">
        <v>Exchange</v>
      </c>
    </row>
    <row r="281" spans="1:20" x14ac:dyDescent="0.2">
      <c r="A281" t="s">
        <v>1690</v>
      </c>
      <c r="B281" t="s">
        <v>1689</v>
      </c>
      <c r="C281" t="s">
        <v>21</v>
      </c>
      <c r="D281" t="s">
        <v>1270</v>
      </c>
      <c r="E281" t="str">
        <f>_xlfn.XLOOKUP(Table2[[#This Row],[rxn]],[1]Sheet1!$A:$A,[1]Sheet1!$C:$C,"Other metaolism",0)</f>
        <v>Excluded</v>
      </c>
      <c r="F281" t="s">
        <v>1272</v>
      </c>
      <c r="G281" t="str">
        <f>Table2[[#This Row],[rxn]]&amp;"_"&amp;Table2[[#This Row],[dir]]</f>
        <v>EX_so3_e_REV</v>
      </c>
      <c r="H281" t="str" cm="1">
        <f t="array" ref="H281">_xlfn.TEXTJOIN(",",TRUE,_xlfn.UNIQUE(_xlfn._xlws.FILTER(Table2[enz],Table2[rxn+dir]=Table2[[#This Row],[rxn+dir]])))</f>
        <v>SPONT</v>
      </c>
      <c r="I281" s="2" t="str">
        <f>_xlfn.TEXTAFTER(Table2[[#This Row],[rxn]],"_",-1)</f>
        <v>e</v>
      </c>
      <c r="J281" s="2" t="str">
        <f>_xlfn.TEXTBEFORE(Table2[[#This Row],[rxn]],"_"&amp;Table2[[#This Row],[compartment]],-1)</f>
        <v>EX_so3</v>
      </c>
      <c r="K281" s="2" t="str" cm="1">
        <f t="array" ref="K281">_xlfn.LET(_xlpm.t,J281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81" s="2" t="str">
        <f>IF(LEN(Table2[[#This Row],[number at end of rxn-compartment]])&gt;0,_xlfn.TEXTBEFORE(Table2[[#This Row],[rxn-compartment]],Table2[[#This Row],[number at end of rxn-compartment]],-1),"")</f>
        <v>EX_so</v>
      </c>
      <c r="N281" t="str">
        <v>EX_so</v>
      </c>
      <c r="O281" t="str">
        <v>EX_so3_e</v>
      </c>
      <c r="P281" t="str">
        <v>FWD</v>
      </c>
      <c r="Q281" t="str">
        <v>SPONT</v>
      </c>
      <c r="R281" t="str">
        <v/>
      </c>
      <c r="S281" t="str">
        <v>Excluded</v>
      </c>
      <c r="T281" t="str">
        <v>Exchange</v>
      </c>
    </row>
    <row r="282" spans="1:20" x14ac:dyDescent="0.2">
      <c r="A282" t="s">
        <v>1691</v>
      </c>
      <c r="B282" t="s">
        <v>1692</v>
      </c>
      <c r="C282" t="s">
        <v>8</v>
      </c>
      <c r="D282" t="s">
        <v>1270</v>
      </c>
      <c r="E282" t="str">
        <f>_xlfn.XLOOKUP(Table2[[#This Row],[rxn]],[1]Sheet1!$A:$A,[1]Sheet1!$C:$C,"Other metaolism",0)</f>
        <v>Excluded</v>
      </c>
      <c r="F282" t="s">
        <v>1272</v>
      </c>
      <c r="G282" t="str">
        <f>Table2[[#This Row],[rxn]]&amp;"_"&amp;Table2[[#This Row],[dir]]</f>
        <v>EX_taur_e_FWD</v>
      </c>
      <c r="H282" t="str" cm="1">
        <f t="array" ref="H282">_xlfn.TEXTJOIN(",",TRUE,_xlfn.UNIQUE(_xlfn._xlws.FILTER(Table2[enz],Table2[rxn+dir]=Table2[[#This Row],[rxn+dir]])))</f>
        <v>SPONT</v>
      </c>
      <c r="I282" s="2" t="str">
        <f>_xlfn.TEXTAFTER(Table2[[#This Row],[rxn]],"_",-1)</f>
        <v>e</v>
      </c>
      <c r="J282" s="2" t="str">
        <f>_xlfn.TEXTBEFORE(Table2[[#This Row],[rxn]],"_"&amp;Table2[[#This Row],[compartment]],-1)</f>
        <v>EX_taur</v>
      </c>
      <c r="K282" s="2" t="str" cm="1">
        <f t="array" ref="K282">_xlfn.LET(_xlpm.t,J282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2" s="2" t="str">
        <f>IF(LEN(Table2[[#This Row],[number at end of rxn-compartment]])&gt;0,_xlfn.TEXTBEFORE(Table2[[#This Row],[rxn-compartment]],Table2[[#This Row],[number at end of rxn-compartment]],-1),"")</f>
        <v/>
      </c>
      <c r="N282" t="str">
        <v>EX_so</v>
      </c>
      <c r="O282" t="str">
        <v>EX_so3_e</v>
      </c>
      <c r="P282" t="str">
        <v>REV</v>
      </c>
      <c r="Q282" t="str">
        <v>SPONT</v>
      </c>
      <c r="R282" t="str">
        <v/>
      </c>
      <c r="S282" t="str">
        <v>Excluded</v>
      </c>
      <c r="T282" t="str">
        <v>Exchange</v>
      </c>
    </row>
    <row r="283" spans="1:20" x14ac:dyDescent="0.2">
      <c r="A283" t="s">
        <v>1693</v>
      </c>
      <c r="B283" t="s">
        <v>1692</v>
      </c>
      <c r="C283" t="s">
        <v>21</v>
      </c>
      <c r="D283" t="s">
        <v>1270</v>
      </c>
      <c r="E283" t="str">
        <f>_xlfn.XLOOKUP(Table2[[#This Row],[rxn]],[1]Sheet1!$A:$A,[1]Sheet1!$C:$C,"Other metaolism",0)</f>
        <v>Excluded</v>
      </c>
      <c r="F283" t="s">
        <v>1272</v>
      </c>
      <c r="G283" t="str">
        <f>Table2[[#This Row],[rxn]]&amp;"_"&amp;Table2[[#This Row],[dir]]</f>
        <v>EX_taur_e_REV</v>
      </c>
      <c r="H283" t="str" cm="1">
        <f t="array" ref="H283">_xlfn.TEXTJOIN(",",TRUE,_xlfn.UNIQUE(_xlfn._xlws.FILTER(Table2[enz],Table2[rxn+dir]=Table2[[#This Row],[rxn+dir]])))</f>
        <v>SPONT</v>
      </c>
      <c r="I283" s="2" t="str">
        <f>_xlfn.TEXTAFTER(Table2[[#This Row],[rxn]],"_",-1)</f>
        <v>e</v>
      </c>
      <c r="J283" s="2" t="str">
        <f>_xlfn.TEXTBEFORE(Table2[[#This Row],[rxn]],"_"&amp;Table2[[#This Row],[compartment]],-1)</f>
        <v>EX_taur</v>
      </c>
      <c r="K283" s="2" t="str" cm="1">
        <f t="array" ref="K283">_xlfn.LET(_xlpm.t,J283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3" s="2" t="str">
        <f>IF(LEN(Table2[[#This Row],[number at end of rxn-compartment]])&gt;0,_xlfn.TEXTBEFORE(Table2[[#This Row],[rxn-compartment]],Table2[[#This Row],[number at end of rxn-compartment]],-1),"")</f>
        <v/>
      </c>
      <c r="N283" t="str">
        <v/>
      </c>
      <c r="O283" t="str">
        <v>EX_taur_e</v>
      </c>
      <c r="P283" t="str">
        <v>FWD</v>
      </c>
      <c r="Q283" t="str">
        <v>SPONT</v>
      </c>
      <c r="R283" t="str">
        <v/>
      </c>
      <c r="S283" t="str">
        <v>Excluded</v>
      </c>
      <c r="T283" t="str">
        <v>Exchange</v>
      </c>
    </row>
    <row r="284" spans="1:20" x14ac:dyDescent="0.2">
      <c r="A284" t="s">
        <v>1694</v>
      </c>
      <c r="B284" t="s">
        <v>1695</v>
      </c>
      <c r="C284" t="s">
        <v>8</v>
      </c>
      <c r="D284" t="s">
        <v>1270</v>
      </c>
      <c r="E284" t="str">
        <f>_xlfn.XLOOKUP(Table2[[#This Row],[rxn]],[1]Sheet1!$A:$A,[1]Sheet1!$C:$C,"Other metaolism",0)</f>
        <v>Excluded</v>
      </c>
      <c r="F284" t="s">
        <v>1272</v>
      </c>
      <c r="G284" t="str">
        <f>Table2[[#This Row],[rxn]]&amp;"_"&amp;Table2[[#This Row],[dir]]</f>
        <v>EX_thmpp_e_FWD</v>
      </c>
      <c r="H284" t="str" cm="1">
        <f t="array" ref="H284">_xlfn.TEXTJOIN(",",TRUE,_xlfn.UNIQUE(_xlfn._xlws.FILTER(Table2[enz],Table2[rxn+dir]=Table2[[#This Row],[rxn+dir]])))</f>
        <v>SPONT</v>
      </c>
      <c r="I284" s="2" t="str">
        <f>_xlfn.TEXTAFTER(Table2[[#This Row],[rxn]],"_",-1)</f>
        <v>e</v>
      </c>
      <c r="J284" s="2" t="str">
        <f>_xlfn.TEXTBEFORE(Table2[[#This Row],[rxn]],"_"&amp;Table2[[#This Row],[compartment]],-1)</f>
        <v>EX_thmpp</v>
      </c>
      <c r="K284" s="2" t="str" cm="1">
        <f t="array" ref="K284">_xlfn.LET(_xlpm.t,J284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" s="2" t="str">
        <f>IF(LEN(Table2[[#This Row],[number at end of rxn-compartment]])&gt;0,_xlfn.TEXTBEFORE(Table2[[#This Row],[rxn-compartment]],Table2[[#This Row],[number at end of rxn-compartment]],-1),"")</f>
        <v/>
      </c>
      <c r="N284" t="str">
        <v/>
      </c>
      <c r="O284" t="str">
        <v>EX_taur_e</v>
      </c>
      <c r="P284" t="str">
        <v>REV</v>
      </c>
      <c r="Q284" t="str">
        <v>SPONT</v>
      </c>
      <c r="R284" t="str">
        <v/>
      </c>
      <c r="S284" t="str">
        <v>Excluded</v>
      </c>
      <c r="T284" t="str">
        <v>Exchange</v>
      </c>
    </row>
    <row r="285" spans="1:20" x14ac:dyDescent="0.2">
      <c r="A285" t="s">
        <v>1696</v>
      </c>
      <c r="B285" t="s">
        <v>1695</v>
      </c>
      <c r="C285" t="s">
        <v>21</v>
      </c>
      <c r="D285" t="s">
        <v>1270</v>
      </c>
      <c r="E285" t="str">
        <f>_xlfn.XLOOKUP(Table2[[#This Row],[rxn]],[1]Sheet1!$A:$A,[1]Sheet1!$C:$C,"Other metaolism",0)</f>
        <v>Excluded</v>
      </c>
      <c r="F285" t="s">
        <v>1272</v>
      </c>
      <c r="G285" t="str">
        <f>Table2[[#This Row],[rxn]]&amp;"_"&amp;Table2[[#This Row],[dir]]</f>
        <v>EX_thmpp_e_REV</v>
      </c>
      <c r="H285" t="str" cm="1">
        <f t="array" ref="H285">_xlfn.TEXTJOIN(",",TRUE,_xlfn.UNIQUE(_xlfn._xlws.FILTER(Table2[enz],Table2[rxn+dir]=Table2[[#This Row],[rxn+dir]])))</f>
        <v>SPONT</v>
      </c>
      <c r="I285" s="2" t="str">
        <f>_xlfn.TEXTAFTER(Table2[[#This Row],[rxn]],"_",-1)</f>
        <v>e</v>
      </c>
      <c r="J285" s="2" t="str">
        <f>_xlfn.TEXTBEFORE(Table2[[#This Row],[rxn]],"_"&amp;Table2[[#This Row],[compartment]],-1)</f>
        <v>EX_thmpp</v>
      </c>
      <c r="K285" s="2" t="str" cm="1">
        <f t="array" ref="K285">_xlfn.LET(_xlpm.t,J285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" s="2" t="str">
        <f>IF(LEN(Table2[[#This Row],[number at end of rxn-compartment]])&gt;0,_xlfn.TEXTBEFORE(Table2[[#This Row],[rxn-compartment]],Table2[[#This Row],[number at end of rxn-compartment]],-1),"")</f>
        <v/>
      </c>
      <c r="N285" t="str">
        <v/>
      </c>
      <c r="O285" t="str">
        <v>EX_thmpp_e</v>
      </c>
      <c r="P285" t="str">
        <v>FWD</v>
      </c>
      <c r="Q285" t="str">
        <v>SPONT</v>
      </c>
      <c r="R285" t="str">
        <v/>
      </c>
      <c r="S285" t="str">
        <v>Excluded</v>
      </c>
      <c r="T285" t="str">
        <v>Exchange</v>
      </c>
    </row>
    <row r="286" spans="1:20" x14ac:dyDescent="0.2">
      <c r="A286" t="s">
        <v>1697</v>
      </c>
      <c r="B286" t="s">
        <v>1698</v>
      </c>
      <c r="C286" t="s">
        <v>8</v>
      </c>
      <c r="D286" t="s">
        <v>1270</v>
      </c>
      <c r="E286" t="str">
        <f>_xlfn.XLOOKUP(Table2[[#This Row],[rxn]],[1]Sheet1!$A:$A,[1]Sheet1!$C:$C,"Other metaolism",0)</f>
        <v>Excluded</v>
      </c>
      <c r="F286" t="s">
        <v>1272</v>
      </c>
      <c r="G286" t="str">
        <f>Table2[[#This Row],[rxn]]&amp;"_"&amp;Table2[[#This Row],[dir]]</f>
        <v>EX_thm_e_FWD</v>
      </c>
      <c r="H286" t="str" cm="1">
        <f t="array" ref="H286">_xlfn.TEXTJOIN(",",TRUE,_xlfn.UNIQUE(_xlfn._xlws.FILTER(Table2[enz],Table2[rxn+dir]=Table2[[#This Row],[rxn+dir]])))</f>
        <v>SPONT</v>
      </c>
      <c r="I286" s="2" t="str">
        <f>_xlfn.TEXTAFTER(Table2[[#This Row],[rxn]],"_",-1)</f>
        <v>e</v>
      </c>
      <c r="J286" s="2" t="str">
        <f>_xlfn.TEXTBEFORE(Table2[[#This Row],[rxn]],"_"&amp;Table2[[#This Row],[compartment]],-1)</f>
        <v>EX_thm</v>
      </c>
      <c r="K286" s="2" t="str" cm="1">
        <f t="array" ref="K286">_xlfn.LET(_xlpm.t,J286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" s="2" t="str">
        <f>IF(LEN(Table2[[#This Row],[number at end of rxn-compartment]])&gt;0,_xlfn.TEXTBEFORE(Table2[[#This Row],[rxn-compartment]],Table2[[#This Row],[number at end of rxn-compartment]],-1),"")</f>
        <v/>
      </c>
      <c r="N286" t="str">
        <v/>
      </c>
      <c r="O286" t="str">
        <v>EX_thmpp_e</v>
      </c>
      <c r="P286" t="str">
        <v>REV</v>
      </c>
      <c r="Q286" t="str">
        <v>SPONT</v>
      </c>
      <c r="R286" t="str">
        <v/>
      </c>
      <c r="S286" t="str">
        <v>Excluded</v>
      </c>
      <c r="T286" t="str">
        <v>Exchange</v>
      </c>
    </row>
    <row r="287" spans="1:20" x14ac:dyDescent="0.2">
      <c r="A287" t="s">
        <v>1699</v>
      </c>
      <c r="B287" t="s">
        <v>1698</v>
      </c>
      <c r="C287" t="s">
        <v>21</v>
      </c>
      <c r="D287" t="s">
        <v>1270</v>
      </c>
      <c r="E287" t="str">
        <f>_xlfn.XLOOKUP(Table2[[#This Row],[rxn]],[1]Sheet1!$A:$A,[1]Sheet1!$C:$C,"Other metaolism",0)</f>
        <v>Excluded</v>
      </c>
      <c r="F287" t="s">
        <v>1272</v>
      </c>
      <c r="G287" t="str">
        <f>Table2[[#This Row],[rxn]]&amp;"_"&amp;Table2[[#This Row],[dir]]</f>
        <v>EX_thm_e_REV</v>
      </c>
      <c r="H287" t="str" cm="1">
        <f t="array" ref="H287">_xlfn.TEXTJOIN(",",TRUE,_xlfn.UNIQUE(_xlfn._xlws.FILTER(Table2[enz],Table2[rxn+dir]=Table2[[#This Row],[rxn+dir]])))</f>
        <v>SPONT</v>
      </c>
      <c r="I287" s="2" t="str">
        <f>_xlfn.TEXTAFTER(Table2[[#This Row],[rxn]],"_",-1)</f>
        <v>e</v>
      </c>
      <c r="J287" s="2" t="str">
        <f>_xlfn.TEXTBEFORE(Table2[[#This Row],[rxn]],"_"&amp;Table2[[#This Row],[compartment]],-1)</f>
        <v>EX_thm</v>
      </c>
      <c r="K287" s="2" t="str" cm="1">
        <f t="array" ref="K287">_xlfn.LET(_xlpm.t,J287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" s="2" t="str">
        <f>IF(LEN(Table2[[#This Row],[number at end of rxn-compartment]])&gt;0,_xlfn.TEXTBEFORE(Table2[[#This Row],[rxn-compartment]],Table2[[#This Row],[number at end of rxn-compartment]],-1),"")</f>
        <v/>
      </c>
      <c r="N287" t="str">
        <v/>
      </c>
      <c r="O287" t="str">
        <v>EX_thm_e</v>
      </c>
      <c r="P287" t="str">
        <v>FWD</v>
      </c>
      <c r="Q287" t="str">
        <v>SPONT</v>
      </c>
      <c r="R287" t="str">
        <v/>
      </c>
      <c r="S287" t="str">
        <v>Excluded</v>
      </c>
      <c r="T287" t="str">
        <v>Exchange</v>
      </c>
    </row>
    <row r="288" spans="1:20" x14ac:dyDescent="0.2">
      <c r="A288" t="s">
        <v>1700</v>
      </c>
      <c r="B288" t="s">
        <v>1701</v>
      </c>
      <c r="C288" t="s">
        <v>8</v>
      </c>
      <c r="D288" t="s">
        <v>1270</v>
      </c>
      <c r="E288" t="str">
        <f>_xlfn.XLOOKUP(Table2[[#This Row],[rxn]],[1]Sheet1!$A:$A,[1]Sheet1!$C:$C,"Other metaolism",0)</f>
        <v>Excluded</v>
      </c>
      <c r="F288" t="s">
        <v>1272</v>
      </c>
      <c r="G288" t="str">
        <f>Table2[[#This Row],[rxn]]&amp;"_"&amp;Table2[[#This Row],[dir]]</f>
        <v>EX_thmmp_e_FWD</v>
      </c>
      <c r="H288" t="str" cm="1">
        <f t="array" ref="H288">_xlfn.TEXTJOIN(",",TRUE,_xlfn.UNIQUE(_xlfn._xlws.FILTER(Table2[enz],Table2[rxn+dir]=Table2[[#This Row],[rxn+dir]])))</f>
        <v>SPONT</v>
      </c>
      <c r="I288" s="2" t="str">
        <f>_xlfn.TEXTAFTER(Table2[[#This Row],[rxn]],"_",-1)</f>
        <v>e</v>
      </c>
      <c r="J288" s="2" t="str">
        <f>_xlfn.TEXTBEFORE(Table2[[#This Row],[rxn]],"_"&amp;Table2[[#This Row],[compartment]],-1)</f>
        <v>EX_thmmp</v>
      </c>
      <c r="K288" s="2" t="str" cm="1">
        <f t="array" ref="K288">_xlfn.LET(_xlpm.t,J288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" s="2" t="str">
        <f>IF(LEN(Table2[[#This Row],[number at end of rxn-compartment]])&gt;0,_xlfn.TEXTBEFORE(Table2[[#This Row],[rxn-compartment]],Table2[[#This Row],[number at end of rxn-compartment]],-1),"")</f>
        <v/>
      </c>
      <c r="N288" t="str">
        <v/>
      </c>
      <c r="O288" t="str">
        <v>EX_thm_e</v>
      </c>
      <c r="P288" t="str">
        <v>REV</v>
      </c>
      <c r="Q288" t="str">
        <v>SPONT</v>
      </c>
      <c r="R288" t="str">
        <v/>
      </c>
      <c r="S288" t="str">
        <v>Excluded</v>
      </c>
      <c r="T288" t="str">
        <v>Exchange</v>
      </c>
    </row>
    <row r="289" spans="1:20" x14ac:dyDescent="0.2">
      <c r="A289" t="s">
        <v>1702</v>
      </c>
      <c r="B289" t="s">
        <v>1701</v>
      </c>
      <c r="C289" t="s">
        <v>21</v>
      </c>
      <c r="D289" t="s">
        <v>1270</v>
      </c>
      <c r="E289" t="str">
        <f>_xlfn.XLOOKUP(Table2[[#This Row],[rxn]],[1]Sheet1!$A:$A,[1]Sheet1!$C:$C,"Other metaolism",0)</f>
        <v>Excluded</v>
      </c>
      <c r="F289" t="s">
        <v>1272</v>
      </c>
      <c r="G289" t="str">
        <f>Table2[[#This Row],[rxn]]&amp;"_"&amp;Table2[[#This Row],[dir]]</f>
        <v>EX_thmmp_e_REV</v>
      </c>
      <c r="H289" t="str" cm="1">
        <f t="array" ref="H289">_xlfn.TEXTJOIN(",",TRUE,_xlfn.UNIQUE(_xlfn._xlws.FILTER(Table2[enz],Table2[rxn+dir]=Table2[[#This Row],[rxn+dir]])))</f>
        <v>SPONT</v>
      </c>
      <c r="I289" s="2" t="str">
        <f>_xlfn.TEXTAFTER(Table2[[#This Row],[rxn]],"_",-1)</f>
        <v>e</v>
      </c>
      <c r="J289" s="2" t="str">
        <f>_xlfn.TEXTBEFORE(Table2[[#This Row],[rxn]],"_"&amp;Table2[[#This Row],[compartment]],-1)</f>
        <v>EX_thmmp</v>
      </c>
      <c r="K289" s="2" t="str" cm="1">
        <f t="array" ref="K289">_xlfn.LET(_xlpm.t,J289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9" s="2" t="str">
        <f>IF(LEN(Table2[[#This Row],[number at end of rxn-compartment]])&gt;0,_xlfn.TEXTBEFORE(Table2[[#This Row],[rxn-compartment]],Table2[[#This Row],[number at end of rxn-compartment]],-1),"")</f>
        <v/>
      </c>
      <c r="N289" t="str">
        <v/>
      </c>
      <c r="O289" t="str">
        <v>EX_thmmp_e</v>
      </c>
      <c r="P289" t="str">
        <v>FWD</v>
      </c>
      <c r="Q289" t="str">
        <v>SPONT</v>
      </c>
      <c r="R289" t="str">
        <v/>
      </c>
      <c r="S289" t="str">
        <v>Excluded</v>
      </c>
      <c r="T289" t="str">
        <v>Exchange</v>
      </c>
    </row>
    <row r="290" spans="1:20" x14ac:dyDescent="0.2">
      <c r="A290" t="s">
        <v>1703</v>
      </c>
      <c r="B290" t="s">
        <v>1704</v>
      </c>
      <c r="C290" t="s">
        <v>8</v>
      </c>
      <c r="D290" t="s">
        <v>1270</v>
      </c>
      <c r="E290" t="str">
        <f>_xlfn.XLOOKUP(Table2[[#This Row],[rxn]],[1]Sheet1!$A:$A,[1]Sheet1!$C:$C,"Other metaolism",0)</f>
        <v>Excluded</v>
      </c>
      <c r="F290" t="s">
        <v>1272</v>
      </c>
      <c r="G290" t="str">
        <f>Table2[[#This Row],[rxn]]&amp;"_"&amp;Table2[[#This Row],[dir]]</f>
        <v>EX_thymd_e_FWD</v>
      </c>
      <c r="H290" t="str" cm="1">
        <f t="array" ref="H290">_xlfn.TEXTJOIN(",",TRUE,_xlfn.UNIQUE(_xlfn._xlws.FILTER(Table2[enz],Table2[rxn+dir]=Table2[[#This Row],[rxn+dir]])))</f>
        <v>SPONT</v>
      </c>
      <c r="I290" s="2" t="str">
        <f>_xlfn.TEXTAFTER(Table2[[#This Row],[rxn]],"_",-1)</f>
        <v>e</v>
      </c>
      <c r="J290" s="2" t="str">
        <f>_xlfn.TEXTBEFORE(Table2[[#This Row],[rxn]],"_"&amp;Table2[[#This Row],[compartment]],-1)</f>
        <v>EX_thymd</v>
      </c>
      <c r="K290" s="2" t="str" cm="1">
        <f t="array" ref="K290">_xlfn.LET(_xlpm.t,J290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" s="2" t="str">
        <f>IF(LEN(Table2[[#This Row],[number at end of rxn-compartment]])&gt;0,_xlfn.TEXTBEFORE(Table2[[#This Row],[rxn-compartment]],Table2[[#This Row],[number at end of rxn-compartment]],-1),"")</f>
        <v/>
      </c>
      <c r="N290" t="str">
        <v/>
      </c>
      <c r="O290" t="str">
        <v>EX_thmmp_e</v>
      </c>
      <c r="P290" t="str">
        <v>REV</v>
      </c>
      <c r="Q290" t="str">
        <v>SPONT</v>
      </c>
      <c r="R290" t="str">
        <v/>
      </c>
      <c r="S290" t="str">
        <v>Excluded</v>
      </c>
      <c r="T290" t="str">
        <v>Exchange</v>
      </c>
    </row>
    <row r="291" spans="1:20" x14ac:dyDescent="0.2">
      <c r="A291" t="s">
        <v>1705</v>
      </c>
      <c r="B291" t="s">
        <v>1704</v>
      </c>
      <c r="C291" t="s">
        <v>21</v>
      </c>
      <c r="D291" t="s">
        <v>1270</v>
      </c>
      <c r="E291" t="str">
        <f>_xlfn.XLOOKUP(Table2[[#This Row],[rxn]],[1]Sheet1!$A:$A,[1]Sheet1!$C:$C,"Other metaolism",0)</f>
        <v>Excluded</v>
      </c>
      <c r="F291" t="s">
        <v>1272</v>
      </c>
      <c r="G291" t="str">
        <f>Table2[[#This Row],[rxn]]&amp;"_"&amp;Table2[[#This Row],[dir]]</f>
        <v>EX_thymd_e_REV</v>
      </c>
      <c r="H291" t="str" cm="1">
        <f t="array" ref="H291">_xlfn.TEXTJOIN(",",TRUE,_xlfn.UNIQUE(_xlfn._xlws.FILTER(Table2[enz],Table2[rxn+dir]=Table2[[#This Row],[rxn+dir]])))</f>
        <v>SPONT</v>
      </c>
      <c r="I291" s="2" t="str">
        <f>_xlfn.TEXTAFTER(Table2[[#This Row],[rxn]],"_",-1)</f>
        <v>e</v>
      </c>
      <c r="J291" s="2" t="str">
        <f>_xlfn.TEXTBEFORE(Table2[[#This Row],[rxn]],"_"&amp;Table2[[#This Row],[compartment]],-1)</f>
        <v>EX_thymd</v>
      </c>
      <c r="K291" s="2" t="str" cm="1">
        <f t="array" ref="K291">_xlfn.LET(_xlpm.t,J291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1" s="2" t="str">
        <f>IF(LEN(Table2[[#This Row],[number at end of rxn-compartment]])&gt;0,_xlfn.TEXTBEFORE(Table2[[#This Row],[rxn-compartment]],Table2[[#This Row],[number at end of rxn-compartment]],-1),"")</f>
        <v/>
      </c>
      <c r="N291" t="str">
        <v/>
      </c>
      <c r="O291" t="str">
        <v>EX_thymd_e</v>
      </c>
      <c r="P291" t="str">
        <v>FWD</v>
      </c>
      <c r="Q291" t="str">
        <v>SPONT</v>
      </c>
      <c r="R291" t="str">
        <v/>
      </c>
      <c r="S291" t="str">
        <v>Excluded</v>
      </c>
      <c r="T291" t="str">
        <v>Exchange</v>
      </c>
    </row>
    <row r="292" spans="1:20" x14ac:dyDescent="0.2">
      <c r="A292" t="s">
        <v>1706</v>
      </c>
      <c r="B292" t="s">
        <v>1707</v>
      </c>
      <c r="C292" t="s">
        <v>8</v>
      </c>
      <c r="D292" t="s">
        <v>1270</v>
      </c>
      <c r="E292" t="str">
        <f>_xlfn.XLOOKUP(Table2[[#This Row],[rxn]],[1]Sheet1!$A:$A,[1]Sheet1!$C:$C,"Other metaolism",0)</f>
        <v>Excluded</v>
      </c>
      <c r="F292" t="s">
        <v>1272</v>
      </c>
      <c r="G292" t="str">
        <f>Table2[[#This Row],[rxn]]&amp;"_"&amp;Table2[[#This Row],[dir]]</f>
        <v>EX_ind3eth_e_FWD</v>
      </c>
      <c r="H292" t="str" cm="1">
        <f t="array" ref="H292">_xlfn.TEXTJOIN(",",TRUE,_xlfn.UNIQUE(_xlfn._xlws.FILTER(Table2[enz],Table2[rxn+dir]=Table2[[#This Row],[rxn+dir]])))</f>
        <v>SPONT</v>
      </c>
      <c r="I292" s="2" t="str">
        <f>_xlfn.TEXTAFTER(Table2[[#This Row],[rxn]],"_",-1)</f>
        <v>e</v>
      </c>
      <c r="J292" s="2" t="str">
        <f>_xlfn.TEXTBEFORE(Table2[[#This Row],[rxn]],"_"&amp;Table2[[#This Row],[compartment]],-1)</f>
        <v>EX_ind3eth</v>
      </c>
      <c r="K292" s="2" t="str" cm="1">
        <f t="array" ref="K292">_xlfn.LET(_xlpm.t,J292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2" s="2" t="str">
        <f>IF(LEN(Table2[[#This Row],[number at end of rxn-compartment]])&gt;0,_xlfn.TEXTBEFORE(Table2[[#This Row],[rxn-compartment]],Table2[[#This Row],[number at end of rxn-compartment]],-1),"")</f>
        <v/>
      </c>
      <c r="N292" t="str">
        <v/>
      </c>
      <c r="O292" t="str">
        <v>EX_thymd_e</v>
      </c>
      <c r="P292" t="str">
        <v>REV</v>
      </c>
      <c r="Q292" t="str">
        <v>SPONT</v>
      </c>
      <c r="R292" t="str">
        <v/>
      </c>
      <c r="S292" t="str">
        <v>Excluded</v>
      </c>
      <c r="T292" t="str">
        <v>Exchange</v>
      </c>
    </row>
    <row r="293" spans="1:20" x14ac:dyDescent="0.2">
      <c r="A293" t="s">
        <v>1708</v>
      </c>
      <c r="B293" t="s">
        <v>1707</v>
      </c>
      <c r="C293" t="s">
        <v>21</v>
      </c>
      <c r="D293" t="s">
        <v>1270</v>
      </c>
      <c r="E293" t="str">
        <f>_xlfn.XLOOKUP(Table2[[#This Row],[rxn]],[1]Sheet1!$A:$A,[1]Sheet1!$C:$C,"Other metaolism",0)</f>
        <v>Excluded</v>
      </c>
      <c r="F293" t="s">
        <v>1272</v>
      </c>
      <c r="G293" t="str">
        <f>Table2[[#This Row],[rxn]]&amp;"_"&amp;Table2[[#This Row],[dir]]</f>
        <v>EX_ind3eth_e_REV</v>
      </c>
      <c r="H293" t="str" cm="1">
        <f t="array" ref="H293">_xlfn.TEXTJOIN(",",TRUE,_xlfn.UNIQUE(_xlfn._xlws.FILTER(Table2[enz],Table2[rxn+dir]=Table2[[#This Row],[rxn+dir]])))</f>
        <v>SPONT</v>
      </c>
      <c r="I293" s="2" t="str">
        <f>_xlfn.TEXTAFTER(Table2[[#This Row],[rxn]],"_",-1)</f>
        <v>e</v>
      </c>
      <c r="J293" s="2" t="str">
        <f>_xlfn.TEXTBEFORE(Table2[[#This Row],[rxn]],"_"&amp;Table2[[#This Row],[compartment]],-1)</f>
        <v>EX_ind3eth</v>
      </c>
      <c r="K293" s="2" t="str" cm="1">
        <f t="array" ref="K293">_xlfn.LET(_xlpm.t,J293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3" s="2" t="str">
        <f>IF(LEN(Table2[[#This Row],[number at end of rxn-compartment]])&gt;0,_xlfn.TEXTBEFORE(Table2[[#This Row],[rxn-compartment]],Table2[[#This Row],[number at end of rxn-compartment]],-1),"")</f>
        <v/>
      </c>
      <c r="N293" t="str">
        <v/>
      </c>
      <c r="O293" t="str">
        <v>EX_ind3eth_e</v>
      </c>
      <c r="P293" t="str">
        <v>FWD</v>
      </c>
      <c r="Q293" t="str">
        <v>SPONT</v>
      </c>
      <c r="R293" t="str">
        <v/>
      </c>
      <c r="S293" t="str">
        <v>Excluded</v>
      </c>
      <c r="T293" t="str">
        <v>Exchange</v>
      </c>
    </row>
    <row r="294" spans="1:20" x14ac:dyDescent="0.2">
      <c r="A294" t="s">
        <v>1709</v>
      </c>
      <c r="B294" t="s">
        <v>1710</v>
      </c>
      <c r="C294" t="s">
        <v>8</v>
      </c>
      <c r="D294" t="s">
        <v>1270</v>
      </c>
      <c r="E294" t="str">
        <f>_xlfn.XLOOKUP(Table2[[#This Row],[rxn]],[1]Sheet1!$A:$A,[1]Sheet1!$C:$C,"Other metaolism",0)</f>
        <v>Excluded</v>
      </c>
      <c r="F294" t="s">
        <v>1272</v>
      </c>
      <c r="G294" t="str">
        <f>Table2[[#This Row],[rxn]]&amp;"_"&amp;Table2[[#This Row],[dir]]</f>
        <v>EX_ura_e_FWD</v>
      </c>
      <c r="H294" t="str" cm="1">
        <f t="array" ref="H294">_xlfn.TEXTJOIN(",",TRUE,_xlfn.UNIQUE(_xlfn._xlws.FILTER(Table2[enz],Table2[rxn+dir]=Table2[[#This Row],[rxn+dir]])))</f>
        <v>SPONT</v>
      </c>
      <c r="I294" s="2" t="str">
        <f>_xlfn.TEXTAFTER(Table2[[#This Row],[rxn]],"_",-1)</f>
        <v>e</v>
      </c>
      <c r="J294" s="2" t="str">
        <f>_xlfn.TEXTBEFORE(Table2[[#This Row],[rxn]],"_"&amp;Table2[[#This Row],[compartment]],-1)</f>
        <v>EX_ura</v>
      </c>
      <c r="K294" s="2" t="str" cm="1">
        <f t="array" ref="K294">_xlfn.LET(_xlpm.t,J294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4" s="2" t="str">
        <f>IF(LEN(Table2[[#This Row],[number at end of rxn-compartment]])&gt;0,_xlfn.TEXTBEFORE(Table2[[#This Row],[rxn-compartment]],Table2[[#This Row],[number at end of rxn-compartment]],-1),"")</f>
        <v/>
      </c>
      <c r="N294" t="str">
        <v/>
      </c>
      <c r="O294" t="str">
        <v>EX_ind3eth_e</v>
      </c>
      <c r="P294" t="str">
        <v>REV</v>
      </c>
      <c r="Q294" t="str">
        <v>SPONT</v>
      </c>
      <c r="R294" t="str">
        <v/>
      </c>
      <c r="S294" t="str">
        <v>Excluded</v>
      </c>
      <c r="T294" t="str">
        <v>Exchange</v>
      </c>
    </row>
    <row r="295" spans="1:20" x14ac:dyDescent="0.2">
      <c r="A295" t="s">
        <v>1711</v>
      </c>
      <c r="B295" t="s">
        <v>1710</v>
      </c>
      <c r="C295" t="s">
        <v>21</v>
      </c>
      <c r="D295" t="s">
        <v>1270</v>
      </c>
      <c r="E295" t="str">
        <f>_xlfn.XLOOKUP(Table2[[#This Row],[rxn]],[1]Sheet1!$A:$A,[1]Sheet1!$C:$C,"Other metaolism",0)</f>
        <v>Excluded</v>
      </c>
      <c r="F295" t="s">
        <v>1272</v>
      </c>
      <c r="G295" t="str">
        <f>Table2[[#This Row],[rxn]]&amp;"_"&amp;Table2[[#This Row],[dir]]</f>
        <v>EX_ura_e_REV</v>
      </c>
      <c r="H295" t="str" cm="1">
        <f t="array" ref="H295">_xlfn.TEXTJOIN(",",TRUE,_xlfn.UNIQUE(_xlfn._xlws.FILTER(Table2[enz],Table2[rxn+dir]=Table2[[#This Row],[rxn+dir]])))</f>
        <v>SPONT</v>
      </c>
      <c r="I295" s="2" t="str">
        <f>_xlfn.TEXTAFTER(Table2[[#This Row],[rxn]],"_",-1)</f>
        <v>e</v>
      </c>
      <c r="J295" s="2" t="str">
        <f>_xlfn.TEXTBEFORE(Table2[[#This Row],[rxn]],"_"&amp;Table2[[#This Row],[compartment]],-1)</f>
        <v>EX_ura</v>
      </c>
      <c r="K295" s="2" t="str" cm="1">
        <f t="array" ref="K295">_xlfn.LET(_xlpm.t,J295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5" s="2" t="str">
        <f>IF(LEN(Table2[[#This Row],[number at end of rxn-compartment]])&gt;0,_xlfn.TEXTBEFORE(Table2[[#This Row],[rxn-compartment]],Table2[[#This Row],[number at end of rxn-compartment]],-1),"")</f>
        <v/>
      </c>
      <c r="N295" t="str">
        <v/>
      </c>
      <c r="O295" t="str">
        <v>EX_ura_e</v>
      </c>
      <c r="P295" t="str">
        <v>FWD</v>
      </c>
      <c r="Q295" t="str">
        <v>SPONT</v>
      </c>
      <c r="R295" t="str">
        <v/>
      </c>
      <c r="S295" t="str">
        <v>Excluded</v>
      </c>
      <c r="T295" t="str">
        <v>Exchange</v>
      </c>
    </row>
    <row r="296" spans="1:20" x14ac:dyDescent="0.2">
      <c r="A296" t="s">
        <v>1712</v>
      </c>
      <c r="B296" t="s">
        <v>1713</v>
      </c>
      <c r="C296" t="s">
        <v>8</v>
      </c>
      <c r="D296" t="s">
        <v>1270</v>
      </c>
      <c r="E296" t="str">
        <f>_xlfn.XLOOKUP(Table2[[#This Row],[rxn]],[1]Sheet1!$A:$A,[1]Sheet1!$C:$C,"Other metaolism",0)</f>
        <v>Excluded</v>
      </c>
      <c r="F296" t="s">
        <v>1272</v>
      </c>
      <c r="G296" t="str">
        <f>Table2[[#This Row],[rxn]]&amp;"_"&amp;Table2[[#This Row],[dir]]</f>
        <v>EX_urea_e_FWD</v>
      </c>
      <c r="H296" t="str" cm="1">
        <f t="array" ref="H296">_xlfn.TEXTJOIN(",",TRUE,_xlfn.UNIQUE(_xlfn._xlws.FILTER(Table2[enz],Table2[rxn+dir]=Table2[[#This Row],[rxn+dir]])))</f>
        <v>SPONT</v>
      </c>
      <c r="I296" s="2" t="str">
        <f>_xlfn.TEXTAFTER(Table2[[#This Row],[rxn]],"_",-1)</f>
        <v>e</v>
      </c>
      <c r="J296" s="2" t="str">
        <f>_xlfn.TEXTBEFORE(Table2[[#This Row],[rxn]],"_"&amp;Table2[[#This Row],[compartment]],-1)</f>
        <v>EX_urea</v>
      </c>
      <c r="K296" s="2" t="str" cm="1">
        <f t="array" ref="K296">_xlfn.LET(_xlpm.t,J296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6" s="2" t="str">
        <f>IF(LEN(Table2[[#This Row],[number at end of rxn-compartment]])&gt;0,_xlfn.TEXTBEFORE(Table2[[#This Row],[rxn-compartment]],Table2[[#This Row],[number at end of rxn-compartment]],-1),"")</f>
        <v/>
      </c>
      <c r="N296" t="str">
        <v/>
      </c>
      <c r="O296" t="str">
        <v>EX_ura_e</v>
      </c>
      <c r="P296" t="str">
        <v>REV</v>
      </c>
      <c r="Q296" t="str">
        <v>SPONT</v>
      </c>
      <c r="R296" t="str">
        <v/>
      </c>
      <c r="S296" t="str">
        <v>Excluded</v>
      </c>
      <c r="T296" t="str">
        <v>Exchange</v>
      </c>
    </row>
    <row r="297" spans="1:20" x14ac:dyDescent="0.2">
      <c r="A297" t="s">
        <v>1714</v>
      </c>
      <c r="B297" t="s">
        <v>1713</v>
      </c>
      <c r="C297" t="s">
        <v>21</v>
      </c>
      <c r="D297" t="s">
        <v>1270</v>
      </c>
      <c r="E297" t="str">
        <f>_xlfn.XLOOKUP(Table2[[#This Row],[rxn]],[1]Sheet1!$A:$A,[1]Sheet1!$C:$C,"Other metaolism",0)</f>
        <v>Excluded</v>
      </c>
      <c r="F297" t="s">
        <v>1272</v>
      </c>
      <c r="G297" t="str">
        <f>Table2[[#This Row],[rxn]]&amp;"_"&amp;Table2[[#This Row],[dir]]</f>
        <v>EX_urea_e_REV</v>
      </c>
      <c r="H297" t="str" cm="1">
        <f t="array" ref="H297">_xlfn.TEXTJOIN(",",TRUE,_xlfn.UNIQUE(_xlfn._xlws.FILTER(Table2[enz],Table2[rxn+dir]=Table2[[#This Row],[rxn+dir]])))</f>
        <v>SPONT</v>
      </c>
      <c r="I297" s="2" t="str">
        <f>_xlfn.TEXTAFTER(Table2[[#This Row],[rxn]],"_",-1)</f>
        <v>e</v>
      </c>
      <c r="J297" s="2" t="str">
        <f>_xlfn.TEXTBEFORE(Table2[[#This Row],[rxn]],"_"&amp;Table2[[#This Row],[compartment]],-1)</f>
        <v>EX_urea</v>
      </c>
      <c r="K297" s="2" t="str" cm="1">
        <f t="array" ref="K297">_xlfn.LET(_xlpm.t,J297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7" s="2" t="str">
        <f>IF(LEN(Table2[[#This Row],[number at end of rxn-compartment]])&gt;0,_xlfn.TEXTBEFORE(Table2[[#This Row],[rxn-compartment]],Table2[[#This Row],[number at end of rxn-compartment]],-1),"")</f>
        <v/>
      </c>
      <c r="N297" t="str">
        <v/>
      </c>
      <c r="O297" t="str">
        <v>EX_urea_e</v>
      </c>
      <c r="P297" t="str">
        <v>FWD</v>
      </c>
      <c r="Q297" t="str">
        <v>SPONT</v>
      </c>
      <c r="R297" t="str">
        <v/>
      </c>
      <c r="S297" t="str">
        <v>Excluded</v>
      </c>
      <c r="T297" t="str">
        <v>Exchange</v>
      </c>
    </row>
    <row r="298" spans="1:20" x14ac:dyDescent="0.2">
      <c r="A298" t="s">
        <v>1715</v>
      </c>
      <c r="B298" t="s">
        <v>1716</v>
      </c>
      <c r="C298" t="s">
        <v>8</v>
      </c>
      <c r="D298" t="s">
        <v>1270</v>
      </c>
      <c r="E298" t="str">
        <f>_xlfn.XLOOKUP(Table2[[#This Row],[rxn]],[1]Sheet1!$A:$A,[1]Sheet1!$C:$C,"Other metaolism",0)</f>
        <v>Excluded</v>
      </c>
      <c r="F298" t="s">
        <v>1272</v>
      </c>
      <c r="G298" t="str">
        <f>Table2[[#This Row],[rxn]]&amp;"_"&amp;Table2[[#This Row],[dir]]</f>
        <v>EX_uri_e_FWD</v>
      </c>
      <c r="H298" t="str" cm="1">
        <f t="array" ref="H298">_xlfn.TEXTJOIN(",",TRUE,_xlfn.UNIQUE(_xlfn._xlws.FILTER(Table2[enz],Table2[rxn+dir]=Table2[[#This Row],[rxn+dir]])))</f>
        <v>SPONT</v>
      </c>
      <c r="I298" s="2" t="str">
        <f>_xlfn.TEXTAFTER(Table2[[#This Row],[rxn]],"_",-1)</f>
        <v>e</v>
      </c>
      <c r="J298" s="2" t="str">
        <f>_xlfn.TEXTBEFORE(Table2[[#This Row],[rxn]],"_"&amp;Table2[[#This Row],[compartment]],-1)</f>
        <v>EX_uri</v>
      </c>
      <c r="K298" s="2" t="str" cm="1">
        <f t="array" ref="K298">_xlfn.LET(_xlpm.t,J298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8" s="2" t="str">
        <f>IF(LEN(Table2[[#This Row],[number at end of rxn-compartment]])&gt;0,_xlfn.TEXTBEFORE(Table2[[#This Row],[rxn-compartment]],Table2[[#This Row],[number at end of rxn-compartment]],-1),"")</f>
        <v/>
      </c>
      <c r="N298" t="str">
        <v/>
      </c>
      <c r="O298" t="str">
        <v>EX_urea_e</v>
      </c>
      <c r="P298" t="str">
        <v>REV</v>
      </c>
      <c r="Q298" t="str">
        <v>SPONT</v>
      </c>
      <c r="R298" t="str">
        <v/>
      </c>
      <c r="S298" t="str">
        <v>Excluded</v>
      </c>
      <c r="T298" t="str">
        <v>Exchange</v>
      </c>
    </row>
    <row r="299" spans="1:20" x14ac:dyDescent="0.2">
      <c r="A299" t="s">
        <v>1717</v>
      </c>
      <c r="B299" t="s">
        <v>1716</v>
      </c>
      <c r="C299" t="s">
        <v>21</v>
      </c>
      <c r="D299" t="s">
        <v>1270</v>
      </c>
      <c r="E299" t="str">
        <f>_xlfn.XLOOKUP(Table2[[#This Row],[rxn]],[1]Sheet1!$A:$A,[1]Sheet1!$C:$C,"Other metaolism",0)</f>
        <v>Excluded</v>
      </c>
      <c r="F299" t="s">
        <v>1272</v>
      </c>
      <c r="G299" t="str">
        <f>Table2[[#This Row],[rxn]]&amp;"_"&amp;Table2[[#This Row],[dir]]</f>
        <v>EX_uri_e_REV</v>
      </c>
      <c r="H299" t="str" cm="1">
        <f t="array" ref="H299">_xlfn.TEXTJOIN(",",TRUE,_xlfn.UNIQUE(_xlfn._xlws.FILTER(Table2[enz],Table2[rxn+dir]=Table2[[#This Row],[rxn+dir]])))</f>
        <v>SPONT</v>
      </c>
      <c r="I299" s="2" t="str">
        <f>_xlfn.TEXTAFTER(Table2[[#This Row],[rxn]],"_",-1)</f>
        <v>e</v>
      </c>
      <c r="J299" s="2" t="str">
        <f>_xlfn.TEXTBEFORE(Table2[[#This Row],[rxn]],"_"&amp;Table2[[#This Row],[compartment]],-1)</f>
        <v>EX_uri</v>
      </c>
      <c r="K299" s="2" t="str" cm="1">
        <f t="array" ref="K299">_xlfn.LET(_xlpm.t,J299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9" s="2" t="str">
        <f>IF(LEN(Table2[[#This Row],[number at end of rxn-compartment]])&gt;0,_xlfn.TEXTBEFORE(Table2[[#This Row],[rxn-compartment]],Table2[[#This Row],[number at end of rxn-compartment]],-1),"")</f>
        <v/>
      </c>
      <c r="N299" t="str">
        <v/>
      </c>
      <c r="O299" t="str">
        <v>EX_uri_e</v>
      </c>
      <c r="P299" t="str">
        <v>FWD</v>
      </c>
      <c r="Q299" t="str">
        <v>SPONT</v>
      </c>
      <c r="R299" t="str">
        <v/>
      </c>
      <c r="S299" t="str">
        <v>Excluded</v>
      </c>
      <c r="T299" t="str">
        <v>Exchange</v>
      </c>
    </row>
    <row r="300" spans="1:20" x14ac:dyDescent="0.2">
      <c r="A300" t="s">
        <v>1718</v>
      </c>
      <c r="B300" t="s">
        <v>1719</v>
      </c>
      <c r="C300" t="s">
        <v>8</v>
      </c>
      <c r="D300" t="s">
        <v>1270</v>
      </c>
      <c r="E300" t="str">
        <f>_xlfn.XLOOKUP(Table2[[#This Row],[rxn]],[1]Sheet1!$A:$A,[1]Sheet1!$C:$C,"Other metaolism",0)</f>
        <v>Excluded</v>
      </c>
      <c r="F300" t="s">
        <v>1272</v>
      </c>
      <c r="G300" t="str">
        <f>Table2[[#This Row],[rxn]]&amp;"_"&amp;Table2[[#This Row],[dir]]</f>
        <v>EX_xtsn_e_FWD</v>
      </c>
      <c r="H300" t="str" cm="1">
        <f t="array" ref="H300">_xlfn.TEXTJOIN(",",TRUE,_xlfn.UNIQUE(_xlfn._xlws.FILTER(Table2[enz],Table2[rxn+dir]=Table2[[#This Row],[rxn+dir]])))</f>
        <v>SPONT</v>
      </c>
      <c r="I300" s="2" t="str">
        <f>_xlfn.TEXTAFTER(Table2[[#This Row],[rxn]],"_",-1)</f>
        <v>e</v>
      </c>
      <c r="J300" s="2" t="str">
        <f>_xlfn.TEXTBEFORE(Table2[[#This Row],[rxn]],"_"&amp;Table2[[#This Row],[compartment]],-1)</f>
        <v>EX_xtsn</v>
      </c>
      <c r="K300" s="2" t="str" cm="1">
        <f t="array" ref="K300">_xlfn.LET(_xlpm.t,J300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0" s="2" t="str">
        <f>IF(LEN(Table2[[#This Row],[number at end of rxn-compartment]])&gt;0,_xlfn.TEXTBEFORE(Table2[[#This Row],[rxn-compartment]],Table2[[#This Row],[number at end of rxn-compartment]],-1),"")</f>
        <v/>
      </c>
      <c r="N300" t="str">
        <v/>
      </c>
      <c r="O300" t="str">
        <v>EX_uri_e</v>
      </c>
      <c r="P300" t="str">
        <v>REV</v>
      </c>
      <c r="Q300" t="str">
        <v>SPONT</v>
      </c>
      <c r="R300" t="str">
        <v/>
      </c>
      <c r="S300" t="str">
        <v>Excluded</v>
      </c>
      <c r="T300" t="str">
        <v>Exchange</v>
      </c>
    </row>
    <row r="301" spans="1:20" x14ac:dyDescent="0.2">
      <c r="A301" t="s">
        <v>1720</v>
      </c>
      <c r="B301" t="s">
        <v>1719</v>
      </c>
      <c r="C301" t="s">
        <v>21</v>
      </c>
      <c r="D301" t="s">
        <v>1270</v>
      </c>
      <c r="E301" t="str">
        <f>_xlfn.XLOOKUP(Table2[[#This Row],[rxn]],[1]Sheet1!$A:$A,[1]Sheet1!$C:$C,"Other metaolism",0)</f>
        <v>Excluded</v>
      </c>
      <c r="F301" t="s">
        <v>1272</v>
      </c>
      <c r="G301" t="str">
        <f>Table2[[#This Row],[rxn]]&amp;"_"&amp;Table2[[#This Row],[dir]]</f>
        <v>EX_xtsn_e_REV</v>
      </c>
      <c r="H301" t="str" cm="1">
        <f t="array" ref="H301">_xlfn.TEXTJOIN(",",TRUE,_xlfn.UNIQUE(_xlfn._xlws.FILTER(Table2[enz],Table2[rxn+dir]=Table2[[#This Row],[rxn+dir]])))</f>
        <v>SPONT</v>
      </c>
      <c r="I301" s="2" t="str">
        <f>_xlfn.TEXTAFTER(Table2[[#This Row],[rxn]],"_",-1)</f>
        <v>e</v>
      </c>
      <c r="J301" s="2" t="str">
        <f>_xlfn.TEXTBEFORE(Table2[[#This Row],[rxn]],"_"&amp;Table2[[#This Row],[compartment]],-1)</f>
        <v>EX_xtsn</v>
      </c>
      <c r="K301" s="2" t="str" cm="1">
        <f t="array" ref="K301">_xlfn.LET(_xlpm.t,J301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" s="2" t="str">
        <f>IF(LEN(Table2[[#This Row],[number at end of rxn-compartment]])&gt;0,_xlfn.TEXTBEFORE(Table2[[#This Row],[rxn-compartment]],Table2[[#This Row],[number at end of rxn-compartment]],-1),"")</f>
        <v/>
      </c>
      <c r="N301" t="str">
        <v/>
      </c>
      <c r="O301" t="str">
        <v>EX_xtsn_e</v>
      </c>
      <c r="P301" t="str">
        <v>FWD</v>
      </c>
      <c r="Q301" t="str">
        <v>SPONT</v>
      </c>
      <c r="R301" t="str">
        <v/>
      </c>
      <c r="S301" t="str">
        <v>Excluded</v>
      </c>
      <c r="T301" t="str">
        <v>Exchange</v>
      </c>
    </row>
    <row r="302" spans="1:20" x14ac:dyDescent="0.2">
      <c r="A302" t="s">
        <v>1721</v>
      </c>
      <c r="B302" t="s">
        <v>1722</v>
      </c>
      <c r="C302" t="s">
        <v>8</v>
      </c>
      <c r="D302" t="s">
        <v>1270</v>
      </c>
      <c r="E302" t="str">
        <f>_xlfn.XLOOKUP(Table2[[#This Row],[rxn]],[1]Sheet1!$A:$A,[1]Sheet1!$C:$C,"Other metaolism",0)</f>
        <v>Excluded</v>
      </c>
      <c r="F302" t="s">
        <v>1272</v>
      </c>
      <c r="G302" t="str">
        <f>Table2[[#This Row],[rxn]]&amp;"_"&amp;Table2[[#This Row],[dir]]</f>
        <v>EX_xylt_e_FWD</v>
      </c>
      <c r="H302" t="str" cm="1">
        <f t="array" ref="H302">_xlfn.TEXTJOIN(",",TRUE,_xlfn.UNIQUE(_xlfn._xlws.FILTER(Table2[enz],Table2[rxn+dir]=Table2[[#This Row],[rxn+dir]])))</f>
        <v>SPONT</v>
      </c>
      <c r="I302" s="2" t="str">
        <f>_xlfn.TEXTAFTER(Table2[[#This Row],[rxn]],"_",-1)</f>
        <v>e</v>
      </c>
      <c r="J302" s="2" t="str">
        <f>_xlfn.TEXTBEFORE(Table2[[#This Row],[rxn]],"_"&amp;Table2[[#This Row],[compartment]],-1)</f>
        <v>EX_xylt</v>
      </c>
      <c r="K302" s="2" t="str" cm="1">
        <f t="array" ref="K302">_xlfn.LET(_xlpm.t,J302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" s="2" t="str">
        <f>IF(LEN(Table2[[#This Row],[number at end of rxn-compartment]])&gt;0,_xlfn.TEXTBEFORE(Table2[[#This Row],[rxn-compartment]],Table2[[#This Row],[number at end of rxn-compartment]],-1),"")</f>
        <v/>
      </c>
      <c r="N302" t="str">
        <v/>
      </c>
      <c r="O302" t="str">
        <v>EX_xtsn_e</v>
      </c>
      <c r="P302" t="str">
        <v>REV</v>
      </c>
      <c r="Q302" t="str">
        <v>SPONT</v>
      </c>
      <c r="R302" t="str">
        <v/>
      </c>
      <c r="S302" t="str">
        <v>Excluded</v>
      </c>
      <c r="T302" t="str">
        <v>Exchange</v>
      </c>
    </row>
    <row r="303" spans="1:20" x14ac:dyDescent="0.2">
      <c r="A303" t="s">
        <v>1723</v>
      </c>
      <c r="B303" t="s">
        <v>1722</v>
      </c>
      <c r="C303" t="s">
        <v>21</v>
      </c>
      <c r="D303" t="s">
        <v>1270</v>
      </c>
      <c r="E303" t="str">
        <f>_xlfn.XLOOKUP(Table2[[#This Row],[rxn]],[1]Sheet1!$A:$A,[1]Sheet1!$C:$C,"Other metaolism",0)</f>
        <v>Excluded</v>
      </c>
      <c r="F303" t="s">
        <v>1272</v>
      </c>
      <c r="G303" t="str">
        <f>Table2[[#This Row],[rxn]]&amp;"_"&amp;Table2[[#This Row],[dir]]</f>
        <v>EX_xylt_e_REV</v>
      </c>
      <c r="H303" t="str" cm="1">
        <f t="array" ref="H303">_xlfn.TEXTJOIN(",",TRUE,_xlfn.UNIQUE(_xlfn._xlws.FILTER(Table2[enz],Table2[rxn+dir]=Table2[[#This Row],[rxn+dir]])))</f>
        <v>SPONT</v>
      </c>
      <c r="I303" s="2" t="str">
        <f>_xlfn.TEXTAFTER(Table2[[#This Row],[rxn]],"_",-1)</f>
        <v>e</v>
      </c>
      <c r="J303" s="2" t="str">
        <f>_xlfn.TEXTBEFORE(Table2[[#This Row],[rxn]],"_"&amp;Table2[[#This Row],[compartment]],-1)</f>
        <v>EX_xylt</v>
      </c>
      <c r="K303" s="2" t="str" cm="1">
        <f t="array" ref="K303">_xlfn.LET(_xlpm.t,J303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" s="2" t="str">
        <f>IF(LEN(Table2[[#This Row],[number at end of rxn-compartment]])&gt;0,_xlfn.TEXTBEFORE(Table2[[#This Row],[rxn-compartment]],Table2[[#This Row],[number at end of rxn-compartment]],-1),"")</f>
        <v/>
      </c>
      <c r="N303" t="str">
        <v/>
      </c>
      <c r="O303" t="str">
        <v>EX_xylt_e</v>
      </c>
      <c r="P303" t="str">
        <v>FWD</v>
      </c>
      <c r="Q303" t="str">
        <v>SPONT</v>
      </c>
      <c r="R303" t="str">
        <v/>
      </c>
      <c r="S303" t="str">
        <v>Excluded</v>
      </c>
      <c r="T303" t="str">
        <v>Exchange</v>
      </c>
    </row>
    <row r="304" spans="1:20" x14ac:dyDescent="0.2">
      <c r="A304" t="s">
        <v>1724</v>
      </c>
      <c r="B304" t="s">
        <v>1725</v>
      </c>
      <c r="C304" t="s">
        <v>8</v>
      </c>
      <c r="D304" t="s">
        <v>1270</v>
      </c>
      <c r="E304" t="str">
        <f>_xlfn.XLOOKUP(Table2[[#This Row],[rxn]],[1]Sheet1!$A:$A,[1]Sheet1!$C:$C,"Other metaolism",0)</f>
        <v>Excluded</v>
      </c>
      <c r="F304" t="s">
        <v>1272</v>
      </c>
      <c r="G304" t="str">
        <f>Table2[[#This Row],[rxn]]&amp;"_"&amp;Table2[[#This Row],[dir]]</f>
        <v>EX_zymst_e_FWD</v>
      </c>
      <c r="H304" t="str" cm="1">
        <f t="array" ref="H304">_xlfn.TEXTJOIN(",",TRUE,_xlfn.UNIQUE(_xlfn._xlws.FILTER(Table2[enz],Table2[rxn+dir]=Table2[[#This Row],[rxn+dir]])))</f>
        <v>SPONT</v>
      </c>
      <c r="I304" s="2" t="str">
        <f>_xlfn.TEXTAFTER(Table2[[#This Row],[rxn]],"_",-1)</f>
        <v>e</v>
      </c>
      <c r="J304" s="2" t="str">
        <f>_xlfn.TEXTBEFORE(Table2[[#This Row],[rxn]],"_"&amp;Table2[[#This Row],[compartment]],-1)</f>
        <v>EX_zymst</v>
      </c>
      <c r="K304" s="2" t="str" cm="1">
        <f t="array" ref="K304">_xlfn.LET(_xlpm.t,J304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4" s="2" t="str">
        <f>IF(LEN(Table2[[#This Row],[number at end of rxn-compartment]])&gt;0,_xlfn.TEXTBEFORE(Table2[[#This Row],[rxn-compartment]],Table2[[#This Row],[number at end of rxn-compartment]],-1),"")</f>
        <v/>
      </c>
      <c r="N304" t="str">
        <v/>
      </c>
      <c r="O304" t="str">
        <v>EX_xylt_e</v>
      </c>
      <c r="P304" t="str">
        <v>REV</v>
      </c>
      <c r="Q304" t="str">
        <v>SPONT</v>
      </c>
      <c r="R304" t="str">
        <v/>
      </c>
      <c r="S304" t="str">
        <v>Excluded</v>
      </c>
      <c r="T304" t="str">
        <v>Exchange</v>
      </c>
    </row>
    <row r="305" spans="1:20" x14ac:dyDescent="0.2">
      <c r="A305" t="s">
        <v>1726</v>
      </c>
      <c r="B305" t="s">
        <v>1725</v>
      </c>
      <c r="C305" t="s">
        <v>21</v>
      </c>
      <c r="D305" t="s">
        <v>1270</v>
      </c>
      <c r="E305" t="str">
        <f>_xlfn.XLOOKUP(Table2[[#This Row],[rxn]],[1]Sheet1!$A:$A,[1]Sheet1!$C:$C,"Other metaolism",0)</f>
        <v>Excluded</v>
      </c>
      <c r="F305" t="s">
        <v>1272</v>
      </c>
      <c r="G305" t="str">
        <f>Table2[[#This Row],[rxn]]&amp;"_"&amp;Table2[[#This Row],[dir]]</f>
        <v>EX_zymst_e_REV</v>
      </c>
      <c r="H305" t="str" cm="1">
        <f t="array" ref="H305">_xlfn.TEXTJOIN(",",TRUE,_xlfn.UNIQUE(_xlfn._xlws.FILTER(Table2[enz],Table2[rxn+dir]=Table2[[#This Row],[rxn+dir]])))</f>
        <v>SPONT</v>
      </c>
      <c r="I305" s="2" t="str">
        <f>_xlfn.TEXTAFTER(Table2[[#This Row],[rxn]],"_",-1)</f>
        <v>e</v>
      </c>
      <c r="J305" s="2" t="str">
        <f>_xlfn.TEXTBEFORE(Table2[[#This Row],[rxn]],"_"&amp;Table2[[#This Row],[compartment]],-1)</f>
        <v>EX_zymst</v>
      </c>
      <c r="K305" s="2" t="str" cm="1">
        <f t="array" ref="K305">_xlfn.LET(_xlpm.t,J305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" s="2" t="str">
        <f>IF(LEN(Table2[[#This Row],[number at end of rxn-compartment]])&gt;0,_xlfn.TEXTBEFORE(Table2[[#This Row],[rxn-compartment]],Table2[[#This Row],[number at end of rxn-compartment]],-1),"")</f>
        <v/>
      </c>
      <c r="N305" t="str">
        <v/>
      </c>
      <c r="O305" t="str">
        <v>EX_zymst_e</v>
      </c>
      <c r="P305" t="str">
        <v>FWD</v>
      </c>
      <c r="Q305" t="str">
        <v>SPONT</v>
      </c>
      <c r="R305" t="str">
        <v/>
      </c>
      <c r="S305" t="str">
        <v>Excluded</v>
      </c>
      <c r="T305" t="str">
        <v>Exchange</v>
      </c>
    </row>
    <row r="306" spans="1:20" x14ac:dyDescent="0.2">
      <c r="A306" t="s">
        <v>1727</v>
      </c>
      <c r="B306" t="s">
        <v>1728</v>
      </c>
      <c r="C306" t="s">
        <v>8</v>
      </c>
      <c r="D306" t="s">
        <v>1270</v>
      </c>
      <c r="E306" t="str">
        <f>_xlfn.XLOOKUP(Table2[[#This Row],[rxn]],[1]Sheet1!$A:$A,[1]Sheet1!$C:$C,"Other metaolism",0)</f>
        <v>Excluded</v>
      </c>
      <c r="F306" t="s">
        <v>1272</v>
      </c>
      <c r="G306" t="str">
        <f>Table2[[#This Row],[rxn]]&amp;"_"&amp;Table2[[#This Row],[dir]]</f>
        <v>EX_but_e_FWD</v>
      </c>
      <c r="H306" t="str" cm="1">
        <f t="array" ref="H306">_xlfn.TEXTJOIN(",",TRUE,_xlfn.UNIQUE(_xlfn._xlws.FILTER(Table2[enz],Table2[rxn+dir]=Table2[[#This Row],[rxn+dir]])))</f>
        <v>SPONT</v>
      </c>
      <c r="I306" s="2" t="str">
        <f>_xlfn.TEXTAFTER(Table2[[#This Row],[rxn]],"_",-1)</f>
        <v>e</v>
      </c>
      <c r="J306" s="2" t="str">
        <f>_xlfn.TEXTBEFORE(Table2[[#This Row],[rxn]],"_"&amp;Table2[[#This Row],[compartment]],-1)</f>
        <v>EX_but</v>
      </c>
      <c r="K306" s="2" t="str" cm="1">
        <f t="array" ref="K306">_xlfn.LET(_xlpm.t,J306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6" s="2" t="str">
        <f>IF(LEN(Table2[[#This Row],[number at end of rxn-compartment]])&gt;0,_xlfn.TEXTBEFORE(Table2[[#This Row],[rxn-compartment]],Table2[[#This Row],[number at end of rxn-compartment]],-1),"")</f>
        <v/>
      </c>
      <c r="N306" t="str">
        <v/>
      </c>
      <c r="O306" t="str">
        <v>EX_zymst_e</v>
      </c>
      <c r="P306" t="str">
        <v>REV</v>
      </c>
      <c r="Q306" t="str">
        <v>SPONT</v>
      </c>
      <c r="R306" t="str">
        <v/>
      </c>
      <c r="S306" t="str">
        <v>Excluded</v>
      </c>
      <c r="T306" t="str">
        <v>Exchange</v>
      </c>
    </row>
    <row r="307" spans="1:20" x14ac:dyDescent="0.2">
      <c r="A307" t="s">
        <v>1729</v>
      </c>
      <c r="B307" t="s">
        <v>1728</v>
      </c>
      <c r="C307" t="s">
        <v>21</v>
      </c>
      <c r="D307" t="s">
        <v>1270</v>
      </c>
      <c r="E307" t="str">
        <f>_xlfn.XLOOKUP(Table2[[#This Row],[rxn]],[1]Sheet1!$A:$A,[1]Sheet1!$C:$C,"Other metaolism",0)</f>
        <v>Excluded</v>
      </c>
      <c r="F307" t="s">
        <v>1272</v>
      </c>
      <c r="G307" t="str">
        <f>Table2[[#This Row],[rxn]]&amp;"_"&amp;Table2[[#This Row],[dir]]</f>
        <v>EX_but_e_REV</v>
      </c>
      <c r="H307" t="str" cm="1">
        <f t="array" ref="H307">_xlfn.TEXTJOIN(",",TRUE,_xlfn.UNIQUE(_xlfn._xlws.FILTER(Table2[enz],Table2[rxn+dir]=Table2[[#This Row],[rxn+dir]])))</f>
        <v>SPONT</v>
      </c>
      <c r="I307" s="2" t="str">
        <f>_xlfn.TEXTAFTER(Table2[[#This Row],[rxn]],"_",-1)</f>
        <v>e</v>
      </c>
      <c r="J307" s="2" t="str">
        <f>_xlfn.TEXTBEFORE(Table2[[#This Row],[rxn]],"_"&amp;Table2[[#This Row],[compartment]],-1)</f>
        <v>EX_but</v>
      </c>
      <c r="K307" s="2" t="str" cm="1">
        <f t="array" ref="K307">_xlfn.LET(_xlpm.t,J307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" s="2" t="str">
        <f>IF(LEN(Table2[[#This Row],[number at end of rxn-compartment]])&gt;0,_xlfn.TEXTBEFORE(Table2[[#This Row],[rxn-compartment]],Table2[[#This Row],[number at end of rxn-compartment]],-1),"")</f>
        <v/>
      </c>
      <c r="N307" t="str">
        <v/>
      </c>
      <c r="O307" t="str">
        <v>EX_but_e</v>
      </c>
      <c r="P307" t="str">
        <v>FWD</v>
      </c>
      <c r="Q307" t="str">
        <v>SPONT</v>
      </c>
      <c r="R307" t="str">
        <v/>
      </c>
      <c r="S307" t="str">
        <v>Excluded</v>
      </c>
      <c r="T307" t="str">
        <v>Exchange</v>
      </c>
    </row>
    <row r="308" spans="1:20" x14ac:dyDescent="0.2">
      <c r="A308" t="s">
        <v>1730</v>
      </c>
      <c r="B308" t="s">
        <v>1731</v>
      </c>
      <c r="C308" t="s">
        <v>8</v>
      </c>
      <c r="D308" t="s">
        <v>1270</v>
      </c>
      <c r="E308" t="str">
        <f>_xlfn.XLOOKUP(Table2[[#This Row],[rxn]],[1]Sheet1!$A:$A,[1]Sheet1!$C:$C,"Other metaolism",0)</f>
        <v>Excluded</v>
      </c>
      <c r="F308" t="s">
        <v>1272</v>
      </c>
      <c r="G308" t="str">
        <f>Table2[[#This Row],[rxn]]&amp;"_"&amp;Table2[[#This Row],[dir]]</f>
        <v>EX_hxa_e_FWD</v>
      </c>
      <c r="H308" t="str" cm="1">
        <f t="array" ref="H308">_xlfn.TEXTJOIN(",",TRUE,_xlfn.UNIQUE(_xlfn._xlws.FILTER(Table2[enz],Table2[rxn+dir]=Table2[[#This Row],[rxn+dir]])))</f>
        <v>SPONT</v>
      </c>
      <c r="I308" s="2" t="str">
        <f>_xlfn.TEXTAFTER(Table2[[#This Row],[rxn]],"_",-1)</f>
        <v>e</v>
      </c>
      <c r="J308" s="2" t="str">
        <f>_xlfn.TEXTBEFORE(Table2[[#This Row],[rxn]],"_"&amp;Table2[[#This Row],[compartment]],-1)</f>
        <v>EX_hxa</v>
      </c>
      <c r="K308" s="2" t="str" cm="1">
        <f t="array" ref="K308">_xlfn.LET(_xlpm.t,J308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" s="2" t="str">
        <f>IF(LEN(Table2[[#This Row],[number at end of rxn-compartment]])&gt;0,_xlfn.TEXTBEFORE(Table2[[#This Row],[rxn-compartment]],Table2[[#This Row],[number at end of rxn-compartment]],-1),"")</f>
        <v/>
      </c>
      <c r="N308" t="str">
        <v/>
      </c>
      <c r="O308" t="str">
        <v>EX_but_e</v>
      </c>
      <c r="P308" t="str">
        <v>REV</v>
      </c>
      <c r="Q308" t="str">
        <v>SPONT</v>
      </c>
      <c r="R308" t="str">
        <v/>
      </c>
      <c r="S308" t="str">
        <v>Excluded</v>
      </c>
      <c r="T308" t="str">
        <v>Exchange</v>
      </c>
    </row>
    <row r="309" spans="1:20" x14ac:dyDescent="0.2">
      <c r="A309" t="s">
        <v>1732</v>
      </c>
      <c r="B309" t="s">
        <v>1731</v>
      </c>
      <c r="C309" t="s">
        <v>21</v>
      </c>
      <c r="D309" t="s">
        <v>1270</v>
      </c>
      <c r="E309" t="str">
        <f>_xlfn.XLOOKUP(Table2[[#This Row],[rxn]],[1]Sheet1!$A:$A,[1]Sheet1!$C:$C,"Other metaolism",0)</f>
        <v>Excluded</v>
      </c>
      <c r="F309" t="s">
        <v>1272</v>
      </c>
      <c r="G309" t="str">
        <f>Table2[[#This Row],[rxn]]&amp;"_"&amp;Table2[[#This Row],[dir]]</f>
        <v>EX_hxa_e_REV</v>
      </c>
      <c r="H309" t="str" cm="1">
        <f t="array" ref="H309">_xlfn.TEXTJOIN(",",TRUE,_xlfn.UNIQUE(_xlfn._xlws.FILTER(Table2[enz],Table2[rxn+dir]=Table2[[#This Row],[rxn+dir]])))</f>
        <v>SPONT</v>
      </c>
      <c r="I309" s="2" t="str">
        <f>_xlfn.TEXTAFTER(Table2[[#This Row],[rxn]],"_",-1)</f>
        <v>e</v>
      </c>
      <c r="J309" s="2" t="str">
        <f>_xlfn.TEXTBEFORE(Table2[[#This Row],[rxn]],"_"&amp;Table2[[#This Row],[compartment]],-1)</f>
        <v>EX_hxa</v>
      </c>
      <c r="K309" s="2" t="str" cm="1">
        <f t="array" ref="K309">_xlfn.LET(_xlpm.t,J309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" s="2" t="str">
        <f>IF(LEN(Table2[[#This Row],[number at end of rxn-compartment]])&gt;0,_xlfn.TEXTBEFORE(Table2[[#This Row],[rxn-compartment]],Table2[[#This Row],[number at end of rxn-compartment]],-1),"")</f>
        <v/>
      </c>
      <c r="N309" t="str">
        <v/>
      </c>
      <c r="O309" t="str">
        <v>EX_hxa_e</v>
      </c>
      <c r="P309" t="str">
        <v>FWD</v>
      </c>
      <c r="Q309" t="str">
        <v>SPONT</v>
      </c>
      <c r="R309" t="str">
        <v/>
      </c>
      <c r="S309" t="str">
        <v>Excluded</v>
      </c>
      <c r="T309" t="str">
        <v>Exchange</v>
      </c>
    </row>
    <row r="310" spans="1:20" x14ac:dyDescent="0.2">
      <c r="A310" t="s">
        <v>1733</v>
      </c>
      <c r="B310" t="s">
        <v>1734</v>
      </c>
      <c r="C310" t="s">
        <v>8</v>
      </c>
      <c r="D310" t="s">
        <v>1270</v>
      </c>
      <c r="E310" t="str">
        <f>_xlfn.XLOOKUP(Table2[[#This Row],[rxn]],[1]Sheet1!$A:$A,[1]Sheet1!$C:$C,"Other metaolism",0)</f>
        <v>Excluded</v>
      </c>
      <c r="F310" t="s">
        <v>1272</v>
      </c>
      <c r="G310" t="str">
        <f>Table2[[#This Row],[rxn]]&amp;"_"&amp;Table2[[#This Row],[dir]]</f>
        <v>EX_ocdcea_e_FWD</v>
      </c>
      <c r="H310" t="str" cm="1">
        <f t="array" ref="H310">_xlfn.TEXTJOIN(",",TRUE,_xlfn.UNIQUE(_xlfn._xlws.FILTER(Table2[enz],Table2[rxn+dir]=Table2[[#This Row],[rxn+dir]])))</f>
        <v>SPONT</v>
      </c>
      <c r="I310" s="2" t="str">
        <f>_xlfn.TEXTAFTER(Table2[[#This Row],[rxn]],"_",-1)</f>
        <v>e</v>
      </c>
      <c r="J310" s="2" t="str">
        <f>_xlfn.TEXTBEFORE(Table2[[#This Row],[rxn]],"_"&amp;Table2[[#This Row],[compartment]],-1)</f>
        <v>EX_ocdcea</v>
      </c>
      <c r="K310" s="2" t="str" cm="1">
        <f t="array" ref="K310">_xlfn.LET(_xlpm.t,J310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0" s="2" t="str">
        <f>IF(LEN(Table2[[#This Row],[number at end of rxn-compartment]])&gt;0,_xlfn.TEXTBEFORE(Table2[[#This Row],[rxn-compartment]],Table2[[#This Row],[number at end of rxn-compartment]],-1),"")</f>
        <v/>
      </c>
      <c r="N310" t="str">
        <v/>
      </c>
      <c r="O310" t="str">
        <v>EX_hxa_e</v>
      </c>
      <c r="P310" t="str">
        <v>REV</v>
      </c>
      <c r="Q310" t="str">
        <v>SPONT</v>
      </c>
      <c r="R310" t="str">
        <v/>
      </c>
      <c r="S310" t="str">
        <v>Excluded</v>
      </c>
      <c r="T310" t="str">
        <v>Exchange</v>
      </c>
    </row>
    <row r="311" spans="1:20" x14ac:dyDescent="0.2">
      <c r="A311" t="s">
        <v>1735</v>
      </c>
      <c r="B311" t="s">
        <v>1734</v>
      </c>
      <c r="C311" t="s">
        <v>21</v>
      </c>
      <c r="D311" t="s">
        <v>1270</v>
      </c>
      <c r="E311" t="str">
        <f>_xlfn.XLOOKUP(Table2[[#This Row],[rxn]],[1]Sheet1!$A:$A,[1]Sheet1!$C:$C,"Other metaolism",0)</f>
        <v>Excluded</v>
      </c>
      <c r="F311" t="s">
        <v>1272</v>
      </c>
      <c r="G311" t="str">
        <f>Table2[[#This Row],[rxn]]&amp;"_"&amp;Table2[[#This Row],[dir]]</f>
        <v>EX_ocdcea_e_REV</v>
      </c>
      <c r="H311" t="str" cm="1">
        <f t="array" ref="H311">_xlfn.TEXTJOIN(",",TRUE,_xlfn.UNIQUE(_xlfn._xlws.FILTER(Table2[enz],Table2[rxn+dir]=Table2[[#This Row],[rxn+dir]])))</f>
        <v>SPONT</v>
      </c>
      <c r="I311" s="2" t="str">
        <f>_xlfn.TEXTAFTER(Table2[[#This Row],[rxn]],"_",-1)</f>
        <v>e</v>
      </c>
      <c r="J311" s="2" t="str">
        <f>_xlfn.TEXTBEFORE(Table2[[#This Row],[rxn]],"_"&amp;Table2[[#This Row],[compartment]],-1)</f>
        <v>EX_ocdcea</v>
      </c>
      <c r="K311" s="2" t="str" cm="1">
        <f t="array" ref="K311">_xlfn.LET(_xlpm.t,J311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1" s="2" t="str">
        <f>IF(LEN(Table2[[#This Row],[number at end of rxn-compartment]])&gt;0,_xlfn.TEXTBEFORE(Table2[[#This Row],[rxn-compartment]],Table2[[#This Row],[number at end of rxn-compartment]],-1),"")</f>
        <v/>
      </c>
      <c r="N311" t="str">
        <v/>
      </c>
      <c r="O311" t="str">
        <v>EX_ocdcea_e</v>
      </c>
      <c r="P311" t="str">
        <v>FWD</v>
      </c>
      <c r="Q311" t="str">
        <v>SPONT</v>
      </c>
      <c r="R311" t="str">
        <v/>
      </c>
      <c r="S311" t="str">
        <v>Excluded</v>
      </c>
      <c r="T311" t="str">
        <v>Exchange</v>
      </c>
    </row>
    <row r="312" spans="1:20" x14ac:dyDescent="0.2">
      <c r="A312" t="s">
        <v>1736</v>
      </c>
      <c r="B312" t="s">
        <v>1737</v>
      </c>
      <c r="C312" t="s">
        <v>8</v>
      </c>
      <c r="D312" t="s">
        <v>1270</v>
      </c>
      <c r="E312" t="str">
        <f>_xlfn.XLOOKUP(Table2[[#This Row],[rxn]],[1]Sheet1!$A:$A,[1]Sheet1!$C:$C,"Other metaolism",0)</f>
        <v>Excluded</v>
      </c>
      <c r="F312" t="s">
        <v>1272</v>
      </c>
      <c r="G312" t="str">
        <f>Table2[[#This Row],[rxn]]&amp;"_"&amp;Table2[[#This Row],[dir]]</f>
        <v>EX_ttdca_e_FWD</v>
      </c>
      <c r="H312" t="str" cm="1">
        <f t="array" ref="H312">_xlfn.TEXTJOIN(",",TRUE,_xlfn.UNIQUE(_xlfn._xlws.FILTER(Table2[enz],Table2[rxn+dir]=Table2[[#This Row],[rxn+dir]])))</f>
        <v>SPONT</v>
      </c>
      <c r="I312" s="2" t="str">
        <f>_xlfn.TEXTAFTER(Table2[[#This Row],[rxn]],"_",-1)</f>
        <v>e</v>
      </c>
      <c r="J312" s="2" t="str">
        <f>_xlfn.TEXTBEFORE(Table2[[#This Row],[rxn]],"_"&amp;Table2[[#This Row],[compartment]],-1)</f>
        <v>EX_ttdca</v>
      </c>
      <c r="K312" s="2" t="str" cm="1">
        <f t="array" ref="K312">_xlfn.LET(_xlpm.t,J312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" s="2" t="str">
        <f>IF(LEN(Table2[[#This Row],[number at end of rxn-compartment]])&gt;0,_xlfn.TEXTBEFORE(Table2[[#This Row],[rxn-compartment]],Table2[[#This Row],[number at end of rxn-compartment]],-1),"")</f>
        <v/>
      </c>
      <c r="N312" t="str">
        <v/>
      </c>
      <c r="O312" t="str">
        <v>EX_ocdcea_e</v>
      </c>
      <c r="P312" t="str">
        <v>REV</v>
      </c>
      <c r="Q312" t="str">
        <v>SPONT</v>
      </c>
      <c r="R312" t="str">
        <v/>
      </c>
      <c r="S312" t="str">
        <v>Excluded</v>
      </c>
      <c r="T312" t="str">
        <v>Exchange</v>
      </c>
    </row>
    <row r="313" spans="1:20" x14ac:dyDescent="0.2">
      <c r="A313" t="s">
        <v>1738</v>
      </c>
      <c r="B313" t="s">
        <v>1737</v>
      </c>
      <c r="C313" t="s">
        <v>21</v>
      </c>
      <c r="D313" t="s">
        <v>1270</v>
      </c>
      <c r="E313" t="str">
        <f>_xlfn.XLOOKUP(Table2[[#This Row],[rxn]],[1]Sheet1!$A:$A,[1]Sheet1!$C:$C,"Other metaolism",0)</f>
        <v>Excluded</v>
      </c>
      <c r="F313" t="s">
        <v>1272</v>
      </c>
      <c r="G313" t="str">
        <f>Table2[[#This Row],[rxn]]&amp;"_"&amp;Table2[[#This Row],[dir]]</f>
        <v>EX_ttdca_e_REV</v>
      </c>
      <c r="H313" t="str" cm="1">
        <f t="array" ref="H313">_xlfn.TEXTJOIN(",",TRUE,_xlfn.UNIQUE(_xlfn._xlws.FILTER(Table2[enz],Table2[rxn+dir]=Table2[[#This Row],[rxn+dir]])))</f>
        <v>SPONT</v>
      </c>
      <c r="I313" s="2" t="str">
        <f>_xlfn.TEXTAFTER(Table2[[#This Row],[rxn]],"_",-1)</f>
        <v>e</v>
      </c>
      <c r="J313" s="2" t="str">
        <f>_xlfn.TEXTBEFORE(Table2[[#This Row],[rxn]],"_"&amp;Table2[[#This Row],[compartment]],-1)</f>
        <v>EX_ttdca</v>
      </c>
      <c r="K313" s="2" t="str" cm="1">
        <f t="array" ref="K313">_xlfn.LET(_xlpm.t,J313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" s="2" t="str">
        <f>IF(LEN(Table2[[#This Row],[number at end of rxn-compartment]])&gt;0,_xlfn.TEXTBEFORE(Table2[[#This Row],[rxn-compartment]],Table2[[#This Row],[number at end of rxn-compartment]],-1),"")</f>
        <v/>
      </c>
      <c r="N313" t="str">
        <v/>
      </c>
      <c r="O313" t="str">
        <v>EX_ttdca_e</v>
      </c>
      <c r="P313" t="str">
        <v>FWD</v>
      </c>
      <c r="Q313" t="str">
        <v>SPONT</v>
      </c>
      <c r="R313" t="str">
        <v/>
      </c>
      <c r="S313" t="str">
        <v>Excluded</v>
      </c>
      <c r="T313" t="str">
        <v>Exchange</v>
      </c>
    </row>
    <row r="314" spans="1:20" x14ac:dyDescent="0.2">
      <c r="A314" t="s">
        <v>1739</v>
      </c>
      <c r="B314" t="s">
        <v>1740</v>
      </c>
      <c r="C314" t="s">
        <v>8</v>
      </c>
      <c r="D314" t="s">
        <v>1270</v>
      </c>
      <c r="E314" t="str">
        <f>_xlfn.XLOOKUP(Table2[[#This Row],[rxn]],[1]Sheet1!$A:$A,[1]Sheet1!$C:$C,"Other metaolism",0)</f>
        <v>Excluded</v>
      </c>
      <c r="F314" t="s">
        <v>1272</v>
      </c>
      <c r="G314" t="str">
        <f>Table2[[#This Row],[rxn]]&amp;"_"&amp;Table2[[#This Row],[dir]]</f>
        <v>EX_h_e_FWD</v>
      </c>
      <c r="H314" t="str" cm="1">
        <f t="array" ref="H314">_xlfn.TEXTJOIN(",",TRUE,_xlfn.UNIQUE(_xlfn._xlws.FILTER(Table2[enz],Table2[rxn+dir]=Table2[[#This Row],[rxn+dir]])))</f>
        <v>SPONT</v>
      </c>
      <c r="I314" s="2" t="str">
        <f>_xlfn.TEXTAFTER(Table2[[#This Row],[rxn]],"_",-1)</f>
        <v>e</v>
      </c>
      <c r="J314" s="2" t="str">
        <f>_xlfn.TEXTBEFORE(Table2[[#This Row],[rxn]],"_"&amp;Table2[[#This Row],[compartment]],-1)</f>
        <v>EX_h</v>
      </c>
      <c r="K314" s="2" t="str" cm="1">
        <f t="array" ref="K314">_xlfn.LET(_xlpm.t,J314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" s="2" t="str">
        <f>IF(LEN(Table2[[#This Row],[number at end of rxn-compartment]])&gt;0,_xlfn.TEXTBEFORE(Table2[[#This Row],[rxn-compartment]],Table2[[#This Row],[number at end of rxn-compartment]],-1),"")</f>
        <v/>
      </c>
      <c r="N314" t="str">
        <v/>
      </c>
      <c r="O314" t="str">
        <v>EX_ttdca_e</v>
      </c>
      <c r="P314" t="str">
        <v>REV</v>
      </c>
      <c r="Q314" t="str">
        <v>SPONT</v>
      </c>
      <c r="R314" t="str">
        <v/>
      </c>
      <c r="S314" t="str">
        <v>Excluded</v>
      </c>
      <c r="T314" t="str">
        <v>Exchange</v>
      </c>
    </row>
    <row r="315" spans="1:20" x14ac:dyDescent="0.2">
      <c r="A315" t="s">
        <v>1741</v>
      </c>
      <c r="B315" t="s">
        <v>1740</v>
      </c>
      <c r="C315" t="s">
        <v>21</v>
      </c>
      <c r="D315" t="s">
        <v>1270</v>
      </c>
      <c r="E315" t="str">
        <f>_xlfn.XLOOKUP(Table2[[#This Row],[rxn]],[1]Sheet1!$A:$A,[1]Sheet1!$C:$C,"Other metaolism",0)</f>
        <v>Excluded</v>
      </c>
      <c r="F315" t="s">
        <v>1272</v>
      </c>
      <c r="G315" t="str">
        <f>Table2[[#This Row],[rxn]]&amp;"_"&amp;Table2[[#This Row],[dir]]</f>
        <v>EX_h_e_REV</v>
      </c>
      <c r="H315" t="str" cm="1">
        <f t="array" ref="H315">_xlfn.TEXTJOIN(",",TRUE,_xlfn.UNIQUE(_xlfn._xlws.FILTER(Table2[enz],Table2[rxn+dir]=Table2[[#This Row],[rxn+dir]])))</f>
        <v>SPONT</v>
      </c>
      <c r="I315" s="2" t="str">
        <f>_xlfn.TEXTAFTER(Table2[[#This Row],[rxn]],"_",-1)</f>
        <v>e</v>
      </c>
      <c r="J315" s="2" t="str">
        <f>_xlfn.TEXTBEFORE(Table2[[#This Row],[rxn]],"_"&amp;Table2[[#This Row],[compartment]],-1)</f>
        <v>EX_h</v>
      </c>
      <c r="K315" s="2" t="str" cm="1">
        <f t="array" ref="K315">_xlfn.LET(_xlpm.t,J315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" s="2" t="str">
        <f>IF(LEN(Table2[[#This Row],[number at end of rxn-compartment]])&gt;0,_xlfn.TEXTBEFORE(Table2[[#This Row],[rxn-compartment]],Table2[[#This Row],[number at end of rxn-compartment]],-1),"")</f>
        <v/>
      </c>
      <c r="N315" t="str">
        <v/>
      </c>
      <c r="O315" t="str">
        <v>EX_h_e</v>
      </c>
      <c r="P315" t="str">
        <v>FWD</v>
      </c>
      <c r="Q315" t="str">
        <v>SPONT</v>
      </c>
      <c r="R315" t="str">
        <v/>
      </c>
      <c r="S315" t="str">
        <v>Excluded</v>
      </c>
      <c r="T315" t="str">
        <v>Exchange</v>
      </c>
    </row>
    <row r="316" spans="1:20" x14ac:dyDescent="0.2">
      <c r="A316" t="s">
        <v>1742</v>
      </c>
      <c r="B316" t="s">
        <v>1743</v>
      </c>
      <c r="C316" t="s">
        <v>8</v>
      </c>
      <c r="D316" t="s">
        <v>1270</v>
      </c>
      <c r="E316" t="str">
        <f>_xlfn.XLOOKUP(Table2[[#This Row],[rxn]],[1]Sheet1!$A:$A,[1]Sheet1!$C:$C,"Other metaolism",0)</f>
        <v>Excluded</v>
      </c>
      <c r="F316" t="s">
        <v>1272</v>
      </c>
      <c r="G316" t="str">
        <f>Table2[[#This Row],[rxn]]&amp;"_"&amp;Table2[[#This Row],[dir]]</f>
        <v>EX_k_e_FWD</v>
      </c>
      <c r="H316" t="str" cm="1">
        <f t="array" ref="H316">_xlfn.TEXTJOIN(",",TRUE,_xlfn.UNIQUE(_xlfn._xlws.FILTER(Table2[enz],Table2[rxn+dir]=Table2[[#This Row],[rxn+dir]])))</f>
        <v>SPONT</v>
      </c>
      <c r="I316" s="2" t="str">
        <f>_xlfn.TEXTAFTER(Table2[[#This Row],[rxn]],"_",-1)</f>
        <v>e</v>
      </c>
      <c r="J316" s="2" t="str">
        <f>_xlfn.TEXTBEFORE(Table2[[#This Row],[rxn]],"_"&amp;Table2[[#This Row],[compartment]],-1)</f>
        <v>EX_k</v>
      </c>
      <c r="K316" s="2" t="str" cm="1">
        <f t="array" ref="K316">_xlfn.LET(_xlpm.t,J316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" s="2" t="str">
        <f>IF(LEN(Table2[[#This Row],[number at end of rxn-compartment]])&gt;0,_xlfn.TEXTBEFORE(Table2[[#This Row],[rxn-compartment]],Table2[[#This Row],[number at end of rxn-compartment]],-1),"")</f>
        <v/>
      </c>
      <c r="N316" t="str">
        <v/>
      </c>
      <c r="O316" t="str">
        <v>EX_h_e</v>
      </c>
      <c r="P316" t="str">
        <v>REV</v>
      </c>
      <c r="Q316" t="str">
        <v>SPONT</v>
      </c>
      <c r="R316" t="str">
        <v/>
      </c>
      <c r="S316" t="str">
        <v>Excluded</v>
      </c>
      <c r="T316" t="str">
        <v>Exchange</v>
      </c>
    </row>
    <row r="317" spans="1:20" x14ac:dyDescent="0.2">
      <c r="A317" t="s">
        <v>1744</v>
      </c>
      <c r="B317" t="s">
        <v>1743</v>
      </c>
      <c r="C317" t="s">
        <v>21</v>
      </c>
      <c r="D317" t="s">
        <v>1270</v>
      </c>
      <c r="E317" t="str">
        <f>_xlfn.XLOOKUP(Table2[[#This Row],[rxn]],[1]Sheet1!$A:$A,[1]Sheet1!$C:$C,"Other metaolism",0)</f>
        <v>Excluded</v>
      </c>
      <c r="F317" t="s">
        <v>1272</v>
      </c>
      <c r="G317" t="str">
        <f>Table2[[#This Row],[rxn]]&amp;"_"&amp;Table2[[#This Row],[dir]]</f>
        <v>EX_k_e_REV</v>
      </c>
      <c r="H317" t="str" cm="1">
        <f t="array" ref="H317">_xlfn.TEXTJOIN(",",TRUE,_xlfn.UNIQUE(_xlfn._xlws.FILTER(Table2[enz],Table2[rxn+dir]=Table2[[#This Row],[rxn+dir]])))</f>
        <v>SPONT</v>
      </c>
      <c r="I317" s="2" t="str">
        <f>_xlfn.TEXTAFTER(Table2[[#This Row],[rxn]],"_",-1)</f>
        <v>e</v>
      </c>
      <c r="J317" s="2" t="str">
        <f>_xlfn.TEXTBEFORE(Table2[[#This Row],[rxn]],"_"&amp;Table2[[#This Row],[compartment]],-1)</f>
        <v>EX_k</v>
      </c>
      <c r="K317" s="2" t="str" cm="1">
        <f t="array" ref="K317">_xlfn.LET(_xlpm.t,J317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" s="2" t="str">
        <f>IF(LEN(Table2[[#This Row],[number at end of rxn-compartment]])&gt;0,_xlfn.TEXTBEFORE(Table2[[#This Row],[rxn-compartment]],Table2[[#This Row],[number at end of rxn-compartment]],-1),"")</f>
        <v/>
      </c>
      <c r="N317" t="str">
        <v/>
      </c>
      <c r="O317" t="str">
        <v>EX_k_e</v>
      </c>
      <c r="P317" t="str">
        <v>FWD</v>
      </c>
      <c r="Q317" t="str">
        <v>SPONT</v>
      </c>
      <c r="R317" t="str">
        <v/>
      </c>
      <c r="S317" t="str">
        <v>Excluded</v>
      </c>
      <c r="T317" t="str">
        <v>Exchange</v>
      </c>
    </row>
    <row r="318" spans="1:20" x14ac:dyDescent="0.2">
      <c r="A318" t="s">
        <v>1745</v>
      </c>
      <c r="B318" t="s">
        <v>1746</v>
      </c>
      <c r="C318" t="s">
        <v>8</v>
      </c>
      <c r="D318" t="s">
        <v>1270</v>
      </c>
      <c r="E318" t="str">
        <f>_xlfn.XLOOKUP(Table2[[#This Row],[rxn]],[1]Sheet1!$A:$A,[1]Sheet1!$C:$C,"Other metaolism",0)</f>
        <v>Excluded</v>
      </c>
      <c r="F318" t="s">
        <v>1272</v>
      </c>
      <c r="G318" t="str">
        <f>Table2[[#This Row],[rxn]]&amp;"_"&amp;Table2[[#This Row],[dir]]</f>
        <v>EX_h2o_e_FWD</v>
      </c>
      <c r="H318" t="str" cm="1">
        <f t="array" ref="H318">_xlfn.TEXTJOIN(",",TRUE,_xlfn.UNIQUE(_xlfn._xlws.FILTER(Table2[enz],Table2[rxn+dir]=Table2[[#This Row],[rxn+dir]])))</f>
        <v>SPONT</v>
      </c>
      <c r="I318" s="2" t="str">
        <f>_xlfn.TEXTAFTER(Table2[[#This Row],[rxn]],"_",-1)</f>
        <v>e</v>
      </c>
      <c r="J318" s="2" t="str">
        <f>_xlfn.TEXTBEFORE(Table2[[#This Row],[rxn]],"_"&amp;Table2[[#This Row],[compartment]],-1)</f>
        <v>EX_h2o</v>
      </c>
      <c r="K318" s="2" t="str" cm="1">
        <f t="array" ref="K318">_xlfn.LET(_xlpm.t,J318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" s="2" t="str">
        <f>IF(LEN(Table2[[#This Row],[number at end of rxn-compartment]])&gt;0,_xlfn.TEXTBEFORE(Table2[[#This Row],[rxn-compartment]],Table2[[#This Row],[number at end of rxn-compartment]],-1),"")</f>
        <v/>
      </c>
      <c r="N318" t="str">
        <v/>
      </c>
      <c r="O318" t="str">
        <v>EX_k_e</v>
      </c>
      <c r="P318" t="str">
        <v>REV</v>
      </c>
      <c r="Q318" t="str">
        <v>SPONT</v>
      </c>
      <c r="R318" t="str">
        <v/>
      </c>
      <c r="S318" t="str">
        <v>Excluded</v>
      </c>
      <c r="T318" t="str">
        <v>Exchange</v>
      </c>
    </row>
    <row r="319" spans="1:20" x14ac:dyDescent="0.2">
      <c r="A319" t="s">
        <v>1747</v>
      </c>
      <c r="B319" t="s">
        <v>1746</v>
      </c>
      <c r="C319" t="s">
        <v>21</v>
      </c>
      <c r="D319" t="s">
        <v>1270</v>
      </c>
      <c r="E319" t="str">
        <f>_xlfn.XLOOKUP(Table2[[#This Row],[rxn]],[1]Sheet1!$A:$A,[1]Sheet1!$C:$C,"Other metaolism",0)</f>
        <v>Excluded</v>
      </c>
      <c r="F319" t="s">
        <v>1272</v>
      </c>
      <c r="G319" t="str">
        <f>Table2[[#This Row],[rxn]]&amp;"_"&amp;Table2[[#This Row],[dir]]</f>
        <v>EX_h2o_e_REV</v>
      </c>
      <c r="H319" t="str" cm="1">
        <f t="array" ref="H319">_xlfn.TEXTJOIN(",",TRUE,_xlfn.UNIQUE(_xlfn._xlws.FILTER(Table2[enz],Table2[rxn+dir]=Table2[[#This Row],[rxn+dir]])))</f>
        <v>SPONT</v>
      </c>
      <c r="I319" s="2" t="str">
        <f>_xlfn.TEXTAFTER(Table2[[#This Row],[rxn]],"_",-1)</f>
        <v>e</v>
      </c>
      <c r="J319" s="2" t="str">
        <f>_xlfn.TEXTBEFORE(Table2[[#This Row],[rxn]],"_"&amp;Table2[[#This Row],[compartment]],-1)</f>
        <v>EX_h2o</v>
      </c>
      <c r="K319" s="2" t="str" cm="1">
        <f t="array" ref="K319">_xlfn.LET(_xlpm.t,J319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" s="2" t="str">
        <f>IF(LEN(Table2[[#This Row],[number at end of rxn-compartment]])&gt;0,_xlfn.TEXTBEFORE(Table2[[#This Row],[rxn-compartment]],Table2[[#This Row],[number at end of rxn-compartment]],-1),"")</f>
        <v/>
      </c>
      <c r="N319" t="str">
        <v/>
      </c>
      <c r="O319" t="str">
        <v>EX_h2o_e</v>
      </c>
      <c r="P319" t="str">
        <v>FWD</v>
      </c>
      <c r="Q319" t="str">
        <v>SPONT</v>
      </c>
      <c r="R319" t="str">
        <v/>
      </c>
      <c r="S319" t="str">
        <v>Excluded</v>
      </c>
      <c r="T319" t="str">
        <v>Exchange</v>
      </c>
    </row>
    <row r="320" spans="1:20" x14ac:dyDescent="0.2">
      <c r="A320" t="s">
        <v>1748</v>
      </c>
      <c r="B320" t="s">
        <v>1749</v>
      </c>
      <c r="C320" t="s">
        <v>8</v>
      </c>
      <c r="D320" t="s">
        <v>1270</v>
      </c>
      <c r="E320" t="str">
        <f>_xlfn.XLOOKUP(Table2[[#This Row],[rxn]],[1]Sheet1!$A:$A,[1]Sheet1!$C:$C,"Other metaolism",0)</f>
        <v>Excluded</v>
      </c>
      <c r="F320" t="s">
        <v>1272</v>
      </c>
      <c r="G320" t="str">
        <f>Table2[[#This Row],[rxn]]&amp;"_"&amp;Table2[[#This Row],[dir]]</f>
        <v>EX_14dmlanost_e_FWD</v>
      </c>
      <c r="H320" t="str" cm="1">
        <f t="array" ref="H320">_xlfn.TEXTJOIN(",",TRUE,_xlfn.UNIQUE(_xlfn._xlws.FILTER(Table2[enz],Table2[rxn+dir]=Table2[[#This Row],[rxn+dir]])))</f>
        <v>SPONT</v>
      </c>
      <c r="I320" s="2" t="str">
        <f>_xlfn.TEXTAFTER(Table2[[#This Row],[rxn]],"_",-1)</f>
        <v>e</v>
      </c>
      <c r="J320" s="2" t="str">
        <f>_xlfn.TEXTBEFORE(Table2[[#This Row],[rxn]],"_"&amp;Table2[[#This Row],[compartment]],-1)</f>
        <v>EX_14dmlanost</v>
      </c>
      <c r="K320" s="2" t="str" cm="1">
        <f t="array" ref="K320">_xlfn.LET(_xlpm.t,J320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" s="2" t="str">
        <f>IF(LEN(Table2[[#This Row],[number at end of rxn-compartment]])&gt;0,_xlfn.TEXTBEFORE(Table2[[#This Row],[rxn-compartment]],Table2[[#This Row],[number at end of rxn-compartment]],-1),"")</f>
        <v/>
      </c>
      <c r="N320" t="str">
        <v/>
      </c>
      <c r="O320" t="str">
        <v>EX_h2o_e</v>
      </c>
      <c r="P320" t="str">
        <v>REV</v>
      </c>
      <c r="Q320" t="str">
        <v>SPONT</v>
      </c>
      <c r="R320" t="str">
        <v/>
      </c>
      <c r="S320" t="str">
        <v>Excluded</v>
      </c>
      <c r="T320" t="str">
        <v>Exchange</v>
      </c>
    </row>
    <row r="321" spans="1:20" x14ac:dyDescent="0.2">
      <c r="A321" t="s">
        <v>1750</v>
      </c>
      <c r="B321" t="s">
        <v>1749</v>
      </c>
      <c r="C321" t="s">
        <v>21</v>
      </c>
      <c r="D321" t="s">
        <v>1270</v>
      </c>
      <c r="E321" t="str">
        <f>_xlfn.XLOOKUP(Table2[[#This Row],[rxn]],[1]Sheet1!$A:$A,[1]Sheet1!$C:$C,"Other metaolism",0)</f>
        <v>Excluded</v>
      </c>
      <c r="F321" t="s">
        <v>1272</v>
      </c>
      <c r="G321" t="str">
        <f>Table2[[#This Row],[rxn]]&amp;"_"&amp;Table2[[#This Row],[dir]]</f>
        <v>EX_14dmlanost_e_REV</v>
      </c>
      <c r="H321" t="str" cm="1">
        <f t="array" ref="H321">_xlfn.TEXTJOIN(",",TRUE,_xlfn.UNIQUE(_xlfn._xlws.FILTER(Table2[enz],Table2[rxn+dir]=Table2[[#This Row],[rxn+dir]])))</f>
        <v>SPONT</v>
      </c>
      <c r="I321" s="2" t="str">
        <f>_xlfn.TEXTAFTER(Table2[[#This Row],[rxn]],"_",-1)</f>
        <v>e</v>
      </c>
      <c r="J321" s="2" t="str">
        <f>_xlfn.TEXTBEFORE(Table2[[#This Row],[rxn]],"_"&amp;Table2[[#This Row],[compartment]],-1)</f>
        <v>EX_14dmlanost</v>
      </c>
      <c r="K321" s="2" t="str" cm="1">
        <f t="array" ref="K321">_xlfn.LET(_xlpm.t,J321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" s="2" t="str">
        <f>IF(LEN(Table2[[#This Row],[number at end of rxn-compartment]])&gt;0,_xlfn.TEXTBEFORE(Table2[[#This Row],[rxn-compartment]],Table2[[#This Row],[number at end of rxn-compartment]],-1),"")</f>
        <v/>
      </c>
      <c r="N321" t="str">
        <v/>
      </c>
      <c r="O321" t="str">
        <v>EX_14dmlanost_e</v>
      </c>
      <c r="P321" t="str">
        <v>FWD</v>
      </c>
      <c r="Q321" t="str">
        <v>SPONT</v>
      </c>
      <c r="R321" t="str">
        <v/>
      </c>
      <c r="S321" t="str">
        <v>Excluded</v>
      </c>
      <c r="T321" t="str">
        <v>Exchange</v>
      </c>
    </row>
    <row r="322" spans="1:20" x14ac:dyDescent="0.2">
      <c r="A322" t="s">
        <v>1751</v>
      </c>
      <c r="B322" t="s">
        <v>1752</v>
      </c>
      <c r="C322" t="s">
        <v>8</v>
      </c>
      <c r="D322" t="s">
        <v>1270</v>
      </c>
      <c r="E322" t="str">
        <f>_xlfn.XLOOKUP(Table2[[#This Row],[rxn]],[1]Sheet1!$A:$A,[1]Sheet1!$C:$C,"Other metaolism",0)</f>
        <v>Excluded</v>
      </c>
      <c r="F322" t="s">
        <v>1272</v>
      </c>
      <c r="G322" t="str">
        <f>Table2[[#This Row],[rxn]]&amp;"_"&amp;Table2[[#This Row],[dir]]</f>
        <v>EX_ergtetrol_e_FWD</v>
      </c>
      <c r="H322" t="str" cm="1">
        <f t="array" ref="H322">_xlfn.TEXTJOIN(",",TRUE,_xlfn.UNIQUE(_xlfn._xlws.FILTER(Table2[enz],Table2[rxn+dir]=Table2[[#This Row],[rxn+dir]])))</f>
        <v>SPONT</v>
      </c>
      <c r="I322" s="2" t="str">
        <f>_xlfn.TEXTAFTER(Table2[[#This Row],[rxn]],"_",-1)</f>
        <v>e</v>
      </c>
      <c r="J322" s="2" t="str">
        <f>_xlfn.TEXTBEFORE(Table2[[#This Row],[rxn]],"_"&amp;Table2[[#This Row],[compartment]],-1)</f>
        <v>EX_ergtetrol</v>
      </c>
      <c r="K322" s="2" t="str" cm="1">
        <f t="array" ref="K322">_xlfn.LET(_xlpm.t,J322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2" s="2" t="str">
        <f>IF(LEN(Table2[[#This Row],[number at end of rxn-compartment]])&gt;0,_xlfn.TEXTBEFORE(Table2[[#This Row],[rxn-compartment]],Table2[[#This Row],[number at end of rxn-compartment]],-1),"")</f>
        <v/>
      </c>
      <c r="N322" t="str">
        <v/>
      </c>
      <c r="O322" t="str">
        <v>EX_14dmlanost_e</v>
      </c>
      <c r="P322" t="str">
        <v>REV</v>
      </c>
      <c r="Q322" t="str">
        <v>SPONT</v>
      </c>
      <c r="R322" t="str">
        <v/>
      </c>
      <c r="S322" t="str">
        <v>Excluded</v>
      </c>
      <c r="T322" t="str">
        <v>Exchange</v>
      </c>
    </row>
    <row r="323" spans="1:20" x14ac:dyDescent="0.2">
      <c r="A323" t="s">
        <v>1753</v>
      </c>
      <c r="B323" t="s">
        <v>1752</v>
      </c>
      <c r="C323" t="s">
        <v>21</v>
      </c>
      <c r="D323" t="s">
        <v>1270</v>
      </c>
      <c r="E323" t="str">
        <f>_xlfn.XLOOKUP(Table2[[#This Row],[rxn]],[1]Sheet1!$A:$A,[1]Sheet1!$C:$C,"Other metaolism",0)</f>
        <v>Excluded</v>
      </c>
      <c r="F323" t="s">
        <v>1272</v>
      </c>
      <c r="G323" t="str">
        <f>Table2[[#This Row],[rxn]]&amp;"_"&amp;Table2[[#This Row],[dir]]</f>
        <v>EX_ergtetrol_e_REV</v>
      </c>
      <c r="H323" t="str" cm="1">
        <f t="array" ref="H323">_xlfn.TEXTJOIN(",",TRUE,_xlfn.UNIQUE(_xlfn._xlws.FILTER(Table2[enz],Table2[rxn+dir]=Table2[[#This Row],[rxn+dir]])))</f>
        <v>SPONT</v>
      </c>
      <c r="I323" s="2" t="str">
        <f>_xlfn.TEXTAFTER(Table2[[#This Row],[rxn]],"_",-1)</f>
        <v>e</v>
      </c>
      <c r="J323" s="2" t="str">
        <f>_xlfn.TEXTBEFORE(Table2[[#This Row],[rxn]],"_"&amp;Table2[[#This Row],[compartment]],-1)</f>
        <v>EX_ergtetrol</v>
      </c>
      <c r="K323" s="2" t="str" cm="1">
        <f t="array" ref="K323">_xlfn.LET(_xlpm.t,J323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3" s="2" t="str">
        <f>IF(LEN(Table2[[#This Row],[number at end of rxn-compartment]])&gt;0,_xlfn.TEXTBEFORE(Table2[[#This Row],[rxn-compartment]],Table2[[#This Row],[number at end of rxn-compartment]],-1),"")</f>
        <v/>
      </c>
      <c r="N323" t="str">
        <v/>
      </c>
      <c r="O323" t="str">
        <v>EX_ergtetrol_e</v>
      </c>
      <c r="P323" t="str">
        <v>FWD</v>
      </c>
      <c r="Q323" t="str">
        <v>SPONT</v>
      </c>
      <c r="R323" t="str">
        <v/>
      </c>
      <c r="S323" t="str">
        <v>Excluded</v>
      </c>
      <c r="T323" t="str">
        <v>Exchange</v>
      </c>
    </row>
    <row r="324" spans="1:20" x14ac:dyDescent="0.2">
      <c r="A324" t="s">
        <v>1754</v>
      </c>
      <c r="B324" t="s">
        <v>1755</v>
      </c>
      <c r="C324" t="s">
        <v>8</v>
      </c>
      <c r="D324" t="s">
        <v>1270</v>
      </c>
      <c r="E324" t="str">
        <f>_xlfn.XLOOKUP(Table2[[#This Row],[rxn]],[1]Sheet1!$A:$A,[1]Sheet1!$C:$C,"Other metaolism",0)</f>
        <v>Excluded</v>
      </c>
      <c r="F324" t="s">
        <v>1272</v>
      </c>
      <c r="G324" t="str">
        <f>Table2[[#This Row],[rxn]]&amp;"_"&amp;Table2[[#This Row],[dir]]</f>
        <v>EX_raffin_e_FWD</v>
      </c>
      <c r="H324" t="str" cm="1">
        <f t="array" ref="H324">_xlfn.TEXTJOIN(",",TRUE,_xlfn.UNIQUE(_xlfn._xlws.FILTER(Table2[enz],Table2[rxn+dir]=Table2[[#This Row],[rxn+dir]])))</f>
        <v>SPONT</v>
      </c>
      <c r="I324" s="2" t="str">
        <f>_xlfn.TEXTAFTER(Table2[[#This Row],[rxn]],"_",-1)</f>
        <v>e</v>
      </c>
      <c r="J324" s="2" t="str">
        <f>_xlfn.TEXTBEFORE(Table2[[#This Row],[rxn]],"_"&amp;Table2[[#This Row],[compartment]],-1)</f>
        <v>EX_raffin</v>
      </c>
      <c r="K324" s="2" t="str" cm="1">
        <f t="array" ref="K324">_xlfn.LET(_xlpm.t,J324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4" s="2" t="str">
        <f>IF(LEN(Table2[[#This Row],[number at end of rxn-compartment]])&gt;0,_xlfn.TEXTBEFORE(Table2[[#This Row],[rxn-compartment]],Table2[[#This Row],[number at end of rxn-compartment]],-1),"")</f>
        <v/>
      </c>
      <c r="N324" t="str">
        <v/>
      </c>
      <c r="O324" t="str">
        <v>EX_ergtetrol_e</v>
      </c>
      <c r="P324" t="str">
        <v>REV</v>
      </c>
      <c r="Q324" t="str">
        <v>SPONT</v>
      </c>
      <c r="R324" t="str">
        <v/>
      </c>
      <c r="S324" t="str">
        <v>Excluded</v>
      </c>
      <c r="T324" t="str">
        <v>Exchange</v>
      </c>
    </row>
    <row r="325" spans="1:20" x14ac:dyDescent="0.2">
      <c r="A325" t="s">
        <v>1756</v>
      </c>
      <c r="B325" t="s">
        <v>1755</v>
      </c>
      <c r="C325" t="s">
        <v>21</v>
      </c>
      <c r="D325" t="s">
        <v>1270</v>
      </c>
      <c r="E325" t="str">
        <f>_xlfn.XLOOKUP(Table2[[#This Row],[rxn]],[1]Sheet1!$A:$A,[1]Sheet1!$C:$C,"Other metaolism",0)</f>
        <v>Excluded</v>
      </c>
      <c r="F325" t="s">
        <v>1272</v>
      </c>
      <c r="G325" t="str">
        <f>Table2[[#This Row],[rxn]]&amp;"_"&amp;Table2[[#This Row],[dir]]</f>
        <v>EX_raffin_e_REV</v>
      </c>
      <c r="H325" t="str" cm="1">
        <f t="array" ref="H325">_xlfn.TEXTJOIN(",",TRUE,_xlfn.UNIQUE(_xlfn._xlws.FILTER(Table2[enz],Table2[rxn+dir]=Table2[[#This Row],[rxn+dir]])))</f>
        <v>SPONT</v>
      </c>
      <c r="I325" s="2" t="str">
        <f>_xlfn.TEXTAFTER(Table2[[#This Row],[rxn]],"_",-1)</f>
        <v>e</v>
      </c>
      <c r="J325" s="2" t="str">
        <f>_xlfn.TEXTBEFORE(Table2[[#This Row],[rxn]],"_"&amp;Table2[[#This Row],[compartment]],-1)</f>
        <v>EX_raffin</v>
      </c>
      <c r="K325" s="2" t="str" cm="1">
        <f t="array" ref="K325">_xlfn.LET(_xlpm.t,J325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" s="2" t="str">
        <f>IF(LEN(Table2[[#This Row],[number at end of rxn-compartment]])&gt;0,_xlfn.TEXTBEFORE(Table2[[#This Row],[rxn-compartment]],Table2[[#This Row],[number at end of rxn-compartment]],-1),"")</f>
        <v/>
      </c>
      <c r="N325" t="str">
        <v/>
      </c>
      <c r="O325" t="str">
        <v>EX_raffin_e</v>
      </c>
      <c r="P325" t="str">
        <v>FWD</v>
      </c>
      <c r="Q325" t="str">
        <v>SPONT</v>
      </c>
      <c r="R325" t="str">
        <v/>
      </c>
      <c r="S325" t="str">
        <v>Excluded</v>
      </c>
      <c r="T325" t="str">
        <v>Exchange</v>
      </c>
    </row>
    <row r="326" spans="1:20" x14ac:dyDescent="0.2">
      <c r="A326" t="s">
        <v>1757</v>
      </c>
      <c r="B326" t="s">
        <v>1758</v>
      </c>
      <c r="C326" t="s">
        <v>8</v>
      </c>
      <c r="D326" t="s">
        <v>1270</v>
      </c>
      <c r="E326" t="str">
        <f>_xlfn.XLOOKUP(Table2[[#This Row],[rxn]],[1]Sheet1!$A:$A,[1]Sheet1!$C:$C,"Other metaolism",0)</f>
        <v>Excluded</v>
      </c>
      <c r="F326" t="s">
        <v>1272</v>
      </c>
      <c r="G326" t="str">
        <f>Table2[[#This Row],[rxn]]&amp;"_"&amp;Table2[[#This Row],[dir]]</f>
        <v>EX_melib_e_FWD</v>
      </c>
      <c r="H326" t="str" cm="1">
        <f t="array" ref="H326">_xlfn.TEXTJOIN(",",TRUE,_xlfn.UNIQUE(_xlfn._xlws.FILTER(Table2[enz],Table2[rxn+dir]=Table2[[#This Row],[rxn+dir]])))</f>
        <v>SPONT</v>
      </c>
      <c r="I326" s="2" t="str">
        <f>_xlfn.TEXTAFTER(Table2[[#This Row],[rxn]],"_",-1)</f>
        <v>e</v>
      </c>
      <c r="J326" s="2" t="str">
        <f>_xlfn.TEXTBEFORE(Table2[[#This Row],[rxn]],"_"&amp;Table2[[#This Row],[compartment]],-1)</f>
        <v>EX_melib</v>
      </c>
      <c r="K326" s="2" t="str" cm="1">
        <f t="array" ref="K326">_xlfn.LET(_xlpm.t,J326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" s="2" t="str">
        <f>IF(LEN(Table2[[#This Row],[number at end of rxn-compartment]])&gt;0,_xlfn.TEXTBEFORE(Table2[[#This Row],[rxn-compartment]],Table2[[#This Row],[number at end of rxn-compartment]],-1),"")</f>
        <v/>
      </c>
      <c r="N326" t="str">
        <v/>
      </c>
      <c r="O326" t="str">
        <v>EX_raffin_e</v>
      </c>
      <c r="P326" t="str">
        <v>REV</v>
      </c>
      <c r="Q326" t="str">
        <v>SPONT</v>
      </c>
      <c r="R326" t="str">
        <v/>
      </c>
      <c r="S326" t="str">
        <v>Excluded</v>
      </c>
      <c r="T326" t="str">
        <v>Exchange</v>
      </c>
    </row>
    <row r="327" spans="1:20" x14ac:dyDescent="0.2">
      <c r="A327" t="s">
        <v>1759</v>
      </c>
      <c r="B327" t="s">
        <v>1758</v>
      </c>
      <c r="C327" t="s">
        <v>21</v>
      </c>
      <c r="D327" t="s">
        <v>1270</v>
      </c>
      <c r="E327" t="str">
        <f>_xlfn.XLOOKUP(Table2[[#This Row],[rxn]],[1]Sheet1!$A:$A,[1]Sheet1!$C:$C,"Other metaolism",0)</f>
        <v>Excluded</v>
      </c>
      <c r="F327" t="s">
        <v>1272</v>
      </c>
      <c r="G327" t="str">
        <f>Table2[[#This Row],[rxn]]&amp;"_"&amp;Table2[[#This Row],[dir]]</f>
        <v>EX_melib_e_REV</v>
      </c>
      <c r="H327" t="str" cm="1">
        <f t="array" ref="H327">_xlfn.TEXTJOIN(",",TRUE,_xlfn.UNIQUE(_xlfn._xlws.FILTER(Table2[enz],Table2[rxn+dir]=Table2[[#This Row],[rxn+dir]])))</f>
        <v>SPONT</v>
      </c>
      <c r="I327" s="2" t="str">
        <f>_xlfn.TEXTAFTER(Table2[[#This Row],[rxn]],"_",-1)</f>
        <v>e</v>
      </c>
      <c r="J327" s="2" t="str">
        <f>_xlfn.TEXTBEFORE(Table2[[#This Row],[rxn]],"_"&amp;Table2[[#This Row],[compartment]],-1)</f>
        <v>EX_melib</v>
      </c>
      <c r="K327" s="2" t="str" cm="1">
        <f t="array" ref="K327">_xlfn.LET(_xlpm.t,J327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" s="2" t="str">
        <f>IF(LEN(Table2[[#This Row],[number at end of rxn-compartment]])&gt;0,_xlfn.TEXTBEFORE(Table2[[#This Row],[rxn-compartment]],Table2[[#This Row],[number at end of rxn-compartment]],-1),"")</f>
        <v/>
      </c>
      <c r="N327" t="str">
        <v/>
      </c>
      <c r="O327" t="str">
        <v>EX_melib_e</v>
      </c>
      <c r="P327" t="str">
        <v>FWD</v>
      </c>
      <c r="Q327" t="str">
        <v>SPONT</v>
      </c>
      <c r="R327" t="str">
        <v/>
      </c>
      <c r="S327" t="str">
        <v>Excluded</v>
      </c>
      <c r="T327" t="str">
        <v>Exchange</v>
      </c>
    </row>
    <row r="328" spans="1:20" x14ac:dyDescent="0.2">
      <c r="A328" t="s">
        <v>1760</v>
      </c>
      <c r="B328" t="s">
        <v>1761</v>
      </c>
      <c r="C328" t="s">
        <v>8</v>
      </c>
      <c r="D328" t="s">
        <v>1270</v>
      </c>
      <c r="E328" t="str">
        <f>_xlfn.XLOOKUP(Table2[[#This Row],[rxn]],[1]Sheet1!$A:$A,[1]Sheet1!$C:$C,"Other metaolism",0)</f>
        <v>Excluded</v>
      </c>
      <c r="F328" t="s">
        <v>1272</v>
      </c>
      <c r="G328" t="str">
        <f>Table2[[#This Row],[rxn]]&amp;"_"&amp;Table2[[#This Row],[dir]]</f>
        <v>EX_fe3_e_FWD</v>
      </c>
      <c r="H328" t="str" cm="1">
        <f t="array" ref="H328">_xlfn.TEXTJOIN(",",TRUE,_xlfn.UNIQUE(_xlfn._xlws.FILTER(Table2[enz],Table2[rxn+dir]=Table2[[#This Row],[rxn+dir]])))</f>
        <v>SPONT</v>
      </c>
      <c r="I328" s="2" t="str">
        <f>_xlfn.TEXTAFTER(Table2[[#This Row],[rxn]],"_",-1)</f>
        <v>e</v>
      </c>
      <c r="J328" s="2" t="str">
        <f>_xlfn.TEXTBEFORE(Table2[[#This Row],[rxn]],"_"&amp;Table2[[#This Row],[compartment]],-1)</f>
        <v>EX_fe3</v>
      </c>
      <c r="K328" s="2" t="str" cm="1">
        <f t="array" ref="K328">_xlfn.LET(_xlpm.t,J328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28" s="2" t="str">
        <f>IF(LEN(Table2[[#This Row],[number at end of rxn-compartment]])&gt;0,_xlfn.TEXTBEFORE(Table2[[#This Row],[rxn-compartment]],Table2[[#This Row],[number at end of rxn-compartment]],-1),"")</f>
        <v>EX_fe</v>
      </c>
      <c r="N328" t="str">
        <v/>
      </c>
      <c r="O328" t="str">
        <v>EX_melib_e</v>
      </c>
      <c r="P328" t="str">
        <v>REV</v>
      </c>
      <c r="Q328" t="str">
        <v>SPONT</v>
      </c>
      <c r="R328" t="str">
        <v/>
      </c>
      <c r="S328" t="str">
        <v>Excluded</v>
      </c>
      <c r="T328" t="str">
        <v>Exchange</v>
      </c>
    </row>
    <row r="329" spans="1:20" x14ac:dyDescent="0.2">
      <c r="A329" t="s">
        <v>1762</v>
      </c>
      <c r="B329" t="s">
        <v>1761</v>
      </c>
      <c r="C329" t="s">
        <v>21</v>
      </c>
      <c r="D329" t="s">
        <v>1270</v>
      </c>
      <c r="E329" t="str">
        <f>_xlfn.XLOOKUP(Table2[[#This Row],[rxn]],[1]Sheet1!$A:$A,[1]Sheet1!$C:$C,"Other metaolism",0)</f>
        <v>Excluded</v>
      </c>
      <c r="F329" t="s">
        <v>1272</v>
      </c>
      <c r="G329" t="str">
        <f>Table2[[#This Row],[rxn]]&amp;"_"&amp;Table2[[#This Row],[dir]]</f>
        <v>EX_fe3_e_REV</v>
      </c>
      <c r="H329" t="str" cm="1">
        <f t="array" ref="H329">_xlfn.TEXTJOIN(",",TRUE,_xlfn.UNIQUE(_xlfn._xlws.FILTER(Table2[enz],Table2[rxn+dir]=Table2[[#This Row],[rxn+dir]])))</f>
        <v>SPONT</v>
      </c>
      <c r="I329" s="2" t="str">
        <f>_xlfn.TEXTAFTER(Table2[[#This Row],[rxn]],"_",-1)</f>
        <v>e</v>
      </c>
      <c r="J329" s="2" t="str">
        <f>_xlfn.TEXTBEFORE(Table2[[#This Row],[rxn]],"_"&amp;Table2[[#This Row],[compartment]],-1)</f>
        <v>EX_fe3</v>
      </c>
      <c r="K329" s="2" t="str" cm="1">
        <f t="array" ref="K329">_xlfn.LET(_xlpm.t,J329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29" s="2" t="str">
        <f>IF(LEN(Table2[[#This Row],[number at end of rxn-compartment]])&gt;0,_xlfn.TEXTBEFORE(Table2[[#This Row],[rxn-compartment]],Table2[[#This Row],[number at end of rxn-compartment]],-1),"")</f>
        <v>EX_fe</v>
      </c>
      <c r="N329" t="str">
        <v>EX_fe</v>
      </c>
      <c r="O329" t="str">
        <v>EX_fe3_e</v>
      </c>
      <c r="P329" t="str">
        <v>FWD</v>
      </c>
      <c r="Q329" t="str">
        <v>SPONT</v>
      </c>
      <c r="R329" t="str">
        <v/>
      </c>
      <c r="S329" t="str">
        <v>Excluded</v>
      </c>
      <c r="T329" t="str">
        <v>Exchange</v>
      </c>
    </row>
    <row r="330" spans="1:20" x14ac:dyDescent="0.2">
      <c r="A330" t="s">
        <v>1763</v>
      </c>
      <c r="B330" t="s">
        <v>1764</v>
      </c>
      <c r="C330" t="s">
        <v>8</v>
      </c>
      <c r="D330" t="s">
        <v>1270</v>
      </c>
      <c r="E330" t="str">
        <f>_xlfn.XLOOKUP(Table2[[#This Row],[rxn]],[1]Sheet1!$A:$A,[1]Sheet1!$C:$C,"Other metaolism",0)</f>
        <v>Excluded</v>
      </c>
      <c r="F330" t="s">
        <v>1272</v>
      </c>
      <c r="G330" t="str">
        <f>Table2[[#This Row],[rxn]]&amp;"_"&amp;Table2[[#This Row],[dir]]</f>
        <v>EX_arach_e_FWD</v>
      </c>
      <c r="H330" t="str" cm="1">
        <f t="array" ref="H330">_xlfn.TEXTJOIN(",",TRUE,_xlfn.UNIQUE(_xlfn._xlws.FILTER(Table2[enz],Table2[rxn+dir]=Table2[[#This Row],[rxn+dir]])))</f>
        <v>SPONT</v>
      </c>
      <c r="I330" s="2" t="str">
        <f>_xlfn.TEXTAFTER(Table2[[#This Row],[rxn]],"_",-1)</f>
        <v>e</v>
      </c>
      <c r="J330" s="2" t="str">
        <f>_xlfn.TEXTBEFORE(Table2[[#This Row],[rxn]],"_"&amp;Table2[[#This Row],[compartment]],-1)</f>
        <v>EX_arach</v>
      </c>
      <c r="K330" s="2" t="str" cm="1">
        <f t="array" ref="K330">_xlfn.LET(_xlpm.t,J330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0" s="2" t="str">
        <f>IF(LEN(Table2[[#This Row],[number at end of rxn-compartment]])&gt;0,_xlfn.TEXTBEFORE(Table2[[#This Row],[rxn-compartment]],Table2[[#This Row],[number at end of rxn-compartment]],-1),"")</f>
        <v/>
      </c>
      <c r="N330" t="str">
        <v>EX_fe</v>
      </c>
      <c r="O330" t="str">
        <v>EX_fe3_e</v>
      </c>
      <c r="P330" t="str">
        <v>REV</v>
      </c>
      <c r="Q330" t="str">
        <v>SPONT</v>
      </c>
      <c r="R330" t="str">
        <v/>
      </c>
      <c r="S330" t="str">
        <v>Excluded</v>
      </c>
      <c r="T330" t="str">
        <v>Exchange</v>
      </c>
    </row>
    <row r="331" spans="1:20" x14ac:dyDescent="0.2">
      <c r="A331" t="s">
        <v>1765</v>
      </c>
      <c r="B331" t="s">
        <v>1764</v>
      </c>
      <c r="C331" t="s">
        <v>21</v>
      </c>
      <c r="D331" t="s">
        <v>1270</v>
      </c>
      <c r="E331" t="str">
        <f>_xlfn.XLOOKUP(Table2[[#This Row],[rxn]],[1]Sheet1!$A:$A,[1]Sheet1!$C:$C,"Other metaolism",0)</f>
        <v>Excluded</v>
      </c>
      <c r="F331" t="s">
        <v>1272</v>
      </c>
      <c r="G331" t="str">
        <f>Table2[[#This Row],[rxn]]&amp;"_"&amp;Table2[[#This Row],[dir]]</f>
        <v>EX_arach_e_REV</v>
      </c>
      <c r="H331" t="str" cm="1">
        <f t="array" ref="H331">_xlfn.TEXTJOIN(",",TRUE,_xlfn.UNIQUE(_xlfn._xlws.FILTER(Table2[enz],Table2[rxn+dir]=Table2[[#This Row],[rxn+dir]])))</f>
        <v>SPONT</v>
      </c>
      <c r="I331" s="2" t="str">
        <f>_xlfn.TEXTAFTER(Table2[[#This Row],[rxn]],"_",-1)</f>
        <v>e</v>
      </c>
      <c r="J331" s="2" t="str">
        <f>_xlfn.TEXTBEFORE(Table2[[#This Row],[rxn]],"_"&amp;Table2[[#This Row],[compartment]],-1)</f>
        <v>EX_arach</v>
      </c>
      <c r="K331" s="2" t="str" cm="1">
        <f t="array" ref="K331">_xlfn.LET(_xlpm.t,J331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1" s="2" t="str">
        <f>IF(LEN(Table2[[#This Row],[number at end of rxn-compartment]])&gt;0,_xlfn.TEXTBEFORE(Table2[[#This Row],[rxn-compartment]],Table2[[#This Row],[number at end of rxn-compartment]],-1),"")</f>
        <v/>
      </c>
      <c r="N331" t="str">
        <v/>
      </c>
      <c r="O331" t="str">
        <v>EX_arach_e</v>
      </c>
      <c r="P331" t="str">
        <v>FWD</v>
      </c>
      <c r="Q331" t="str">
        <v>SPONT</v>
      </c>
      <c r="R331" t="str">
        <v/>
      </c>
      <c r="S331" t="str">
        <v>Excluded</v>
      </c>
      <c r="T331" t="str">
        <v>Exchange</v>
      </c>
    </row>
    <row r="332" spans="1:20" x14ac:dyDescent="0.2">
      <c r="A332" t="s">
        <v>1766</v>
      </c>
      <c r="B332" t="s">
        <v>1767</v>
      </c>
      <c r="C332" t="s">
        <v>8</v>
      </c>
      <c r="D332" t="s">
        <v>1270</v>
      </c>
      <c r="E332" t="str">
        <f>_xlfn.XLOOKUP(Table2[[#This Row],[rxn]],[1]Sheet1!$A:$A,[1]Sheet1!$C:$C,"Other metaolism",0)</f>
        <v>Excluded</v>
      </c>
      <c r="F332" t="s">
        <v>1272</v>
      </c>
      <c r="G332" t="str">
        <f>Table2[[#This Row],[rxn]]&amp;"_"&amp;Table2[[#This Row],[dir]]</f>
        <v>EX_nad_e_FWD</v>
      </c>
      <c r="H332" t="str" cm="1">
        <f t="array" ref="H332">_xlfn.TEXTJOIN(",",TRUE,_xlfn.UNIQUE(_xlfn._xlws.FILTER(Table2[enz],Table2[rxn+dir]=Table2[[#This Row],[rxn+dir]])))</f>
        <v>SPONT</v>
      </c>
      <c r="I332" s="2" t="str">
        <f>_xlfn.TEXTAFTER(Table2[[#This Row],[rxn]],"_",-1)</f>
        <v>e</v>
      </c>
      <c r="J332" s="2" t="str">
        <f>_xlfn.TEXTBEFORE(Table2[[#This Row],[rxn]],"_"&amp;Table2[[#This Row],[compartment]],-1)</f>
        <v>EX_nad</v>
      </c>
      <c r="K332" s="2" t="str" cm="1">
        <f t="array" ref="K332">_xlfn.LET(_xlpm.t,J332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2" s="2" t="str">
        <f>IF(LEN(Table2[[#This Row],[number at end of rxn-compartment]])&gt;0,_xlfn.TEXTBEFORE(Table2[[#This Row],[rxn-compartment]],Table2[[#This Row],[number at end of rxn-compartment]],-1),"")</f>
        <v/>
      </c>
      <c r="N332" t="str">
        <v/>
      </c>
      <c r="O332" t="str">
        <v>EX_arach_e</v>
      </c>
      <c r="P332" t="str">
        <v>REV</v>
      </c>
      <c r="Q332" t="str">
        <v>SPONT</v>
      </c>
      <c r="R332" t="str">
        <v/>
      </c>
      <c r="S332" t="str">
        <v>Excluded</v>
      </c>
      <c r="T332" t="str">
        <v>Exchange</v>
      </c>
    </row>
    <row r="333" spans="1:20" x14ac:dyDescent="0.2">
      <c r="A333" t="s">
        <v>1768</v>
      </c>
      <c r="B333" t="s">
        <v>1767</v>
      </c>
      <c r="C333" t="s">
        <v>21</v>
      </c>
      <c r="D333" t="s">
        <v>1270</v>
      </c>
      <c r="E333" t="str">
        <f>_xlfn.XLOOKUP(Table2[[#This Row],[rxn]],[1]Sheet1!$A:$A,[1]Sheet1!$C:$C,"Other metaolism",0)</f>
        <v>Excluded</v>
      </c>
      <c r="F333" t="s">
        <v>1272</v>
      </c>
      <c r="G333" t="str">
        <f>Table2[[#This Row],[rxn]]&amp;"_"&amp;Table2[[#This Row],[dir]]</f>
        <v>EX_nad_e_REV</v>
      </c>
      <c r="H333" t="str" cm="1">
        <f t="array" ref="H333">_xlfn.TEXTJOIN(",",TRUE,_xlfn.UNIQUE(_xlfn._xlws.FILTER(Table2[enz],Table2[rxn+dir]=Table2[[#This Row],[rxn+dir]])))</f>
        <v>SPONT</v>
      </c>
      <c r="I333" s="2" t="str">
        <f>_xlfn.TEXTAFTER(Table2[[#This Row],[rxn]],"_",-1)</f>
        <v>e</v>
      </c>
      <c r="J333" s="2" t="str">
        <f>_xlfn.TEXTBEFORE(Table2[[#This Row],[rxn]],"_"&amp;Table2[[#This Row],[compartment]],-1)</f>
        <v>EX_nad</v>
      </c>
      <c r="K333" s="2" t="str" cm="1">
        <f t="array" ref="K333">_xlfn.LET(_xlpm.t,J333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" s="2" t="str">
        <f>IF(LEN(Table2[[#This Row],[number at end of rxn-compartment]])&gt;0,_xlfn.TEXTBEFORE(Table2[[#This Row],[rxn-compartment]],Table2[[#This Row],[number at end of rxn-compartment]],-1),"")</f>
        <v/>
      </c>
      <c r="N333" t="str">
        <v/>
      </c>
      <c r="O333" t="str">
        <v>EX_nad_e</v>
      </c>
      <c r="P333" t="str">
        <v>FWD</v>
      </c>
      <c r="Q333" t="str">
        <v>SPONT</v>
      </c>
      <c r="R333" t="str">
        <v/>
      </c>
      <c r="S333" t="str">
        <v>Excluded</v>
      </c>
      <c r="T333" t="str">
        <v>Exchange</v>
      </c>
    </row>
    <row r="334" spans="1:20" x14ac:dyDescent="0.2">
      <c r="A334" t="s">
        <v>1769</v>
      </c>
      <c r="B334" t="s">
        <v>1770</v>
      </c>
      <c r="C334" t="s">
        <v>8</v>
      </c>
      <c r="D334" t="s">
        <v>1270</v>
      </c>
      <c r="E334" t="str">
        <f>_xlfn.XLOOKUP(Table2[[#This Row],[rxn]],[1]Sheet1!$A:$A,[1]Sheet1!$C:$C,"Other metaolism",0)</f>
        <v>Excluded</v>
      </c>
      <c r="F334" t="s">
        <v>1272</v>
      </c>
      <c r="G334" t="str">
        <f>Table2[[#This Row],[rxn]]&amp;"_"&amp;Table2[[#This Row],[dir]]</f>
        <v>EX_nadp_e_FWD</v>
      </c>
      <c r="H334" t="str" cm="1">
        <f t="array" ref="H334">_xlfn.TEXTJOIN(",",TRUE,_xlfn.UNIQUE(_xlfn._xlws.FILTER(Table2[enz],Table2[rxn+dir]=Table2[[#This Row],[rxn+dir]])))</f>
        <v>SPONT</v>
      </c>
      <c r="I334" s="2" t="str">
        <f>_xlfn.TEXTAFTER(Table2[[#This Row],[rxn]],"_",-1)</f>
        <v>e</v>
      </c>
      <c r="J334" s="2" t="str">
        <f>_xlfn.TEXTBEFORE(Table2[[#This Row],[rxn]],"_"&amp;Table2[[#This Row],[compartment]],-1)</f>
        <v>EX_nadp</v>
      </c>
      <c r="K334" s="2" t="str" cm="1">
        <f t="array" ref="K334">_xlfn.LET(_xlpm.t,J334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" s="2" t="str">
        <f>IF(LEN(Table2[[#This Row],[number at end of rxn-compartment]])&gt;0,_xlfn.TEXTBEFORE(Table2[[#This Row],[rxn-compartment]],Table2[[#This Row],[number at end of rxn-compartment]],-1),"")</f>
        <v/>
      </c>
      <c r="N334" t="str">
        <v/>
      </c>
      <c r="O334" t="str">
        <v>EX_nad_e</v>
      </c>
      <c r="P334" t="str">
        <v>REV</v>
      </c>
      <c r="Q334" t="str">
        <v>SPONT</v>
      </c>
      <c r="R334" t="str">
        <v/>
      </c>
      <c r="S334" t="str">
        <v>Excluded</v>
      </c>
      <c r="T334" t="str">
        <v>Exchange</v>
      </c>
    </row>
    <row r="335" spans="1:20" x14ac:dyDescent="0.2">
      <c r="A335" t="s">
        <v>1771</v>
      </c>
      <c r="B335" t="s">
        <v>1770</v>
      </c>
      <c r="C335" t="s">
        <v>21</v>
      </c>
      <c r="D335" t="s">
        <v>1270</v>
      </c>
      <c r="E335" t="str">
        <f>_xlfn.XLOOKUP(Table2[[#This Row],[rxn]],[1]Sheet1!$A:$A,[1]Sheet1!$C:$C,"Other metaolism",0)</f>
        <v>Excluded</v>
      </c>
      <c r="F335" t="s">
        <v>1272</v>
      </c>
      <c r="G335" t="str">
        <f>Table2[[#This Row],[rxn]]&amp;"_"&amp;Table2[[#This Row],[dir]]</f>
        <v>EX_nadp_e_REV</v>
      </c>
      <c r="H335" t="str" cm="1">
        <f t="array" ref="H335">_xlfn.TEXTJOIN(",",TRUE,_xlfn.UNIQUE(_xlfn._xlws.FILTER(Table2[enz],Table2[rxn+dir]=Table2[[#This Row],[rxn+dir]])))</f>
        <v>SPONT</v>
      </c>
      <c r="I335" s="2" t="str">
        <f>_xlfn.TEXTAFTER(Table2[[#This Row],[rxn]],"_",-1)</f>
        <v>e</v>
      </c>
      <c r="J335" s="2" t="str">
        <f>_xlfn.TEXTBEFORE(Table2[[#This Row],[rxn]],"_"&amp;Table2[[#This Row],[compartment]],-1)</f>
        <v>EX_nadp</v>
      </c>
      <c r="K335" s="2" t="str" cm="1">
        <f t="array" ref="K335">_xlfn.LET(_xlpm.t,J335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" s="2" t="str">
        <f>IF(LEN(Table2[[#This Row],[number at end of rxn-compartment]])&gt;0,_xlfn.TEXTBEFORE(Table2[[#This Row],[rxn-compartment]],Table2[[#This Row],[number at end of rxn-compartment]],-1),"")</f>
        <v/>
      </c>
      <c r="N335" t="str">
        <v/>
      </c>
      <c r="O335" t="str">
        <v>EX_nadp_e</v>
      </c>
      <c r="P335" t="str">
        <v>FWD</v>
      </c>
      <c r="Q335" t="str">
        <v>SPONT</v>
      </c>
      <c r="R335" t="str">
        <v/>
      </c>
      <c r="S335" t="str">
        <v>Excluded</v>
      </c>
      <c r="T335" t="str">
        <v>Exchange</v>
      </c>
    </row>
    <row r="336" spans="1:20" x14ac:dyDescent="0.2">
      <c r="A336" t="s">
        <v>1772</v>
      </c>
      <c r="B336" t="s">
        <v>1773</v>
      </c>
      <c r="C336" t="s">
        <v>8</v>
      </c>
      <c r="D336" t="s">
        <v>1270</v>
      </c>
      <c r="E336" t="str">
        <f>_xlfn.XLOOKUP(Table2[[#This Row],[rxn]],[1]Sheet1!$A:$A,[1]Sheet1!$C:$C,"Other metaolism",0)</f>
        <v>Excluded</v>
      </c>
      <c r="F336" t="s">
        <v>1272</v>
      </c>
      <c r="G336" t="str">
        <f>Table2[[#This Row],[rxn]]&amp;"_"&amp;Table2[[#This Row],[dir]]</f>
        <v>EX_pydx5p_e_FWD</v>
      </c>
      <c r="H336" t="str" cm="1">
        <f t="array" ref="H336">_xlfn.TEXTJOIN(",",TRUE,_xlfn.UNIQUE(_xlfn._xlws.FILTER(Table2[enz],Table2[rxn+dir]=Table2[[#This Row],[rxn+dir]])))</f>
        <v>SPONT</v>
      </c>
      <c r="I336" s="2" t="str">
        <f>_xlfn.TEXTAFTER(Table2[[#This Row],[rxn]],"_",-1)</f>
        <v>e</v>
      </c>
      <c r="J336" s="2" t="str">
        <f>_xlfn.TEXTBEFORE(Table2[[#This Row],[rxn]],"_"&amp;Table2[[#This Row],[compartment]],-1)</f>
        <v>EX_pydx5p</v>
      </c>
      <c r="K336" s="2" t="str" cm="1">
        <f t="array" ref="K336">_xlfn.LET(_xlpm.t,J336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" s="2" t="str">
        <f>IF(LEN(Table2[[#This Row],[number at end of rxn-compartment]])&gt;0,_xlfn.TEXTBEFORE(Table2[[#This Row],[rxn-compartment]],Table2[[#This Row],[number at end of rxn-compartment]],-1),"")</f>
        <v/>
      </c>
      <c r="N336" t="str">
        <v/>
      </c>
      <c r="O336" t="str">
        <v>EX_nadp_e</v>
      </c>
      <c r="P336" t="str">
        <v>REV</v>
      </c>
      <c r="Q336" t="str">
        <v>SPONT</v>
      </c>
      <c r="R336" t="str">
        <v/>
      </c>
      <c r="S336" t="str">
        <v>Excluded</v>
      </c>
      <c r="T336" t="str">
        <v>Exchange</v>
      </c>
    </row>
    <row r="337" spans="1:20" x14ac:dyDescent="0.2">
      <c r="A337" t="s">
        <v>1774</v>
      </c>
      <c r="B337" t="s">
        <v>1773</v>
      </c>
      <c r="C337" t="s">
        <v>21</v>
      </c>
      <c r="D337" t="s">
        <v>1270</v>
      </c>
      <c r="E337" t="str">
        <f>_xlfn.XLOOKUP(Table2[[#This Row],[rxn]],[1]Sheet1!$A:$A,[1]Sheet1!$C:$C,"Other metaolism",0)</f>
        <v>Excluded</v>
      </c>
      <c r="F337" t="s">
        <v>1272</v>
      </c>
      <c r="G337" t="str">
        <f>Table2[[#This Row],[rxn]]&amp;"_"&amp;Table2[[#This Row],[dir]]</f>
        <v>EX_pydx5p_e_REV</v>
      </c>
      <c r="H337" t="str" cm="1">
        <f t="array" ref="H337">_xlfn.TEXTJOIN(",",TRUE,_xlfn.UNIQUE(_xlfn._xlws.FILTER(Table2[enz],Table2[rxn+dir]=Table2[[#This Row],[rxn+dir]])))</f>
        <v>SPONT</v>
      </c>
      <c r="I337" s="2" t="str">
        <f>_xlfn.TEXTAFTER(Table2[[#This Row],[rxn]],"_",-1)</f>
        <v>e</v>
      </c>
      <c r="J337" s="2" t="str">
        <f>_xlfn.TEXTBEFORE(Table2[[#This Row],[rxn]],"_"&amp;Table2[[#This Row],[compartment]],-1)</f>
        <v>EX_pydx5p</v>
      </c>
      <c r="K337" s="2" t="str" cm="1">
        <f t="array" ref="K337">_xlfn.LET(_xlpm.t,J337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" s="2" t="str">
        <f>IF(LEN(Table2[[#This Row],[number at end of rxn-compartment]])&gt;0,_xlfn.TEXTBEFORE(Table2[[#This Row],[rxn-compartment]],Table2[[#This Row],[number at end of rxn-compartment]],-1),"")</f>
        <v/>
      </c>
      <c r="N337" t="str">
        <v/>
      </c>
      <c r="O337" t="str">
        <v>EX_pydx5p_e</v>
      </c>
      <c r="P337" t="str">
        <v>FWD</v>
      </c>
      <c r="Q337" t="str">
        <v>SPONT</v>
      </c>
      <c r="R337" t="str">
        <v/>
      </c>
      <c r="S337" t="str">
        <v>Excluded</v>
      </c>
      <c r="T337" t="str">
        <v>Exchange</v>
      </c>
    </row>
    <row r="338" spans="1:20" x14ac:dyDescent="0.2">
      <c r="A338" t="s">
        <v>1775</v>
      </c>
      <c r="B338" t="s">
        <v>1776</v>
      </c>
      <c r="C338" t="s">
        <v>8</v>
      </c>
      <c r="D338" t="s">
        <v>1270</v>
      </c>
      <c r="E338" t="str">
        <f>_xlfn.XLOOKUP(Table2[[#This Row],[rxn]],[1]Sheet1!$A:$A,[1]Sheet1!$C:$C,"Other metaolism",0)</f>
        <v>Excluded</v>
      </c>
      <c r="F338" t="s">
        <v>1272</v>
      </c>
      <c r="G338" t="str">
        <f>Table2[[#This Row],[rxn]]&amp;"_"&amp;Table2[[#This Row],[dir]]</f>
        <v>EX_q9h2_e_FWD</v>
      </c>
      <c r="H338" t="str" cm="1">
        <f t="array" ref="H338">_xlfn.TEXTJOIN(",",TRUE,_xlfn.UNIQUE(_xlfn._xlws.FILTER(Table2[enz],Table2[rxn+dir]=Table2[[#This Row],[rxn+dir]])))</f>
        <v>SPONT</v>
      </c>
      <c r="I338" s="2" t="str">
        <f>_xlfn.TEXTAFTER(Table2[[#This Row],[rxn]],"_",-1)</f>
        <v>e</v>
      </c>
      <c r="J338" s="2" t="str">
        <f>_xlfn.TEXTBEFORE(Table2[[#This Row],[rxn]],"_"&amp;Table2[[#This Row],[compartment]],-1)</f>
        <v>EX_q9h2</v>
      </c>
      <c r="K338" s="2" t="str" cm="1">
        <f t="array" ref="K338">_xlfn.LET(_xlpm.t,J338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38" s="2" t="str">
        <f>IF(LEN(Table2[[#This Row],[number at end of rxn-compartment]])&gt;0,_xlfn.TEXTBEFORE(Table2[[#This Row],[rxn-compartment]],Table2[[#This Row],[number at end of rxn-compartment]],-1),"")</f>
        <v>EX_q9h</v>
      </c>
      <c r="N338" t="str">
        <v/>
      </c>
      <c r="O338" t="str">
        <v>EX_pydx5p_e</v>
      </c>
      <c r="P338" t="str">
        <v>REV</v>
      </c>
      <c r="Q338" t="str">
        <v>SPONT</v>
      </c>
      <c r="R338" t="str">
        <v/>
      </c>
      <c r="S338" t="str">
        <v>Excluded</v>
      </c>
      <c r="T338" t="str">
        <v>Exchange</v>
      </c>
    </row>
    <row r="339" spans="1:20" x14ac:dyDescent="0.2">
      <c r="A339" t="s">
        <v>1777</v>
      </c>
      <c r="B339" t="s">
        <v>1776</v>
      </c>
      <c r="C339" t="s">
        <v>21</v>
      </c>
      <c r="D339" t="s">
        <v>1270</v>
      </c>
      <c r="E339" t="str">
        <f>_xlfn.XLOOKUP(Table2[[#This Row],[rxn]],[1]Sheet1!$A:$A,[1]Sheet1!$C:$C,"Other metaolism",0)</f>
        <v>Excluded</v>
      </c>
      <c r="F339" t="s">
        <v>1272</v>
      </c>
      <c r="G339" t="str">
        <f>Table2[[#This Row],[rxn]]&amp;"_"&amp;Table2[[#This Row],[dir]]</f>
        <v>EX_q9h2_e_REV</v>
      </c>
      <c r="H339" t="str" cm="1">
        <f t="array" ref="H339">_xlfn.TEXTJOIN(",",TRUE,_xlfn.UNIQUE(_xlfn._xlws.FILTER(Table2[enz],Table2[rxn+dir]=Table2[[#This Row],[rxn+dir]])))</f>
        <v>SPONT</v>
      </c>
      <c r="I339" s="2" t="str">
        <f>_xlfn.TEXTAFTER(Table2[[#This Row],[rxn]],"_",-1)</f>
        <v>e</v>
      </c>
      <c r="J339" s="2" t="str">
        <f>_xlfn.TEXTBEFORE(Table2[[#This Row],[rxn]],"_"&amp;Table2[[#This Row],[compartment]],-1)</f>
        <v>EX_q9h2</v>
      </c>
      <c r="K339" s="2" t="str" cm="1">
        <f t="array" ref="K339">_xlfn.LET(_xlpm.t,J339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39" s="2" t="str">
        <f>IF(LEN(Table2[[#This Row],[number at end of rxn-compartment]])&gt;0,_xlfn.TEXTBEFORE(Table2[[#This Row],[rxn-compartment]],Table2[[#This Row],[number at end of rxn-compartment]],-1),"")</f>
        <v>EX_q9h</v>
      </c>
      <c r="N339" t="str">
        <v>EX_q9h</v>
      </c>
      <c r="O339" t="str">
        <v>EX_q9h2_e</v>
      </c>
      <c r="P339" t="str">
        <v>FWD</v>
      </c>
      <c r="Q339" t="str">
        <v>SPONT</v>
      </c>
      <c r="R339" t="str">
        <v/>
      </c>
      <c r="S339" t="str">
        <v>Excluded</v>
      </c>
      <c r="T339" t="str">
        <v>Exchange</v>
      </c>
    </row>
    <row r="340" spans="1:20" x14ac:dyDescent="0.2">
      <c r="A340" t="s">
        <v>1778</v>
      </c>
      <c r="B340" t="s">
        <v>1779</v>
      </c>
      <c r="C340" t="s">
        <v>8</v>
      </c>
      <c r="D340" t="s">
        <v>1270</v>
      </c>
      <c r="E340" t="str">
        <f>_xlfn.XLOOKUP(Table2[[#This Row],[rxn]],[1]Sheet1!$A:$A,[1]Sheet1!$C:$C,"Other metaolism",0)</f>
        <v>Excluded</v>
      </c>
      <c r="F340" t="s">
        <v>1272</v>
      </c>
      <c r="G340" t="str">
        <f>Table2[[#This Row],[rxn]]&amp;"_"&amp;Table2[[#This Row],[dir]]</f>
        <v>EX_ca2_e_FWD</v>
      </c>
      <c r="H340" t="str" cm="1">
        <f t="array" ref="H340">_xlfn.TEXTJOIN(",",TRUE,_xlfn.UNIQUE(_xlfn._xlws.FILTER(Table2[enz],Table2[rxn+dir]=Table2[[#This Row],[rxn+dir]])))</f>
        <v>SPONT</v>
      </c>
      <c r="I340" s="2" t="str">
        <f>_xlfn.TEXTAFTER(Table2[[#This Row],[rxn]],"_",-1)</f>
        <v>e</v>
      </c>
      <c r="J340" s="2" t="str">
        <f>_xlfn.TEXTBEFORE(Table2[[#This Row],[rxn]],"_"&amp;Table2[[#This Row],[compartment]],-1)</f>
        <v>EX_ca2</v>
      </c>
      <c r="K340" s="2" t="str" cm="1">
        <f t="array" ref="K340">_xlfn.LET(_xlpm.t,J340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0" s="2" t="str">
        <f>IF(LEN(Table2[[#This Row],[number at end of rxn-compartment]])&gt;0,_xlfn.TEXTBEFORE(Table2[[#This Row],[rxn-compartment]],Table2[[#This Row],[number at end of rxn-compartment]],-1),"")</f>
        <v>EX_ca</v>
      </c>
      <c r="N340" t="str">
        <v>EX_q9h</v>
      </c>
      <c r="O340" t="str">
        <v>EX_q9h2_e</v>
      </c>
      <c r="P340" t="str">
        <v>REV</v>
      </c>
      <c r="Q340" t="str">
        <v>SPONT</v>
      </c>
      <c r="R340" t="str">
        <v/>
      </c>
      <c r="S340" t="str">
        <v>Excluded</v>
      </c>
      <c r="T340" t="str">
        <v>Exchange</v>
      </c>
    </row>
    <row r="341" spans="1:20" x14ac:dyDescent="0.2">
      <c r="A341" t="s">
        <v>1780</v>
      </c>
      <c r="B341" t="s">
        <v>1779</v>
      </c>
      <c r="C341" t="s">
        <v>21</v>
      </c>
      <c r="D341" t="s">
        <v>1270</v>
      </c>
      <c r="E341" t="str">
        <f>_xlfn.XLOOKUP(Table2[[#This Row],[rxn]],[1]Sheet1!$A:$A,[1]Sheet1!$C:$C,"Other metaolism",0)</f>
        <v>Excluded</v>
      </c>
      <c r="F341" t="s">
        <v>1272</v>
      </c>
      <c r="G341" t="str">
        <f>Table2[[#This Row],[rxn]]&amp;"_"&amp;Table2[[#This Row],[dir]]</f>
        <v>EX_ca2_e_REV</v>
      </c>
      <c r="H341" t="str" cm="1">
        <f t="array" ref="H341">_xlfn.TEXTJOIN(",",TRUE,_xlfn.UNIQUE(_xlfn._xlws.FILTER(Table2[enz],Table2[rxn+dir]=Table2[[#This Row],[rxn+dir]])))</f>
        <v>SPONT</v>
      </c>
      <c r="I341" s="2" t="str">
        <f>_xlfn.TEXTAFTER(Table2[[#This Row],[rxn]],"_",-1)</f>
        <v>e</v>
      </c>
      <c r="J341" s="2" t="str">
        <f>_xlfn.TEXTBEFORE(Table2[[#This Row],[rxn]],"_"&amp;Table2[[#This Row],[compartment]],-1)</f>
        <v>EX_ca2</v>
      </c>
      <c r="K341" s="2" t="str" cm="1">
        <f t="array" ref="K341">_xlfn.LET(_xlpm.t,J341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1" s="2" t="str">
        <f>IF(LEN(Table2[[#This Row],[number at end of rxn-compartment]])&gt;0,_xlfn.TEXTBEFORE(Table2[[#This Row],[rxn-compartment]],Table2[[#This Row],[number at end of rxn-compartment]],-1),"")</f>
        <v>EX_ca</v>
      </c>
      <c r="N341" t="str">
        <v>EX_ca</v>
      </c>
      <c r="O341" t="str">
        <v>EX_ca2_e</v>
      </c>
      <c r="P341" t="str">
        <v>FWD</v>
      </c>
      <c r="Q341" t="str">
        <v>SPONT</v>
      </c>
      <c r="R341" t="str">
        <v/>
      </c>
      <c r="S341" t="str">
        <v>Excluded</v>
      </c>
      <c r="T341" t="str">
        <v>Exchange</v>
      </c>
    </row>
    <row r="342" spans="1:20" x14ac:dyDescent="0.2">
      <c r="A342" t="s">
        <v>1781</v>
      </c>
      <c r="B342" t="s">
        <v>1782</v>
      </c>
      <c r="C342" t="s">
        <v>8</v>
      </c>
      <c r="D342" t="s">
        <v>1270</v>
      </c>
      <c r="E342" t="str">
        <f>_xlfn.XLOOKUP(Table2[[#This Row],[rxn]],[1]Sheet1!$A:$A,[1]Sheet1!$C:$C,"Other metaolism",0)</f>
        <v>Excluded</v>
      </c>
      <c r="F342" t="s">
        <v>1272</v>
      </c>
      <c r="G342" t="str">
        <f>Table2[[#This Row],[rxn]]&amp;"_"&amp;Table2[[#This Row],[dir]]</f>
        <v>EX_cl_e_FWD</v>
      </c>
      <c r="H342" t="str" cm="1">
        <f t="array" ref="H342">_xlfn.TEXTJOIN(",",TRUE,_xlfn.UNIQUE(_xlfn._xlws.FILTER(Table2[enz],Table2[rxn+dir]=Table2[[#This Row],[rxn+dir]])))</f>
        <v>SPONT</v>
      </c>
      <c r="I342" s="2" t="str">
        <f>_xlfn.TEXTAFTER(Table2[[#This Row],[rxn]],"_",-1)</f>
        <v>e</v>
      </c>
      <c r="J342" s="2" t="str">
        <f>_xlfn.TEXTBEFORE(Table2[[#This Row],[rxn]],"_"&amp;Table2[[#This Row],[compartment]],-1)</f>
        <v>EX_cl</v>
      </c>
      <c r="K342" s="2" t="str" cm="1">
        <f t="array" ref="K342">_xlfn.LET(_xlpm.t,J342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" s="2" t="str">
        <f>IF(LEN(Table2[[#This Row],[number at end of rxn-compartment]])&gt;0,_xlfn.TEXTBEFORE(Table2[[#This Row],[rxn-compartment]],Table2[[#This Row],[number at end of rxn-compartment]],-1),"")</f>
        <v/>
      </c>
      <c r="N342" t="str">
        <v>EX_ca</v>
      </c>
      <c r="O342" t="str">
        <v>EX_ca2_e</v>
      </c>
      <c r="P342" t="str">
        <v>REV</v>
      </c>
      <c r="Q342" t="str">
        <v>SPONT</v>
      </c>
      <c r="R342" t="str">
        <v/>
      </c>
      <c r="S342" t="str">
        <v>Excluded</v>
      </c>
      <c r="T342" t="str">
        <v>Exchange</v>
      </c>
    </row>
    <row r="343" spans="1:20" x14ac:dyDescent="0.2">
      <c r="A343" t="s">
        <v>1783</v>
      </c>
      <c r="B343" t="s">
        <v>1782</v>
      </c>
      <c r="C343" t="s">
        <v>21</v>
      </c>
      <c r="D343" t="s">
        <v>1270</v>
      </c>
      <c r="E343" t="str">
        <f>_xlfn.XLOOKUP(Table2[[#This Row],[rxn]],[1]Sheet1!$A:$A,[1]Sheet1!$C:$C,"Other metaolism",0)</f>
        <v>Excluded</v>
      </c>
      <c r="F343" t="s">
        <v>1272</v>
      </c>
      <c r="G343" t="str">
        <f>Table2[[#This Row],[rxn]]&amp;"_"&amp;Table2[[#This Row],[dir]]</f>
        <v>EX_cl_e_REV</v>
      </c>
      <c r="H343" t="str" cm="1">
        <f t="array" ref="H343">_xlfn.TEXTJOIN(",",TRUE,_xlfn.UNIQUE(_xlfn._xlws.FILTER(Table2[enz],Table2[rxn+dir]=Table2[[#This Row],[rxn+dir]])))</f>
        <v>SPONT</v>
      </c>
      <c r="I343" s="2" t="str">
        <f>_xlfn.TEXTAFTER(Table2[[#This Row],[rxn]],"_",-1)</f>
        <v>e</v>
      </c>
      <c r="J343" s="2" t="str">
        <f>_xlfn.TEXTBEFORE(Table2[[#This Row],[rxn]],"_"&amp;Table2[[#This Row],[compartment]],-1)</f>
        <v>EX_cl</v>
      </c>
      <c r="K343" s="2" t="str" cm="1">
        <f t="array" ref="K343">_xlfn.LET(_xlpm.t,J343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3" s="2" t="str">
        <f>IF(LEN(Table2[[#This Row],[number at end of rxn-compartment]])&gt;0,_xlfn.TEXTBEFORE(Table2[[#This Row],[rxn-compartment]],Table2[[#This Row],[number at end of rxn-compartment]],-1),"")</f>
        <v/>
      </c>
      <c r="N343" t="str">
        <v/>
      </c>
      <c r="O343" t="str">
        <v>EX_cl_e</v>
      </c>
      <c r="P343" t="str">
        <v>FWD</v>
      </c>
      <c r="Q343" t="str">
        <v>SPONT</v>
      </c>
      <c r="R343" t="str">
        <v/>
      </c>
      <c r="S343" t="str">
        <v>Excluded</v>
      </c>
      <c r="T343" t="str">
        <v>Exchange</v>
      </c>
    </row>
    <row r="344" spans="1:20" x14ac:dyDescent="0.2">
      <c r="A344" t="s">
        <v>1784</v>
      </c>
      <c r="B344" t="s">
        <v>1785</v>
      </c>
      <c r="C344" t="s">
        <v>8</v>
      </c>
      <c r="D344" t="s">
        <v>1270</v>
      </c>
      <c r="E344" t="str">
        <f>_xlfn.XLOOKUP(Table2[[#This Row],[rxn]],[1]Sheet1!$A:$A,[1]Sheet1!$C:$C,"Other metaolism",0)</f>
        <v>Excluded</v>
      </c>
      <c r="F344" t="s">
        <v>1272</v>
      </c>
      <c r="G344" t="str">
        <f>Table2[[#This Row],[rxn]]&amp;"_"&amp;Table2[[#This Row],[dir]]</f>
        <v>EX_cobalt2_e_FWD</v>
      </c>
      <c r="H344" t="str" cm="1">
        <f t="array" ref="H344">_xlfn.TEXTJOIN(",",TRUE,_xlfn.UNIQUE(_xlfn._xlws.FILTER(Table2[enz],Table2[rxn+dir]=Table2[[#This Row],[rxn+dir]])))</f>
        <v>SPONT</v>
      </c>
      <c r="I344" s="2" t="str">
        <f>_xlfn.TEXTAFTER(Table2[[#This Row],[rxn]],"_",-1)</f>
        <v>e</v>
      </c>
      <c r="J344" s="2" t="str">
        <f>_xlfn.TEXTBEFORE(Table2[[#This Row],[rxn]],"_"&amp;Table2[[#This Row],[compartment]],-1)</f>
        <v>EX_cobalt2</v>
      </c>
      <c r="K344" s="2" t="str" cm="1">
        <f t="array" ref="K344">_xlfn.LET(_xlpm.t,J344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4" s="2" t="str">
        <f>IF(LEN(Table2[[#This Row],[number at end of rxn-compartment]])&gt;0,_xlfn.TEXTBEFORE(Table2[[#This Row],[rxn-compartment]],Table2[[#This Row],[number at end of rxn-compartment]],-1),"")</f>
        <v>EX_cobalt</v>
      </c>
      <c r="N344" t="str">
        <v/>
      </c>
      <c r="O344" t="str">
        <v>EX_cl_e</v>
      </c>
      <c r="P344" t="str">
        <v>REV</v>
      </c>
      <c r="Q344" t="str">
        <v>SPONT</v>
      </c>
      <c r="R344" t="str">
        <v/>
      </c>
      <c r="S344" t="str">
        <v>Excluded</v>
      </c>
      <c r="T344" t="str">
        <v>Exchange</v>
      </c>
    </row>
    <row r="345" spans="1:20" x14ac:dyDescent="0.2">
      <c r="A345" t="s">
        <v>1786</v>
      </c>
      <c r="B345" t="s">
        <v>1785</v>
      </c>
      <c r="C345" t="s">
        <v>21</v>
      </c>
      <c r="D345" t="s">
        <v>1270</v>
      </c>
      <c r="E345" t="str">
        <f>_xlfn.XLOOKUP(Table2[[#This Row],[rxn]],[1]Sheet1!$A:$A,[1]Sheet1!$C:$C,"Other metaolism",0)</f>
        <v>Excluded</v>
      </c>
      <c r="F345" t="s">
        <v>1272</v>
      </c>
      <c r="G345" t="str">
        <f>Table2[[#This Row],[rxn]]&amp;"_"&amp;Table2[[#This Row],[dir]]</f>
        <v>EX_cobalt2_e_REV</v>
      </c>
      <c r="H345" t="str" cm="1">
        <f t="array" ref="H345">_xlfn.TEXTJOIN(",",TRUE,_xlfn.UNIQUE(_xlfn._xlws.FILTER(Table2[enz],Table2[rxn+dir]=Table2[[#This Row],[rxn+dir]])))</f>
        <v>SPONT</v>
      </c>
      <c r="I345" s="2" t="str">
        <f>_xlfn.TEXTAFTER(Table2[[#This Row],[rxn]],"_",-1)</f>
        <v>e</v>
      </c>
      <c r="J345" s="2" t="str">
        <f>_xlfn.TEXTBEFORE(Table2[[#This Row],[rxn]],"_"&amp;Table2[[#This Row],[compartment]],-1)</f>
        <v>EX_cobalt2</v>
      </c>
      <c r="K345" s="2" t="str" cm="1">
        <f t="array" ref="K345">_xlfn.LET(_xlpm.t,J345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5" s="2" t="str">
        <f>IF(LEN(Table2[[#This Row],[number at end of rxn-compartment]])&gt;0,_xlfn.TEXTBEFORE(Table2[[#This Row],[rxn-compartment]],Table2[[#This Row],[number at end of rxn-compartment]],-1),"")</f>
        <v>EX_cobalt</v>
      </c>
      <c r="N345" t="str">
        <v>EX_cobalt</v>
      </c>
      <c r="O345" t="str">
        <v>EX_cobalt2_e</v>
      </c>
      <c r="P345" t="str">
        <v>FWD</v>
      </c>
      <c r="Q345" t="str">
        <v>SPONT</v>
      </c>
      <c r="R345" t="str">
        <v/>
      </c>
      <c r="S345" t="str">
        <v>Excluded</v>
      </c>
      <c r="T345" t="str">
        <v>Exchange</v>
      </c>
    </row>
    <row r="346" spans="1:20" x14ac:dyDescent="0.2">
      <c r="A346" t="s">
        <v>1787</v>
      </c>
      <c r="B346" t="s">
        <v>1788</v>
      </c>
      <c r="C346" t="s">
        <v>8</v>
      </c>
      <c r="D346" t="s">
        <v>1270</v>
      </c>
      <c r="E346" t="str">
        <f>_xlfn.XLOOKUP(Table2[[#This Row],[rxn]],[1]Sheet1!$A:$A,[1]Sheet1!$C:$C,"Other metaolism",0)</f>
        <v>Excluded</v>
      </c>
      <c r="F346" t="s">
        <v>1272</v>
      </c>
      <c r="G346" t="str">
        <f>Table2[[#This Row],[rxn]]&amp;"_"&amp;Table2[[#This Row],[dir]]</f>
        <v>EX_cu2_e_FWD</v>
      </c>
      <c r="H346" t="str" cm="1">
        <f t="array" ref="H346">_xlfn.TEXTJOIN(",",TRUE,_xlfn.UNIQUE(_xlfn._xlws.FILTER(Table2[enz],Table2[rxn+dir]=Table2[[#This Row],[rxn+dir]])))</f>
        <v>SPONT</v>
      </c>
      <c r="I346" s="2" t="str">
        <f>_xlfn.TEXTAFTER(Table2[[#This Row],[rxn]],"_",-1)</f>
        <v>e</v>
      </c>
      <c r="J346" s="2" t="str">
        <f>_xlfn.TEXTBEFORE(Table2[[#This Row],[rxn]],"_"&amp;Table2[[#This Row],[compartment]],-1)</f>
        <v>EX_cu2</v>
      </c>
      <c r="K346" s="2" t="str" cm="1">
        <f t="array" ref="K346">_xlfn.LET(_xlpm.t,J346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6" s="2" t="str">
        <f>IF(LEN(Table2[[#This Row],[number at end of rxn-compartment]])&gt;0,_xlfn.TEXTBEFORE(Table2[[#This Row],[rxn-compartment]],Table2[[#This Row],[number at end of rxn-compartment]],-1),"")</f>
        <v>EX_cu</v>
      </c>
      <c r="N346" t="str">
        <v>EX_cobalt</v>
      </c>
      <c r="O346" t="str">
        <v>EX_cobalt2_e</v>
      </c>
      <c r="P346" t="str">
        <v>REV</v>
      </c>
      <c r="Q346" t="str">
        <v>SPONT</v>
      </c>
      <c r="R346" t="str">
        <v/>
      </c>
      <c r="S346" t="str">
        <v>Excluded</v>
      </c>
      <c r="T346" t="str">
        <v>Exchange</v>
      </c>
    </row>
    <row r="347" spans="1:20" x14ac:dyDescent="0.2">
      <c r="A347" t="s">
        <v>1789</v>
      </c>
      <c r="B347" t="s">
        <v>1788</v>
      </c>
      <c r="C347" t="s">
        <v>21</v>
      </c>
      <c r="D347" t="s">
        <v>1270</v>
      </c>
      <c r="E347" t="str">
        <f>_xlfn.XLOOKUP(Table2[[#This Row],[rxn]],[1]Sheet1!$A:$A,[1]Sheet1!$C:$C,"Other metaolism",0)</f>
        <v>Excluded</v>
      </c>
      <c r="F347" t="s">
        <v>1272</v>
      </c>
      <c r="G347" t="str">
        <f>Table2[[#This Row],[rxn]]&amp;"_"&amp;Table2[[#This Row],[dir]]</f>
        <v>EX_cu2_e_REV</v>
      </c>
      <c r="H347" t="str" cm="1">
        <f t="array" ref="H347">_xlfn.TEXTJOIN(",",TRUE,_xlfn.UNIQUE(_xlfn._xlws.FILTER(Table2[enz],Table2[rxn+dir]=Table2[[#This Row],[rxn+dir]])))</f>
        <v>SPONT</v>
      </c>
      <c r="I347" s="2" t="str">
        <f>_xlfn.TEXTAFTER(Table2[[#This Row],[rxn]],"_",-1)</f>
        <v>e</v>
      </c>
      <c r="J347" s="2" t="str">
        <f>_xlfn.TEXTBEFORE(Table2[[#This Row],[rxn]],"_"&amp;Table2[[#This Row],[compartment]],-1)</f>
        <v>EX_cu2</v>
      </c>
      <c r="K347" s="2" t="str" cm="1">
        <f t="array" ref="K347">_xlfn.LET(_xlpm.t,J347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7" s="2" t="str">
        <f>IF(LEN(Table2[[#This Row],[number at end of rxn-compartment]])&gt;0,_xlfn.TEXTBEFORE(Table2[[#This Row],[rxn-compartment]],Table2[[#This Row],[number at end of rxn-compartment]],-1),"")</f>
        <v>EX_cu</v>
      </c>
      <c r="N347" t="str">
        <v>EX_cu</v>
      </c>
      <c r="O347" t="str">
        <v>EX_cu2_e</v>
      </c>
      <c r="P347" t="str">
        <v>FWD</v>
      </c>
      <c r="Q347" t="str">
        <v>SPONT</v>
      </c>
      <c r="R347" t="str">
        <v/>
      </c>
      <c r="S347" t="str">
        <v>Excluded</v>
      </c>
      <c r="T347" t="str">
        <v>Exchange</v>
      </c>
    </row>
    <row r="348" spans="1:20" x14ac:dyDescent="0.2">
      <c r="A348" t="s">
        <v>1790</v>
      </c>
      <c r="B348" t="s">
        <v>1791</v>
      </c>
      <c r="C348" t="s">
        <v>8</v>
      </c>
      <c r="D348" t="s">
        <v>1270</v>
      </c>
      <c r="E348" t="str">
        <f>_xlfn.XLOOKUP(Table2[[#This Row],[rxn]],[1]Sheet1!$A:$A,[1]Sheet1!$C:$C,"Other metaolism",0)</f>
        <v>Excluded</v>
      </c>
      <c r="F348" t="s">
        <v>1272</v>
      </c>
      <c r="G348" t="str">
        <f>Table2[[#This Row],[rxn]]&amp;"_"&amp;Table2[[#This Row],[dir]]</f>
        <v>EX_mg2_e_FWD</v>
      </c>
      <c r="H348" t="str" cm="1">
        <f t="array" ref="H348">_xlfn.TEXTJOIN(",",TRUE,_xlfn.UNIQUE(_xlfn._xlws.FILTER(Table2[enz],Table2[rxn+dir]=Table2[[#This Row],[rxn+dir]])))</f>
        <v>SPONT</v>
      </c>
      <c r="I348" s="2" t="str">
        <f>_xlfn.TEXTAFTER(Table2[[#This Row],[rxn]],"_",-1)</f>
        <v>e</v>
      </c>
      <c r="J348" s="2" t="str">
        <f>_xlfn.TEXTBEFORE(Table2[[#This Row],[rxn]],"_"&amp;Table2[[#This Row],[compartment]],-1)</f>
        <v>EX_mg2</v>
      </c>
      <c r="K348" s="2" t="str" cm="1">
        <f t="array" ref="K348">_xlfn.LET(_xlpm.t,J348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8" s="2" t="str">
        <f>IF(LEN(Table2[[#This Row],[number at end of rxn-compartment]])&gt;0,_xlfn.TEXTBEFORE(Table2[[#This Row],[rxn-compartment]],Table2[[#This Row],[number at end of rxn-compartment]],-1),"")</f>
        <v>EX_mg</v>
      </c>
      <c r="N348" t="str">
        <v>EX_cu</v>
      </c>
      <c r="O348" t="str">
        <v>EX_cu2_e</v>
      </c>
      <c r="P348" t="str">
        <v>REV</v>
      </c>
      <c r="Q348" t="str">
        <v>SPONT</v>
      </c>
      <c r="R348" t="str">
        <v/>
      </c>
      <c r="S348" t="str">
        <v>Excluded</v>
      </c>
      <c r="T348" t="str">
        <v>Exchange</v>
      </c>
    </row>
    <row r="349" spans="1:20" x14ac:dyDescent="0.2">
      <c r="A349" t="s">
        <v>1792</v>
      </c>
      <c r="B349" t="s">
        <v>1791</v>
      </c>
      <c r="C349" t="s">
        <v>21</v>
      </c>
      <c r="D349" t="s">
        <v>1270</v>
      </c>
      <c r="E349" t="str">
        <f>_xlfn.XLOOKUP(Table2[[#This Row],[rxn]],[1]Sheet1!$A:$A,[1]Sheet1!$C:$C,"Other metaolism",0)</f>
        <v>Excluded</v>
      </c>
      <c r="F349" t="s">
        <v>1272</v>
      </c>
      <c r="G349" t="str">
        <f>Table2[[#This Row],[rxn]]&amp;"_"&amp;Table2[[#This Row],[dir]]</f>
        <v>EX_mg2_e_REV</v>
      </c>
      <c r="H349" t="str" cm="1">
        <f t="array" ref="H349">_xlfn.TEXTJOIN(",",TRUE,_xlfn.UNIQUE(_xlfn._xlws.FILTER(Table2[enz],Table2[rxn+dir]=Table2[[#This Row],[rxn+dir]])))</f>
        <v>SPONT</v>
      </c>
      <c r="I349" s="2" t="str">
        <f>_xlfn.TEXTAFTER(Table2[[#This Row],[rxn]],"_",-1)</f>
        <v>e</v>
      </c>
      <c r="J349" s="2" t="str">
        <f>_xlfn.TEXTBEFORE(Table2[[#This Row],[rxn]],"_"&amp;Table2[[#This Row],[compartment]],-1)</f>
        <v>EX_mg2</v>
      </c>
      <c r="K349" s="2" t="str" cm="1">
        <f t="array" ref="K349">_xlfn.LET(_xlpm.t,J349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9" s="2" t="str">
        <f>IF(LEN(Table2[[#This Row],[number at end of rxn-compartment]])&gt;0,_xlfn.TEXTBEFORE(Table2[[#This Row],[rxn-compartment]],Table2[[#This Row],[number at end of rxn-compartment]],-1),"")</f>
        <v>EX_mg</v>
      </c>
      <c r="N349" t="str">
        <v>EX_mg</v>
      </c>
      <c r="O349" t="str">
        <v>EX_mg2_e</v>
      </c>
      <c r="P349" t="str">
        <v>FWD</v>
      </c>
      <c r="Q349" t="str">
        <v>SPONT</v>
      </c>
      <c r="R349" t="str">
        <v/>
      </c>
      <c r="S349" t="str">
        <v>Excluded</v>
      </c>
      <c r="T349" t="str">
        <v>Exchange</v>
      </c>
    </row>
    <row r="350" spans="1:20" x14ac:dyDescent="0.2">
      <c r="A350" t="s">
        <v>1793</v>
      </c>
      <c r="B350" t="s">
        <v>1794</v>
      </c>
      <c r="C350" t="s">
        <v>8</v>
      </c>
      <c r="D350" t="s">
        <v>1270</v>
      </c>
      <c r="E350" t="str">
        <f>_xlfn.XLOOKUP(Table2[[#This Row],[rxn]],[1]Sheet1!$A:$A,[1]Sheet1!$C:$C,"Other metaolism",0)</f>
        <v>Excluded</v>
      </c>
      <c r="F350" t="s">
        <v>1272</v>
      </c>
      <c r="G350" t="str">
        <f>Table2[[#This Row],[rxn]]&amp;"_"&amp;Table2[[#This Row],[dir]]</f>
        <v>EX_mn2_e_FWD</v>
      </c>
      <c r="H350" t="str" cm="1">
        <f t="array" ref="H350">_xlfn.TEXTJOIN(",",TRUE,_xlfn.UNIQUE(_xlfn._xlws.FILTER(Table2[enz],Table2[rxn+dir]=Table2[[#This Row],[rxn+dir]])))</f>
        <v>SPONT</v>
      </c>
      <c r="I350" s="2" t="str">
        <f>_xlfn.TEXTAFTER(Table2[[#This Row],[rxn]],"_",-1)</f>
        <v>e</v>
      </c>
      <c r="J350" s="2" t="str">
        <f>_xlfn.TEXTBEFORE(Table2[[#This Row],[rxn]],"_"&amp;Table2[[#This Row],[compartment]],-1)</f>
        <v>EX_mn2</v>
      </c>
      <c r="K350" s="2" t="str" cm="1">
        <f t="array" ref="K350">_xlfn.LET(_xlpm.t,J350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50" s="2" t="str">
        <f>IF(LEN(Table2[[#This Row],[number at end of rxn-compartment]])&gt;0,_xlfn.TEXTBEFORE(Table2[[#This Row],[rxn-compartment]],Table2[[#This Row],[number at end of rxn-compartment]],-1),"")</f>
        <v>EX_mn</v>
      </c>
      <c r="N350" t="str">
        <v>EX_mg</v>
      </c>
      <c r="O350" t="str">
        <v>EX_mg2_e</v>
      </c>
      <c r="P350" t="str">
        <v>REV</v>
      </c>
      <c r="Q350" t="str">
        <v>SPONT</v>
      </c>
      <c r="R350" t="str">
        <v/>
      </c>
      <c r="S350" t="str">
        <v>Excluded</v>
      </c>
      <c r="T350" t="str">
        <v>Exchange</v>
      </c>
    </row>
    <row r="351" spans="1:20" x14ac:dyDescent="0.2">
      <c r="A351" t="s">
        <v>1795</v>
      </c>
      <c r="B351" t="s">
        <v>1794</v>
      </c>
      <c r="C351" t="s">
        <v>21</v>
      </c>
      <c r="D351" t="s">
        <v>1270</v>
      </c>
      <c r="E351" t="str">
        <f>_xlfn.XLOOKUP(Table2[[#This Row],[rxn]],[1]Sheet1!$A:$A,[1]Sheet1!$C:$C,"Other metaolism",0)</f>
        <v>Excluded</v>
      </c>
      <c r="F351" t="s">
        <v>1272</v>
      </c>
      <c r="G351" t="str">
        <f>Table2[[#This Row],[rxn]]&amp;"_"&amp;Table2[[#This Row],[dir]]</f>
        <v>EX_mn2_e_REV</v>
      </c>
      <c r="H351" t="str" cm="1">
        <f t="array" ref="H351">_xlfn.TEXTJOIN(",",TRUE,_xlfn.UNIQUE(_xlfn._xlws.FILTER(Table2[enz],Table2[rxn+dir]=Table2[[#This Row],[rxn+dir]])))</f>
        <v>SPONT</v>
      </c>
      <c r="I351" s="2" t="str">
        <f>_xlfn.TEXTAFTER(Table2[[#This Row],[rxn]],"_",-1)</f>
        <v>e</v>
      </c>
      <c r="J351" s="2" t="str">
        <f>_xlfn.TEXTBEFORE(Table2[[#This Row],[rxn]],"_"&amp;Table2[[#This Row],[compartment]],-1)</f>
        <v>EX_mn2</v>
      </c>
      <c r="K351" s="2" t="str" cm="1">
        <f t="array" ref="K351">_xlfn.LET(_xlpm.t,J351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51" s="2" t="str">
        <f>IF(LEN(Table2[[#This Row],[number at end of rxn-compartment]])&gt;0,_xlfn.TEXTBEFORE(Table2[[#This Row],[rxn-compartment]],Table2[[#This Row],[number at end of rxn-compartment]],-1),"")</f>
        <v>EX_mn</v>
      </c>
      <c r="N351" t="str">
        <v>EX_mn</v>
      </c>
      <c r="O351" t="str">
        <v>EX_mn2_e</v>
      </c>
      <c r="P351" t="str">
        <v>FWD</v>
      </c>
      <c r="Q351" t="str">
        <v>SPONT</v>
      </c>
      <c r="R351" t="str">
        <v/>
      </c>
      <c r="S351" t="str">
        <v>Excluded</v>
      </c>
      <c r="T351" t="str">
        <v>Exchange</v>
      </c>
    </row>
    <row r="352" spans="1:20" x14ac:dyDescent="0.2">
      <c r="A352" t="s">
        <v>1796</v>
      </c>
      <c r="B352" t="s">
        <v>1797</v>
      </c>
      <c r="C352" t="s">
        <v>8</v>
      </c>
      <c r="D352" t="s">
        <v>1270</v>
      </c>
      <c r="E352" t="str">
        <f>_xlfn.XLOOKUP(Table2[[#This Row],[rxn]],[1]Sheet1!$A:$A,[1]Sheet1!$C:$C,"Other metaolism",0)</f>
        <v>Excluded</v>
      </c>
      <c r="F352" t="s">
        <v>1272</v>
      </c>
      <c r="G352" t="str">
        <f>Table2[[#This Row],[rxn]]&amp;"_"&amp;Table2[[#This Row],[dir]]</f>
        <v>EX_mobd_e_FWD</v>
      </c>
      <c r="H352" t="str" cm="1">
        <f t="array" ref="H352">_xlfn.TEXTJOIN(",",TRUE,_xlfn.UNIQUE(_xlfn._xlws.FILTER(Table2[enz],Table2[rxn+dir]=Table2[[#This Row],[rxn+dir]])))</f>
        <v>SPONT</v>
      </c>
      <c r="I352" s="2" t="str">
        <f>_xlfn.TEXTAFTER(Table2[[#This Row],[rxn]],"_",-1)</f>
        <v>e</v>
      </c>
      <c r="J352" s="2" t="str">
        <f>_xlfn.TEXTBEFORE(Table2[[#This Row],[rxn]],"_"&amp;Table2[[#This Row],[compartment]],-1)</f>
        <v>EX_mobd</v>
      </c>
      <c r="K352" s="2" t="str" cm="1">
        <f t="array" ref="K352">_xlfn.LET(_xlpm.t,J352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" s="2" t="str">
        <f>IF(LEN(Table2[[#This Row],[number at end of rxn-compartment]])&gt;0,_xlfn.TEXTBEFORE(Table2[[#This Row],[rxn-compartment]],Table2[[#This Row],[number at end of rxn-compartment]],-1),"")</f>
        <v/>
      </c>
      <c r="N352" t="str">
        <v>EX_mn</v>
      </c>
      <c r="O352" t="str">
        <v>EX_mn2_e</v>
      </c>
      <c r="P352" t="str">
        <v>REV</v>
      </c>
      <c r="Q352" t="str">
        <v>SPONT</v>
      </c>
      <c r="R352" t="str">
        <v/>
      </c>
      <c r="S352" t="str">
        <v>Excluded</v>
      </c>
      <c r="T352" t="str">
        <v>Exchange</v>
      </c>
    </row>
    <row r="353" spans="1:20" x14ac:dyDescent="0.2">
      <c r="A353" t="s">
        <v>1798</v>
      </c>
      <c r="B353" t="s">
        <v>1797</v>
      </c>
      <c r="C353" t="s">
        <v>21</v>
      </c>
      <c r="D353" t="s">
        <v>1270</v>
      </c>
      <c r="E353" t="str">
        <f>_xlfn.XLOOKUP(Table2[[#This Row],[rxn]],[1]Sheet1!$A:$A,[1]Sheet1!$C:$C,"Other metaolism",0)</f>
        <v>Excluded</v>
      </c>
      <c r="F353" t="s">
        <v>1272</v>
      </c>
      <c r="G353" t="str">
        <f>Table2[[#This Row],[rxn]]&amp;"_"&amp;Table2[[#This Row],[dir]]</f>
        <v>EX_mobd_e_REV</v>
      </c>
      <c r="H353" t="str" cm="1">
        <f t="array" ref="H353">_xlfn.TEXTJOIN(",",TRUE,_xlfn.UNIQUE(_xlfn._xlws.FILTER(Table2[enz],Table2[rxn+dir]=Table2[[#This Row],[rxn+dir]])))</f>
        <v>SPONT</v>
      </c>
      <c r="I353" s="2" t="str">
        <f>_xlfn.TEXTAFTER(Table2[[#This Row],[rxn]],"_",-1)</f>
        <v>e</v>
      </c>
      <c r="J353" s="2" t="str">
        <f>_xlfn.TEXTBEFORE(Table2[[#This Row],[rxn]],"_"&amp;Table2[[#This Row],[compartment]],-1)</f>
        <v>EX_mobd</v>
      </c>
      <c r="K353" s="2" t="str" cm="1">
        <f t="array" ref="K353">_xlfn.LET(_xlpm.t,J353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" s="2" t="str">
        <f>IF(LEN(Table2[[#This Row],[number at end of rxn-compartment]])&gt;0,_xlfn.TEXTBEFORE(Table2[[#This Row],[rxn-compartment]],Table2[[#This Row],[number at end of rxn-compartment]],-1),"")</f>
        <v/>
      </c>
      <c r="N353" t="str">
        <v/>
      </c>
      <c r="O353" t="str">
        <v>EX_mobd_e</v>
      </c>
      <c r="P353" t="str">
        <v>FWD</v>
      </c>
      <c r="Q353" t="str">
        <v>SPONT</v>
      </c>
      <c r="R353" t="str">
        <v/>
      </c>
      <c r="S353" t="str">
        <v>Excluded</v>
      </c>
      <c r="T353" t="str">
        <v>Exchange</v>
      </c>
    </row>
    <row r="354" spans="1:20" x14ac:dyDescent="0.2">
      <c r="A354" t="s">
        <v>1799</v>
      </c>
      <c r="B354" t="s">
        <v>1800</v>
      </c>
      <c r="C354" t="s">
        <v>8</v>
      </c>
      <c r="D354" t="s">
        <v>1270</v>
      </c>
      <c r="E354" t="str">
        <f>_xlfn.XLOOKUP(Table2[[#This Row],[rxn]],[1]Sheet1!$A:$A,[1]Sheet1!$C:$C,"Other metaolism",0)</f>
        <v>Excluded</v>
      </c>
      <c r="F354" t="s">
        <v>1272</v>
      </c>
      <c r="G354" t="str">
        <f>Table2[[#This Row],[rxn]]&amp;"_"&amp;Table2[[#This Row],[dir]]</f>
        <v>EX_ni2_e_FWD</v>
      </c>
      <c r="H354" t="str" cm="1">
        <f t="array" ref="H354">_xlfn.TEXTJOIN(",",TRUE,_xlfn.UNIQUE(_xlfn._xlws.FILTER(Table2[enz],Table2[rxn+dir]=Table2[[#This Row],[rxn+dir]])))</f>
        <v>SPONT</v>
      </c>
      <c r="I354" s="2" t="str">
        <f>_xlfn.TEXTAFTER(Table2[[#This Row],[rxn]],"_",-1)</f>
        <v>e</v>
      </c>
      <c r="J354" s="2" t="str">
        <f>_xlfn.TEXTBEFORE(Table2[[#This Row],[rxn]],"_"&amp;Table2[[#This Row],[compartment]],-1)</f>
        <v>EX_ni2</v>
      </c>
      <c r="K354" s="2" t="str" cm="1">
        <f t="array" ref="K354">_xlfn.LET(_xlpm.t,J354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54" s="2" t="str">
        <f>IF(LEN(Table2[[#This Row],[number at end of rxn-compartment]])&gt;0,_xlfn.TEXTBEFORE(Table2[[#This Row],[rxn-compartment]],Table2[[#This Row],[number at end of rxn-compartment]],-1),"")</f>
        <v>EX_ni</v>
      </c>
      <c r="N354" t="str">
        <v/>
      </c>
      <c r="O354" t="str">
        <v>EX_mobd_e</v>
      </c>
      <c r="P354" t="str">
        <v>REV</v>
      </c>
      <c r="Q354" t="str">
        <v>SPONT</v>
      </c>
      <c r="R354" t="str">
        <v/>
      </c>
      <c r="S354" t="str">
        <v>Excluded</v>
      </c>
      <c r="T354" t="str">
        <v>Exchange</v>
      </c>
    </row>
    <row r="355" spans="1:20" x14ac:dyDescent="0.2">
      <c r="A355" t="s">
        <v>1801</v>
      </c>
      <c r="B355" t="s">
        <v>1800</v>
      </c>
      <c r="C355" t="s">
        <v>21</v>
      </c>
      <c r="D355" t="s">
        <v>1270</v>
      </c>
      <c r="E355" t="str">
        <f>_xlfn.XLOOKUP(Table2[[#This Row],[rxn]],[1]Sheet1!$A:$A,[1]Sheet1!$C:$C,"Other metaolism",0)</f>
        <v>Excluded</v>
      </c>
      <c r="F355" t="s">
        <v>1272</v>
      </c>
      <c r="G355" t="str">
        <f>Table2[[#This Row],[rxn]]&amp;"_"&amp;Table2[[#This Row],[dir]]</f>
        <v>EX_ni2_e_REV</v>
      </c>
      <c r="H355" t="str" cm="1">
        <f t="array" ref="H355">_xlfn.TEXTJOIN(",",TRUE,_xlfn.UNIQUE(_xlfn._xlws.FILTER(Table2[enz],Table2[rxn+dir]=Table2[[#This Row],[rxn+dir]])))</f>
        <v>SPONT</v>
      </c>
      <c r="I355" s="2" t="str">
        <f>_xlfn.TEXTAFTER(Table2[[#This Row],[rxn]],"_",-1)</f>
        <v>e</v>
      </c>
      <c r="J355" s="2" t="str">
        <f>_xlfn.TEXTBEFORE(Table2[[#This Row],[rxn]],"_"&amp;Table2[[#This Row],[compartment]],-1)</f>
        <v>EX_ni2</v>
      </c>
      <c r="K355" s="2" t="str" cm="1">
        <f t="array" ref="K355">_xlfn.LET(_xlpm.t,J355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55" s="2" t="str">
        <f>IF(LEN(Table2[[#This Row],[number at end of rxn-compartment]])&gt;0,_xlfn.TEXTBEFORE(Table2[[#This Row],[rxn-compartment]],Table2[[#This Row],[number at end of rxn-compartment]],-1),"")</f>
        <v>EX_ni</v>
      </c>
      <c r="N355" t="str">
        <v>EX_ni</v>
      </c>
      <c r="O355" t="str">
        <v>EX_ni2_e</v>
      </c>
      <c r="P355" t="str">
        <v>FWD</v>
      </c>
      <c r="Q355" t="str">
        <v>SPONT</v>
      </c>
      <c r="R355" t="str">
        <v/>
      </c>
      <c r="S355" t="str">
        <v>Excluded</v>
      </c>
      <c r="T355" t="str">
        <v>Exchange</v>
      </c>
    </row>
    <row r="356" spans="1:20" x14ac:dyDescent="0.2">
      <c r="A356" t="s">
        <v>1802</v>
      </c>
      <c r="B356" t="s">
        <v>1803</v>
      </c>
      <c r="C356" t="s">
        <v>8</v>
      </c>
      <c r="D356" t="s">
        <v>1270</v>
      </c>
      <c r="E356" t="str">
        <f>_xlfn.XLOOKUP(Table2[[#This Row],[rxn]],[1]Sheet1!$A:$A,[1]Sheet1!$C:$C,"Other metaolism",0)</f>
        <v>Excluded</v>
      </c>
      <c r="F356" t="s">
        <v>1272</v>
      </c>
      <c r="G356" t="str">
        <f>Table2[[#This Row],[rxn]]&amp;"_"&amp;Table2[[#This Row],[dir]]</f>
        <v>EX_zn2_e_FWD</v>
      </c>
      <c r="H356" t="str" cm="1">
        <f t="array" ref="H356">_xlfn.TEXTJOIN(",",TRUE,_xlfn.UNIQUE(_xlfn._xlws.FILTER(Table2[enz],Table2[rxn+dir]=Table2[[#This Row],[rxn+dir]])))</f>
        <v>SPONT</v>
      </c>
      <c r="I356" s="2" t="str">
        <f>_xlfn.TEXTAFTER(Table2[[#This Row],[rxn]],"_",-1)</f>
        <v>e</v>
      </c>
      <c r="J356" s="2" t="str">
        <f>_xlfn.TEXTBEFORE(Table2[[#This Row],[rxn]],"_"&amp;Table2[[#This Row],[compartment]],-1)</f>
        <v>EX_zn2</v>
      </c>
      <c r="K356" s="2" t="str" cm="1">
        <f t="array" ref="K356">_xlfn.LET(_xlpm.t,J356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56" s="2" t="str">
        <f>IF(LEN(Table2[[#This Row],[number at end of rxn-compartment]])&gt;0,_xlfn.TEXTBEFORE(Table2[[#This Row],[rxn-compartment]],Table2[[#This Row],[number at end of rxn-compartment]],-1),"")</f>
        <v>EX_zn</v>
      </c>
      <c r="N356" t="str">
        <v>EX_ni</v>
      </c>
      <c r="O356" t="str">
        <v>EX_ni2_e</v>
      </c>
      <c r="P356" t="str">
        <v>REV</v>
      </c>
      <c r="Q356" t="str">
        <v>SPONT</v>
      </c>
      <c r="R356" t="str">
        <v/>
      </c>
      <c r="S356" t="str">
        <v>Excluded</v>
      </c>
      <c r="T356" t="str">
        <v>Exchange</v>
      </c>
    </row>
    <row r="357" spans="1:20" x14ac:dyDescent="0.2">
      <c r="A357" t="s">
        <v>1804</v>
      </c>
      <c r="B357" t="s">
        <v>1803</v>
      </c>
      <c r="C357" t="s">
        <v>21</v>
      </c>
      <c r="D357" t="s">
        <v>1270</v>
      </c>
      <c r="E357" t="str">
        <f>_xlfn.XLOOKUP(Table2[[#This Row],[rxn]],[1]Sheet1!$A:$A,[1]Sheet1!$C:$C,"Other metaolism",0)</f>
        <v>Excluded</v>
      </c>
      <c r="F357" t="s">
        <v>1272</v>
      </c>
      <c r="G357" t="str">
        <f>Table2[[#This Row],[rxn]]&amp;"_"&amp;Table2[[#This Row],[dir]]</f>
        <v>EX_zn2_e_REV</v>
      </c>
      <c r="H357" t="str" cm="1">
        <f t="array" ref="H357">_xlfn.TEXTJOIN(",",TRUE,_xlfn.UNIQUE(_xlfn._xlws.FILTER(Table2[enz],Table2[rxn+dir]=Table2[[#This Row],[rxn+dir]])))</f>
        <v>SPONT</v>
      </c>
      <c r="I357" s="2" t="str">
        <f>_xlfn.TEXTAFTER(Table2[[#This Row],[rxn]],"_",-1)</f>
        <v>e</v>
      </c>
      <c r="J357" s="2" t="str">
        <f>_xlfn.TEXTBEFORE(Table2[[#This Row],[rxn]],"_"&amp;Table2[[#This Row],[compartment]],-1)</f>
        <v>EX_zn2</v>
      </c>
      <c r="K357" s="2" t="str" cm="1">
        <f t="array" ref="K357">_xlfn.LET(_xlpm.t,J357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57" s="2" t="str">
        <f>IF(LEN(Table2[[#This Row],[number at end of rxn-compartment]])&gt;0,_xlfn.TEXTBEFORE(Table2[[#This Row],[rxn-compartment]],Table2[[#This Row],[number at end of rxn-compartment]],-1),"")</f>
        <v>EX_zn</v>
      </c>
      <c r="N357" t="str">
        <v>EX_zn</v>
      </c>
      <c r="O357" t="str">
        <v>EX_zn2_e</v>
      </c>
      <c r="P357" t="str">
        <v>FWD</v>
      </c>
      <c r="Q357" t="str">
        <v>SPONT</v>
      </c>
      <c r="R357" t="str">
        <v/>
      </c>
      <c r="S357" t="str">
        <v>Excluded</v>
      </c>
      <c r="T357" t="str">
        <v>Exchange</v>
      </c>
    </row>
    <row r="358" spans="1:20" x14ac:dyDescent="0.2">
      <c r="A358" t="s">
        <v>1805</v>
      </c>
      <c r="B358" t="s">
        <v>1806</v>
      </c>
      <c r="C358" t="s">
        <v>8</v>
      </c>
      <c r="D358" t="s">
        <v>1270</v>
      </c>
      <c r="E358" t="str">
        <f>_xlfn.XLOOKUP(Table2[[#This Row],[rxn]],[1]Sheet1!$A:$A,[1]Sheet1!$C:$C,"Other metaolism",0)</f>
        <v>Excluded</v>
      </c>
      <c r="F358" t="s">
        <v>1272</v>
      </c>
      <c r="G358" t="str">
        <f>Table2[[#This Row],[rxn]]&amp;"_"&amp;Table2[[#This Row],[dir]]</f>
        <v>EX_btn_c_FWD</v>
      </c>
      <c r="H358" t="str" cm="1">
        <f t="array" ref="H358">_xlfn.TEXTJOIN(",",TRUE,_xlfn.UNIQUE(_xlfn._xlws.FILTER(Table2[enz],Table2[rxn+dir]=Table2[[#This Row],[rxn+dir]])))</f>
        <v>SPONT</v>
      </c>
      <c r="I358" s="2" t="str">
        <f>_xlfn.TEXTAFTER(Table2[[#This Row],[rxn]],"_",-1)</f>
        <v>c</v>
      </c>
      <c r="J358" s="2" t="str">
        <f>_xlfn.TEXTBEFORE(Table2[[#This Row],[rxn]],"_"&amp;Table2[[#This Row],[compartment]],-1)</f>
        <v>EX_btn</v>
      </c>
      <c r="K358" s="2" t="str" cm="1">
        <f t="array" ref="K358">_xlfn.LET(_xlpm.t,J358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" s="2" t="str">
        <f>IF(LEN(Table2[[#This Row],[number at end of rxn-compartment]])&gt;0,_xlfn.TEXTBEFORE(Table2[[#This Row],[rxn-compartment]],Table2[[#This Row],[number at end of rxn-compartment]],-1),"")</f>
        <v/>
      </c>
      <c r="N358" t="str">
        <v>EX_zn</v>
      </c>
      <c r="O358" t="str">
        <v>EX_zn2_e</v>
      </c>
      <c r="P358" t="str">
        <v>REV</v>
      </c>
      <c r="Q358" t="str">
        <v>SPONT</v>
      </c>
      <c r="R358" t="str">
        <v/>
      </c>
      <c r="S358" t="str">
        <v>Excluded</v>
      </c>
      <c r="T358" t="str">
        <v>Exchange</v>
      </c>
    </row>
    <row r="359" spans="1:20" x14ac:dyDescent="0.2">
      <c r="A359" t="s">
        <v>1807</v>
      </c>
      <c r="B359" t="s">
        <v>1806</v>
      </c>
      <c r="C359" t="s">
        <v>21</v>
      </c>
      <c r="D359" t="s">
        <v>1270</v>
      </c>
      <c r="E359" t="str">
        <f>_xlfn.XLOOKUP(Table2[[#This Row],[rxn]],[1]Sheet1!$A:$A,[1]Sheet1!$C:$C,"Other metaolism",0)</f>
        <v>Excluded</v>
      </c>
      <c r="F359" t="s">
        <v>1272</v>
      </c>
      <c r="G359" t="str">
        <f>Table2[[#This Row],[rxn]]&amp;"_"&amp;Table2[[#This Row],[dir]]</f>
        <v>EX_btn_c_REV</v>
      </c>
      <c r="H359" t="str" cm="1">
        <f t="array" ref="H359">_xlfn.TEXTJOIN(",",TRUE,_xlfn.UNIQUE(_xlfn._xlws.FILTER(Table2[enz],Table2[rxn+dir]=Table2[[#This Row],[rxn+dir]])))</f>
        <v>SPONT</v>
      </c>
      <c r="I359" s="2" t="str">
        <f>_xlfn.TEXTAFTER(Table2[[#This Row],[rxn]],"_",-1)</f>
        <v>c</v>
      </c>
      <c r="J359" s="2" t="str">
        <f>_xlfn.TEXTBEFORE(Table2[[#This Row],[rxn]],"_"&amp;Table2[[#This Row],[compartment]],-1)</f>
        <v>EX_btn</v>
      </c>
      <c r="K359" s="2" t="str" cm="1">
        <f t="array" ref="K359">_xlfn.LET(_xlpm.t,J359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" s="2" t="str">
        <f>IF(LEN(Table2[[#This Row],[number at end of rxn-compartment]])&gt;0,_xlfn.TEXTBEFORE(Table2[[#This Row],[rxn-compartment]],Table2[[#This Row],[number at end of rxn-compartment]],-1),"")</f>
        <v/>
      </c>
      <c r="N359" t="str">
        <v/>
      </c>
      <c r="O359" t="str">
        <v>EX_btn_c</v>
      </c>
      <c r="P359" t="str">
        <v>FWD</v>
      </c>
      <c r="Q359" t="str">
        <v>SPONT</v>
      </c>
      <c r="R359" t="str">
        <v/>
      </c>
      <c r="S359" t="str">
        <v>Excluded</v>
      </c>
      <c r="T359" t="str">
        <v>Exchange</v>
      </c>
    </row>
    <row r="360" spans="1:20" x14ac:dyDescent="0.2">
      <c r="A360" t="s">
        <v>1808</v>
      </c>
      <c r="B360" t="s">
        <v>1809</v>
      </c>
      <c r="C360" t="s">
        <v>8</v>
      </c>
      <c r="D360" t="s">
        <v>1270</v>
      </c>
      <c r="E360" t="str">
        <f>_xlfn.XLOOKUP(Table2[[#This Row],[rxn]],[1]Sheet1!$A:$A,[1]Sheet1!$C:$C,"Other metaolism",0)</f>
        <v>Excluded</v>
      </c>
      <c r="F360" t="s">
        <v>1272</v>
      </c>
      <c r="G360" t="str">
        <f>Table2[[#This Row],[rxn]]&amp;"_"&amp;Table2[[#This Row],[dir]]</f>
        <v>EX_abt__D_e_FWD</v>
      </c>
      <c r="H360" t="str" cm="1">
        <f t="array" ref="H360">_xlfn.TEXTJOIN(",",TRUE,_xlfn.UNIQUE(_xlfn._xlws.FILTER(Table2[enz],Table2[rxn+dir]=Table2[[#This Row],[rxn+dir]])))</f>
        <v>SPONT</v>
      </c>
      <c r="I360" s="2" t="str">
        <f>_xlfn.TEXTAFTER(Table2[[#This Row],[rxn]],"_",-1)</f>
        <v>e</v>
      </c>
      <c r="J360" s="2" t="str">
        <f>_xlfn.TEXTBEFORE(Table2[[#This Row],[rxn]],"_"&amp;Table2[[#This Row],[compartment]],-1)</f>
        <v>EX_abt__D</v>
      </c>
      <c r="K360" s="2" t="str" cm="1">
        <f t="array" ref="K360">_xlfn.LET(_xlpm.t,J360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" s="2" t="str">
        <f>IF(LEN(Table2[[#This Row],[number at end of rxn-compartment]])&gt;0,_xlfn.TEXTBEFORE(Table2[[#This Row],[rxn-compartment]],Table2[[#This Row],[number at end of rxn-compartment]],-1),"")</f>
        <v/>
      </c>
      <c r="N360" t="str">
        <v/>
      </c>
      <c r="O360" t="str">
        <v>EX_btn_c</v>
      </c>
      <c r="P360" t="str">
        <v>REV</v>
      </c>
      <c r="Q360" t="str">
        <v>SPONT</v>
      </c>
      <c r="R360" t="str">
        <v/>
      </c>
      <c r="S360" t="str">
        <v>Excluded</v>
      </c>
      <c r="T360" t="str">
        <v>Exchange</v>
      </c>
    </row>
    <row r="361" spans="1:20" x14ac:dyDescent="0.2">
      <c r="A361" t="s">
        <v>1810</v>
      </c>
      <c r="B361" t="s">
        <v>1809</v>
      </c>
      <c r="C361" t="s">
        <v>21</v>
      </c>
      <c r="D361" t="s">
        <v>1270</v>
      </c>
      <c r="E361" t="str">
        <f>_xlfn.XLOOKUP(Table2[[#This Row],[rxn]],[1]Sheet1!$A:$A,[1]Sheet1!$C:$C,"Other metaolism",0)</f>
        <v>Excluded</v>
      </c>
      <c r="F361" t="s">
        <v>1272</v>
      </c>
      <c r="G361" t="str">
        <f>Table2[[#This Row],[rxn]]&amp;"_"&amp;Table2[[#This Row],[dir]]</f>
        <v>EX_abt__D_e_REV</v>
      </c>
      <c r="H361" t="str" cm="1">
        <f t="array" ref="H361">_xlfn.TEXTJOIN(",",TRUE,_xlfn.UNIQUE(_xlfn._xlws.FILTER(Table2[enz],Table2[rxn+dir]=Table2[[#This Row],[rxn+dir]])))</f>
        <v>SPONT</v>
      </c>
      <c r="I361" s="2" t="str">
        <f>_xlfn.TEXTAFTER(Table2[[#This Row],[rxn]],"_",-1)</f>
        <v>e</v>
      </c>
      <c r="J361" s="2" t="str">
        <f>_xlfn.TEXTBEFORE(Table2[[#This Row],[rxn]],"_"&amp;Table2[[#This Row],[compartment]],-1)</f>
        <v>EX_abt__D</v>
      </c>
      <c r="K361" s="2" t="str" cm="1">
        <f t="array" ref="K361">_xlfn.LET(_xlpm.t,J361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1" s="2" t="str">
        <f>IF(LEN(Table2[[#This Row],[number at end of rxn-compartment]])&gt;0,_xlfn.TEXTBEFORE(Table2[[#This Row],[rxn-compartment]],Table2[[#This Row],[number at end of rxn-compartment]],-1),"")</f>
        <v/>
      </c>
      <c r="N361" t="str">
        <v/>
      </c>
      <c r="O361" t="str">
        <v>EX_abt__D_e</v>
      </c>
      <c r="P361" t="str">
        <v>FWD</v>
      </c>
      <c r="Q361" t="str">
        <v>SPONT</v>
      </c>
      <c r="R361" t="str">
        <v/>
      </c>
      <c r="S361" t="str">
        <v>Excluded</v>
      </c>
      <c r="T361" t="str">
        <v>Exchange</v>
      </c>
    </row>
    <row r="362" spans="1:20" x14ac:dyDescent="0.2">
      <c r="A362" t="s">
        <v>1811</v>
      </c>
      <c r="B362" t="s">
        <v>1812</v>
      </c>
      <c r="C362" t="s">
        <v>8</v>
      </c>
      <c r="D362" t="s">
        <v>1270</v>
      </c>
      <c r="E362" t="str">
        <f>_xlfn.XLOOKUP(Table2[[#This Row],[rxn]],[1]Sheet1!$A:$A,[1]Sheet1!$C:$C,"Other metaolism",0)</f>
        <v>Excluded</v>
      </c>
      <c r="F362" t="s">
        <v>1272</v>
      </c>
      <c r="G362" t="str">
        <f>Table2[[#This Row],[rxn]]&amp;"_"&amp;Table2[[#This Row],[dir]]</f>
        <v>EX_tag_c_FWD</v>
      </c>
      <c r="H362" t="str" cm="1">
        <f t="array" ref="H362">_xlfn.TEXTJOIN(",",TRUE,_xlfn.UNIQUE(_xlfn._xlws.FILTER(Table2[enz],Table2[rxn+dir]=Table2[[#This Row],[rxn+dir]])))</f>
        <v>SPONT</v>
      </c>
      <c r="I362" s="2" t="str">
        <f>_xlfn.TEXTAFTER(Table2[[#This Row],[rxn]],"_",-1)</f>
        <v>c</v>
      </c>
      <c r="J362" s="2" t="str">
        <f>_xlfn.TEXTBEFORE(Table2[[#This Row],[rxn]],"_"&amp;Table2[[#This Row],[compartment]],-1)</f>
        <v>EX_tag</v>
      </c>
      <c r="K362" s="2" t="str" cm="1">
        <f t="array" ref="K362">_xlfn.LET(_xlpm.t,J362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2" s="2" t="str">
        <f>IF(LEN(Table2[[#This Row],[number at end of rxn-compartment]])&gt;0,_xlfn.TEXTBEFORE(Table2[[#This Row],[rxn-compartment]],Table2[[#This Row],[number at end of rxn-compartment]],-1),"")</f>
        <v/>
      </c>
      <c r="N362" t="str">
        <v/>
      </c>
      <c r="O362" t="str">
        <v>EX_abt__D_e</v>
      </c>
      <c r="P362" t="str">
        <v>REV</v>
      </c>
      <c r="Q362" t="str">
        <v>SPONT</v>
      </c>
      <c r="R362" t="str">
        <v/>
      </c>
      <c r="S362" t="str">
        <v>Excluded</v>
      </c>
      <c r="T362" t="str">
        <v>Exchange</v>
      </c>
    </row>
    <row r="363" spans="1:20" x14ac:dyDescent="0.2">
      <c r="A363" t="s">
        <v>1813</v>
      </c>
      <c r="B363" t="s">
        <v>1812</v>
      </c>
      <c r="C363" t="s">
        <v>21</v>
      </c>
      <c r="D363" t="s">
        <v>1270</v>
      </c>
      <c r="E363" t="str">
        <f>_xlfn.XLOOKUP(Table2[[#This Row],[rxn]],[1]Sheet1!$A:$A,[1]Sheet1!$C:$C,"Other metaolism",0)</f>
        <v>Excluded</v>
      </c>
      <c r="F363" t="s">
        <v>1272</v>
      </c>
      <c r="G363" t="str">
        <f>Table2[[#This Row],[rxn]]&amp;"_"&amp;Table2[[#This Row],[dir]]</f>
        <v>EX_tag_c_REV</v>
      </c>
      <c r="H363" t="str" cm="1">
        <f t="array" ref="H363">_xlfn.TEXTJOIN(",",TRUE,_xlfn.UNIQUE(_xlfn._xlws.FILTER(Table2[enz],Table2[rxn+dir]=Table2[[#This Row],[rxn+dir]])))</f>
        <v>SPONT</v>
      </c>
      <c r="I363" s="2" t="str">
        <f>_xlfn.TEXTAFTER(Table2[[#This Row],[rxn]],"_",-1)</f>
        <v>c</v>
      </c>
      <c r="J363" s="2" t="str">
        <f>_xlfn.TEXTBEFORE(Table2[[#This Row],[rxn]],"_"&amp;Table2[[#This Row],[compartment]],-1)</f>
        <v>EX_tag</v>
      </c>
      <c r="K363" s="2" t="str" cm="1">
        <f t="array" ref="K363">_xlfn.LET(_xlpm.t,J363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" s="2" t="str">
        <f>IF(LEN(Table2[[#This Row],[number at end of rxn-compartment]])&gt;0,_xlfn.TEXTBEFORE(Table2[[#This Row],[rxn-compartment]],Table2[[#This Row],[number at end of rxn-compartment]],-1),"")</f>
        <v/>
      </c>
      <c r="N363" t="str">
        <v/>
      </c>
      <c r="O363" t="str">
        <v>EX_tag_c</v>
      </c>
      <c r="P363" t="str">
        <v>FWD</v>
      </c>
      <c r="Q363" t="str">
        <v>SPONT</v>
      </c>
      <c r="R363" t="str">
        <v/>
      </c>
      <c r="S363" t="str">
        <v>Excluded</v>
      </c>
      <c r="T363" t="str">
        <v>Exchange</v>
      </c>
    </row>
    <row r="364" spans="1:20" x14ac:dyDescent="0.2">
      <c r="A364" t="s">
        <v>1814</v>
      </c>
      <c r="B364" t="s">
        <v>1815</v>
      </c>
      <c r="C364" t="s">
        <v>8</v>
      </c>
      <c r="D364" t="s">
        <v>1270</v>
      </c>
      <c r="E364" t="str">
        <f>_xlfn.XLOOKUP(Table2[[#This Row],[rxn]],[1]Sheet1!$A:$A,[1]Sheet1!$C:$C,"Other metaolism",0)</f>
        <v>Excluded</v>
      </c>
      <c r="F364" t="s">
        <v>1272</v>
      </c>
      <c r="G364" t="str">
        <f>Table2[[#This Row],[rxn]]&amp;"_"&amp;Table2[[#This Row],[dir]]</f>
        <v>EX_caro_c_FWD</v>
      </c>
      <c r="H364" t="str" cm="1">
        <f t="array" ref="H364">_xlfn.TEXTJOIN(",",TRUE,_xlfn.UNIQUE(_xlfn._xlws.FILTER(Table2[enz],Table2[rxn+dir]=Table2[[#This Row],[rxn+dir]])))</f>
        <v>SPONT</v>
      </c>
      <c r="I364" s="2" t="str">
        <f>_xlfn.TEXTAFTER(Table2[[#This Row],[rxn]],"_",-1)</f>
        <v>c</v>
      </c>
      <c r="J364" s="2" t="str">
        <f>_xlfn.TEXTBEFORE(Table2[[#This Row],[rxn]],"_"&amp;Table2[[#This Row],[compartment]],-1)</f>
        <v>EX_caro</v>
      </c>
      <c r="K364" s="2" t="str" cm="1">
        <f t="array" ref="K364">_xlfn.LET(_xlpm.t,J364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4" s="2" t="str">
        <f>IF(LEN(Table2[[#This Row],[number at end of rxn-compartment]])&gt;0,_xlfn.TEXTBEFORE(Table2[[#This Row],[rxn-compartment]],Table2[[#This Row],[number at end of rxn-compartment]],-1),"")</f>
        <v/>
      </c>
      <c r="N364" t="str">
        <v/>
      </c>
      <c r="O364" t="str">
        <v>EX_tag_c</v>
      </c>
      <c r="P364" t="str">
        <v>REV</v>
      </c>
      <c r="Q364" t="str">
        <v>SPONT</v>
      </c>
      <c r="R364" t="str">
        <v/>
      </c>
      <c r="S364" t="str">
        <v>Excluded</v>
      </c>
      <c r="T364" t="str">
        <v>Exchange</v>
      </c>
    </row>
    <row r="365" spans="1:20" x14ac:dyDescent="0.2">
      <c r="A365" t="s">
        <v>1816</v>
      </c>
      <c r="B365" t="s">
        <v>1815</v>
      </c>
      <c r="C365" t="s">
        <v>21</v>
      </c>
      <c r="D365" t="s">
        <v>1270</v>
      </c>
      <c r="E365" t="str">
        <f>_xlfn.XLOOKUP(Table2[[#This Row],[rxn]],[1]Sheet1!$A:$A,[1]Sheet1!$C:$C,"Other metaolism",0)</f>
        <v>Excluded</v>
      </c>
      <c r="F365" t="s">
        <v>1272</v>
      </c>
      <c r="G365" t="str">
        <f>Table2[[#This Row],[rxn]]&amp;"_"&amp;Table2[[#This Row],[dir]]</f>
        <v>EX_caro_c_REV</v>
      </c>
      <c r="H365" t="str" cm="1">
        <f t="array" ref="H365">_xlfn.TEXTJOIN(",",TRUE,_xlfn.UNIQUE(_xlfn._xlws.FILTER(Table2[enz],Table2[rxn+dir]=Table2[[#This Row],[rxn+dir]])))</f>
        <v>SPONT</v>
      </c>
      <c r="I365" s="2" t="str">
        <f>_xlfn.TEXTAFTER(Table2[[#This Row],[rxn]],"_",-1)</f>
        <v>c</v>
      </c>
      <c r="J365" s="2" t="str">
        <f>_xlfn.TEXTBEFORE(Table2[[#This Row],[rxn]],"_"&amp;Table2[[#This Row],[compartment]],-1)</f>
        <v>EX_caro</v>
      </c>
      <c r="K365" s="2" t="str" cm="1">
        <f t="array" ref="K365">_xlfn.LET(_xlpm.t,J365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" s="2" t="str">
        <f>IF(LEN(Table2[[#This Row],[number at end of rxn-compartment]])&gt;0,_xlfn.TEXTBEFORE(Table2[[#This Row],[rxn-compartment]],Table2[[#This Row],[number at end of rxn-compartment]],-1),"")</f>
        <v/>
      </c>
      <c r="N365" t="str">
        <v/>
      </c>
      <c r="O365" t="str">
        <v>EX_caro_c</v>
      </c>
      <c r="P365" t="str">
        <v>FWD</v>
      </c>
      <c r="Q365" t="str">
        <v>SPONT</v>
      </c>
      <c r="R365" t="str">
        <v/>
      </c>
      <c r="S365" t="str">
        <v>Excluded</v>
      </c>
      <c r="T365" t="str">
        <v>Exchange</v>
      </c>
    </row>
    <row r="366" spans="1:20" x14ac:dyDescent="0.2">
      <c r="A366" t="s">
        <v>1817</v>
      </c>
      <c r="B366" t="s">
        <v>1818</v>
      </c>
      <c r="C366" t="s">
        <v>8</v>
      </c>
      <c r="D366" t="s">
        <v>1270</v>
      </c>
      <c r="E366" t="str">
        <f>_xlfn.XLOOKUP(Table2[[#This Row],[rxn]],[1]Sheet1!$A:$A,[1]Sheet1!$C:$C,"Other metaolism",0)</f>
        <v>Excluded</v>
      </c>
      <c r="F366" t="s">
        <v>1272</v>
      </c>
      <c r="G366" t="str">
        <f>Table2[[#This Row],[rxn]]&amp;"_"&amp;Table2[[#This Row],[dir]]</f>
        <v>EX_cellb_e_FWD</v>
      </c>
      <c r="H366" t="str" cm="1">
        <f t="array" ref="H366">_xlfn.TEXTJOIN(",",TRUE,_xlfn.UNIQUE(_xlfn._xlws.FILTER(Table2[enz],Table2[rxn+dir]=Table2[[#This Row],[rxn+dir]])))</f>
        <v>SPONT</v>
      </c>
      <c r="I366" s="2" t="str">
        <f>_xlfn.TEXTAFTER(Table2[[#This Row],[rxn]],"_",-1)</f>
        <v>e</v>
      </c>
      <c r="J366" s="2" t="str">
        <f>_xlfn.TEXTBEFORE(Table2[[#This Row],[rxn]],"_"&amp;Table2[[#This Row],[compartment]],-1)</f>
        <v>EX_cellb</v>
      </c>
      <c r="K366" s="2" t="str" cm="1">
        <f t="array" ref="K366">_xlfn.LET(_xlpm.t,J366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" s="2" t="str">
        <f>IF(LEN(Table2[[#This Row],[number at end of rxn-compartment]])&gt;0,_xlfn.TEXTBEFORE(Table2[[#This Row],[rxn-compartment]],Table2[[#This Row],[number at end of rxn-compartment]],-1),"")</f>
        <v/>
      </c>
      <c r="N366" t="str">
        <v/>
      </c>
      <c r="O366" t="str">
        <v>EX_caro_c</v>
      </c>
      <c r="P366" t="str">
        <v>REV</v>
      </c>
      <c r="Q366" t="str">
        <v>SPONT</v>
      </c>
      <c r="R366" t="str">
        <v/>
      </c>
      <c r="S366" t="str">
        <v>Excluded</v>
      </c>
      <c r="T366" t="str">
        <v>Exchange</v>
      </c>
    </row>
    <row r="367" spans="1:20" x14ac:dyDescent="0.2">
      <c r="A367" t="s">
        <v>1819</v>
      </c>
      <c r="B367" t="s">
        <v>1818</v>
      </c>
      <c r="C367" t="s">
        <v>21</v>
      </c>
      <c r="D367" t="s">
        <v>1270</v>
      </c>
      <c r="E367" t="str">
        <f>_xlfn.XLOOKUP(Table2[[#This Row],[rxn]],[1]Sheet1!$A:$A,[1]Sheet1!$C:$C,"Other metaolism",0)</f>
        <v>Excluded</v>
      </c>
      <c r="F367" t="s">
        <v>1272</v>
      </c>
      <c r="G367" t="str">
        <f>Table2[[#This Row],[rxn]]&amp;"_"&amp;Table2[[#This Row],[dir]]</f>
        <v>EX_cellb_e_REV</v>
      </c>
      <c r="H367" t="str" cm="1">
        <f t="array" ref="H367">_xlfn.TEXTJOIN(",",TRUE,_xlfn.UNIQUE(_xlfn._xlws.FILTER(Table2[enz],Table2[rxn+dir]=Table2[[#This Row],[rxn+dir]])))</f>
        <v>SPONT</v>
      </c>
      <c r="I367" s="2" t="str">
        <f>_xlfn.TEXTAFTER(Table2[[#This Row],[rxn]],"_",-1)</f>
        <v>e</v>
      </c>
      <c r="J367" s="2" t="str">
        <f>_xlfn.TEXTBEFORE(Table2[[#This Row],[rxn]],"_"&amp;Table2[[#This Row],[compartment]],-1)</f>
        <v>EX_cellb</v>
      </c>
      <c r="K367" s="2" t="str" cm="1">
        <f t="array" ref="K367">_xlfn.LET(_xlpm.t,J367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7" s="2" t="str">
        <f>IF(LEN(Table2[[#This Row],[number at end of rxn-compartment]])&gt;0,_xlfn.TEXTBEFORE(Table2[[#This Row],[rxn-compartment]],Table2[[#This Row],[number at end of rxn-compartment]],-1),"")</f>
        <v/>
      </c>
      <c r="N367" t="str">
        <v/>
      </c>
      <c r="O367" t="str">
        <v>EX_cellb_e</v>
      </c>
      <c r="P367" t="str">
        <v>FWD</v>
      </c>
      <c r="Q367" t="str">
        <v>SPONT</v>
      </c>
      <c r="R367" t="str">
        <v/>
      </c>
      <c r="S367" t="str">
        <v>Excluded</v>
      </c>
      <c r="T367" t="str">
        <v>Exchange</v>
      </c>
    </row>
    <row r="368" spans="1:20" x14ac:dyDescent="0.2">
      <c r="A368" t="s">
        <v>1820</v>
      </c>
      <c r="B368" t="s">
        <v>1821</v>
      </c>
      <c r="C368" t="s">
        <v>8</v>
      </c>
      <c r="D368" t="s">
        <v>1270</v>
      </c>
      <c r="E368" t="str">
        <f>_xlfn.XLOOKUP(Table2[[#This Row],[rxn]],[1]Sheet1!$A:$A,[1]Sheet1!$C:$C,"Other metaolism",0)</f>
        <v>Excluded</v>
      </c>
      <c r="F368" t="s">
        <v>1272</v>
      </c>
      <c r="G368" t="str">
        <f>Table2[[#This Row],[rxn]]&amp;"_"&amp;Table2[[#This Row],[dir]]</f>
        <v>EX_docosa_e_FWD</v>
      </c>
      <c r="H368" t="str" cm="1">
        <f t="array" ref="H368">_xlfn.TEXTJOIN(",",TRUE,_xlfn.UNIQUE(_xlfn._xlws.FILTER(Table2[enz],Table2[rxn+dir]=Table2[[#This Row],[rxn+dir]])))</f>
        <v>SPONT</v>
      </c>
      <c r="I368" s="2" t="str">
        <f>_xlfn.TEXTAFTER(Table2[[#This Row],[rxn]],"_",-1)</f>
        <v>e</v>
      </c>
      <c r="J368" s="2" t="str">
        <f>_xlfn.TEXTBEFORE(Table2[[#This Row],[rxn]],"_"&amp;Table2[[#This Row],[compartment]],-1)</f>
        <v>EX_docosa</v>
      </c>
      <c r="K368" s="2" t="str" cm="1">
        <f t="array" ref="K368">_xlfn.LET(_xlpm.t,J368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" s="2" t="str">
        <f>IF(LEN(Table2[[#This Row],[number at end of rxn-compartment]])&gt;0,_xlfn.TEXTBEFORE(Table2[[#This Row],[rxn-compartment]],Table2[[#This Row],[number at end of rxn-compartment]],-1),"")</f>
        <v/>
      </c>
      <c r="N368" t="str">
        <v/>
      </c>
      <c r="O368" t="str">
        <v>EX_cellb_e</v>
      </c>
      <c r="P368" t="str">
        <v>REV</v>
      </c>
      <c r="Q368" t="str">
        <v>SPONT</v>
      </c>
      <c r="R368" t="str">
        <v/>
      </c>
      <c r="S368" t="str">
        <v>Excluded</v>
      </c>
      <c r="T368" t="str">
        <v>Exchange</v>
      </c>
    </row>
    <row r="369" spans="1:20" x14ac:dyDescent="0.2">
      <c r="A369" t="s">
        <v>1822</v>
      </c>
      <c r="B369" t="s">
        <v>1821</v>
      </c>
      <c r="C369" t="s">
        <v>21</v>
      </c>
      <c r="D369" t="s">
        <v>1270</v>
      </c>
      <c r="E369" t="str">
        <f>_xlfn.XLOOKUP(Table2[[#This Row],[rxn]],[1]Sheet1!$A:$A,[1]Sheet1!$C:$C,"Other metaolism",0)</f>
        <v>Excluded</v>
      </c>
      <c r="F369" t="s">
        <v>1272</v>
      </c>
      <c r="G369" t="str">
        <f>Table2[[#This Row],[rxn]]&amp;"_"&amp;Table2[[#This Row],[dir]]</f>
        <v>EX_docosa_e_REV</v>
      </c>
      <c r="H369" t="str" cm="1">
        <f t="array" ref="H369">_xlfn.TEXTJOIN(",",TRUE,_xlfn.UNIQUE(_xlfn._xlws.FILTER(Table2[enz],Table2[rxn+dir]=Table2[[#This Row],[rxn+dir]])))</f>
        <v>SPONT</v>
      </c>
      <c r="I369" s="2" t="str">
        <f>_xlfn.TEXTAFTER(Table2[[#This Row],[rxn]],"_",-1)</f>
        <v>e</v>
      </c>
      <c r="J369" s="2" t="str">
        <f>_xlfn.TEXTBEFORE(Table2[[#This Row],[rxn]],"_"&amp;Table2[[#This Row],[compartment]],-1)</f>
        <v>EX_docosa</v>
      </c>
      <c r="K369" s="2" t="str" cm="1">
        <f t="array" ref="K369">_xlfn.LET(_xlpm.t,J369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" s="2" t="str">
        <f>IF(LEN(Table2[[#This Row],[number at end of rxn-compartment]])&gt;0,_xlfn.TEXTBEFORE(Table2[[#This Row],[rxn-compartment]],Table2[[#This Row],[number at end of rxn-compartment]],-1),"")</f>
        <v/>
      </c>
      <c r="N369" t="str">
        <v/>
      </c>
      <c r="O369" t="str">
        <v>EX_docosa_e</v>
      </c>
      <c r="P369" t="str">
        <v>FWD</v>
      </c>
      <c r="Q369" t="str">
        <v>SPONT</v>
      </c>
      <c r="R369" t="str">
        <v/>
      </c>
      <c r="S369" t="str">
        <v>Excluded</v>
      </c>
      <c r="T369" t="str">
        <v>Exchange</v>
      </c>
    </row>
    <row r="370" spans="1:20" x14ac:dyDescent="0.2">
      <c r="A370" t="s">
        <v>1823</v>
      </c>
      <c r="B370" t="s">
        <v>1824</v>
      </c>
      <c r="C370" t="s">
        <v>8</v>
      </c>
      <c r="D370" t="s">
        <v>1270</v>
      </c>
      <c r="E370" t="str">
        <f>_xlfn.XLOOKUP(Table2[[#This Row],[rxn]],[1]Sheet1!$A:$A,[1]Sheet1!$C:$C,"Other metaolism",0)</f>
        <v>Excluded</v>
      </c>
      <c r="F370" t="s">
        <v>1272</v>
      </c>
      <c r="G370" t="str">
        <f>Table2[[#This Row],[rxn]]&amp;"_"&amp;Table2[[#This Row],[dir]]</f>
        <v>EX_ttcosa_e_FWD</v>
      </c>
      <c r="H370" t="str" cm="1">
        <f t="array" ref="H370">_xlfn.TEXTJOIN(",",TRUE,_xlfn.UNIQUE(_xlfn._xlws.FILTER(Table2[enz],Table2[rxn+dir]=Table2[[#This Row],[rxn+dir]])))</f>
        <v>SPONT</v>
      </c>
      <c r="I370" s="2" t="str">
        <f>_xlfn.TEXTAFTER(Table2[[#This Row],[rxn]],"_",-1)</f>
        <v>e</v>
      </c>
      <c r="J370" s="2" t="str">
        <f>_xlfn.TEXTBEFORE(Table2[[#This Row],[rxn]],"_"&amp;Table2[[#This Row],[compartment]],-1)</f>
        <v>EX_ttcosa</v>
      </c>
      <c r="K370" s="2" t="str" cm="1">
        <f t="array" ref="K370">_xlfn.LET(_xlpm.t,J370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" s="2" t="str">
        <f>IF(LEN(Table2[[#This Row],[number at end of rxn-compartment]])&gt;0,_xlfn.TEXTBEFORE(Table2[[#This Row],[rxn-compartment]],Table2[[#This Row],[number at end of rxn-compartment]],-1),"")</f>
        <v/>
      </c>
      <c r="N370" t="str">
        <v/>
      </c>
      <c r="O370" t="str">
        <v>EX_docosa_e</v>
      </c>
      <c r="P370" t="str">
        <v>REV</v>
      </c>
      <c r="Q370" t="str">
        <v>SPONT</v>
      </c>
      <c r="R370" t="str">
        <v/>
      </c>
      <c r="S370" t="str">
        <v>Excluded</v>
      </c>
      <c r="T370" t="str">
        <v>Exchange</v>
      </c>
    </row>
    <row r="371" spans="1:20" x14ac:dyDescent="0.2">
      <c r="A371" t="s">
        <v>1825</v>
      </c>
      <c r="B371" t="s">
        <v>1824</v>
      </c>
      <c r="C371" t="s">
        <v>21</v>
      </c>
      <c r="D371" t="s">
        <v>1270</v>
      </c>
      <c r="E371" t="str">
        <f>_xlfn.XLOOKUP(Table2[[#This Row],[rxn]],[1]Sheet1!$A:$A,[1]Sheet1!$C:$C,"Other metaolism",0)</f>
        <v>Excluded</v>
      </c>
      <c r="F371" t="s">
        <v>1272</v>
      </c>
      <c r="G371" t="str">
        <f>Table2[[#This Row],[rxn]]&amp;"_"&amp;Table2[[#This Row],[dir]]</f>
        <v>EX_ttcosa_e_REV</v>
      </c>
      <c r="H371" t="str" cm="1">
        <f t="array" ref="H371">_xlfn.TEXTJOIN(",",TRUE,_xlfn.UNIQUE(_xlfn._xlws.FILTER(Table2[enz],Table2[rxn+dir]=Table2[[#This Row],[rxn+dir]])))</f>
        <v>SPONT</v>
      </c>
      <c r="I371" s="2" t="str">
        <f>_xlfn.TEXTAFTER(Table2[[#This Row],[rxn]],"_",-1)</f>
        <v>e</v>
      </c>
      <c r="J371" s="2" t="str">
        <f>_xlfn.TEXTBEFORE(Table2[[#This Row],[rxn]],"_"&amp;Table2[[#This Row],[compartment]],-1)</f>
        <v>EX_ttcosa</v>
      </c>
      <c r="K371" s="2" t="str" cm="1">
        <f t="array" ref="K371">_xlfn.LET(_xlpm.t,J371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" s="2" t="str">
        <f>IF(LEN(Table2[[#This Row],[number at end of rxn-compartment]])&gt;0,_xlfn.TEXTBEFORE(Table2[[#This Row],[rxn-compartment]],Table2[[#This Row],[number at end of rxn-compartment]],-1),"")</f>
        <v/>
      </c>
      <c r="N371" t="str">
        <v/>
      </c>
      <c r="O371" t="str">
        <v>EX_ttcosa_e</v>
      </c>
      <c r="P371" t="str">
        <v>FWD</v>
      </c>
      <c r="Q371" t="str">
        <v>SPONT</v>
      </c>
      <c r="R371" t="str">
        <v/>
      </c>
      <c r="S371" t="str">
        <v>Excluded</v>
      </c>
      <c r="T371" t="str">
        <v>Exchange</v>
      </c>
    </row>
    <row r="372" spans="1:20" x14ac:dyDescent="0.2">
      <c r="A372" t="s">
        <v>1826</v>
      </c>
      <c r="B372" t="s">
        <v>1827</v>
      </c>
      <c r="C372" t="s">
        <v>8</v>
      </c>
      <c r="D372" t="s">
        <v>1270</v>
      </c>
      <c r="E372" t="str">
        <f>_xlfn.XLOOKUP(Table2[[#This Row],[rxn]],[1]Sheet1!$A:$A,[1]Sheet1!$C:$C,"Other metaolism",0)</f>
        <v>Excluded</v>
      </c>
      <c r="F372" t="s">
        <v>1272</v>
      </c>
      <c r="G372" t="str">
        <f>Table2[[#This Row],[rxn]]&amp;"_"&amp;Table2[[#This Row],[dir]]</f>
        <v>EX_hxca_e_FWD</v>
      </c>
      <c r="H372" t="str" cm="1">
        <f t="array" ref="H372">_xlfn.TEXTJOIN(",",TRUE,_xlfn.UNIQUE(_xlfn._xlws.FILTER(Table2[enz],Table2[rxn+dir]=Table2[[#This Row],[rxn+dir]])))</f>
        <v>SPONT</v>
      </c>
      <c r="I372" s="2" t="str">
        <f>_xlfn.TEXTAFTER(Table2[[#This Row],[rxn]],"_",-1)</f>
        <v>e</v>
      </c>
      <c r="J372" s="2" t="str">
        <f>_xlfn.TEXTBEFORE(Table2[[#This Row],[rxn]],"_"&amp;Table2[[#This Row],[compartment]],-1)</f>
        <v>EX_hxca</v>
      </c>
      <c r="K372" s="2" t="str" cm="1">
        <f t="array" ref="K372">_xlfn.LET(_xlpm.t,J372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" s="2" t="str">
        <f>IF(LEN(Table2[[#This Row],[number at end of rxn-compartment]])&gt;0,_xlfn.TEXTBEFORE(Table2[[#This Row],[rxn-compartment]],Table2[[#This Row],[number at end of rxn-compartment]],-1),"")</f>
        <v/>
      </c>
      <c r="N372" t="str">
        <v/>
      </c>
      <c r="O372" t="str">
        <v>EX_ttcosa_e</v>
      </c>
      <c r="P372" t="str">
        <v>REV</v>
      </c>
      <c r="Q372" t="str">
        <v>SPONT</v>
      </c>
      <c r="R372" t="str">
        <v/>
      </c>
      <c r="S372" t="str">
        <v>Excluded</v>
      </c>
      <c r="T372" t="str">
        <v>Exchange</v>
      </c>
    </row>
    <row r="373" spans="1:20" x14ac:dyDescent="0.2">
      <c r="A373" t="s">
        <v>1828</v>
      </c>
      <c r="B373" t="s">
        <v>1827</v>
      </c>
      <c r="C373" t="s">
        <v>21</v>
      </c>
      <c r="D373" t="s">
        <v>1270</v>
      </c>
      <c r="E373" t="str">
        <f>_xlfn.XLOOKUP(Table2[[#This Row],[rxn]],[1]Sheet1!$A:$A,[1]Sheet1!$C:$C,"Other metaolism",0)</f>
        <v>Excluded</v>
      </c>
      <c r="F373" t="s">
        <v>1272</v>
      </c>
      <c r="G373" t="str">
        <f>Table2[[#This Row],[rxn]]&amp;"_"&amp;Table2[[#This Row],[dir]]</f>
        <v>EX_hxca_e_REV</v>
      </c>
      <c r="H373" t="str" cm="1">
        <f t="array" ref="H373">_xlfn.TEXTJOIN(",",TRUE,_xlfn.UNIQUE(_xlfn._xlws.FILTER(Table2[enz],Table2[rxn+dir]=Table2[[#This Row],[rxn+dir]])))</f>
        <v>SPONT</v>
      </c>
      <c r="I373" s="2" t="str">
        <f>_xlfn.TEXTAFTER(Table2[[#This Row],[rxn]],"_",-1)</f>
        <v>e</v>
      </c>
      <c r="J373" s="2" t="str">
        <f>_xlfn.TEXTBEFORE(Table2[[#This Row],[rxn]],"_"&amp;Table2[[#This Row],[compartment]],-1)</f>
        <v>EX_hxca</v>
      </c>
      <c r="K373" s="2" t="str" cm="1">
        <f t="array" ref="K373">_xlfn.LET(_xlpm.t,J373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" s="2" t="str">
        <f>IF(LEN(Table2[[#This Row],[number at end of rxn-compartment]])&gt;0,_xlfn.TEXTBEFORE(Table2[[#This Row],[rxn-compartment]],Table2[[#This Row],[number at end of rxn-compartment]],-1),"")</f>
        <v/>
      </c>
      <c r="N373" t="str">
        <v/>
      </c>
      <c r="O373" t="str">
        <v>EX_hxca_e</v>
      </c>
      <c r="P373" t="str">
        <v>FWD</v>
      </c>
      <c r="Q373" t="str">
        <v>SPONT</v>
      </c>
      <c r="R373" t="str">
        <v/>
      </c>
      <c r="S373" t="str">
        <v>Excluded</v>
      </c>
      <c r="T373" t="str">
        <v>Exchange</v>
      </c>
    </row>
    <row r="374" spans="1:20" x14ac:dyDescent="0.2">
      <c r="A374" t="s">
        <v>1829</v>
      </c>
      <c r="B374" t="s">
        <v>1830</v>
      </c>
      <c r="C374" t="s">
        <v>8</v>
      </c>
      <c r="D374" t="s">
        <v>1270</v>
      </c>
      <c r="E374" t="str">
        <f>_xlfn.XLOOKUP(Table2[[#This Row],[rxn]],[1]Sheet1!$A:$A,[1]Sheet1!$C:$C,"Other metaolism",0)</f>
        <v>Excluded</v>
      </c>
      <c r="F374" t="s">
        <v>1272</v>
      </c>
      <c r="G374" t="str">
        <f>Table2[[#This Row],[rxn]]&amp;"_"&amp;Table2[[#This Row],[dir]]</f>
        <v>EX_ppa_e_FWD</v>
      </c>
      <c r="H374" t="str" cm="1">
        <f t="array" ref="H374">_xlfn.TEXTJOIN(",",TRUE,_xlfn.UNIQUE(_xlfn._xlws.FILTER(Table2[enz],Table2[rxn+dir]=Table2[[#This Row],[rxn+dir]])))</f>
        <v>SPONT</v>
      </c>
      <c r="I374" s="2" t="str">
        <f>_xlfn.TEXTAFTER(Table2[[#This Row],[rxn]],"_",-1)</f>
        <v>e</v>
      </c>
      <c r="J374" s="2" t="str">
        <f>_xlfn.TEXTBEFORE(Table2[[#This Row],[rxn]],"_"&amp;Table2[[#This Row],[compartment]],-1)</f>
        <v>EX_ppa</v>
      </c>
      <c r="K374" s="2" t="str" cm="1">
        <f t="array" ref="K374">_xlfn.LET(_xlpm.t,J374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" s="2" t="str">
        <f>IF(LEN(Table2[[#This Row],[number at end of rxn-compartment]])&gt;0,_xlfn.TEXTBEFORE(Table2[[#This Row],[rxn-compartment]],Table2[[#This Row],[number at end of rxn-compartment]],-1),"")</f>
        <v/>
      </c>
      <c r="N374" t="str">
        <v/>
      </c>
      <c r="O374" t="str">
        <v>EX_hxca_e</v>
      </c>
      <c r="P374" t="str">
        <v>REV</v>
      </c>
      <c r="Q374" t="str">
        <v>SPONT</v>
      </c>
      <c r="R374" t="str">
        <v/>
      </c>
      <c r="S374" t="str">
        <v>Excluded</v>
      </c>
      <c r="T374" t="str">
        <v>Exchange</v>
      </c>
    </row>
    <row r="375" spans="1:20" x14ac:dyDescent="0.2">
      <c r="A375" t="s">
        <v>1831</v>
      </c>
      <c r="B375" t="s">
        <v>1830</v>
      </c>
      <c r="C375" t="s">
        <v>21</v>
      </c>
      <c r="D375" t="s">
        <v>1270</v>
      </c>
      <c r="E375" t="str">
        <f>_xlfn.XLOOKUP(Table2[[#This Row],[rxn]],[1]Sheet1!$A:$A,[1]Sheet1!$C:$C,"Other metaolism",0)</f>
        <v>Excluded</v>
      </c>
      <c r="F375" t="s">
        <v>1272</v>
      </c>
      <c r="G375" t="str">
        <f>Table2[[#This Row],[rxn]]&amp;"_"&amp;Table2[[#This Row],[dir]]</f>
        <v>EX_ppa_e_REV</v>
      </c>
      <c r="H375" t="str" cm="1">
        <f t="array" ref="H375">_xlfn.TEXTJOIN(",",TRUE,_xlfn.UNIQUE(_xlfn._xlws.FILTER(Table2[enz],Table2[rxn+dir]=Table2[[#This Row],[rxn+dir]])))</f>
        <v>SPONT</v>
      </c>
      <c r="I375" s="2" t="str">
        <f>_xlfn.TEXTAFTER(Table2[[#This Row],[rxn]],"_",-1)</f>
        <v>e</v>
      </c>
      <c r="J375" s="2" t="str">
        <f>_xlfn.TEXTBEFORE(Table2[[#This Row],[rxn]],"_"&amp;Table2[[#This Row],[compartment]],-1)</f>
        <v>EX_ppa</v>
      </c>
      <c r="K375" s="2" t="str" cm="1">
        <f t="array" ref="K375">_xlfn.LET(_xlpm.t,J375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5" s="2" t="str">
        <f>IF(LEN(Table2[[#This Row],[number at end of rxn-compartment]])&gt;0,_xlfn.TEXTBEFORE(Table2[[#This Row],[rxn-compartment]],Table2[[#This Row],[number at end of rxn-compartment]],-1),"")</f>
        <v/>
      </c>
      <c r="N375" t="str">
        <v/>
      </c>
      <c r="O375" t="str">
        <v>EX_ppa_e</v>
      </c>
      <c r="P375" t="str">
        <v>FWD</v>
      </c>
      <c r="Q375" t="str">
        <v>SPONT</v>
      </c>
      <c r="R375" t="str">
        <v/>
      </c>
      <c r="S375" t="str">
        <v>Excluded</v>
      </c>
      <c r="T375" t="str">
        <v>Exchange</v>
      </c>
    </row>
    <row r="376" spans="1:20" x14ac:dyDescent="0.2">
      <c r="A376" t="s">
        <v>1832</v>
      </c>
      <c r="B376" t="s">
        <v>1833</v>
      </c>
      <c r="C376" t="s">
        <v>8</v>
      </c>
      <c r="D376" t="s">
        <v>1270</v>
      </c>
      <c r="E376" t="str">
        <f>_xlfn.XLOOKUP(Table2[[#This Row],[rxn]],[1]Sheet1!$A:$A,[1]Sheet1!$C:$C,"Other metaolism",0)</f>
        <v>Excluded</v>
      </c>
      <c r="F376" t="s">
        <v>1272</v>
      </c>
      <c r="G376" t="str">
        <f>Table2[[#This Row],[rxn]]&amp;"_"&amp;Table2[[#This Row],[dir]]</f>
        <v>EX_fald_e_FWD</v>
      </c>
      <c r="H376" t="str" cm="1">
        <f t="array" ref="H376">_xlfn.TEXTJOIN(",",TRUE,_xlfn.UNIQUE(_xlfn._xlws.FILTER(Table2[enz],Table2[rxn+dir]=Table2[[#This Row],[rxn+dir]])))</f>
        <v>SPONT</v>
      </c>
      <c r="I376" s="2" t="str">
        <f>_xlfn.TEXTAFTER(Table2[[#This Row],[rxn]],"_",-1)</f>
        <v>e</v>
      </c>
      <c r="J376" s="2" t="str">
        <f>_xlfn.TEXTBEFORE(Table2[[#This Row],[rxn]],"_"&amp;Table2[[#This Row],[compartment]],-1)</f>
        <v>EX_fald</v>
      </c>
      <c r="K376" s="2" t="str" cm="1">
        <f t="array" ref="K376">_xlfn.LET(_xlpm.t,J376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6" s="2" t="str">
        <f>IF(LEN(Table2[[#This Row],[number at end of rxn-compartment]])&gt;0,_xlfn.TEXTBEFORE(Table2[[#This Row],[rxn-compartment]],Table2[[#This Row],[number at end of rxn-compartment]],-1),"")</f>
        <v/>
      </c>
      <c r="N376" t="str">
        <v/>
      </c>
      <c r="O376" t="str">
        <v>EX_ppa_e</v>
      </c>
      <c r="P376" t="str">
        <v>REV</v>
      </c>
      <c r="Q376" t="str">
        <v>SPONT</v>
      </c>
      <c r="R376" t="str">
        <v/>
      </c>
      <c r="S376" t="str">
        <v>Excluded</v>
      </c>
      <c r="T376" t="str">
        <v>Exchange</v>
      </c>
    </row>
    <row r="377" spans="1:20" x14ac:dyDescent="0.2">
      <c r="A377" t="s">
        <v>1834</v>
      </c>
      <c r="B377" t="s">
        <v>1833</v>
      </c>
      <c r="C377" t="s">
        <v>21</v>
      </c>
      <c r="D377" t="s">
        <v>1270</v>
      </c>
      <c r="E377" t="str">
        <f>_xlfn.XLOOKUP(Table2[[#This Row],[rxn]],[1]Sheet1!$A:$A,[1]Sheet1!$C:$C,"Other metaolism",0)</f>
        <v>Excluded</v>
      </c>
      <c r="F377" t="s">
        <v>1272</v>
      </c>
      <c r="G377" t="str">
        <f>Table2[[#This Row],[rxn]]&amp;"_"&amp;Table2[[#This Row],[dir]]</f>
        <v>EX_fald_e_REV</v>
      </c>
      <c r="H377" t="str" cm="1">
        <f t="array" ref="H377">_xlfn.TEXTJOIN(",",TRUE,_xlfn.UNIQUE(_xlfn._xlws.FILTER(Table2[enz],Table2[rxn+dir]=Table2[[#This Row],[rxn+dir]])))</f>
        <v>SPONT</v>
      </c>
      <c r="I377" s="2" t="str">
        <f>_xlfn.TEXTAFTER(Table2[[#This Row],[rxn]],"_",-1)</f>
        <v>e</v>
      </c>
      <c r="J377" s="2" t="str">
        <f>_xlfn.TEXTBEFORE(Table2[[#This Row],[rxn]],"_"&amp;Table2[[#This Row],[compartment]],-1)</f>
        <v>EX_fald</v>
      </c>
      <c r="K377" s="2" t="str" cm="1">
        <f t="array" ref="K377">_xlfn.LET(_xlpm.t,J377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" s="2" t="str">
        <f>IF(LEN(Table2[[#This Row],[number at end of rxn-compartment]])&gt;0,_xlfn.TEXTBEFORE(Table2[[#This Row],[rxn-compartment]],Table2[[#This Row],[number at end of rxn-compartment]],-1),"")</f>
        <v/>
      </c>
      <c r="N377" t="str">
        <v/>
      </c>
      <c r="O377" t="str">
        <v>EX_fald_e</v>
      </c>
      <c r="P377" t="str">
        <v>FWD</v>
      </c>
      <c r="Q377" t="str">
        <v>SPONT</v>
      </c>
      <c r="R377" t="str">
        <v/>
      </c>
      <c r="S377" t="str">
        <v>Excluded</v>
      </c>
      <c r="T377" t="str">
        <v>Exchange</v>
      </c>
    </row>
    <row r="378" spans="1:20" x14ac:dyDescent="0.2">
      <c r="A378" t="s">
        <v>1835</v>
      </c>
      <c r="B378" t="s">
        <v>1837</v>
      </c>
      <c r="C378" t="s">
        <v>8</v>
      </c>
      <c r="D378" t="s">
        <v>1836</v>
      </c>
      <c r="E378" t="str">
        <f>_xlfn.XLOOKUP(Table2[[#This Row],[rxn]],[1]Sheet1!$A:$A,[1]Sheet1!$C:$C,"Other metaolism",0)</f>
        <v>Other biosynthetic metabolism</v>
      </c>
      <c r="F378" t="s">
        <v>440</v>
      </c>
      <c r="G378" t="str">
        <f>Table2[[#This Row],[rxn]]&amp;"_"&amp;Table2[[#This Row],[dir]]</f>
        <v>12AMANTF_g_FWD</v>
      </c>
      <c r="H378" t="str" cm="1">
        <f t="array" ref="H378">_xlfn.TEXTJOIN(",",TRUE,_xlfn.UNIQUE(_xlfn._xlws.FILTER(Table2[enz],Table2[rxn+dir]=Table2[[#This Row],[rxn+dir]])))</f>
        <v>rt2093,rt7201</v>
      </c>
      <c r="I378" s="2" t="str">
        <f>_xlfn.TEXTAFTER(Table2[[#This Row],[rxn]],"_",-1)</f>
        <v>g</v>
      </c>
      <c r="J378" s="2" t="str">
        <f>_xlfn.TEXTBEFORE(Table2[[#This Row],[rxn]],"_"&amp;Table2[[#This Row],[compartment]],-1)</f>
        <v>12AMANTF</v>
      </c>
      <c r="K378" s="2" t="str" cm="1">
        <f t="array" ref="K378">_xlfn.LET(_xlpm.t,J378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" s="2" t="str">
        <f>IF(LEN(Table2[[#This Row],[number at end of rxn-compartment]])&gt;0,_xlfn.TEXTBEFORE(Table2[[#This Row],[rxn-compartment]],Table2[[#This Row],[number at end of rxn-compartment]],-1),"")</f>
        <v/>
      </c>
      <c r="N378" t="str">
        <v/>
      </c>
      <c r="O378" t="str">
        <v>EX_fald_e</v>
      </c>
      <c r="P378" t="str">
        <v>REV</v>
      </c>
      <c r="Q378" t="str">
        <v>SPONT</v>
      </c>
      <c r="R378" t="str">
        <v/>
      </c>
      <c r="S378" t="str">
        <v>Excluded</v>
      </c>
      <c r="T378" t="str">
        <v>Exchange</v>
      </c>
    </row>
    <row r="379" spans="1:20" x14ac:dyDescent="0.2">
      <c r="A379" t="s">
        <v>1838</v>
      </c>
      <c r="B379" t="s">
        <v>1837</v>
      </c>
      <c r="C379" t="s">
        <v>8</v>
      </c>
      <c r="D379" t="s">
        <v>1839</v>
      </c>
      <c r="E379" t="str">
        <f>_xlfn.XLOOKUP(Table2[[#This Row],[rxn]],[1]Sheet1!$A:$A,[1]Sheet1!$C:$C,"Other metaolism",0)</f>
        <v>Other biosynthetic metabolism</v>
      </c>
      <c r="F379" t="s">
        <v>440</v>
      </c>
      <c r="G379" t="str">
        <f>Table2[[#This Row],[rxn]]&amp;"_"&amp;Table2[[#This Row],[dir]]</f>
        <v>12AMANTF_g_FWD</v>
      </c>
      <c r="H379" t="str" cm="1">
        <f t="array" ref="H379">_xlfn.TEXTJOIN(",",TRUE,_xlfn.UNIQUE(_xlfn._xlws.FILTER(Table2[enz],Table2[rxn+dir]=Table2[[#This Row],[rxn+dir]])))</f>
        <v>rt2093,rt7201</v>
      </c>
      <c r="I379" s="2" t="str">
        <f>_xlfn.TEXTAFTER(Table2[[#This Row],[rxn]],"_",-1)</f>
        <v>g</v>
      </c>
      <c r="J379" s="2" t="str">
        <f>_xlfn.TEXTBEFORE(Table2[[#This Row],[rxn]],"_"&amp;Table2[[#This Row],[compartment]],-1)</f>
        <v>12AMANTF</v>
      </c>
      <c r="K379" s="2" t="str" cm="1">
        <f t="array" ref="K379">_xlfn.LET(_xlpm.t,J379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" s="2" t="str">
        <f>IF(LEN(Table2[[#This Row],[number at end of rxn-compartment]])&gt;0,_xlfn.TEXTBEFORE(Table2[[#This Row],[rxn-compartment]],Table2[[#This Row],[number at end of rxn-compartment]],-1),"")</f>
        <v/>
      </c>
      <c r="N379" t="str">
        <v/>
      </c>
      <c r="O379" t="str">
        <v>12AMANTF_g</v>
      </c>
      <c r="P379" t="str">
        <v>FWD</v>
      </c>
      <c r="Q379" t="str">
        <v>rt2093,rt7201</v>
      </c>
      <c r="R379" t="str">
        <v>2.4.1.132</v>
      </c>
      <c r="S379" t="str">
        <v>Other biosynthetic metabolism</v>
      </c>
      <c r="T379" t="str">
        <v>N-Glycan biosynthesis</v>
      </c>
    </row>
    <row r="380" spans="1:20" x14ac:dyDescent="0.2">
      <c r="A380" t="s">
        <v>1840</v>
      </c>
      <c r="B380" t="s">
        <v>1841</v>
      </c>
      <c r="C380" t="s">
        <v>8</v>
      </c>
      <c r="D380" t="s">
        <v>1270</v>
      </c>
      <c r="E380" t="str">
        <f>_xlfn.XLOOKUP(Table2[[#This Row],[rxn]],[1]Sheet1!$A:$A,[1]Sheet1!$C:$C,"Other metaolism",0)</f>
        <v>Excluded</v>
      </c>
      <c r="F380" t="s">
        <v>19</v>
      </c>
      <c r="G380" t="str">
        <f>Table2[[#This Row],[rxn]]&amp;"_"&amp;Table2[[#This Row],[dir]]</f>
        <v>13BDGLUCANt_c_en_FWD</v>
      </c>
      <c r="H380" t="str" cm="1">
        <f t="array" ref="H380">_xlfn.TEXTJOIN(",",TRUE,_xlfn.UNIQUE(_xlfn._xlws.FILTER(Table2[enz],Table2[rxn+dir]=Table2[[#This Row],[rxn+dir]])))</f>
        <v>SPONT</v>
      </c>
      <c r="I380" s="2" t="str">
        <f>_xlfn.TEXTAFTER(Table2[[#This Row],[rxn]],"_",-1)</f>
        <v>en</v>
      </c>
      <c r="J380" s="2" t="str">
        <f>_xlfn.TEXTBEFORE(Table2[[#This Row],[rxn]],"_"&amp;Table2[[#This Row],[compartment]],-1)</f>
        <v>13BDGLUCANt_c</v>
      </c>
      <c r="K380" s="2" t="str" cm="1">
        <f t="array" ref="K380">_xlfn.LET(_xlpm.t,J380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" s="2" t="str">
        <f>IF(LEN(Table2[[#This Row],[number at end of rxn-compartment]])&gt;0,_xlfn.TEXTBEFORE(Table2[[#This Row],[rxn-compartment]],Table2[[#This Row],[number at end of rxn-compartment]],-1),"")</f>
        <v/>
      </c>
      <c r="N380" t="str">
        <v/>
      </c>
      <c r="O380" t="str">
        <v>13BDGLUCANt_c_en</v>
      </c>
      <c r="P380" t="str">
        <v>FWD</v>
      </c>
      <c r="Q380" t="str">
        <v>SPONT</v>
      </c>
      <c r="R380" t="str">
        <v/>
      </c>
      <c r="S380" t="str">
        <v>Excluded</v>
      </c>
      <c r="T380" t="str">
        <v>Transport</v>
      </c>
    </row>
    <row r="381" spans="1:20" x14ac:dyDescent="0.2">
      <c r="A381" t="s">
        <v>1842</v>
      </c>
      <c r="B381" t="s">
        <v>1841</v>
      </c>
      <c r="C381" t="s">
        <v>21</v>
      </c>
      <c r="D381" t="s">
        <v>1270</v>
      </c>
      <c r="E381" t="str">
        <f>_xlfn.XLOOKUP(Table2[[#This Row],[rxn]],[1]Sheet1!$A:$A,[1]Sheet1!$C:$C,"Other metaolism",0)</f>
        <v>Excluded</v>
      </c>
      <c r="F381" t="s">
        <v>19</v>
      </c>
      <c r="G381" t="str">
        <f>Table2[[#This Row],[rxn]]&amp;"_"&amp;Table2[[#This Row],[dir]]</f>
        <v>13BDGLUCANt_c_en_REV</v>
      </c>
      <c r="H381" t="str" cm="1">
        <f t="array" ref="H381">_xlfn.TEXTJOIN(",",TRUE,_xlfn.UNIQUE(_xlfn._xlws.FILTER(Table2[enz],Table2[rxn+dir]=Table2[[#This Row],[rxn+dir]])))</f>
        <v>SPONT</v>
      </c>
      <c r="I381" s="2" t="str">
        <f>_xlfn.TEXTAFTER(Table2[[#This Row],[rxn]],"_",-1)</f>
        <v>en</v>
      </c>
      <c r="J381" s="2" t="str">
        <f>_xlfn.TEXTBEFORE(Table2[[#This Row],[rxn]],"_"&amp;Table2[[#This Row],[compartment]],-1)</f>
        <v>13BDGLUCANt_c</v>
      </c>
      <c r="K381" s="2" t="str" cm="1">
        <f t="array" ref="K381">_xlfn.LET(_xlpm.t,J381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1" s="2" t="str">
        <f>IF(LEN(Table2[[#This Row],[number at end of rxn-compartment]])&gt;0,_xlfn.TEXTBEFORE(Table2[[#This Row],[rxn-compartment]],Table2[[#This Row],[number at end of rxn-compartment]],-1),"")</f>
        <v/>
      </c>
      <c r="N381" t="str">
        <v/>
      </c>
      <c r="O381" t="str">
        <v>13BDGLUCANt_c_en</v>
      </c>
      <c r="P381" t="str">
        <v>REV</v>
      </c>
      <c r="Q381" t="str">
        <v>SPONT</v>
      </c>
      <c r="R381" t="str">
        <v/>
      </c>
      <c r="S381" t="str">
        <v>Excluded</v>
      </c>
      <c r="T381" t="str">
        <v>Transport</v>
      </c>
    </row>
    <row r="382" spans="1:20" x14ac:dyDescent="0.2">
      <c r="A382" t="s">
        <v>1843</v>
      </c>
      <c r="B382" t="s">
        <v>1845</v>
      </c>
      <c r="C382" t="s">
        <v>8</v>
      </c>
      <c r="D382" t="s">
        <v>1844</v>
      </c>
      <c r="E382" t="str">
        <f>_xlfn.XLOOKUP(Table2[[#This Row],[rxn]],[1]Sheet1!$A:$A,[1]Sheet1!$C:$C,"Other metaolism",0)</f>
        <v>Other metabolism</v>
      </c>
      <c r="F382" t="s">
        <v>12</v>
      </c>
      <c r="G382" t="str">
        <f>Table2[[#This Row],[rxn]]&amp;"_"&amp;Table2[[#This Row],[dir]]</f>
        <v>13BGH_e_FWD</v>
      </c>
      <c r="H382" t="str" cm="1">
        <f t="array" ref="H382">_xlfn.TEXTJOIN(",",TRUE,_xlfn.UNIQUE(_xlfn._xlws.FILTER(Table2[enz],Table2[rxn+dir]=Table2[[#This Row],[rxn+dir]])))</f>
        <v>rt5185</v>
      </c>
      <c r="I382" s="2" t="str">
        <f>_xlfn.TEXTAFTER(Table2[[#This Row],[rxn]],"_",-1)</f>
        <v>e</v>
      </c>
      <c r="J382" s="2" t="str">
        <f>_xlfn.TEXTBEFORE(Table2[[#This Row],[rxn]],"_"&amp;Table2[[#This Row],[compartment]],-1)</f>
        <v>13BGH</v>
      </c>
      <c r="K382" s="2" t="str" cm="1">
        <f t="array" ref="K382">_xlfn.LET(_xlpm.t,J382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" s="2" t="str">
        <f>IF(LEN(Table2[[#This Row],[number at end of rxn-compartment]])&gt;0,_xlfn.TEXTBEFORE(Table2[[#This Row],[rxn-compartment]],Table2[[#This Row],[number at end of rxn-compartment]],-1),"")</f>
        <v/>
      </c>
      <c r="N382" t="str">
        <v/>
      </c>
      <c r="O382" t="str">
        <v>13BGH_e</v>
      </c>
      <c r="P382" t="str">
        <v>FWD</v>
      </c>
      <c r="Q382" t="str">
        <v>rt5185</v>
      </c>
      <c r="R382" t="str">
        <v>3.2.1.39</v>
      </c>
      <c r="S382" t="str">
        <v>Other metabolism</v>
      </c>
      <c r="T382" t="str">
        <v>Starch and sucrose metabolism</v>
      </c>
    </row>
    <row r="383" spans="1:20" x14ac:dyDescent="0.2">
      <c r="A383" t="s">
        <v>1846</v>
      </c>
      <c r="B383" t="s">
        <v>7</v>
      </c>
      <c r="C383" t="s">
        <v>8</v>
      </c>
      <c r="D383" t="s">
        <v>1847</v>
      </c>
      <c r="E383" t="str">
        <f>_xlfn.XLOOKUP(Table2[[#This Row],[rxn]],[1]Sheet1!$A:$A,[1]Sheet1!$C:$C,"Other metaolism",0)</f>
        <v>Other metabolism</v>
      </c>
      <c r="F383" t="s">
        <v>12</v>
      </c>
      <c r="G383" t="str">
        <f>Table2[[#This Row],[rxn]]&amp;"_"&amp;Table2[[#This Row],[dir]]</f>
        <v>13GS_c_FWD</v>
      </c>
      <c r="H383" t="str" cm="1">
        <f t="array" ref="H383">_xlfn.TEXTJOIN(",",TRUE,_xlfn.UNIQUE(_xlfn._xlws.FILTER(Table2[enz],Table2[rxn+dir]=Table2[[#This Row],[rxn+dir]])))</f>
        <v>rt7616</v>
      </c>
      <c r="I383" s="2" t="str">
        <f>_xlfn.TEXTAFTER(Table2[[#This Row],[rxn]],"_",-1)</f>
        <v>c</v>
      </c>
      <c r="J383" s="2" t="str">
        <f>_xlfn.TEXTBEFORE(Table2[[#This Row],[rxn]],"_"&amp;Table2[[#This Row],[compartment]],-1)</f>
        <v>13GS</v>
      </c>
      <c r="K383" s="2" t="str" cm="1">
        <f t="array" ref="K383">_xlfn.LET(_xlpm.t,J383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" s="2" t="str">
        <f>IF(LEN(Table2[[#This Row],[number at end of rxn-compartment]])&gt;0,_xlfn.TEXTBEFORE(Table2[[#This Row],[rxn-compartment]],Table2[[#This Row],[number at end of rxn-compartment]],-1),"")</f>
        <v/>
      </c>
      <c r="N383" t="str">
        <v/>
      </c>
      <c r="O383" t="str">
        <v>13GS_c</v>
      </c>
      <c r="P383" t="str">
        <v>FWD</v>
      </c>
      <c r="Q383" t="str">
        <v>rt7616</v>
      </c>
      <c r="R383" t="str">
        <v>2.4.1.34</v>
      </c>
      <c r="S383" t="str">
        <v>Other metabolism</v>
      </c>
      <c r="T383" t="str">
        <v>Starch and sucrose metabolism</v>
      </c>
    </row>
    <row r="384" spans="1:20" x14ac:dyDescent="0.2">
      <c r="A384" t="s">
        <v>1848</v>
      </c>
      <c r="B384" t="s">
        <v>1850</v>
      </c>
      <c r="C384" t="s">
        <v>8</v>
      </c>
      <c r="D384" t="s">
        <v>1849</v>
      </c>
      <c r="E384" t="str">
        <f>_xlfn.XLOOKUP(Table2[[#This Row],[rxn]],[1]Sheet1!$A:$A,[1]Sheet1!$C:$C,"Other metaolism",0)</f>
        <v>Other biosynthetic metabolism</v>
      </c>
      <c r="F384" t="s">
        <v>440</v>
      </c>
      <c r="G384" t="str">
        <f>Table2[[#This Row],[rxn]]&amp;"_"&amp;Table2[[#This Row],[dir]]</f>
        <v>14BMANTF_c_FWD</v>
      </c>
      <c r="H384" t="str" cm="1">
        <f t="array" ref="H384">_xlfn.TEXTJOIN(",",TRUE,_xlfn.UNIQUE(_xlfn._xlws.FILTER(Table2[enz],Table2[rxn+dir]=Table2[[#This Row],[rxn+dir]])))</f>
        <v>rt6298</v>
      </c>
      <c r="I384" s="2" t="str">
        <f>_xlfn.TEXTAFTER(Table2[[#This Row],[rxn]],"_",-1)</f>
        <v>c</v>
      </c>
      <c r="J384" s="2" t="str">
        <f>_xlfn.TEXTBEFORE(Table2[[#This Row],[rxn]],"_"&amp;Table2[[#This Row],[compartment]],-1)</f>
        <v>14BMANTF</v>
      </c>
      <c r="K384" s="2" t="str" cm="1">
        <f t="array" ref="K384">_xlfn.LET(_xlpm.t,J384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" s="2" t="str">
        <f>IF(LEN(Table2[[#This Row],[number at end of rxn-compartment]])&gt;0,_xlfn.TEXTBEFORE(Table2[[#This Row],[rxn-compartment]],Table2[[#This Row],[number at end of rxn-compartment]],-1),"")</f>
        <v/>
      </c>
      <c r="N384" t="str">
        <v/>
      </c>
      <c r="O384" t="str">
        <v>14BMANTF_c</v>
      </c>
      <c r="P384" t="str">
        <v>FWD</v>
      </c>
      <c r="Q384" t="str">
        <v>rt6298</v>
      </c>
      <c r="R384" t="str">
        <v>2.4.1.142</v>
      </c>
      <c r="S384" t="str">
        <v>Other biosynthetic metabolism</v>
      </c>
      <c r="T384" t="str">
        <v>N-Glycan biosynthesis</v>
      </c>
    </row>
    <row r="385" spans="1:20" x14ac:dyDescent="0.2">
      <c r="A385" t="s">
        <v>1851</v>
      </c>
      <c r="B385" t="s">
        <v>1852</v>
      </c>
      <c r="C385" t="s">
        <v>8</v>
      </c>
      <c r="D385" t="s">
        <v>1270</v>
      </c>
      <c r="E385" t="str">
        <f>_xlfn.XLOOKUP(Table2[[#This Row],[rxn]],[1]Sheet1!$A:$A,[1]Sheet1!$C:$C,"Other metaolism",0)</f>
        <v>Excluded</v>
      </c>
      <c r="F385" t="s">
        <v>19</v>
      </c>
      <c r="G385" t="str">
        <f>Table2[[#This Row],[rxn]]&amp;"_"&amp;Table2[[#This Row],[dir]]</f>
        <v>14DMLANOSTt_c_e_FWD</v>
      </c>
      <c r="H385" t="str" cm="1">
        <f t="array" ref="H385">_xlfn.TEXTJOIN(",",TRUE,_xlfn.UNIQUE(_xlfn._xlws.FILTER(Table2[enz],Table2[rxn+dir]=Table2[[#This Row],[rxn+dir]])))</f>
        <v>SPONT</v>
      </c>
      <c r="I385" s="2" t="str">
        <f>_xlfn.TEXTAFTER(Table2[[#This Row],[rxn]],"_",-1)</f>
        <v>e</v>
      </c>
      <c r="J385" s="2" t="str">
        <f>_xlfn.TEXTBEFORE(Table2[[#This Row],[rxn]],"_"&amp;Table2[[#This Row],[compartment]],-1)</f>
        <v>14DMLANOSTt_c</v>
      </c>
      <c r="K385" s="2" t="str" cm="1">
        <f t="array" ref="K385">_xlfn.LET(_xlpm.t,J385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" s="2" t="str">
        <f>IF(LEN(Table2[[#This Row],[number at end of rxn-compartment]])&gt;0,_xlfn.TEXTBEFORE(Table2[[#This Row],[rxn-compartment]],Table2[[#This Row],[number at end of rxn-compartment]],-1),"")</f>
        <v/>
      </c>
      <c r="N385" t="str">
        <v/>
      </c>
      <c r="O385" t="str">
        <v>14DMLANOSTt_c_e</v>
      </c>
      <c r="P385" t="str">
        <v>FWD</v>
      </c>
      <c r="Q385" t="str">
        <v>SPONT</v>
      </c>
      <c r="R385" t="str">
        <v/>
      </c>
      <c r="S385" t="str">
        <v>Excluded</v>
      </c>
      <c r="T385" t="str">
        <v>Transport</v>
      </c>
    </row>
    <row r="386" spans="1:20" x14ac:dyDescent="0.2">
      <c r="A386" t="s">
        <v>1853</v>
      </c>
      <c r="B386" t="s">
        <v>1852</v>
      </c>
      <c r="C386" t="s">
        <v>21</v>
      </c>
      <c r="D386" t="s">
        <v>1270</v>
      </c>
      <c r="E386" t="str">
        <f>_xlfn.XLOOKUP(Table2[[#This Row],[rxn]],[1]Sheet1!$A:$A,[1]Sheet1!$C:$C,"Other metaolism",0)</f>
        <v>Excluded</v>
      </c>
      <c r="F386" t="s">
        <v>19</v>
      </c>
      <c r="G386" t="str">
        <f>Table2[[#This Row],[rxn]]&amp;"_"&amp;Table2[[#This Row],[dir]]</f>
        <v>14DMLANOSTt_c_e_REV</v>
      </c>
      <c r="H386" t="str" cm="1">
        <f t="array" ref="H386">_xlfn.TEXTJOIN(",",TRUE,_xlfn.UNIQUE(_xlfn._xlws.FILTER(Table2[enz],Table2[rxn+dir]=Table2[[#This Row],[rxn+dir]])))</f>
        <v>SPONT</v>
      </c>
      <c r="I386" s="2" t="str">
        <f>_xlfn.TEXTAFTER(Table2[[#This Row],[rxn]],"_",-1)</f>
        <v>e</v>
      </c>
      <c r="J386" s="2" t="str">
        <f>_xlfn.TEXTBEFORE(Table2[[#This Row],[rxn]],"_"&amp;Table2[[#This Row],[compartment]],-1)</f>
        <v>14DMLANOSTt_c</v>
      </c>
      <c r="K386" s="2" t="str" cm="1">
        <f t="array" ref="K386">_xlfn.LET(_xlpm.t,J386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" s="2" t="str">
        <f>IF(LEN(Table2[[#This Row],[number at end of rxn-compartment]])&gt;0,_xlfn.TEXTBEFORE(Table2[[#This Row],[rxn-compartment]],Table2[[#This Row],[number at end of rxn-compartment]],-1),"")</f>
        <v/>
      </c>
      <c r="N386" t="str">
        <v/>
      </c>
      <c r="O386" t="str">
        <v>14DMLANOSTt_c_e</v>
      </c>
      <c r="P386" t="str">
        <v>REV</v>
      </c>
      <c r="Q386" t="str">
        <v>SPONT</v>
      </c>
      <c r="R386" t="str">
        <v/>
      </c>
      <c r="S386" t="str">
        <v>Excluded</v>
      </c>
      <c r="T386" t="str">
        <v>Transport</v>
      </c>
    </row>
    <row r="387" spans="1:20" x14ac:dyDescent="0.2">
      <c r="A387" t="s">
        <v>1854</v>
      </c>
      <c r="B387" t="s">
        <v>13</v>
      </c>
      <c r="C387" t="s">
        <v>8</v>
      </c>
      <c r="D387" t="s">
        <v>1855</v>
      </c>
      <c r="E387" t="str">
        <f>_xlfn.XLOOKUP(Table2[[#This Row],[rxn]],[1]Sheet1!$A:$A,[1]Sheet1!$C:$C,"Other metaolism",0)</f>
        <v>Other biosynthetic metabolism</v>
      </c>
      <c r="F387" t="s">
        <v>16</v>
      </c>
      <c r="G387" t="str">
        <f>Table2[[#This Row],[rxn]]&amp;"_"&amp;Table2[[#This Row],[dir]]</f>
        <v>16GS_c_FWD</v>
      </c>
      <c r="H387" t="str" cm="1">
        <f t="array" ref="H387">_xlfn.TEXTJOIN(",",TRUE,_xlfn.UNIQUE(_xlfn._xlws.FILTER(Table2[enz],Table2[rxn+dir]=Table2[[#This Row],[rxn+dir]])))</f>
        <v>rt0150,rt3279</v>
      </c>
      <c r="I387" s="2" t="str">
        <f>_xlfn.TEXTAFTER(Table2[[#This Row],[rxn]],"_",-1)</f>
        <v>c</v>
      </c>
      <c r="J387" s="2" t="str">
        <f>_xlfn.TEXTBEFORE(Table2[[#This Row],[rxn]],"_"&amp;Table2[[#This Row],[compartment]],-1)</f>
        <v>16GS</v>
      </c>
      <c r="K387" s="2" t="str" cm="1">
        <f t="array" ref="K387">_xlfn.LET(_xlpm.t,J387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" s="2" t="str">
        <f>IF(LEN(Table2[[#This Row],[number at end of rxn-compartment]])&gt;0,_xlfn.TEXTBEFORE(Table2[[#This Row],[rxn-compartment]],Table2[[#This Row],[number at end of rxn-compartment]],-1),"")</f>
        <v/>
      </c>
      <c r="N387" t="str">
        <v/>
      </c>
      <c r="O387" t="str">
        <v>16GS_c</v>
      </c>
      <c r="P387" t="str">
        <v>FWD</v>
      </c>
      <c r="Q387" t="str">
        <v>rt0150,rt3279</v>
      </c>
      <c r="R387" t="str">
        <v>2.4.1.-</v>
      </c>
      <c r="S387" t="str">
        <v>Other biosynthetic metabolism</v>
      </c>
      <c r="T387" t="str">
        <v>Cell wall biosynthesis</v>
      </c>
    </row>
    <row r="388" spans="1:20" x14ac:dyDescent="0.2">
      <c r="A388" t="s">
        <v>1856</v>
      </c>
      <c r="B388" t="s">
        <v>13</v>
      </c>
      <c r="C388" t="s">
        <v>8</v>
      </c>
      <c r="D388" t="s">
        <v>1857</v>
      </c>
      <c r="E388" t="str">
        <f>_xlfn.XLOOKUP(Table2[[#This Row],[rxn]],[1]Sheet1!$A:$A,[1]Sheet1!$C:$C,"Other metaolism",0)</f>
        <v>Other biosynthetic metabolism</v>
      </c>
      <c r="F388" t="s">
        <v>16</v>
      </c>
      <c r="G388" t="str">
        <f>Table2[[#This Row],[rxn]]&amp;"_"&amp;Table2[[#This Row],[dir]]</f>
        <v>16GS_c_FWD</v>
      </c>
      <c r="H388" t="str" cm="1">
        <f t="array" ref="H388">_xlfn.TEXTJOIN(",",TRUE,_xlfn.UNIQUE(_xlfn._xlws.FILTER(Table2[enz],Table2[rxn+dir]=Table2[[#This Row],[rxn+dir]])))</f>
        <v>rt0150,rt3279</v>
      </c>
      <c r="I388" s="2" t="str">
        <f>_xlfn.TEXTAFTER(Table2[[#This Row],[rxn]],"_",-1)</f>
        <v>c</v>
      </c>
      <c r="J388" s="2" t="str">
        <f>_xlfn.TEXTBEFORE(Table2[[#This Row],[rxn]],"_"&amp;Table2[[#This Row],[compartment]],-1)</f>
        <v>16GS</v>
      </c>
      <c r="K388" s="2" t="str" cm="1">
        <f t="array" ref="K388">_xlfn.LET(_xlpm.t,J388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" s="2" t="str">
        <f>IF(LEN(Table2[[#This Row],[number at end of rxn-compartment]])&gt;0,_xlfn.TEXTBEFORE(Table2[[#This Row],[rxn-compartment]],Table2[[#This Row],[number at end of rxn-compartment]],-1),"")</f>
        <v/>
      </c>
      <c r="N388" t="str">
        <v/>
      </c>
      <c r="O388" t="str">
        <v>1AGPCt_l_rm</v>
      </c>
      <c r="P388" t="str">
        <v>FWD</v>
      </c>
      <c r="Q388" t="str">
        <v>SPONT</v>
      </c>
      <c r="R388" t="str">
        <v/>
      </c>
      <c r="S388" t="str">
        <v>Excluded</v>
      </c>
      <c r="T388" t="str">
        <v>Transport</v>
      </c>
    </row>
    <row r="389" spans="1:20" x14ac:dyDescent="0.2">
      <c r="A389" t="s">
        <v>1858</v>
      </c>
      <c r="B389" t="s">
        <v>1859</v>
      </c>
      <c r="C389" t="s">
        <v>8</v>
      </c>
      <c r="D389" t="s">
        <v>1270</v>
      </c>
      <c r="E389" t="str">
        <f>_xlfn.XLOOKUP(Table2[[#This Row],[rxn]],[1]Sheet1!$A:$A,[1]Sheet1!$C:$C,"Other metaolism",0)</f>
        <v>Excluded</v>
      </c>
      <c r="F389" t="s">
        <v>19</v>
      </c>
      <c r="G389" t="str">
        <f>Table2[[#This Row],[rxn]]&amp;"_"&amp;Table2[[#This Row],[dir]]</f>
        <v>1AGPCt_l_rm_FWD</v>
      </c>
      <c r="H389" t="str" cm="1">
        <f t="array" ref="H389">_xlfn.TEXTJOIN(",",TRUE,_xlfn.UNIQUE(_xlfn._xlws.FILTER(Table2[enz],Table2[rxn+dir]=Table2[[#This Row],[rxn+dir]])))</f>
        <v>SPONT</v>
      </c>
      <c r="I389" s="2" t="str">
        <f>_xlfn.TEXTAFTER(Table2[[#This Row],[rxn]],"_",-1)</f>
        <v>rm</v>
      </c>
      <c r="J389" s="2" t="str">
        <f>_xlfn.TEXTBEFORE(Table2[[#This Row],[rxn]],"_"&amp;Table2[[#This Row],[compartment]],-1)</f>
        <v>1AGPCt_l</v>
      </c>
      <c r="K389" s="2" t="str" cm="1">
        <f t="array" ref="K389">_xlfn.LET(_xlpm.t,J389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" s="2" t="str">
        <f>IF(LEN(Table2[[#This Row],[number at end of rxn-compartment]])&gt;0,_xlfn.TEXTBEFORE(Table2[[#This Row],[rxn-compartment]],Table2[[#This Row],[number at end of rxn-compartment]],-1),"")</f>
        <v/>
      </c>
      <c r="N389" t="str">
        <v/>
      </c>
      <c r="O389" t="str">
        <v>1AGPCt_l_rm</v>
      </c>
      <c r="P389" t="str">
        <v>REV</v>
      </c>
      <c r="Q389" t="str">
        <v>SPONT</v>
      </c>
      <c r="R389" t="str">
        <v/>
      </c>
      <c r="S389" t="str">
        <v>Excluded</v>
      </c>
      <c r="T389" t="str">
        <v>Transport</v>
      </c>
    </row>
    <row r="390" spans="1:20" x14ac:dyDescent="0.2">
      <c r="A390" t="s">
        <v>1860</v>
      </c>
      <c r="B390" t="s">
        <v>1859</v>
      </c>
      <c r="C390" t="s">
        <v>21</v>
      </c>
      <c r="D390" t="s">
        <v>1270</v>
      </c>
      <c r="E390" t="str">
        <f>_xlfn.XLOOKUP(Table2[[#This Row],[rxn]],[1]Sheet1!$A:$A,[1]Sheet1!$C:$C,"Other metaolism",0)</f>
        <v>Excluded</v>
      </c>
      <c r="F390" t="s">
        <v>19</v>
      </c>
      <c r="G390" t="str">
        <f>Table2[[#This Row],[rxn]]&amp;"_"&amp;Table2[[#This Row],[dir]]</f>
        <v>1AGPCt_l_rm_REV</v>
      </c>
      <c r="H390" t="str" cm="1">
        <f t="array" ref="H390">_xlfn.TEXTJOIN(",",TRUE,_xlfn.UNIQUE(_xlfn._xlws.FILTER(Table2[enz],Table2[rxn+dir]=Table2[[#This Row],[rxn+dir]])))</f>
        <v>SPONT</v>
      </c>
      <c r="I390" s="2" t="str">
        <f>_xlfn.TEXTAFTER(Table2[[#This Row],[rxn]],"_",-1)</f>
        <v>rm</v>
      </c>
      <c r="J390" s="2" t="str">
        <f>_xlfn.TEXTBEFORE(Table2[[#This Row],[rxn]],"_"&amp;Table2[[#This Row],[compartment]],-1)</f>
        <v>1AGPCt_l</v>
      </c>
      <c r="K390" s="2" t="str" cm="1">
        <f t="array" ref="K390">_xlfn.LET(_xlpm.t,J390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" s="2" t="str">
        <f>IF(LEN(Table2[[#This Row],[number at end of rxn-compartment]])&gt;0,_xlfn.TEXTBEFORE(Table2[[#This Row],[rxn-compartment]],Table2[[#This Row],[number at end of rxn-compartment]],-1),"")</f>
        <v/>
      </c>
      <c r="N390" t="str">
        <v/>
      </c>
      <c r="O390" t="str">
        <v>1AGPEt_l_rm</v>
      </c>
      <c r="P390" t="str">
        <v>FWD</v>
      </c>
      <c r="Q390" t="str">
        <v>SPONT</v>
      </c>
      <c r="R390" t="str">
        <v/>
      </c>
      <c r="S390" t="str">
        <v>Excluded</v>
      </c>
      <c r="T390" t="str">
        <v>Transport</v>
      </c>
    </row>
    <row r="391" spans="1:20" x14ac:dyDescent="0.2">
      <c r="A391" t="s">
        <v>1861</v>
      </c>
      <c r="B391" t="s">
        <v>1862</v>
      </c>
      <c r="C391" t="s">
        <v>8</v>
      </c>
      <c r="D391" t="s">
        <v>1270</v>
      </c>
      <c r="E391" t="str">
        <f>_xlfn.XLOOKUP(Table2[[#This Row],[rxn]],[1]Sheet1!$A:$A,[1]Sheet1!$C:$C,"Other metaolism",0)</f>
        <v>Excluded</v>
      </c>
      <c r="F391" t="s">
        <v>19</v>
      </c>
      <c r="G391" t="str">
        <f>Table2[[#This Row],[rxn]]&amp;"_"&amp;Table2[[#This Row],[dir]]</f>
        <v>1AGPEt_l_rm_FWD</v>
      </c>
      <c r="H391" t="str" cm="1">
        <f t="array" ref="H391">_xlfn.TEXTJOIN(",",TRUE,_xlfn.UNIQUE(_xlfn._xlws.FILTER(Table2[enz],Table2[rxn+dir]=Table2[[#This Row],[rxn+dir]])))</f>
        <v>SPONT</v>
      </c>
      <c r="I391" s="2" t="str">
        <f>_xlfn.TEXTAFTER(Table2[[#This Row],[rxn]],"_",-1)</f>
        <v>rm</v>
      </c>
      <c r="J391" s="2" t="str">
        <f>_xlfn.TEXTBEFORE(Table2[[#This Row],[rxn]],"_"&amp;Table2[[#This Row],[compartment]],-1)</f>
        <v>1AGPEt_l</v>
      </c>
      <c r="K391" s="2" t="str" cm="1">
        <f t="array" ref="K391">_xlfn.LET(_xlpm.t,J391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" s="2" t="str">
        <f>IF(LEN(Table2[[#This Row],[number at end of rxn-compartment]])&gt;0,_xlfn.TEXTBEFORE(Table2[[#This Row],[rxn-compartment]],Table2[[#This Row],[number at end of rxn-compartment]],-1),"")</f>
        <v/>
      </c>
      <c r="N391" t="str">
        <v/>
      </c>
      <c r="O391" t="str">
        <v>1AGPEt_l_rm</v>
      </c>
      <c r="P391" t="str">
        <v>REV</v>
      </c>
      <c r="Q391" t="str">
        <v>SPONT</v>
      </c>
      <c r="R391" t="str">
        <v/>
      </c>
      <c r="S391" t="str">
        <v>Excluded</v>
      </c>
      <c r="T391" t="str">
        <v>Transport</v>
      </c>
    </row>
    <row r="392" spans="1:20" x14ac:dyDescent="0.2">
      <c r="A392" t="s">
        <v>1863</v>
      </c>
      <c r="B392" t="s">
        <v>1862</v>
      </c>
      <c r="C392" t="s">
        <v>21</v>
      </c>
      <c r="D392" t="s">
        <v>1270</v>
      </c>
      <c r="E392" t="str">
        <f>_xlfn.XLOOKUP(Table2[[#This Row],[rxn]],[1]Sheet1!$A:$A,[1]Sheet1!$C:$C,"Other metaolism",0)</f>
        <v>Excluded</v>
      </c>
      <c r="F392" t="s">
        <v>19</v>
      </c>
      <c r="G392" t="str">
        <f>Table2[[#This Row],[rxn]]&amp;"_"&amp;Table2[[#This Row],[dir]]</f>
        <v>1AGPEt_l_rm_REV</v>
      </c>
      <c r="H392" t="str" cm="1">
        <f t="array" ref="H392">_xlfn.TEXTJOIN(",",TRUE,_xlfn.UNIQUE(_xlfn._xlws.FILTER(Table2[enz],Table2[rxn+dir]=Table2[[#This Row],[rxn+dir]])))</f>
        <v>SPONT</v>
      </c>
      <c r="I392" s="2" t="str">
        <f>_xlfn.TEXTAFTER(Table2[[#This Row],[rxn]],"_",-1)</f>
        <v>rm</v>
      </c>
      <c r="J392" s="2" t="str">
        <f>_xlfn.TEXTBEFORE(Table2[[#This Row],[rxn]],"_"&amp;Table2[[#This Row],[compartment]],-1)</f>
        <v>1AGPEt_l</v>
      </c>
      <c r="K392" s="2" t="str" cm="1">
        <f t="array" ref="K392">_xlfn.LET(_xlpm.t,J392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" s="2" t="str">
        <f>IF(LEN(Table2[[#This Row],[number at end of rxn-compartment]])&gt;0,_xlfn.TEXTBEFORE(Table2[[#This Row],[rxn-compartment]],Table2[[#This Row],[number at end of rxn-compartment]],-1),"")</f>
        <v/>
      </c>
      <c r="N392" t="str">
        <v/>
      </c>
      <c r="O392" t="str">
        <v>1MLCLAT_mm</v>
      </c>
      <c r="P392" t="str">
        <v>FWD</v>
      </c>
      <c r="Q392" t="str">
        <v>rt8106</v>
      </c>
      <c r="R392" t="str">
        <v>2.3.1.-</v>
      </c>
      <c r="S392" t="str">
        <v>Other biosynthetic metabolism</v>
      </c>
      <c r="T392" t="str">
        <v>Glycerophospholipid biosynthesis</v>
      </c>
    </row>
    <row r="393" spans="1:20" x14ac:dyDescent="0.2">
      <c r="A393" t="s">
        <v>1864</v>
      </c>
      <c r="B393" t="s">
        <v>1866</v>
      </c>
      <c r="C393" t="s">
        <v>8</v>
      </c>
      <c r="D393" t="s">
        <v>1865</v>
      </c>
      <c r="E393" t="str">
        <f>_xlfn.XLOOKUP(Table2[[#This Row],[rxn]],[1]Sheet1!$A:$A,[1]Sheet1!$C:$C,"Other metaolism",0)</f>
        <v>Other biosynthetic metabolism</v>
      </c>
      <c r="F393" t="s">
        <v>140</v>
      </c>
      <c r="G393" t="str">
        <f>Table2[[#This Row],[rxn]]&amp;"_"&amp;Table2[[#This Row],[dir]]</f>
        <v>1MLCLAT_mm_FWD</v>
      </c>
      <c r="H393" t="str" cm="1">
        <f t="array" ref="H393">_xlfn.TEXTJOIN(",",TRUE,_xlfn.UNIQUE(_xlfn._xlws.FILTER(Table2[enz],Table2[rxn+dir]=Table2[[#This Row],[rxn+dir]])))</f>
        <v>rt8106</v>
      </c>
      <c r="I393" s="2" t="str">
        <f>_xlfn.TEXTAFTER(Table2[[#This Row],[rxn]],"_",-1)</f>
        <v>mm</v>
      </c>
      <c r="J393" s="2" t="str">
        <f>_xlfn.TEXTBEFORE(Table2[[#This Row],[rxn]],"_"&amp;Table2[[#This Row],[compartment]],-1)</f>
        <v>1MLCLAT</v>
      </c>
      <c r="K393" s="2" t="str" cm="1">
        <f t="array" ref="K393">_xlfn.LET(_xlpm.t,J393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" s="2" t="str">
        <f>IF(LEN(Table2[[#This Row],[number at end of rxn-compartment]])&gt;0,_xlfn.TEXTBEFORE(Table2[[#This Row],[rxn-compartment]],Table2[[#This Row],[number at end of rxn-compartment]],-1),"")</f>
        <v/>
      </c>
      <c r="N393" t="str">
        <v/>
      </c>
      <c r="O393" t="str">
        <v>1MLCLAT_mm</v>
      </c>
      <c r="P393" t="str">
        <v>REV</v>
      </c>
      <c r="Q393" t="str">
        <v>rt8106</v>
      </c>
      <c r="R393" t="str">
        <v>2.3.1.-</v>
      </c>
      <c r="S393" t="str">
        <v>Other biosynthetic metabolism</v>
      </c>
      <c r="T393" t="str">
        <v>Glycerophospholipid biosynthesis</v>
      </c>
    </row>
    <row r="394" spans="1:20" x14ac:dyDescent="0.2">
      <c r="A394" t="s">
        <v>1867</v>
      </c>
      <c r="B394" t="s">
        <v>1866</v>
      </c>
      <c r="C394" t="s">
        <v>21</v>
      </c>
      <c r="D394" t="s">
        <v>1865</v>
      </c>
      <c r="E394" t="str">
        <f>_xlfn.XLOOKUP(Table2[[#This Row],[rxn]],[1]Sheet1!$A:$A,[1]Sheet1!$C:$C,"Other metaolism",0)</f>
        <v>Other biosynthetic metabolism</v>
      </c>
      <c r="F394" t="s">
        <v>140</v>
      </c>
      <c r="G394" t="str">
        <f>Table2[[#This Row],[rxn]]&amp;"_"&amp;Table2[[#This Row],[dir]]</f>
        <v>1MLCLAT_mm_REV</v>
      </c>
      <c r="H394" t="str" cm="1">
        <f t="array" ref="H394">_xlfn.TEXTJOIN(",",TRUE,_xlfn.UNIQUE(_xlfn._xlws.FILTER(Table2[enz],Table2[rxn+dir]=Table2[[#This Row],[rxn+dir]])))</f>
        <v>rt8106</v>
      </c>
      <c r="I394" s="2" t="str">
        <f>_xlfn.TEXTAFTER(Table2[[#This Row],[rxn]],"_",-1)</f>
        <v>mm</v>
      </c>
      <c r="J394" s="2" t="str">
        <f>_xlfn.TEXTBEFORE(Table2[[#This Row],[rxn]],"_"&amp;Table2[[#This Row],[compartment]],-1)</f>
        <v>1MLCLAT</v>
      </c>
      <c r="K394" s="2" t="str" cm="1">
        <f t="array" ref="K394">_xlfn.LET(_xlpm.t,J394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" s="2" t="str">
        <f>IF(LEN(Table2[[#This Row],[number at end of rxn-compartment]])&gt;0,_xlfn.TEXTBEFORE(Table2[[#This Row],[rxn-compartment]],Table2[[#This Row],[number at end of rxn-compartment]],-1),"")</f>
        <v/>
      </c>
      <c r="N394" t="str">
        <v/>
      </c>
      <c r="O394" t="str">
        <v>2DDA7Pt_c_m</v>
      </c>
      <c r="P394" t="str">
        <v>FWD</v>
      </c>
      <c r="Q394" t="str">
        <v>SPONT</v>
      </c>
      <c r="R394" t="str">
        <v/>
      </c>
      <c r="S394" t="str">
        <v>Excluded</v>
      </c>
      <c r="T394" t="str">
        <v>Transport</v>
      </c>
    </row>
    <row r="395" spans="1:20" x14ac:dyDescent="0.2">
      <c r="A395" t="s">
        <v>1868</v>
      </c>
      <c r="B395" t="s">
        <v>1869</v>
      </c>
      <c r="C395" t="s">
        <v>8</v>
      </c>
      <c r="D395" t="s">
        <v>1270</v>
      </c>
      <c r="E395" t="str">
        <f>_xlfn.XLOOKUP(Table2[[#This Row],[rxn]],[1]Sheet1!$A:$A,[1]Sheet1!$C:$C,"Other metaolism",0)</f>
        <v>Excluded</v>
      </c>
      <c r="F395" t="s">
        <v>19</v>
      </c>
      <c r="G395" t="str">
        <f>Table2[[#This Row],[rxn]]&amp;"_"&amp;Table2[[#This Row],[dir]]</f>
        <v>2DDA7Pt_c_m_FWD</v>
      </c>
      <c r="H395" t="str" cm="1">
        <f t="array" ref="H395">_xlfn.TEXTJOIN(",",TRUE,_xlfn.UNIQUE(_xlfn._xlws.FILTER(Table2[enz],Table2[rxn+dir]=Table2[[#This Row],[rxn+dir]])))</f>
        <v>SPONT</v>
      </c>
      <c r="I395" s="2" t="str">
        <f>_xlfn.TEXTAFTER(Table2[[#This Row],[rxn]],"_",-1)</f>
        <v>m</v>
      </c>
      <c r="J395" s="2" t="str">
        <f>_xlfn.TEXTBEFORE(Table2[[#This Row],[rxn]],"_"&amp;Table2[[#This Row],[compartment]],-1)</f>
        <v>2DDA7Pt_c</v>
      </c>
      <c r="K395" s="2" t="str" cm="1">
        <f t="array" ref="K395">_xlfn.LET(_xlpm.t,J395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" s="2" t="str">
        <f>IF(LEN(Table2[[#This Row],[number at end of rxn-compartment]])&gt;0,_xlfn.TEXTBEFORE(Table2[[#This Row],[rxn-compartment]],Table2[[#This Row],[number at end of rxn-compartment]],-1),"")</f>
        <v/>
      </c>
      <c r="N395" t="str">
        <v/>
      </c>
      <c r="O395" t="str">
        <v>2DDA7Pt_c_m</v>
      </c>
      <c r="P395" t="str">
        <v>REV</v>
      </c>
      <c r="Q395" t="str">
        <v>SPONT</v>
      </c>
      <c r="R395" t="str">
        <v/>
      </c>
      <c r="S395" t="str">
        <v>Excluded</v>
      </c>
      <c r="T395" t="str">
        <v>Transport</v>
      </c>
    </row>
    <row r="396" spans="1:20" x14ac:dyDescent="0.2">
      <c r="A396" t="s">
        <v>1870</v>
      </c>
      <c r="B396" t="s">
        <v>1869</v>
      </c>
      <c r="C396" t="s">
        <v>21</v>
      </c>
      <c r="D396" t="s">
        <v>1270</v>
      </c>
      <c r="E396" t="str">
        <f>_xlfn.XLOOKUP(Table2[[#This Row],[rxn]],[1]Sheet1!$A:$A,[1]Sheet1!$C:$C,"Other metaolism",0)</f>
        <v>Excluded</v>
      </c>
      <c r="F396" t="s">
        <v>19</v>
      </c>
      <c r="G396" t="str">
        <f>Table2[[#This Row],[rxn]]&amp;"_"&amp;Table2[[#This Row],[dir]]</f>
        <v>2DDA7Pt_c_m_REV</v>
      </c>
      <c r="H396" t="str" cm="1">
        <f t="array" ref="H396">_xlfn.TEXTJOIN(",",TRUE,_xlfn.UNIQUE(_xlfn._xlws.FILTER(Table2[enz],Table2[rxn+dir]=Table2[[#This Row],[rxn+dir]])))</f>
        <v>SPONT</v>
      </c>
      <c r="I396" s="2" t="str">
        <f>_xlfn.TEXTAFTER(Table2[[#This Row],[rxn]],"_",-1)</f>
        <v>m</v>
      </c>
      <c r="J396" s="2" t="str">
        <f>_xlfn.TEXTBEFORE(Table2[[#This Row],[rxn]],"_"&amp;Table2[[#This Row],[compartment]],-1)</f>
        <v>2DDA7Pt_c</v>
      </c>
      <c r="K396" s="2" t="str" cm="1">
        <f t="array" ref="K396">_xlfn.LET(_xlpm.t,J396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" s="2" t="str">
        <f>IF(LEN(Table2[[#This Row],[number at end of rxn-compartment]])&gt;0,_xlfn.TEXTBEFORE(Table2[[#This Row],[rxn-compartment]],Table2[[#This Row],[number at end of rxn-compartment]],-1),"")</f>
        <v/>
      </c>
      <c r="N396" t="str">
        <v/>
      </c>
      <c r="O396" t="str">
        <v>2DHPt_c_m</v>
      </c>
      <c r="P396" t="str">
        <v>FWD</v>
      </c>
      <c r="Q396" t="str">
        <v>SPONT</v>
      </c>
      <c r="R396" t="str">
        <v/>
      </c>
      <c r="S396" t="str">
        <v>Excluded</v>
      </c>
      <c r="T396" t="str">
        <v>Transport</v>
      </c>
    </row>
    <row r="397" spans="1:20" x14ac:dyDescent="0.2">
      <c r="A397" t="s">
        <v>1871</v>
      </c>
      <c r="B397" t="s">
        <v>1872</v>
      </c>
      <c r="C397" t="s">
        <v>8</v>
      </c>
      <c r="D397" t="s">
        <v>1270</v>
      </c>
      <c r="E397" t="str">
        <f>_xlfn.XLOOKUP(Table2[[#This Row],[rxn]],[1]Sheet1!$A:$A,[1]Sheet1!$C:$C,"Other metaolism",0)</f>
        <v>Excluded</v>
      </c>
      <c r="F397" t="s">
        <v>19</v>
      </c>
      <c r="G397" t="str">
        <f>Table2[[#This Row],[rxn]]&amp;"_"&amp;Table2[[#This Row],[dir]]</f>
        <v>2DHPt_c_m_FWD</v>
      </c>
      <c r="H397" t="str" cm="1">
        <f t="array" ref="H397">_xlfn.TEXTJOIN(",",TRUE,_xlfn.UNIQUE(_xlfn._xlws.FILTER(Table2[enz],Table2[rxn+dir]=Table2[[#This Row],[rxn+dir]])))</f>
        <v>SPONT</v>
      </c>
      <c r="I397" s="2" t="str">
        <f>_xlfn.TEXTAFTER(Table2[[#This Row],[rxn]],"_",-1)</f>
        <v>m</v>
      </c>
      <c r="J397" s="2" t="str">
        <f>_xlfn.TEXTBEFORE(Table2[[#This Row],[rxn]],"_"&amp;Table2[[#This Row],[compartment]],-1)</f>
        <v>2DHPt_c</v>
      </c>
      <c r="K397" s="2" t="str" cm="1">
        <f t="array" ref="K397">_xlfn.LET(_xlpm.t,J397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7" s="2" t="str">
        <f>IF(LEN(Table2[[#This Row],[number at end of rxn-compartment]])&gt;0,_xlfn.TEXTBEFORE(Table2[[#This Row],[rxn-compartment]],Table2[[#This Row],[number at end of rxn-compartment]],-1),"")</f>
        <v/>
      </c>
      <c r="N397" t="str">
        <v/>
      </c>
      <c r="O397" t="str">
        <v>2DHPt_c_m</v>
      </c>
      <c r="P397" t="str">
        <v>REV</v>
      </c>
      <c r="Q397" t="str">
        <v>SPONT</v>
      </c>
      <c r="R397" t="str">
        <v/>
      </c>
      <c r="S397" t="str">
        <v>Excluded</v>
      </c>
      <c r="T397" t="str">
        <v>Transport</v>
      </c>
    </row>
    <row r="398" spans="1:20" x14ac:dyDescent="0.2">
      <c r="A398" t="s">
        <v>1873</v>
      </c>
      <c r="B398" t="s">
        <v>1872</v>
      </c>
      <c r="C398" t="s">
        <v>21</v>
      </c>
      <c r="D398" t="s">
        <v>1270</v>
      </c>
      <c r="E398" t="str">
        <f>_xlfn.XLOOKUP(Table2[[#This Row],[rxn]],[1]Sheet1!$A:$A,[1]Sheet1!$C:$C,"Other metaolism",0)</f>
        <v>Excluded</v>
      </c>
      <c r="F398" t="s">
        <v>19</v>
      </c>
      <c r="G398" t="str">
        <f>Table2[[#This Row],[rxn]]&amp;"_"&amp;Table2[[#This Row],[dir]]</f>
        <v>2DHPt_c_m_REV</v>
      </c>
      <c r="H398" t="str" cm="1">
        <f t="array" ref="H398">_xlfn.TEXTJOIN(",",TRUE,_xlfn.UNIQUE(_xlfn._xlws.FILTER(Table2[enz],Table2[rxn+dir]=Table2[[#This Row],[rxn+dir]])))</f>
        <v>SPONT</v>
      </c>
      <c r="I398" s="2" t="str">
        <f>_xlfn.TEXTAFTER(Table2[[#This Row],[rxn]],"_",-1)</f>
        <v>m</v>
      </c>
      <c r="J398" s="2" t="str">
        <f>_xlfn.TEXTBEFORE(Table2[[#This Row],[rxn]],"_"&amp;Table2[[#This Row],[compartment]],-1)</f>
        <v>2DHPt_c</v>
      </c>
      <c r="K398" s="2" t="str" cm="1">
        <f t="array" ref="K398">_xlfn.LET(_xlpm.t,J398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" s="2" t="str">
        <f>IF(LEN(Table2[[#This Row],[number at end of rxn-compartment]])&gt;0,_xlfn.TEXTBEFORE(Table2[[#This Row],[rxn-compartment]],Table2[[#This Row],[number at end of rxn-compartment]],-1),"")</f>
        <v/>
      </c>
      <c r="N398" t="str">
        <v/>
      </c>
      <c r="O398" t="str">
        <v>2DOXG6PP_c</v>
      </c>
      <c r="P398" t="str">
        <v>FWD</v>
      </c>
      <c r="Q398" t="str">
        <v>rt0208,rt5045</v>
      </c>
      <c r="R398" t="str">
        <v>3.1.3.68</v>
      </c>
      <c r="S398" t="str">
        <v>Other metabolism</v>
      </c>
      <c r="T398" t="str">
        <v>Alternative carbon metabolism</v>
      </c>
    </row>
    <row r="399" spans="1:20" x14ac:dyDescent="0.2">
      <c r="A399" t="s">
        <v>1874</v>
      </c>
      <c r="B399" t="s">
        <v>1876</v>
      </c>
      <c r="C399" t="s">
        <v>8</v>
      </c>
      <c r="D399" t="s">
        <v>1875</v>
      </c>
      <c r="E399" t="str">
        <f>_xlfn.XLOOKUP(Table2[[#This Row],[rxn]],[1]Sheet1!$A:$A,[1]Sheet1!$C:$C,"Other metaolism",0)</f>
        <v>Other metabolism</v>
      </c>
      <c r="F399" t="s">
        <v>524</v>
      </c>
      <c r="G399" t="str">
        <f>Table2[[#This Row],[rxn]]&amp;"_"&amp;Table2[[#This Row],[dir]]</f>
        <v>2DOXG6PP_c_FWD</v>
      </c>
      <c r="H399" t="str" cm="1">
        <f t="array" ref="H399">_xlfn.TEXTJOIN(",",TRUE,_xlfn.UNIQUE(_xlfn._xlws.FILTER(Table2[enz],Table2[rxn+dir]=Table2[[#This Row],[rxn+dir]])))</f>
        <v>rt0208,rt5045</v>
      </c>
      <c r="I399" s="2" t="str">
        <f>_xlfn.TEXTAFTER(Table2[[#This Row],[rxn]],"_",-1)</f>
        <v>c</v>
      </c>
      <c r="J399" s="2" t="str">
        <f>_xlfn.TEXTBEFORE(Table2[[#This Row],[rxn]],"_"&amp;Table2[[#This Row],[compartment]],-1)</f>
        <v>2DOXG6PP</v>
      </c>
      <c r="K399" s="2" t="str" cm="1">
        <f t="array" ref="K399">_xlfn.LET(_xlpm.t,J399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9" s="2" t="str">
        <f>IF(LEN(Table2[[#This Row],[number at end of rxn-compartment]])&gt;0,_xlfn.TEXTBEFORE(Table2[[#This Row],[rxn-compartment]],Table2[[#This Row],[number at end of rxn-compartment]],-1),"")</f>
        <v/>
      </c>
      <c r="N399" t="str">
        <v/>
      </c>
      <c r="O399" t="str">
        <v>2MBACt_c_e</v>
      </c>
      <c r="P399" t="str">
        <v>FWD</v>
      </c>
      <c r="Q399" t="str">
        <v>SPONT</v>
      </c>
      <c r="R399" t="str">
        <v/>
      </c>
      <c r="S399" t="str">
        <v>Excluded</v>
      </c>
      <c r="T399" t="str">
        <v>Transport</v>
      </c>
    </row>
    <row r="400" spans="1:20" x14ac:dyDescent="0.2">
      <c r="A400" t="s">
        <v>1877</v>
      </c>
      <c r="B400" t="s">
        <v>1876</v>
      </c>
      <c r="C400" t="s">
        <v>8</v>
      </c>
      <c r="D400" t="s">
        <v>1878</v>
      </c>
      <c r="E400" t="str">
        <f>_xlfn.XLOOKUP(Table2[[#This Row],[rxn]],[1]Sheet1!$A:$A,[1]Sheet1!$C:$C,"Other metaolism",0)</f>
        <v>Other metabolism</v>
      </c>
      <c r="F400" t="s">
        <v>524</v>
      </c>
      <c r="G400" t="str">
        <f>Table2[[#This Row],[rxn]]&amp;"_"&amp;Table2[[#This Row],[dir]]</f>
        <v>2DOXG6PP_c_FWD</v>
      </c>
      <c r="H400" t="str" cm="1">
        <f t="array" ref="H400">_xlfn.TEXTJOIN(",",TRUE,_xlfn.UNIQUE(_xlfn._xlws.FILTER(Table2[enz],Table2[rxn+dir]=Table2[[#This Row],[rxn+dir]])))</f>
        <v>rt0208,rt5045</v>
      </c>
      <c r="I400" s="2" t="str">
        <f>_xlfn.TEXTAFTER(Table2[[#This Row],[rxn]],"_",-1)</f>
        <v>c</v>
      </c>
      <c r="J400" s="2" t="str">
        <f>_xlfn.TEXTBEFORE(Table2[[#This Row],[rxn]],"_"&amp;Table2[[#This Row],[compartment]],-1)</f>
        <v>2DOXG6PP</v>
      </c>
      <c r="K400" s="2" t="str" cm="1">
        <f t="array" ref="K400">_xlfn.LET(_xlpm.t,J400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" s="2" t="str">
        <f>IF(LEN(Table2[[#This Row],[number at end of rxn-compartment]])&gt;0,_xlfn.TEXTBEFORE(Table2[[#This Row],[rxn-compartment]],Table2[[#This Row],[number at end of rxn-compartment]],-1),"")</f>
        <v/>
      </c>
      <c r="N400" t="str">
        <v/>
      </c>
      <c r="O400" t="str">
        <v>2MBALDt_c_e</v>
      </c>
      <c r="P400" t="str">
        <v>FWD</v>
      </c>
      <c r="Q400" t="str">
        <v>SPONT</v>
      </c>
      <c r="R400" t="str">
        <v/>
      </c>
      <c r="S400" t="str">
        <v>Excluded</v>
      </c>
      <c r="T400" t="str">
        <v>Transport</v>
      </c>
    </row>
    <row r="401" spans="1:20" x14ac:dyDescent="0.2">
      <c r="A401" t="s">
        <v>1879</v>
      </c>
      <c r="B401" t="s">
        <v>1880</v>
      </c>
      <c r="C401" t="s">
        <v>8</v>
      </c>
      <c r="D401" t="s">
        <v>1270</v>
      </c>
      <c r="E401" t="str">
        <f>_xlfn.XLOOKUP(Table2[[#This Row],[rxn]],[1]Sheet1!$A:$A,[1]Sheet1!$C:$C,"Other metaolism",0)</f>
        <v>Excluded</v>
      </c>
      <c r="F401" t="s">
        <v>19</v>
      </c>
      <c r="G401" t="str">
        <f>Table2[[#This Row],[rxn]]&amp;"_"&amp;Table2[[#This Row],[dir]]</f>
        <v>2MBACt_c_e_FWD</v>
      </c>
      <c r="H401" t="str" cm="1">
        <f t="array" ref="H401">_xlfn.TEXTJOIN(",",TRUE,_xlfn.UNIQUE(_xlfn._xlws.FILTER(Table2[enz],Table2[rxn+dir]=Table2[[#This Row],[rxn+dir]])))</f>
        <v>SPONT</v>
      </c>
      <c r="I401" s="2" t="str">
        <f>_xlfn.TEXTAFTER(Table2[[#This Row],[rxn]],"_",-1)</f>
        <v>e</v>
      </c>
      <c r="J401" s="2" t="str">
        <f>_xlfn.TEXTBEFORE(Table2[[#This Row],[rxn]],"_"&amp;Table2[[#This Row],[compartment]],-1)</f>
        <v>2MBACt_c</v>
      </c>
      <c r="K401" s="2" t="str" cm="1">
        <f t="array" ref="K401">_xlfn.LET(_xlpm.t,J401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" s="2" t="str">
        <f>IF(LEN(Table2[[#This Row],[number at end of rxn-compartment]])&gt;0,_xlfn.TEXTBEFORE(Table2[[#This Row],[rxn-compartment]],Table2[[#This Row],[number at end of rxn-compartment]],-1),"")</f>
        <v/>
      </c>
      <c r="N401" t="str">
        <v/>
      </c>
      <c r="O401" t="str">
        <v>2MBALDt_c_e</v>
      </c>
      <c r="P401" t="str">
        <v>REV</v>
      </c>
      <c r="Q401" t="str">
        <v>SPONT</v>
      </c>
      <c r="R401" t="str">
        <v/>
      </c>
      <c r="S401" t="str">
        <v>Excluded</v>
      </c>
      <c r="T401" t="str">
        <v>Transport</v>
      </c>
    </row>
    <row r="402" spans="1:20" x14ac:dyDescent="0.2">
      <c r="A402" t="s">
        <v>1881</v>
      </c>
      <c r="B402" t="s">
        <v>1882</v>
      </c>
      <c r="C402" t="s">
        <v>8</v>
      </c>
      <c r="D402" t="s">
        <v>1270</v>
      </c>
      <c r="E402" t="str">
        <f>_xlfn.XLOOKUP(Table2[[#This Row],[rxn]],[1]Sheet1!$A:$A,[1]Sheet1!$C:$C,"Other metaolism",0)</f>
        <v>Excluded</v>
      </c>
      <c r="F402" t="s">
        <v>19</v>
      </c>
      <c r="G402" t="str">
        <f>Table2[[#This Row],[rxn]]&amp;"_"&amp;Table2[[#This Row],[dir]]</f>
        <v>2MBALDt_c_e_FWD</v>
      </c>
      <c r="H402" t="str" cm="1">
        <f t="array" ref="H402">_xlfn.TEXTJOIN(",",TRUE,_xlfn.UNIQUE(_xlfn._xlws.FILTER(Table2[enz],Table2[rxn+dir]=Table2[[#This Row],[rxn+dir]])))</f>
        <v>SPONT</v>
      </c>
      <c r="I402" s="2" t="str">
        <f>_xlfn.TEXTAFTER(Table2[[#This Row],[rxn]],"_",-1)</f>
        <v>e</v>
      </c>
      <c r="J402" s="2" t="str">
        <f>_xlfn.TEXTBEFORE(Table2[[#This Row],[rxn]],"_"&amp;Table2[[#This Row],[compartment]],-1)</f>
        <v>2MBALDt_c</v>
      </c>
      <c r="K402" s="2" t="str" cm="1">
        <f t="array" ref="K402">_xlfn.LET(_xlpm.t,J402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2" s="2" t="str">
        <f>IF(LEN(Table2[[#This Row],[number at end of rxn-compartment]])&gt;0,_xlfn.TEXTBEFORE(Table2[[#This Row],[rxn-compartment]],Table2[[#This Row],[number at end of rxn-compartment]],-1),"")</f>
        <v/>
      </c>
      <c r="N402" t="str">
        <v/>
      </c>
      <c r="O402" t="str">
        <v>2MBALDt_c_m</v>
      </c>
      <c r="P402" t="str">
        <v>FWD</v>
      </c>
      <c r="Q402" t="str">
        <v>SPONT</v>
      </c>
      <c r="R402" t="str">
        <v/>
      </c>
      <c r="S402" t="str">
        <v>Excluded</v>
      </c>
      <c r="T402" t="str">
        <v>Transport</v>
      </c>
    </row>
    <row r="403" spans="1:20" x14ac:dyDescent="0.2">
      <c r="A403" t="s">
        <v>1883</v>
      </c>
      <c r="B403" t="s">
        <v>1882</v>
      </c>
      <c r="C403" t="s">
        <v>21</v>
      </c>
      <c r="D403" t="s">
        <v>1270</v>
      </c>
      <c r="E403" t="str">
        <f>_xlfn.XLOOKUP(Table2[[#This Row],[rxn]],[1]Sheet1!$A:$A,[1]Sheet1!$C:$C,"Other metaolism",0)</f>
        <v>Excluded</v>
      </c>
      <c r="F403" t="s">
        <v>19</v>
      </c>
      <c r="G403" t="str">
        <f>Table2[[#This Row],[rxn]]&amp;"_"&amp;Table2[[#This Row],[dir]]</f>
        <v>2MBALDt_c_e_REV</v>
      </c>
      <c r="H403" t="str" cm="1">
        <f t="array" ref="H403">_xlfn.TEXTJOIN(",",TRUE,_xlfn.UNIQUE(_xlfn._xlws.FILTER(Table2[enz],Table2[rxn+dir]=Table2[[#This Row],[rxn+dir]])))</f>
        <v>SPONT</v>
      </c>
      <c r="I403" s="2" t="str">
        <f>_xlfn.TEXTAFTER(Table2[[#This Row],[rxn]],"_",-1)</f>
        <v>e</v>
      </c>
      <c r="J403" s="2" t="str">
        <f>_xlfn.TEXTBEFORE(Table2[[#This Row],[rxn]],"_"&amp;Table2[[#This Row],[compartment]],-1)</f>
        <v>2MBALDt_c</v>
      </c>
      <c r="K403" s="2" t="str" cm="1">
        <f t="array" ref="K403">_xlfn.LET(_xlpm.t,J403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" s="2" t="str">
        <f>IF(LEN(Table2[[#This Row],[number at end of rxn-compartment]])&gt;0,_xlfn.TEXTBEFORE(Table2[[#This Row],[rxn-compartment]],Table2[[#This Row],[number at end of rxn-compartment]],-1),"")</f>
        <v/>
      </c>
      <c r="N403" t="str">
        <v/>
      </c>
      <c r="O403" t="str">
        <v>2MBALDt_c_m</v>
      </c>
      <c r="P403" t="str">
        <v>REV</v>
      </c>
      <c r="Q403" t="str">
        <v>SPONT</v>
      </c>
      <c r="R403" t="str">
        <v/>
      </c>
      <c r="S403" t="str">
        <v>Excluded</v>
      </c>
      <c r="T403" t="str">
        <v>Transport</v>
      </c>
    </row>
    <row r="404" spans="1:20" x14ac:dyDescent="0.2">
      <c r="A404" t="s">
        <v>1884</v>
      </c>
      <c r="B404" t="s">
        <v>1885</v>
      </c>
      <c r="C404" t="s">
        <v>8</v>
      </c>
      <c r="D404" t="s">
        <v>1270</v>
      </c>
      <c r="E404" t="str">
        <f>_xlfn.XLOOKUP(Table2[[#This Row],[rxn]],[1]Sheet1!$A:$A,[1]Sheet1!$C:$C,"Other metaolism",0)</f>
        <v>Excluded</v>
      </c>
      <c r="F404" t="s">
        <v>19</v>
      </c>
      <c r="G404" t="str">
        <f>Table2[[#This Row],[rxn]]&amp;"_"&amp;Table2[[#This Row],[dir]]</f>
        <v>2MBALDt_c_m_FWD</v>
      </c>
      <c r="H404" t="str" cm="1">
        <f t="array" ref="H404">_xlfn.TEXTJOIN(",",TRUE,_xlfn.UNIQUE(_xlfn._xlws.FILTER(Table2[enz],Table2[rxn+dir]=Table2[[#This Row],[rxn+dir]])))</f>
        <v>SPONT</v>
      </c>
      <c r="I404" s="2" t="str">
        <f>_xlfn.TEXTAFTER(Table2[[#This Row],[rxn]],"_",-1)</f>
        <v>m</v>
      </c>
      <c r="J404" s="2" t="str">
        <f>_xlfn.TEXTBEFORE(Table2[[#This Row],[rxn]],"_"&amp;Table2[[#This Row],[compartment]],-1)</f>
        <v>2MBALDt_c</v>
      </c>
      <c r="K404" s="2" t="str" cm="1">
        <f t="array" ref="K404">_xlfn.LET(_xlpm.t,J404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4" s="2" t="str">
        <f>IF(LEN(Table2[[#This Row],[number at end of rxn-compartment]])&gt;0,_xlfn.TEXTBEFORE(Table2[[#This Row],[rxn-compartment]],Table2[[#This Row],[number at end of rxn-compartment]],-1),"")</f>
        <v/>
      </c>
      <c r="N404" t="str">
        <v/>
      </c>
      <c r="O404" t="str">
        <v>2MBTOHt_c_e</v>
      </c>
      <c r="P404" t="str">
        <v>FWD</v>
      </c>
      <c r="Q404" t="str">
        <v>SPONT</v>
      </c>
      <c r="R404" t="str">
        <v/>
      </c>
      <c r="S404" t="str">
        <v>Excluded</v>
      </c>
      <c r="T404" t="str">
        <v>Transport</v>
      </c>
    </row>
    <row r="405" spans="1:20" x14ac:dyDescent="0.2">
      <c r="A405" t="s">
        <v>1886</v>
      </c>
      <c r="B405" t="s">
        <v>1885</v>
      </c>
      <c r="C405" t="s">
        <v>21</v>
      </c>
      <c r="D405" t="s">
        <v>1270</v>
      </c>
      <c r="E405" t="str">
        <f>_xlfn.XLOOKUP(Table2[[#This Row],[rxn]],[1]Sheet1!$A:$A,[1]Sheet1!$C:$C,"Other metaolism",0)</f>
        <v>Excluded</v>
      </c>
      <c r="F405" t="s">
        <v>19</v>
      </c>
      <c r="G405" t="str">
        <f>Table2[[#This Row],[rxn]]&amp;"_"&amp;Table2[[#This Row],[dir]]</f>
        <v>2MBALDt_c_m_REV</v>
      </c>
      <c r="H405" t="str" cm="1">
        <f t="array" ref="H405">_xlfn.TEXTJOIN(",",TRUE,_xlfn.UNIQUE(_xlfn._xlws.FILTER(Table2[enz],Table2[rxn+dir]=Table2[[#This Row],[rxn+dir]])))</f>
        <v>SPONT</v>
      </c>
      <c r="I405" s="2" t="str">
        <f>_xlfn.TEXTAFTER(Table2[[#This Row],[rxn]],"_",-1)</f>
        <v>m</v>
      </c>
      <c r="J405" s="2" t="str">
        <f>_xlfn.TEXTBEFORE(Table2[[#This Row],[rxn]],"_"&amp;Table2[[#This Row],[compartment]],-1)</f>
        <v>2MBALDt_c</v>
      </c>
      <c r="K405" s="2" t="str" cm="1">
        <f t="array" ref="K405">_xlfn.LET(_xlpm.t,J405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" s="2" t="str">
        <f>IF(LEN(Table2[[#This Row],[number at end of rxn-compartment]])&gt;0,_xlfn.TEXTBEFORE(Table2[[#This Row],[rxn-compartment]],Table2[[#This Row],[number at end of rxn-compartment]],-1),"")</f>
        <v/>
      </c>
      <c r="N405" t="str">
        <v/>
      </c>
      <c r="O405" t="str">
        <v>2MBTOHt_c_e</v>
      </c>
      <c r="P405" t="str">
        <v>REV</v>
      </c>
      <c r="Q405" t="str">
        <v>SPONT</v>
      </c>
      <c r="R405" t="str">
        <v/>
      </c>
      <c r="S405" t="str">
        <v>Excluded</v>
      </c>
      <c r="T405" t="str">
        <v>Transport</v>
      </c>
    </row>
    <row r="406" spans="1:20" x14ac:dyDescent="0.2">
      <c r="A406" t="s">
        <v>1887</v>
      </c>
      <c r="B406" t="s">
        <v>1888</v>
      </c>
      <c r="C406" t="s">
        <v>8</v>
      </c>
      <c r="D406" t="s">
        <v>1270</v>
      </c>
      <c r="E406" t="str">
        <f>_xlfn.XLOOKUP(Table2[[#This Row],[rxn]],[1]Sheet1!$A:$A,[1]Sheet1!$C:$C,"Other metaolism",0)</f>
        <v>Excluded</v>
      </c>
      <c r="F406" t="s">
        <v>19</v>
      </c>
      <c r="G406" t="str">
        <f>Table2[[#This Row],[rxn]]&amp;"_"&amp;Table2[[#This Row],[dir]]</f>
        <v>2MBTOHt_c_e_FWD</v>
      </c>
      <c r="H406" t="str" cm="1">
        <f t="array" ref="H406">_xlfn.TEXTJOIN(",",TRUE,_xlfn.UNIQUE(_xlfn._xlws.FILTER(Table2[enz],Table2[rxn+dir]=Table2[[#This Row],[rxn+dir]])))</f>
        <v>SPONT</v>
      </c>
      <c r="I406" s="2" t="str">
        <f>_xlfn.TEXTAFTER(Table2[[#This Row],[rxn]],"_",-1)</f>
        <v>e</v>
      </c>
      <c r="J406" s="2" t="str">
        <f>_xlfn.TEXTBEFORE(Table2[[#This Row],[rxn]],"_"&amp;Table2[[#This Row],[compartment]],-1)</f>
        <v>2MBTOHt_c</v>
      </c>
      <c r="K406" s="2" t="str" cm="1">
        <f t="array" ref="K406">_xlfn.LET(_xlpm.t,J406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6" s="2" t="str">
        <f>IF(LEN(Table2[[#This Row],[number at end of rxn-compartment]])&gt;0,_xlfn.TEXTBEFORE(Table2[[#This Row],[rxn-compartment]],Table2[[#This Row],[number at end of rxn-compartment]],-1),"")</f>
        <v/>
      </c>
      <c r="N406" t="str">
        <v/>
      </c>
      <c r="O406" t="str">
        <v>2MBTOHt_c_m</v>
      </c>
      <c r="P406" t="str">
        <v>FWD</v>
      </c>
      <c r="Q406" t="str">
        <v>SPONT</v>
      </c>
      <c r="R406" t="str">
        <v/>
      </c>
      <c r="S406" t="str">
        <v>Excluded</v>
      </c>
      <c r="T406" t="str">
        <v>Transport</v>
      </c>
    </row>
    <row r="407" spans="1:20" x14ac:dyDescent="0.2">
      <c r="A407" t="s">
        <v>1889</v>
      </c>
      <c r="B407" t="s">
        <v>1888</v>
      </c>
      <c r="C407" t="s">
        <v>21</v>
      </c>
      <c r="D407" t="s">
        <v>1270</v>
      </c>
      <c r="E407" t="str">
        <f>_xlfn.XLOOKUP(Table2[[#This Row],[rxn]],[1]Sheet1!$A:$A,[1]Sheet1!$C:$C,"Other metaolism",0)</f>
        <v>Excluded</v>
      </c>
      <c r="F407" t="s">
        <v>19</v>
      </c>
      <c r="G407" t="str">
        <f>Table2[[#This Row],[rxn]]&amp;"_"&amp;Table2[[#This Row],[dir]]</f>
        <v>2MBTOHt_c_e_REV</v>
      </c>
      <c r="H407" t="str" cm="1">
        <f t="array" ref="H407">_xlfn.TEXTJOIN(",",TRUE,_xlfn.UNIQUE(_xlfn._xlws.FILTER(Table2[enz],Table2[rxn+dir]=Table2[[#This Row],[rxn+dir]])))</f>
        <v>SPONT</v>
      </c>
      <c r="I407" s="2" t="str">
        <f>_xlfn.TEXTAFTER(Table2[[#This Row],[rxn]],"_",-1)</f>
        <v>e</v>
      </c>
      <c r="J407" s="2" t="str">
        <f>_xlfn.TEXTBEFORE(Table2[[#This Row],[rxn]],"_"&amp;Table2[[#This Row],[compartment]],-1)</f>
        <v>2MBTOHt_c</v>
      </c>
      <c r="K407" s="2" t="str" cm="1">
        <f t="array" ref="K407">_xlfn.LET(_xlpm.t,J407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7" s="2" t="str">
        <f>IF(LEN(Table2[[#This Row],[number at end of rxn-compartment]])&gt;0,_xlfn.TEXTBEFORE(Table2[[#This Row],[rxn-compartment]],Table2[[#This Row],[number at end of rxn-compartment]],-1),"")</f>
        <v/>
      </c>
      <c r="N407" t="str">
        <v/>
      </c>
      <c r="O407" t="str">
        <v>2MBTOHt_c_m</v>
      </c>
      <c r="P407" t="str">
        <v>REV</v>
      </c>
      <c r="Q407" t="str">
        <v>SPONT</v>
      </c>
      <c r="R407" t="str">
        <v/>
      </c>
      <c r="S407" t="str">
        <v>Excluded</v>
      </c>
      <c r="T407" t="str">
        <v>Transport</v>
      </c>
    </row>
    <row r="408" spans="1:20" x14ac:dyDescent="0.2">
      <c r="A408" t="s">
        <v>1890</v>
      </c>
      <c r="B408" t="s">
        <v>1891</v>
      </c>
      <c r="C408" t="s">
        <v>8</v>
      </c>
      <c r="D408" t="s">
        <v>1270</v>
      </c>
      <c r="E408" t="str">
        <f>_xlfn.XLOOKUP(Table2[[#This Row],[rxn]],[1]Sheet1!$A:$A,[1]Sheet1!$C:$C,"Other metaolism",0)</f>
        <v>Excluded</v>
      </c>
      <c r="F408" t="s">
        <v>19</v>
      </c>
      <c r="G408" t="str">
        <f>Table2[[#This Row],[rxn]]&amp;"_"&amp;Table2[[#This Row],[dir]]</f>
        <v>2MBTOHt_c_m_FWD</v>
      </c>
      <c r="H408" t="str" cm="1">
        <f t="array" ref="H408">_xlfn.TEXTJOIN(",",TRUE,_xlfn.UNIQUE(_xlfn._xlws.FILTER(Table2[enz],Table2[rxn+dir]=Table2[[#This Row],[rxn+dir]])))</f>
        <v>SPONT</v>
      </c>
      <c r="I408" s="2" t="str">
        <f>_xlfn.TEXTAFTER(Table2[[#This Row],[rxn]],"_",-1)</f>
        <v>m</v>
      </c>
      <c r="J408" s="2" t="str">
        <f>_xlfn.TEXTBEFORE(Table2[[#This Row],[rxn]],"_"&amp;Table2[[#This Row],[compartment]],-1)</f>
        <v>2MBTOHt_c</v>
      </c>
      <c r="K408" s="2" t="str" cm="1">
        <f t="array" ref="K408">_xlfn.LET(_xlpm.t,J408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8" s="2" t="str">
        <f>IF(LEN(Table2[[#This Row],[number at end of rxn-compartment]])&gt;0,_xlfn.TEXTBEFORE(Table2[[#This Row],[rxn-compartment]],Table2[[#This Row],[number at end of rxn-compartment]],-1),"")</f>
        <v/>
      </c>
      <c r="N408" t="str">
        <v/>
      </c>
      <c r="O408" t="str">
        <v>2OBUTt_c_m</v>
      </c>
      <c r="P408" t="str">
        <v>FWD</v>
      </c>
      <c r="Q408" t="str">
        <v>SPONT</v>
      </c>
      <c r="R408" t="str">
        <v/>
      </c>
      <c r="S408" t="str">
        <v>Excluded</v>
      </c>
      <c r="T408" t="str">
        <v>Transport</v>
      </c>
    </row>
    <row r="409" spans="1:20" x14ac:dyDescent="0.2">
      <c r="A409" t="s">
        <v>1892</v>
      </c>
      <c r="B409" t="s">
        <v>1891</v>
      </c>
      <c r="C409" t="s">
        <v>21</v>
      </c>
      <c r="D409" t="s">
        <v>1270</v>
      </c>
      <c r="E409" t="str">
        <f>_xlfn.XLOOKUP(Table2[[#This Row],[rxn]],[1]Sheet1!$A:$A,[1]Sheet1!$C:$C,"Other metaolism",0)</f>
        <v>Excluded</v>
      </c>
      <c r="F409" t="s">
        <v>19</v>
      </c>
      <c r="G409" t="str">
        <f>Table2[[#This Row],[rxn]]&amp;"_"&amp;Table2[[#This Row],[dir]]</f>
        <v>2MBTOHt_c_m_REV</v>
      </c>
      <c r="H409" t="str" cm="1">
        <f t="array" ref="H409">_xlfn.TEXTJOIN(",",TRUE,_xlfn.UNIQUE(_xlfn._xlws.FILTER(Table2[enz],Table2[rxn+dir]=Table2[[#This Row],[rxn+dir]])))</f>
        <v>SPONT</v>
      </c>
      <c r="I409" s="2" t="str">
        <f>_xlfn.TEXTAFTER(Table2[[#This Row],[rxn]],"_",-1)</f>
        <v>m</v>
      </c>
      <c r="J409" s="2" t="str">
        <f>_xlfn.TEXTBEFORE(Table2[[#This Row],[rxn]],"_"&amp;Table2[[#This Row],[compartment]],-1)</f>
        <v>2MBTOHt_c</v>
      </c>
      <c r="K409" s="2" t="str" cm="1">
        <f t="array" ref="K409">_xlfn.LET(_xlpm.t,J409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9" s="2" t="str">
        <f>IF(LEN(Table2[[#This Row],[number at end of rxn-compartment]])&gt;0,_xlfn.TEXTBEFORE(Table2[[#This Row],[rxn-compartment]],Table2[[#This Row],[number at end of rxn-compartment]],-1),"")</f>
        <v/>
      </c>
      <c r="N409" t="str">
        <v/>
      </c>
      <c r="O409" t="str">
        <v>2OBUTt_c_m</v>
      </c>
      <c r="P409" t="str">
        <v>REV</v>
      </c>
      <c r="Q409" t="str">
        <v>SPONT</v>
      </c>
      <c r="R409" t="str">
        <v/>
      </c>
      <c r="S409" t="str">
        <v>Excluded</v>
      </c>
      <c r="T409" t="str">
        <v>Transport</v>
      </c>
    </row>
    <row r="410" spans="1:20" x14ac:dyDescent="0.2">
      <c r="A410" t="s">
        <v>1893</v>
      </c>
      <c r="B410" t="s">
        <v>1894</v>
      </c>
      <c r="C410" t="s">
        <v>8</v>
      </c>
      <c r="D410" t="s">
        <v>1270</v>
      </c>
      <c r="E410" t="str">
        <f>_xlfn.XLOOKUP(Table2[[#This Row],[rxn]],[1]Sheet1!$A:$A,[1]Sheet1!$C:$C,"Other metaolism",0)</f>
        <v>Excluded</v>
      </c>
      <c r="F410" t="s">
        <v>19</v>
      </c>
      <c r="G410" t="str">
        <f>Table2[[#This Row],[rxn]]&amp;"_"&amp;Table2[[#This Row],[dir]]</f>
        <v>2OBUTt_c_m_FWD</v>
      </c>
      <c r="H410" t="str" cm="1">
        <f t="array" ref="H410">_xlfn.TEXTJOIN(",",TRUE,_xlfn.UNIQUE(_xlfn._xlws.FILTER(Table2[enz],Table2[rxn+dir]=Table2[[#This Row],[rxn+dir]])))</f>
        <v>SPONT</v>
      </c>
      <c r="I410" s="2" t="str">
        <f>_xlfn.TEXTAFTER(Table2[[#This Row],[rxn]],"_",-1)</f>
        <v>m</v>
      </c>
      <c r="J410" s="2" t="str">
        <f>_xlfn.TEXTBEFORE(Table2[[#This Row],[rxn]],"_"&amp;Table2[[#This Row],[compartment]],-1)</f>
        <v>2OBUTt_c</v>
      </c>
      <c r="K410" s="2" t="str" cm="1">
        <f t="array" ref="K410">_xlfn.LET(_xlpm.t,J410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0" s="2" t="str">
        <f>IF(LEN(Table2[[#This Row],[number at end of rxn-compartment]])&gt;0,_xlfn.TEXTBEFORE(Table2[[#This Row],[rxn-compartment]],Table2[[#This Row],[number at end of rxn-compartment]],-1),"")</f>
        <v/>
      </c>
      <c r="N410" t="str">
        <v/>
      </c>
      <c r="O410" t="str">
        <v>2OGMAH_c</v>
      </c>
      <c r="P410" t="str">
        <v>FWD</v>
      </c>
      <c r="Q410" t="str">
        <v>rt6557</v>
      </c>
      <c r="R410" t="str">
        <v>3.5.1.3</v>
      </c>
      <c r="S410" t="str">
        <v>Amino acid metabolism</v>
      </c>
      <c r="T410" t="str">
        <v>Alanine, aspartate and glutamate metabolism</v>
      </c>
    </row>
    <row r="411" spans="1:20" x14ac:dyDescent="0.2">
      <c r="A411" t="s">
        <v>1895</v>
      </c>
      <c r="B411" t="s">
        <v>1894</v>
      </c>
      <c r="C411" t="s">
        <v>21</v>
      </c>
      <c r="D411" t="s">
        <v>1270</v>
      </c>
      <c r="E411" t="str">
        <f>_xlfn.XLOOKUP(Table2[[#This Row],[rxn]],[1]Sheet1!$A:$A,[1]Sheet1!$C:$C,"Other metaolism",0)</f>
        <v>Excluded</v>
      </c>
      <c r="F411" t="s">
        <v>19</v>
      </c>
      <c r="G411" t="str">
        <f>Table2[[#This Row],[rxn]]&amp;"_"&amp;Table2[[#This Row],[dir]]</f>
        <v>2OBUTt_c_m_REV</v>
      </c>
      <c r="H411" t="str" cm="1">
        <f t="array" ref="H411">_xlfn.TEXTJOIN(",",TRUE,_xlfn.UNIQUE(_xlfn._xlws.FILTER(Table2[enz],Table2[rxn+dir]=Table2[[#This Row],[rxn+dir]])))</f>
        <v>SPONT</v>
      </c>
      <c r="I411" s="2" t="str">
        <f>_xlfn.TEXTAFTER(Table2[[#This Row],[rxn]],"_",-1)</f>
        <v>m</v>
      </c>
      <c r="J411" s="2" t="str">
        <f>_xlfn.TEXTBEFORE(Table2[[#This Row],[rxn]],"_"&amp;Table2[[#This Row],[compartment]],-1)</f>
        <v>2OBUTt_c</v>
      </c>
      <c r="K411" s="2" t="str" cm="1">
        <f t="array" ref="K411">_xlfn.LET(_xlpm.t,J411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1" s="2" t="str">
        <f>IF(LEN(Table2[[#This Row],[number at end of rxn-compartment]])&gt;0,_xlfn.TEXTBEFORE(Table2[[#This Row],[rxn-compartment]],Table2[[#This Row],[number at end of rxn-compartment]],-1),"")</f>
        <v/>
      </c>
      <c r="N411" t="str">
        <v/>
      </c>
      <c r="O411" t="str">
        <v>2OSUCAH_c</v>
      </c>
      <c r="P411" t="str">
        <v>FWD</v>
      </c>
      <c r="Q411" t="str">
        <v>rt6557</v>
      </c>
      <c r="R411" t="str">
        <v>3.5.1.3</v>
      </c>
      <c r="S411" t="str">
        <v>Amino acid metabolism</v>
      </c>
      <c r="T411" t="str">
        <v>Alanine, aspartate and glutamate metabolism</v>
      </c>
    </row>
    <row r="412" spans="1:20" x14ac:dyDescent="0.2">
      <c r="A412" t="s">
        <v>1896</v>
      </c>
      <c r="B412" t="s">
        <v>1898</v>
      </c>
      <c r="C412" t="s">
        <v>8</v>
      </c>
      <c r="D412" t="s">
        <v>1897</v>
      </c>
      <c r="E412" t="str">
        <f>_xlfn.XLOOKUP(Table2[[#This Row],[rxn]],[1]Sheet1!$A:$A,[1]Sheet1!$C:$C,"Other metaolism",0)</f>
        <v>Amino acid metabolism</v>
      </c>
      <c r="F412" t="s">
        <v>64</v>
      </c>
      <c r="G412" t="str">
        <f>Table2[[#This Row],[rxn]]&amp;"_"&amp;Table2[[#This Row],[dir]]</f>
        <v>2OGMAH_c_FWD</v>
      </c>
      <c r="H412" t="str" cm="1">
        <f t="array" ref="H412">_xlfn.TEXTJOIN(",",TRUE,_xlfn.UNIQUE(_xlfn._xlws.FILTER(Table2[enz],Table2[rxn+dir]=Table2[[#This Row],[rxn+dir]])))</f>
        <v>rt6557</v>
      </c>
      <c r="I412" s="2" t="str">
        <f>_xlfn.TEXTAFTER(Table2[[#This Row],[rxn]],"_",-1)</f>
        <v>c</v>
      </c>
      <c r="J412" s="2" t="str">
        <f>_xlfn.TEXTBEFORE(Table2[[#This Row],[rxn]],"_"&amp;Table2[[#This Row],[compartment]],-1)</f>
        <v>2OGMAH</v>
      </c>
      <c r="K412" s="2" t="str" cm="1">
        <f t="array" ref="K412">_xlfn.LET(_xlpm.t,J412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2" s="2" t="str">
        <f>IF(LEN(Table2[[#This Row],[number at end of rxn-compartment]])&gt;0,_xlfn.TEXTBEFORE(Table2[[#This Row],[rxn-compartment]],Table2[[#This Row],[number at end of rxn-compartment]],-1),"")</f>
        <v/>
      </c>
      <c r="N412" t="str">
        <v/>
      </c>
      <c r="O412" t="str">
        <v>2OXOADPt_c_m</v>
      </c>
      <c r="P412" t="str">
        <v>FWD</v>
      </c>
      <c r="Q412" t="str">
        <v>rt2267</v>
      </c>
      <c r="R412" t="str">
        <v/>
      </c>
      <c r="S412" t="str">
        <v>Excluded</v>
      </c>
      <c r="T412" t="str">
        <v>Transport</v>
      </c>
    </row>
    <row r="413" spans="1:20" x14ac:dyDescent="0.2">
      <c r="A413" t="s">
        <v>1899</v>
      </c>
      <c r="B413" t="s">
        <v>1900</v>
      </c>
      <c r="C413" t="s">
        <v>8</v>
      </c>
      <c r="D413" t="s">
        <v>1897</v>
      </c>
      <c r="E413" t="str">
        <f>_xlfn.XLOOKUP(Table2[[#This Row],[rxn]],[1]Sheet1!$A:$A,[1]Sheet1!$C:$C,"Other metaolism",0)</f>
        <v>Amino acid metabolism</v>
      </c>
      <c r="F413" t="s">
        <v>64</v>
      </c>
      <c r="G413" t="str">
        <f>Table2[[#This Row],[rxn]]&amp;"_"&amp;Table2[[#This Row],[dir]]</f>
        <v>2OSUCAH_c_FWD</v>
      </c>
      <c r="H413" t="str" cm="1">
        <f t="array" ref="H413">_xlfn.TEXTJOIN(",",TRUE,_xlfn.UNIQUE(_xlfn._xlws.FILTER(Table2[enz],Table2[rxn+dir]=Table2[[#This Row],[rxn+dir]])))</f>
        <v>rt6557</v>
      </c>
      <c r="I413" s="2" t="str">
        <f>_xlfn.TEXTAFTER(Table2[[#This Row],[rxn]],"_",-1)</f>
        <v>c</v>
      </c>
      <c r="J413" s="2" t="str">
        <f>_xlfn.TEXTBEFORE(Table2[[#This Row],[rxn]],"_"&amp;Table2[[#This Row],[compartment]],-1)</f>
        <v>2OSUCAH</v>
      </c>
      <c r="K413" s="2" t="str" cm="1">
        <f t="array" ref="K413">_xlfn.LET(_xlpm.t,J413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3" s="2" t="str">
        <f>IF(LEN(Table2[[#This Row],[number at end of rxn-compartment]])&gt;0,_xlfn.TEXTBEFORE(Table2[[#This Row],[rxn-compartment]],Table2[[#This Row],[number at end of rxn-compartment]],-1),"")</f>
        <v/>
      </c>
      <c r="N413" t="str">
        <v/>
      </c>
      <c r="O413" t="str">
        <v>2OXOADPt_c_m</v>
      </c>
      <c r="P413" t="str">
        <v>REV</v>
      </c>
      <c r="Q413" t="str">
        <v>rt2267</v>
      </c>
      <c r="R413" t="str">
        <v/>
      </c>
      <c r="S413" t="str">
        <v>Excluded</v>
      </c>
      <c r="T413" t="str">
        <v>Transport</v>
      </c>
    </row>
    <row r="414" spans="1:20" x14ac:dyDescent="0.2">
      <c r="A414" t="s">
        <v>1901</v>
      </c>
      <c r="B414" t="s">
        <v>17</v>
      </c>
      <c r="C414" t="s">
        <v>8</v>
      </c>
      <c r="D414" t="s">
        <v>1902</v>
      </c>
      <c r="E414" t="str">
        <f>_xlfn.XLOOKUP(Table2[[#This Row],[rxn]],[1]Sheet1!$A:$A,[1]Sheet1!$C:$C,"Other metaolism",0)</f>
        <v>Excluded</v>
      </c>
      <c r="F414" t="s">
        <v>19</v>
      </c>
      <c r="G414" t="str">
        <f>Table2[[#This Row],[rxn]]&amp;"_"&amp;Table2[[#This Row],[dir]]</f>
        <v>2OXOADPt_c_m_FWD</v>
      </c>
      <c r="H414" t="str" cm="1">
        <f t="array" ref="H414">_xlfn.TEXTJOIN(",",TRUE,_xlfn.UNIQUE(_xlfn._xlws.FILTER(Table2[enz],Table2[rxn+dir]=Table2[[#This Row],[rxn+dir]])))</f>
        <v>rt2267</v>
      </c>
      <c r="I414" s="2" t="str">
        <f>_xlfn.TEXTAFTER(Table2[[#This Row],[rxn]],"_",-1)</f>
        <v>m</v>
      </c>
      <c r="J414" s="2" t="str">
        <f>_xlfn.TEXTBEFORE(Table2[[#This Row],[rxn]],"_"&amp;Table2[[#This Row],[compartment]],-1)</f>
        <v>2OXOADPt_c</v>
      </c>
      <c r="K414" s="2" t="str" cm="1">
        <f t="array" ref="K414">_xlfn.LET(_xlpm.t,J414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4" s="2" t="str">
        <f>IF(LEN(Table2[[#This Row],[number at end of rxn-compartment]])&gt;0,_xlfn.TEXTBEFORE(Table2[[#This Row],[rxn-compartment]],Table2[[#This Row],[number at end of rxn-compartment]],-1),"")</f>
        <v/>
      </c>
      <c r="N414" t="str">
        <v/>
      </c>
      <c r="O414" t="str">
        <v>2PHETOHt_c_e</v>
      </c>
      <c r="P414" t="str">
        <v>FWD</v>
      </c>
      <c r="Q414" t="str">
        <v>SPONT</v>
      </c>
      <c r="R414" t="str">
        <v/>
      </c>
      <c r="S414" t="str">
        <v>Excluded</v>
      </c>
      <c r="T414" t="str">
        <v>Transport</v>
      </c>
    </row>
    <row r="415" spans="1:20" x14ac:dyDescent="0.2">
      <c r="A415" t="s">
        <v>1903</v>
      </c>
      <c r="B415" t="s">
        <v>17</v>
      </c>
      <c r="C415" t="s">
        <v>21</v>
      </c>
      <c r="D415" t="s">
        <v>1902</v>
      </c>
      <c r="E415" t="str">
        <f>_xlfn.XLOOKUP(Table2[[#This Row],[rxn]],[1]Sheet1!$A:$A,[1]Sheet1!$C:$C,"Other metaolism",0)</f>
        <v>Excluded</v>
      </c>
      <c r="F415" t="s">
        <v>19</v>
      </c>
      <c r="G415" t="str">
        <f>Table2[[#This Row],[rxn]]&amp;"_"&amp;Table2[[#This Row],[dir]]</f>
        <v>2OXOADPt_c_m_REV</v>
      </c>
      <c r="H415" t="str" cm="1">
        <f t="array" ref="H415">_xlfn.TEXTJOIN(",",TRUE,_xlfn.UNIQUE(_xlfn._xlws.FILTER(Table2[enz],Table2[rxn+dir]=Table2[[#This Row],[rxn+dir]])))</f>
        <v>rt2267</v>
      </c>
      <c r="I415" s="2" t="str">
        <f>_xlfn.TEXTAFTER(Table2[[#This Row],[rxn]],"_",-1)</f>
        <v>m</v>
      </c>
      <c r="J415" s="2" t="str">
        <f>_xlfn.TEXTBEFORE(Table2[[#This Row],[rxn]],"_"&amp;Table2[[#This Row],[compartment]],-1)</f>
        <v>2OXOADPt_c</v>
      </c>
      <c r="K415" s="2" t="str" cm="1">
        <f t="array" ref="K415">_xlfn.LET(_xlpm.t,J415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5" s="2" t="str">
        <f>IF(LEN(Table2[[#This Row],[number at end of rxn-compartment]])&gt;0,_xlfn.TEXTBEFORE(Table2[[#This Row],[rxn-compartment]],Table2[[#This Row],[number at end of rxn-compartment]],-1),"")</f>
        <v/>
      </c>
      <c r="N415" t="str">
        <v/>
      </c>
      <c r="O415" t="str">
        <v>2PHETOHt_c_e</v>
      </c>
      <c r="P415" t="str">
        <v>REV</v>
      </c>
      <c r="Q415" t="str">
        <v>SPONT</v>
      </c>
      <c r="R415" t="str">
        <v/>
      </c>
      <c r="S415" t="str">
        <v>Excluded</v>
      </c>
      <c r="T415" t="str">
        <v>Transport</v>
      </c>
    </row>
    <row r="416" spans="1:20" x14ac:dyDescent="0.2">
      <c r="A416" t="s">
        <v>1904</v>
      </c>
      <c r="B416" t="s">
        <v>1905</v>
      </c>
      <c r="C416" t="s">
        <v>8</v>
      </c>
      <c r="D416" t="s">
        <v>1270</v>
      </c>
      <c r="E416" t="str">
        <f>_xlfn.XLOOKUP(Table2[[#This Row],[rxn]],[1]Sheet1!$A:$A,[1]Sheet1!$C:$C,"Other metaolism",0)</f>
        <v>Excluded</v>
      </c>
      <c r="F416" t="s">
        <v>19</v>
      </c>
      <c r="G416" t="str">
        <f>Table2[[#This Row],[rxn]]&amp;"_"&amp;Table2[[#This Row],[dir]]</f>
        <v>2PHETOHt_c_e_FWD</v>
      </c>
      <c r="H416" t="str" cm="1">
        <f t="array" ref="H416">_xlfn.TEXTJOIN(",",TRUE,_xlfn.UNIQUE(_xlfn._xlws.FILTER(Table2[enz],Table2[rxn+dir]=Table2[[#This Row],[rxn+dir]])))</f>
        <v>SPONT</v>
      </c>
      <c r="I416" s="2" t="str">
        <f>_xlfn.TEXTAFTER(Table2[[#This Row],[rxn]],"_",-1)</f>
        <v>e</v>
      </c>
      <c r="J416" s="2" t="str">
        <f>_xlfn.TEXTBEFORE(Table2[[#This Row],[rxn]],"_"&amp;Table2[[#This Row],[compartment]],-1)</f>
        <v>2PHETOHt_c</v>
      </c>
      <c r="K416" s="2" t="str" cm="1">
        <f t="array" ref="K416">_xlfn.LET(_xlpm.t,J416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6" s="2" t="str">
        <f>IF(LEN(Table2[[#This Row],[number at end of rxn-compartment]])&gt;0,_xlfn.TEXTBEFORE(Table2[[#This Row],[rxn-compartment]],Table2[[#This Row],[number at end of rxn-compartment]],-1),"")</f>
        <v/>
      </c>
      <c r="N416" t="str">
        <v/>
      </c>
      <c r="O416" t="str">
        <v>2PHETOHt_c_m</v>
      </c>
      <c r="P416" t="str">
        <v>FWD</v>
      </c>
      <c r="Q416" t="str">
        <v>SPONT</v>
      </c>
      <c r="R416" t="str">
        <v/>
      </c>
      <c r="S416" t="str">
        <v>Excluded</v>
      </c>
      <c r="T416" t="str">
        <v>Transport</v>
      </c>
    </row>
    <row r="417" spans="1:20" x14ac:dyDescent="0.2">
      <c r="A417" t="s">
        <v>1906</v>
      </c>
      <c r="B417" t="s">
        <v>1905</v>
      </c>
      <c r="C417" t="s">
        <v>21</v>
      </c>
      <c r="D417" t="s">
        <v>1270</v>
      </c>
      <c r="E417" t="str">
        <f>_xlfn.XLOOKUP(Table2[[#This Row],[rxn]],[1]Sheet1!$A:$A,[1]Sheet1!$C:$C,"Other metaolism",0)</f>
        <v>Excluded</v>
      </c>
      <c r="F417" t="s">
        <v>19</v>
      </c>
      <c r="G417" t="str">
        <f>Table2[[#This Row],[rxn]]&amp;"_"&amp;Table2[[#This Row],[dir]]</f>
        <v>2PHETOHt_c_e_REV</v>
      </c>
      <c r="H417" t="str" cm="1">
        <f t="array" ref="H417">_xlfn.TEXTJOIN(",",TRUE,_xlfn.UNIQUE(_xlfn._xlws.FILTER(Table2[enz],Table2[rxn+dir]=Table2[[#This Row],[rxn+dir]])))</f>
        <v>SPONT</v>
      </c>
      <c r="I417" s="2" t="str">
        <f>_xlfn.TEXTAFTER(Table2[[#This Row],[rxn]],"_",-1)</f>
        <v>e</v>
      </c>
      <c r="J417" s="2" t="str">
        <f>_xlfn.TEXTBEFORE(Table2[[#This Row],[rxn]],"_"&amp;Table2[[#This Row],[compartment]],-1)</f>
        <v>2PHETOHt_c</v>
      </c>
      <c r="K417" s="2" t="str" cm="1">
        <f t="array" ref="K417">_xlfn.LET(_xlpm.t,J417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7" s="2" t="str">
        <f>IF(LEN(Table2[[#This Row],[number at end of rxn-compartment]])&gt;0,_xlfn.TEXTBEFORE(Table2[[#This Row],[rxn-compartment]],Table2[[#This Row],[number at end of rxn-compartment]],-1),"")</f>
        <v/>
      </c>
      <c r="N417" t="str">
        <v/>
      </c>
      <c r="O417" t="str">
        <v>2PHETOHt_c_m</v>
      </c>
      <c r="P417" t="str">
        <v>REV</v>
      </c>
      <c r="Q417" t="str">
        <v>SPONT</v>
      </c>
      <c r="R417" t="str">
        <v/>
      </c>
      <c r="S417" t="str">
        <v>Excluded</v>
      </c>
      <c r="T417" t="str">
        <v>Transport</v>
      </c>
    </row>
    <row r="418" spans="1:20" x14ac:dyDescent="0.2">
      <c r="A418" t="s">
        <v>1907</v>
      </c>
      <c r="B418" t="s">
        <v>1908</v>
      </c>
      <c r="C418" t="s">
        <v>8</v>
      </c>
      <c r="D418" t="s">
        <v>1270</v>
      </c>
      <c r="E418" t="str">
        <f>_xlfn.XLOOKUP(Table2[[#This Row],[rxn]],[1]Sheet1!$A:$A,[1]Sheet1!$C:$C,"Other metaolism",0)</f>
        <v>Excluded</v>
      </c>
      <c r="F418" t="s">
        <v>19</v>
      </c>
      <c r="G418" t="str">
        <f>Table2[[#This Row],[rxn]]&amp;"_"&amp;Table2[[#This Row],[dir]]</f>
        <v>2PHETOHt_c_m_FWD</v>
      </c>
      <c r="H418" t="str" cm="1">
        <f t="array" ref="H418">_xlfn.TEXTJOIN(",",TRUE,_xlfn.UNIQUE(_xlfn._xlws.FILTER(Table2[enz],Table2[rxn+dir]=Table2[[#This Row],[rxn+dir]])))</f>
        <v>SPONT</v>
      </c>
      <c r="I418" s="2" t="str">
        <f>_xlfn.TEXTAFTER(Table2[[#This Row],[rxn]],"_",-1)</f>
        <v>m</v>
      </c>
      <c r="J418" s="2" t="str">
        <f>_xlfn.TEXTBEFORE(Table2[[#This Row],[rxn]],"_"&amp;Table2[[#This Row],[compartment]],-1)</f>
        <v>2PHETOHt_c</v>
      </c>
      <c r="K418" s="2" t="str" cm="1">
        <f t="array" ref="K418">_xlfn.LET(_xlpm.t,J418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8" s="2" t="str">
        <f>IF(LEN(Table2[[#This Row],[number at end of rxn-compartment]])&gt;0,_xlfn.TEXTBEFORE(Table2[[#This Row],[rxn-compartment]],Table2[[#This Row],[number at end of rxn-compartment]],-1),"")</f>
        <v/>
      </c>
      <c r="N418" t="str">
        <v/>
      </c>
      <c r="O418" t="str">
        <v>3C3HMPt_c_e</v>
      </c>
      <c r="P418" t="str">
        <v>FWD</v>
      </c>
      <c r="Q418" t="str">
        <v>SPONT</v>
      </c>
      <c r="R418" t="str">
        <v/>
      </c>
      <c r="S418" t="str">
        <v>Excluded</v>
      </c>
      <c r="T418" t="str">
        <v>Transport</v>
      </c>
    </row>
    <row r="419" spans="1:20" x14ac:dyDescent="0.2">
      <c r="A419" t="s">
        <v>1909</v>
      </c>
      <c r="B419" t="s">
        <v>1908</v>
      </c>
      <c r="C419" t="s">
        <v>21</v>
      </c>
      <c r="D419" t="s">
        <v>1270</v>
      </c>
      <c r="E419" t="str">
        <f>_xlfn.XLOOKUP(Table2[[#This Row],[rxn]],[1]Sheet1!$A:$A,[1]Sheet1!$C:$C,"Other metaolism",0)</f>
        <v>Excluded</v>
      </c>
      <c r="F419" t="s">
        <v>19</v>
      </c>
      <c r="G419" t="str">
        <f>Table2[[#This Row],[rxn]]&amp;"_"&amp;Table2[[#This Row],[dir]]</f>
        <v>2PHETOHt_c_m_REV</v>
      </c>
      <c r="H419" t="str" cm="1">
        <f t="array" ref="H419">_xlfn.TEXTJOIN(",",TRUE,_xlfn.UNIQUE(_xlfn._xlws.FILTER(Table2[enz],Table2[rxn+dir]=Table2[[#This Row],[rxn+dir]])))</f>
        <v>SPONT</v>
      </c>
      <c r="I419" s="2" t="str">
        <f>_xlfn.TEXTAFTER(Table2[[#This Row],[rxn]],"_",-1)</f>
        <v>m</v>
      </c>
      <c r="J419" s="2" t="str">
        <f>_xlfn.TEXTBEFORE(Table2[[#This Row],[rxn]],"_"&amp;Table2[[#This Row],[compartment]],-1)</f>
        <v>2PHETOHt_c</v>
      </c>
      <c r="K419" s="2" t="str" cm="1">
        <f t="array" ref="K419">_xlfn.LET(_xlpm.t,J419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19" s="2" t="str">
        <f>IF(LEN(Table2[[#This Row],[number at end of rxn-compartment]])&gt;0,_xlfn.TEXTBEFORE(Table2[[#This Row],[rxn-compartment]],Table2[[#This Row],[number at end of rxn-compartment]],-1),"")</f>
        <v/>
      </c>
      <c r="N419" t="str">
        <v/>
      </c>
      <c r="O419" t="str">
        <v>3C3HMPt_c_e</v>
      </c>
      <c r="P419" t="str">
        <v>REV</v>
      </c>
      <c r="Q419" t="str">
        <v>SPONT</v>
      </c>
      <c r="R419" t="str">
        <v/>
      </c>
      <c r="S419" t="str">
        <v>Excluded</v>
      </c>
      <c r="T419" t="str">
        <v>Transport</v>
      </c>
    </row>
    <row r="420" spans="1:20" x14ac:dyDescent="0.2">
      <c r="A420" t="s">
        <v>1910</v>
      </c>
      <c r="B420" t="s">
        <v>1911</v>
      </c>
      <c r="C420" t="s">
        <v>8</v>
      </c>
      <c r="D420" t="s">
        <v>1270</v>
      </c>
      <c r="E420" t="str">
        <f>_xlfn.XLOOKUP(Table2[[#This Row],[rxn]],[1]Sheet1!$A:$A,[1]Sheet1!$C:$C,"Other metaolism",0)</f>
        <v>Excluded</v>
      </c>
      <c r="F420" t="s">
        <v>19</v>
      </c>
      <c r="G420" t="str">
        <f>Table2[[#This Row],[rxn]]&amp;"_"&amp;Table2[[#This Row],[dir]]</f>
        <v>3C3HMPt_c_e_FWD</v>
      </c>
      <c r="H420" t="str" cm="1">
        <f t="array" ref="H420">_xlfn.TEXTJOIN(",",TRUE,_xlfn.UNIQUE(_xlfn._xlws.FILTER(Table2[enz],Table2[rxn+dir]=Table2[[#This Row],[rxn+dir]])))</f>
        <v>SPONT</v>
      </c>
      <c r="I420" s="2" t="str">
        <f>_xlfn.TEXTAFTER(Table2[[#This Row],[rxn]],"_",-1)</f>
        <v>e</v>
      </c>
      <c r="J420" s="2" t="str">
        <f>_xlfn.TEXTBEFORE(Table2[[#This Row],[rxn]],"_"&amp;Table2[[#This Row],[compartment]],-1)</f>
        <v>3C3HMPt_c</v>
      </c>
      <c r="K420" s="2" t="str" cm="1">
        <f t="array" ref="K420">_xlfn.LET(_xlpm.t,J420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0" s="2" t="str">
        <f>IF(LEN(Table2[[#This Row],[number at end of rxn-compartment]])&gt;0,_xlfn.TEXTBEFORE(Table2[[#This Row],[rxn-compartment]],Table2[[#This Row],[number at end of rxn-compartment]],-1),"")</f>
        <v/>
      </c>
      <c r="N420" t="str">
        <v/>
      </c>
      <c r="O420" t="str">
        <v>3C3HMPt_c_m</v>
      </c>
      <c r="P420" t="str">
        <v>FWD</v>
      </c>
      <c r="Q420" t="str">
        <v>SPONT</v>
      </c>
      <c r="R420" t="str">
        <v/>
      </c>
      <c r="S420" t="str">
        <v>Excluded</v>
      </c>
      <c r="T420" t="str">
        <v>Transport</v>
      </c>
    </row>
    <row r="421" spans="1:20" x14ac:dyDescent="0.2">
      <c r="A421" t="s">
        <v>1912</v>
      </c>
      <c r="B421" t="s">
        <v>1911</v>
      </c>
      <c r="C421" t="s">
        <v>21</v>
      </c>
      <c r="D421" t="s">
        <v>1270</v>
      </c>
      <c r="E421" t="str">
        <f>_xlfn.XLOOKUP(Table2[[#This Row],[rxn]],[1]Sheet1!$A:$A,[1]Sheet1!$C:$C,"Other metaolism",0)</f>
        <v>Excluded</v>
      </c>
      <c r="F421" t="s">
        <v>19</v>
      </c>
      <c r="G421" t="str">
        <f>Table2[[#This Row],[rxn]]&amp;"_"&amp;Table2[[#This Row],[dir]]</f>
        <v>3C3HMPt_c_e_REV</v>
      </c>
      <c r="H421" t="str" cm="1">
        <f t="array" ref="H421">_xlfn.TEXTJOIN(",",TRUE,_xlfn.UNIQUE(_xlfn._xlws.FILTER(Table2[enz],Table2[rxn+dir]=Table2[[#This Row],[rxn+dir]])))</f>
        <v>SPONT</v>
      </c>
      <c r="I421" s="2" t="str">
        <f>_xlfn.TEXTAFTER(Table2[[#This Row],[rxn]],"_",-1)</f>
        <v>e</v>
      </c>
      <c r="J421" s="2" t="str">
        <f>_xlfn.TEXTBEFORE(Table2[[#This Row],[rxn]],"_"&amp;Table2[[#This Row],[compartment]],-1)</f>
        <v>3C3HMPt_c</v>
      </c>
      <c r="K421" s="2" t="str" cm="1">
        <f t="array" ref="K421">_xlfn.LET(_xlpm.t,J421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1" s="2" t="str">
        <f>IF(LEN(Table2[[#This Row],[number at end of rxn-compartment]])&gt;0,_xlfn.TEXTBEFORE(Table2[[#This Row],[rxn-compartment]],Table2[[#This Row],[number at end of rxn-compartment]],-1),"")</f>
        <v/>
      </c>
      <c r="N421" t="str">
        <v/>
      </c>
      <c r="O421" t="str">
        <v>3C3HMPt_c_m</v>
      </c>
      <c r="P421" t="str">
        <v>REV</v>
      </c>
      <c r="Q421" t="str">
        <v>SPONT</v>
      </c>
      <c r="R421" t="str">
        <v/>
      </c>
      <c r="S421" t="str">
        <v>Excluded</v>
      </c>
      <c r="T421" t="str">
        <v>Transport</v>
      </c>
    </row>
    <row r="422" spans="1:20" x14ac:dyDescent="0.2">
      <c r="A422" t="s">
        <v>1913</v>
      </c>
      <c r="B422" t="s">
        <v>20</v>
      </c>
      <c r="C422" t="s">
        <v>8</v>
      </c>
      <c r="D422" t="s">
        <v>1270</v>
      </c>
      <c r="E422" t="str">
        <f>_xlfn.XLOOKUP(Table2[[#This Row],[rxn]],[1]Sheet1!$A:$A,[1]Sheet1!$C:$C,"Other metaolism",0)</f>
        <v>Excluded</v>
      </c>
      <c r="F422" t="s">
        <v>19</v>
      </c>
      <c r="G422" t="str">
        <f>Table2[[#This Row],[rxn]]&amp;"_"&amp;Table2[[#This Row],[dir]]</f>
        <v>3C3HMPt_c_m_FWD</v>
      </c>
      <c r="H422" t="str" cm="1">
        <f t="array" ref="H422">_xlfn.TEXTJOIN(",",TRUE,_xlfn.UNIQUE(_xlfn._xlws.FILTER(Table2[enz],Table2[rxn+dir]=Table2[[#This Row],[rxn+dir]])))</f>
        <v>SPONT</v>
      </c>
      <c r="I422" s="2" t="str">
        <f>_xlfn.TEXTAFTER(Table2[[#This Row],[rxn]],"_",-1)</f>
        <v>m</v>
      </c>
      <c r="J422" s="2" t="str">
        <f>_xlfn.TEXTBEFORE(Table2[[#This Row],[rxn]],"_"&amp;Table2[[#This Row],[compartment]],-1)</f>
        <v>3C3HMPt_c</v>
      </c>
      <c r="K422" s="2" t="str" cm="1">
        <f t="array" ref="K422">_xlfn.LET(_xlpm.t,J422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2" s="2" t="str">
        <f>IF(LEN(Table2[[#This Row],[number at end of rxn-compartment]])&gt;0,_xlfn.TEXTBEFORE(Table2[[#This Row],[rxn-compartment]],Table2[[#This Row],[number at end of rxn-compartment]],-1),"")</f>
        <v/>
      </c>
      <c r="N422" t="str">
        <v/>
      </c>
      <c r="O422" t="str">
        <v>3C4MOPt_c_m</v>
      </c>
      <c r="P422" t="str">
        <v>FWD</v>
      </c>
      <c r="Q422" t="str">
        <v>SPONT</v>
      </c>
      <c r="R422" t="str">
        <v/>
      </c>
      <c r="S422" t="str">
        <v>Excluded</v>
      </c>
      <c r="T422" t="str">
        <v>Transport</v>
      </c>
    </row>
    <row r="423" spans="1:20" x14ac:dyDescent="0.2">
      <c r="A423" t="s">
        <v>1914</v>
      </c>
      <c r="B423" t="s">
        <v>20</v>
      </c>
      <c r="C423" t="s">
        <v>21</v>
      </c>
      <c r="D423" t="s">
        <v>1270</v>
      </c>
      <c r="E423" t="str">
        <f>_xlfn.XLOOKUP(Table2[[#This Row],[rxn]],[1]Sheet1!$A:$A,[1]Sheet1!$C:$C,"Other metaolism",0)</f>
        <v>Excluded</v>
      </c>
      <c r="F423" t="s">
        <v>19</v>
      </c>
      <c r="G423" t="str">
        <f>Table2[[#This Row],[rxn]]&amp;"_"&amp;Table2[[#This Row],[dir]]</f>
        <v>3C3HMPt_c_m_REV</v>
      </c>
      <c r="H423" t="str" cm="1">
        <f t="array" ref="H423">_xlfn.TEXTJOIN(",",TRUE,_xlfn.UNIQUE(_xlfn._xlws.FILTER(Table2[enz],Table2[rxn+dir]=Table2[[#This Row],[rxn+dir]])))</f>
        <v>SPONT</v>
      </c>
      <c r="I423" s="2" t="str">
        <f>_xlfn.TEXTAFTER(Table2[[#This Row],[rxn]],"_",-1)</f>
        <v>m</v>
      </c>
      <c r="J423" s="2" t="str">
        <f>_xlfn.TEXTBEFORE(Table2[[#This Row],[rxn]],"_"&amp;Table2[[#This Row],[compartment]],-1)</f>
        <v>3C3HMPt_c</v>
      </c>
      <c r="K423" s="2" t="str" cm="1">
        <f t="array" ref="K423">_xlfn.LET(_xlpm.t,J423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3" s="2" t="str">
        <f>IF(LEN(Table2[[#This Row],[number at end of rxn-compartment]])&gt;0,_xlfn.TEXTBEFORE(Table2[[#This Row],[rxn-compartment]],Table2[[#This Row],[number at end of rxn-compartment]],-1),"")</f>
        <v/>
      </c>
      <c r="N423" t="str">
        <v/>
      </c>
      <c r="O423" t="str">
        <v>3C4MOPt_c_m</v>
      </c>
      <c r="P423" t="str">
        <v>REV</v>
      </c>
      <c r="Q423" t="str">
        <v>SPONT</v>
      </c>
      <c r="R423" t="str">
        <v/>
      </c>
      <c r="S423" t="str">
        <v>Excluded</v>
      </c>
      <c r="T423" t="str">
        <v>Transport</v>
      </c>
    </row>
    <row r="424" spans="1:20" x14ac:dyDescent="0.2">
      <c r="A424" t="s">
        <v>1915</v>
      </c>
      <c r="B424" t="s">
        <v>1916</v>
      </c>
      <c r="C424" t="s">
        <v>8</v>
      </c>
      <c r="D424" t="s">
        <v>1270</v>
      </c>
      <c r="E424" t="str">
        <f>_xlfn.XLOOKUP(Table2[[#This Row],[rxn]],[1]Sheet1!$A:$A,[1]Sheet1!$C:$C,"Other metaolism",0)</f>
        <v>Excluded</v>
      </c>
      <c r="F424" t="s">
        <v>19</v>
      </c>
      <c r="G424" t="str">
        <f>Table2[[#This Row],[rxn]]&amp;"_"&amp;Table2[[#This Row],[dir]]</f>
        <v>3C4MOPt_c_m_FWD</v>
      </c>
      <c r="H424" t="str" cm="1">
        <f t="array" ref="H424">_xlfn.TEXTJOIN(",",TRUE,_xlfn.UNIQUE(_xlfn._xlws.FILTER(Table2[enz],Table2[rxn+dir]=Table2[[#This Row],[rxn+dir]])))</f>
        <v>SPONT</v>
      </c>
      <c r="I424" s="2" t="str">
        <f>_xlfn.TEXTAFTER(Table2[[#This Row],[rxn]],"_",-1)</f>
        <v>m</v>
      </c>
      <c r="J424" s="2" t="str">
        <f>_xlfn.TEXTBEFORE(Table2[[#This Row],[rxn]],"_"&amp;Table2[[#This Row],[compartment]],-1)</f>
        <v>3C4MOPt_c</v>
      </c>
      <c r="K424" s="2" t="str" cm="1">
        <f t="array" ref="K424">_xlfn.LET(_xlpm.t,J424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4" s="2" t="str">
        <f>IF(LEN(Table2[[#This Row],[number at end of rxn-compartment]])&gt;0,_xlfn.TEXTBEFORE(Table2[[#This Row],[rxn-compartment]],Table2[[#This Row],[number at end of rxn-compartment]],-1),"")</f>
        <v/>
      </c>
      <c r="N424" t="str">
        <v/>
      </c>
      <c r="O424" t="str">
        <v>3DHSKD_c</v>
      </c>
      <c r="P424" t="str">
        <v>FWD</v>
      </c>
      <c r="Q424" t="str">
        <v>rt3472</v>
      </c>
      <c r="R424" t="str">
        <v>4.2.1.118</v>
      </c>
      <c r="S424" t="str">
        <v>Amino acid metabolism</v>
      </c>
      <c r="T424" t="str">
        <v>Phenylalanine, tyrosine and tryptophan metabolism</v>
      </c>
    </row>
    <row r="425" spans="1:20" x14ac:dyDescent="0.2">
      <c r="A425" t="s">
        <v>1917</v>
      </c>
      <c r="B425" t="s">
        <v>1916</v>
      </c>
      <c r="C425" t="s">
        <v>21</v>
      </c>
      <c r="D425" t="s">
        <v>1270</v>
      </c>
      <c r="E425" t="str">
        <f>_xlfn.XLOOKUP(Table2[[#This Row],[rxn]],[1]Sheet1!$A:$A,[1]Sheet1!$C:$C,"Other metaolism",0)</f>
        <v>Excluded</v>
      </c>
      <c r="F425" t="s">
        <v>19</v>
      </c>
      <c r="G425" t="str">
        <f>Table2[[#This Row],[rxn]]&amp;"_"&amp;Table2[[#This Row],[dir]]</f>
        <v>3C4MOPt_c_m_REV</v>
      </c>
      <c r="H425" t="str" cm="1">
        <f t="array" ref="H425">_xlfn.TEXTJOIN(",",TRUE,_xlfn.UNIQUE(_xlfn._xlws.FILTER(Table2[enz],Table2[rxn+dir]=Table2[[#This Row],[rxn+dir]])))</f>
        <v>SPONT</v>
      </c>
      <c r="I425" s="2" t="str">
        <f>_xlfn.TEXTAFTER(Table2[[#This Row],[rxn]],"_",-1)</f>
        <v>m</v>
      </c>
      <c r="J425" s="2" t="str">
        <f>_xlfn.TEXTBEFORE(Table2[[#This Row],[rxn]],"_"&amp;Table2[[#This Row],[compartment]],-1)</f>
        <v>3C4MOPt_c</v>
      </c>
      <c r="K425" s="2" t="str" cm="1">
        <f t="array" ref="K425">_xlfn.LET(_xlpm.t,J425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5" s="2" t="str">
        <f>IF(LEN(Table2[[#This Row],[number at end of rxn-compartment]])&gt;0,_xlfn.TEXTBEFORE(Table2[[#This Row],[rxn-compartment]],Table2[[#This Row],[number at end of rxn-compartment]],-1),"")</f>
        <v/>
      </c>
      <c r="N425" t="str">
        <v/>
      </c>
      <c r="O425" t="str">
        <v>3DHSKD_c</v>
      </c>
      <c r="P425" t="str">
        <v>REV</v>
      </c>
      <c r="Q425" t="str">
        <v>rt3472</v>
      </c>
      <c r="R425" t="str">
        <v>4.2.1.118</v>
      </c>
      <c r="S425" t="str">
        <v>Amino acid metabolism</v>
      </c>
      <c r="T425" t="str">
        <v>Phenylalanine, tyrosine and tryptophan metabolism</v>
      </c>
    </row>
    <row r="426" spans="1:20" x14ac:dyDescent="0.2">
      <c r="A426" t="s">
        <v>1918</v>
      </c>
      <c r="B426" t="s">
        <v>1920</v>
      </c>
      <c r="C426" t="s">
        <v>8</v>
      </c>
      <c r="D426" t="s">
        <v>1919</v>
      </c>
      <c r="E426" t="str">
        <f>_xlfn.XLOOKUP(Table2[[#This Row],[rxn]],[1]Sheet1!$A:$A,[1]Sheet1!$C:$C,"Other metaolism",0)</f>
        <v>Amino acid metabolism</v>
      </c>
      <c r="F426" t="s">
        <v>185</v>
      </c>
      <c r="G426" t="str">
        <f>Table2[[#This Row],[rxn]]&amp;"_"&amp;Table2[[#This Row],[dir]]</f>
        <v>3DHSKD_c_FWD</v>
      </c>
      <c r="H426" t="str" cm="1">
        <f t="array" ref="H426">_xlfn.TEXTJOIN(",",TRUE,_xlfn.UNIQUE(_xlfn._xlws.FILTER(Table2[enz],Table2[rxn+dir]=Table2[[#This Row],[rxn+dir]])))</f>
        <v>rt3472</v>
      </c>
      <c r="I426" s="2" t="str">
        <f>_xlfn.TEXTAFTER(Table2[[#This Row],[rxn]],"_",-1)</f>
        <v>c</v>
      </c>
      <c r="J426" s="2" t="str">
        <f>_xlfn.TEXTBEFORE(Table2[[#This Row],[rxn]],"_"&amp;Table2[[#This Row],[compartment]],-1)</f>
        <v>3DHSKD</v>
      </c>
      <c r="K426" s="2" t="str" cm="1">
        <f t="array" ref="K426">_xlfn.LET(_xlpm.t,J426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6" s="2" t="str">
        <f>IF(LEN(Table2[[#This Row],[number at end of rxn-compartment]])&gt;0,_xlfn.TEXTBEFORE(Table2[[#This Row],[rxn-compartment]],Table2[[#This Row],[number at end of rxn-compartment]],-1),"")</f>
        <v/>
      </c>
      <c r="N426" t="str">
        <v/>
      </c>
      <c r="O426" t="str">
        <v>3DSPHR_r</v>
      </c>
      <c r="P426" t="str">
        <v>FWD</v>
      </c>
      <c r="Q426" t="str">
        <v>rt1611</v>
      </c>
      <c r="R426" t="str">
        <v>1.1.1.102</v>
      </c>
      <c r="S426" t="str">
        <v>Other biosynthetic metabolism</v>
      </c>
      <c r="T426" t="str">
        <v>Sphingolipid biosynthesis</v>
      </c>
    </row>
    <row r="427" spans="1:20" x14ac:dyDescent="0.2">
      <c r="A427" t="s">
        <v>1921</v>
      </c>
      <c r="B427" t="s">
        <v>1920</v>
      </c>
      <c r="C427" t="s">
        <v>21</v>
      </c>
      <c r="D427" t="s">
        <v>1919</v>
      </c>
      <c r="E427" t="str">
        <f>_xlfn.XLOOKUP(Table2[[#This Row],[rxn]],[1]Sheet1!$A:$A,[1]Sheet1!$C:$C,"Other metaolism",0)</f>
        <v>Amino acid metabolism</v>
      </c>
      <c r="F427" t="s">
        <v>185</v>
      </c>
      <c r="G427" t="str">
        <f>Table2[[#This Row],[rxn]]&amp;"_"&amp;Table2[[#This Row],[dir]]</f>
        <v>3DHSKD_c_REV</v>
      </c>
      <c r="H427" t="str" cm="1">
        <f t="array" ref="H427">_xlfn.TEXTJOIN(",",TRUE,_xlfn.UNIQUE(_xlfn._xlws.FILTER(Table2[enz],Table2[rxn+dir]=Table2[[#This Row],[rxn+dir]])))</f>
        <v>rt3472</v>
      </c>
      <c r="I427" s="2" t="str">
        <f>_xlfn.TEXTAFTER(Table2[[#This Row],[rxn]],"_",-1)</f>
        <v>c</v>
      </c>
      <c r="J427" s="2" t="str">
        <f>_xlfn.TEXTBEFORE(Table2[[#This Row],[rxn]],"_"&amp;Table2[[#This Row],[compartment]],-1)</f>
        <v>3DHSKD</v>
      </c>
      <c r="K427" s="2" t="str" cm="1">
        <f t="array" ref="K427">_xlfn.LET(_xlpm.t,J427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7" s="2" t="str">
        <f>IF(LEN(Table2[[#This Row],[number at end of rxn-compartment]])&gt;0,_xlfn.TEXTBEFORE(Table2[[#This Row],[rxn-compartment]],Table2[[#This Row],[number at end of rxn-compartment]],-1),"")</f>
        <v/>
      </c>
      <c r="N427" t="str">
        <v>3HACD</v>
      </c>
      <c r="O427" t="str">
        <v>3HACD200_rm</v>
      </c>
      <c r="P427" t="str">
        <v>FWD</v>
      </c>
      <c r="Q427" t="str">
        <v>rt2309</v>
      </c>
      <c r="R427" t="str">
        <v>4.2.1.134</v>
      </c>
      <c r="S427" t="str">
        <v>Other biosynthetic metabolism</v>
      </c>
      <c r="T427" t="str">
        <v>Fatty acid elongation</v>
      </c>
    </row>
    <row r="428" spans="1:20" x14ac:dyDescent="0.2">
      <c r="A428" t="s">
        <v>1922</v>
      </c>
      <c r="B428" t="s">
        <v>23</v>
      </c>
      <c r="C428" t="s">
        <v>8</v>
      </c>
      <c r="D428" t="s">
        <v>1923</v>
      </c>
      <c r="E428" t="str">
        <f>_xlfn.XLOOKUP(Table2[[#This Row],[rxn]],[1]Sheet1!$A:$A,[1]Sheet1!$C:$C,"Other metaolism",0)</f>
        <v>Other biosynthetic metabolism</v>
      </c>
      <c r="F428" t="s">
        <v>26</v>
      </c>
      <c r="G428" t="str">
        <f>Table2[[#This Row],[rxn]]&amp;"_"&amp;Table2[[#This Row],[dir]]</f>
        <v>3DSPHR_r_FWD</v>
      </c>
      <c r="H428" t="str" cm="1">
        <f t="array" ref="H428">_xlfn.TEXTJOIN(",",TRUE,_xlfn.UNIQUE(_xlfn._xlws.FILTER(Table2[enz],Table2[rxn+dir]=Table2[[#This Row],[rxn+dir]])))</f>
        <v>rt1611</v>
      </c>
      <c r="I428" s="2" t="str">
        <f>_xlfn.TEXTAFTER(Table2[[#This Row],[rxn]],"_",-1)</f>
        <v>r</v>
      </c>
      <c r="J428" s="2" t="str">
        <f>_xlfn.TEXTBEFORE(Table2[[#This Row],[rxn]],"_"&amp;Table2[[#This Row],[compartment]],-1)</f>
        <v>3DSPHR</v>
      </c>
      <c r="K428" s="2" t="str" cm="1">
        <f t="array" ref="K428">_xlfn.LET(_xlpm.t,J428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28" s="2" t="str">
        <f>IF(LEN(Table2[[#This Row],[number at end of rxn-compartment]])&gt;0,_xlfn.TEXTBEFORE(Table2[[#This Row],[rxn-compartment]],Table2[[#This Row],[number at end of rxn-compartment]],-1),"")</f>
        <v/>
      </c>
      <c r="N428" t="str">
        <v>3HACD</v>
      </c>
      <c r="O428" t="str">
        <v>3HACD200_rm</v>
      </c>
      <c r="P428" t="str">
        <v>REV</v>
      </c>
      <c r="Q428" t="str">
        <v>rt2309</v>
      </c>
      <c r="R428" t="str">
        <v>4.2.1.134</v>
      </c>
      <c r="S428" t="str">
        <v>Other biosynthetic metabolism</v>
      </c>
      <c r="T428" t="str">
        <v>Fatty acid elongation</v>
      </c>
    </row>
    <row r="429" spans="1:20" x14ac:dyDescent="0.2">
      <c r="A429" t="s">
        <v>1924</v>
      </c>
      <c r="B429" t="s">
        <v>28</v>
      </c>
      <c r="C429" t="s">
        <v>8</v>
      </c>
      <c r="D429" t="s">
        <v>1925</v>
      </c>
      <c r="E429" t="str">
        <f>_xlfn.XLOOKUP(Table2[[#This Row],[rxn]],[1]Sheet1!$A:$A,[1]Sheet1!$C:$C,"Other metaolism",0)</f>
        <v>Other biosynthetic metabolism</v>
      </c>
      <c r="F429" t="s">
        <v>31</v>
      </c>
      <c r="G429" t="str">
        <f>Table2[[#This Row],[rxn]]&amp;"_"&amp;Table2[[#This Row],[dir]]</f>
        <v>3HACD200_rm_FWD</v>
      </c>
      <c r="H429" t="str" cm="1">
        <f t="array" ref="H429">_xlfn.TEXTJOIN(",",TRUE,_xlfn.UNIQUE(_xlfn._xlws.FILTER(Table2[enz],Table2[rxn+dir]=Table2[[#This Row],[rxn+dir]])))</f>
        <v>rt2309</v>
      </c>
      <c r="I429" s="2" t="str">
        <f>_xlfn.TEXTAFTER(Table2[[#This Row],[rxn]],"_",-1)</f>
        <v>rm</v>
      </c>
      <c r="J429" s="2" t="str">
        <f>_xlfn.TEXTBEFORE(Table2[[#This Row],[rxn]],"_"&amp;Table2[[#This Row],[compartment]],-1)</f>
        <v>3HACD200</v>
      </c>
      <c r="K429" s="2" t="str" cm="1">
        <f t="array" ref="K429">_xlfn.LET(_xlpm.t,J429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429" s="2" t="str">
        <f>IF(LEN(Table2[[#This Row],[number at end of rxn-compartment]])&gt;0,_xlfn.TEXTBEFORE(Table2[[#This Row],[rxn-compartment]],Table2[[#This Row],[number at end of rxn-compartment]],-1),"")</f>
        <v>3HACD</v>
      </c>
      <c r="N429" t="str">
        <v>3HACD</v>
      </c>
      <c r="O429" t="str">
        <v>3HACD220_rm</v>
      </c>
      <c r="P429" t="str">
        <v>FWD</v>
      </c>
      <c r="Q429" t="str">
        <v>rt2309</v>
      </c>
      <c r="R429" t="str">
        <v>4.2.1.134</v>
      </c>
      <c r="S429" t="str">
        <v>Other biosynthetic metabolism</v>
      </c>
      <c r="T429" t="str">
        <v>Fatty acid elongation</v>
      </c>
    </row>
    <row r="430" spans="1:20" x14ac:dyDescent="0.2">
      <c r="A430" t="s">
        <v>1926</v>
      </c>
      <c r="B430" t="s">
        <v>28</v>
      </c>
      <c r="C430" t="s">
        <v>21</v>
      </c>
      <c r="D430" t="s">
        <v>1925</v>
      </c>
      <c r="E430" t="str">
        <f>_xlfn.XLOOKUP(Table2[[#This Row],[rxn]],[1]Sheet1!$A:$A,[1]Sheet1!$C:$C,"Other metaolism",0)</f>
        <v>Other biosynthetic metabolism</v>
      </c>
      <c r="F430" t="s">
        <v>31</v>
      </c>
      <c r="G430" t="str">
        <f>Table2[[#This Row],[rxn]]&amp;"_"&amp;Table2[[#This Row],[dir]]</f>
        <v>3HACD200_rm_REV</v>
      </c>
      <c r="H430" t="str" cm="1">
        <f t="array" ref="H430">_xlfn.TEXTJOIN(",",TRUE,_xlfn.UNIQUE(_xlfn._xlws.FILTER(Table2[enz],Table2[rxn+dir]=Table2[[#This Row],[rxn+dir]])))</f>
        <v>rt2309</v>
      </c>
      <c r="I430" s="2" t="str">
        <f>_xlfn.TEXTAFTER(Table2[[#This Row],[rxn]],"_",-1)</f>
        <v>rm</v>
      </c>
      <c r="J430" s="2" t="str">
        <f>_xlfn.TEXTBEFORE(Table2[[#This Row],[rxn]],"_"&amp;Table2[[#This Row],[compartment]],-1)</f>
        <v>3HACD200</v>
      </c>
      <c r="K430" s="2" t="str" cm="1">
        <f t="array" ref="K430">_xlfn.LET(_xlpm.t,J430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430" s="2" t="str">
        <f>IF(LEN(Table2[[#This Row],[number at end of rxn-compartment]])&gt;0,_xlfn.TEXTBEFORE(Table2[[#This Row],[rxn-compartment]],Table2[[#This Row],[number at end of rxn-compartment]],-1),"")</f>
        <v>3HACD</v>
      </c>
      <c r="N430" t="str">
        <v>3HACD</v>
      </c>
      <c r="O430" t="str">
        <v>3HACD220_rm</v>
      </c>
      <c r="P430" t="str">
        <v>REV</v>
      </c>
      <c r="Q430" t="str">
        <v>rt2309</v>
      </c>
      <c r="R430" t="str">
        <v>4.2.1.134</v>
      </c>
      <c r="S430" t="str">
        <v>Other biosynthetic metabolism</v>
      </c>
      <c r="T430" t="str">
        <v>Fatty acid elongation</v>
      </c>
    </row>
    <row r="431" spans="1:20" x14ac:dyDescent="0.2">
      <c r="A431" t="s">
        <v>1927</v>
      </c>
      <c r="B431" t="s">
        <v>32</v>
      </c>
      <c r="C431" t="s">
        <v>8</v>
      </c>
      <c r="D431" t="s">
        <v>1925</v>
      </c>
      <c r="E431" t="str">
        <f>_xlfn.XLOOKUP(Table2[[#This Row],[rxn]],[1]Sheet1!$A:$A,[1]Sheet1!$C:$C,"Other metaolism",0)</f>
        <v>Other biosynthetic metabolism</v>
      </c>
      <c r="F431" t="s">
        <v>31</v>
      </c>
      <c r="G431" t="str">
        <f>Table2[[#This Row],[rxn]]&amp;"_"&amp;Table2[[#This Row],[dir]]</f>
        <v>3HACD220_rm_FWD</v>
      </c>
      <c r="H431" t="str" cm="1">
        <f t="array" ref="H431">_xlfn.TEXTJOIN(",",TRUE,_xlfn.UNIQUE(_xlfn._xlws.FILTER(Table2[enz],Table2[rxn+dir]=Table2[[#This Row],[rxn+dir]])))</f>
        <v>rt2309</v>
      </c>
      <c r="I431" s="2" t="str">
        <f>_xlfn.TEXTAFTER(Table2[[#This Row],[rxn]],"_",-1)</f>
        <v>rm</v>
      </c>
      <c r="J431" s="2" t="str">
        <f>_xlfn.TEXTBEFORE(Table2[[#This Row],[rxn]],"_"&amp;Table2[[#This Row],[compartment]],-1)</f>
        <v>3HACD220</v>
      </c>
      <c r="K431" s="2" t="str" cm="1">
        <f t="array" ref="K431">_xlfn.LET(_xlpm.t,J431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431" s="2" t="str">
        <f>IF(LEN(Table2[[#This Row],[number at end of rxn-compartment]])&gt;0,_xlfn.TEXTBEFORE(Table2[[#This Row],[rxn-compartment]],Table2[[#This Row],[number at end of rxn-compartment]],-1),"")</f>
        <v>3HACD</v>
      </c>
      <c r="N431" t="str">
        <v>3HACD</v>
      </c>
      <c r="O431" t="str">
        <v>3HACD240_rm</v>
      </c>
      <c r="P431" t="str">
        <v>FWD</v>
      </c>
      <c r="Q431" t="str">
        <v>rt2309</v>
      </c>
      <c r="R431" t="str">
        <v>4.2.1.134</v>
      </c>
      <c r="S431" t="str">
        <v>Other biosynthetic metabolism</v>
      </c>
      <c r="T431" t="str">
        <v>Fatty acid elongation</v>
      </c>
    </row>
    <row r="432" spans="1:20" x14ac:dyDescent="0.2">
      <c r="A432" t="s">
        <v>1928</v>
      </c>
      <c r="B432" t="s">
        <v>32</v>
      </c>
      <c r="C432" t="s">
        <v>21</v>
      </c>
      <c r="D432" t="s">
        <v>1925</v>
      </c>
      <c r="E432" t="str">
        <f>_xlfn.XLOOKUP(Table2[[#This Row],[rxn]],[1]Sheet1!$A:$A,[1]Sheet1!$C:$C,"Other metaolism",0)</f>
        <v>Other biosynthetic metabolism</v>
      </c>
      <c r="F432" t="s">
        <v>31</v>
      </c>
      <c r="G432" t="str">
        <f>Table2[[#This Row],[rxn]]&amp;"_"&amp;Table2[[#This Row],[dir]]</f>
        <v>3HACD220_rm_REV</v>
      </c>
      <c r="H432" t="str" cm="1">
        <f t="array" ref="H432">_xlfn.TEXTJOIN(",",TRUE,_xlfn.UNIQUE(_xlfn._xlws.FILTER(Table2[enz],Table2[rxn+dir]=Table2[[#This Row],[rxn+dir]])))</f>
        <v>rt2309</v>
      </c>
      <c r="I432" s="2" t="str">
        <f>_xlfn.TEXTAFTER(Table2[[#This Row],[rxn]],"_",-1)</f>
        <v>rm</v>
      </c>
      <c r="J432" s="2" t="str">
        <f>_xlfn.TEXTBEFORE(Table2[[#This Row],[rxn]],"_"&amp;Table2[[#This Row],[compartment]],-1)</f>
        <v>3HACD220</v>
      </c>
      <c r="K432" s="2" t="str" cm="1">
        <f t="array" ref="K432">_xlfn.LET(_xlpm.t,J432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432" s="2" t="str">
        <f>IF(LEN(Table2[[#This Row],[number at end of rxn-compartment]])&gt;0,_xlfn.TEXTBEFORE(Table2[[#This Row],[rxn-compartment]],Table2[[#This Row],[number at end of rxn-compartment]],-1),"")</f>
        <v>3HACD</v>
      </c>
      <c r="N432" t="str">
        <v>3HACD</v>
      </c>
      <c r="O432" t="str">
        <v>3HACD240_rm</v>
      </c>
      <c r="P432" t="str">
        <v>REV</v>
      </c>
      <c r="Q432" t="str">
        <v>rt2309</v>
      </c>
      <c r="R432" t="str">
        <v>4.2.1.134</v>
      </c>
      <c r="S432" t="str">
        <v>Other biosynthetic metabolism</v>
      </c>
      <c r="T432" t="str">
        <v>Fatty acid elongation</v>
      </c>
    </row>
    <row r="433" spans="1:20" x14ac:dyDescent="0.2">
      <c r="A433" t="s">
        <v>1929</v>
      </c>
      <c r="B433" t="s">
        <v>33</v>
      </c>
      <c r="C433" t="s">
        <v>8</v>
      </c>
      <c r="D433" t="s">
        <v>1925</v>
      </c>
      <c r="E433" t="str">
        <f>_xlfn.XLOOKUP(Table2[[#This Row],[rxn]],[1]Sheet1!$A:$A,[1]Sheet1!$C:$C,"Other metaolism",0)</f>
        <v>Other biosynthetic metabolism</v>
      </c>
      <c r="F433" t="s">
        <v>31</v>
      </c>
      <c r="G433" t="str">
        <f>Table2[[#This Row],[rxn]]&amp;"_"&amp;Table2[[#This Row],[dir]]</f>
        <v>3HACD240_rm_FWD</v>
      </c>
      <c r="H433" t="str" cm="1">
        <f t="array" ref="H433">_xlfn.TEXTJOIN(",",TRUE,_xlfn.UNIQUE(_xlfn._xlws.FILTER(Table2[enz],Table2[rxn+dir]=Table2[[#This Row],[rxn+dir]])))</f>
        <v>rt2309</v>
      </c>
      <c r="I433" s="2" t="str">
        <f>_xlfn.TEXTAFTER(Table2[[#This Row],[rxn]],"_",-1)</f>
        <v>rm</v>
      </c>
      <c r="J433" s="2" t="str">
        <f>_xlfn.TEXTBEFORE(Table2[[#This Row],[rxn]],"_"&amp;Table2[[#This Row],[compartment]],-1)</f>
        <v>3HACD240</v>
      </c>
      <c r="K433" s="2" t="str" cm="1">
        <f t="array" ref="K433">_xlfn.LET(_xlpm.t,J433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433" s="2" t="str">
        <f>IF(LEN(Table2[[#This Row],[number at end of rxn-compartment]])&gt;0,_xlfn.TEXTBEFORE(Table2[[#This Row],[rxn-compartment]],Table2[[#This Row],[number at end of rxn-compartment]],-1),"")</f>
        <v>3HACD</v>
      </c>
      <c r="N433" t="str">
        <v>3HACD</v>
      </c>
      <c r="O433" t="str">
        <v>3HACD260_rm</v>
      </c>
      <c r="P433" t="str">
        <v>FWD</v>
      </c>
      <c r="Q433" t="str">
        <v>rt2309</v>
      </c>
      <c r="R433" t="str">
        <v>4.2.1.134</v>
      </c>
      <c r="S433" t="str">
        <v>Other biosynthetic metabolism</v>
      </c>
      <c r="T433" t="str">
        <v>Fatty acid elongation</v>
      </c>
    </row>
    <row r="434" spans="1:20" x14ac:dyDescent="0.2">
      <c r="A434" t="s">
        <v>1930</v>
      </c>
      <c r="B434" t="s">
        <v>33</v>
      </c>
      <c r="C434" t="s">
        <v>21</v>
      </c>
      <c r="D434" t="s">
        <v>1925</v>
      </c>
      <c r="E434" t="str">
        <f>_xlfn.XLOOKUP(Table2[[#This Row],[rxn]],[1]Sheet1!$A:$A,[1]Sheet1!$C:$C,"Other metaolism",0)</f>
        <v>Other biosynthetic metabolism</v>
      </c>
      <c r="F434" t="s">
        <v>31</v>
      </c>
      <c r="G434" t="str">
        <f>Table2[[#This Row],[rxn]]&amp;"_"&amp;Table2[[#This Row],[dir]]</f>
        <v>3HACD240_rm_REV</v>
      </c>
      <c r="H434" t="str" cm="1">
        <f t="array" ref="H434">_xlfn.TEXTJOIN(",",TRUE,_xlfn.UNIQUE(_xlfn._xlws.FILTER(Table2[enz],Table2[rxn+dir]=Table2[[#This Row],[rxn+dir]])))</f>
        <v>rt2309</v>
      </c>
      <c r="I434" s="2" t="str">
        <f>_xlfn.TEXTAFTER(Table2[[#This Row],[rxn]],"_",-1)</f>
        <v>rm</v>
      </c>
      <c r="J434" s="2" t="str">
        <f>_xlfn.TEXTBEFORE(Table2[[#This Row],[rxn]],"_"&amp;Table2[[#This Row],[compartment]],-1)</f>
        <v>3HACD240</v>
      </c>
      <c r="K434" s="2" t="str" cm="1">
        <f t="array" ref="K434">_xlfn.LET(_xlpm.t,J434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434" s="2" t="str">
        <f>IF(LEN(Table2[[#This Row],[number at end of rxn-compartment]])&gt;0,_xlfn.TEXTBEFORE(Table2[[#This Row],[rxn-compartment]],Table2[[#This Row],[number at end of rxn-compartment]],-1),"")</f>
        <v>3HACD</v>
      </c>
      <c r="N434" t="str">
        <v>3HACD</v>
      </c>
      <c r="O434" t="str">
        <v>3HACD260_rm</v>
      </c>
      <c r="P434" t="str">
        <v>REV</v>
      </c>
      <c r="Q434" t="str">
        <v>rt2309</v>
      </c>
      <c r="R434" t="str">
        <v>4.2.1.134</v>
      </c>
      <c r="S434" t="str">
        <v>Other biosynthetic metabolism</v>
      </c>
      <c r="T434" t="str">
        <v>Fatty acid elongation</v>
      </c>
    </row>
    <row r="435" spans="1:20" x14ac:dyDescent="0.2">
      <c r="A435" t="s">
        <v>1931</v>
      </c>
      <c r="B435" t="s">
        <v>34</v>
      </c>
      <c r="C435" t="s">
        <v>8</v>
      </c>
      <c r="D435" t="s">
        <v>1925</v>
      </c>
      <c r="E435" t="str">
        <f>_xlfn.XLOOKUP(Table2[[#This Row],[rxn]],[1]Sheet1!$A:$A,[1]Sheet1!$C:$C,"Other metaolism",0)</f>
        <v>Other biosynthetic metabolism</v>
      </c>
      <c r="F435" t="s">
        <v>31</v>
      </c>
      <c r="G435" t="str">
        <f>Table2[[#This Row],[rxn]]&amp;"_"&amp;Table2[[#This Row],[dir]]</f>
        <v>3HACD260_rm_FWD</v>
      </c>
      <c r="H435" t="str" cm="1">
        <f t="array" ref="H435">_xlfn.TEXTJOIN(",",TRUE,_xlfn.UNIQUE(_xlfn._xlws.FILTER(Table2[enz],Table2[rxn+dir]=Table2[[#This Row],[rxn+dir]])))</f>
        <v>rt2309</v>
      </c>
      <c r="I435" s="2" t="str">
        <f>_xlfn.TEXTAFTER(Table2[[#This Row],[rxn]],"_",-1)</f>
        <v>rm</v>
      </c>
      <c r="J435" s="2" t="str">
        <f>_xlfn.TEXTBEFORE(Table2[[#This Row],[rxn]],"_"&amp;Table2[[#This Row],[compartment]],-1)</f>
        <v>3HACD260</v>
      </c>
      <c r="K435" s="2" t="str" cm="1">
        <f t="array" ref="K435">_xlfn.LET(_xlpm.t,J435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435" s="2" t="str">
        <f>IF(LEN(Table2[[#This Row],[number at end of rxn-compartment]])&gt;0,_xlfn.TEXTBEFORE(Table2[[#This Row],[rxn-compartment]],Table2[[#This Row],[number at end of rxn-compartment]],-1),"")</f>
        <v>3HACD</v>
      </c>
      <c r="N435" t="str">
        <v>3HAD</v>
      </c>
      <c r="O435" t="str">
        <v>3HAD100_c</v>
      </c>
      <c r="P435" t="str">
        <v>FWD</v>
      </c>
      <c r="Q435" t="str">
        <v>rt0302</v>
      </c>
      <c r="R435" t="str">
        <v/>
      </c>
      <c r="S435" t="str">
        <v>Other biosynthetic metabolism</v>
      </c>
      <c r="T435" t="str">
        <v>Fatty acid biosynthesis</v>
      </c>
    </row>
    <row r="436" spans="1:20" x14ac:dyDescent="0.2">
      <c r="A436" t="s">
        <v>1932</v>
      </c>
      <c r="B436" t="s">
        <v>34</v>
      </c>
      <c r="C436" t="s">
        <v>21</v>
      </c>
      <c r="D436" t="s">
        <v>1925</v>
      </c>
      <c r="E436" t="str">
        <f>_xlfn.XLOOKUP(Table2[[#This Row],[rxn]],[1]Sheet1!$A:$A,[1]Sheet1!$C:$C,"Other metaolism",0)</f>
        <v>Other biosynthetic metabolism</v>
      </c>
      <c r="F436" t="s">
        <v>31</v>
      </c>
      <c r="G436" t="str">
        <f>Table2[[#This Row],[rxn]]&amp;"_"&amp;Table2[[#This Row],[dir]]</f>
        <v>3HACD260_rm_REV</v>
      </c>
      <c r="H436" t="str" cm="1">
        <f t="array" ref="H436">_xlfn.TEXTJOIN(",",TRUE,_xlfn.UNIQUE(_xlfn._xlws.FILTER(Table2[enz],Table2[rxn+dir]=Table2[[#This Row],[rxn+dir]])))</f>
        <v>rt2309</v>
      </c>
      <c r="I436" s="2" t="str">
        <f>_xlfn.TEXTAFTER(Table2[[#This Row],[rxn]],"_",-1)</f>
        <v>rm</v>
      </c>
      <c r="J436" s="2" t="str">
        <f>_xlfn.TEXTBEFORE(Table2[[#This Row],[rxn]],"_"&amp;Table2[[#This Row],[compartment]],-1)</f>
        <v>3HACD260</v>
      </c>
      <c r="K436" s="2" t="str" cm="1">
        <f t="array" ref="K436">_xlfn.LET(_xlpm.t,J436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436" s="2" t="str">
        <f>IF(LEN(Table2[[#This Row],[number at end of rxn-compartment]])&gt;0,_xlfn.TEXTBEFORE(Table2[[#This Row],[rxn-compartment]],Table2[[#This Row],[number at end of rxn-compartment]],-1),"")</f>
        <v>3HACD</v>
      </c>
      <c r="N436" t="str">
        <v>3HAD</v>
      </c>
      <c r="O436" t="str">
        <v>3HAD120_c</v>
      </c>
      <c r="P436" t="str">
        <v>FWD</v>
      </c>
      <c r="Q436" t="str">
        <v>rt0302</v>
      </c>
      <c r="R436" t="str">
        <v/>
      </c>
      <c r="S436" t="str">
        <v>Other biosynthetic metabolism</v>
      </c>
      <c r="T436" t="str">
        <v>Fatty acid biosynthesis</v>
      </c>
    </row>
    <row r="437" spans="1:20" x14ac:dyDescent="0.2">
      <c r="A437" t="s">
        <v>1933</v>
      </c>
      <c r="B437" t="s">
        <v>1935</v>
      </c>
      <c r="C437" t="s">
        <v>8</v>
      </c>
      <c r="D437" t="s">
        <v>1934</v>
      </c>
      <c r="E437" t="str">
        <f>_xlfn.XLOOKUP(Table2[[#This Row],[rxn]],[1]Sheet1!$A:$A,[1]Sheet1!$C:$C,"Other metaolism",0)</f>
        <v>Other biosynthetic metabolism</v>
      </c>
      <c r="F437" t="s">
        <v>74</v>
      </c>
      <c r="G437" t="str">
        <f>Table2[[#This Row],[rxn]]&amp;"_"&amp;Table2[[#This Row],[dir]]</f>
        <v>3HAD100_c_FWD</v>
      </c>
      <c r="H437" t="str" cm="1">
        <f t="array" ref="H437">_xlfn.TEXTJOIN(",",TRUE,_xlfn.UNIQUE(_xlfn._xlws.FILTER(Table2[enz],Table2[rxn+dir]=Table2[[#This Row],[rxn+dir]])))</f>
        <v>rt0302</v>
      </c>
      <c r="I437" s="2" t="str">
        <f>_xlfn.TEXTAFTER(Table2[[#This Row],[rxn]],"_",-1)</f>
        <v>c</v>
      </c>
      <c r="J437" s="2" t="str">
        <f>_xlfn.TEXTBEFORE(Table2[[#This Row],[rxn]],"_"&amp;Table2[[#This Row],[compartment]],-1)</f>
        <v>3HAD100</v>
      </c>
      <c r="K437" s="2" t="str" cm="1">
        <f t="array" ref="K437">_xlfn.LET(_xlpm.t,J437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437" s="2" t="str">
        <f>IF(LEN(Table2[[#This Row],[number at end of rxn-compartment]])&gt;0,_xlfn.TEXTBEFORE(Table2[[#This Row],[rxn-compartment]],Table2[[#This Row],[number at end of rxn-compartment]],-1),"")</f>
        <v>3HAD</v>
      </c>
      <c r="N437" t="str">
        <v>3HAD</v>
      </c>
      <c r="O437" t="str">
        <v>3HAD140_c</v>
      </c>
      <c r="P437" t="str">
        <v>FWD</v>
      </c>
      <c r="Q437" t="str">
        <v>rt0302</v>
      </c>
      <c r="R437" t="str">
        <v/>
      </c>
      <c r="S437" t="str">
        <v>Other biosynthetic metabolism</v>
      </c>
      <c r="T437" t="str">
        <v>Fatty acid biosynthesis</v>
      </c>
    </row>
    <row r="438" spans="1:20" x14ac:dyDescent="0.2">
      <c r="A438" t="s">
        <v>1936</v>
      </c>
      <c r="B438" t="s">
        <v>1937</v>
      </c>
      <c r="C438" t="s">
        <v>8</v>
      </c>
      <c r="D438" t="s">
        <v>1934</v>
      </c>
      <c r="E438" t="str">
        <f>_xlfn.XLOOKUP(Table2[[#This Row],[rxn]],[1]Sheet1!$A:$A,[1]Sheet1!$C:$C,"Other metaolism",0)</f>
        <v>Other biosynthetic metabolism</v>
      </c>
      <c r="F438" t="s">
        <v>74</v>
      </c>
      <c r="G438" t="str">
        <f>Table2[[#This Row],[rxn]]&amp;"_"&amp;Table2[[#This Row],[dir]]</f>
        <v>3HAD120_c_FWD</v>
      </c>
      <c r="H438" t="str" cm="1">
        <f t="array" ref="H438">_xlfn.TEXTJOIN(",",TRUE,_xlfn.UNIQUE(_xlfn._xlws.FILTER(Table2[enz],Table2[rxn+dir]=Table2[[#This Row],[rxn+dir]])))</f>
        <v>rt0302</v>
      </c>
      <c r="I438" s="2" t="str">
        <f>_xlfn.TEXTAFTER(Table2[[#This Row],[rxn]],"_",-1)</f>
        <v>c</v>
      </c>
      <c r="J438" s="2" t="str">
        <f>_xlfn.TEXTBEFORE(Table2[[#This Row],[rxn]],"_"&amp;Table2[[#This Row],[compartment]],-1)</f>
        <v>3HAD120</v>
      </c>
      <c r="K438" s="2" t="str" cm="1">
        <f t="array" ref="K438">_xlfn.LET(_xlpm.t,J438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438" s="2" t="str">
        <f>IF(LEN(Table2[[#This Row],[number at end of rxn-compartment]])&gt;0,_xlfn.TEXTBEFORE(Table2[[#This Row],[rxn-compartment]],Table2[[#This Row],[number at end of rxn-compartment]],-1),"")</f>
        <v>3HAD</v>
      </c>
      <c r="N438" t="str">
        <v>3HAD</v>
      </c>
      <c r="O438" t="str">
        <v>3HAD160_c</v>
      </c>
      <c r="P438" t="str">
        <v>FWD</v>
      </c>
      <c r="Q438" t="str">
        <v>rt0302</v>
      </c>
      <c r="R438" t="str">
        <v/>
      </c>
      <c r="S438" t="str">
        <v>Other biosynthetic metabolism</v>
      </c>
      <c r="T438" t="str">
        <v>Fatty acid biosynthesis</v>
      </c>
    </row>
    <row r="439" spans="1:20" x14ac:dyDescent="0.2">
      <c r="A439" t="s">
        <v>1938</v>
      </c>
      <c r="B439" t="s">
        <v>1939</v>
      </c>
      <c r="C439" t="s">
        <v>8</v>
      </c>
      <c r="D439" t="s">
        <v>1934</v>
      </c>
      <c r="E439" t="str">
        <f>_xlfn.XLOOKUP(Table2[[#This Row],[rxn]],[1]Sheet1!$A:$A,[1]Sheet1!$C:$C,"Other metaolism",0)</f>
        <v>Other biosynthetic metabolism</v>
      </c>
      <c r="F439" t="s">
        <v>74</v>
      </c>
      <c r="G439" t="str">
        <f>Table2[[#This Row],[rxn]]&amp;"_"&amp;Table2[[#This Row],[dir]]</f>
        <v>3HAD140_c_FWD</v>
      </c>
      <c r="H439" t="str" cm="1">
        <f t="array" ref="H439">_xlfn.TEXTJOIN(",",TRUE,_xlfn.UNIQUE(_xlfn._xlws.FILTER(Table2[enz],Table2[rxn+dir]=Table2[[#This Row],[rxn+dir]])))</f>
        <v>rt0302</v>
      </c>
      <c r="I439" s="2" t="str">
        <f>_xlfn.TEXTAFTER(Table2[[#This Row],[rxn]],"_",-1)</f>
        <v>c</v>
      </c>
      <c r="J439" s="2" t="str">
        <f>_xlfn.TEXTBEFORE(Table2[[#This Row],[rxn]],"_"&amp;Table2[[#This Row],[compartment]],-1)</f>
        <v>3HAD140</v>
      </c>
      <c r="K439" s="2" t="str" cm="1">
        <f t="array" ref="K439">_xlfn.LET(_xlpm.t,J439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439" s="2" t="str">
        <f>IF(LEN(Table2[[#This Row],[number at end of rxn-compartment]])&gt;0,_xlfn.TEXTBEFORE(Table2[[#This Row],[rxn-compartment]],Table2[[#This Row],[number at end of rxn-compartment]],-1),"")</f>
        <v>3HAD</v>
      </c>
      <c r="N439" t="str">
        <v>3HAD</v>
      </c>
      <c r="O439" t="str">
        <v>3HAD180_c</v>
      </c>
      <c r="P439" t="str">
        <v>FWD</v>
      </c>
      <c r="Q439" t="str">
        <v>rt0302</v>
      </c>
      <c r="R439" t="str">
        <v/>
      </c>
      <c r="S439" t="str">
        <v>Other biosynthetic metabolism</v>
      </c>
      <c r="T439" t="str">
        <v>Fatty acid biosynthesis</v>
      </c>
    </row>
    <row r="440" spans="1:20" x14ac:dyDescent="0.2">
      <c r="A440" t="s">
        <v>1940</v>
      </c>
      <c r="B440" t="s">
        <v>1941</v>
      </c>
      <c r="C440" t="s">
        <v>8</v>
      </c>
      <c r="D440" t="s">
        <v>1934</v>
      </c>
      <c r="E440" t="str">
        <f>_xlfn.XLOOKUP(Table2[[#This Row],[rxn]],[1]Sheet1!$A:$A,[1]Sheet1!$C:$C,"Other metaolism",0)</f>
        <v>Other biosynthetic metabolism</v>
      </c>
      <c r="F440" t="s">
        <v>74</v>
      </c>
      <c r="G440" t="str">
        <f>Table2[[#This Row],[rxn]]&amp;"_"&amp;Table2[[#This Row],[dir]]</f>
        <v>3HAD160_c_FWD</v>
      </c>
      <c r="H440" t="str" cm="1">
        <f t="array" ref="H440">_xlfn.TEXTJOIN(",",TRUE,_xlfn.UNIQUE(_xlfn._xlws.FILTER(Table2[enz],Table2[rxn+dir]=Table2[[#This Row],[rxn+dir]])))</f>
        <v>rt0302</v>
      </c>
      <c r="I440" s="2" t="str">
        <f>_xlfn.TEXTAFTER(Table2[[#This Row],[rxn]],"_",-1)</f>
        <v>c</v>
      </c>
      <c r="J440" s="2" t="str">
        <f>_xlfn.TEXTBEFORE(Table2[[#This Row],[rxn]],"_"&amp;Table2[[#This Row],[compartment]],-1)</f>
        <v>3HAD160</v>
      </c>
      <c r="K440" s="2" t="str" cm="1">
        <f t="array" ref="K440">_xlfn.LET(_xlpm.t,J440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440" s="2" t="str">
        <f>IF(LEN(Table2[[#This Row],[number at end of rxn-compartment]])&gt;0,_xlfn.TEXTBEFORE(Table2[[#This Row],[rxn-compartment]],Table2[[#This Row],[number at end of rxn-compartment]],-1),"")</f>
        <v>3HAD</v>
      </c>
      <c r="N440" t="str">
        <v>3HAD</v>
      </c>
      <c r="O440" t="str">
        <v>3HAD40_c</v>
      </c>
      <c r="P440" t="str">
        <v>FWD</v>
      </c>
      <c r="Q440" t="str">
        <v>rt0302</v>
      </c>
      <c r="R440" t="str">
        <v/>
      </c>
      <c r="S440" t="str">
        <v>Other biosynthetic metabolism</v>
      </c>
      <c r="T440" t="str">
        <v>Fatty acid biosynthesis</v>
      </c>
    </row>
    <row r="441" spans="1:20" x14ac:dyDescent="0.2">
      <c r="A441" t="s">
        <v>1942</v>
      </c>
      <c r="B441" t="s">
        <v>1943</v>
      </c>
      <c r="C441" t="s">
        <v>8</v>
      </c>
      <c r="D441" t="s">
        <v>1934</v>
      </c>
      <c r="E441" t="str">
        <f>_xlfn.XLOOKUP(Table2[[#This Row],[rxn]],[1]Sheet1!$A:$A,[1]Sheet1!$C:$C,"Other metaolism",0)</f>
        <v>Other biosynthetic metabolism</v>
      </c>
      <c r="F441" t="s">
        <v>74</v>
      </c>
      <c r="G441" t="str">
        <f>Table2[[#This Row],[rxn]]&amp;"_"&amp;Table2[[#This Row],[dir]]</f>
        <v>3HAD180_c_FWD</v>
      </c>
      <c r="H441" t="str" cm="1">
        <f t="array" ref="H441">_xlfn.TEXTJOIN(",",TRUE,_xlfn.UNIQUE(_xlfn._xlws.FILTER(Table2[enz],Table2[rxn+dir]=Table2[[#This Row],[rxn+dir]])))</f>
        <v>rt0302</v>
      </c>
      <c r="I441" s="2" t="str">
        <f>_xlfn.TEXTAFTER(Table2[[#This Row],[rxn]],"_",-1)</f>
        <v>c</v>
      </c>
      <c r="J441" s="2" t="str">
        <f>_xlfn.TEXTBEFORE(Table2[[#This Row],[rxn]],"_"&amp;Table2[[#This Row],[compartment]],-1)</f>
        <v>3HAD180</v>
      </c>
      <c r="K441" s="2" t="str" cm="1">
        <f t="array" ref="K441">_xlfn.LET(_xlpm.t,J441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441" s="2" t="str">
        <f>IF(LEN(Table2[[#This Row],[number at end of rxn-compartment]])&gt;0,_xlfn.TEXTBEFORE(Table2[[#This Row],[rxn-compartment]],Table2[[#This Row],[number at end of rxn-compartment]],-1),"")</f>
        <v>3HAD</v>
      </c>
      <c r="N441" t="str">
        <v>3HAD</v>
      </c>
      <c r="O441" t="str">
        <v>3HAD40_c</v>
      </c>
      <c r="P441" t="str">
        <v>REV</v>
      </c>
      <c r="Q441" t="str">
        <v>rt0302</v>
      </c>
      <c r="R441" t="str">
        <v/>
      </c>
      <c r="S441" t="str">
        <v>Other biosynthetic metabolism</v>
      </c>
      <c r="T441" t="str">
        <v>Fatty acid biosynthesis</v>
      </c>
    </row>
    <row r="442" spans="1:20" x14ac:dyDescent="0.2">
      <c r="A442" t="s">
        <v>1944</v>
      </c>
      <c r="B442" t="s">
        <v>1945</v>
      </c>
      <c r="C442" t="s">
        <v>8</v>
      </c>
      <c r="D442" t="s">
        <v>1934</v>
      </c>
      <c r="E442" t="str">
        <f>_xlfn.XLOOKUP(Table2[[#This Row],[rxn]],[1]Sheet1!$A:$A,[1]Sheet1!$C:$C,"Other metaolism",0)</f>
        <v>Other biosynthetic metabolism</v>
      </c>
      <c r="F442" t="s">
        <v>74</v>
      </c>
      <c r="G442" t="str">
        <f>Table2[[#This Row],[rxn]]&amp;"_"&amp;Table2[[#This Row],[dir]]</f>
        <v>3HAD40_c_FWD</v>
      </c>
      <c r="H442" t="str" cm="1">
        <f t="array" ref="H442">_xlfn.TEXTJOIN(",",TRUE,_xlfn.UNIQUE(_xlfn._xlws.FILTER(Table2[enz],Table2[rxn+dir]=Table2[[#This Row],[rxn+dir]])))</f>
        <v>rt0302</v>
      </c>
      <c r="I442" s="2" t="str">
        <f>_xlfn.TEXTAFTER(Table2[[#This Row],[rxn]],"_",-1)</f>
        <v>c</v>
      </c>
      <c r="J442" s="2" t="str">
        <f>_xlfn.TEXTBEFORE(Table2[[#This Row],[rxn]],"_"&amp;Table2[[#This Row],[compartment]],-1)</f>
        <v>3HAD40</v>
      </c>
      <c r="K442" s="2" t="str" cm="1">
        <f t="array" ref="K442">_xlfn.LET(_xlpm.t,J442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442" s="2" t="str">
        <f>IF(LEN(Table2[[#This Row],[number at end of rxn-compartment]])&gt;0,_xlfn.TEXTBEFORE(Table2[[#This Row],[rxn-compartment]],Table2[[#This Row],[number at end of rxn-compartment]],-1),"")</f>
        <v>3HAD</v>
      </c>
      <c r="N442" t="str">
        <v>3HAD</v>
      </c>
      <c r="O442" t="str">
        <v>3HAD40_m</v>
      </c>
      <c r="P442" t="str">
        <v>FWD</v>
      </c>
      <c r="Q442" t="str">
        <v>rt7207_m</v>
      </c>
      <c r="R442" t="str">
        <v>4.2.1.-</v>
      </c>
      <c r="S442" t="str">
        <v>Other biosynthetic metabolism</v>
      </c>
      <c r="T442" t="str">
        <v>Fatty acid biosynthesis</v>
      </c>
    </row>
    <row r="443" spans="1:20" x14ac:dyDescent="0.2">
      <c r="A443" t="s">
        <v>1946</v>
      </c>
      <c r="B443" t="s">
        <v>1945</v>
      </c>
      <c r="C443" t="s">
        <v>21</v>
      </c>
      <c r="D443" t="s">
        <v>1934</v>
      </c>
      <c r="E443" t="str">
        <f>_xlfn.XLOOKUP(Table2[[#This Row],[rxn]],[1]Sheet1!$A:$A,[1]Sheet1!$C:$C,"Other metaolism",0)</f>
        <v>Other biosynthetic metabolism</v>
      </c>
      <c r="F443" t="s">
        <v>74</v>
      </c>
      <c r="G443" t="str">
        <f>Table2[[#This Row],[rxn]]&amp;"_"&amp;Table2[[#This Row],[dir]]</f>
        <v>3HAD40_c_REV</v>
      </c>
      <c r="H443" t="str" cm="1">
        <f t="array" ref="H443">_xlfn.TEXTJOIN(",",TRUE,_xlfn.UNIQUE(_xlfn._xlws.FILTER(Table2[enz],Table2[rxn+dir]=Table2[[#This Row],[rxn+dir]])))</f>
        <v>rt0302</v>
      </c>
      <c r="I443" s="2" t="str">
        <f>_xlfn.TEXTAFTER(Table2[[#This Row],[rxn]],"_",-1)</f>
        <v>c</v>
      </c>
      <c r="J443" s="2" t="str">
        <f>_xlfn.TEXTBEFORE(Table2[[#This Row],[rxn]],"_"&amp;Table2[[#This Row],[compartment]],-1)</f>
        <v>3HAD40</v>
      </c>
      <c r="K443" s="2" t="str" cm="1">
        <f t="array" ref="K443">_xlfn.LET(_xlpm.t,J443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443" s="2" t="str">
        <f>IF(LEN(Table2[[#This Row],[number at end of rxn-compartment]])&gt;0,_xlfn.TEXTBEFORE(Table2[[#This Row],[rxn-compartment]],Table2[[#This Row],[number at end of rxn-compartment]],-1),"")</f>
        <v>3HAD</v>
      </c>
      <c r="N443" t="str">
        <v>3HAD</v>
      </c>
      <c r="O443" t="str">
        <v>3HAD40_m</v>
      </c>
      <c r="P443" t="str">
        <v>REV</v>
      </c>
      <c r="Q443" t="str">
        <v>rt7207_m</v>
      </c>
      <c r="R443" t="str">
        <v>4.2.1.-</v>
      </c>
      <c r="S443" t="str">
        <v>Other biosynthetic metabolism</v>
      </c>
      <c r="T443" t="str">
        <v>Fatty acid biosynthesis</v>
      </c>
    </row>
    <row r="444" spans="1:20" x14ac:dyDescent="0.2">
      <c r="A444" t="s">
        <v>1947</v>
      </c>
      <c r="B444" t="s">
        <v>1949</v>
      </c>
      <c r="C444" t="s">
        <v>8</v>
      </c>
      <c r="D444" t="s">
        <v>1948</v>
      </c>
      <c r="E444" t="str">
        <f>_xlfn.XLOOKUP(Table2[[#This Row],[rxn]],[1]Sheet1!$A:$A,[1]Sheet1!$C:$C,"Other metaolism",0)</f>
        <v>Other biosynthetic metabolism</v>
      </c>
      <c r="F444" t="s">
        <v>74</v>
      </c>
      <c r="G444" t="str">
        <f>Table2[[#This Row],[rxn]]&amp;"_"&amp;Table2[[#This Row],[dir]]</f>
        <v>3HAD40_m_FWD</v>
      </c>
      <c r="H444" t="str" cm="1">
        <f t="array" ref="H444">_xlfn.TEXTJOIN(",",TRUE,_xlfn.UNIQUE(_xlfn._xlws.FILTER(Table2[enz],Table2[rxn+dir]=Table2[[#This Row],[rxn+dir]])))</f>
        <v>rt7207_m</v>
      </c>
      <c r="I444" s="2" t="str">
        <f>_xlfn.TEXTAFTER(Table2[[#This Row],[rxn]],"_",-1)</f>
        <v>m</v>
      </c>
      <c r="J444" s="2" t="str">
        <f>_xlfn.TEXTBEFORE(Table2[[#This Row],[rxn]],"_"&amp;Table2[[#This Row],[compartment]],-1)</f>
        <v>3HAD40</v>
      </c>
      <c r="K444" s="2" t="str" cm="1">
        <f t="array" ref="K444">_xlfn.LET(_xlpm.t,J444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444" s="2" t="str">
        <f>IF(LEN(Table2[[#This Row],[number at end of rxn-compartment]])&gt;0,_xlfn.TEXTBEFORE(Table2[[#This Row],[rxn-compartment]],Table2[[#This Row],[number at end of rxn-compartment]],-1),"")</f>
        <v>3HAD</v>
      </c>
      <c r="N444" t="str">
        <v>3HAD</v>
      </c>
      <c r="O444" t="str">
        <v>3HAD60_c</v>
      </c>
      <c r="P444" t="str">
        <v>FWD</v>
      </c>
      <c r="Q444" t="str">
        <v>rt0302</v>
      </c>
      <c r="R444" t="str">
        <v/>
      </c>
      <c r="S444" t="str">
        <v>Other biosynthetic metabolism</v>
      </c>
      <c r="T444" t="str">
        <v>Fatty acid biosynthesis</v>
      </c>
    </row>
    <row r="445" spans="1:20" x14ac:dyDescent="0.2">
      <c r="A445" t="s">
        <v>1950</v>
      </c>
      <c r="B445" t="s">
        <v>1949</v>
      </c>
      <c r="C445" t="s">
        <v>21</v>
      </c>
      <c r="D445" t="s">
        <v>1948</v>
      </c>
      <c r="E445" t="str">
        <f>_xlfn.XLOOKUP(Table2[[#This Row],[rxn]],[1]Sheet1!$A:$A,[1]Sheet1!$C:$C,"Other metaolism",0)</f>
        <v>Other biosynthetic metabolism</v>
      </c>
      <c r="F445" t="s">
        <v>74</v>
      </c>
      <c r="G445" t="str">
        <f>Table2[[#This Row],[rxn]]&amp;"_"&amp;Table2[[#This Row],[dir]]</f>
        <v>3HAD40_m_REV</v>
      </c>
      <c r="H445" t="str" cm="1">
        <f t="array" ref="H445">_xlfn.TEXTJOIN(",",TRUE,_xlfn.UNIQUE(_xlfn._xlws.FILTER(Table2[enz],Table2[rxn+dir]=Table2[[#This Row],[rxn+dir]])))</f>
        <v>rt7207_m</v>
      </c>
      <c r="I445" s="2" t="str">
        <f>_xlfn.TEXTAFTER(Table2[[#This Row],[rxn]],"_",-1)</f>
        <v>m</v>
      </c>
      <c r="J445" s="2" t="str">
        <f>_xlfn.TEXTBEFORE(Table2[[#This Row],[rxn]],"_"&amp;Table2[[#This Row],[compartment]],-1)</f>
        <v>3HAD40</v>
      </c>
      <c r="K445" s="2" t="str" cm="1">
        <f t="array" ref="K445">_xlfn.LET(_xlpm.t,J445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445" s="2" t="str">
        <f>IF(LEN(Table2[[#This Row],[number at end of rxn-compartment]])&gt;0,_xlfn.TEXTBEFORE(Table2[[#This Row],[rxn-compartment]],Table2[[#This Row],[number at end of rxn-compartment]],-1),"")</f>
        <v>3HAD</v>
      </c>
      <c r="N445" t="str">
        <v>3HAD</v>
      </c>
      <c r="O445" t="str">
        <v>3HAD60_m</v>
      </c>
      <c r="P445" t="str">
        <v>FWD</v>
      </c>
      <c r="Q445" t="str">
        <v>rt7207_m</v>
      </c>
      <c r="R445" t="str">
        <v>4.2.1.-</v>
      </c>
      <c r="S445" t="str">
        <v>Other biosynthetic metabolism</v>
      </c>
      <c r="T445" t="str">
        <v>Fatty acid biosynthesis</v>
      </c>
    </row>
    <row r="446" spans="1:20" x14ac:dyDescent="0.2">
      <c r="A446" t="s">
        <v>1951</v>
      </c>
      <c r="B446" t="s">
        <v>1952</v>
      </c>
      <c r="C446" t="s">
        <v>8</v>
      </c>
      <c r="D446" t="s">
        <v>1934</v>
      </c>
      <c r="E446" t="str">
        <f>_xlfn.XLOOKUP(Table2[[#This Row],[rxn]],[1]Sheet1!$A:$A,[1]Sheet1!$C:$C,"Other metaolism",0)</f>
        <v>Other biosynthetic metabolism</v>
      </c>
      <c r="F446" t="s">
        <v>74</v>
      </c>
      <c r="G446" t="str">
        <f>Table2[[#This Row],[rxn]]&amp;"_"&amp;Table2[[#This Row],[dir]]</f>
        <v>3HAD60_c_FWD</v>
      </c>
      <c r="H446" t="str" cm="1">
        <f t="array" ref="H446">_xlfn.TEXTJOIN(",",TRUE,_xlfn.UNIQUE(_xlfn._xlws.FILTER(Table2[enz],Table2[rxn+dir]=Table2[[#This Row],[rxn+dir]])))</f>
        <v>rt0302</v>
      </c>
      <c r="I446" s="2" t="str">
        <f>_xlfn.TEXTAFTER(Table2[[#This Row],[rxn]],"_",-1)</f>
        <v>c</v>
      </c>
      <c r="J446" s="2" t="str">
        <f>_xlfn.TEXTBEFORE(Table2[[#This Row],[rxn]],"_"&amp;Table2[[#This Row],[compartment]],-1)</f>
        <v>3HAD60</v>
      </c>
      <c r="K446" s="2" t="str" cm="1">
        <f t="array" ref="K446">_xlfn.LET(_xlpm.t,J446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446" s="2" t="str">
        <f>IF(LEN(Table2[[#This Row],[number at end of rxn-compartment]])&gt;0,_xlfn.TEXTBEFORE(Table2[[#This Row],[rxn-compartment]],Table2[[#This Row],[number at end of rxn-compartment]],-1),"")</f>
        <v>3HAD</v>
      </c>
      <c r="N446" t="str">
        <v>3HAD</v>
      </c>
      <c r="O446" t="str">
        <v>3HAD60_m</v>
      </c>
      <c r="P446" t="str">
        <v>REV</v>
      </c>
      <c r="Q446" t="str">
        <v>rt7207_m</v>
      </c>
      <c r="R446" t="str">
        <v>4.2.1.-</v>
      </c>
      <c r="S446" t="str">
        <v>Other biosynthetic metabolism</v>
      </c>
      <c r="T446" t="str">
        <v>Fatty acid biosynthesis</v>
      </c>
    </row>
    <row r="447" spans="1:20" x14ac:dyDescent="0.2">
      <c r="A447" t="s">
        <v>1953</v>
      </c>
      <c r="B447" t="s">
        <v>1954</v>
      </c>
      <c r="C447" t="s">
        <v>8</v>
      </c>
      <c r="D447" t="s">
        <v>1948</v>
      </c>
      <c r="E447" t="str">
        <f>_xlfn.XLOOKUP(Table2[[#This Row],[rxn]],[1]Sheet1!$A:$A,[1]Sheet1!$C:$C,"Other metaolism",0)</f>
        <v>Other biosynthetic metabolism</v>
      </c>
      <c r="F447" t="s">
        <v>74</v>
      </c>
      <c r="G447" t="str">
        <f>Table2[[#This Row],[rxn]]&amp;"_"&amp;Table2[[#This Row],[dir]]</f>
        <v>3HAD60_m_FWD</v>
      </c>
      <c r="H447" t="str" cm="1">
        <f t="array" ref="H447">_xlfn.TEXTJOIN(",",TRUE,_xlfn.UNIQUE(_xlfn._xlws.FILTER(Table2[enz],Table2[rxn+dir]=Table2[[#This Row],[rxn+dir]])))</f>
        <v>rt7207_m</v>
      </c>
      <c r="I447" s="2" t="str">
        <f>_xlfn.TEXTAFTER(Table2[[#This Row],[rxn]],"_",-1)</f>
        <v>m</v>
      </c>
      <c r="J447" s="2" t="str">
        <f>_xlfn.TEXTBEFORE(Table2[[#This Row],[rxn]],"_"&amp;Table2[[#This Row],[compartment]],-1)</f>
        <v>3HAD60</v>
      </c>
      <c r="K447" s="2" t="str" cm="1">
        <f t="array" ref="K447">_xlfn.LET(_xlpm.t,J447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447" s="2" t="str">
        <f>IF(LEN(Table2[[#This Row],[number at end of rxn-compartment]])&gt;0,_xlfn.TEXTBEFORE(Table2[[#This Row],[rxn-compartment]],Table2[[#This Row],[number at end of rxn-compartment]],-1),"")</f>
        <v>3HAD</v>
      </c>
      <c r="N447" t="str">
        <v>3HAD</v>
      </c>
      <c r="O447" t="str">
        <v>3HAD80_c</v>
      </c>
      <c r="P447" t="str">
        <v>FWD</v>
      </c>
      <c r="Q447" t="str">
        <v>rt0302</v>
      </c>
      <c r="R447" t="str">
        <v/>
      </c>
      <c r="S447" t="str">
        <v>Other biosynthetic metabolism</v>
      </c>
      <c r="T447" t="str">
        <v>Fatty acid biosynthesis</v>
      </c>
    </row>
    <row r="448" spans="1:20" x14ac:dyDescent="0.2">
      <c r="A448" t="s">
        <v>1955</v>
      </c>
      <c r="B448" t="s">
        <v>1954</v>
      </c>
      <c r="C448" t="s">
        <v>21</v>
      </c>
      <c r="D448" t="s">
        <v>1948</v>
      </c>
      <c r="E448" t="str">
        <f>_xlfn.XLOOKUP(Table2[[#This Row],[rxn]],[1]Sheet1!$A:$A,[1]Sheet1!$C:$C,"Other metaolism",0)</f>
        <v>Other biosynthetic metabolism</v>
      </c>
      <c r="F448" t="s">
        <v>74</v>
      </c>
      <c r="G448" t="str">
        <f>Table2[[#This Row],[rxn]]&amp;"_"&amp;Table2[[#This Row],[dir]]</f>
        <v>3HAD60_m_REV</v>
      </c>
      <c r="H448" t="str" cm="1">
        <f t="array" ref="H448">_xlfn.TEXTJOIN(",",TRUE,_xlfn.UNIQUE(_xlfn._xlws.FILTER(Table2[enz],Table2[rxn+dir]=Table2[[#This Row],[rxn+dir]])))</f>
        <v>rt7207_m</v>
      </c>
      <c r="I448" s="2" t="str">
        <f>_xlfn.TEXTAFTER(Table2[[#This Row],[rxn]],"_",-1)</f>
        <v>m</v>
      </c>
      <c r="J448" s="2" t="str">
        <f>_xlfn.TEXTBEFORE(Table2[[#This Row],[rxn]],"_"&amp;Table2[[#This Row],[compartment]],-1)</f>
        <v>3HAD60</v>
      </c>
      <c r="K448" s="2" t="str" cm="1">
        <f t="array" ref="K448">_xlfn.LET(_xlpm.t,J448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448" s="2" t="str">
        <f>IF(LEN(Table2[[#This Row],[number at end of rxn-compartment]])&gt;0,_xlfn.TEXTBEFORE(Table2[[#This Row],[rxn-compartment]],Table2[[#This Row],[number at end of rxn-compartment]],-1),"")</f>
        <v>3HAD</v>
      </c>
      <c r="N448" t="str">
        <v>3HAD</v>
      </c>
      <c r="O448" t="str">
        <v>3HAD80_m</v>
      </c>
      <c r="P448" t="str">
        <v>FWD</v>
      </c>
      <c r="Q448" t="str">
        <v>rt7207_m</v>
      </c>
      <c r="R448" t="str">
        <v>4.2.1.-</v>
      </c>
      <c r="S448" t="str">
        <v>Other biosynthetic metabolism</v>
      </c>
      <c r="T448" t="str">
        <v>Fatty acid biosynthesis</v>
      </c>
    </row>
    <row r="449" spans="1:20" x14ac:dyDescent="0.2">
      <c r="A449" t="s">
        <v>1956</v>
      </c>
      <c r="B449" t="s">
        <v>1957</v>
      </c>
      <c r="C449" t="s">
        <v>8</v>
      </c>
      <c r="D449" t="s">
        <v>1934</v>
      </c>
      <c r="E449" t="str">
        <f>_xlfn.XLOOKUP(Table2[[#This Row],[rxn]],[1]Sheet1!$A:$A,[1]Sheet1!$C:$C,"Other metaolism",0)</f>
        <v>Other biosynthetic metabolism</v>
      </c>
      <c r="F449" t="s">
        <v>74</v>
      </c>
      <c r="G449" t="str">
        <f>Table2[[#This Row],[rxn]]&amp;"_"&amp;Table2[[#This Row],[dir]]</f>
        <v>3HAD80_c_FWD</v>
      </c>
      <c r="H449" t="str" cm="1">
        <f t="array" ref="H449">_xlfn.TEXTJOIN(",",TRUE,_xlfn.UNIQUE(_xlfn._xlws.FILTER(Table2[enz],Table2[rxn+dir]=Table2[[#This Row],[rxn+dir]])))</f>
        <v>rt0302</v>
      </c>
      <c r="I449" s="2" t="str">
        <f>_xlfn.TEXTAFTER(Table2[[#This Row],[rxn]],"_",-1)</f>
        <v>c</v>
      </c>
      <c r="J449" s="2" t="str">
        <f>_xlfn.TEXTBEFORE(Table2[[#This Row],[rxn]],"_"&amp;Table2[[#This Row],[compartment]],-1)</f>
        <v>3HAD80</v>
      </c>
      <c r="K449" s="2" t="str" cm="1">
        <f t="array" ref="K449">_xlfn.LET(_xlpm.t,J449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449" s="2" t="str">
        <f>IF(LEN(Table2[[#This Row],[number at end of rxn-compartment]])&gt;0,_xlfn.TEXTBEFORE(Table2[[#This Row],[rxn-compartment]],Table2[[#This Row],[number at end of rxn-compartment]],-1),"")</f>
        <v>3HAD</v>
      </c>
      <c r="N449" t="str">
        <v>3HAD</v>
      </c>
      <c r="O449" t="str">
        <v>3HAD80_m</v>
      </c>
      <c r="P449" t="str">
        <v>REV</v>
      </c>
      <c r="Q449" t="str">
        <v>rt7207_m</v>
      </c>
      <c r="R449" t="str">
        <v>4.2.1.-</v>
      </c>
      <c r="S449" t="str">
        <v>Other biosynthetic metabolism</v>
      </c>
      <c r="T449" t="str">
        <v>Fatty acid biosynthesis</v>
      </c>
    </row>
    <row r="450" spans="1:20" x14ac:dyDescent="0.2">
      <c r="A450" t="s">
        <v>1958</v>
      </c>
      <c r="B450" t="s">
        <v>1959</v>
      </c>
      <c r="C450" t="s">
        <v>8</v>
      </c>
      <c r="D450" t="s">
        <v>1948</v>
      </c>
      <c r="E450" t="str">
        <f>_xlfn.XLOOKUP(Table2[[#This Row],[rxn]],[1]Sheet1!$A:$A,[1]Sheet1!$C:$C,"Other metaolism",0)</f>
        <v>Other biosynthetic metabolism</v>
      </c>
      <c r="F450" t="s">
        <v>74</v>
      </c>
      <c r="G450" t="str">
        <f>Table2[[#This Row],[rxn]]&amp;"_"&amp;Table2[[#This Row],[dir]]</f>
        <v>3HAD80_m_FWD</v>
      </c>
      <c r="H450" t="str" cm="1">
        <f t="array" ref="H450">_xlfn.TEXTJOIN(",",TRUE,_xlfn.UNIQUE(_xlfn._xlws.FILTER(Table2[enz],Table2[rxn+dir]=Table2[[#This Row],[rxn+dir]])))</f>
        <v>rt7207_m</v>
      </c>
      <c r="I450" s="2" t="str">
        <f>_xlfn.TEXTAFTER(Table2[[#This Row],[rxn]],"_",-1)</f>
        <v>m</v>
      </c>
      <c r="J450" s="2" t="str">
        <f>_xlfn.TEXTBEFORE(Table2[[#This Row],[rxn]],"_"&amp;Table2[[#This Row],[compartment]],-1)</f>
        <v>3HAD80</v>
      </c>
      <c r="K450" s="2" t="str" cm="1">
        <f t="array" ref="K450">_xlfn.LET(_xlpm.t,J450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450" s="2" t="str">
        <f>IF(LEN(Table2[[#This Row],[number at end of rxn-compartment]])&gt;0,_xlfn.TEXTBEFORE(Table2[[#This Row],[rxn-compartment]],Table2[[#This Row],[number at end of rxn-compartment]],-1),"")</f>
        <v>3HAD</v>
      </c>
      <c r="N450" t="str">
        <v/>
      </c>
      <c r="O450" t="str">
        <v>3HAO_c</v>
      </c>
      <c r="P450" t="str">
        <v>FWD</v>
      </c>
      <c r="Q450" t="str">
        <v>rt0234</v>
      </c>
      <c r="R450" t="str">
        <v>1.13.11.6</v>
      </c>
      <c r="S450" t="str">
        <v>Other metabolism</v>
      </c>
      <c r="T450" t="str">
        <v>Tryptophan metabolism</v>
      </c>
    </row>
    <row r="451" spans="1:20" x14ac:dyDescent="0.2">
      <c r="A451" t="s">
        <v>1960</v>
      </c>
      <c r="B451" t="s">
        <v>1959</v>
      </c>
      <c r="C451" t="s">
        <v>21</v>
      </c>
      <c r="D451" t="s">
        <v>1948</v>
      </c>
      <c r="E451" t="str">
        <f>_xlfn.XLOOKUP(Table2[[#This Row],[rxn]],[1]Sheet1!$A:$A,[1]Sheet1!$C:$C,"Other metaolism",0)</f>
        <v>Other biosynthetic metabolism</v>
      </c>
      <c r="F451" t="s">
        <v>74</v>
      </c>
      <c r="G451" t="str">
        <f>Table2[[#This Row],[rxn]]&amp;"_"&amp;Table2[[#This Row],[dir]]</f>
        <v>3HAD80_m_REV</v>
      </c>
      <c r="H451" t="str" cm="1">
        <f t="array" ref="H451">_xlfn.TEXTJOIN(",",TRUE,_xlfn.UNIQUE(_xlfn._xlws.FILTER(Table2[enz],Table2[rxn+dir]=Table2[[#This Row],[rxn+dir]])))</f>
        <v>rt7207_m</v>
      </c>
      <c r="I451" s="2" t="str">
        <f>_xlfn.TEXTAFTER(Table2[[#This Row],[rxn]],"_",-1)</f>
        <v>m</v>
      </c>
      <c r="J451" s="2" t="str">
        <f>_xlfn.TEXTBEFORE(Table2[[#This Row],[rxn]],"_"&amp;Table2[[#This Row],[compartment]],-1)</f>
        <v>3HAD80</v>
      </c>
      <c r="K451" s="2" t="str" cm="1">
        <f t="array" ref="K451">_xlfn.LET(_xlpm.t,J451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451" s="2" t="str">
        <f>IF(LEN(Table2[[#This Row],[number at end of rxn-compartment]])&gt;0,_xlfn.TEXTBEFORE(Table2[[#This Row],[rxn-compartment]],Table2[[#This Row],[number at end of rxn-compartment]],-1),"")</f>
        <v>3HAD</v>
      </c>
      <c r="N451" t="str">
        <v/>
      </c>
      <c r="O451" t="str">
        <v>3HBHYOX_c</v>
      </c>
      <c r="P451" t="str">
        <v>FWD</v>
      </c>
      <c r="Q451" t="str">
        <v>rt5813</v>
      </c>
      <c r="R451" t="str">
        <v/>
      </c>
      <c r="S451" t="str">
        <v>Other metabolism</v>
      </c>
      <c r="T451" t="str">
        <v>Unassigned</v>
      </c>
    </row>
    <row r="452" spans="1:20" x14ac:dyDescent="0.2">
      <c r="A452" t="s">
        <v>1961</v>
      </c>
      <c r="B452" t="s">
        <v>35</v>
      </c>
      <c r="C452" t="s">
        <v>8</v>
      </c>
      <c r="D452" t="s">
        <v>1962</v>
      </c>
      <c r="E452" t="str">
        <f>_xlfn.XLOOKUP(Table2[[#This Row],[rxn]],[1]Sheet1!$A:$A,[1]Sheet1!$C:$C,"Other metaolism",0)</f>
        <v>Other metabolism</v>
      </c>
      <c r="F452" t="s">
        <v>39</v>
      </c>
      <c r="G452" t="str">
        <f>Table2[[#This Row],[rxn]]&amp;"_"&amp;Table2[[#This Row],[dir]]</f>
        <v>3HAO_c_FWD</v>
      </c>
      <c r="H452" t="str" cm="1">
        <f t="array" ref="H452">_xlfn.TEXTJOIN(",",TRUE,_xlfn.UNIQUE(_xlfn._xlws.FILTER(Table2[enz],Table2[rxn+dir]=Table2[[#This Row],[rxn+dir]])))</f>
        <v>rt0234</v>
      </c>
      <c r="I452" s="2" t="str">
        <f>_xlfn.TEXTAFTER(Table2[[#This Row],[rxn]],"_",-1)</f>
        <v>c</v>
      </c>
      <c r="J452" s="2" t="str">
        <f>_xlfn.TEXTBEFORE(Table2[[#This Row],[rxn]],"_"&amp;Table2[[#This Row],[compartment]],-1)</f>
        <v>3HAO</v>
      </c>
      <c r="K452" s="2" t="str" cm="1">
        <f t="array" ref="K452">_xlfn.LET(_xlpm.t,J452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2" s="2" t="str">
        <f>IF(LEN(Table2[[#This Row],[number at end of rxn-compartment]])&gt;0,_xlfn.TEXTBEFORE(Table2[[#This Row],[rxn-compartment]],Table2[[#This Row],[number at end of rxn-compartment]],-1),"")</f>
        <v/>
      </c>
      <c r="N452" t="str">
        <v/>
      </c>
      <c r="O452" t="str">
        <v>3HBRDH_c</v>
      </c>
      <c r="P452" t="str">
        <v>FWD</v>
      </c>
      <c r="Q452" t="str">
        <v>rt4427</v>
      </c>
      <c r="R452" t="str">
        <v>1.1.1.30</v>
      </c>
      <c r="S452" t="str">
        <v>Other metabolism</v>
      </c>
      <c r="T452" t="str">
        <v>Synthesis and degradation of ketone bodies</v>
      </c>
    </row>
    <row r="453" spans="1:20" x14ac:dyDescent="0.2">
      <c r="A453" t="s">
        <v>1963</v>
      </c>
      <c r="B453" t="s">
        <v>1965</v>
      </c>
      <c r="C453" t="s">
        <v>8</v>
      </c>
      <c r="D453" t="s">
        <v>1964</v>
      </c>
      <c r="E453" t="str">
        <f>_xlfn.XLOOKUP(Table2[[#This Row],[rxn]],[1]Sheet1!$A:$A,[1]Sheet1!$C:$C,"Other metaolism",0)</f>
        <v>Other metabolism</v>
      </c>
      <c r="F453" t="s">
        <v>497</v>
      </c>
      <c r="G453" t="str">
        <f>Table2[[#This Row],[rxn]]&amp;"_"&amp;Table2[[#This Row],[dir]]</f>
        <v>3HBHYOX_c_FWD</v>
      </c>
      <c r="H453" t="str" cm="1">
        <f t="array" ref="H453">_xlfn.TEXTJOIN(",",TRUE,_xlfn.UNIQUE(_xlfn._xlws.FILTER(Table2[enz],Table2[rxn+dir]=Table2[[#This Row],[rxn+dir]])))</f>
        <v>rt5813</v>
      </c>
      <c r="I453" s="2" t="str">
        <f>_xlfn.TEXTAFTER(Table2[[#This Row],[rxn]],"_",-1)</f>
        <v>c</v>
      </c>
      <c r="J453" s="2" t="str">
        <f>_xlfn.TEXTBEFORE(Table2[[#This Row],[rxn]],"_"&amp;Table2[[#This Row],[compartment]],-1)</f>
        <v>3HBHYOX</v>
      </c>
      <c r="K453" s="2" t="str" cm="1">
        <f t="array" ref="K453">_xlfn.LET(_xlpm.t,J453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3" s="2" t="str">
        <f>IF(LEN(Table2[[#This Row],[number at end of rxn-compartment]])&gt;0,_xlfn.TEXTBEFORE(Table2[[#This Row],[rxn-compartment]],Table2[[#This Row],[number at end of rxn-compartment]],-1),"")</f>
        <v/>
      </c>
      <c r="N453" t="str">
        <v/>
      </c>
      <c r="O453" t="str">
        <v>3HBRDH_c</v>
      </c>
      <c r="P453" t="str">
        <v>REV</v>
      </c>
      <c r="Q453" t="str">
        <v>rt4427</v>
      </c>
      <c r="R453" t="str">
        <v>1.1.1.30</v>
      </c>
      <c r="S453" t="str">
        <v>Other metabolism</v>
      </c>
      <c r="T453" t="str">
        <v>Synthesis and degradation of ketone bodies</v>
      </c>
    </row>
    <row r="454" spans="1:20" x14ac:dyDescent="0.2">
      <c r="A454" t="s">
        <v>1966</v>
      </c>
      <c r="B454" t="s">
        <v>1968</v>
      </c>
      <c r="C454" t="s">
        <v>8</v>
      </c>
      <c r="D454" t="s">
        <v>1967</v>
      </c>
      <c r="E454" t="str">
        <f>_xlfn.XLOOKUP(Table2[[#This Row],[rxn]],[1]Sheet1!$A:$A,[1]Sheet1!$C:$C,"Other metaolism",0)</f>
        <v>Other metabolism</v>
      </c>
      <c r="F454" t="s">
        <v>670</v>
      </c>
      <c r="G454" t="str">
        <f>Table2[[#This Row],[rxn]]&amp;"_"&amp;Table2[[#This Row],[dir]]</f>
        <v>3HBRDH_c_FWD</v>
      </c>
      <c r="H454" t="str" cm="1">
        <f t="array" ref="H454">_xlfn.TEXTJOIN(",",TRUE,_xlfn.UNIQUE(_xlfn._xlws.FILTER(Table2[enz],Table2[rxn+dir]=Table2[[#This Row],[rxn+dir]])))</f>
        <v>rt4427</v>
      </c>
      <c r="I454" s="2" t="str">
        <f>_xlfn.TEXTAFTER(Table2[[#This Row],[rxn]],"_",-1)</f>
        <v>c</v>
      </c>
      <c r="J454" s="2" t="str">
        <f>_xlfn.TEXTBEFORE(Table2[[#This Row],[rxn]],"_"&amp;Table2[[#This Row],[compartment]],-1)</f>
        <v>3HBRDH</v>
      </c>
      <c r="K454" s="2" t="str" cm="1">
        <f t="array" ref="K454">_xlfn.LET(_xlpm.t,J454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4" s="2" t="str">
        <f>IF(LEN(Table2[[#This Row],[number at end of rxn-compartment]])&gt;0,_xlfn.TEXTBEFORE(Table2[[#This Row],[rxn-compartment]],Table2[[#This Row],[number at end of rxn-compartment]],-1),"")</f>
        <v/>
      </c>
      <c r="N454" t="str">
        <v/>
      </c>
      <c r="O454" t="str">
        <v>3HCINNMH_c</v>
      </c>
      <c r="P454" t="str">
        <v>FWD</v>
      </c>
      <c r="Q454" t="str">
        <v>rt6518</v>
      </c>
      <c r="R454" t="str">
        <v>1.14.13.127</v>
      </c>
      <c r="S454" t="str">
        <v>Amino acid metabolism</v>
      </c>
      <c r="T454" t="str">
        <v>Phenylalanine, tyrosine and tryptophan metabolism</v>
      </c>
    </row>
    <row r="455" spans="1:20" x14ac:dyDescent="0.2">
      <c r="A455" t="s">
        <v>1969</v>
      </c>
      <c r="B455" t="s">
        <v>1968</v>
      </c>
      <c r="C455" t="s">
        <v>21</v>
      </c>
      <c r="D455" t="s">
        <v>1967</v>
      </c>
      <c r="E455" t="str">
        <f>_xlfn.XLOOKUP(Table2[[#This Row],[rxn]],[1]Sheet1!$A:$A,[1]Sheet1!$C:$C,"Other metaolism",0)</f>
        <v>Other metabolism</v>
      </c>
      <c r="F455" t="s">
        <v>670</v>
      </c>
      <c r="G455" t="str">
        <f>Table2[[#This Row],[rxn]]&amp;"_"&amp;Table2[[#This Row],[dir]]</f>
        <v>3HBRDH_c_REV</v>
      </c>
      <c r="H455" t="str" cm="1">
        <f t="array" ref="H455">_xlfn.TEXTJOIN(",",TRUE,_xlfn.UNIQUE(_xlfn._xlws.FILTER(Table2[enz],Table2[rxn+dir]=Table2[[#This Row],[rxn+dir]])))</f>
        <v>rt4427</v>
      </c>
      <c r="I455" s="2" t="str">
        <f>_xlfn.TEXTAFTER(Table2[[#This Row],[rxn]],"_",-1)</f>
        <v>c</v>
      </c>
      <c r="J455" s="2" t="str">
        <f>_xlfn.TEXTBEFORE(Table2[[#This Row],[rxn]],"_"&amp;Table2[[#This Row],[compartment]],-1)</f>
        <v>3HBRDH</v>
      </c>
      <c r="K455" s="2" t="str" cm="1">
        <f t="array" ref="K455">_xlfn.LET(_xlpm.t,J455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5" s="2" t="str">
        <f>IF(LEN(Table2[[#This Row],[number at end of rxn-compartment]])&gt;0,_xlfn.TEXTBEFORE(Table2[[#This Row],[rxn-compartment]],Table2[[#This Row],[number at end of rxn-compartment]],-1),"")</f>
        <v/>
      </c>
      <c r="N455" t="str">
        <v/>
      </c>
      <c r="O455" t="str">
        <v>3HPPPNH_c</v>
      </c>
      <c r="P455" t="str">
        <v>FWD</v>
      </c>
      <c r="Q455" t="str">
        <v>rt6518</v>
      </c>
      <c r="R455" t="str">
        <v>1.14.13.127</v>
      </c>
      <c r="S455" t="str">
        <v>Amino acid metabolism</v>
      </c>
      <c r="T455" t="str">
        <v>Phenylalanine, tyrosine and tryptophan metabolism</v>
      </c>
    </row>
    <row r="456" spans="1:20" x14ac:dyDescent="0.2">
      <c r="A456" t="s">
        <v>1970</v>
      </c>
      <c r="B456" t="s">
        <v>1972</v>
      </c>
      <c r="C456" t="s">
        <v>8</v>
      </c>
      <c r="D456" t="s">
        <v>1971</v>
      </c>
      <c r="E456" t="str">
        <f>_xlfn.XLOOKUP(Table2[[#This Row],[rxn]],[1]Sheet1!$A:$A,[1]Sheet1!$C:$C,"Other metaolism",0)</f>
        <v>Amino acid metabolism</v>
      </c>
      <c r="F456" t="s">
        <v>185</v>
      </c>
      <c r="G456" t="str">
        <f>Table2[[#This Row],[rxn]]&amp;"_"&amp;Table2[[#This Row],[dir]]</f>
        <v>3HCINNMH_c_FWD</v>
      </c>
      <c r="H456" t="str" cm="1">
        <f t="array" ref="H456">_xlfn.TEXTJOIN(",",TRUE,_xlfn.UNIQUE(_xlfn._xlws.FILTER(Table2[enz],Table2[rxn+dir]=Table2[[#This Row],[rxn+dir]])))</f>
        <v>rt6518</v>
      </c>
      <c r="I456" s="2" t="str">
        <f>_xlfn.TEXTAFTER(Table2[[#This Row],[rxn]],"_",-1)</f>
        <v>c</v>
      </c>
      <c r="J456" s="2" t="str">
        <f>_xlfn.TEXTBEFORE(Table2[[#This Row],[rxn]],"_"&amp;Table2[[#This Row],[compartment]],-1)</f>
        <v>3HCINNMH</v>
      </c>
      <c r="K456" s="2" t="str" cm="1">
        <f t="array" ref="K456">_xlfn.LET(_xlpm.t,J456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6" s="2" t="str">
        <f>IF(LEN(Table2[[#This Row],[number at end of rxn-compartment]])&gt;0,_xlfn.TEXTBEFORE(Table2[[#This Row],[rxn-compartment]],Table2[[#This Row],[number at end of rxn-compartment]],-1),"")</f>
        <v/>
      </c>
      <c r="N456" t="str">
        <v/>
      </c>
      <c r="O456" t="str">
        <v>3HXPHBt_c_m</v>
      </c>
      <c r="P456" t="str">
        <v>FWD</v>
      </c>
      <c r="Q456" t="str">
        <v>SPONT</v>
      </c>
      <c r="R456" t="str">
        <v/>
      </c>
      <c r="S456" t="str">
        <v>Excluded</v>
      </c>
      <c r="T456" t="str">
        <v>Transport</v>
      </c>
    </row>
    <row r="457" spans="1:20" x14ac:dyDescent="0.2">
      <c r="A457" t="s">
        <v>1973</v>
      </c>
      <c r="B457" t="s">
        <v>1974</v>
      </c>
      <c r="C457" t="s">
        <v>8</v>
      </c>
      <c r="D457" t="s">
        <v>1971</v>
      </c>
      <c r="E457" t="str">
        <f>_xlfn.XLOOKUP(Table2[[#This Row],[rxn]],[1]Sheet1!$A:$A,[1]Sheet1!$C:$C,"Other metaolism",0)</f>
        <v>Amino acid metabolism</v>
      </c>
      <c r="F457" t="s">
        <v>185</v>
      </c>
      <c r="G457" t="str">
        <f>Table2[[#This Row],[rxn]]&amp;"_"&amp;Table2[[#This Row],[dir]]</f>
        <v>3HPPPNH_c_FWD</v>
      </c>
      <c r="H457" t="str" cm="1">
        <f t="array" ref="H457">_xlfn.TEXTJOIN(",",TRUE,_xlfn.UNIQUE(_xlfn._xlws.FILTER(Table2[enz],Table2[rxn+dir]=Table2[[#This Row],[rxn+dir]])))</f>
        <v>rt6518</v>
      </c>
      <c r="I457" s="2" t="str">
        <f>_xlfn.TEXTAFTER(Table2[[#This Row],[rxn]],"_",-1)</f>
        <v>c</v>
      </c>
      <c r="J457" s="2" t="str">
        <f>_xlfn.TEXTBEFORE(Table2[[#This Row],[rxn]],"_"&amp;Table2[[#This Row],[compartment]],-1)</f>
        <v>3HPPPNH</v>
      </c>
      <c r="K457" s="2" t="str" cm="1">
        <f t="array" ref="K457">_xlfn.LET(_xlpm.t,J457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7" s="2" t="str">
        <f>IF(LEN(Table2[[#This Row],[number at end of rxn-compartment]])&gt;0,_xlfn.TEXTBEFORE(Table2[[#This Row],[rxn-compartment]],Table2[[#This Row],[number at end of rxn-compartment]],-1),"")</f>
        <v/>
      </c>
      <c r="N457" t="str">
        <v/>
      </c>
      <c r="O457" t="str">
        <v>3HXPHBt_c_m</v>
      </c>
      <c r="P457" t="str">
        <v>REV</v>
      </c>
      <c r="Q457" t="str">
        <v>SPONT</v>
      </c>
      <c r="R457" t="str">
        <v/>
      </c>
      <c r="S457" t="str">
        <v>Excluded</v>
      </c>
      <c r="T457" t="str">
        <v>Transport</v>
      </c>
    </row>
    <row r="458" spans="1:20" x14ac:dyDescent="0.2">
      <c r="A458" t="s">
        <v>1975</v>
      </c>
      <c r="B458" t="s">
        <v>1976</v>
      </c>
      <c r="C458" t="s">
        <v>8</v>
      </c>
      <c r="D458" t="s">
        <v>1270</v>
      </c>
      <c r="E458" t="str">
        <f>_xlfn.XLOOKUP(Table2[[#This Row],[rxn]],[1]Sheet1!$A:$A,[1]Sheet1!$C:$C,"Other metaolism",0)</f>
        <v>Excluded</v>
      </c>
      <c r="F458" t="s">
        <v>19</v>
      </c>
      <c r="G458" t="str">
        <f>Table2[[#This Row],[rxn]]&amp;"_"&amp;Table2[[#This Row],[dir]]</f>
        <v>3HXPHBt_c_m_FWD</v>
      </c>
      <c r="H458" t="str" cm="1">
        <f t="array" ref="H458">_xlfn.TEXTJOIN(",",TRUE,_xlfn.UNIQUE(_xlfn._xlws.FILTER(Table2[enz],Table2[rxn+dir]=Table2[[#This Row],[rxn+dir]])))</f>
        <v>SPONT</v>
      </c>
      <c r="I458" s="2" t="str">
        <f>_xlfn.TEXTAFTER(Table2[[#This Row],[rxn]],"_",-1)</f>
        <v>m</v>
      </c>
      <c r="J458" s="2" t="str">
        <f>_xlfn.TEXTBEFORE(Table2[[#This Row],[rxn]],"_"&amp;Table2[[#This Row],[compartment]],-1)</f>
        <v>3HXPHBt_c</v>
      </c>
      <c r="K458" s="2" t="str" cm="1">
        <f t="array" ref="K458">_xlfn.LET(_xlpm.t,J458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8" s="2" t="str">
        <f>IF(LEN(Table2[[#This Row],[number at end of rxn-compartment]])&gt;0,_xlfn.TEXTBEFORE(Table2[[#This Row],[rxn-compartment]],Table2[[#This Row],[number at end of rxn-compartment]],-1),"")</f>
        <v/>
      </c>
      <c r="N458" t="str">
        <v/>
      </c>
      <c r="O458" t="str">
        <v>3INDACNLAH_c</v>
      </c>
      <c r="P458" t="str">
        <v>FWD</v>
      </c>
      <c r="Q458" t="str">
        <v>rt4042</v>
      </c>
      <c r="R458" t="str">
        <v/>
      </c>
      <c r="S458" t="str">
        <v>Other metabolism</v>
      </c>
      <c r="T458" t="str">
        <v>Tryptophan metabolism</v>
      </c>
    </row>
    <row r="459" spans="1:20" x14ac:dyDescent="0.2">
      <c r="A459" t="s">
        <v>1977</v>
      </c>
      <c r="B459" t="s">
        <v>1976</v>
      </c>
      <c r="C459" t="s">
        <v>21</v>
      </c>
      <c r="D459" t="s">
        <v>1270</v>
      </c>
      <c r="E459" t="str">
        <f>_xlfn.XLOOKUP(Table2[[#This Row],[rxn]],[1]Sheet1!$A:$A,[1]Sheet1!$C:$C,"Other metaolism",0)</f>
        <v>Excluded</v>
      </c>
      <c r="F459" t="s">
        <v>19</v>
      </c>
      <c r="G459" t="str">
        <f>Table2[[#This Row],[rxn]]&amp;"_"&amp;Table2[[#This Row],[dir]]</f>
        <v>3HXPHBt_c_m_REV</v>
      </c>
      <c r="H459" t="str" cm="1">
        <f t="array" ref="H459">_xlfn.TEXTJOIN(",",TRUE,_xlfn.UNIQUE(_xlfn._xlws.FILTER(Table2[enz],Table2[rxn+dir]=Table2[[#This Row],[rxn+dir]])))</f>
        <v>SPONT</v>
      </c>
      <c r="I459" s="2" t="str">
        <f>_xlfn.TEXTAFTER(Table2[[#This Row],[rxn]],"_",-1)</f>
        <v>m</v>
      </c>
      <c r="J459" s="2" t="str">
        <f>_xlfn.TEXTBEFORE(Table2[[#This Row],[rxn]],"_"&amp;Table2[[#This Row],[compartment]],-1)</f>
        <v>3HXPHBt_c</v>
      </c>
      <c r="K459" s="2" t="str" cm="1">
        <f t="array" ref="K459">_xlfn.LET(_xlpm.t,J459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59" s="2" t="str">
        <f>IF(LEN(Table2[[#This Row],[number at end of rxn-compartment]])&gt;0,_xlfn.TEXTBEFORE(Table2[[#This Row],[rxn-compartment]],Table2[[#This Row],[number at end of rxn-compartment]],-1),"")</f>
        <v/>
      </c>
      <c r="N459" t="str">
        <v/>
      </c>
      <c r="O459" t="str">
        <v>3INDACNLAH_c</v>
      </c>
      <c r="P459" t="str">
        <v>REV</v>
      </c>
      <c r="Q459" t="str">
        <v>rt4042</v>
      </c>
      <c r="R459" t="str">
        <v/>
      </c>
      <c r="S459" t="str">
        <v>Other metabolism</v>
      </c>
      <c r="T459" t="str">
        <v>Tryptophan metabolism</v>
      </c>
    </row>
    <row r="460" spans="1:20" x14ac:dyDescent="0.2">
      <c r="A460" t="s">
        <v>1978</v>
      </c>
      <c r="B460" t="s">
        <v>1980</v>
      </c>
      <c r="C460" t="s">
        <v>8</v>
      </c>
      <c r="D460" t="s">
        <v>1979</v>
      </c>
      <c r="E460" t="str">
        <f>_xlfn.XLOOKUP(Table2[[#This Row],[rxn]],[1]Sheet1!$A:$A,[1]Sheet1!$C:$C,"Other metaolism",0)</f>
        <v>Other metabolism</v>
      </c>
      <c r="F460" t="s">
        <v>39</v>
      </c>
      <c r="G460" t="str">
        <f>Table2[[#This Row],[rxn]]&amp;"_"&amp;Table2[[#This Row],[dir]]</f>
        <v>3INDACNLAH_c_FWD</v>
      </c>
      <c r="H460" t="str" cm="1">
        <f t="array" ref="H460">_xlfn.TEXTJOIN(",",TRUE,_xlfn.UNIQUE(_xlfn._xlws.FILTER(Table2[enz],Table2[rxn+dir]=Table2[[#This Row],[rxn+dir]])))</f>
        <v>rt4042</v>
      </c>
      <c r="I460" s="2" t="str">
        <f>_xlfn.TEXTAFTER(Table2[[#This Row],[rxn]],"_",-1)</f>
        <v>c</v>
      </c>
      <c r="J460" s="2" t="str">
        <f>_xlfn.TEXTBEFORE(Table2[[#This Row],[rxn]],"_"&amp;Table2[[#This Row],[compartment]],-1)</f>
        <v>3INDACNLAH</v>
      </c>
      <c r="K460" s="2" t="str" cm="1">
        <f t="array" ref="K460">_xlfn.LET(_xlpm.t,J460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0" s="2" t="str">
        <f>IF(LEN(Table2[[#This Row],[number at end of rxn-compartment]])&gt;0,_xlfn.TEXTBEFORE(Table2[[#This Row],[rxn-compartment]],Table2[[#This Row],[number at end of rxn-compartment]],-1),"")</f>
        <v/>
      </c>
      <c r="N460" t="str">
        <v/>
      </c>
      <c r="O460" t="str">
        <v>3IPM3MT_c</v>
      </c>
      <c r="P460" t="str">
        <v>FWD</v>
      </c>
      <c r="Q460" t="str">
        <v>rt6691</v>
      </c>
      <c r="R460" t="str">
        <v>2.1.1.145</v>
      </c>
      <c r="S460" t="str">
        <v>Other metabolism</v>
      </c>
      <c r="T460" t="str">
        <v>Unassigned</v>
      </c>
    </row>
    <row r="461" spans="1:20" x14ac:dyDescent="0.2">
      <c r="A461" t="s">
        <v>1981</v>
      </c>
      <c r="B461" t="s">
        <v>1980</v>
      </c>
      <c r="C461" t="s">
        <v>21</v>
      </c>
      <c r="D461" t="s">
        <v>1979</v>
      </c>
      <c r="E461" t="str">
        <f>_xlfn.XLOOKUP(Table2[[#This Row],[rxn]],[1]Sheet1!$A:$A,[1]Sheet1!$C:$C,"Other metaolism",0)</f>
        <v>Other metabolism</v>
      </c>
      <c r="F461" t="s">
        <v>39</v>
      </c>
      <c r="G461" t="str">
        <f>Table2[[#This Row],[rxn]]&amp;"_"&amp;Table2[[#This Row],[dir]]</f>
        <v>3INDACNLAH_c_REV</v>
      </c>
      <c r="H461" t="str" cm="1">
        <f t="array" ref="H461">_xlfn.TEXTJOIN(",",TRUE,_xlfn.UNIQUE(_xlfn._xlws.FILTER(Table2[enz],Table2[rxn+dir]=Table2[[#This Row],[rxn+dir]])))</f>
        <v>rt4042</v>
      </c>
      <c r="I461" s="2" t="str">
        <f>_xlfn.TEXTAFTER(Table2[[#This Row],[rxn]],"_",-1)</f>
        <v>c</v>
      </c>
      <c r="J461" s="2" t="str">
        <f>_xlfn.TEXTBEFORE(Table2[[#This Row],[rxn]],"_"&amp;Table2[[#This Row],[compartment]],-1)</f>
        <v>3INDACNLAH</v>
      </c>
      <c r="K461" s="2" t="str" cm="1">
        <f t="array" ref="K461">_xlfn.LET(_xlpm.t,J461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1" s="2" t="str">
        <f>IF(LEN(Table2[[#This Row],[number at end of rxn-compartment]])&gt;0,_xlfn.TEXTBEFORE(Table2[[#This Row],[rxn-compartment]],Table2[[#This Row],[number at end of rxn-compartment]],-1),"")</f>
        <v/>
      </c>
      <c r="N461" t="str">
        <v/>
      </c>
      <c r="O461" t="str">
        <v>3MBALDt_c_e</v>
      </c>
      <c r="P461" t="str">
        <v>FWD</v>
      </c>
      <c r="Q461" t="str">
        <v>SPONT</v>
      </c>
      <c r="R461" t="str">
        <v/>
      </c>
      <c r="S461" t="str">
        <v>Excluded</v>
      </c>
      <c r="T461" t="str">
        <v>Transport</v>
      </c>
    </row>
    <row r="462" spans="1:20" x14ac:dyDescent="0.2">
      <c r="A462" t="s">
        <v>1982</v>
      </c>
      <c r="B462" t="s">
        <v>1984</v>
      </c>
      <c r="C462" t="s">
        <v>8</v>
      </c>
      <c r="D462" t="s">
        <v>1983</v>
      </c>
      <c r="E462" t="str">
        <f>_xlfn.XLOOKUP(Table2[[#This Row],[rxn]],[1]Sheet1!$A:$A,[1]Sheet1!$C:$C,"Other metaolism",0)</f>
        <v>Other metabolism</v>
      </c>
      <c r="F462" t="s">
        <v>497</v>
      </c>
      <c r="G462" t="str">
        <f>Table2[[#This Row],[rxn]]&amp;"_"&amp;Table2[[#This Row],[dir]]</f>
        <v>3IPM3MT_c_FWD</v>
      </c>
      <c r="H462" t="str" cm="1">
        <f t="array" ref="H462">_xlfn.TEXTJOIN(",",TRUE,_xlfn.UNIQUE(_xlfn._xlws.FILTER(Table2[enz],Table2[rxn+dir]=Table2[[#This Row],[rxn+dir]])))</f>
        <v>rt6691</v>
      </c>
      <c r="I462" s="2" t="str">
        <f>_xlfn.TEXTAFTER(Table2[[#This Row],[rxn]],"_",-1)</f>
        <v>c</v>
      </c>
      <c r="J462" s="2" t="str">
        <f>_xlfn.TEXTBEFORE(Table2[[#This Row],[rxn]],"_"&amp;Table2[[#This Row],[compartment]],-1)</f>
        <v>3IPM3MT</v>
      </c>
      <c r="K462" s="2" t="str" cm="1">
        <f t="array" ref="K462">_xlfn.LET(_xlpm.t,J462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2" s="2" t="str">
        <f>IF(LEN(Table2[[#This Row],[number at end of rxn-compartment]])&gt;0,_xlfn.TEXTBEFORE(Table2[[#This Row],[rxn-compartment]],Table2[[#This Row],[number at end of rxn-compartment]],-1),"")</f>
        <v/>
      </c>
      <c r="N462" t="str">
        <v/>
      </c>
      <c r="O462" t="str">
        <v>3MBALDt_c_e</v>
      </c>
      <c r="P462" t="str">
        <v>REV</v>
      </c>
      <c r="Q462" t="str">
        <v>SPONT</v>
      </c>
      <c r="R462" t="str">
        <v/>
      </c>
      <c r="S462" t="str">
        <v>Excluded</v>
      </c>
      <c r="T462" t="str">
        <v>Transport</v>
      </c>
    </row>
    <row r="463" spans="1:20" x14ac:dyDescent="0.2">
      <c r="A463" t="s">
        <v>1985</v>
      </c>
      <c r="B463" t="s">
        <v>1986</v>
      </c>
      <c r="C463" t="s">
        <v>8</v>
      </c>
      <c r="D463" t="s">
        <v>1270</v>
      </c>
      <c r="E463" t="str">
        <f>_xlfn.XLOOKUP(Table2[[#This Row],[rxn]],[1]Sheet1!$A:$A,[1]Sheet1!$C:$C,"Other metaolism",0)</f>
        <v>Excluded</v>
      </c>
      <c r="F463" t="s">
        <v>19</v>
      </c>
      <c r="G463" t="str">
        <f>Table2[[#This Row],[rxn]]&amp;"_"&amp;Table2[[#This Row],[dir]]</f>
        <v>3MBALDt_c_e_FWD</v>
      </c>
      <c r="H463" t="str" cm="1">
        <f t="array" ref="H463">_xlfn.TEXTJOIN(",",TRUE,_xlfn.UNIQUE(_xlfn._xlws.FILTER(Table2[enz],Table2[rxn+dir]=Table2[[#This Row],[rxn+dir]])))</f>
        <v>SPONT</v>
      </c>
      <c r="I463" s="2" t="str">
        <f>_xlfn.TEXTAFTER(Table2[[#This Row],[rxn]],"_",-1)</f>
        <v>e</v>
      </c>
      <c r="J463" s="2" t="str">
        <f>_xlfn.TEXTBEFORE(Table2[[#This Row],[rxn]],"_"&amp;Table2[[#This Row],[compartment]],-1)</f>
        <v>3MBALDt_c</v>
      </c>
      <c r="K463" s="2" t="str" cm="1">
        <f t="array" ref="K463">_xlfn.LET(_xlpm.t,J463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3" s="2" t="str">
        <f>IF(LEN(Table2[[#This Row],[number at end of rxn-compartment]])&gt;0,_xlfn.TEXTBEFORE(Table2[[#This Row],[rxn-compartment]],Table2[[#This Row],[number at end of rxn-compartment]],-1),"")</f>
        <v/>
      </c>
      <c r="N463" t="str">
        <v/>
      </c>
      <c r="O463" t="str">
        <v>3MBALDt_c_m</v>
      </c>
      <c r="P463" t="str">
        <v>FWD</v>
      </c>
      <c r="Q463" t="str">
        <v>SPONT</v>
      </c>
      <c r="R463" t="str">
        <v/>
      </c>
      <c r="S463" t="str">
        <v>Excluded</v>
      </c>
      <c r="T463" t="str">
        <v>Transport</v>
      </c>
    </row>
    <row r="464" spans="1:20" x14ac:dyDescent="0.2">
      <c r="A464" t="s">
        <v>1987</v>
      </c>
      <c r="B464" t="s">
        <v>1986</v>
      </c>
      <c r="C464" t="s">
        <v>21</v>
      </c>
      <c r="D464" t="s">
        <v>1270</v>
      </c>
      <c r="E464" t="str">
        <f>_xlfn.XLOOKUP(Table2[[#This Row],[rxn]],[1]Sheet1!$A:$A,[1]Sheet1!$C:$C,"Other metaolism",0)</f>
        <v>Excluded</v>
      </c>
      <c r="F464" t="s">
        <v>19</v>
      </c>
      <c r="G464" t="str">
        <f>Table2[[#This Row],[rxn]]&amp;"_"&amp;Table2[[#This Row],[dir]]</f>
        <v>3MBALDt_c_e_REV</v>
      </c>
      <c r="H464" t="str" cm="1">
        <f t="array" ref="H464">_xlfn.TEXTJOIN(",",TRUE,_xlfn.UNIQUE(_xlfn._xlws.FILTER(Table2[enz],Table2[rxn+dir]=Table2[[#This Row],[rxn+dir]])))</f>
        <v>SPONT</v>
      </c>
      <c r="I464" s="2" t="str">
        <f>_xlfn.TEXTAFTER(Table2[[#This Row],[rxn]],"_",-1)</f>
        <v>e</v>
      </c>
      <c r="J464" s="2" t="str">
        <f>_xlfn.TEXTBEFORE(Table2[[#This Row],[rxn]],"_"&amp;Table2[[#This Row],[compartment]],-1)</f>
        <v>3MBALDt_c</v>
      </c>
      <c r="K464" s="2" t="str" cm="1">
        <f t="array" ref="K464">_xlfn.LET(_xlpm.t,J464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4" s="2" t="str">
        <f>IF(LEN(Table2[[#This Row],[number at end of rxn-compartment]])&gt;0,_xlfn.TEXTBEFORE(Table2[[#This Row],[rxn-compartment]],Table2[[#This Row],[number at end of rxn-compartment]],-1),"")</f>
        <v/>
      </c>
      <c r="N464" t="str">
        <v/>
      </c>
      <c r="O464" t="str">
        <v>3MBALDt_c_m</v>
      </c>
      <c r="P464" t="str">
        <v>REV</v>
      </c>
      <c r="Q464" t="str">
        <v>SPONT</v>
      </c>
      <c r="R464" t="str">
        <v/>
      </c>
      <c r="S464" t="str">
        <v>Excluded</v>
      </c>
      <c r="T464" t="str">
        <v>Transport</v>
      </c>
    </row>
    <row r="465" spans="1:20" x14ac:dyDescent="0.2">
      <c r="A465" t="s">
        <v>1988</v>
      </c>
      <c r="B465" t="s">
        <v>1989</v>
      </c>
      <c r="C465" t="s">
        <v>8</v>
      </c>
      <c r="D465" t="s">
        <v>1270</v>
      </c>
      <c r="E465" t="str">
        <f>_xlfn.XLOOKUP(Table2[[#This Row],[rxn]],[1]Sheet1!$A:$A,[1]Sheet1!$C:$C,"Other metaolism",0)</f>
        <v>Excluded</v>
      </c>
      <c r="F465" t="s">
        <v>19</v>
      </c>
      <c r="G465" t="str">
        <f>Table2[[#This Row],[rxn]]&amp;"_"&amp;Table2[[#This Row],[dir]]</f>
        <v>3MBALDt_c_m_FWD</v>
      </c>
      <c r="H465" t="str" cm="1">
        <f t="array" ref="H465">_xlfn.TEXTJOIN(",",TRUE,_xlfn.UNIQUE(_xlfn._xlws.FILTER(Table2[enz],Table2[rxn+dir]=Table2[[#This Row],[rxn+dir]])))</f>
        <v>SPONT</v>
      </c>
      <c r="I465" s="2" t="str">
        <f>_xlfn.TEXTAFTER(Table2[[#This Row],[rxn]],"_",-1)</f>
        <v>m</v>
      </c>
      <c r="J465" s="2" t="str">
        <f>_xlfn.TEXTBEFORE(Table2[[#This Row],[rxn]],"_"&amp;Table2[[#This Row],[compartment]],-1)</f>
        <v>3MBALDt_c</v>
      </c>
      <c r="K465" s="2" t="str" cm="1">
        <f t="array" ref="K465">_xlfn.LET(_xlpm.t,J465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5" s="2" t="str">
        <f>IF(LEN(Table2[[#This Row],[number at end of rxn-compartment]])&gt;0,_xlfn.TEXTBEFORE(Table2[[#This Row],[rxn-compartment]],Table2[[#This Row],[number at end of rxn-compartment]],-1),"")</f>
        <v/>
      </c>
      <c r="N465" t="str">
        <v/>
      </c>
      <c r="O465" t="str">
        <v>3MLCLAT_mm</v>
      </c>
      <c r="P465" t="str">
        <v>FWD</v>
      </c>
      <c r="Q465" t="str">
        <v>rt8106</v>
      </c>
      <c r="R465" t="str">
        <v>2.3.1.-</v>
      </c>
      <c r="S465" t="str">
        <v>Other biosynthetic metabolism</v>
      </c>
      <c r="T465" t="str">
        <v>Glycerophospholipid biosynthesis</v>
      </c>
    </row>
    <row r="466" spans="1:20" x14ac:dyDescent="0.2">
      <c r="A466" t="s">
        <v>1990</v>
      </c>
      <c r="B466" t="s">
        <v>1989</v>
      </c>
      <c r="C466" t="s">
        <v>21</v>
      </c>
      <c r="D466" t="s">
        <v>1270</v>
      </c>
      <c r="E466" t="str">
        <f>_xlfn.XLOOKUP(Table2[[#This Row],[rxn]],[1]Sheet1!$A:$A,[1]Sheet1!$C:$C,"Other metaolism",0)</f>
        <v>Excluded</v>
      </c>
      <c r="F466" t="s">
        <v>19</v>
      </c>
      <c r="G466" t="str">
        <f>Table2[[#This Row],[rxn]]&amp;"_"&amp;Table2[[#This Row],[dir]]</f>
        <v>3MBALDt_c_m_REV</v>
      </c>
      <c r="H466" t="str" cm="1">
        <f t="array" ref="H466">_xlfn.TEXTJOIN(",",TRUE,_xlfn.UNIQUE(_xlfn._xlws.FILTER(Table2[enz],Table2[rxn+dir]=Table2[[#This Row],[rxn+dir]])))</f>
        <v>SPONT</v>
      </c>
      <c r="I466" s="2" t="str">
        <f>_xlfn.TEXTAFTER(Table2[[#This Row],[rxn]],"_",-1)</f>
        <v>m</v>
      </c>
      <c r="J466" s="2" t="str">
        <f>_xlfn.TEXTBEFORE(Table2[[#This Row],[rxn]],"_"&amp;Table2[[#This Row],[compartment]],-1)</f>
        <v>3MBALDt_c</v>
      </c>
      <c r="K466" s="2" t="str" cm="1">
        <f t="array" ref="K466">_xlfn.LET(_xlpm.t,J466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6" s="2" t="str">
        <f>IF(LEN(Table2[[#This Row],[number at end of rxn-compartment]])&gt;0,_xlfn.TEXTBEFORE(Table2[[#This Row],[rxn-compartment]],Table2[[#This Row],[number at end of rxn-compartment]],-1),"")</f>
        <v/>
      </c>
      <c r="N466" t="str">
        <v/>
      </c>
      <c r="O466" t="str">
        <v>3MLCLAT_mm</v>
      </c>
      <c r="P466" t="str">
        <v>REV</v>
      </c>
      <c r="Q466" t="str">
        <v>rt8106</v>
      </c>
      <c r="R466" t="str">
        <v>2.3.1.-</v>
      </c>
      <c r="S466" t="str">
        <v>Other biosynthetic metabolism</v>
      </c>
      <c r="T466" t="str">
        <v>Glycerophospholipid biosynthesis</v>
      </c>
    </row>
    <row r="467" spans="1:20" x14ac:dyDescent="0.2">
      <c r="A467" t="s">
        <v>1991</v>
      </c>
      <c r="B467" t="s">
        <v>1992</v>
      </c>
      <c r="C467" t="s">
        <v>8</v>
      </c>
      <c r="D467" t="s">
        <v>1865</v>
      </c>
      <c r="E467" t="str">
        <f>_xlfn.XLOOKUP(Table2[[#This Row],[rxn]],[1]Sheet1!$A:$A,[1]Sheet1!$C:$C,"Other metaolism",0)</f>
        <v>Other biosynthetic metabolism</v>
      </c>
      <c r="F467" t="s">
        <v>140</v>
      </c>
      <c r="G467" t="str">
        <f>Table2[[#This Row],[rxn]]&amp;"_"&amp;Table2[[#This Row],[dir]]</f>
        <v>3MLCLAT_mm_FWD</v>
      </c>
      <c r="H467" t="str" cm="1">
        <f t="array" ref="H467">_xlfn.TEXTJOIN(",",TRUE,_xlfn.UNIQUE(_xlfn._xlws.FILTER(Table2[enz],Table2[rxn+dir]=Table2[[#This Row],[rxn+dir]])))</f>
        <v>rt8106</v>
      </c>
      <c r="I467" s="2" t="str">
        <f>_xlfn.TEXTAFTER(Table2[[#This Row],[rxn]],"_",-1)</f>
        <v>mm</v>
      </c>
      <c r="J467" s="2" t="str">
        <f>_xlfn.TEXTBEFORE(Table2[[#This Row],[rxn]],"_"&amp;Table2[[#This Row],[compartment]],-1)</f>
        <v>3MLCLAT</v>
      </c>
      <c r="K467" s="2" t="str" cm="1">
        <f t="array" ref="K467">_xlfn.LET(_xlpm.t,J467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7" s="2" t="str">
        <f>IF(LEN(Table2[[#This Row],[number at end of rxn-compartment]])&gt;0,_xlfn.TEXTBEFORE(Table2[[#This Row],[rxn-compartment]],Table2[[#This Row],[number at end of rxn-compartment]],-1),"")</f>
        <v/>
      </c>
      <c r="N467" t="str">
        <v/>
      </c>
      <c r="O467" t="str">
        <v>3MOBDC_c</v>
      </c>
      <c r="P467" t="str">
        <v>FWD</v>
      </c>
      <c r="Q467" t="str">
        <v>rt7423</v>
      </c>
      <c r="R467" t="str">
        <v>4.1.1.72</v>
      </c>
      <c r="S467" t="str">
        <v>Other metabolism</v>
      </c>
      <c r="T467" t="str">
        <v>Unassigned</v>
      </c>
    </row>
    <row r="468" spans="1:20" x14ac:dyDescent="0.2">
      <c r="A468" t="s">
        <v>1993</v>
      </c>
      <c r="B468" t="s">
        <v>1992</v>
      </c>
      <c r="C468" t="s">
        <v>21</v>
      </c>
      <c r="D468" t="s">
        <v>1865</v>
      </c>
      <c r="E468" t="str">
        <f>_xlfn.XLOOKUP(Table2[[#This Row],[rxn]],[1]Sheet1!$A:$A,[1]Sheet1!$C:$C,"Other metaolism",0)</f>
        <v>Other biosynthetic metabolism</v>
      </c>
      <c r="F468" t="s">
        <v>140</v>
      </c>
      <c r="G468" t="str">
        <f>Table2[[#This Row],[rxn]]&amp;"_"&amp;Table2[[#This Row],[dir]]</f>
        <v>3MLCLAT_mm_REV</v>
      </c>
      <c r="H468" t="str" cm="1">
        <f t="array" ref="H468">_xlfn.TEXTJOIN(",",TRUE,_xlfn.UNIQUE(_xlfn._xlws.FILTER(Table2[enz],Table2[rxn+dir]=Table2[[#This Row],[rxn+dir]])))</f>
        <v>rt8106</v>
      </c>
      <c r="I468" s="2" t="str">
        <f>_xlfn.TEXTAFTER(Table2[[#This Row],[rxn]],"_",-1)</f>
        <v>mm</v>
      </c>
      <c r="J468" s="2" t="str">
        <f>_xlfn.TEXTBEFORE(Table2[[#This Row],[rxn]],"_"&amp;Table2[[#This Row],[compartment]],-1)</f>
        <v>3MLCLAT</v>
      </c>
      <c r="K468" s="2" t="str" cm="1">
        <f t="array" ref="K468">_xlfn.LET(_xlpm.t,J468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8" s="2" t="str">
        <f>IF(LEN(Table2[[#This Row],[number at end of rxn-compartment]])&gt;0,_xlfn.TEXTBEFORE(Table2[[#This Row],[rxn-compartment]],Table2[[#This Row],[number at end of rxn-compartment]],-1),"")</f>
        <v/>
      </c>
      <c r="N468" t="str">
        <v/>
      </c>
      <c r="O468" t="str">
        <v>3MOBR_m</v>
      </c>
      <c r="P468" t="str">
        <v>FWD</v>
      </c>
      <c r="Q468" t="str">
        <v>rt41987068</v>
      </c>
      <c r="R468" t="str">
        <v/>
      </c>
      <c r="S468" t="str">
        <v>Other metabolism</v>
      </c>
      <c r="T468" t="str">
        <v>Unassigned</v>
      </c>
    </row>
    <row r="469" spans="1:20" x14ac:dyDescent="0.2">
      <c r="A469" t="s">
        <v>1994</v>
      </c>
      <c r="B469" t="s">
        <v>1996</v>
      </c>
      <c r="C469" t="s">
        <v>8</v>
      </c>
      <c r="D469" t="s">
        <v>1995</v>
      </c>
      <c r="E469" t="str">
        <f>_xlfn.XLOOKUP(Table2[[#This Row],[rxn]],[1]Sheet1!$A:$A,[1]Sheet1!$C:$C,"Other metaolism",0)</f>
        <v>Other metabolism</v>
      </c>
      <c r="F469" t="s">
        <v>497</v>
      </c>
      <c r="G469" t="str">
        <f>Table2[[#This Row],[rxn]]&amp;"_"&amp;Table2[[#This Row],[dir]]</f>
        <v>3MOBDC_c_FWD</v>
      </c>
      <c r="H469" t="str" cm="1">
        <f t="array" ref="H469">_xlfn.TEXTJOIN(",",TRUE,_xlfn.UNIQUE(_xlfn._xlws.FILTER(Table2[enz],Table2[rxn+dir]=Table2[[#This Row],[rxn+dir]])))</f>
        <v>rt7423</v>
      </c>
      <c r="I469" s="2" t="str">
        <f>_xlfn.TEXTAFTER(Table2[[#This Row],[rxn]],"_",-1)</f>
        <v>c</v>
      </c>
      <c r="J469" s="2" t="str">
        <f>_xlfn.TEXTBEFORE(Table2[[#This Row],[rxn]],"_"&amp;Table2[[#This Row],[compartment]],-1)</f>
        <v>3MOBDC</v>
      </c>
      <c r="K469" s="2" t="str" cm="1">
        <f t="array" ref="K469">_xlfn.LET(_xlpm.t,J469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69" s="2" t="str">
        <f>IF(LEN(Table2[[#This Row],[number at end of rxn-compartment]])&gt;0,_xlfn.TEXTBEFORE(Table2[[#This Row],[rxn-compartment]],Table2[[#This Row],[number at end of rxn-compartment]],-1),"")</f>
        <v/>
      </c>
      <c r="N469" t="str">
        <v/>
      </c>
      <c r="O469" t="str">
        <v>3MOBR_m</v>
      </c>
      <c r="P469" t="str">
        <v>REV</v>
      </c>
      <c r="Q469" t="str">
        <v>rt41987068</v>
      </c>
      <c r="R469" t="str">
        <v/>
      </c>
      <c r="S469" t="str">
        <v>Other metabolism</v>
      </c>
      <c r="T469" t="str">
        <v>Unassigned</v>
      </c>
    </row>
    <row r="470" spans="1:20" x14ac:dyDescent="0.2">
      <c r="A470" t="s">
        <v>1997</v>
      </c>
      <c r="B470" t="s">
        <v>1999</v>
      </c>
      <c r="C470" t="s">
        <v>8</v>
      </c>
      <c r="D470" t="s">
        <v>1998</v>
      </c>
      <c r="E470" t="str">
        <f>_xlfn.XLOOKUP(Table2[[#This Row],[rxn]],[1]Sheet1!$A:$A,[1]Sheet1!$C:$C,"Other metaolism",0)</f>
        <v>Other metabolism</v>
      </c>
      <c r="F470" t="s">
        <v>497</v>
      </c>
      <c r="G470" t="str">
        <f>Table2[[#This Row],[rxn]]&amp;"_"&amp;Table2[[#This Row],[dir]]</f>
        <v>3MOBR_m_FWD</v>
      </c>
      <c r="H470" t="str" cm="1">
        <f t="array" ref="H470">_xlfn.TEXTJOIN(",",TRUE,_xlfn.UNIQUE(_xlfn._xlws.FILTER(Table2[enz],Table2[rxn+dir]=Table2[[#This Row],[rxn+dir]])))</f>
        <v>rt41987068</v>
      </c>
      <c r="I470" s="2" t="str">
        <f>_xlfn.TEXTAFTER(Table2[[#This Row],[rxn]],"_",-1)</f>
        <v>m</v>
      </c>
      <c r="J470" s="2" t="str">
        <f>_xlfn.TEXTBEFORE(Table2[[#This Row],[rxn]],"_"&amp;Table2[[#This Row],[compartment]],-1)</f>
        <v>3MOBR</v>
      </c>
      <c r="K470" s="2" t="str" cm="1">
        <f t="array" ref="K470">_xlfn.LET(_xlpm.t,J470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0" s="2" t="str">
        <f>IF(LEN(Table2[[#This Row],[number at end of rxn-compartment]])&gt;0,_xlfn.TEXTBEFORE(Table2[[#This Row],[rxn-compartment]],Table2[[#This Row],[number at end of rxn-compartment]],-1),"")</f>
        <v/>
      </c>
      <c r="N470" t="str">
        <v/>
      </c>
      <c r="O470" t="str">
        <v>3MOPDC_c</v>
      </c>
      <c r="P470" t="str">
        <v>FWD</v>
      </c>
      <c r="Q470" t="str">
        <v>rt7423</v>
      </c>
      <c r="R470" t="str">
        <v>4.1.1.72</v>
      </c>
      <c r="S470" t="str">
        <v>Other metabolism</v>
      </c>
      <c r="T470" t="str">
        <v>Unassigned</v>
      </c>
    </row>
    <row r="471" spans="1:20" x14ac:dyDescent="0.2">
      <c r="A471" t="s">
        <v>2000</v>
      </c>
      <c r="B471" t="s">
        <v>1999</v>
      </c>
      <c r="C471" t="s">
        <v>21</v>
      </c>
      <c r="D471" t="s">
        <v>1998</v>
      </c>
      <c r="E471" t="str">
        <f>_xlfn.XLOOKUP(Table2[[#This Row],[rxn]],[1]Sheet1!$A:$A,[1]Sheet1!$C:$C,"Other metaolism",0)</f>
        <v>Other metabolism</v>
      </c>
      <c r="F471" t="s">
        <v>497</v>
      </c>
      <c r="G471" t="str">
        <f>Table2[[#This Row],[rxn]]&amp;"_"&amp;Table2[[#This Row],[dir]]</f>
        <v>3MOBR_m_REV</v>
      </c>
      <c r="H471" t="str" cm="1">
        <f t="array" ref="H471">_xlfn.TEXTJOIN(",",TRUE,_xlfn.UNIQUE(_xlfn._xlws.FILTER(Table2[enz],Table2[rxn+dir]=Table2[[#This Row],[rxn+dir]])))</f>
        <v>rt41987068</v>
      </c>
      <c r="I471" s="2" t="str">
        <f>_xlfn.TEXTAFTER(Table2[[#This Row],[rxn]],"_",-1)</f>
        <v>m</v>
      </c>
      <c r="J471" s="2" t="str">
        <f>_xlfn.TEXTBEFORE(Table2[[#This Row],[rxn]],"_"&amp;Table2[[#This Row],[compartment]],-1)</f>
        <v>3MOBR</v>
      </c>
      <c r="K471" s="2" t="str" cm="1">
        <f t="array" ref="K471">_xlfn.LET(_xlpm.t,J471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1" s="2" t="str">
        <f>IF(LEN(Table2[[#This Row],[number at end of rxn-compartment]])&gt;0,_xlfn.TEXTBEFORE(Table2[[#This Row],[rxn-compartment]],Table2[[#This Row],[number at end of rxn-compartment]],-1),"")</f>
        <v/>
      </c>
      <c r="N471" t="str">
        <v/>
      </c>
      <c r="O471" t="str">
        <v>3MOPR_m</v>
      </c>
      <c r="P471" t="str">
        <v>FWD</v>
      </c>
      <c r="Q471" t="str">
        <v>rt4198</v>
      </c>
      <c r="R471" t="str">
        <v/>
      </c>
      <c r="S471" t="str">
        <v>Other metabolism</v>
      </c>
      <c r="T471" t="str">
        <v>Unassigned</v>
      </c>
    </row>
    <row r="472" spans="1:20" x14ac:dyDescent="0.2">
      <c r="A472" t="s">
        <v>2001</v>
      </c>
      <c r="B472" t="s">
        <v>2002</v>
      </c>
      <c r="C472" t="s">
        <v>8</v>
      </c>
      <c r="D472" t="s">
        <v>1995</v>
      </c>
      <c r="E472" t="str">
        <f>_xlfn.XLOOKUP(Table2[[#This Row],[rxn]],[1]Sheet1!$A:$A,[1]Sheet1!$C:$C,"Other metaolism",0)</f>
        <v>Other metabolism</v>
      </c>
      <c r="F472" t="s">
        <v>497</v>
      </c>
      <c r="G472" t="str">
        <f>Table2[[#This Row],[rxn]]&amp;"_"&amp;Table2[[#This Row],[dir]]</f>
        <v>3MOPDC_c_FWD</v>
      </c>
      <c r="H472" t="str" cm="1">
        <f t="array" ref="H472">_xlfn.TEXTJOIN(",",TRUE,_xlfn.UNIQUE(_xlfn._xlws.FILTER(Table2[enz],Table2[rxn+dir]=Table2[[#This Row],[rxn+dir]])))</f>
        <v>rt7423</v>
      </c>
      <c r="I472" s="2" t="str">
        <f>_xlfn.TEXTAFTER(Table2[[#This Row],[rxn]],"_",-1)</f>
        <v>c</v>
      </c>
      <c r="J472" s="2" t="str">
        <f>_xlfn.TEXTBEFORE(Table2[[#This Row],[rxn]],"_"&amp;Table2[[#This Row],[compartment]],-1)</f>
        <v>3MOPDC</v>
      </c>
      <c r="K472" s="2" t="str" cm="1">
        <f t="array" ref="K472">_xlfn.LET(_xlpm.t,J472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2" s="2" t="str">
        <f>IF(LEN(Table2[[#This Row],[number at end of rxn-compartment]])&gt;0,_xlfn.TEXTBEFORE(Table2[[#This Row],[rxn-compartment]],Table2[[#This Row],[number at end of rxn-compartment]],-1),"")</f>
        <v/>
      </c>
      <c r="N472" t="str">
        <v/>
      </c>
      <c r="O472" t="str">
        <v>3MOPR_m</v>
      </c>
      <c r="P472" t="str">
        <v>REV</v>
      </c>
      <c r="Q472" t="str">
        <v>rt4198</v>
      </c>
      <c r="R472" t="str">
        <v/>
      </c>
      <c r="S472" t="str">
        <v>Other metabolism</v>
      </c>
      <c r="T472" t="str">
        <v>Unassigned</v>
      </c>
    </row>
    <row r="473" spans="1:20" x14ac:dyDescent="0.2">
      <c r="A473" t="s">
        <v>2003</v>
      </c>
      <c r="B473" t="s">
        <v>2005</v>
      </c>
      <c r="C473" t="s">
        <v>8</v>
      </c>
      <c r="D473" t="s">
        <v>2004</v>
      </c>
      <c r="E473" t="str">
        <f>_xlfn.XLOOKUP(Table2[[#This Row],[rxn]],[1]Sheet1!$A:$A,[1]Sheet1!$C:$C,"Other metaolism",0)</f>
        <v>Other metabolism</v>
      </c>
      <c r="F473" t="s">
        <v>497</v>
      </c>
      <c r="G473" t="str">
        <f>Table2[[#This Row],[rxn]]&amp;"_"&amp;Table2[[#This Row],[dir]]</f>
        <v>3MOPR_m_FWD</v>
      </c>
      <c r="H473" t="str" cm="1">
        <f t="array" ref="H473">_xlfn.TEXTJOIN(",",TRUE,_xlfn.UNIQUE(_xlfn._xlws.FILTER(Table2[enz],Table2[rxn+dir]=Table2[[#This Row],[rxn+dir]])))</f>
        <v>rt4198</v>
      </c>
      <c r="I473" s="2" t="str">
        <f>_xlfn.TEXTAFTER(Table2[[#This Row],[rxn]],"_",-1)</f>
        <v>m</v>
      </c>
      <c r="J473" s="2" t="str">
        <f>_xlfn.TEXTBEFORE(Table2[[#This Row],[rxn]],"_"&amp;Table2[[#This Row],[compartment]],-1)</f>
        <v>3MOPR</v>
      </c>
      <c r="K473" s="2" t="str" cm="1">
        <f t="array" ref="K473">_xlfn.LET(_xlpm.t,J473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3" s="2" t="str">
        <f>IF(LEN(Table2[[#This Row],[number at end of rxn-compartment]])&gt;0,_xlfn.TEXTBEFORE(Table2[[#This Row],[rxn-compartment]],Table2[[#This Row],[number at end of rxn-compartment]],-1),"")</f>
        <v/>
      </c>
      <c r="N473" t="str">
        <v/>
      </c>
      <c r="O473" t="str">
        <v>3MOPt_c_e</v>
      </c>
      <c r="P473" t="str">
        <v>FWD</v>
      </c>
      <c r="Q473" t="str">
        <v>SPONT</v>
      </c>
      <c r="R473" t="str">
        <v/>
      </c>
      <c r="S473" t="str">
        <v>Excluded</v>
      </c>
      <c r="T473" t="str">
        <v>Transport</v>
      </c>
    </row>
    <row r="474" spans="1:20" x14ac:dyDescent="0.2">
      <c r="A474" t="s">
        <v>2006</v>
      </c>
      <c r="B474" t="s">
        <v>2005</v>
      </c>
      <c r="C474" t="s">
        <v>21</v>
      </c>
      <c r="D474" t="s">
        <v>2004</v>
      </c>
      <c r="E474" t="str">
        <f>_xlfn.XLOOKUP(Table2[[#This Row],[rxn]],[1]Sheet1!$A:$A,[1]Sheet1!$C:$C,"Other metaolism",0)</f>
        <v>Other metabolism</v>
      </c>
      <c r="F474" t="s">
        <v>497</v>
      </c>
      <c r="G474" t="str">
        <f>Table2[[#This Row],[rxn]]&amp;"_"&amp;Table2[[#This Row],[dir]]</f>
        <v>3MOPR_m_REV</v>
      </c>
      <c r="H474" t="str" cm="1">
        <f t="array" ref="H474">_xlfn.TEXTJOIN(",",TRUE,_xlfn.UNIQUE(_xlfn._xlws.FILTER(Table2[enz],Table2[rxn+dir]=Table2[[#This Row],[rxn+dir]])))</f>
        <v>rt4198</v>
      </c>
      <c r="I474" s="2" t="str">
        <f>_xlfn.TEXTAFTER(Table2[[#This Row],[rxn]],"_",-1)</f>
        <v>m</v>
      </c>
      <c r="J474" s="2" t="str">
        <f>_xlfn.TEXTBEFORE(Table2[[#This Row],[rxn]],"_"&amp;Table2[[#This Row],[compartment]],-1)</f>
        <v>3MOPR</v>
      </c>
      <c r="K474" s="2" t="str" cm="1">
        <f t="array" ref="K474">_xlfn.LET(_xlpm.t,J474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4" s="2" t="str">
        <f>IF(LEN(Table2[[#This Row],[number at end of rxn-compartment]])&gt;0,_xlfn.TEXTBEFORE(Table2[[#This Row],[rxn-compartment]],Table2[[#This Row],[number at end of rxn-compartment]],-1),"")</f>
        <v/>
      </c>
      <c r="N474" t="str">
        <v/>
      </c>
      <c r="O474" t="str">
        <v>3MOPt_c_e</v>
      </c>
      <c r="P474" t="str">
        <v>REV</v>
      </c>
      <c r="Q474" t="str">
        <v>SPONT</v>
      </c>
      <c r="R474" t="str">
        <v/>
      </c>
      <c r="S474" t="str">
        <v>Excluded</v>
      </c>
      <c r="T474" t="str">
        <v>Transport</v>
      </c>
    </row>
    <row r="475" spans="1:20" x14ac:dyDescent="0.2">
      <c r="A475" t="s">
        <v>2007</v>
      </c>
      <c r="B475" t="s">
        <v>2008</v>
      </c>
      <c r="C475" t="s">
        <v>8</v>
      </c>
      <c r="D475" t="s">
        <v>1270</v>
      </c>
      <c r="E475" t="str">
        <f>_xlfn.XLOOKUP(Table2[[#This Row],[rxn]],[1]Sheet1!$A:$A,[1]Sheet1!$C:$C,"Other metaolism",0)</f>
        <v>Excluded</v>
      </c>
      <c r="F475" t="s">
        <v>19</v>
      </c>
      <c r="G475" t="str">
        <f>Table2[[#This Row],[rxn]]&amp;"_"&amp;Table2[[#This Row],[dir]]</f>
        <v>3MOPt_c_e_FWD</v>
      </c>
      <c r="H475" t="str" cm="1">
        <f t="array" ref="H475">_xlfn.TEXTJOIN(",",TRUE,_xlfn.UNIQUE(_xlfn._xlws.FILTER(Table2[enz],Table2[rxn+dir]=Table2[[#This Row],[rxn+dir]])))</f>
        <v>SPONT</v>
      </c>
      <c r="I475" s="2" t="str">
        <f>_xlfn.TEXTAFTER(Table2[[#This Row],[rxn]],"_",-1)</f>
        <v>e</v>
      </c>
      <c r="J475" s="2" t="str">
        <f>_xlfn.TEXTBEFORE(Table2[[#This Row],[rxn]],"_"&amp;Table2[[#This Row],[compartment]],-1)</f>
        <v>3MOPt_c</v>
      </c>
      <c r="K475" s="2" t="str" cm="1">
        <f t="array" ref="K475">_xlfn.LET(_xlpm.t,J475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5" s="2" t="str">
        <f>IF(LEN(Table2[[#This Row],[number at end of rxn-compartment]])&gt;0,_xlfn.TEXTBEFORE(Table2[[#This Row],[rxn-compartment]],Table2[[#This Row],[number at end of rxn-compartment]],-1),"")</f>
        <v/>
      </c>
      <c r="N475" t="str">
        <v/>
      </c>
      <c r="O475" t="str">
        <v>3NP4H5MOBCL_m</v>
      </c>
      <c r="P475" t="str">
        <v>FWD</v>
      </c>
      <c r="Q475" t="str">
        <v>SPONT</v>
      </c>
      <c r="R475" t="str">
        <v>4.1.1.-</v>
      </c>
      <c r="S475" t="str">
        <v>Other biosynthetic metabolism</v>
      </c>
      <c r="T475" t="str">
        <v>Ubiquinone biosynthesis</v>
      </c>
    </row>
    <row r="476" spans="1:20" x14ac:dyDescent="0.2">
      <c r="A476" t="s">
        <v>2009</v>
      </c>
      <c r="B476" t="s">
        <v>2008</v>
      </c>
      <c r="C476" t="s">
        <v>21</v>
      </c>
      <c r="D476" t="s">
        <v>1270</v>
      </c>
      <c r="E476" t="str">
        <f>_xlfn.XLOOKUP(Table2[[#This Row],[rxn]],[1]Sheet1!$A:$A,[1]Sheet1!$C:$C,"Other metaolism",0)</f>
        <v>Excluded</v>
      </c>
      <c r="F476" t="s">
        <v>19</v>
      </c>
      <c r="G476" t="str">
        <f>Table2[[#This Row],[rxn]]&amp;"_"&amp;Table2[[#This Row],[dir]]</f>
        <v>3MOPt_c_e_REV</v>
      </c>
      <c r="H476" t="str" cm="1">
        <f t="array" ref="H476">_xlfn.TEXTJOIN(",",TRUE,_xlfn.UNIQUE(_xlfn._xlws.FILTER(Table2[enz],Table2[rxn+dir]=Table2[[#This Row],[rxn+dir]])))</f>
        <v>SPONT</v>
      </c>
      <c r="I476" s="2" t="str">
        <f>_xlfn.TEXTAFTER(Table2[[#This Row],[rxn]],"_",-1)</f>
        <v>e</v>
      </c>
      <c r="J476" s="2" t="str">
        <f>_xlfn.TEXTBEFORE(Table2[[#This Row],[rxn]],"_"&amp;Table2[[#This Row],[compartment]],-1)</f>
        <v>3MOPt_c</v>
      </c>
      <c r="K476" s="2" t="str" cm="1">
        <f t="array" ref="K476">_xlfn.LET(_xlpm.t,J476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6" s="2" t="str">
        <f>IF(LEN(Table2[[#This Row],[number at end of rxn-compartment]])&gt;0,_xlfn.TEXTBEFORE(Table2[[#This Row],[rxn-compartment]],Table2[[#This Row],[number at end of rxn-compartment]],-1),"")</f>
        <v/>
      </c>
      <c r="N476" t="str">
        <v/>
      </c>
      <c r="O476" t="str">
        <v>3NPDHBZH_m</v>
      </c>
      <c r="P476" t="str">
        <v>FWD</v>
      </c>
      <c r="Q476" t="str">
        <v>rt7829</v>
      </c>
      <c r="R476" t="str">
        <v/>
      </c>
      <c r="S476" t="str">
        <v>Other biosynthetic metabolism</v>
      </c>
      <c r="T476" t="str">
        <v>Ubiquinone biosynthesis</v>
      </c>
    </row>
    <row r="477" spans="1:20" x14ac:dyDescent="0.2">
      <c r="A477" t="s">
        <v>2010</v>
      </c>
      <c r="B477" t="s">
        <v>2011</v>
      </c>
      <c r="C477" t="s">
        <v>8</v>
      </c>
      <c r="D477" t="s">
        <v>1270</v>
      </c>
      <c r="E477" t="str">
        <f>_xlfn.XLOOKUP(Table2[[#This Row],[rxn]],[1]Sheet1!$A:$A,[1]Sheet1!$C:$C,"Other metaolism",0)</f>
        <v>Other biosynthetic metabolism</v>
      </c>
      <c r="F477" t="s">
        <v>2012</v>
      </c>
      <c r="G477" t="str">
        <f>Table2[[#This Row],[rxn]]&amp;"_"&amp;Table2[[#This Row],[dir]]</f>
        <v>3NP4H5MOBCL_m_FWD</v>
      </c>
      <c r="H477" t="str" cm="1">
        <f t="array" ref="H477">_xlfn.TEXTJOIN(",",TRUE,_xlfn.UNIQUE(_xlfn._xlws.FILTER(Table2[enz],Table2[rxn+dir]=Table2[[#This Row],[rxn+dir]])))</f>
        <v>SPONT</v>
      </c>
      <c r="I477" s="2" t="str">
        <f>_xlfn.TEXTAFTER(Table2[[#This Row],[rxn]],"_",-1)</f>
        <v>m</v>
      </c>
      <c r="J477" s="2" t="str">
        <f>_xlfn.TEXTBEFORE(Table2[[#This Row],[rxn]],"_"&amp;Table2[[#This Row],[compartment]],-1)</f>
        <v>3NP4H5MOBCL</v>
      </c>
      <c r="K477" s="2" t="str" cm="1">
        <f t="array" ref="K477">_xlfn.LET(_xlpm.t,J477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7" s="2" t="str">
        <f>IF(LEN(Table2[[#This Row],[number at end of rxn-compartment]])&gt;0,_xlfn.TEXTBEFORE(Table2[[#This Row],[rxn-compartment]],Table2[[#This Row],[number at end of rxn-compartment]],-1),"")</f>
        <v/>
      </c>
      <c r="N477" t="str">
        <v/>
      </c>
      <c r="O477" t="str">
        <v>3NPDHMT_m</v>
      </c>
      <c r="P477" t="str">
        <v>FWD</v>
      </c>
      <c r="Q477" t="str">
        <v>rt3097</v>
      </c>
      <c r="R477" t="str">
        <v>2.1.1.114</v>
      </c>
      <c r="S477" t="str">
        <v>Other biosynthetic metabolism</v>
      </c>
      <c r="T477" t="str">
        <v>Ubiquinone biosynthesis</v>
      </c>
    </row>
    <row r="478" spans="1:20" x14ac:dyDescent="0.2">
      <c r="A478" t="s">
        <v>2013</v>
      </c>
      <c r="B478" t="s">
        <v>2015</v>
      </c>
      <c r="C478" t="s">
        <v>8</v>
      </c>
      <c r="D478" t="s">
        <v>2014</v>
      </c>
      <c r="E478" t="str">
        <f>_xlfn.XLOOKUP(Table2[[#This Row],[rxn]],[1]Sheet1!$A:$A,[1]Sheet1!$C:$C,"Other metaolism",0)</f>
        <v>Other biosynthetic metabolism</v>
      </c>
      <c r="F478" t="s">
        <v>2012</v>
      </c>
      <c r="G478" t="str">
        <f>Table2[[#This Row],[rxn]]&amp;"_"&amp;Table2[[#This Row],[dir]]</f>
        <v>3NPDHBZH_m_FWD</v>
      </c>
      <c r="H478" t="str" cm="1">
        <f t="array" ref="H478">_xlfn.TEXTJOIN(",",TRUE,_xlfn.UNIQUE(_xlfn._xlws.FILTER(Table2[enz],Table2[rxn+dir]=Table2[[#This Row],[rxn+dir]])))</f>
        <v>rt7829</v>
      </c>
      <c r="I478" s="2" t="str">
        <f>_xlfn.TEXTAFTER(Table2[[#This Row],[rxn]],"_",-1)</f>
        <v>m</v>
      </c>
      <c r="J478" s="2" t="str">
        <f>_xlfn.TEXTBEFORE(Table2[[#This Row],[rxn]],"_"&amp;Table2[[#This Row],[compartment]],-1)</f>
        <v>3NPDHBZH</v>
      </c>
      <c r="K478" s="2" t="str" cm="1">
        <f t="array" ref="K478">_xlfn.LET(_xlpm.t,J478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8" s="2" t="str">
        <f>IF(LEN(Table2[[#This Row],[number at end of rxn-compartment]])&gt;0,_xlfn.TEXTBEFORE(Table2[[#This Row],[rxn-compartment]],Table2[[#This Row],[number at end of rxn-compartment]],-1),"")</f>
        <v/>
      </c>
      <c r="N478" t="str">
        <v>3OACE</v>
      </c>
      <c r="O478" t="str">
        <v>3OACE200_rm</v>
      </c>
      <c r="P478" t="str">
        <v>FWD</v>
      </c>
      <c r="Q478" t="str">
        <v>rt2975,rt8287</v>
      </c>
      <c r="R478" t="str">
        <v>2.3.1.199</v>
      </c>
      <c r="S478" t="str">
        <v>Other biosynthetic metabolism</v>
      </c>
      <c r="T478" t="str">
        <v>Fatty acid elongation</v>
      </c>
    </row>
    <row r="479" spans="1:20" x14ac:dyDescent="0.2">
      <c r="A479" t="s">
        <v>2016</v>
      </c>
      <c r="B479" t="s">
        <v>2018</v>
      </c>
      <c r="C479" t="s">
        <v>8</v>
      </c>
      <c r="D479" t="s">
        <v>2017</v>
      </c>
      <c r="E479" t="str">
        <f>_xlfn.XLOOKUP(Table2[[#This Row],[rxn]],[1]Sheet1!$A:$A,[1]Sheet1!$C:$C,"Other metaolism",0)</f>
        <v>Other biosynthetic metabolism</v>
      </c>
      <c r="F479" t="s">
        <v>2012</v>
      </c>
      <c r="G479" t="str">
        <f>Table2[[#This Row],[rxn]]&amp;"_"&amp;Table2[[#This Row],[dir]]</f>
        <v>3NPDHMT_m_FWD</v>
      </c>
      <c r="H479" t="str" cm="1">
        <f t="array" ref="H479">_xlfn.TEXTJOIN(",",TRUE,_xlfn.UNIQUE(_xlfn._xlws.FILTER(Table2[enz],Table2[rxn+dir]=Table2[[#This Row],[rxn+dir]])))</f>
        <v>rt3097</v>
      </c>
      <c r="I479" s="2" t="str">
        <f>_xlfn.TEXTAFTER(Table2[[#This Row],[rxn]],"_",-1)</f>
        <v>m</v>
      </c>
      <c r="J479" s="2" t="str">
        <f>_xlfn.TEXTBEFORE(Table2[[#This Row],[rxn]],"_"&amp;Table2[[#This Row],[compartment]],-1)</f>
        <v>3NPDHMT</v>
      </c>
      <c r="K479" s="2" t="str" cm="1">
        <f t="array" ref="K479">_xlfn.LET(_xlpm.t,J479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79" s="2" t="str">
        <f>IF(LEN(Table2[[#This Row],[number at end of rxn-compartment]])&gt;0,_xlfn.TEXTBEFORE(Table2[[#This Row],[rxn-compartment]],Table2[[#This Row],[number at end of rxn-compartment]],-1),"")</f>
        <v/>
      </c>
      <c r="N479" t="str">
        <v>3OACE</v>
      </c>
      <c r="O479" t="str">
        <v>3OACE220_rm</v>
      </c>
      <c r="P479" t="str">
        <v>FWD</v>
      </c>
      <c r="Q479" t="str">
        <v>rt2975,rt8287</v>
      </c>
      <c r="R479" t="str">
        <v>2.3.1.199</v>
      </c>
      <c r="S479" t="str">
        <v>Other biosynthetic metabolism</v>
      </c>
      <c r="T479" t="str">
        <v>Fatty acid elongation</v>
      </c>
    </row>
    <row r="480" spans="1:20" x14ac:dyDescent="0.2">
      <c r="A480" t="s">
        <v>2019</v>
      </c>
      <c r="B480" t="s">
        <v>41</v>
      </c>
      <c r="C480" t="s">
        <v>8</v>
      </c>
      <c r="D480" t="s">
        <v>2020</v>
      </c>
      <c r="E480" t="str">
        <f>_xlfn.XLOOKUP(Table2[[#This Row],[rxn]],[1]Sheet1!$A:$A,[1]Sheet1!$C:$C,"Other metaolism",0)</f>
        <v>Other biosynthetic metabolism</v>
      </c>
      <c r="F480" t="s">
        <v>31</v>
      </c>
      <c r="G480" t="str">
        <f>Table2[[#This Row],[rxn]]&amp;"_"&amp;Table2[[#This Row],[dir]]</f>
        <v>3OACE200_rm_FWD</v>
      </c>
      <c r="H480" t="str" cm="1">
        <f t="array" ref="H480">_xlfn.TEXTJOIN(",",TRUE,_xlfn.UNIQUE(_xlfn._xlws.FILTER(Table2[enz],Table2[rxn+dir]=Table2[[#This Row],[rxn+dir]])))</f>
        <v>rt2975,rt8287</v>
      </c>
      <c r="I480" s="2" t="str">
        <f>_xlfn.TEXTAFTER(Table2[[#This Row],[rxn]],"_",-1)</f>
        <v>rm</v>
      </c>
      <c r="J480" s="2" t="str">
        <f>_xlfn.TEXTBEFORE(Table2[[#This Row],[rxn]],"_"&amp;Table2[[#This Row],[compartment]],-1)</f>
        <v>3OACE200</v>
      </c>
      <c r="K480" s="2" t="str" cm="1">
        <f t="array" ref="K480">_xlfn.LET(_xlpm.t,J480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480" s="2" t="str">
        <f>IF(LEN(Table2[[#This Row],[number at end of rxn-compartment]])&gt;0,_xlfn.TEXTBEFORE(Table2[[#This Row],[rxn-compartment]],Table2[[#This Row],[number at end of rxn-compartment]],-1),"")</f>
        <v>3OACE</v>
      </c>
      <c r="N480" t="str">
        <v>3OACE</v>
      </c>
      <c r="O480" t="str">
        <v>3OACE240_rm</v>
      </c>
      <c r="P480" t="str">
        <v>FWD</v>
      </c>
      <c r="Q480" t="str">
        <v>rt2975,rt8287</v>
      </c>
      <c r="R480" t="str">
        <v>2.3.1.199</v>
      </c>
      <c r="S480" t="str">
        <v>Other biosynthetic metabolism</v>
      </c>
      <c r="T480" t="str">
        <v>Fatty acid elongation</v>
      </c>
    </row>
    <row r="481" spans="1:20" x14ac:dyDescent="0.2">
      <c r="A481" t="s">
        <v>2021</v>
      </c>
      <c r="B481" t="s">
        <v>41</v>
      </c>
      <c r="C481" t="s">
        <v>8</v>
      </c>
      <c r="D481" t="s">
        <v>2022</v>
      </c>
      <c r="E481" t="str">
        <f>_xlfn.XLOOKUP(Table2[[#This Row],[rxn]],[1]Sheet1!$A:$A,[1]Sheet1!$C:$C,"Other metaolism",0)</f>
        <v>Other biosynthetic metabolism</v>
      </c>
      <c r="F481" t="s">
        <v>31</v>
      </c>
      <c r="G481" t="str">
        <f>Table2[[#This Row],[rxn]]&amp;"_"&amp;Table2[[#This Row],[dir]]</f>
        <v>3OACE200_rm_FWD</v>
      </c>
      <c r="H481" t="str" cm="1">
        <f t="array" ref="H481">_xlfn.TEXTJOIN(",",TRUE,_xlfn.UNIQUE(_xlfn._xlws.FILTER(Table2[enz],Table2[rxn+dir]=Table2[[#This Row],[rxn+dir]])))</f>
        <v>rt2975,rt8287</v>
      </c>
      <c r="I481" s="2" t="str">
        <f>_xlfn.TEXTAFTER(Table2[[#This Row],[rxn]],"_",-1)</f>
        <v>rm</v>
      </c>
      <c r="J481" s="2" t="str">
        <f>_xlfn.TEXTBEFORE(Table2[[#This Row],[rxn]],"_"&amp;Table2[[#This Row],[compartment]],-1)</f>
        <v>3OACE200</v>
      </c>
      <c r="K481" s="2" t="str" cm="1">
        <f t="array" ref="K481">_xlfn.LET(_xlpm.t,J481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481" s="2" t="str">
        <f>IF(LEN(Table2[[#This Row],[number at end of rxn-compartment]])&gt;0,_xlfn.TEXTBEFORE(Table2[[#This Row],[rxn-compartment]],Table2[[#This Row],[number at end of rxn-compartment]],-1),"")</f>
        <v>3OACE</v>
      </c>
      <c r="N481" t="str">
        <v>3OACE</v>
      </c>
      <c r="O481" t="str">
        <v>3OACE260_rm</v>
      </c>
      <c r="P481" t="str">
        <v>FWD</v>
      </c>
      <c r="Q481" t="str">
        <v>rt2975,rt8287</v>
      </c>
      <c r="R481" t="str">
        <v>2.3.1.199</v>
      </c>
      <c r="S481" t="str">
        <v>Other biosynthetic metabolism</v>
      </c>
      <c r="T481" t="str">
        <v>Fatty acid elongation</v>
      </c>
    </row>
    <row r="482" spans="1:20" x14ac:dyDescent="0.2">
      <c r="A482" t="s">
        <v>2023</v>
      </c>
      <c r="B482" t="s">
        <v>44</v>
      </c>
      <c r="C482" t="s">
        <v>8</v>
      </c>
      <c r="D482" t="s">
        <v>2020</v>
      </c>
      <c r="E482" t="str">
        <f>_xlfn.XLOOKUP(Table2[[#This Row],[rxn]],[1]Sheet1!$A:$A,[1]Sheet1!$C:$C,"Other metaolism",0)</f>
        <v>Other biosynthetic metabolism</v>
      </c>
      <c r="F482" t="s">
        <v>31</v>
      </c>
      <c r="G482" t="str">
        <f>Table2[[#This Row],[rxn]]&amp;"_"&amp;Table2[[#This Row],[dir]]</f>
        <v>3OACE220_rm_FWD</v>
      </c>
      <c r="H482" t="str" cm="1">
        <f t="array" ref="H482">_xlfn.TEXTJOIN(",",TRUE,_xlfn.UNIQUE(_xlfn._xlws.FILTER(Table2[enz],Table2[rxn+dir]=Table2[[#This Row],[rxn+dir]])))</f>
        <v>rt2975,rt8287</v>
      </c>
      <c r="I482" s="2" t="str">
        <f>_xlfn.TEXTAFTER(Table2[[#This Row],[rxn]],"_",-1)</f>
        <v>rm</v>
      </c>
      <c r="J482" s="2" t="str">
        <f>_xlfn.TEXTBEFORE(Table2[[#This Row],[rxn]],"_"&amp;Table2[[#This Row],[compartment]],-1)</f>
        <v>3OACE220</v>
      </c>
      <c r="K482" s="2" t="str" cm="1">
        <f t="array" ref="K482">_xlfn.LET(_xlpm.t,J482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482" s="2" t="str">
        <f>IF(LEN(Table2[[#This Row],[number at end of rxn-compartment]])&gt;0,_xlfn.TEXTBEFORE(Table2[[#This Row],[rxn-compartment]],Table2[[#This Row],[number at end of rxn-compartment]],-1),"")</f>
        <v>3OACE</v>
      </c>
      <c r="N482" t="str">
        <v>3OACR</v>
      </c>
      <c r="O482" t="str">
        <v>3OACR200_rm</v>
      </c>
      <c r="P482" t="str">
        <v>FWD</v>
      </c>
      <c r="Q482" t="str">
        <v>rt8327</v>
      </c>
      <c r="R482" t="str">
        <v>1.1.1.330</v>
      </c>
      <c r="S482" t="str">
        <v>Other biosynthetic metabolism</v>
      </c>
      <c r="T482" t="str">
        <v>Fatty acid elongation</v>
      </c>
    </row>
    <row r="483" spans="1:20" x14ac:dyDescent="0.2">
      <c r="A483" t="s">
        <v>2024</v>
      </c>
      <c r="B483" t="s">
        <v>44</v>
      </c>
      <c r="C483" t="s">
        <v>8</v>
      </c>
      <c r="D483" t="s">
        <v>2022</v>
      </c>
      <c r="E483" t="str">
        <f>_xlfn.XLOOKUP(Table2[[#This Row],[rxn]],[1]Sheet1!$A:$A,[1]Sheet1!$C:$C,"Other metaolism",0)</f>
        <v>Other biosynthetic metabolism</v>
      </c>
      <c r="F483" t="s">
        <v>31</v>
      </c>
      <c r="G483" t="str">
        <f>Table2[[#This Row],[rxn]]&amp;"_"&amp;Table2[[#This Row],[dir]]</f>
        <v>3OACE220_rm_FWD</v>
      </c>
      <c r="H483" t="str" cm="1">
        <f t="array" ref="H483">_xlfn.TEXTJOIN(",",TRUE,_xlfn.UNIQUE(_xlfn._xlws.FILTER(Table2[enz],Table2[rxn+dir]=Table2[[#This Row],[rxn+dir]])))</f>
        <v>rt2975,rt8287</v>
      </c>
      <c r="I483" s="2" t="str">
        <f>_xlfn.TEXTAFTER(Table2[[#This Row],[rxn]],"_",-1)</f>
        <v>rm</v>
      </c>
      <c r="J483" s="2" t="str">
        <f>_xlfn.TEXTBEFORE(Table2[[#This Row],[rxn]],"_"&amp;Table2[[#This Row],[compartment]],-1)</f>
        <v>3OACE220</v>
      </c>
      <c r="K483" s="2" t="str" cm="1">
        <f t="array" ref="K483">_xlfn.LET(_xlpm.t,J483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483" s="2" t="str">
        <f>IF(LEN(Table2[[#This Row],[number at end of rxn-compartment]])&gt;0,_xlfn.TEXTBEFORE(Table2[[#This Row],[rxn-compartment]],Table2[[#This Row],[number at end of rxn-compartment]],-1),"")</f>
        <v>3OACE</v>
      </c>
      <c r="N483" t="str">
        <v>3OACR</v>
      </c>
      <c r="O483" t="str">
        <v>3OACR220_rm</v>
      </c>
      <c r="P483" t="str">
        <v>FWD</v>
      </c>
      <c r="Q483" t="str">
        <v>rt8327</v>
      </c>
      <c r="R483" t="str">
        <v>1.1.1.330</v>
      </c>
      <c r="S483" t="str">
        <v>Other biosynthetic metabolism</v>
      </c>
      <c r="T483" t="str">
        <v>Fatty acid elongation</v>
      </c>
    </row>
    <row r="484" spans="1:20" x14ac:dyDescent="0.2">
      <c r="A484" t="s">
        <v>2025</v>
      </c>
      <c r="B484" t="s">
        <v>45</v>
      </c>
      <c r="C484" t="s">
        <v>8</v>
      </c>
      <c r="D484" t="s">
        <v>2020</v>
      </c>
      <c r="E484" t="str">
        <f>_xlfn.XLOOKUP(Table2[[#This Row],[rxn]],[1]Sheet1!$A:$A,[1]Sheet1!$C:$C,"Other metaolism",0)</f>
        <v>Other biosynthetic metabolism</v>
      </c>
      <c r="F484" t="s">
        <v>31</v>
      </c>
      <c r="G484" t="str">
        <f>Table2[[#This Row],[rxn]]&amp;"_"&amp;Table2[[#This Row],[dir]]</f>
        <v>3OACE240_rm_FWD</v>
      </c>
      <c r="H484" t="str" cm="1">
        <f t="array" ref="H484">_xlfn.TEXTJOIN(",",TRUE,_xlfn.UNIQUE(_xlfn._xlws.FILTER(Table2[enz],Table2[rxn+dir]=Table2[[#This Row],[rxn+dir]])))</f>
        <v>rt2975,rt8287</v>
      </c>
      <c r="I484" s="2" t="str">
        <f>_xlfn.TEXTAFTER(Table2[[#This Row],[rxn]],"_",-1)</f>
        <v>rm</v>
      </c>
      <c r="J484" s="2" t="str">
        <f>_xlfn.TEXTBEFORE(Table2[[#This Row],[rxn]],"_"&amp;Table2[[#This Row],[compartment]],-1)</f>
        <v>3OACE240</v>
      </c>
      <c r="K484" s="2" t="str" cm="1">
        <f t="array" ref="K484">_xlfn.LET(_xlpm.t,J484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484" s="2" t="str">
        <f>IF(LEN(Table2[[#This Row],[number at end of rxn-compartment]])&gt;0,_xlfn.TEXTBEFORE(Table2[[#This Row],[rxn-compartment]],Table2[[#This Row],[number at end of rxn-compartment]],-1),"")</f>
        <v>3OACE</v>
      </c>
      <c r="N484" t="str">
        <v>3OACR</v>
      </c>
      <c r="O484" t="str">
        <v>3OACR240_rm</v>
      </c>
      <c r="P484" t="str">
        <v>FWD</v>
      </c>
      <c r="Q484" t="str">
        <v>rt8327</v>
      </c>
      <c r="R484" t="str">
        <v>1.1.1.330</v>
      </c>
      <c r="S484" t="str">
        <v>Other biosynthetic metabolism</v>
      </c>
      <c r="T484" t="str">
        <v>Fatty acid elongation</v>
      </c>
    </row>
    <row r="485" spans="1:20" x14ac:dyDescent="0.2">
      <c r="A485" t="s">
        <v>2026</v>
      </c>
      <c r="B485" t="s">
        <v>45</v>
      </c>
      <c r="C485" t="s">
        <v>8</v>
      </c>
      <c r="D485" t="s">
        <v>2022</v>
      </c>
      <c r="E485" t="str">
        <f>_xlfn.XLOOKUP(Table2[[#This Row],[rxn]],[1]Sheet1!$A:$A,[1]Sheet1!$C:$C,"Other metaolism",0)</f>
        <v>Other biosynthetic metabolism</v>
      </c>
      <c r="F485" t="s">
        <v>31</v>
      </c>
      <c r="G485" t="str">
        <f>Table2[[#This Row],[rxn]]&amp;"_"&amp;Table2[[#This Row],[dir]]</f>
        <v>3OACE240_rm_FWD</v>
      </c>
      <c r="H485" t="str" cm="1">
        <f t="array" ref="H485">_xlfn.TEXTJOIN(",",TRUE,_xlfn.UNIQUE(_xlfn._xlws.FILTER(Table2[enz],Table2[rxn+dir]=Table2[[#This Row],[rxn+dir]])))</f>
        <v>rt2975,rt8287</v>
      </c>
      <c r="I485" s="2" t="str">
        <f>_xlfn.TEXTAFTER(Table2[[#This Row],[rxn]],"_",-1)</f>
        <v>rm</v>
      </c>
      <c r="J485" s="2" t="str">
        <f>_xlfn.TEXTBEFORE(Table2[[#This Row],[rxn]],"_"&amp;Table2[[#This Row],[compartment]],-1)</f>
        <v>3OACE240</v>
      </c>
      <c r="K485" s="2" t="str" cm="1">
        <f t="array" ref="K485">_xlfn.LET(_xlpm.t,J485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485" s="2" t="str">
        <f>IF(LEN(Table2[[#This Row],[number at end of rxn-compartment]])&gt;0,_xlfn.TEXTBEFORE(Table2[[#This Row],[rxn-compartment]],Table2[[#This Row],[number at end of rxn-compartment]],-1),"")</f>
        <v>3OACE</v>
      </c>
      <c r="N485" t="str">
        <v>3OACR</v>
      </c>
      <c r="O485" t="str">
        <v>3OACR260_rm</v>
      </c>
      <c r="P485" t="str">
        <v>FWD</v>
      </c>
      <c r="Q485" t="str">
        <v>rt8327</v>
      </c>
      <c r="R485" t="str">
        <v>1.1.1.330</v>
      </c>
      <c r="S485" t="str">
        <v>Other biosynthetic metabolism</v>
      </c>
      <c r="T485" t="str">
        <v>Fatty acid elongation</v>
      </c>
    </row>
    <row r="486" spans="1:20" x14ac:dyDescent="0.2">
      <c r="A486" t="s">
        <v>2027</v>
      </c>
      <c r="B486" t="s">
        <v>46</v>
      </c>
      <c r="C486" t="s">
        <v>8</v>
      </c>
      <c r="D486" t="s">
        <v>2020</v>
      </c>
      <c r="E486" t="str">
        <f>_xlfn.XLOOKUP(Table2[[#This Row],[rxn]],[1]Sheet1!$A:$A,[1]Sheet1!$C:$C,"Other metaolism",0)</f>
        <v>Other biosynthetic metabolism</v>
      </c>
      <c r="F486" t="s">
        <v>31</v>
      </c>
      <c r="G486" t="str">
        <f>Table2[[#This Row],[rxn]]&amp;"_"&amp;Table2[[#This Row],[dir]]</f>
        <v>3OACE260_rm_FWD</v>
      </c>
      <c r="H486" t="str" cm="1">
        <f t="array" ref="H486">_xlfn.TEXTJOIN(",",TRUE,_xlfn.UNIQUE(_xlfn._xlws.FILTER(Table2[enz],Table2[rxn+dir]=Table2[[#This Row],[rxn+dir]])))</f>
        <v>rt2975,rt8287</v>
      </c>
      <c r="I486" s="2" t="str">
        <f>_xlfn.TEXTAFTER(Table2[[#This Row],[rxn]],"_",-1)</f>
        <v>rm</v>
      </c>
      <c r="J486" s="2" t="str">
        <f>_xlfn.TEXTBEFORE(Table2[[#This Row],[rxn]],"_"&amp;Table2[[#This Row],[compartment]],-1)</f>
        <v>3OACE260</v>
      </c>
      <c r="K486" s="2" t="str" cm="1">
        <f t="array" ref="K486">_xlfn.LET(_xlpm.t,J486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486" s="2" t="str">
        <f>IF(LEN(Table2[[#This Row],[number at end of rxn-compartment]])&gt;0,_xlfn.TEXTBEFORE(Table2[[#This Row],[rxn-compartment]],Table2[[#This Row],[number at end of rxn-compartment]],-1),"")</f>
        <v>3OACE</v>
      </c>
      <c r="N486" t="str">
        <v/>
      </c>
      <c r="O486" t="str">
        <v>3OADPCOAT_m</v>
      </c>
      <c r="P486" t="str">
        <v>FWD</v>
      </c>
      <c r="Q486" t="str">
        <v>rt4722</v>
      </c>
      <c r="R486" t="str">
        <v/>
      </c>
      <c r="S486" t="str">
        <v>Other metabolism</v>
      </c>
      <c r="T486" t="str">
        <v>Benzoate degradation</v>
      </c>
    </row>
    <row r="487" spans="1:20" x14ac:dyDescent="0.2">
      <c r="A487" t="s">
        <v>2028</v>
      </c>
      <c r="B487" t="s">
        <v>46</v>
      </c>
      <c r="C487" t="s">
        <v>8</v>
      </c>
      <c r="D487" t="s">
        <v>2022</v>
      </c>
      <c r="E487" t="str">
        <f>_xlfn.XLOOKUP(Table2[[#This Row],[rxn]],[1]Sheet1!$A:$A,[1]Sheet1!$C:$C,"Other metaolism",0)</f>
        <v>Other biosynthetic metabolism</v>
      </c>
      <c r="F487" t="s">
        <v>31</v>
      </c>
      <c r="G487" t="str">
        <f>Table2[[#This Row],[rxn]]&amp;"_"&amp;Table2[[#This Row],[dir]]</f>
        <v>3OACE260_rm_FWD</v>
      </c>
      <c r="H487" t="str" cm="1">
        <f t="array" ref="H487">_xlfn.TEXTJOIN(",",TRUE,_xlfn.UNIQUE(_xlfn._xlws.FILTER(Table2[enz],Table2[rxn+dir]=Table2[[#This Row],[rxn+dir]])))</f>
        <v>rt2975,rt8287</v>
      </c>
      <c r="I487" s="2" t="str">
        <f>_xlfn.TEXTAFTER(Table2[[#This Row],[rxn]],"_",-1)</f>
        <v>rm</v>
      </c>
      <c r="J487" s="2" t="str">
        <f>_xlfn.TEXTBEFORE(Table2[[#This Row],[rxn]],"_"&amp;Table2[[#This Row],[compartment]],-1)</f>
        <v>3OACE260</v>
      </c>
      <c r="K487" s="2" t="str" cm="1">
        <f t="array" ref="K487">_xlfn.LET(_xlpm.t,J487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487" s="2" t="str">
        <f>IF(LEN(Table2[[#This Row],[number at end of rxn-compartment]])&gt;0,_xlfn.TEXTBEFORE(Table2[[#This Row],[rxn-compartment]],Table2[[#This Row],[number at end of rxn-compartment]],-1),"")</f>
        <v>3OACE</v>
      </c>
      <c r="N487" t="str">
        <v/>
      </c>
      <c r="O487" t="str">
        <v>3OADPCOAT_m</v>
      </c>
      <c r="P487" t="str">
        <v>REV</v>
      </c>
      <c r="Q487" t="str">
        <v>rt4722</v>
      </c>
      <c r="R487" t="str">
        <v/>
      </c>
      <c r="S487" t="str">
        <v>Other metabolism</v>
      </c>
      <c r="T487" t="str">
        <v>Benzoate degradation</v>
      </c>
    </row>
    <row r="488" spans="1:20" x14ac:dyDescent="0.2">
      <c r="A488" t="s">
        <v>2029</v>
      </c>
      <c r="B488" t="s">
        <v>48</v>
      </c>
      <c r="C488" t="s">
        <v>8</v>
      </c>
      <c r="D488" t="s">
        <v>2030</v>
      </c>
      <c r="E488" t="str">
        <f>_xlfn.XLOOKUP(Table2[[#This Row],[rxn]],[1]Sheet1!$A:$A,[1]Sheet1!$C:$C,"Other metaolism",0)</f>
        <v>Other biosynthetic metabolism</v>
      </c>
      <c r="F488" t="s">
        <v>31</v>
      </c>
      <c r="G488" t="str">
        <f>Table2[[#This Row],[rxn]]&amp;"_"&amp;Table2[[#This Row],[dir]]</f>
        <v>3OACR200_rm_FWD</v>
      </c>
      <c r="H488" t="str" cm="1">
        <f t="array" ref="H488">_xlfn.TEXTJOIN(",",TRUE,_xlfn.UNIQUE(_xlfn._xlws.FILTER(Table2[enz],Table2[rxn+dir]=Table2[[#This Row],[rxn+dir]])))</f>
        <v>rt8327</v>
      </c>
      <c r="I488" s="2" t="str">
        <f>_xlfn.TEXTAFTER(Table2[[#This Row],[rxn]],"_",-1)</f>
        <v>rm</v>
      </c>
      <c r="J488" s="2" t="str">
        <f>_xlfn.TEXTBEFORE(Table2[[#This Row],[rxn]],"_"&amp;Table2[[#This Row],[compartment]],-1)</f>
        <v>3OACR200</v>
      </c>
      <c r="K488" s="2" t="str" cm="1">
        <f t="array" ref="K488">_xlfn.LET(_xlpm.t,J488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488" s="2" t="str">
        <f>IF(LEN(Table2[[#This Row],[number at end of rxn-compartment]])&gt;0,_xlfn.TEXTBEFORE(Table2[[#This Row],[rxn-compartment]],Table2[[#This Row],[number at end of rxn-compartment]],-1),"")</f>
        <v>3OACR</v>
      </c>
      <c r="N488" t="str">
        <v>3OAR</v>
      </c>
      <c r="O488" t="str">
        <v>3OAR100_c</v>
      </c>
      <c r="P488" t="str">
        <v>FWD</v>
      </c>
      <c r="Q488" t="str">
        <v>rt0409,rt1363,rt2183,rt2190</v>
      </c>
      <c r="R488" t="str">
        <v/>
      </c>
      <c r="S488" t="str">
        <v>Other biosynthetic metabolism</v>
      </c>
      <c r="T488" t="str">
        <v>Fatty acid biosynthesis</v>
      </c>
    </row>
    <row r="489" spans="1:20" x14ac:dyDescent="0.2">
      <c r="A489" t="s">
        <v>2031</v>
      </c>
      <c r="B489" t="s">
        <v>51</v>
      </c>
      <c r="C489" t="s">
        <v>8</v>
      </c>
      <c r="D489" t="s">
        <v>2030</v>
      </c>
      <c r="E489" t="str">
        <f>_xlfn.XLOOKUP(Table2[[#This Row],[rxn]],[1]Sheet1!$A:$A,[1]Sheet1!$C:$C,"Other metaolism",0)</f>
        <v>Other biosynthetic metabolism</v>
      </c>
      <c r="F489" t="s">
        <v>31</v>
      </c>
      <c r="G489" t="str">
        <f>Table2[[#This Row],[rxn]]&amp;"_"&amp;Table2[[#This Row],[dir]]</f>
        <v>3OACR220_rm_FWD</v>
      </c>
      <c r="H489" t="str" cm="1">
        <f t="array" ref="H489">_xlfn.TEXTJOIN(",",TRUE,_xlfn.UNIQUE(_xlfn._xlws.FILTER(Table2[enz],Table2[rxn+dir]=Table2[[#This Row],[rxn+dir]])))</f>
        <v>rt8327</v>
      </c>
      <c r="I489" s="2" t="str">
        <f>_xlfn.TEXTAFTER(Table2[[#This Row],[rxn]],"_",-1)</f>
        <v>rm</v>
      </c>
      <c r="J489" s="2" t="str">
        <f>_xlfn.TEXTBEFORE(Table2[[#This Row],[rxn]],"_"&amp;Table2[[#This Row],[compartment]],-1)</f>
        <v>3OACR220</v>
      </c>
      <c r="K489" s="2" t="str" cm="1">
        <f t="array" ref="K489">_xlfn.LET(_xlpm.t,J489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489" s="2" t="str">
        <f>IF(LEN(Table2[[#This Row],[number at end of rxn-compartment]])&gt;0,_xlfn.TEXTBEFORE(Table2[[#This Row],[rxn-compartment]],Table2[[#This Row],[number at end of rxn-compartment]],-1),"")</f>
        <v>3OACR</v>
      </c>
      <c r="N489" t="str">
        <v>3OAR</v>
      </c>
      <c r="O489" t="str">
        <v>3OAR100_c</v>
      </c>
      <c r="P489" t="str">
        <v>REV</v>
      </c>
      <c r="Q489" t="str">
        <v>rt0409,rt1363,rt2183,rt2190</v>
      </c>
      <c r="R489" t="str">
        <v/>
      </c>
      <c r="S489" t="str">
        <v>Other biosynthetic metabolism</v>
      </c>
      <c r="T489" t="str">
        <v>Fatty acid biosynthesis</v>
      </c>
    </row>
    <row r="490" spans="1:20" x14ac:dyDescent="0.2">
      <c r="A490" t="s">
        <v>2032</v>
      </c>
      <c r="B490" t="s">
        <v>52</v>
      </c>
      <c r="C490" t="s">
        <v>8</v>
      </c>
      <c r="D490" t="s">
        <v>2030</v>
      </c>
      <c r="E490" t="str">
        <f>_xlfn.XLOOKUP(Table2[[#This Row],[rxn]],[1]Sheet1!$A:$A,[1]Sheet1!$C:$C,"Other metaolism",0)</f>
        <v>Other biosynthetic metabolism</v>
      </c>
      <c r="F490" t="s">
        <v>31</v>
      </c>
      <c r="G490" t="str">
        <f>Table2[[#This Row],[rxn]]&amp;"_"&amp;Table2[[#This Row],[dir]]</f>
        <v>3OACR240_rm_FWD</v>
      </c>
      <c r="H490" t="str" cm="1">
        <f t="array" ref="H490">_xlfn.TEXTJOIN(",",TRUE,_xlfn.UNIQUE(_xlfn._xlws.FILTER(Table2[enz],Table2[rxn+dir]=Table2[[#This Row],[rxn+dir]])))</f>
        <v>rt8327</v>
      </c>
      <c r="I490" s="2" t="str">
        <f>_xlfn.TEXTAFTER(Table2[[#This Row],[rxn]],"_",-1)</f>
        <v>rm</v>
      </c>
      <c r="J490" s="2" t="str">
        <f>_xlfn.TEXTBEFORE(Table2[[#This Row],[rxn]],"_"&amp;Table2[[#This Row],[compartment]],-1)</f>
        <v>3OACR240</v>
      </c>
      <c r="K490" s="2" t="str" cm="1">
        <f t="array" ref="K490">_xlfn.LET(_xlpm.t,J490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490" s="2" t="str">
        <f>IF(LEN(Table2[[#This Row],[number at end of rxn-compartment]])&gt;0,_xlfn.TEXTBEFORE(Table2[[#This Row],[rxn-compartment]],Table2[[#This Row],[number at end of rxn-compartment]],-1),"")</f>
        <v>3OACR</v>
      </c>
      <c r="N490" t="str">
        <v>3OAR</v>
      </c>
      <c r="O490" t="str">
        <v>3OAR120_c</v>
      </c>
      <c r="P490" t="str">
        <v>FWD</v>
      </c>
      <c r="Q490" t="str">
        <v>rt0409,rt1363,rt2183,rt2190</v>
      </c>
      <c r="R490" t="str">
        <v/>
      </c>
      <c r="S490" t="str">
        <v>Other biosynthetic metabolism</v>
      </c>
      <c r="T490" t="str">
        <v>Fatty acid biosynthesis</v>
      </c>
    </row>
    <row r="491" spans="1:20" x14ac:dyDescent="0.2">
      <c r="A491" t="s">
        <v>2033</v>
      </c>
      <c r="B491" t="s">
        <v>53</v>
      </c>
      <c r="C491" t="s">
        <v>8</v>
      </c>
      <c r="D491" t="s">
        <v>2030</v>
      </c>
      <c r="E491" t="str">
        <f>_xlfn.XLOOKUP(Table2[[#This Row],[rxn]],[1]Sheet1!$A:$A,[1]Sheet1!$C:$C,"Other metaolism",0)</f>
        <v>Other biosynthetic metabolism</v>
      </c>
      <c r="F491" t="s">
        <v>31</v>
      </c>
      <c r="G491" t="str">
        <f>Table2[[#This Row],[rxn]]&amp;"_"&amp;Table2[[#This Row],[dir]]</f>
        <v>3OACR260_rm_FWD</v>
      </c>
      <c r="H491" t="str" cm="1">
        <f t="array" ref="H491">_xlfn.TEXTJOIN(",",TRUE,_xlfn.UNIQUE(_xlfn._xlws.FILTER(Table2[enz],Table2[rxn+dir]=Table2[[#This Row],[rxn+dir]])))</f>
        <v>rt8327</v>
      </c>
      <c r="I491" s="2" t="str">
        <f>_xlfn.TEXTAFTER(Table2[[#This Row],[rxn]],"_",-1)</f>
        <v>rm</v>
      </c>
      <c r="J491" s="2" t="str">
        <f>_xlfn.TEXTBEFORE(Table2[[#This Row],[rxn]],"_"&amp;Table2[[#This Row],[compartment]],-1)</f>
        <v>3OACR260</v>
      </c>
      <c r="K491" s="2" t="str" cm="1">
        <f t="array" ref="K491">_xlfn.LET(_xlpm.t,J491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491" s="2" t="str">
        <f>IF(LEN(Table2[[#This Row],[number at end of rxn-compartment]])&gt;0,_xlfn.TEXTBEFORE(Table2[[#This Row],[rxn-compartment]],Table2[[#This Row],[number at end of rxn-compartment]],-1),"")</f>
        <v>3OACR</v>
      </c>
      <c r="N491" t="str">
        <v>3OAR</v>
      </c>
      <c r="O491" t="str">
        <v>3OAR120_c</v>
      </c>
      <c r="P491" t="str">
        <v>REV</v>
      </c>
      <c r="Q491" t="str">
        <v>rt0409,rt1363,rt2183,rt2190</v>
      </c>
      <c r="R491" t="str">
        <v/>
      </c>
      <c r="S491" t="str">
        <v>Other biosynthetic metabolism</v>
      </c>
      <c r="T491" t="str">
        <v>Fatty acid biosynthesis</v>
      </c>
    </row>
    <row r="492" spans="1:20" x14ac:dyDescent="0.2">
      <c r="A492" t="s">
        <v>2034</v>
      </c>
      <c r="B492" t="s">
        <v>2036</v>
      </c>
      <c r="C492" t="s">
        <v>8</v>
      </c>
      <c r="D492" t="s">
        <v>2035</v>
      </c>
      <c r="E492" t="str">
        <f>_xlfn.XLOOKUP(Table2[[#This Row],[rxn]],[1]Sheet1!$A:$A,[1]Sheet1!$C:$C,"Other metaolism",0)</f>
        <v>Other metabolism</v>
      </c>
      <c r="F492" t="s">
        <v>2037</v>
      </c>
      <c r="G492" t="str">
        <f>Table2[[#This Row],[rxn]]&amp;"_"&amp;Table2[[#This Row],[dir]]</f>
        <v>3OADPCOAT_m_FWD</v>
      </c>
      <c r="H492" t="str" cm="1">
        <f t="array" ref="H492">_xlfn.TEXTJOIN(",",TRUE,_xlfn.UNIQUE(_xlfn._xlws.FILTER(Table2[enz],Table2[rxn+dir]=Table2[[#This Row],[rxn+dir]])))</f>
        <v>rt4722</v>
      </c>
      <c r="I492" s="2" t="str">
        <f>_xlfn.TEXTAFTER(Table2[[#This Row],[rxn]],"_",-1)</f>
        <v>m</v>
      </c>
      <c r="J492" s="2" t="str">
        <f>_xlfn.TEXTBEFORE(Table2[[#This Row],[rxn]],"_"&amp;Table2[[#This Row],[compartment]],-1)</f>
        <v>3OADPCOAT</v>
      </c>
      <c r="K492" s="2" t="str" cm="1">
        <f t="array" ref="K492">_xlfn.LET(_xlpm.t,J492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92" s="2" t="str">
        <f>IF(LEN(Table2[[#This Row],[number at end of rxn-compartment]])&gt;0,_xlfn.TEXTBEFORE(Table2[[#This Row],[rxn-compartment]],Table2[[#This Row],[number at end of rxn-compartment]],-1),"")</f>
        <v/>
      </c>
      <c r="N492" t="str">
        <v>3OAR</v>
      </c>
      <c r="O492" t="str">
        <v>3OAR140_c</v>
      </c>
      <c r="P492" t="str">
        <v>FWD</v>
      </c>
      <c r="Q492" t="str">
        <v>rt0409,rt1363,rt2183,rt2190</v>
      </c>
      <c r="R492" t="str">
        <v/>
      </c>
      <c r="S492" t="str">
        <v>Other biosynthetic metabolism</v>
      </c>
      <c r="T492" t="str">
        <v>Fatty acid biosynthesis</v>
      </c>
    </row>
    <row r="493" spans="1:20" x14ac:dyDescent="0.2">
      <c r="A493" t="s">
        <v>2038</v>
      </c>
      <c r="B493" t="s">
        <v>2036</v>
      </c>
      <c r="C493" t="s">
        <v>21</v>
      </c>
      <c r="D493" t="s">
        <v>2035</v>
      </c>
      <c r="E493" t="str">
        <f>_xlfn.XLOOKUP(Table2[[#This Row],[rxn]],[1]Sheet1!$A:$A,[1]Sheet1!$C:$C,"Other metaolism",0)</f>
        <v>Other metabolism</v>
      </c>
      <c r="F493" t="s">
        <v>2037</v>
      </c>
      <c r="G493" t="str">
        <f>Table2[[#This Row],[rxn]]&amp;"_"&amp;Table2[[#This Row],[dir]]</f>
        <v>3OADPCOAT_m_REV</v>
      </c>
      <c r="H493" t="str" cm="1">
        <f t="array" ref="H493">_xlfn.TEXTJOIN(",",TRUE,_xlfn.UNIQUE(_xlfn._xlws.FILTER(Table2[enz],Table2[rxn+dir]=Table2[[#This Row],[rxn+dir]])))</f>
        <v>rt4722</v>
      </c>
      <c r="I493" s="2" t="str">
        <f>_xlfn.TEXTAFTER(Table2[[#This Row],[rxn]],"_",-1)</f>
        <v>m</v>
      </c>
      <c r="J493" s="2" t="str">
        <f>_xlfn.TEXTBEFORE(Table2[[#This Row],[rxn]],"_"&amp;Table2[[#This Row],[compartment]],-1)</f>
        <v>3OADPCOAT</v>
      </c>
      <c r="K493" s="2" t="str" cm="1">
        <f t="array" ref="K493">_xlfn.LET(_xlpm.t,J493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93" s="2" t="str">
        <f>IF(LEN(Table2[[#This Row],[number at end of rxn-compartment]])&gt;0,_xlfn.TEXTBEFORE(Table2[[#This Row],[rxn-compartment]],Table2[[#This Row],[number at end of rxn-compartment]],-1),"")</f>
        <v/>
      </c>
      <c r="N493" t="str">
        <v>3OAR</v>
      </c>
      <c r="O493" t="str">
        <v>3OAR140_c</v>
      </c>
      <c r="P493" t="str">
        <v>REV</v>
      </c>
      <c r="Q493" t="str">
        <v>rt0409,rt1363,rt2183,rt2190</v>
      </c>
      <c r="R493" t="str">
        <v/>
      </c>
      <c r="S493" t="str">
        <v>Other biosynthetic metabolism</v>
      </c>
      <c r="T493" t="str">
        <v>Fatty acid biosynthesis</v>
      </c>
    </row>
    <row r="494" spans="1:20" x14ac:dyDescent="0.2">
      <c r="A494" t="s">
        <v>2039</v>
      </c>
      <c r="B494" t="s">
        <v>2041</v>
      </c>
      <c r="C494" t="s">
        <v>8</v>
      </c>
      <c r="D494" t="s">
        <v>2040</v>
      </c>
      <c r="E494" t="str">
        <f>_xlfn.XLOOKUP(Table2[[#This Row],[rxn]],[1]Sheet1!$A:$A,[1]Sheet1!$C:$C,"Other metaolism",0)</f>
        <v>Other biosynthetic metabolism</v>
      </c>
      <c r="F494" t="s">
        <v>74</v>
      </c>
      <c r="G494" t="str">
        <f>Table2[[#This Row],[rxn]]&amp;"_"&amp;Table2[[#This Row],[dir]]</f>
        <v>3OAR100_c_FWD</v>
      </c>
      <c r="H494" t="str" cm="1">
        <f t="array" ref="H494">_xlfn.TEXTJOIN(",",TRUE,_xlfn.UNIQUE(_xlfn._xlws.FILTER(Table2[enz],Table2[rxn+dir]=Table2[[#This Row],[rxn+dir]])))</f>
        <v>rt0409,rt1363,rt2183,rt2190</v>
      </c>
      <c r="I494" s="2" t="str">
        <f>_xlfn.TEXTAFTER(Table2[[#This Row],[rxn]],"_",-1)</f>
        <v>c</v>
      </c>
      <c r="J494" s="2" t="str">
        <f>_xlfn.TEXTBEFORE(Table2[[#This Row],[rxn]],"_"&amp;Table2[[#This Row],[compartment]],-1)</f>
        <v>3OAR100</v>
      </c>
      <c r="K494" s="2" t="str" cm="1">
        <f t="array" ref="K494">_xlfn.LET(_xlpm.t,J494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494" s="2" t="str">
        <f>IF(LEN(Table2[[#This Row],[number at end of rxn-compartment]])&gt;0,_xlfn.TEXTBEFORE(Table2[[#This Row],[rxn-compartment]],Table2[[#This Row],[number at end of rxn-compartment]],-1),"")</f>
        <v>3OAR</v>
      </c>
      <c r="N494" t="str">
        <v>3OAR</v>
      </c>
      <c r="O494" t="str">
        <v>3OAR160_c</v>
      </c>
      <c r="P494" t="str">
        <v>FWD</v>
      </c>
      <c r="Q494" t="str">
        <v>rt0409,rt1363,rt2183,rt2190</v>
      </c>
      <c r="R494" t="str">
        <v/>
      </c>
      <c r="S494" t="str">
        <v>Other biosynthetic metabolism</v>
      </c>
      <c r="T494" t="str">
        <v>Fatty acid biosynthesis</v>
      </c>
    </row>
    <row r="495" spans="1:20" x14ac:dyDescent="0.2">
      <c r="A495" t="s">
        <v>2042</v>
      </c>
      <c r="B495" t="s">
        <v>2041</v>
      </c>
      <c r="C495" t="s">
        <v>21</v>
      </c>
      <c r="D495" t="s">
        <v>2040</v>
      </c>
      <c r="E495" t="str">
        <f>_xlfn.XLOOKUP(Table2[[#This Row],[rxn]],[1]Sheet1!$A:$A,[1]Sheet1!$C:$C,"Other metaolism",0)</f>
        <v>Other biosynthetic metabolism</v>
      </c>
      <c r="F495" t="s">
        <v>74</v>
      </c>
      <c r="G495" t="str">
        <f>Table2[[#This Row],[rxn]]&amp;"_"&amp;Table2[[#This Row],[dir]]</f>
        <v>3OAR100_c_REV</v>
      </c>
      <c r="H495" t="str" cm="1">
        <f t="array" ref="H495">_xlfn.TEXTJOIN(",",TRUE,_xlfn.UNIQUE(_xlfn._xlws.FILTER(Table2[enz],Table2[rxn+dir]=Table2[[#This Row],[rxn+dir]])))</f>
        <v>rt0409,rt1363,rt2183,rt2190</v>
      </c>
      <c r="I495" s="2" t="str">
        <f>_xlfn.TEXTAFTER(Table2[[#This Row],[rxn]],"_",-1)</f>
        <v>c</v>
      </c>
      <c r="J495" s="2" t="str">
        <f>_xlfn.TEXTBEFORE(Table2[[#This Row],[rxn]],"_"&amp;Table2[[#This Row],[compartment]],-1)</f>
        <v>3OAR100</v>
      </c>
      <c r="K495" s="2" t="str" cm="1">
        <f t="array" ref="K495">_xlfn.LET(_xlpm.t,J495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495" s="2" t="str">
        <f>IF(LEN(Table2[[#This Row],[number at end of rxn-compartment]])&gt;0,_xlfn.TEXTBEFORE(Table2[[#This Row],[rxn-compartment]],Table2[[#This Row],[number at end of rxn-compartment]],-1),"")</f>
        <v>3OAR</v>
      </c>
      <c r="N495" t="str">
        <v>3OAR</v>
      </c>
      <c r="O495" t="str">
        <v>3OAR160_c</v>
      </c>
      <c r="P495" t="str">
        <v>REV</v>
      </c>
      <c r="Q495" t="str">
        <v>rt0409,rt1363,rt2183,rt2190</v>
      </c>
      <c r="R495" t="str">
        <v/>
      </c>
      <c r="S495" t="str">
        <v>Other biosynthetic metabolism</v>
      </c>
      <c r="T495" t="str">
        <v>Fatty acid biosynthesis</v>
      </c>
    </row>
    <row r="496" spans="1:20" x14ac:dyDescent="0.2">
      <c r="A496" t="s">
        <v>2043</v>
      </c>
      <c r="B496" t="s">
        <v>2041</v>
      </c>
      <c r="C496" t="s">
        <v>8</v>
      </c>
      <c r="D496" t="s">
        <v>2044</v>
      </c>
      <c r="E496" t="str">
        <f>_xlfn.XLOOKUP(Table2[[#This Row],[rxn]],[1]Sheet1!$A:$A,[1]Sheet1!$C:$C,"Other metaolism",0)</f>
        <v>Other biosynthetic metabolism</v>
      </c>
      <c r="F496" t="s">
        <v>74</v>
      </c>
      <c r="G496" t="str">
        <f>Table2[[#This Row],[rxn]]&amp;"_"&amp;Table2[[#This Row],[dir]]</f>
        <v>3OAR100_c_FWD</v>
      </c>
      <c r="H496" t="str" cm="1">
        <f t="array" ref="H496">_xlfn.TEXTJOIN(",",TRUE,_xlfn.UNIQUE(_xlfn._xlws.FILTER(Table2[enz],Table2[rxn+dir]=Table2[[#This Row],[rxn+dir]])))</f>
        <v>rt0409,rt1363,rt2183,rt2190</v>
      </c>
      <c r="I496" s="2" t="str">
        <f>_xlfn.TEXTAFTER(Table2[[#This Row],[rxn]],"_",-1)</f>
        <v>c</v>
      </c>
      <c r="J496" s="2" t="str">
        <f>_xlfn.TEXTBEFORE(Table2[[#This Row],[rxn]],"_"&amp;Table2[[#This Row],[compartment]],-1)</f>
        <v>3OAR100</v>
      </c>
      <c r="K496" s="2" t="str" cm="1">
        <f t="array" ref="K496">_xlfn.LET(_xlpm.t,J496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496" s="2" t="str">
        <f>IF(LEN(Table2[[#This Row],[number at end of rxn-compartment]])&gt;0,_xlfn.TEXTBEFORE(Table2[[#This Row],[rxn-compartment]],Table2[[#This Row],[number at end of rxn-compartment]],-1),"")</f>
        <v>3OAR</v>
      </c>
      <c r="N496" t="str">
        <v>3OAR</v>
      </c>
      <c r="O496" t="str">
        <v>3OAR180_c</v>
      </c>
      <c r="P496" t="str">
        <v>FWD</v>
      </c>
      <c r="Q496" t="str">
        <v>rt0409,rt1363,rt2183,rt2190</v>
      </c>
      <c r="R496" t="str">
        <v/>
      </c>
      <c r="S496" t="str">
        <v>Other biosynthetic metabolism</v>
      </c>
      <c r="T496" t="str">
        <v>Fatty acid biosynthesis</v>
      </c>
    </row>
    <row r="497" spans="1:20" x14ac:dyDescent="0.2">
      <c r="A497" t="s">
        <v>2045</v>
      </c>
      <c r="B497" t="s">
        <v>2041</v>
      </c>
      <c r="C497" t="s">
        <v>21</v>
      </c>
      <c r="D497" t="s">
        <v>2044</v>
      </c>
      <c r="E497" t="str">
        <f>_xlfn.XLOOKUP(Table2[[#This Row],[rxn]],[1]Sheet1!$A:$A,[1]Sheet1!$C:$C,"Other metaolism",0)</f>
        <v>Other biosynthetic metabolism</v>
      </c>
      <c r="F497" t="s">
        <v>74</v>
      </c>
      <c r="G497" t="str">
        <f>Table2[[#This Row],[rxn]]&amp;"_"&amp;Table2[[#This Row],[dir]]</f>
        <v>3OAR100_c_REV</v>
      </c>
      <c r="H497" t="str" cm="1">
        <f t="array" ref="H497">_xlfn.TEXTJOIN(",",TRUE,_xlfn.UNIQUE(_xlfn._xlws.FILTER(Table2[enz],Table2[rxn+dir]=Table2[[#This Row],[rxn+dir]])))</f>
        <v>rt0409,rt1363,rt2183,rt2190</v>
      </c>
      <c r="I497" s="2" t="str">
        <f>_xlfn.TEXTAFTER(Table2[[#This Row],[rxn]],"_",-1)</f>
        <v>c</v>
      </c>
      <c r="J497" s="2" t="str">
        <f>_xlfn.TEXTBEFORE(Table2[[#This Row],[rxn]],"_"&amp;Table2[[#This Row],[compartment]],-1)</f>
        <v>3OAR100</v>
      </c>
      <c r="K497" s="2" t="str" cm="1">
        <f t="array" ref="K497">_xlfn.LET(_xlpm.t,J497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497" s="2" t="str">
        <f>IF(LEN(Table2[[#This Row],[number at end of rxn-compartment]])&gt;0,_xlfn.TEXTBEFORE(Table2[[#This Row],[rxn-compartment]],Table2[[#This Row],[number at end of rxn-compartment]],-1),"")</f>
        <v>3OAR</v>
      </c>
      <c r="N497" t="str">
        <v>3OAR</v>
      </c>
      <c r="O497" t="str">
        <v>3OAR180_c</v>
      </c>
      <c r="P497" t="str">
        <v>REV</v>
      </c>
      <c r="Q497" t="str">
        <v>rt0409,rt1363,rt2183,rt2190</v>
      </c>
      <c r="R497" t="str">
        <v/>
      </c>
      <c r="S497" t="str">
        <v>Other biosynthetic metabolism</v>
      </c>
      <c r="T497" t="str">
        <v>Fatty acid biosynthesis</v>
      </c>
    </row>
    <row r="498" spans="1:20" x14ac:dyDescent="0.2">
      <c r="A498" t="s">
        <v>2046</v>
      </c>
      <c r="B498" t="s">
        <v>2041</v>
      </c>
      <c r="C498" t="s">
        <v>8</v>
      </c>
      <c r="D498" t="s">
        <v>2047</v>
      </c>
      <c r="E498" t="str">
        <f>_xlfn.XLOOKUP(Table2[[#This Row],[rxn]],[1]Sheet1!$A:$A,[1]Sheet1!$C:$C,"Other metaolism",0)</f>
        <v>Other biosynthetic metabolism</v>
      </c>
      <c r="F498" t="s">
        <v>74</v>
      </c>
      <c r="G498" t="str">
        <f>Table2[[#This Row],[rxn]]&amp;"_"&amp;Table2[[#This Row],[dir]]</f>
        <v>3OAR100_c_FWD</v>
      </c>
      <c r="H498" t="str" cm="1">
        <f t="array" ref="H498">_xlfn.TEXTJOIN(",",TRUE,_xlfn.UNIQUE(_xlfn._xlws.FILTER(Table2[enz],Table2[rxn+dir]=Table2[[#This Row],[rxn+dir]])))</f>
        <v>rt0409,rt1363,rt2183,rt2190</v>
      </c>
      <c r="I498" s="2" t="str">
        <f>_xlfn.TEXTAFTER(Table2[[#This Row],[rxn]],"_",-1)</f>
        <v>c</v>
      </c>
      <c r="J498" s="2" t="str">
        <f>_xlfn.TEXTBEFORE(Table2[[#This Row],[rxn]],"_"&amp;Table2[[#This Row],[compartment]],-1)</f>
        <v>3OAR100</v>
      </c>
      <c r="K498" s="2" t="str" cm="1">
        <f t="array" ref="K498">_xlfn.LET(_xlpm.t,J498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498" s="2" t="str">
        <f>IF(LEN(Table2[[#This Row],[number at end of rxn-compartment]])&gt;0,_xlfn.TEXTBEFORE(Table2[[#This Row],[rxn-compartment]],Table2[[#This Row],[number at end of rxn-compartment]],-1),"")</f>
        <v>3OAR</v>
      </c>
      <c r="N498" t="str">
        <v>3OAR</v>
      </c>
      <c r="O498" t="str">
        <v>3OAR40_c</v>
      </c>
      <c r="P498" t="str">
        <v>FWD</v>
      </c>
      <c r="Q498" t="str">
        <v>rt0409,rt1363,rt2183,rt2190</v>
      </c>
      <c r="R498" t="str">
        <v/>
      </c>
      <c r="S498" t="str">
        <v>Other biosynthetic metabolism</v>
      </c>
      <c r="T498" t="str">
        <v>Fatty acid biosynthesis</v>
      </c>
    </row>
    <row r="499" spans="1:20" x14ac:dyDescent="0.2">
      <c r="A499" t="s">
        <v>2048</v>
      </c>
      <c r="B499" t="s">
        <v>2041</v>
      </c>
      <c r="C499" t="s">
        <v>21</v>
      </c>
      <c r="D499" t="s">
        <v>2047</v>
      </c>
      <c r="E499" t="str">
        <f>_xlfn.XLOOKUP(Table2[[#This Row],[rxn]],[1]Sheet1!$A:$A,[1]Sheet1!$C:$C,"Other metaolism",0)</f>
        <v>Other biosynthetic metabolism</v>
      </c>
      <c r="F499" t="s">
        <v>74</v>
      </c>
      <c r="G499" t="str">
        <f>Table2[[#This Row],[rxn]]&amp;"_"&amp;Table2[[#This Row],[dir]]</f>
        <v>3OAR100_c_REV</v>
      </c>
      <c r="H499" t="str" cm="1">
        <f t="array" ref="H499">_xlfn.TEXTJOIN(",",TRUE,_xlfn.UNIQUE(_xlfn._xlws.FILTER(Table2[enz],Table2[rxn+dir]=Table2[[#This Row],[rxn+dir]])))</f>
        <v>rt0409,rt1363,rt2183,rt2190</v>
      </c>
      <c r="I499" s="2" t="str">
        <f>_xlfn.TEXTAFTER(Table2[[#This Row],[rxn]],"_",-1)</f>
        <v>c</v>
      </c>
      <c r="J499" s="2" t="str">
        <f>_xlfn.TEXTBEFORE(Table2[[#This Row],[rxn]],"_"&amp;Table2[[#This Row],[compartment]],-1)</f>
        <v>3OAR100</v>
      </c>
      <c r="K499" s="2" t="str" cm="1">
        <f t="array" ref="K499">_xlfn.LET(_xlpm.t,J499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499" s="2" t="str">
        <f>IF(LEN(Table2[[#This Row],[number at end of rxn-compartment]])&gt;0,_xlfn.TEXTBEFORE(Table2[[#This Row],[rxn-compartment]],Table2[[#This Row],[number at end of rxn-compartment]],-1),"")</f>
        <v>3OAR</v>
      </c>
      <c r="N499" t="str">
        <v>3OAR</v>
      </c>
      <c r="O499" t="str">
        <v>3OAR40_c</v>
      </c>
      <c r="P499" t="str">
        <v>REV</v>
      </c>
      <c r="Q499" t="str">
        <v>rt0409,rt1363,rt2183,rt2190</v>
      </c>
      <c r="R499" t="str">
        <v/>
      </c>
      <c r="S499" t="str">
        <v>Other biosynthetic metabolism</v>
      </c>
      <c r="T499" t="str">
        <v>Fatty acid biosynthesis</v>
      </c>
    </row>
    <row r="500" spans="1:20" x14ac:dyDescent="0.2">
      <c r="A500" t="s">
        <v>2049</v>
      </c>
      <c r="B500" t="s">
        <v>2041</v>
      </c>
      <c r="C500" t="s">
        <v>8</v>
      </c>
      <c r="D500" t="s">
        <v>2050</v>
      </c>
      <c r="E500" t="str">
        <f>_xlfn.XLOOKUP(Table2[[#This Row],[rxn]],[1]Sheet1!$A:$A,[1]Sheet1!$C:$C,"Other metaolism",0)</f>
        <v>Other biosynthetic metabolism</v>
      </c>
      <c r="F500" t="s">
        <v>74</v>
      </c>
      <c r="G500" t="str">
        <f>Table2[[#This Row],[rxn]]&amp;"_"&amp;Table2[[#This Row],[dir]]</f>
        <v>3OAR100_c_FWD</v>
      </c>
      <c r="H500" t="str" cm="1">
        <f t="array" ref="H500">_xlfn.TEXTJOIN(",",TRUE,_xlfn.UNIQUE(_xlfn._xlws.FILTER(Table2[enz],Table2[rxn+dir]=Table2[[#This Row],[rxn+dir]])))</f>
        <v>rt0409,rt1363,rt2183,rt2190</v>
      </c>
      <c r="I500" s="2" t="str">
        <f>_xlfn.TEXTAFTER(Table2[[#This Row],[rxn]],"_",-1)</f>
        <v>c</v>
      </c>
      <c r="J500" s="2" t="str">
        <f>_xlfn.TEXTBEFORE(Table2[[#This Row],[rxn]],"_"&amp;Table2[[#This Row],[compartment]],-1)</f>
        <v>3OAR100</v>
      </c>
      <c r="K500" s="2" t="str" cm="1">
        <f t="array" ref="K500">_xlfn.LET(_xlpm.t,J500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500" s="2" t="str">
        <f>IF(LEN(Table2[[#This Row],[number at end of rxn-compartment]])&gt;0,_xlfn.TEXTBEFORE(Table2[[#This Row],[rxn-compartment]],Table2[[#This Row],[number at end of rxn-compartment]],-1),"")</f>
        <v>3OAR</v>
      </c>
      <c r="N500" t="str">
        <v>3OAR</v>
      </c>
      <c r="O500" t="str">
        <v>3OAR40_m</v>
      </c>
      <c r="P500" t="str">
        <v>FWD</v>
      </c>
      <c r="Q500" t="str">
        <v>rt1622_m</v>
      </c>
      <c r="R500" t="str">
        <v/>
      </c>
      <c r="S500" t="str">
        <v>Other biosynthetic metabolism</v>
      </c>
      <c r="T500" t="str">
        <v>Fatty acid biosynthesis</v>
      </c>
    </row>
    <row r="501" spans="1:20" x14ac:dyDescent="0.2">
      <c r="A501" t="s">
        <v>2051</v>
      </c>
      <c r="B501" t="s">
        <v>2041</v>
      </c>
      <c r="C501" t="s">
        <v>21</v>
      </c>
      <c r="D501" t="s">
        <v>2050</v>
      </c>
      <c r="E501" t="str">
        <f>_xlfn.XLOOKUP(Table2[[#This Row],[rxn]],[1]Sheet1!$A:$A,[1]Sheet1!$C:$C,"Other metaolism",0)</f>
        <v>Other biosynthetic metabolism</v>
      </c>
      <c r="F501" t="s">
        <v>74</v>
      </c>
      <c r="G501" t="str">
        <f>Table2[[#This Row],[rxn]]&amp;"_"&amp;Table2[[#This Row],[dir]]</f>
        <v>3OAR100_c_REV</v>
      </c>
      <c r="H501" t="str" cm="1">
        <f t="array" ref="H501">_xlfn.TEXTJOIN(",",TRUE,_xlfn.UNIQUE(_xlfn._xlws.FILTER(Table2[enz],Table2[rxn+dir]=Table2[[#This Row],[rxn+dir]])))</f>
        <v>rt0409,rt1363,rt2183,rt2190</v>
      </c>
      <c r="I501" s="2" t="str">
        <f>_xlfn.TEXTAFTER(Table2[[#This Row],[rxn]],"_",-1)</f>
        <v>c</v>
      </c>
      <c r="J501" s="2" t="str">
        <f>_xlfn.TEXTBEFORE(Table2[[#This Row],[rxn]],"_"&amp;Table2[[#This Row],[compartment]],-1)</f>
        <v>3OAR100</v>
      </c>
      <c r="K501" s="2" t="str" cm="1">
        <f t="array" ref="K501">_xlfn.LET(_xlpm.t,J501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501" s="2" t="str">
        <f>IF(LEN(Table2[[#This Row],[number at end of rxn-compartment]])&gt;0,_xlfn.TEXTBEFORE(Table2[[#This Row],[rxn-compartment]],Table2[[#This Row],[number at end of rxn-compartment]],-1),"")</f>
        <v>3OAR</v>
      </c>
      <c r="N501" t="str">
        <v>3OAR</v>
      </c>
      <c r="O501" t="str">
        <v>3OAR60_c</v>
      </c>
      <c r="P501" t="str">
        <v>FWD</v>
      </c>
      <c r="Q501" t="str">
        <v>rt0409,rt1363,rt2183,rt2190</v>
      </c>
      <c r="R501" t="str">
        <v/>
      </c>
      <c r="S501" t="str">
        <v>Other biosynthetic metabolism</v>
      </c>
      <c r="T501" t="str">
        <v>Fatty acid biosynthesis</v>
      </c>
    </row>
    <row r="502" spans="1:20" x14ac:dyDescent="0.2">
      <c r="A502" t="s">
        <v>2052</v>
      </c>
      <c r="B502" t="s">
        <v>2053</v>
      </c>
      <c r="C502" t="s">
        <v>8</v>
      </c>
      <c r="D502" t="s">
        <v>2040</v>
      </c>
      <c r="E502" t="str">
        <f>_xlfn.XLOOKUP(Table2[[#This Row],[rxn]],[1]Sheet1!$A:$A,[1]Sheet1!$C:$C,"Other metaolism",0)</f>
        <v>Other biosynthetic metabolism</v>
      </c>
      <c r="F502" t="s">
        <v>74</v>
      </c>
      <c r="G502" t="str">
        <f>Table2[[#This Row],[rxn]]&amp;"_"&amp;Table2[[#This Row],[dir]]</f>
        <v>3OAR120_c_FWD</v>
      </c>
      <c r="H502" t="str" cm="1">
        <f t="array" ref="H502">_xlfn.TEXTJOIN(",",TRUE,_xlfn.UNIQUE(_xlfn._xlws.FILTER(Table2[enz],Table2[rxn+dir]=Table2[[#This Row],[rxn+dir]])))</f>
        <v>rt0409,rt1363,rt2183,rt2190</v>
      </c>
      <c r="I502" s="2" t="str">
        <f>_xlfn.TEXTAFTER(Table2[[#This Row],[rxn]],"_",-1)</f>
        <v>c</v>
      </c>
      <c r="J502" s="2" t="str">
        <f>_xlfn.TEXTBEFORE(Table2[[#This Row],[rxn]],"_"&amp;Table2[[#This Row],[compartment]],-1)</f>
        <v>3OAR120</v>
      </c>
      <c r="K502" s="2" t="str" cm="1">
        <f t="array" ref="K502">_xlfn.LET(_xlpm.t,J502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02" s="2" t="str">
        <f>IF(LEN(Table2[[#This Row],[number at end of rxn-compartment]])&gt;0,_xlfn.TEXTBEFORE(Table2[[#This Row],[rxn-compartment]],Table2[[#This Row],[number at end of rxn-compartment]],-1),"")</f>
        <v>3OAR</v>
      </c>
      <c r="N502" t="str">
        <v>3OAR</v>
      </c>
      <c r="O502" t="str">
        <v>3OAR60_c</v>
      </c>
      <c r="P502" t="str">
        <v>REV</v>
      </c>
      <c r="Q502" t="str">
        <v>rt0409,rt1363,rt2183,rt2190</v>
      </c>
      <c r="R502" t="str">
        <v/>
      </c>
      <c r="S502" t="str">
        <v>Other biosynthetic metabolism</v>
      </c>
      <c r="T502" t="str">
        <v>Fatty acid biosynthesis</v>
      </c>
    </row>
    <row r="503" spans="1:20" x14ac:dyDescent="0.2">
      <c r="A503" t="s">
        <v>2054</v>
      </c>
      <c r="B503" t="s">
        <v>2053</v>
      </c>
      <c r="C503" t="s">
        <v>21</v>
      </c>
      <c r="D503" t="s">
        <v>2040</v>
      </c>
      <c r="E503" t="str">
        <f>_xlfn.XLOOKUP(Table2[[#This Row],[rxn]],[1]Sheet1!$A:$A,[1]Sheet1!$C:$C,"Other metaolism",0)</f>
        <v>Other biosynthetic metabolism</v>
      </c>
      <c r="F503" t="s">
        <v>74</v>
      </c>
      <c r="G503" t="str">
        <f>Table2[[#This Row],[rxn]]&amp;"_"&amp;Table2[[#This Row],[dir]]</f>
        <v>3OAR120_c_REV</v>
      </c>
      <c r="H503" t="str" cm="1">
        <f t="array" ref="H503">_xlfn.TEXTJOIN(",",TRUE,_xlfn.UNIQUE(_xlfn._xlws.FILTER(Table2[enz],Table2[rxn+dir]=Table2[[#This Row],[rxn+dir]])))</f>
        <v>rt0409,rt1363,rt2183,rt2190</v>
      </c>
      <c r="I503" s="2" t="str">
        <f>_xlfn.TEXTAFTER(Table2[[#This Row],[rxn]],"_",-1)</f>
        <v>c</v>
      </c>
      <c r="J503" s="2" t="str">
        <f>_xlfn.TEXTBEFORE(Table2[[#This Row],[rxn]],"_"&amp;Table2[[#This Row],[compartment]],-1)</f>
        <v>3OAR120</v>
      </c>
      <c r="K503" s="2" t="str" cm="1">
        <f t="array" ref="K503">_xlfn.LET(_xlpm.t,J503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03" s="2" t="str">
        <f>IF(LEN(Table2[[#This Row],[number at end of rxn-compartment]])&gt;0,_xlfn.TEXTBEFORE(Table2[[#This Row],[rxn-compartment]],Table2[[#This Row],[number at end of rxn-compartment]],-1),"")</f>
        <v>3OAR</v>
      </c>
      <c r="N503" t="str">
        <v>3OAR</v>
      </c>
      <c r="O503" t="str">
        <v>3OAR60_m</v>
      </c>
      <c r="P503" t="str">
        <v>FWD</v>
      </c>
      <c r="Q503" t="str">
        <v>rt1622_m</v>
      </c>
      <c r="R503" t="str">
        <v/>
      </c>
      <c r="S503" t="str">
        <v>Other biosynthetic metabolism</v>
      </c>
      <c r="T503" t="str">
        <v>Fatty acid biosynthesis</v>
      </c>
    </row>
    <row r="504" spans="1:20" x14ac:dyDescent="0.2">
      <c r="A504" t="s">
        <v>2055</v>
      </c>
      <c r="B504" t="s">
        <v>2053</v>
      </c>
      <c r="C504" t="s">
        <v>8</v>
      </c>
      <c r="D504" t="s">
        <v>2044</v>
      </c>
      <c r="E504" t="str">
        <f>_xlfn.XLOOKUP(Table2[[#This Row],[rxn]],[1]Sheet1!$A:$A,[1]Sheet1!$C:$C,"Other metaolism",0)</f>
        <v>Other biosynthetic metabolism</v>
      </c>
      <c r="F504" t="s">
        <v>74</v>
      </c>
      <c r="G504" t="str">
        <f>Table2[[#This Row],[rxn]]&amp;"_"&amp;Table2[[#This Row],[dir]]</f>
        <v>3OAR120_c_FWD</v>
      </c>
      <c r="H504" t="str" cm="1">
        <f t="array" ref="H504">_xlfn.TEXTJOIN(",",TRUE,_xlfn.UNIQUE(_xlfn._xlws.FILTER(Table2[enz],Table2[rxn+dir]=Table2[[#This Row],[rxn+dir]])))</f>
        <v>rt0409,rt1363,rt2183,rt2190</v>
      </c>
      <c r="I504" s="2" t="str">
        <f>_xlfn.TEXTAFTER(Table2[[#This Row],[rxn]],"_",-1)</f>
        <v>c</v>
      </c>
      <c r="J504" s="2" t="str">
        <f>_xlfn.TEXTBEFORE(Table2[[#This Row],[rxn]],"_"&amp;Table2[[#This Row],[compartment]],-1)</f>
        <v>3OAR120</v>
      </c>
      <c r="K504" s="2" t="str" cm="1">
        <f t="array" ref="K504">_xlfn.LET(_xlpm.t,J504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04" s="2" t="str">
        <f>IF(LEN(Table2[[#This Row],[number at end of rxn-compartment]])&gt;0,_xlfn.TEXTBEFORE(Table2[[#This Row],[rxn-compartment]],Table2[[#This Row],[number at end of rxn-compartment]],-1),"")</f>
        <v>3OAR</v>
      </c>
      <c r="N504" t="str">
        <v>3OAR</v>
      </c>
      <c r="O504" t="str">
        <v>3OAR80_c</v>
      </c>
      <c r="P504" t="str">
        <v>FWD</v>
      </c>
      <c r="Q504" t="str">
        <v>rt0409,rt1363,rt2183,rt2190</v>
      </c>
      <c r="R504" t="str">
        <v/>
      </c>
      <c r="S504" t="str">
        <v>Other biosynthetic metabolism</v>
      </c>
      <c r="T504" t="str">
        <v>Fatty acid biosynthesis</v>
      </c>
    </row>
    <row r="505" spans="1:20" x14ac:dyDescent="0.2">
      <c r="A505" t="s">
        <v>2056</v>
      </c>
      <c r="B505" t="s">
        <v>2053</v>
      </c>
      <c r="C505" t="s">
        <v>21</v>
      </c>
      <c r="D505" t="s">
        <v>2044</v>
      </c>
      <c r="E505" t="str">
        <f>_xlfn.XLOOKUP(Table2[[#This Row],[rxn]],[1]Sheet1!$A:$A,[1]Sheet1!$C:$C,"Other metaolism",0)</f>
        <v>Other biosynthetic metabolism</v>
      </c>
      <c r="F505" t="s">
        <v>74</v>
      </c>
      <c r="G505" t="str">
        <f>Table2[[#This Row],[rxn]]&amp;"_"&amp;Table2[[#This Row],[dir]]</f>
        <v>3OAR120_c_REV</v>
      </c>
      <c r="H505" t="str" cm="1">
        <f t="array" ref="H505">_xlfn.TEXTJOIN(",",TRUE,_xlfn.UNIQUE(_xlfn._xlws.FILTER(Table2[enz],Table2[rxn+dir]=Table2[[#This Row],[rxn+dir]])))</f>
        <v>rt0409,rt1363,rt2183,rt2190</v>
      </c>
      <c r="I505" s="2" t="str">
        <f>_xlfn.TEXTAFTER(Table2[[#This Row],[rxn]],"_",-1)</f>
        <v>c</v>
      </c>
      <c r="J505" s="2" t="str">
        <f>_xlfn.TEXTBEFORE(Table2[[#This Row],[rxn]],"_"&amp;Table2[[#This Row],[compartment]],-1)</f>
        <v>3OAR120</v>
      </c>
      <c r="K505" s="2" t="str" cm="1">
        <f t="array" ref="K505">_xlfn.LET(_xlpm.t,J505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05" s="2" t="str">
        <f>IF(LEN(Table2[[#This Row],[number at end of rxn-compartment]])&gt;0,_xlfn.TEXTBEFORE(Table2[[#This Row],[rxn-compartment]],Table2[[#This Row],[number at end of rxn-compartment]],-1),"")</f>
        <v>3OAR</v>
      </c>
      <c r="N505" t="str">
        <v>3OAR</v>
      </c>
      <c r="O505" t="str">
        <v>3OAR80_c</v>
      </c>
      <c r="P505" t="str">
        <v>REV</v>
      </c>
      <c r="Q505" t="str">
        <v>rt0409,rt1363,rt2183,rt2190</v>
      </c>
      <c r="R505" t="str">
        <v/>
      </c>
      <c r="S505" t="str">
        <v>Other biosynthetic metabolism</v>
      </c>
      <c r="T505" t="str">
        <v>Fatty acid biosynthesis</v>
      </c>
    </row>
    <row r="506" spans="1:20" x14ac:dyDescent="0.2">
      <c r="A506" t="s">
        <v>2057</v>
      </c>
      <c r="B506" t="s">
        <v>2053</v>
      </c>
      <c r="C506" t="s">
        <v>8</v>
      </c>
      <c r="D506" t="s">
        <v>2047</v>
      </c>
      <c r="E506" t="str">
        <f>_xlfn.XLOOKUP(Table2[[#This Row],[rxn]],[1]Sheet1!$A:$A,[1]Sheet1!$C:$C,"Other metaolism",0)</f>
        <v>Other biosynthetic metabolism</v>
      </c>
      <c r="F506" t="s">
        <v>74</v>
      </c>
      <c r="G506" t="str">
        <f>Table2[[#This Row],[rxn]]&amp;"_"&amp;Table2[[#This Row],[dir]]</f>
        <v>3OAR120_c_FWD</v>
      </c>
      <c r="H506" t="str" cm="1">
        <f t="array" ref="H506">_xlfn.TEXTJOIN(",",TRUE,_xlfn.UNIQUE(_xlfn._xlws.FILTER(Table2[enz],Table2[rxn+dir]=Table2[[#This Row],[rxn+dir]])))</f>
        <v>rt0409,rt1363,rt2183,rt2190</v>
      </c>
      <c r="I506" s="2" t="str">
        <f>_xlfn.TEXTAFTER(Table2[[#This Row],[rxn]],"_",-1)</f>
        <v>c</v>
      </c>
      <c r="J506" s="2" t="str">
        <f>_xlfn.TEXTBEFORE(Table2[[#This Row],[rxn]],"_"&amp;Table2[[#This Row],[compartment]],-1)</f>
        <v>3OAR120</v>
      </c>
      <c r="K506" s="2" t="str" cm="1">
        <f t="array" ref="K506">_xlfn.LET(_xlpm.t,J506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06" s="2" t="str">
        <f>IF(LEN(Table2[[#This Row],[number at end of rxn-compartment]])&gt;0,_xlfn.TEXTBEFORE(Table2[[#This Row],[rxn-compartment]],Table2[[#This Row],[number at end of rxn-compartment]],-1),"")</f>
        <v>3OAR</v>
      </c>
      <c r="N506" t="str">
        <v>3OAR</v>
      </c>
      <c r="O506" t="str">
        <v>3OAR80_m</v>
      </c>
      <c r="P506" t="str">
        <v>FWD</v>
      </c>
      <c r="Q506" t="str">
        <v>rt1622_m</v>
      </c>
      <c r="R506" t="str">
        <v/>
      </c>
      <c r="S506" t="str">
        <v>Other biosynthetic metabolism</v>
      </c>
      <c r="T506" t="str">
        <v>Fatty acid biosynthesis</v>
      </c>
    </row>
    <row r="507" spans="1:20" x14ac:dyDescent="0.2">
      <c r="A507" t="s">
        <v>2058</v>
      </c>
      <c r="B507" t="s">
        <v>2053</v>
      </c>
      <c r="C507" t="s">
        <v>21</v>
      </c>
      <c r="D507" t="s">
        <v>2047</v>
      </c>
      <c r="E507" t="str">
        <f>_xlfn.XLOOKUP(Table2[[#This Row],[rxn]],[1]Sheet1!$A:$A,[1]Sheet1!$C:$C,"Other metaolism",0)</f>
        <v>Other biosynthetic metabolism</v>
      </c>
      <c r="F507" t="s">
        <v>74</v>
      </c>
      <c r="G507" t="str">
        <f>Table2[[#This Row],[rxn]]&amp;"_"&amp;Table2[[#This Row],[dir]]</f>
        <v>3OAR120_c_REV</v>
      </c>
      <c r="H507" t="str" cm="1">
        <f t="array" ref="H507">_xlfn.TEXTJOIN(",",TRUE,_xlfn.UNIQUE(_xlfn._xlws.FILTER(Table2[enz],Table2[rxn+dir]=Table2[[#This Row],[rxn+dir]])))</f>
        <v>rt0409,rt1363,rt2183,rt2190</v>
      </c>
      <c r="I507" s="2" t="str">
        <f>_xlfn.TEXTAFTER(Table2[[#This Row],[rxn]],"_",-1)</f>
        <v>c</v>
      </c>
      <c r="J507" s="2" t="str">
        <f>_xlfn.TEXTBEFORE(Table2[[#This Row],[rxn]],"_"&amp;Table2[[#This Row],[compartment]],-1)</f>
        <v>3OAR120</v>
      </c>
      <c r="K507" s="2" t="str" cm="1">
        <f t="array" ref="K507">_xlfn.LET(_xlpm.t,J507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07" s="2" t="str">
        <f>IF(LEN(Table2[[#This Row],[number at end of rxn-compartment]])&gt;0,_xlfn.TEXTBEFORE(Table2[[#This Row],[rxn-compartment]],Table2[[#This Row],[number at end of rxn-compartment]],-1),"")</f>
        <v>3OAR</v>
      </c>
      <c r="N507" t="str">
        <v>3OAS</v>
      </c>
      <c r="O507" t="str">
        <v>3OAS100_c</v>
      </c>
      <c r="P507" t="str">
        <v>FWD</v>
      </c>
      <c r="Q507" t="str">
        <v>rt0409</v>
      </c>
      <c r="R507" t="str">
        <v/>
      </c>
      <c r="S507" t="str">
        <v>Other biosynthetic metabolism</v>
      </c>
      <c r="T507" t="str">
        <v>Fatty acid biosynthesis</v>
      </c>
    </row>
    <row r="508" spans="1:20" x14ac:dyDescent="0.2">
      <c r="A508" t="s">
        <v>2059</v>
      </c>
      <c r="B508" t="s">
        <v>2053</v>
      </c>
      <c r="C508" t="s">
        <v>8</v>
      </c>
      <c r="D508" t="s">
        <v>2050</v>
      </c>
      <c r="E508" t="str">
        <f>_xlfn.XLOOKUP(Table2[[#This Row],[rxn]],[1]Sheet1!$A:$A,[1]Sheet1!$C:$C,"Other metaolism",0)</f>
        <v>Other biosynthetic metabolism</v>
      </c>
      <c r="F508" t="s">
        <v>74</v>
      </c>
      <c r="G508" t="str">
        <f>Table2[[#This Row],[rxn]]&amp;"_"&amp;Table2[[#This Row],[dir]]</f>
        <v>3OAR120_c_FWD</v>
      </c>
      <c r="H508" t="str" cm="1">
        <f t="array" ref="H508">_xlfn.TEXTJOIN(",",TRUE,_xlfn.UNIQUE(_xlfn._xlws.FILTER(Table2[enz],Table2[rxn+dir]=Table2[[#This Row],[rxn+dir]])))</f>
        <v>rt0409,rt1363,rt2183,rt2190</v>
      </c>
      <c r="I508" s="2" t="str">
        <f>_xlfn.TEXTAFTER(Table2[[#This Row],[rxn]],"_",-1)</f>
        <v>c</v>
      </c>
      <c r="J508" s="2" t="str">
        <f>_xlfn.TEXTBEFORE(Table2[[#This Row],[rxn]],"_"&amp;Table2[[#This Row],[compartment]],-1)</f>
        <v>3OAR120</v>
      </c>
      <c r="K508" s="2" t="str" cm="1">
        <f t="array" ref="K508">_xlfn.LET(_xlpm.t,J508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08" s="2" t="str">
        <f>IF(LEN(Table2[[#This Row],[number at end of rxn-compartment]])&gt;0,_xlfn.TEXTBEFORE(Table2[[#This Row],[rxn-compartment]],Table2[[#This Row],[number at end of rxn-compartment]],-1),"")</f>
        <v>3OAR</v>
      </c>
      <c r="N508" t="str">
        <v>3OAS</v>
      </c>
      <c r="O508" t="str">
        <v>3OAS120_c</v>
      </c>
      <c r="P508" t="str">
        <v>FWD</v>
      </c>
      <c r="Q508" t="str">
        <v>rt0409</v>
      </c>
      <c r="R508" t="str">
        <v/>
      </c>
      <c r="S508" t="str">
        <v>Other biosynthetic metabolism</v>
      </c>
      <c r="T508" t="str">
        <v>Fatty acid biosynthesis</v>
      </c>
    </row>
    <row r="509" spans="1:20" x14ac:dyDescent="0.2">
      <c r="A509" t="s">
        <v>2060</v>
      </c>
      <c r="B509" t="s">
        <v>2053</v>
      </c>
      <c r="C509" t="s">
        <v>21</v>
      </c>
      <c r="D509" t="s">
        <v>2050</v>
      </c>
      <c r="E509" t="str">
        <f>_xlfn.XLOOKUP(Table2[[#This Row],[rxn]],[1]Sheet1!$A:$A,[1]Sheet1!$C:$C,"Other metaolism",0)</f>
        <v>Other biosynthetic metabolism</v>
      </c>
      <c r="F509" t="s">
        <v>74</v>
      </c>
      <c r="G509" t="str">
        <f>Table2[[#This Row],[rxn]]&amp;"_"&amp;Table2[[#This Row],[dir]]</f>
        <v>3OAR120_c_REV</v>
      </c>
      <c r="H509" t="str" cm="1">
        <f t="array" ref="H509">_xlfn.TEXTJOIN(",",TRUE,_xlfn.UNIQUE(_xlfn._xlws.FILTER(Table2[enz],Table2[rxn+dir]=Table2[[#This Row],[rxn+dir]])))</f>
        <v>rt0409,rt1363,rt2183,rt2190</v>
      </c>
      <c r="I509" s="2" t="str">
        <f>_xlfn.TEXTAFTER(Table2[[#This Row],[rxn]],"_",-1)</f>
        <v>c</v>
      </c>
      <c r="J509" s="2" t="str">
        <f>_xlfn.TEXTBEFORE(Table2[[#This Row],[rxn]],"_"&amp;Table2[[#This Row],[compartment]],-1)</f>
        <v>3OAR120</v>
      </c>
      <c r="K509" s="2" t="str" cm="1">
        <f t="array" ref="K509">_xlfn.LET(_xlpm.t,J509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09" s="2" t="str">
        <f>IF(LEN(Table2[[#This Row],[number at end of rxn-compartment]])&gt;0,_xlfn.TEXTBEFORE(Table2[[#This Row],[rxn-compartment]],Table2[[#This Row],[number at end of rxn-compartment]],-1),"")</f>
        <v>3OAR</v>
      </c>
      <c r="N509" t="str">
        <v>3OAS</v>
      </c>
      <c r="O509" t="str">
        <v>3OAS140_c</v>
      </c>
      <c r="P509" t="str">
        <v>FWD</v>
      </c>
      <c r="Q509" t="str">
        <v>rt0409</v>
      </c>
      <c r="R509" t="str">
        <v/>
      </c>
      <c r="S509" t="str">
        <v>Other biosynthetic metabolism</v>
      </c>
      <c r="T509" t="str">
        <v>Fatty acid biosynthesis</v>
      </c>
    </row>
    <row r="510" spans="1:20" x14ac:dyDescent="0.2">
      <c r="A510" t="s">
        <v>2061</v>
      </c>
      <c r="B510" t="s">
        <v>2062</v>
      </c>
      <c r="C510" t="s">
        <v>8</v>
      </c>
      <c r="D510" t="s">
        <v>2040</v>
      </c>
      <c r="E510" t="str">
        <f>_xlfn.XLOOKUP(Table2[[#This Row],[rxn]],[1]Sheet1!$A:$A,[1]Sheet1!$C:$C,"Other metaolism",0)</f>
        <v>Other biosynthetic metabolism</v>
      </c>
      <c r="F510" t="s">
        <v>74</v>
      </c>
      <c r="G510" t="str">
        <f>Table2[[#This Row],[rxn]]&amp;"_"&amp;Table2[[#This Row],[dir]]</f>
        <v>3OAR140_c_FWD</v>
      </c>
      <c r="H510" t="str" cm="1">
        <f t="array" ref="H510">_xlfn.TEXTJOIN(",",TRUE,_xlfn.UNIQUE(_xlfn._xlws.FILTER(Table2[enz],Table2[rxn+dir]=Table2[[#This Row],[rxn+dir]])))</f>
        <v>rt0409,rt1363,rt2183,rt2190</v>
      </c>
      <c r="I510" s="2" t="str">
        <f>_xlfn.TEXTAFTER(Table2[[#This Row],[rxn]],"_",-1)</f>
        <v>c</v>
      </c>
      <c r="J510" s="2" t="str">
        <f>_xlfn.TEXTBEFORE(Table2[[#This Row],[rxn]],"_"&amp;Table2[[#This Row],[compartment]],-1)</f>
        <v>3OAR140</v>
      </c>
      <c r="K510" s="2" t="str" cm="1">
        <f t="array" ref="K510">_xlfn.LET(_xlpm.t,J510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10" s="2" t="str">
        <f>IF(LEN(Table2[[#This Row],[number at end of rxn-compartment]])&gt;0,_xlfn.TEXTBEFORE(Table2[[#This Row],[rxn-compartment]],Table2[[#This Row],[number at end of rxn-compartment]],-1),"")</f>
        <v>3OAR</v>
      </c>
      <c r="N510" t="str">
        <v>3OAS</v>
      </c>
      <c r="O510" t="str">
        <v>3OAS160_c</v>
      </c>
      <c r="P510" t="str">
        <v>FWD</v>
      </c>
      <c r="Q510" t="str">
        <v>rt0409</v>
      </c>
      <c r="R510" t="str">
        <v/>
      </c>
      <c r="S510" t="str">
        <v>Other biosynthetic metabolism</v>
      </c>
      <c r="T510" t="str">
        <v>Fatty acid biosynthesis</v>
      </c>
    </row>
    <row r="511" spans="1:20" x14ac:dyDescent="0.2">
      <c r="A511" t="s">
        <v>2063</v>
      </c>
      <c r="B511" t="s">
        <v>2062</v>
      </c>
      <c r="C511" t="s">
        <v>21</v>
      </c>
      <c r="D511" t="s">
        <v>2040</v>
      </c>
      <c r="E511" t="str">
        <f>_xlfn.XLOOKUP(Table2[[#This Row],[rxn]],[1]Sheet1!$A:$A,[1]Sheet1!$C:$C,"Other metaolism",0)</f>
        <v>Other biosynthetic metabolism</v>
      </c>
      <c r="F511" t="s">
        <v>74</v>
      </c>
      <c r="G511" t="str">
        <f>Table2[[#This Row],[rxn]]&amp;"_"&amp;Table2[[#This Row],[dir]]</f>
        <v>3OAR140_c_REV</v>
      </c>
      <c r="H511" t="str" cm="1">
        <f t="array" ref="H511">_xlfn.TEXTJOIN(",",TRUE,_xlfn.UNIQUE(_xlfn._xlws.FILTER(Table2[enz],Table2[rxn+dir]=Table2[[#This Row],[rxn+dir]])))</f>
        <v>rt0409,rt1363,rt2183,rt2190</v>
      </c>
      <c r="I511" s="2" t="str">
        <f>_xlfn.TEXTAFTER(Table2[[#This Row],[rxn]],"_",-1)</f>
        <v>c</v>
      </c>
      <c r="J511" s="2" t="str">
        <f>_xlfn.TEXTBEFORE(Table2[[#This Row],[rxn]],"_"&amp;Table2[[#This Row],[compartment]],-1)</f>
        <v>3OAR140</v>
      </c>
      <c r="K511" s="2" t="str" cm="1">
        <f t="array" ref="K511">_xlfn.LET(_xlpm.t,J511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11" s="2" t="str">
        <f>IF(LEN(Table2[[#This Row],[number at end of rxn-compartment]])&gt;0,_xlfn.TEXTBEFORE(Table2[[#This Row],[rxn-compartment]],Table2[[#This Row],[number at end of rxn-compartment]],-1),"")</f>
        <v>3OAR</v>
      </c>
      <c r="N511" t="str">
        <v>3OAS</v>
      </c>
      <c r="O511" t="str">
        <v>3OAS180_c</v>
      </c>
      <c r="P511" t="str">
        <v>FWD</v>
      </c>
      <c r="Q511" t="str">
        <v>rt0409</v>
      </c>
      <c r="R511" t="str">
        <v/>
      </c>
      <c r="S511" t="str">
        <v>Other biosynthetic metabolism</v>
      </c>
      <c r="T511" t="str">
        <v>Fatty acid biosynthesis</v>
      </c>
    </row>
    <row r="512" spans="1:20" x14ac:dyDescent="0.2">
      <c r="A512" t="s">
        <v>2064</v>
      </c>
      <c r="B512" t="s">
        <v>2062</v>
      </c>
      <c r="C512" t="s">
        <v>8</v>
      </c>
      <c r="D512" t="s">
        <v>2044</v>
      </c>
      <c r="E512" t="str">
        <f>_xlfn.XLOOKUP(Table2[[#This Row],[rxn]],[1]Sheet1!$A:$A,[1]Sheet1!$C:$C,"Other metaolism",0)</f>
        <v>Other biosynthetic metabolism</v>
      </c>
      <c r="F512" t="s">
        <v>74</v>
      </c>
      <c r="G512" t="str">
        <f>Table2[[#This Row],[rxn]]&amp;"_"&amp;Table2[[#This Row],[dir]]</f>
        <v>3OAR140_c_FWD</v>
      </c>
      <c r="H512" t="str" cm="1">
        <f t="array" ref="H512">_xlfn.TEXTJOIN(",",TRUE,_xlfn.UNIQUE(_xlfn._xlws.FILTER(Table2[enz],Table2[rxn+dir]=Table2[[#This Row],[rxn+dir]])))</f>
        <v>rt0409,rt1363,rt2183,rt2190</v>
      </c>
      <c r="I512" s="2" t="str">
        <f>_xlfn.TEXTAFTER(Table2[[#This Row],[rxn]],"_",-1)</f>
        <v>c</v>
      </c>
      <c r="J512" s="2" t="str">
        <f>_xlfn.TEXTBEFORE(Table2[[#This Row],[rxn]],"_"&amp;Table2[[#This Row],[compartment]],-1)</f>
        <v>3OAR140</v>
      </c>
      <c r="K512" s="2" t="str" cm="1">
        <f t="array" ref="K512">_xlfn.LET(_xlpm.t,J512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12" s="2" t="str">
        <f>IF(LEN(Table2[[#This Row],[number at end of rxn-compartment]])&gt;0,_xlfn.TEXTBEFORE(Table2[[#This Row],[rxn-compartment]],Table2[[#This Row],[number at end of rxn-compartment]],-1),"")</f>
        <v>3OAR</v>
      </c>
      <c r="N512" t="str">
        <v>3OAS</v>
      </c>
      <c r="O512" t="str">
        <v>3OAS40_c</v>
      </c>
      <c r="P512" t="str">
        <v>FWD</v>
      </c>
      <c r="Q512" t="str">
        <v>rt0409</v>
      </c>
      <c r="R512" t="str">
        <v/>
      </c>
      <c r="S512" t="str">
        <v>Other biosynthetic metabolism</v>
      </c>
      <c r="T512" t="str">
        <v>Fatty acid biosynthesis</v>
      </c>
    </row>
    <row r="513" spans="1:20" x14ac:dyDescent="0.2">
      <c r="A513" t="s">
        <v>2065</v>
      </c>
      <c r="B513" t="s">
        <v>2062</v>
      </c>
      <c r="C513" t="s">
        <v>21</v>
      </c>
      <c r="D513" t="s">
        <v>2044</v>
      </c>
      <c r="E513" t="str">
        <f>_xlfn.XLOOKUP(Table2[[#This Row],[rxn]],[1]Sheet1!$A:$A,[1]Sheet1!$C:$C,"Other metaolism",0)</f>
        <v>Other biosynthetic metabolism</v>
      </c>
      <c r="F513" t="s">
        <v>74</v>
      </c>
      <c r="G513" t="str">
        <f>Table2[[#This Row],[rxn]]&amp;"_"&amp;Table2[[#This Row],[dir]]</f>
        <v>3OAR140_c_REV</v>
      </c>
      <c r="H513" t="str" cm="1">
        <f t="array" ref="H513">_xlfn.TEXTJOIN(",",TRUE,_xlfn.UNIQUE(_xlfn._xlws.FILTER(Table2[enz],Table2[rxn+dir]=Table2[[#This Row],[rxn+dir]])))</f>
        <v>rt0409,rt1363,rt2183,rt2190</v>
      </c>
      <c r="I513" s="2" t="str">
        <f>_xlfn.TEXTAFTER(Table2[[#This Row],[rxn]],"_",-1)</f>
        <v>c</v>
      </c>
      <c r="J513" s="2" t="str">
        <f>_xlfn.TEXTBEFORE(Table2[[#This Row],[rxn]],"_"&amp;Table2[[#This Row],[compartment]],-1)</f>
        <v>3OAR140</v>
      </c>
      <c r="K513" s="2" t="str" cm="1">
        <f t="array" ref="K513">_xlfn.LET(_xlpm.t,J513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13" s="2" t="str">
        <f>IF(LEN(Table2[[#This Row],[number at end of rxn-compartment]])&gt;0,_xlfn.TEXTBEFORE(Table2[[#This Row],[rxn-compartment]],Table2[[#This Row],[number at end of rxn-compartment]],-1),"")</f>
        <v>3OAR</v>
      </c>
      <c r="N513" t="str">
        <v>3OAS</v>
      </c>
      <c r="O513" t="str">
        <v>3OAS40_c</v>
      </c>
      <c r="P513" t="str">
        <v>REV</v>
      </c>
      <c r="Q513" t="str">
        <v>rt0409</v>
      </c>
      <c r="R513" t="str">
        <v/>
      </c>
      <c r="S513" t="str">
        <v>Other biosynthetic metabolism</v>
      </c>
      <c r="T513" t="str">
        <v>Fatty acid biosynthesis</v>
      </c>
    </row>
    <row r="514" spans="1:20" x14ac:dyDescent="0.2">
      <c r="A514" t="s">
        <v>2066</v>
      </c>
      <c r="B514" t="s">
        <v>2062</v>
      </c>
      <c r="C514" t="s">
        <v>8</v>
      </c>
      <c r="D514" t="s">
        <v>2047</v>
      </c>
      <c r="E514" t="str">
        <f>_xlfn.XLOOKUP(Table2[[#This Row],[rxn]],[1]Sheet1!$A:$A,[1]Sheet1!$C:$C,"Other metaolism",0)</f>
        <v>Other biosynthetic metabolism</v>
      </c>
      <c r="F514" t="s">
        <v>74</v>
      </c>
      <c r="G514" t="str">
        <f>Table2[[#This Row],[rxn]]&amp;"_"&amp;Table2[[#This Row],[dir]]</f>
        <v>3OAR140_c_FWD</v>
      </c>
      <c r="H514" t="str" cm="1">
        <f t="array" ref="H514">_xlfn.TEXTJOIN(",",TRUE,_xlfn.UNIQUE(_xlfn._xlws.FILTER(Table2[enz],Table2[rxn+dir]=Table2[[#This Row],[rxn+dir]])))</f>
        <v>rt0409,rt1363,rt2183,rt2190</v>
      </c>
      <c r="I514" s="2" t="str">
        <f>_xlfn.TEXTAFTER(Table2[[#This Row],[rxn]],"_",-1)</f>
        <v>c</v>
      </c>
      <c r="J514" s="2" t="str">
        <f>_xlfn.TEXTBEFORE(Table2[[#This Row],[rxn]],"_"&amp;Table2[[#This Row],[compartment]],-1)</f>
        <v>3OAR140</v>
      </c>
      <c r="K514" s="2" t="str" cm="1">
        <f t="array" ref="K514">_xlfn.LET(_xlpm.t,J514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14" s="2" t="str">
        <f>IF(LEN(Table2[[#This Row],[number at end of rxn-compartment]])&gt;0,_xlfn.TEXTBEFORE(Table2[[#This Row],[rxn-compartment]],Table2[[#This Row],[number at end of rxn-compartment]],-1),"")</f>
        <v>3OAR</v>
      </c>
      <c r="N514" t="str">
        <v>3OAS</v>
      </c>
      <c r="O514" t="str">
        <v>3OAS60_c</v>
      </c>
      <c r="P514" t="str">
        <v>FWD</v>
      </c>
      <c r="Q514" t="str">
        <v>rt0409</v>
      </c>
      <c r="R514" t="str">
        <v/>
      </c>
      <c r="S514" t="str">
        <v>Other biosynthetic metabolism</v>
      </c>
      <c r="T514" t="str">
        <v>Fatty acid biosynthesis</v>
      </c>
    </row>
    <row r="515" spans="1:20" x14ac:dyDescent="0.2">
      <c r="A515" t="s">
        <v>2067</v>
      </c>
      <c r="B515" t="s">
        <v>2062</v>
      </c>
      <c r="C515" t="s">
        <v>21</v>
      </c>
      <c r="D515" t="s">
        <v>2047</v>
      </c>
      <c r="E515" t="str">
        <f>_xlfn.XLOOKUP(Table2[[#This Row],[rxn]],[1]Sheet1!$A:$A,[1]Sheet1!$C:$C,"Other metaolism",0)</f>
        <v>Other biosynthetic metabolism</v>
      </c>
      <c r="F515" t="s">
        <v>74</v>
      </c>
      <c r="G515" t="str">
        <f>Table2[[#This Row],[rxn]]&amp;"_"&amp;Table2[[#This Row],[dir]]</f>
        <v>3OAR140_c_REV</v>
      </c>
      <c r="H515" t="str" cm="1">
        <f t="array" ref="H515">_xlfn.TEXTJOIN(",",TRUE,_xlfn.UNIQUE(_xlfn._xlws.FILTER(Table2[enz],Table2[rxn+dir]=Table2[[#This Row],[rxn+dir]])))</f>
        <v>rt0409,rt1363,rt2183,rt2190</v>
      </c>
      <c r="I515" s="2" t="str">
        <f>_xlfn.TEXTAFTER(Table2[[#This Row],[rxn]],"_",-1)</f>
        <v>c</v>
      </c>
      <c r="J515" s="2" t="str">
        <f>_xlfn.TEXTBEFORE(Table2[[#This Row],[rxn]],"_"&amp;Table2[[#This Row],[compartment]],-1)</f>
        <v>3OAR140</v>
      </c>
      <c r="K515" s="2" t="str" cm="1">
        <f t="array" ref="K515">_xlfn.LET(_xlpm.t,J515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15" s="2" t="str">
        <f>IF(LEN(Table2[[#This Row],[number at end of rxn-compartment]])&gt;0,_xlfn.TEXTBEFORE(Table2[[#This Row],[rxn-compartment]],Table2[[#This Row],[number at end of rxn-compartment]],-1),"")</f>
        <v>3OAR</v>
      </c>
      <c r="N515" t="str">
        <v>3OAS</v>
      </c>
      <c r="O515" t="str">
        <v>3OAS80_c</v>
      </c>
      <c r="P515" t="str">
        <v>FWD</v>
      </c>
      <c r="Q515" t="str">
        <v>rt0409</v>
      </c>
      <c r="R515" t="str">
        <v/>
      </c>
      <c r="S515" t="str">
        <v>Other biosynthetic metabolism</v>
      </c>
      <c r="T515" t="str">
        <v>Fatty acid biosynthesis</v>
      </c>
    </row>
    <row r="516" spans="1:20" x14ac:dyDescent="0.2">
      <c r="A516" t="s">
        <v>2068</v>
      </c>
      <c r="B516" t="s">
        <v>2062</v>
      </c>
      <c r="C516" t="s">
        <v>8</v>
      </c>
      <c r="D516" t="s">
        <v>2050</v>
      </c>
      <c r="E516" t="str">
        <f>_xlfn.XLOOKUP(Table2[[#This Row],[rxn]],[1]Sheet1!$A:$A,[1]Sheet1!$C:$C,"Other metaolism",0)</f>
        <v>Other biosynthetic metabolism</v>
      </c>
      <c r="F516" t="s">
        <v>74</v>
      </c>
      <c r="G516" t="str">
        <f>Table2[[#This Row],[rxn]]&amp;"_"&amp;Table2[[#This Row],[dir]]</f>
        <v>3OAR140_c_FWD</v>
      </c>
      <c r="H516" t="str" cm="1">
        <f t="array" ref="H516">_xlfn.TEXTJOIN(",",TRUE,_xlfn.UNIQUE(_xlfn._xlws.FILTER(Table2[enz],Table2[rxn+dir]=Table2[[#This Row],[rxn+dir]])))</f>
        <v>rt0409,rt1363,rt2183,rt2190</v>
      </c>
      <c r="I516" s="2" t="str">
        <f>_xlfn.TEXTAFTER(Table2[[#This Row],[rxn]],"_",-1)</f>
        <v>c</v>
      </c>
      <c r="J516" s="2" t="str">
        <f>_xlfn.TEXTBEFORE(Table2[[#This Row],[rxn]],"_"&amp;Table2[[#This Row],[compartment]],-1)</f>
        <v>3OAR140</v>
      </c>
      <c r="K516" s="2" t="str" cm="1">
        <f t="array" ref="K516">_xlfn.LET(_xlpm.t,J516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16" s="2" t="str">
        <f>IF(LEN(Table2[[#This Row],[number at end of rxn-compartment]])&gt;0,_xlfn.TEXTBEFORE(Table2[[#This Row],[rxn-compartment]],Table2[[#This Row],[number at end of rxn-compartment]],-1),"")</f>
        <v>3OAR</v>
      </c>
      <c r="N516" t="str">
        <v/>
      </c>
      <c r="O516" t="str">
        <v>4ABUTNt_c_m</v>
      </c>
      <c r="P516" t="str">
        <v>FWD</v>
      </c>
      <c r="Q516" t="str">
        <v>SPONT</v>
      </c>
      <c r="R516" t="str">
        <v/>
      </c>
      <c r="S516" t="str">
        <v>Excluded</v>
      </c>
      <c r="T516" t="str">
        <v>Transport</v>
      </c>
    </row>
    <row r="517" spans="1:20" x14ac:dyDescent="0.2">
      <c r="A517" t="s">
        <v>2069</v>
      </c>
      <c r="B517" t="s">
        <v>2062</v>
      </c>
      <c r="C517" t="s">
        <v>21</v>
      </c>
      <c r="D517" t="s">
        <v>2050</v>
      </c>
      <c r="E517" t="str">
        <f>_xlfn.XLOOKUP(Table2[[#This Row],[rxn]],[1]Sheet1!$A:$A,[1]Sheet1!$C:$C,"Other metaolism",0)</f>
        <v>Other biosynthetic metabolism</v>
      </c>
      <c r="F517" t="s">
        <v>74</v>
      </c>
      <c r="G517" t="str">
        <f>Table2[[#This Row],[rxn]]&amp;"_"&amp;Table2[[#This Row],[dir]]</f>
        <v>3OAR140_c_REV</v>
      </c>
      <c r="H517" t="str" cm="1">
        <f t="array" ref="H517">_xlfn.TEXTJOIN(",",TRUE,_xlfn.UNIQUE(_xlfn._xlws.FILTER(Table2[enz],Table2[rxn+dir]=Table2[[#This Row],[rxn+dir]])))</f>
        <v>rt0409,rt1363,rt2183,rt2190</v>
      </c>
      <c r="I517" s="2" t="str">
        <f>_xlfn.TEXTAFTER(Table2[[#This Row],[rxn]],"_",-1)</f>
        <v>c</v>
      </c>
      <c r="J517" s="2" t="str">
        <f>_xlfn.TEXTBEFORE(Table2[[#This Row],[rxn]],"_"&amp;Table2[[#This Row],[compartment]],-1)</f>
        <v>3OAR140</v>
      </c>
      <c r="K517" s="2" t="str" cm="1">
        <f t="array" ref="K517">_xlfn.LET(_xlpm.t,J517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17" s="2" t="str">
        <f>IF(LEN(Table2[[#This Row],[number at end of rxn-compartment]])&gt;0,_xlfn.TEXTBEFORE(Table2[[#This Row],[rxn-compartment]],Table2[[#This Row],[number at end of rxn-compartment]],-1),"")</f>
        <v>3OAR</v>
      </c>
      <c r="N517" t="str">
        <v/>
      </c>
      <c r="O517" t="str">
        <v>4ABUTNt_c_m</v>
      </c>
      <c r="P517" t="str">
        <v>REV</v>
      </c>
      <c r="Q517" t="str">
        <v>SPONT</v>
      </c>
      <c r="R517" t="str">
        <v/>
      </c>
      <c r="S517" t="str">
        <v>Excluded</v>
      </c>
      <c r="T517" t="str">
        <v>Transport</v>
      </c>
    </row>
    <row r="518" spans="1:20" x14ac:dyDescent="0.2">
      <c r="A518" t="s">
        <v>2070</v>
      </c>
      <c r="B518" t="s">
        <v>2071</v>
      </c>
      <c r="C518" t="s">
        <v>8</v>
      </c>
      <c r="D518" t="s">
        <v>2040</v>
      </c>
      <c r="E518" t="str">
        <f>_xlfn.XLOOKUP(Table2[[#This Row],[rxn]],[1]Sheet1!$A:$A,[1]Sheet1!$C:$C,"Other metaolism",0)</f>
        <v>Other biosynthetic metabolism</v>
      </c>
      <c r="F518" t="s">
        <v>74</v>
      </c>
      <c r="G518" t="str">
        <f>Table2[[#This Row],[rxn]]&amp;"_"&amp;Table2[[#This Row],[dir]]</f>
        <v>3OAR160_c_FWD</v>
      </c>
      <c r="H518" t="str" cm="1">
        <f t="array" ref="H518">_xlfn.TEXTJOIN(",",TRUE,_xlfn.UNIQUE(_xlfn._xlws.FILTER(Table2[enz],Table2[rxn+dir]=Table2[[#This Row],[rxn+dir]])))</f>
        <v>rt0409,rt1363,rt2183,rt2190</v>
      </c>
      <c r="I518" s="2" t="str">
        <f>_xlfn.TEXTAFTER(Table2[[#This Row],[rxn]],"_",-1)</f>
        <v>c</v>
      </c>
      <c r="J518" s="2" t="str">
        <f>_xlfn.TEXTBEFORE(Table2[[#This Row],[rxn]],"_"&amp;Table2[[#This Row],[compartment]],-1)</f>
        <v>3OAR160</v>
      </c>
      <c r="K518" s="2" t="str" cm="1">
        <f t="array" ref="K518">_xlfn.LET(_xlpm.t,J518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18" s="2" t="str">
        <f>IF(LEN(Table2[[#This Row],[number at end of rxn-compartment]])&gt;0,_xlfn.TEXTBEFORE(Table2[[#This Row],[rxn-compartment]],Table2[[#This Row],[number at end of rxn-compartment]],-1),"")</f>
        <v>3OAR</v>
      </c>
      <c r="N518" t="str">
        <v/>
      </c>
      <c r="O518" t="str">
        <v>4ABUTt_c_m</v>
      </c>
      <c r="P518" t="str">
        <v>FWD</v>
      </c>
      <c r="Q518" t="str">
        <v>SPONT</v>
      </c>
      <c r="R518" t="str">
        <v/>
      </c>
      <c r="S518" t="str">
        <v>Excluded</v>
      </c>
      <c r="T518" t="str">
        <v>Transport</v>
      </c>
    </row>
    <row r="519" spans="1:20" x14ac:dyDescent="0.2">
      <c r="A519" t="s">
        <v>2072</v>
      </c>
      <c r="B519" t="s">
        <v>2071</v>
      </c>
      <c r="C519" t="s">
        <v>21</v>
      </c>
      <c r="D519" t="s">
        <v>2040</v>
      </c>
      <c r="E519" t="str">
        <f>_xlfn.XLOOKUP(Table2[[#This Row],[rxn]],[1]Sheet1!$A:$A,[1]Sheet1!$C:$C,"Other metaolism",0)</f>
        <v>Other biosynthetic metabolism</v>
      </c>
      <c r="F519" t="s">
        <v>74</v>
      </c>
      <c r="G519" t="str">
        <f>Table2[[#This Row],[rxn]]&amp;"_"&amp;Table2[[#This Row],[dir]]</f>
        <v>3OAR160_c_REV</v>
      </c>
      <c r="H519" t="str" cm="1">
        <f t="array" ref="H519">_xlfn.TEXTJOIN(",",TRUE,_xlfn.UNIQUE(_xlfn._xlws.FILTER(Table2[enz],Table2[rxn+dir]=Table2[[#This Row],[rxn+dir]])))</f>
        <v>rt0409,rt1363,rt2183,rt2190</v>
      </c>
      <c r="I519" s="2" t="str">
        <f>_xlfn.TEXTAFTER(Table2[[#This Row],[rxn]],"_",-1)</f>
        <v>c</v>
      </c>
      <c r="J519" s="2" t="str">
        <f>_xlfn.TEXTBEFORE(Table2[[#This Row],[rxn]],"_"&amp;Table2[[#This Row],[compartment]],-1)</f>
        <v>3OAR160</v>
      </c>
      <c r="K519" s="2" t="str" cm="1">
        <f t="array" ref="K519">_xlfn.LET(_xlpm.t,J519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19" s="2" t="str">
        <f>IF(LEN(Table2[[#This Row],[number at end of rxn-compartment]])&gt;0,_xlfn.TEXTBEFORE(Table2[[#This Row],[rxn-compartment]],Table2[[#This Row],[number at end of rxn-compartment]],-1),"")</f>
        <v>3OAR</v>
      </c>
      <c r="N519" t="str">
        <v/>
      </c>
      <c r="O519" t="str">
        <v>4ABUTt_c_m</v>
      </c>
      <c r="P519" t="str">
        <v>REV</v>
      </c>
      <c r="Q519" t="str">
        <v>SPONT</v>
      </c>
      <c r="R519" t="str">
        <v/>
      </c>
      <c r="S519" t="str">
        <v>Excluded</v>
      </c>
      <c r="T519" t="str">
        <v>Transport</v>
      </c>
    </row>
    <row r="520" spans="1:20" x14ac:dyDescent="0.2">
      <c r="A520" t="s">
        <v>2073</v>
      </c>
      <c r="B520" t="s">
        <v>2071</v>
      </c>
      <c r="C520" t="s">
        <v>8</v>
      </c>
      <c r="D520" t="s">
        <v>2044</v>
      </c>
      <c r="E520" t="str">
        <f>_xlfn.XLOOKUP(Table2[[#This Row],[rxn]],[1]Sheet1!$A:$A,[1]Sheet1!$C:$C,"Other metaolism",0)</f>
        <v>Other biosynthetic metabolism</v>
      </c>
      <c r="F520" t="s">
        <v>74</v>
      </c>
      <c r="G520" t="str">
        <f>Table2[[#This Row],[rxn]]&amp;"_"&amp;Table2[[#This Row],[dir]]</f>
        <v>3OAR160_c_FWD</v>
      </c>
      <c r="H520" t="str" cm="1">
        <f t="array" ref="H520">_xlfn.TEXTJOIN(",",TRUE,_xlfn.UNIQUE(_xlfn._xlws.FILTER(Table2[enz],Table2[rxn+dir]=Table2[[#This Row],[rxn+dir]])))</f>
        <v>rt0409,rt1363,rt2183,rt2190</v>
      </c>
      <c r="I520" s="2" t="str">
        <f>_xlfn.TEXTAFTER(Table2[[#This Row],[rxn]],"_",-1)</f>
        <v>c</v>
      </c>
      <c r="J520" s="2" t="str">
        <f>_xlfn.TEXTBEFORE(Table2[[#This Row],[rxn]],"_"&amp;Table2[[#This Row],[compartment]],-1)</f>
        <v>3OAR160</v>
      </c>
      <c r="K520" s="2" t="str" cm="1">
        <f t="array" ref="K520">_xlfn.LET(_xlpm.t,J520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20" s="2" t="str">
        <f>IF(LEN(Table2[[#This Row],[number at end of rxn-compartment]])&gt;0,_xlfn.TEXTBEFORE(Table2[[#This Row],[rxn-compartment]],Table2[[#This Row],[number at end of rxn-compartment]],-1),"")</f>
        <v>3OAR</v>
      </c>
      <c r="N520" t="str">
        <v/>
      </c>
      <c r="O520" t="str">
        <v>4ABUTtps_e</v>
      </c>
      <c r="P520" t="str">
        <v>FWD</v>
      </c>
      <c r="Q520" t="str">
        <v>rt2901,rt4390</v>
      </c>
      <c r="R520" t="str">
        <v/>
      </c>
      <c r="S520" t="str">
        <v>Excluded</v>
      </c>
      <c r="T520" t="str">
        <v>Transport</v>
      </c>
    </row>
    <row r="521" spans="1:20" x14ac:dyDescent="0.2">
      <c r="A521" t="s">
        <v>2074</v>
      </c>
      <c r="B521" t="s">
        <v>2071</v>
      </c>
      <c r="C521" t="s">
        <v>21</v>
      </c>
      <c r="D521" t="s">
        <v>2044</v>
      </c>
      <c r="E521" t="str">
        <f>_xlfn.XLOOKUP(Table2[[#This Row],[rxn]],[1]Sheet1!$A:$A,[1]Sheet1!$C:$C,"Other metaolism",0)</f>
        <v>Other biosynthetic metabolism</v>
      </c>
      <c r="F521" t="s">
        <v>74</v>
      </c>
      <c r="G521" t="str">
        <f>Table2[[#This Row],[rxn]]&amp;"_"&amp;Table2[[#This Row],[dir]]</f>
        <v>3OAR160_c_REV</v>
      </c>
      <c r="H521" t="str" cm="1">
        <f t="array" ref="H521">_xlfn.TEXTJOIN(",",TRUE,_xlfn.UNIQUE(_xlfn._xlws.FILTER(Table2[enz],Table2[rxn+dir]=Table2[[#This Row],[rxn+dir]])))</f>
        <v>rt0409,rt1363,rt2183,rt2190</v>
      </c>
      <c r="I521" s="2" t="str">
        <f>_xlfn.TEXTAFTER(Table2[[#This Row],[rxn]],"_",-1)</f>
        <v>c</v>
      </c>
      <c r="J521" s="2" t="str">
        <f>_xlfn.TEXTBEFORE(Table2[[#This Row],[rxn]],"_"&amp;Table2[[#This Row],[compartment]],-1)</f>
        <v>3OAR160</v>
      </c>
      <c r="K521" s="2" t="str" cm="1">
        <f t="array" ref="K521">_xlfn.LET(_xlpm.t,J521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21" s="2" t="str">
        <f>IF(LEN(Table2[[#This Row],[number at end of rxn-compartment]])&gt;0,_xlfn.TEXTBEFORE(Table2[[#This Row],[rxn-compartment]],Table2[[#This Row],[number at end of rxn-compartment]],-1),"")</f>
        <v>3OAR</v>
      </c>
      <c r="N521" t="str">
        <v/>
      </c>
      <c r="O521" t="str">
        <v>4ABZt_c_e</v>
      </c>
      <c r="P521" t="str">
        <v>FWD</v>
      </c>
      <c r="Q521" t="str">
        <v>SPONT</v>
      </c>
      <c r="R521" t="str">
        <v/>
      </c>
      <c r="S521" t="str">
        <v>Excluded</v>
      </c>
      <c r="T521" t="str">
        <v>Transport</v>
      </c>
    </row>
    <row r="522" spans="1:20" x14ac:dyDescent="0.2">
      <c r="A522" t="s">
        <v>2075</v>
      </c>
      <c r="B522" t="s">
        <v>2071</v>
      </c>
      <c r="C522" t="s">
        <v>8</v>
      </c>
      <c r="D522" t="s">
        <v>2047</v>
      </c>
      <c r="E522" t="str">
        <f>_xlfn.XLOOKUP(Table2[[#This Row],[rxn]],[1]Sheet1!$A:$A,[1]Sheet1!$C:$C,"Other metaolism",0)</f>
        <v>Other biosynthetic metabolism</v>
      </c>
      <c r="F522" t="s">
        <v>74</v>
      </c>
      <c r="G522" t="str">
        <f>Table2[[#This Row],[rxn]]&amp;"_"&amp;Table2[[#This Row],[dir]]</f>
        <v>3OAR160_c_FWD</v>
      </c>
      <c r="H522" t="str" cm="1">
        <f t="array" ref="H522">_xlfn.TEXTJOIN(",",TRUE,_xlfn.UNIQUE(_xlfn._xlws.FILTER(Table2[enz],Table2[rxn+dir]=Table2[[#This Row],[rxn+dir]])))</f>
        <v>rt0409,rt1363,rt2183,rt2190</v>
      </c>
      <c r="I522" s="2" t="str">
        <f>_xlfn.TEXTAFTER(Table2[[#This Row],[rxn]],"_",-1)</f>
        <v>c</v>
      </c>
      <c r="J522" s="2" t="str">
        <f>_xlfn.TEXTBEFORE(Table2[[#This Row],[rxn]],"_"&amp;Table2[[#This Row],[compartment]],-1)</f>
        <v>3OAR160</v>
      </c>
      <c r="K522" s="2" t="str" cm="1">
        <f t="array" ref="K522">_xlfn.LET(_xlpm.t,J522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22" s="2" t="str">
        <f>IF(LEN(Table2[[#This Row],[number at end of rxn-compartment]])&gt;0,_xlfn.TEXTBEFORE(Table2[[#This Row],[rxn-compartment]],Table2[[#This Row],[number at end of rxn-compartment]],-1),"")</f>
        <v>3OAR</v>
      </c>
      <c r="N522" t="str">
        <v/>
      </c>
      <c r="O522" t="str">
        <v>4ABZt_c_e</v>
      </c>
      <c r="P522" t="str">
        <v>REV</v>
      </c>
      <c r="Q522" t="str">
        <v>SPONT</v>
      </c>
      <c r="R522" t="str">
        <v/>
      </c>
      <c r="S522" t="str">
        <v>Excluded</v>
      </c>
      <c r="T522" t="str">
        <v>Transport</v>
      </c>
    </row>
    <row r="523" spans="1:20" x14ac:dyDescent="0.2">
      <c r="A523" t="s">
        <v>2076</v>
      </c>
      <c r="B523" t="s">
        <v>2071</v>
      </c>
      <c r="C523" t="s">
        <v>21</v>
      </c>
      <c r="D523" t="s">
        <v>2047</v>
      </c>
      <c r="E523" t="str">
        <f>_xlfn.XLOOKUP(Table2[[#This Row],[rxn]],[1]Sheet1!$A:$A,[1]Sheet1!$C:$C,"Other metaolism",0)</f>
        <v>Other biosynthetic metabolism</v>
      </c>
      <c r="F523" t="s">
        <v>74</v>
      </c>
      <c r="G523" t="str">
        <f>Table2[[#This Row],[rxn]]&amp;"_"&amp;Table2[[#This Row],[dir]]</f>
        <v>3OAR160_c_REV</v>
      </c>
      <c r="H523" t="str" cm="1">
        <f t="array" ref="H523">_xlfn.TEXTJOIN(",",TRUE,_xlfn.UNIQUE(_xlfn._xlws.FILTER(Table2[enz],Table2[rxn+dir]=Table2[[#This Row],[rxn+dir]])))</f>
        <v>rt0409,rt1363,rt2183,rt2190</v>
      </c>
      <c r="I523" s="2" t="str">
        <f>_xlfn.TEXTAFTER(Table2[[#This Row],[rxn]],"_",-1)</f>
        <v>c</v>
      </c>
      <c r="J523" s="2" t="str">
        <f>_xlfn.TEXTBEFORE(Table2[[#This Row],[rxn]],"_"&amp;Table2[[#This Row],[compartment]],-1)</f>
        <v>3OAR160</v>
      </c>
      <c r="K523" s="2" t="str" cm="1">
        <f t="array" ref="K523">_xlfn.LET(_xlpm.t,J523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23" s="2" t="str">
        <f>IF(LEN(Table2[[#This Row],[number at end of rxn-compartment]])&gt;0,_xlfn.TEXTBEFORE(Table2[[#This Row],[rxn-compartment]],Table2[[#This Row],[number at end of rxn-compartment]],-1),"")</f>
        <v>3OAR</v>
      </c>
      <c r="N523" t="str">
        <v/>
      </c>
      <c r="O523" t="str">
        <v>4ABZt_c_m</v>
      </c>
      <c r="P523" t="str">
        <v>FWD</v>
      </c>
      <c r="Q523" t="str">
        <v>SPONT</v>
      </c>
      <c r="R523" t="str">
        <v/>
      </c>
      <c r="S523" t="str">
        <v>Excluded</v>
      </c>
      <c r="T523" t="str">
        <v>Transport</v>
      </c>
    </row>
    <row r="524" spans="1:20" x14ac:dyDescent="0.2">
      <c r="A524" t="s">
        <v>2077</v>
      </c>
      <c r="B524" t="s">
        <v>2071</v>
      </c>
      <c r="C524" t="s">
        <v>8</v>
      </c>
      <c r="D524" t="s">
        <v>2050</v>
      </c>
      <c r="E524" t="str">
        <f>_xlfn.XLOOKUP(Table2[[#This Row],[rxn]],[1]Sheet1!$A:$A,[1]Sheet1!$C:$C,"Other metaolism",0)</f>
        <v>Other biosynthetic metabolism</v>
      </c>
      <c r="F524" t="s">
        <v>74</v>
      </c>
      <c r="G524" t="str">
        <f>Table2[[#This Row],[rxn]]&amp;"_"&amp;Table2[[#This Row],[dir]]</f>
        <v>3OAR160_c_FWD</v>
      </c>
      <c r="H524" t="str" cm="1">
        <f t="array" ref="H524">_xlfn.TEXTJOIN(",",TRUE,_xlfn.UNIQUE(_xlfn._xlws.FILTER(Table2[enz],Table2[rxn+dir]=Table2[[#This Row],[rxn+dir]])))</f>
        <v>rt0409,rt1363,rt2183,rt2190</v>
      </c>
      <c r="I524" s="2" t="str">
        <f>_xlfn.TEXTAFTER(Table2[[#This Row],[rxn]],"_",-1)</f>
        <v>c</v>
      </c>
      <c r="J524" s="2" t="str">
        <f>_xlfn.TEXTBEFORE(Table2[[#This Row],[rxn]],"_"&amp;Table2[[#This Row],[compartment]],-1)</f>
        <v>3OAR160</v>
      </c>
      <c r="K524" s="2" t="str" cm="1">
        <f t="array" ref="K524">_xlfn.LET(_xlpm.t,J524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24" s="2" t="str">
        <f>IF(LEN(Table2[[#This Row],[number at end of rxn-compartment]])&gt;0,_xlfn.TEXTBEFORE(Table2[[#This Row],[rxn-compartment]],Table2[[#This Row],[number at end of rxn-compartment]],-1),"")</f>
        <v>3OAR</v>
      </c>
      <c r="N524" t="str">
        <v/>
      </c>
      <c r="O524" t="str">
        <v>4ABZt_c_m</v>
      </c>
      <c r="P524" t="str">
        <v>REV</v>
      </c>
      <c r="Q524" t="str">
        <v>SPONT</v>
      </c>
      <c r="R524" t="str">
        <v/>
      </c>
      <c r="S524" t="str">
        <v>Excluded</v>
      </c>
      <c r="T524" t="str">
        <v>Transport</v>
      </c>
    </row>
    <row r="525" spans="1:20" x14ac:dyDescent="0.2">
      <c r="A525" t="s">
        <v>2078</v>
      </c>
      <c r="B525" t="s">
        <v>2071</v>
      </c>
      <c r="C525" t="s">
        <v>21</v>
      </c>
      <c r="D525" t="s">
        <v>2050</v>
      </c>
      <c r="E525" t="str">
        <f>_xlfn.XLOOKUP(Table2[[#This Row],[rxn]],[1]Sheet1!$A:$A,[1]Sheet1!$C:$C,"Other metaolism",0)</f>
        <v>Other biosynthetic metabolism</v>
      </c>
      <c r="F525" t="s">
        <v>74</v>
      </c>
      <c r="G525" t="str">
        <f>Table2[[#This Row],[rxn]]&amp;"_"&amp;Table2[[#This Row],[dir]]</f>
        <v>3OAR160_c_REV</v>
      </c>
      <c r="H525" t="str" cm="1">
        <f t="array" ref="H525">_xlfn.TEXTJOIN(",",TRUE,_xlfn.UNIQUE(_xlfn._xlws.FILTER(Table2[enz],Table2[rxn+dir]=Table2[[#This Row],[rxn+dir]])))</f>
        <v>rt0409,rt1363,rt2183,rt2190</v>
      </c>
      <c r="I525" s="2" t="str">
        <f>_xlfn.TEXTAFTER(Table2[[#This Row],[rxn]],"_",-1)</f>
        <v>c</v>
      </c>
      <c r="J525" s="2" t="str">
        <f>_xlfn.TEXTBEFORE(Table2[[#This Row],[rxn]],"_"&amp;Table2[[#This Row],[compartment]],-1)</f>
        <v>3OAR160</v>
      </c>
      <c r="K525" s="2" t="str" cm="1">
        <f t="array" ref="K525">_xlfn.LET(_xlpm.t,J525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25" s="2" t="str">
        <f>IF(LEN(Table2[[#This Row],[number at end of rxn-compartment]])&gt;0,_xlfn.TEXTBEFORE(Table2[[#This Row],[rxn-compartment]],Table2[[#This Row],[number at end of rxn-compartment]],-1),"")</f>
        <v>3OAR</v>
      </c>
      <c r="N525" t="str">
        <v/>
      </c>
      <c r="O525" t="str">
        <v>4AMPMS_c</v>
      </c>
      <c r="P525" t="str">
        <v>FWD</v>
      </c>
      <c r="Q525" t="str">
        <v>rt2779</v>
      </c>
      <c r="R525" t="str">
        <v/>
      </c>
      <c r="S525" t="str">
        <v>Other biosynthetic metabolism</v>
      </c>
      <c r="T525" t="str">
        <v>Thiamine metabolism</v>
      </c>
    </row>
    <row r="526" spans="1:20" x14ac:dyDescent="0.2">
      <c r="A526" t="s">
        <v>2079</v>
      </c>
      <c r="B526" t="s">
        <v>2080</v>
      </c>
      <c r="C526" t="s">
        <v>8</v>
      </c>
      <c r="D526" t="s">
        <v>2040</v>
      </c>
      <c r="E526" t="str">
        <f>_xlfn.XLOOKUP(Table2[[#This Row],[rxn]],[1]Sheet1!$A:$A,[1]Sheet1!$C:$C,"Other metaolism",0)</f>
        <v>Other biosynthetic metabolism</v>
      </c>
      <c r="F526" t="s">
        <v>74</v>
      </c>
      <c r="G526" t="str">
        <f>Table2[[#This Row],[rxn]]&amp;"_"&amp;Table2[[#This Row],[dir]]</f>
        <v>3OAR180_c_FWD</v>
      </c>
      <c r="H526" t="str" cm="1">
        <f t="array" ref="H526">_xlfn.TEXTJOIN(",",TRUE,_xlfn.UNIQUE(_xlfn._xlws.FILTER(Table2[enz],Table2[rxn+dir]=Table2[[#This Row],[rxn+dir]])))</f>
        <v>rt0409,rt1363,rt2183,rt2190</v>
      </c>
      <c r="I526" s="2" t="str">
        <f>_xlfn.TEXTAFTER(Table2[[#This Row],[rxn]],"_",-1)</f>
        <v>c</v>
      </c>
      <c r="J526" s="2" t="str">
        <f>_xlfn.TEXTBEFORE(Table2[[#This Row],[rxn]],"_"&amp;Table2[[#This Row],[compartment]],-1)</f>
        <v>3OAR180</v>
      </c>
      <c r="K526" s="2" t="str" cm="1">
        <f t="array" ref="K526">_xlfn.LET(_xlpm.t,J526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26" s="2" t="str">
        <f>IF(LEN(Table2[[#This Row],[number at end of rxn-compartment]])&gt;0,_xlfn.TEXTBEFORE(Table2[[#This Row],[rxn-compartment]],Table2[[#This Row],[number at end of rxn-compartment]],-1),"")</f>
        <v>3OAR</v>
      </c>
      <c r="N526" t="str">
        <v/>
      </c>
      <c r="O526" t="str">
        <v>4CMCOAL_c</v>
      </c>
      <c r="P526" t="str">
        <v>FWD</v>
      </c>
      <c r="Q526" t="str">
        <v>rt3465,rt5332,rt6434_c,rt8267_c</v>
      </c>
      <c r="R526" t="str">
        <v>6.2.1.2</v>
      </c>
      <c r="S526" t="str">
        <v>Other biosynthetic metabolism</v>
      </c>
      <c r="T526" t="str">
        <v>Ubiquinone biosynthesis</v>
      </c>
    </row>
    <row r="527" spans="1:20" x14ac:dyDescent="0.2">
      <c r="A527" t="s">
        <v>2081</v>
      </c>
      <c r="B527" t="s">
        <v>2080</v>
      </c>
      <c r="C527" t="s">
        <v>21</v>
      </c>
      <c r="D527" t="s">
        <v>2040</v>
      </c>
      <c r="E527" t="str">
        <f>_xlfn.XLOOKUP(Table2[[#This Row],[rxn]],[1]Sheet1!$A:$A,[1]Sheet1!$C:$C,"Other metaolism",0)</f>
        <v>Other biosynthetic metabolism</v>
      </c>
      <c r="F527" t="s">
        <v>74</v>
      </c>
      <c r="G527" t="str">
        <f>Table2[[#This Row],[rxn]]&amp;"_"&amp;Table2[[#This Row],[dir]]</f>
        <v>3OAR180_c_REV</v>
      </c>
      <c r="H527" t="str" cm="1">
        <f t="array" ref="H527">_xlfn.TEXTJOIN(",",TRUE,_xlfn.UNIQUE(_xlfn._xlws.FILTER(Table2[enz],Table2[rxn+dir]=Table2[[#This Row],[rxn+dir]])))</f>
        <v>rt0409,rt1363,rt2183,rt2190</v>
      </c>
      <c r="I527" s="2" t="str">
        <f>_xlfn.TEXTAFTER(Table2[[#This Row],[rxn]],"_",-1)</f>
        <v>c</v>
      </c>
      <c r="J527" s="2" t="str">
        <f>_xlfn.TEXTBEFORE(Table2[[#This Row],[rxn]],"_"&amp;Table2[[#This Row],[compartment]],-1)</f>
        <v>3OAR180</v>
      </c>
      <c r="K527" s="2" t="str" cm="1">
        <f t="array" ref="K527">_xlfn.LET(_xlpm.t,J527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27" s="2" t="str">
        <f>IF(LEN(Table2[[#This Row],[number at end of rxn-compartment]])&gt;0,_xlfn.TEXTBEFORE(Table2[[#This Row],[rxn-compartment]],Table2[[#This Row],[number at end of rxn-compartment]],-1),"")</f>
        <v>3OAR</v>
      </c>
      <c r="N527" t="str">
        <v/>
      </c>
      <c r="O527" t="str">
        <v>4CMCOAL_x</v>
      </c>
      <c r="P527" t="str">
        <v>FWD</v>
      </c>
      <c r="Q527" t="str">
        <v>rt3465_x,rt5332_x,rt6434_x,rt8267_x</v>
      </c>
      <c r="R527" t="str">
        <v>6.2.1.2</v>
      </c>
      <c r="S527" t="str">
        <v>Other biosynthetic metabolism</v>
      </c>
      <c r="T527" t="str">
        <v>Ubiquinone biosynthesis</v>
      </c>
    </row>
    <row r="528" spans="1:20" x14ac:dyDescent="0.2">
      <c r="A528" t="s">
        <v>2082</v>
      </c>
      <c r="B528" t="s">
        <v>2080</v>
      </c>
      <c r="C528" t="s">
        <v>8</v>
      </c>
      <c r="D528" t="s">
        <v>2044</v>
      </c>
      <c r="E528" t="str">
        <f>_xlfn.XLOOKUP(Table2[[#This Row],[rxn]],[1]Sheet1!$A:$A,[1]Sheet1!$C:$C,"Other metaolism",0)</f>
        <v>Other biosynthetic metabolism</v>
      </c>
      <c r="F528" t="s">
        <v>74</v>
      </c>
      <c r="G528" t="str">
        <f>Table2[[#This Row],[rxn]]&amp;"_"&amp;Table2[[#This Row],[dir]]</f>
        <v>3OAR180_c_FWD</v>
      </c>
      <c r="H528" t="str" cm="1">
        <f t="array" ref="H528">_xlfn.TEXTJOIN(",",TRUE,_xlfn.UNIQUE(_xlfn._xlws.FILTER(Table2[enz],Table2[rxn+dir]=Table2[[#This Row],[rxn+dir]])))</f>
        <v>rt0409,rt1363,rt2183,rt2190</v>
      </c>
      <c r="I528" s="2" t="str">
        <f>_xlfn.TEXTAFTER(Table2[[#This Row],[rxn]],"_",-1)</f>
        <v>c</v>
      </c>
      <c r="J528" s="2" t="str">
        <f>_xlfn.TEXTBEFORE(Table2[[#This Row],[rxn]],"_"&amp;Table2[[#This Row],[compartment]],-1)</f>
        <v>3OAR180</v>
      </c>
      <c r="K528" s="2" t="str" cm="1">
        <f t="array" ref="K528">_xlfn.LET(_xlpm.t,J528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28" s="2" t="str">
        <f>IF(LEN(Table2[[#This Row],[number at end of rxn-compartment]])&gt;0,_xlfn.TEXTBEFORE(Table2[[#This Row],[rxn-compartment]],Table2[[#This Row],[number at end of rxn-compartment]],-1),"")</f>
        <v>3OAR</v>
      </c>
      <c r="N528" t="str">
        <v/>
      </c>
      <c r="O528" t="str">
        <v>4DPMIPPH_c</v>
      </c>
      <c r="P528" t="str">
        <v>FWD</v>
      </c>
      <c r="Q528" t="str">
        <v>rt1973</v>
      </c>
      <c r="R528" t="str">
        <v>3.6.1.52</v>
      </c>
      <c r="S528" t="str">
        <v>Other metabolism</v>
      </c>
      <c r="T528" t="str">
        <v>Unassigned</v>
      </c>
    </row>
    <row r="529" spans="1:20" x14ac:dyDescent="0.2">
      <c r="A529" t="s">
        <v>2083</v>
      </c>
      <c r="B529" t="s">
        <v>2080</v>
      </c>
      <c r="C529" t="s">
        <v>21</v>
      </c>
      <c r="D529" t="s">
        <v>2044</v>
      </c>
      <c r="E529" t="str">
        <f>_xlfn.XLOOKUP(Table2[[#This Row],[rxn]],[1]Sheet1!$A:$A,[1]Sheet1!$C:$C,"Other metaolism",0)</f>
        <v>Other biosynthetic metabolism</v>
      </c>
      <c r="F529" t="s">
        <v>74</v>
      </c>
      <c r="G529" t="str">
        <f>Table2[[#This Row],[rxn]]&amp;"_"&amp;Table2[[#This Row],[dir]]</f>
        <v>3OAR180_c_REV</v>
      </c>
      <c r="H529" t="str" cm="1">
        <f t="array" ref="H529">_xlfn.TEXTJOIN(",",TRUE,_xlfn.UNIQUE(_xlfn._xlws.FILTER(Table2[enz],Table2[rxn+dir]=Table2[[#This Row],[rxn+dir]])))</f>
        <v>rt0409,rt1363,rt2183,rt2190</v>
      </c>
      <c r="I529" s="2" t="str">
        <f>_xlfn.TEXTAFTER(Table2[[#This Row],[rxn]],"_",-1)</f>
        <v>c</v>
      </c>
      <c r="J529" s="2" t="str">
        <f>_xlfn.TEXTBEFORE(Table2[[#This Row],[rxn]],"_"&amp;Table2[[#This Row],[compartment]],-1)</f>
        <v>3OAR180</v>
      </c>
      <c r="K529" s="2" t="str" cm="1">
        <f t="array" ref="K529">_xlfn.LET(_xlpm.t,J529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29" s="2" t="str">
        <f>IF(LEN(Table2[[#This Row],[number at end of rxn-compartment]])&gt;0,_xlfn.TEXTBEFORE(Table2[[#This Row],[rxn-compartment]],Table2[[#This Row],[number at end of rxn-compartment]],-1),"")</f>
        <v>3OAR</v>
      </c>
      <c r="N529" t="str">
        <v/>
      </c>
      <c r="O529" t="str">
        <v>4DPMIPPH_c</v>
      </c>
      <c r="P529" t="str">
        <v>REV</v>
      </c>
      <c r="Q529" t="str">
        <v>rt1973</v>
      </c>
      <c r="R529" t="str">
        <v>3.6.1.52</v>
      </c>
      <c r="S529" t="str">
        <v>Other metabolism</v>
      </c>
      <c r="T529" t="str">
        <v>Unassigned</v>
      </c>
    </row>
    <row r="530" spans="1:20" x14ac:dyDescent="0.2">
      <c r="A530" t="s">
        <v>2084</v>
      </c>
      <c r="B530" t="s">
        <v>2080</v>
      </c>
      <c r="C530" t="s">
        <v>8</v>
      </c>
      <c r="D530" t="s">
        <v>2047</v>
      </c>
      <c r="E530" t="str">
        <f>_xlfn.XLOOKUP(Table2[[#This Row],[rxn]],[1]Sheet1!$A:$A,[1]Sheet1!$C:$C,"Other metaolism",0)</f>
        <v>Other biosynthetic metabolism</v>
      </c>
      <c r="F530" t="s">
        <v>74</v>
      </c>
      <c r="G530" t="str">
        <f>Table2[[#This Row],[rxn]]&amp;"_"&amp;Table2[[#This Row],[dir]]</f>
        <v>3OAR180_c_FWD</v>
      </c>
      <c r="H530" t="str" cm="1">
        <f t="array" ref="H530">_xlfn.TEXTJOIN(",",TRUE,_xlfn.UNIQUE(_xlfn._xlws.FILTER(Table2[enz],Table2[rxn+dir]=Table2[[#This Row],[rxn+dir]])))</f>
        <v>rt0409,rt1363,rt2183,rt2190</v>
      </c>
      <c r="I530" s="2" t="str">
        <f>_xlfn.TEXTAFTER(Table2[[#This Row],[rxn]],"_",-1)</f>
        <v>c</v>
      </c>
      <c r="J530" s="2" t="str">
        <f>_xlfn.TEXTBEFORE(Table2[[#This Row],[rxn]],"_"&amp;Table2[[#This Row],[compartment]],-1)</f>
        <v>3OAR180</v>
      </c>
      <c r="K530" s="2" t="str" cm="1">
        <f t="array" ref="K530">_xlfn.LET(_xlpm.t,J530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30" s="2" t="str">
        <f>IF(LEN(Table2[[#This Row],[number at end of rxn-compartment]])&gt;0,_xlfn.TEXTBEFORE(Table2[[#This Row],[rxn-compartment]],Table2[[#This Row],[number at end of rxn-compartment]],-1),"")</f>
        <v>3OAR</v>
      </c>
      <c r="N530" t="str">
        <v/>
      </c>
      <c r="O530" t="str">
        <v>4H2OGLTt_c_m</v>
      </c>
      <c r="P530" t="str">
        <v>FWD</v>
      </c>
      <c r="Q530" t="str">
        <v>SPONT</v>
      </c>
      <c r="R530" t="str">
        <v/>
      </c>
      <c r="S530" t="str">
        <v>Excluded</v>
      </c>
      <c r="T530" t="str">
        <v>Transport</v>
      </c>
    </row>
    <row r="531" spans="1:20" x14ac:dyDescent="0.2">
      <c r="A531" t="s">
        <v>2085</v>
      </c>
      <c r="B531" t="s">
        <v>2080</v>
      </c>
      <c r="C531" t="s">
        <v>21</v>
      </c>
      <c r="D531" t="s">
        <v>2047</v>
      </c>
      <c r="E531" t="str">
        <f>_xlfn.XLOOKUP(Table2[[#This Row],[rxn]],[1]Sheet1!$A:$A,[1]Sheet1!$C:$C,"Other metaolism",0)</f>
        <v>Other biosynthetic metabolism</v>
      </c>
      <c r="F531" t="s">
        <v>74</v>
      </c>
      <c r="G531" t="str">
        <f>Table2[[#This Row],[rxn]]&amp;"_"&amp;Table2[[#This Row],[dir]]</f>
        <v>3OAR180_c_REV</v>
      </c>
      <c r="H531" t="str" cm="1">
        <f t="array" ref="H531">_xlfn.TEXTJOIN(",",TRUE,_xlfn.UNIQUE(_xlfn._xlws.FILTER(Table2[enz],Table2[rxn+dir]=Table2[[#This Row],[rxn+dir]])))</f>
        <v>rt0409,rt1363,rt2183,rt2190</v>
      </c>
      <c r="I531" s="2" t="str">
        <f>_xlfn.TEXTAFTER(Table2[[#This Row],[rxn]],"_",-1)</f>
        <v>c</v>
      </c>
      <c r="J531" s="2" t="str">
        <f>_xlfn.TEXTBEFORE(Table2[[#This Row],[rxn]],"_"&amp;Table2[[#This Row],[compartment]],-1)</f>
        <v>3OAR180</v>
      </c>
      <c r="K531" s="2" t="str" cm="1">
        <f t="array" ref="K531">_xlfn.LET(_xlpm.t,J531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31" s="2" t="str">
        <f>IF(LEN(Table2[[#This Row],[number at end of rxn-compartment]])&gt;0,_xlfn.TEXTBEFORE(Table2[[#This Row],[rxn-compartment]],Table2[[#This Row],[number at end of rxn-compartment]],-1),"")</f>
        <v>3OAR</v>
      </c>
      <c r="N531" t="str">
        <v/>
      </c>
      <c r="O531" t="str">
        <v>4H2OGLTt_c_m</v>
      </c>
      <c r="P531" t="str">
        <v>REV</v>
      </c>
      <c r="Q531" t="str">
        <v>SPONT</v>
      </c>
      <c r="R531" t="str">
        <v/>
      </c>
      <c r="S531" t="str">
        <v>Excluded</v>
      </c>
      <c r="T531" t="str">
        <v>Transport</v>
      </c>
    </row>
    <row r="532" spans="1:20" x14ac:dyDescent="0.2">
      <c r="A532" t="s">
        <v>2086</v>
      </c>
      <c r="B532" t="s">
        <v>2080</v>
      </c>
      <c r="C532" t="s">
        <v>8</v>
      </c>
      <c r="D532" t="s">
        <v>2050</v>
      </c>
      <c r="E532" t="str">
        <f>_xlfn.XLOOKUP(Table2[[#This Row],[rxn]],[1]Sheet1!$A:$A,[1]Sheet1!$C:$C,"Other metaolism",0)</f>
        <v>Other biosynthetic metabolism</v>
      </c>
      <c r="F532" t="s">
        <v>74</v>
      </c>
      <c r="G532" t="str">
        <f>Table2[[#This Row],[rxn]]&amp;"_"&amp;Table2[[#This Row],[dir]]</f>
        <v>3OAR180_c_FWD</v>
      </c>
      <c r="H532" t="str" cm="1">
        <f t="array" ref="H532">_xlfn.TEXTJOIN(",",TRUE,_xlfn.UNIQUE(_xlfn._xlws.FILTER(Table2[enz],Table2[rxn+dir]=Table2[[#This Row],[rxn+dir]])))</f>
        <v>rt0409,rt1363,rt2183,rt2190</v>
      </c>
      <c r="I532" s="2" t="str">
        <f>_xlfn.TEXTAFTER(Table2[[#This Row],[rxn]],"_",-1)</f>
        <v>c</v>
      </c>
      <c r="J532" s="2" t="str">
        <f>_xlfn.TEXTBEFORE(Table2[[#This Row],[rxn]],"_"&amp;Table2[[#This Row],[compartment]],-1)</f>
        <v>3OAR180</v>
      </c>
      <c r="K532" s="2" t="str" cm="1">
        <f t="array" ref="K532">_xlfn.LET(_xlpm.t,J532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32" s="2" t="str">
        <f>IF(LEN(Table2[[#This Row],[number at end of rxn-compartment]])&gt;0,_xlfn.TEXTBEFORE(Table2[[#This Row],[rxn-compartment]],Table2[[#This Row],[number at end of rxn-compartment]],-1),"")</f>
        <v>3OAR</v>
      </c>
      <c r="N532" t="str">
        <v/>
      </c>
      <c r="O532" t="str">
        <v>4H2OGLTt_c_x</v>
      </c>
      <c r="P532" t="str">
        <v>FWD</v>
      </c>
      <c r="Q532" t="str">
        <v>SPONT</v>
      </c>
      <c r="R532" t="str">
        <v/>
      </c>
      <c r="S532" t="str">
        <v>Excluded</v>
      </c>
      <c r="T532" t="str">
        <v>Transport</v>
      </c>
    </row>
    <row r="533" spans="1:20" x14ac:dyDescent="0.2">
      <c r="A533" t="s">
        <v>2087</v>
      </c>
      <c r="B533" t="s">
        <v>2080</v>
      </c>
      <c r="C533" t="s">
        <v>21</v>
      </c>
      <c r="D533" t="s">
        <v>2050</v>
      </c>
      <c r="E533" t="str">
        <f>_xlfn.XLOOKUP(Table2[[#This Row],[rxn]],[1]Sheet1!$A:$A,[1]Sheet1!$C:$C,"Other metaolism",0)</f>
        <v>Other biosynthetic metabolism</v>
      </c>
      <c r="F533" t="s">
        <v>74</v>
      </c>
      <c r="G533" t="str">
        <f>Table2[[#This Row],[rxn]]&amp;"_"&amp;Table2[[#This Row],[dir]]</f>
        <v>3OAR180_c_REV</v>
      </c>
      <c r="H533" t="str" cm="1">
        <f t="array" ref="H533">_xlfn.TEXTJOIN(",",TRUE,_xlfn.UNIQUE(_xlfn._xlws.FILTER(Table2[enz],Table2[rxn+dir]=Table2[[#This Row],[rxn+dir]])))</f>
        <v>rt0409,rt1363,rt2183,rt2190</v>
      </c>
      <c r="I533" s="2" t="str">
        <f>_xlfn.TEXTAFTER(Table2[[#This Row],[rxn]],"_",-1)</f>
        <v>c</v>
      </c>
      <c r="J533" s="2" t="str">
        <f>_xlfn.TEXTBEFORE(Table2[[#This Row],[rxn]],"_"&amp;Table2[[#This Row],[compartment]],-1)</f>
        <v>3OAR180</v>
      </c>
      <c r="K533" s="2" t="str" cm="1">
        <f t="array" ref="K533">_xlfn.LET(_xlpm.t,J533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33" s="2" t="str">
        <f>IF(LEN(Table2[[#This Row],[number at end of rxn-compartment]])&gt;0,_xlfn.TEXTBEFORE(Table2[[#This Row],[rxn-compartment]],Table2[[#This Row],[number at end of rxn-compartment]],-1),"")</f>
        <v>3OAR</v>
      </c>
      <c r="N533" t="str">
        <v/>
      </c>
      <c r="O533" t="str">
        <v>4H2OGLTt_c_x</v>
      </c>
      <c r="P533" t="str">
        <v>REV</v>
      </c>
      <c r="Q533" t="str">
        <v>SPONT</v>
      </c>
      <c r="R533" t="str">
        <v/>
      </c>
      <c r="S533" t="str">
        <v>Excluded</v>
      </c>
      <c r="T533" t="str">
        <v>Transport</v>
      </c>
    </row>
    <row r="534" spans="1:20" x14ac:dyDescent="0.2">
      <c r="A534" t="s">
        <v>2088</v>
      </c>
      <c r="B534" t="s">
        <v>2089</v>
      </c>
      <c r="C534" t="s">
        <v>8</v>
      </c>
      <c r="D534" t="s">
        <v>2040</v>
      </c>
      <c r="E534" t="str">
        <f>_xlfn.XLOOKUP(Table2[[#This Row],[rxn]],[1]Sheet1!$A:$A,[1]Sheet1!$C:$C,"Other metaolism",0)</f>
        <v>Other biosynthetic metabolism</v>
      </c>
      <c r="F534" t="s">
        <v>74</v>
      </c>
      <c r="G534" t="str">
        <f>Table2[[#This Row],[rxn]]&amp;"_"&amp;Table2[[#This Row],[dir]]</f>
        <v>3OAR40_c_FWD</v>
      </c>
      <c r="H534" t="str" cm="1">
        <f t="array" ref="H534">_xlfn.TEXTJOIN(",",TRUE,_xlfn.UNIQUE(_xlfn._xlws.FILTER(Table2[enz],Table2[rxn+dir]=Table2[[#This Row],[rxn+dir]])))</f>
        <v>rt0409,rt1363,rt2183,rt2190</v>
      </c>
      <c r="I534" s="2" t="str">
        <f>_xlfn.TEXTAFTER(Table2[[#This Row],[rxn]],"_",-1)</f>
        <v>c</v>
      </c>
      <c r="J534" s="2" t="str">
        <f>_xlfn.TEXTBEFORE(Table2[[#This Row],[rxn]],"_"&amp;Table2[[#This Row],[compartment]],-1)</f>
        <v>3OAR40</v>
      </c>
      <c r="K534" s="2" t="str" cm="1">
        <f t="array" ref="K534">_xlfn.LET(_xlpm.t,J534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34" s="2" t="str">
        <f>IF(LEN(Table2[[#This Row],[number at end of rxn-compartment]])&gt;0,_xlfn.TEXTBEFORE(Table2[[#This Row],[rxn-compartment]],Table2[[#This Row],[number at end of rxn-compartment]],-1),"")</f>
        <v>3OAR</v>
      </c>
      <c r="N534" t="str">
        <v/>
      </c>
      <c r="O534" t="str">
        <v>4HBZCOAS_c</v>
      </c>
      <c r="P534" t="str">
        <v>FWD</v>
      </c>
      <c r="Q534" t="str">
        <v>SPONT</v>
      </c>
      <c r="R534" t="str">
        <v/>
      </c>
      <c r="S534" t="str">
        <v>Other biosynthetic metabolism</v>
      </c>
      <c r="T534" t="str">
        <v>Ubiquinone biosynthesis</v>
      </c>
    </row>
    <row r="535" spans="1:20" x14ac:dyDescent="0.2">
      <c r="A535" t="s">
        <v>2090</v>
      </c>
      <c r="B535" t="s">
        <v>2089</v>
      </c>
      <c r="C535" t="s">
        <v>21</v>
      </c>
      <c r="D535" t="s">
        <v>2040</v>
      </c>
      <c r="E535" t="str">
        <f>_xlfn.XLOOKUP(Table2[[#This Row],[rxn]],[1]Sheet1!$A:$A,[1]Sheet1!$C:$C,"Other metaolism",0)</f>
        <v>Other biosynthetic metabolism</v>
      </c>
      <c r="F535" t="s">
        <v>74</v>
      </c>
      <c r="G535" t="str">
        <f>Table2[[#This Row],[rxn]]&amp;"_"&amp;Table2[[#This Row],[dir]]</f>
        <v>3OAR40_c_REV</v>
      </c>
      <c r="H535" t="str" cm="1">
        <f t="array" ref="H535">_xlfn.TEXTJOIN(",",TRUE,_xlfn.UNIQUE(_xlfn._xlws.FILTER(Table2[enz],Table2[rxn+dir]=Table2[[#This Row],[rxn+dir]])))</f>
        <v>rt0409,rt1363,rt2183,rt2190</v>
      </c>
      <c r="I535" s="2" t="str">
        <f>_xlfn.TEXTAFTER(Table2[[#This Row],[rxn]],"_",-1)</f>
        <v>c</v>
      </c>
      <c r="J535" s="2" t="str">
        <f>_xlfn.TEXTBEFORE(Table2[[#This Row],[rxn]],"_"&amp;Table2[[#This Row],[compartment]],-1)</f>
        <v>3OAR40</v>
      </c>
      <c r="K535" s="2" t="str" cm="1">
        <f t="array" ref="K535">_xlfn.LET(_xlpm.t,J535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35" s="2" t="str">
        <f>IF(LEN(Table2[[#This Row],[number at end of rxn-compartment]])&gt;0,_xlfn.TEXTBEFORE(Table2[[#This Row],[rxn-compartment]],Table2[[#This Row],[number at end of rxn-compartment]],-1),"")</f>
        <v>3OAR</v>
      </c>
      <c r="N535" t="str">
        <v/>
      </c>
      <c r="O535" t="str">
        <v>4HBZF_c</v>
      </c>
      <c r="P535" t="str">
        <v>FWD</v>
      </c>
      <c r="Q535" t="str">
        <v>SPONT</v>
      </c>
      <c r="R535" t="str">
        <v>3.1.2.23</v>
      </c>
      <c r="S535" t="str">
        <v>Other biosynthetic metabolism</v>
      </c>
      <c r="T535" t="str">
        <v>Ubiquinone biosynthesis</v>
      </c>
    </row>
    <row r="536" spans="1:20" x14ac:dyDescent="0.2">
      <c r="A536" t="s">
        <v>2091</v>
      </c>
      <c r="B536" t="s">
        <v>2089</v>
      </c>
      <c r="C536" t="s">
        <v>8</v>
      </c>
      <c r="D536" t="s">
        <v>2044</v>
      </c>
      <c r="E536" t="str">
        <f>_xlfn.XLOOKUP(Table2[[#This Row],[rxn]],[1]Sheet1!$A:$A,[1]Sheet1!$C:$C,"Other metaolism",0)</f>
        <v>Other biosynthetic metabolism</v>
      </c>
      <c r="F536" t="s">
        <v>74</v>
      </c>
      <c r="G536" t="str">
        <f>Table2[[#This Row],[rxn]]&amp;"_"&amp;Table2[[#This Row],[dir]]</f>
        <v>3OAR40_c_FWD</v>
      </c>
      <c r="H536" t="str" cm="1">
        <f t="array" ref="H536">_xlfn.TEXTJOIN(",",TRUE,_xlfn.UNIQUE(_xlfn._xlws.FILTER(Table2[enz],Table2[rxn+dir]=Table2[[#This Row],[rxn+dir]])))</f>
        <v>rt0409,rt1363,rt2183,rt2190</v>
      </c>
      <c r="I536" s="2" t="str">
        <f>_xlfn.TEXTAFTER(Table2[[#This Row],[rxn]],"_",-1)</f>
        <v>c</v>
      </c>
      <c r="J536" s="2" t="str">
        <f>_xlfn.TEXTBEFORE(Table2[[#This Row],[rxn]],"_"&amp;Table2[[#This Row],[compartment]],-1)</f>
        <v>3OAR40</v>
      </c>
      <c r="K536" s="2" t="str" cm="1">
        <f t="array" ref="K536">_xlfn.LET(_xlpm.t,J536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36" s="2" t="str">
        <f>IF(LEN(Table2[[#This Row],[number at end of rxn-compartment]])&gt;0,_xlfn.TEXTBEFORE(Table2[[#This Row],[rxn-compartment]],Table2[[#This Row],[number at end of rxn-compartment]],-1),"")</f>
        <v>3OAR</v>
      </c>
      <c r="N536" t="str">
        <v/>
      </c>
      <c r="O536" t="str">
        <v>4HBZNPT_m</v>
      </c>
      <c r="P536" t="str">
        <v>FWD</v>
      </c>
      <c r="Q536" t="str">
        <v>rt6869</v>
      </c>
      <c r="R536" t="str">
        <v>2.5.1.39</v>
      </c>
      <c r="S536" t="str">
        <v>Other biosynthetic metabolism</v>
      </c>
      <c r="T536" t="str">
        <v>Ubiquinone biosynthesis</v>
      </c>
    </row>
    <row r="537" spans="1:20" x14ac:dyDescent="0.2">
      <c r="A537" t="s">
        <v>2092</v>
      </c>
      <c r="B537" t="s">
        <v>2089</v>
      </c>
      <c r="C537" t="s">
        <v>21</v>
      </c>
      <c r="D537" t="s">
        <v>2044</v>
      </c>
      <c r="E537" t="str">
        <f>_xlfn.XLOOKUP(Table2[[#This Row],[rxn]],[1]Sheet1!$A:$A,[1]Sheet1!$C:$C,"Other metaolism",0)</f>
        <v>Other biosynthetic metabolism</v>
      </c>
      <c r="F537" t="s">
        <v>74</v>
      </c>
      <c r="G537" t="str">
        <f>Table2[[#This Row],[rxn]]&amp;"_"&amp;Table2[[#This Row],[dir]]</f>
        <v>3OAR40_c_REV</v>
      </c>
      <c r="H537" t="str" cm="1">
        <f t="array" ref="H537">_xlfn.TEXTJOIN(",",TRUE,_xlfn.UNIQUE(_xlfn._xlws.FILTER(Table2[enz],Table2[rxn+dir]=Table2[[#This Row],[rxn+dir]])))</f>
        <v>rt0409,rt1363,rt2183,rt2190</v>
      </c>
      <c r="I537" s="2" t="str">
        <f>_xlfn.TEXTAFTER(Table2[[#This Row],[rxn]],"_",-1)</f>
        <v>c</v>
      </c>
      <c r="J537" s="2" t="str">
        <f>_xlfn.TEXTBEFORE(Table2[[#This Row],[rxn]],"_"&amp;Table2[[#This Row],[compartment]],-1)</f>
        <v>3OAR40</v>
      </c>
      <c r="K537" s="2" t="str" cm="1">
        <f t="array" ref="K537">_xlfn.LET(_xlpm.t,J537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37" s="2" t="str">
        <f>IF(LEN(Table2[[#This Row],[number at end of rxn-compartment]])&gt;0,_xlfn.TEXTBEFORE(Table2[[#This Row],[rxn-compartment]],Table2[[#This Row],[number at end of rxn-compartment]],-1),"")</f>
        <v>3OAR</v>
      </c>
      <c r="N537" t="str">
        <v/>
      </c>
      <c r="O537" t="str">
        <v>4HBZt_c_m</v>
      </c>
      <c r="P537" t="str">
        <v>FWD</v>
      </c>
      <c r="Q537" t="str">
        <v>SPONT</v>
      </c>
      <c r="R537" t="str">
        <v/>
      </c>
      <c r="S537" t="str">
        <v>Excluded</v>
      </c>
      <c r="T537" t="str">
        <v>Transport</v>
      </c>
    </row>
    <row r="538" spans="1:20" x14ac:dyDescent="0.2">
      <c r="A538" t="s">
        <v>2093</v>
      </c>
      <c r="B538" t="s">
        <v>2089</v>
      </c>
      <c r="C538" t="s">
        <v>8</v>
      </c>
      <c r="D538" t="s">
        <v>2047</v>
      </c>
      <c r="E538" t="str">
        <f>_xlfn.XLOOKUP(Table2[[#This Row],[rxn]],[1]Sheet1!$A:$A,[1]Sheet1!$C:$C,"Other metaolism",0)</f>
        <v>Other biosynthetic metabolism</v>
      </c>
      <c r="F538" t="s">
        <v>74</v>
      </c>
      <c r="G538" t="str">
        <f>Table2[[#This Row],[rxn]]&amp;"_"&amp;Table2[[#This Row],[dir]]</f>
        <v>3OAR40_c_FWD</v>
      </c>
      <c r="H538" t="str" cm="1">
        <f t="array" ref="H538">_xlfn.TEXTJOIN(",",TRUE,_xlfn.UNIQUE(_xlfn._xlws.FILTER(Table2[enz],Table2[rxn+dir]=Table2[[#This Row],[rxn+dir]])))</f>
        <v>rt0409,rt1363,rt2183,rt2190</v>
      </c>
      <c r="I538" s="2" t="str">
        <f>_xlfn.TEXTAFTER(Table2[[#This Row],[rxn]],"_",-1)</f>
        <v>c</v>
      </c>
      <c r="J538" s="2" t="str">
        <f>_xlfn.TEXTBEFORE(Table2[[#This Row],[rxn]],"_"&amp;Table2[[#This Row],[compartment]],-1)</f>
        <v>3OAR40</v>
      </c>
      <c r="K538" s="2" t="str" cm="1">
        <f t="array" ref="K538">_xlfn.LET(_xlpm.t,J538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38" s="2" t="str">
        <f>IF(LEN(Table2[[#This Row],[number at end of rxn-compartment]])&gt;0,_xlfn.TEXTBEFORE(Table2[[#This Row],[rxn-compartment]],Table2[[#This Row],[number at end of rxn-compartment]],-1),"")</f>
        <v>3OAR</v>
      </c>
      <c r="N538" t="str">
        <v/>
      </c>
      <c r="O538" t="str">
        <v>4HBZt_c_m</v>
      </c>
      <c r="P538" t="str">
        <v>REV</v>
      </c>
      <c r="Q538" t="str">
        <v>SPONT</v>
      </c>
      <c r="R538" t="str">
        <v/>
      </c>
      <c r="S538" t="str">
        <v>Excluded</v>
      </c>
      <c r="T538" t="str">
        <v>Transport</v>
      </c>
    </row>
    <row r="539" spans="1:20" x14ac:dyDescent="0.2">
      <c r="A539" t="s">
        <v>2094</v>
      </c>
      <c r="B539" t="s">
        <v>2089</v>
      </c>
      <c r="C539" t="s">
        <v>21</v>
      </c>
      <c r="D539" t="s">
        <v>2047</v>
      </c>
      <c r="E539" t="str">
        <f>_xlfn.XLOOKUP(Table2[[#This Row],[rxn]],[1]Sheet1!$A:$A,[1]Sheet1!$C:$C,"Other metaolism",0)</f>
        <v>Other biosynthetic metabolism</v>
      </c>
      <c r="F539" t="s">
        <v>74</v>
      </c>
      <c r="G539" t="str">
        <f>Table2[[#This Row],[rxn]]&amp;"_"&amp;Table2[[#This Row],[dir]]</f>
        <v>3OAR40_c_REV</v>
      </c>
      <c r="H539" t="str" cm="1">
        <f t="array" ref="H539">_xlfn.TEXTJOIN(",",TRUE,_xlfn.UNIQUE(_xlfn._xlws.FILTER(Table2[enz],Table2[rxn+dir]=Table2[[#This Row],[rxn+dir]])))</f>
        <v>rt0409,rt1363,rt2183,rt2190</v>
      </c>
      <c r="I539" s="2" t="str">
        <f>_xlfn.TEXTAFTER(Table2[[#This Row],[rxn]],"_",-1)</f>
        <v>c</v>
      </c>
      <c r="J539" s="2" t="str">
        <f>_xlfn.TEXTBEFORE(Table2[[#This Row],[rxn]],"_"&amp;Table2[[#This Row],[compartment]],-1)</f>
        <v>3OAR40</v>
      </c>
      <c r="K539" s="2" t="str" cm="1">
        <f t="array" ref="K539">_xlfn.LET(_xlpm.t,J539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39" s="2" t="str">
        <f>IF(LEN(Table2[[#This Row],[number at end of rxn-compartment]])&gt;0,_xlfn.TEXTBEFORE(Table2[[#This Row],[rxn-compartment]],Table2[[#This Row],[number at end of rxn-compartment]],-1),"")</f>
        <v>3OAR</v>
      </c>
      <c r="N539" t="str">
        <v/>
      </c>
      <c r="O539" t="str">
        <v>4HGLSD_m</v>
      </c>
      <c r="P539" t="str">
        <v>FWD</v>
      </c>
      <c r="Q539" t="str">
        <v>rt0201</v>
      </c>
      <c r="R539" t="str">
        <v>1.2.1.88</v>
      </c>
      <c r="S539" t="str">
        <v>Amino acid metabolism</v>
      </c>
      <c r="T539" t="str">
        <v>Alanine, aspartate and glutamate metabolism</v>
      </c>
    </row>
    <row r="540" spans="1:20" x14ac:dyDescent="0.2">
      <c r="A540" t="s">
        <v>2095</v>
      </c>
      <c r="B540" t="s">
        <v>2089</v>
      </c>
      <c r="C540" t="s">
        <v>8</v>
      </c>
      <c r="D540" t="s">
        <v>2050</v>
      </c>
      <c r="E540" t="str">
        <f>_xlfn.XLOOKUP(Table2[[#This Row],[rxn]],[1]Sheet1!$A:$A,[1]Sheet1!$C:$C,"Other metaolism",0)</f>
        <v>Other biosynthetic metabolism</v>
      </c>
      <c r="F540" t="s">
        <v>74</v>
      </c>
      <c r="G540" t="str">
        <f>Table2[[#This Row],[rxn]]&amp;"_"&amp;Table2[[#This Row],[dir]]</f>
        <v>3OAR40_c_FWD</v>
      </c>
      <c r="H540" t="str" cm="1">
        <f t="array" ref="H540">_xlfn.TEXTJOIN(",",TRUE,_xlfn.UNIQUE(_xlfn._xlws.FILTER(Table2[enz],Table2[rxn+dir]=Table2[[#This Row],[rxn+dir]])))</f>
        <v>rt0409,rt1363,rt2183,rt2190</v>
      </c>
      <c r="I540" s="2" t="str">
        <f>_xlfn.TEXTAFTER(Table2[[#This Row],[rxn]],"_",-1)</f>
        <v>c</v>
      </c>
      <c r="J540" s="2" t="str">
        <f>_xlfn.TEXTBEFORE(Table2[[#This Row],[rxn]],"_"&amp;Table2[[#This Row],[compartment]],-1)</f>
        <v>3OAR40</v>
      </c>
      <c r="K540" s="2" t="str" cm="1">
        <f t="array" ref="K540">_xlfn.LET(_xlpm.t,J540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40" s="2" t="str">
        <f>IF(LEN(Table2[[#This Row],[number at end of rxn-compartment]])&gt;0,_xlfn.TEXTBEFORE(Table2[[#This Row],[rxn-compartment]],Table2[[#This Row],[number at end of rxn-compartment]],-1),"")</f>
        <v>3OAR</v>
      </c>
      <c r="N540" t="str">
        <v/>
      </c>
      <c r="O540" t="str">
        <v>4HPEOR_c</v>
      </c>
      <c r="P540" t="str">
        <v>FWD</v>
      </c>
      <c r="Q540" t="str">
        <v>UNKNOWN</v>
      </c>
      <c r="R540" t="str">
        <v>1.1.1.90</v>
      </c>
      <c r="S540" t="str">
        <v>Amino acid metabolism</v>
      </c>
      <c r="T540" t="str">
        <v>Tyrosine metabolism</v>
      </c>
    </row>
    <row r="541" spans="1:20" x14ac:dyDescent="0.2">
      <c r="A541" t="s">
        <v>2096</v>
      </c>
      <c r="B541" t="s">
        <v>2089</v>
      </c>
      <c r="C541" t="s">
        <v>21</v>
      </c>
      <c r="D541" t="s">
        <v>2050</v>
      </c>
      <c r="E541" t="str">
        <f>_xlfn.XLOOKUP(Table2[[#This Row],[rxn]],[1]Sheet1!$A:$A,[1]Sheet1!$C:$C,"Other metaolism",0)</f>
        <v>Other biosynthetic metabolism</v>
      </c>
      <c r="F541" t="s">
        <v>74</v>
      </c>
      <c r="G541" t="str">
        <f>Table2[[#This Row],[rxn]]&amp;"_"&amp;Table2[[#This Row],[dir]]</f>
        <v>3OAR40_c_REV</v>
      </c>
      <c r="H541" t="str" cm="1">
        <f t="array" ref="H541">_xlfn.TEXTJOIN(",",TRUE,_xlfn.UNIQUE(_xlfn._xlws.FILTER(Table2[enz],Table2[rxn+dir]=Table2[[#This Row],[rxn+dir]])))</f>
        <v>rt0409,rt1363,rt2183,rt2190</v>
      </c>
      <c r="I541" s="2" t="str">
        <f>_xlfn.TEXTAFTER(Table2[[#This Row],[rxn]],"_",-1)</f>
        <v>c</v>
      </c>
      <c r="J541" s="2" t="str">
        <f>_xlfn.TEXTBEFORE(Table2[[#This Row],[rxn]],"_"&amp;Table2[[#This Row],[compartment]],-1)</f>
        <v>3OAR40</v>
      </c>
      <c r="K541" s="2" t="str" cm="1">
        <f t="array" ref="K541">_xlfn.LET(_xlpm.t,J541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41" s="2" t="str">
        <f>IF(LEN(Table2[[#This Row],[number at end of rxn-compartment]])&gt;0,_xlfn.TEXTBEFORE(Table2[[#This Row],[rxn-compartment]],Table2[[#This Row],[number at end of rxn-compartment]],-1),"")</f>
        <v>3OAR</v>
      </c>
      <c r="N541" t="str">
        <v/>
      </c>
      <c r="O541" t="str">
        <v>4HPLH_c</v>
      </c>
      <c r="P541" t="str">
        <v>FWD</v>
      </c>
      <c r="Q541" t="str">
        <v>UNKNOWN</v>
      </c>
      <c r="R541" t="str">
        <v>4.2.1.-</v>
      </c>
      <c r="S541" t="str">
        <v>Other biosynthetic metabolism</v>
      </c>
      <c r="T541" t="str">
        <v>Ubiquinone biosynthesis</v>
      </c>
    </row>
    <row r="542" spans="1:20" x14ac:dyDescent="0.2">
      <c r="A542" t="s">
        <v>2097</v>
      </c>
      <c r="B542" t="s">
        <v>2099</v>
      </c>
      <c r="C542" t="s">
        <v>8</v>
      </c>
      <c r="D542" t="s">
        <v>2098</v>
      </c>
      <c r="E542" t="str">
        <f>_xlfn.XLOOKUP(Table2[[#This Row],[rxn]],[1]Sheet1!$A:$A,[1]Sheet1!$C:$C,"Other metaolism",0)</f>
        <v>Other biosynthetic metabolism</v>
      </c>
      <c r="F542" t="s">
        <v>74</v>
      </c>
      <c r="G542" t="str">
        <f>Table2[[#This Row],[rxn]]&amp;"_"&amp;Table2[[#This Row],[dir]]</f>
        <v>3OAR40_m_FWD</v>
      </c>
      <c r="H542" t="str" cm="1">
        <f t="array" ref="H542">_xlfn.TEXTJOIN(",",TRUE,_xlfn.UNIQUE(_xlfn._xlws.FILTER(Table2[enz],Table2[rxn+dir]=Table2[[#This Row],[rxn+dir]])))</f>
        <v>rt1622_m</v>
      </c>
      <c r="I542" s="2" t="str">
        <f>_xlfn.TEXTAFTER(Table2[[#This Row],[rxn]],"_",-1)</f>
        <v>m</v>
      </c>
      <c r="J542" s="2" t="str">
        <f>_xlfn.TEXTBEFORE(Table2[[#This Row],[rxn]],"_"&amp;Table2[[#This Row],[compartment]],-1)</f>
        <v>3OAR40</v>
      </c>
      <c r="K542" s="2" t="str" cm="1">
        <f t="array" ref="K542">_xlfn.LET(_xlpm.t,J542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42" s="2" t="str">
        <f>IF(LEN(Table2[[#This Row],[number at end of rxn-compartment]])&gt;0,_xlfn.TEXTBEFORE(Table2[[#This Row],[rxn-compartment]],Table2[[#This Row],[number at end of rxn-compartment]],-1),"")</f>
        <v>3OAR</v>
      </c>
      <c r="N542" t="str">
        <v/>
      </c>
      <c r="O542" t="str">
        <v>4HPPCL_c</v>
      </c>
      <c r="P542" t="str">
        <v>FWD</v>
      </c>
      <c r="Q542" t="str">
        <v>UNKNOWN</v>
      </c>
      <c r="R542" t="str">
        <v>4.1.1.80</v>
      </c>
      <c r="S542" t="str">
        <v>Amino acid metabolism</v>
      </c>
      <c r="T542" t="str">
        <v>Tyrosine metabolism</v>
      </c>
    </row>
    <row r="543" spans="1:20" x14ac:dyDescent="0.2">
      <c r="A543" t="s">
        <v>2100</v>
      </c>
      <c r="B543" t="s">
        <v>2101</v>
      </c>
      <c r="C543" t="s">
        <v>8</v>
      </c>
      <c r="D543" t="s">
        <v>2040</v>
      </c>
      <c r="E543" t="str">
        <f>_xlfn.XLOOKUP(Table2[[#This Row],[rxn]],[1]Sheet1!$A:$A,[1]Sheet1!$C:$C,"Other metaolism",0)</f>
        <v>Other biosynthetic metabolism</v>
      </c>
      <c r="F543" t="s">
        <v>74</v>
      </c>
      <c r="G543" t="str">
        <f>Table2[[#This Row],[rxn]]&amp;"_"&amp;Table2[[#This Row],[dir]]</f>
        <v>3OAR60_c_FWD</v>
      </c>
      <c r="H543" t="str" cm="1">
        <f t="array" ref="H543">_xlfn.TEXTJOIN(",",TRUE,_xlfn.UNIQUE(_xlfn._xlws.FILTER(Table2[enz],Table2[rxn+dir]=Table2[[#This Row],[rxn+dir]])))</f>
        <v>rt0409,rt1363,rt2183,rt2190</v>
      </c>
      <c r="I543" s="2" t="str">
        <f>_xlfn.TEXTAFTER(Table2[[#This Row],[rxn]],"_",-1)</f>
        <v>c</v>
      </c>
      <c r="J543" s="2" t="str">
        <f>_xlfn.TEXTBEFORE(Table2[[#This Row],[rxn]],"_"&amp;Table2[[#This Row],[compartment]],-1)</f>
        <v>3OAR60</v>
      </c>
      <c r="K543" s="2" t="str" cm="1">
        <f t="array" ref="K543">_xlfn.LET(_xlpm.t,J543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43" s="2" t="str">
        <f>IF(LEN(Table2[[#This Row],[number at end of rxn-compartment]])&gt;0,_xlfn.TEXTBEFORE(Table2[[#This Row],[rxn-compartment]],Table2[[#This Row],[number at end of rxn-compartment]],-1),"")</f>
        <v>3OAR</v>
      </c>
      <c r="N543" t="str">
        <v/>
      </c>
      <c r="O543" t="str">
        <v>4HPPR_c</v>
      </c>
      <c r="P543" t="str">
        <v>FWD</v>
      </c>
      <c r="Q543" t="str">
        <v>UNKNOWN</v>
      </c>
      <c r="R543" t="str">
        <v>1.1.1.237</v>
      </c>
      <c r="S543" t="str">
        <v>Other biosynthetic metabolism</v>
      </c>
      <c r="T543" t="str">
        <v>Ubiquinone biosynthesis</v>
      </c>
    </row>
    <row r="544" spans="1:20" x14ac:dyDescent="0.2">
      <c r="A544" t="s">
        <v>2102</v>
      </c>
      <c r="B544" t="s">
        <v>2101</v>
      </c>
      <c r="C544" t="s">
        <v>21</v>
      </c>
      <c r="D544" t="s">
        <v>2040</v>
      </c>
      <c r="E544" t="str">
        <f>_xlfn.XLOOKUP(Table2[[#This Row],[rxn]],[1]Sheet1!$A:$A,[1]Sheet1!$C:$C,"Other metaolism",0)</f>
        <v>Other biosynthetic metabolism</v>
      </c>
      <c r="F544" t="s">
        <v>74</v>
      </c>
      <c r="G544" t="str">
        <f>Table2[[#This Row],[rxn]]&amp;"_"&amp;Table2[[#This Row],[dir]]</f>
        <v>3OAR60_c_REV</v>
      </c>
      <c r="H544" t="str" cm="1">
        <f t="array" ref="H544">_xlfn.TEXTJOIN(",",TRUE,_xlfn.UNIQUE(_xlfn._xlws.FILTER(Table2[enz],Table2[rxn+dir]=Table2[[#This Row],[rxn+dir]])))</f>
        <v>rt0409,rt1363,rt2183,rt2190</v>
      </c>
      <c r="I544" s="2" t="str">
        <f>_xlfn.TEXTAFTER(Table2[[#This Row],[rxn]],"_",-1)</f>
        <v>c</v>
      </c>
      <c r="J544" s="2" t="str">
        <f>_xlfn.TEXTBEFORE(Table2[[#This Row],[rxn]],"_"&amp;Table2[[#This Row],[compartment]],-1)</f>
        <v>3OAR60</v>
      </c>
      <c r="K544" s="2" t="str" cm="1">
        <f t="array" ref="K544">_xlfn.LET(_xlpm.t,J544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44" s="2" t="str">
        <f>IF(LEN(Table2[[#This Row],[number at end of rxn-compartment]])&gt;0,_xlfn.TEXTBEFORE(Table2[[#This Row],[rxn-compartment]],Table2[[#This Row],[number at end of rxn-compartment]],-1),"")</f>
        <v>3OAR</v>
      </c>
      <c r="N544" t="str">
        <v/>
      </c>
      <c r="O544" t="str">
        <v>4HPPR_c</v>
      </c>
      <c r="P544" t="str">
        <v>REV</v>
      </c>
      <c r="Q544" t="str">
        <v>UNKNOWN</v>
      </c>
      <c r="R544" t="str">
        <v>1.1.1.237</v>
      </c>
      <c r="S544" t="str">
        <v>Other biosynthetic metabolism</v>
      </c>
      <c r="T544" t="str">
        <v>Ubiquinone biosynthesis</v>
      </c>
    </row>
    <row r="545" spans="1:20" x14ac:dyDescent="0.2">
      <c r="A545" t="s">
        <v>2103</v>
      </c>
      <c r="B545" t="s">
        <v>2101</v>
      </c>
      <c r="C545" t="s">
        <v>8</v>
      </c>
      <c r="D545" t="s">
        <v>2044</v>
      </c>
      <c r="E545" t="str">
        <f>_xlfn.XLOOKUP(Table2[[#This Row],[rxn]],[1]Sheet1!$A:$A,[1]Sheet1!$C:$C,"Other metaolism",0)</f>
        <v>Other biosynthetic metabolism</v>
      </c>
      <c r="F545" t="s">
        <v>74</v>
      </c>
      <c r="G545" t="str">
        <f>Table2[[#This Row],[rxn]]&amp;"_"&amp;Table2[[#This Row],[dir]]</f>
        <v>3OAR60_c_FWD</v>
      </c>
      <c r="H545" t="str" cm="1">
        <f t="array" ref="H545">_xlfn.TEXTJOIN(",",TRUE,_xlfn.UNIQUE(_xlfn._xlws.FILTER(Table2[enz],Table2[rxn+dir]=Table2[[#This Row],[rxn+dir]])))</f>
        <v>rt0409,rt1363,rt2183,rt2190</v>
      </c>
      <c r="I545" s="2" t="str">
        <f>_xlfn.TEXTAFTER(Table2[[#This Row],[rxn]],"_",-1)</f>
        <v>c</v>
      </c>
      <c r="J545" s="2" t="str">
        <f>_xlfn.TEXTBEFORE(Table2[[#This Row],[rxn]],"_"&amp;Table2[[#This Row],[compartment]],-1)</f>
        <v>3OAR60</v>
      </c>
      <c r="K545" s="2" t="str" cm="1">
        <f t="array" ref="K545">_xlfn.LET(_xlpm.t,J545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45" s="2" t="str">
        <f>IF(LEN(Table2[[#This Row],[number at end of rxn-compartment]])&gt;0,_xlfn.TEXTBEFORE(Table2[[#This Row],[rxn-compartment]],Table2[[#This Row],[number at end of rxn-compartment]],-1),"")</f>
        <v>3OAR</v>
      </c>
      <c r="N545" t="str">
        <v/>
      </c>
      <c r="O545" t="str">
        <v>4HTHRS_c</v>
      </c>
      <c r="P545" t="str">
        <v>FWD</v>
      </c>
      <c r="Q545" t="str">
        <v>rt1374</v>
      </c>
      <c r="R545" t="str">
        <v>4.2.3.1</v>
      </c>
      <c r="S545" t="str">
        <v>Amino acid metabolism</v>
      </c>
      <c r="T545" t="str">
        <v>Glycine, serine and threonine metabolism</v>
      </c>
    </row>
    <row r="546" spans="1:20" x14ac:dyDescent="0.2">
      <c r="A546" t="s">
        <v>2104</v>
      </c>
      <c r="B546" t="s">
        <v>2101</v>
      </c>
      <c r="C546" t="s">
        <v>21</v>
      </c>
      <c r="D546" t="s">
        <v>2044</v>
      </c>
      <c r="E546" t="str">
        <f>_xlfn.XLOOKUP(Table2[[#This Row],[rxn]],[1]Sheet1!$A:$A,[1]Sheet1!$C:$C,"Other metaolism",0)</f>
        <v>Other biosynthetic metabolism</v>
      </c>
      <c r="F546" t="s">
        <v>74</v>
      </c>
      <c r="G546" t="str">
        <f>Table2[[#This Row],[rxn]]&amp;"_"&amp;Table2[[#This Row],[dir]]</f>
        <v>3OAR60_c_REV</v>
      </c>
      <c r="H546" t="str" cm="1">
        <f t="array" ref="H546">_xlfn.TEXTJOIN(",",TRUE,_xlfn.UNIQUE(_xlfn._xlws.FILTER(Table2[enz],Table2[rxn+dir]=Table2[[#This Row],[rxn+dir]])))</f>
        <v>rt0409,rt1363,rt2183,rt2190</v>
      </c>
      <c r="I546" s="2" t="str">
        <f>_xlfn.TEXTAFTER(Table2[[#This Row],[rxn]],"_",-1)</f>
        <v>c</v>
      </c>
      <c r="J546" s="2" t="str">
        <f>_xlfn.TEXTBEFORE(Table2[[#This Row],[rxn]],"_"&amp;Table2[[#This Row],[compartment]],-1)</f>
        <v>3OAR60</v>
      </c>
      <c r="K546" s="2" t="str" cm="1">
        <f t="array" ref="K546">_xlfn.LET(_xlpm.t,J546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46" s="2" t="str">
        <f>IF(LEN(Table2[[#This Row],[number at end of rxn-compartment]])&gt;0,_xlfn.TEXTBEFORE(Table2[[#This Row],[rxn-compartment]],Table2[[#This Row],[number at end of rxn-compartment]],-1),"")</f>
        <v>3OAR</v>
      </c>
      <c r="N546" t="str">
        <v/>
      </c>
      <c r="O546" t="str">
        <v>4MOPR_m</v>
      </c>
      <c r="P546" t="str">
        <v>FWD</v>
      </c>
      <c r="Q546" t="str">
        <v>rt4198</v>
      </c>
      <c r="R546" t="str">
        <v/>
      </c>
      <c r="S546" t="str">
        <v>Other metabolism</v>
      </c>
      <c r="T546" t="str">
        <v>Unassigned</v>
      </c>
    </row>
    <row r="547" spans="1:20" x14ac:dyDescent="0.2">
      <c r="A547" t="s">
        <v>2105</v>
      </c>
      <c r="B547" t="s">
        <v>2101</v>
      </c>
      <c r="C547" t="s">
        <v>8</v>
      </c>
      <c r="D547" t="s">
        <v>2047</v>
      </c>
      <c r="E547" t="str">
        <f>_xlfn.XLOOKUP(Table2[[#This Row],[rxn]],[1]Sheet1!$A:$A,[1]Sheet1!$C:$C,"Other metaolism",0)</f>
        <v>Other biosynthetic metabolism</v>
      </c>
      <c r="F547" t="s">
        <v>74</v>
      </c>
      <c r="G547" t="str">
        <f>Table2[[#This Row],[rxn]]&amp;"_"&amp;Table2[[#This Row],[dir]]</f>
        <v>3OAR60_c_FWD</v>
      </c>
      <c r="H547" t="str" cm="1">
        <f t="array" ref="H547">_xlfn.TEXTJOIN(",",TRUE,_xlfn.UNIQUE(_xlfn._xlws.FILTER(Table2[enz],Table2[rxn+dir]=Table2[[#This Row],[rxn+dir]])))</f>
        <v>rt0409,rt1363,rt2183,rt2190</v>
      </c>
      <c r="I547" s="2" t="str">
        <f>_xlfn.TEXTAFTER(Table2[[#This Row],[rxn]],"_",-1)</f>
        <v>c</v>
      </c>
      <c r="J547" s="2" t="str">
        <f>_xlfn.TEXTBEFORE(Table2[[#This Row],[rxn]],"_"&amp;Table2[[#This Row],[compartment]],-1)</f>
        <v>3OAR60</v>
      </c>
      <c r="K547" s="2" t="str" cm="1">
        <f t="array" ref="K547">_xlfn.LET(_xlpm.t,J547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47" s="2" t="str">
        <f>IF(LEN(Table2[[#This Row],[number at end of rxn-compartment]])&gt;0,_xlfn.TEXTBEFORE(Table2[[#This Row],[rxn-compartment]],Table2[[#This Row],[number at end of rxn-compartment]],-1),"")</f>
        <v>3OAR</v>
      </c>
      <c r="N547" t="str">
        <v/>
      </c>
      <c r="O547" t="str">
        <v>5AOPt_c_m</v>
      </c>
      <c r="P547" t="str">
        <v>FWD</v>
      </c>
      <c r="Q547" t="str">
        <v>SPONT</v>
      </c>
      <c r="R547" t="str">
        <v/>
      </c>
      <c r="S547" t="str">
        <v>Excluded</v>
      </c>
      <c r="T547" t="str">
        <v>Transport</v>
      </c>
    </row>
    <row r="548" spans="1:20" x14ac:dyDescent="0.2">
      <c r="A548" t="s">
        <v>2106</v>
      </c>
      <c r="B548" t="s">
        <v>2101</v>
      </c>
      <c r="C548" t="s">
        <v>21</v>
      </c>
      <c r="D548" t="s">
        <v>2047</v>
      </c>
      <c r="E548" t="str">
        <f>_xlfn.XLOOKUP(Table2[[#This Row],[rxn]],[1]Sheet1!$A:$A,[1]Sheet1!$C:$C,"Other metaolism",0)</f>
        <v>Other biosynthetic metabolism</v>
      </c>
      <c r="F548" t="s">
        <v>74</v>
      </c>
      <c r="G548" t="str">
        <f>Table2[[#This Row],[rxn]]&amp;"_"&amp;Table2[[#This Row],[dir]]</f>
        <v>3OAR60_c_REV</v>
      </c>
      <c r="H548" t="str" cm="1">
        <f t="array" ref="H548">_xlfn.TEXTJOIN(",",TRUE,_xlfn.UNIQUE(_xlfn._xlws.FILTER(Table2[enz],Table2[rxn+dir]=Table2[[#This Row],[rxn+dir]])))</f>
        <v>rt0409,rt1363,rt2183,rt2190</v>
      </c>
      <c r="I548" s="2" t="str">
        <f>_xlfn.TEXTAFTER(Table2[[#This Row],[rxn]],"_",-1)</f>
        <v>c</v>
      </c>
      <c r="J548" s="2" t="str">
        <f>_xlfn.TEXTBEFORE(Table2[[#This Row],[rxn]],"_"&amp;Table2[[#This Row],[compartment]],-1)</f>
        <v>3OAR60</v>
      </c>
      <c r="K548" s="2" t="str" cm="1">
        <f t="array" ref="K548">_xlfn.LET(_xlpm.t,J548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48" s="2" t="str">
        <f>IF(LEN(Table2[[#This Row],[number at end of rxn-compartment]])&gt;0,_xlfn.TEXTBEFORE(Table2[[#This Row],[rxn-compartment]],Table2[[#This Row],[number at end of rxn-compartment]],-1),"")</f>
        <v>3OAR</v>
      </c>
      <c r="N548" t="str">
        <v/>
      </c>
      <c r="O548" t="str">
        <v>5AOPt_c_m</v>
      </c>
      <c r="P548" t="str">
        <v>REV</v>
      </c>
      <c r="Q548" t="str">
        <v>SPONT</v>
      </c>
      <c r="R548" t="str">
        <v/>
      </c>
      <c r="S548" t="str">
        <v>Excluded</v>
      </c>
      <c r="T548" t="str">
        <v>Transport</v>
      </c>
    </row>
    <row r="549" spans="1:20" x14ac:dyDescent="0.2">
      <c r="A549" t="s">
        <v>2107</v>
      </c>
      <c r="B549" t="s">
        <v>2101</v>
      </c>
      <c r="C549" t="s">
        <v>8</v>
      </c>
      <c r="D549" t="s">
        <v>2050</v>
      </c>
      <c r="E549" t="str">
        <f>_xlfn.XLOOKUP(Table2[[#This Row],[rxn]],[1]Sheet1!$A:$A,[1]Sheet1!$C:$C,"Other metaolism",0)</f>
        <v>Other biosynthetic metabolism</v>
      </c>
      <c r="F549" t="s">
        <v>74</v>
      </c>
      <c r="G549" t="str">
        <f>Table2[[#This Row],[rxn]]&amp;"_"&amp;Table2[[#This Row],[dir]]</f>
        <v>3OAR60_c_FWD</v>
      </c>
      <c r="H549" t="str" cm="1">
        <f t="array" ref="H549">_xlfn.TEXTJOIN(",",TRUE,_xlfn.UNIQUE(_xlfn._xlws.FILTER(Table2[enz],Table2[rxn+dir]=Table2[[#This Row],[rxn+dir]])))</f>
        <v>rt0409,rt1363,rt2183,rt2190</v>
      </c>
      <c r="I549" s="2" t="str">
        <f>_xlfn.TEXTAFTER(Table2[[#This Row],[rxn]],"_",-1)</f>
        <v>c</v>
      </c>
      <c r="J549" s="2" t="str">
        <f>_xlfn.TEXTBEFORE(Table2[[#This Row],[rxn]],"_"&amp;Table2[[#This Row],[compartment]],-1)</f>
        <v>3OAR60</v>
      </c>
      <c r="K549" s="2" t="str" cm="1">
        <f t="array" ref="K549">_xlfn.LET(_xlpm.t,J549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49" s="2" t="str">
        <f>IF(LEN(Table2[[#This Row],[number at end of rxn-compartment]])&gt;0,_xlfn.TEXTBEFORE(Table2[[#This Row],[rxn-compartment]],Table2[[#This Row],[number at end of rxn-compartment]],-1),"")</f>
        <v>3OAR</v>
      </c>
      <c r="N549" t="str">
        <v/>
      </c>
      <c r="O549" t="str">
        <v>5AOPtps_e</v>
      </c>
      <c r="P549" t="str">
        <v>FWD</v>
      </c>
      <c r="Q549" t="str">
        <v>rt2901</v>
      </c>
      <c r="R549" t="str">
        <v/>
      </c>
      <c r="S549" t="str">
        <v>Excluded</v>
      </c>
      <c r="T549" t="str">
        <v>Transport</v>
      </c>
    </row>
    <row r="550" spans="1:20" x14ac:dyDescent="0.2">
      <c r="A550" t="s">
        <v>2108</v>
      </c>
      <c r="B550" t="s">
        <v>2101</v>
      </c>
      <c r="C550" t="s">
        <v>21</v>
      </c>
      <c r="D550" t="s">
        <v>2050</v>
      </c>
      <c r="E550" t="str">
        <f>_xlfn.XLOOKUP(Table2[[#This Row],[rxn]],[1]Sheet1!$A:$A,[1]Sheet1!$C:$C,"Other metaolism",0)</f>
        <v>Other biosynthetic metabolism</v>
      </c>
      <c r="F550" t="s">
        <v>74</v>
      </c>
      <c r="G550" t="str">
        <f>Table2[[#This Row],[rxn]]&amp;"_"&amp;Table2[[#This Row],[dir]]</f>
        <v>3OAR60_c_REV</v>
      </c>
      <c r="H550" t="str" cm="1">
        <f t="array" ref="H550">_xlfn.TEXTJOIN(",",TRUE,_xlfn.UNIQUE(_xlfn._xlws.FILTER(Table2[enz],Table2[rxn+dir]=Table2[[#This Row],[rxn+dir]])))</f>
        <v>rt0409,rt1363,rt2183,rt2190</v>
      </c>
      <c r="I550" s="2" t="str">
        <f>_xlfn.TEXTAFTER(Table2[[#This Row],[rxn]],"_",-1)</f>
        <v>c</v>
      </c>
      <c r="J550" s="2" t="str">
        <f>_xlfn.TEXTBEFORE(Table2[[#This Row],[rxn]],"_"&amp;Table2[[#This Row],[compartment]],-1)</f>
        <v>3OAR60</v>
      </c>
      <c r="K550" s="2" t="str" cm="1">
        <f t="array" ref="K550">_xlfn.LET(_xlpm.t,J550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50" s="2" t="str">
        <f>IF(LEN(Table2[[#This Row],[number at end of rxn-compartment]])&gt;0,_xlfn.TEXTBEFORE(Table2[[#This Row],[rxn-compartment]],Table2[[#This Row],[number at end of rxn-compartment]],-1),"")</f>
        <v>3OAR</v>
      </c>
      <c r="N550" t="str">
        <v/>
      </c>
      <c r="O550" t="str">
        <v>5FTHFt_c_e</v>
      </c>
      <c r="P550" t="str">
        <v>FWD</v>
      </c>
      <c r="Q550" t="str">
        <v>SPONT</v>
      </c>
      <c r="R550" t="str">
        <v/>
      </c>
      <c r="S550" t="str">
        <v>Excluded</v>
      </c>
      <c r="T550" t="str">
        <v>Transport</v>
      </c>
    </row>
    <row r="551" spans="1:20" x14ac:dyDescent="0.2">
      <c r="A551" t="s">
        <v>2109</v>
      </c>
      <c r="B551" t="s">
        <v>2110</v>
      </c>
      <c r="C551" t="s">
        <v>8</v>
      </c>
      <c r="D551" t="s">
        <v>2098</v>
      </c>
      <c r="E551" t="str">
        <f>_xlfn.XLOOKUP(Table2[[#This Row],[rxn]],[1]Sheet1!$A:$A,[1]Sheet1!$C:$C,"Other metaolism",0)</f>
        <v>Other biosynthetic metabolism</v>
      </c>
      <c r="F551" t="s">
        <v>74</v>
      </c>
      <c r="G551" t="str">
        <f>Table2[[#This Row],[rxn]]&amp;"_"&amp;Table2[[#This Row],[dir]]</f>
        <v>3OAR60_m_FWD</v>
      </c>
      <c r="H551" t="str" cm="1">
        <f t="array" ref="H551">_xlfn.TEXTJOIN(",",TRUE,_xlfn.UNIQUE(_xlfn._xlws.FILTER(Table2[enz],Table2[rxn+dir]=Table2[[#This Row],[rxn+dir]])))</f>
        <v>rt1622_m</v>
      </c>
      <c r="I551" s="2" t="str">
        <f>_xlfn.TEXTAFTER(Table2[[#This Row],[rxn]],"_",-1)</f>
        <v>m</v>
      </c>
      <c r="J551" s="2" t="str">
        <f>_xlfn.TEXTBEFORE(Table2[[#This Row],[rxn]],"_"&amp;Table2[[#This Row],[compartment]],-1)</f>
        <v>3OAR60</v>
      </c>
      <c r="K551" s="2" t="str" cm="1">
        <f t="array" ref="K551">_xlfn.LET(_xlpm.t,J551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51" s="2" t="str">
        <f>IF(LEN(Table2[[#This Row],[number at end of rxn-compartment]])&gt;0,_xlfn.TEXTBEFORE(Table2[[#This Row],[rxn-compartment]],Table2[[#This Row],[number at end of rxn-compartment]],-1),"")</f>
        <v>3OAR</v>
      </c>
      <c r="N551" t="str">
        <v/>
      </c>
      <c r="O551" t="str">
        <v>5FTHFt_c_e</v>
      </c>
      <c r="P551" t="str">
        <v>REV</v>
      </c>
      <c r="Q551" t="str">
        <v>SPONT</v>
      </c>
      <c r="R551" t="str">
        <v/>
      </c>
      <c r="S551" t="str">
        <v>Excluded</v>
      </c>
      <c r="T551" t="str">
        <v>Transport</v>
      </c>
    </row>
    <row r="552" spans="1:20" x14ac:dyDescent="0.2">
      <c r="A552" t="s">
        <v>2111</v>
      </c>
      <c r="B552" t="s">
        <v>2112</v>
      </c>
      <c r="C552" t="s">
        <v>8</v>
      </c>
      <c r="D552" t="s">
        <v>2040</v>
      </c>
      <c r="E552" t="str">
        <f>_xlfn.XLOOKUP(Table2[[#This Row],[rxn]],[1]Sheet1!$A:$A,[1]Sheet1!$C:$C,"Other metaolism",0)</f>
        <v>Other biosynthetic metabolism</v>
      </c>
      <c r="F552" t="s">
        <v>74</v>
      </c>
      <c r="G552" t="str">
        <f>Table2[[#This Row],[rxn]]&amp;"_"&amp;Table2[[#This Row],[dir]]</f>
        <v>3OAR80_c_FWD</v>
      </c>
      <c r="H552" t="str" cm="1">
        <f t="array" ref="H552">_xlfn.TEXTJOIN(",",TRUE,_xlfn.UNIQUE(_xlfn._xlws.FILTER(Table2[enz],Table2[rxn+dir]=Table2[[#This Row],[rxn+dir]])))</f>
        <v>rt0409,rt1363,rt2183,rt2190</v>
      </c>
      <c r="I552" s="2" t="str">
        <f>_xlfn.TEXTAFTER(Table2[[#This Row],[rxn]],"_",-1)</f>
        <v>c</v>
      </c>
      <c r="J552" s="2" t="str">
        <f>_xlfn.TEXTBEFORE(Table2[[#This Row],[rxn]],"_"&amp;Table2[[#This Row],[compartment]],-1)</f>
        <v>3OAR80</v>
      </c>
      <c r="K552" s="2" t="str" cm="1">
        <f t="array" ref="K552">_xlfn.LET(_xlpm.t,J552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52" s="2" t="str">
        <f>IF(LEN(Table2[[#This Row],[number at end of rxn-compartment]])&gt;0,_xlfn.TEXTBEFORE(Table2[[#This Row],[rxn-compartment]],Table2[[#This Row],[number at end of rxn-compartment]],-1),"")</f>
        <v>3OAR</v>
      </c>
      <c r="N552" t="str">
        <v/>
      </c>
      <c r="O552" t="str">
        <v>6DPMIPPH_c</v>
      </c>
      <c r="P552" t="str">
        <v>FWD</v>
      </c>
      <c r="Q552" t="str">
        <v>rt1395,rt1973</v>
      </c>
      <c r="R552" t="str">
        <v>3.6.1.52</v>
      </c>
      <c r="S552" t="str">
        <v>Other metabolism</v>
      </c>
      <c r="T552" t="str">
        <v>Unassigned</v>
      </c>
    </row>
    <row r="553" spans="1:20" x14ac:dyDescent="0.2">
      <c r="A553" t="s">
        <v>2113</v>
      </c>
      <c r="B553" t="s">
        <v>2112</v>
      </c>
      <c r="C553" t="s">
        <v>21</v>
      </c>
      <c r="D553" t="s">
        <v>2040</v>
      </c>
      <c r="E553" t="str">
        <f>_xlfn.XLOOKUP(Table2[[#This Row],[rxn]],[1]Sheet1!$A:$A,[1]Sheet1!$C:$C,"Other metaolism",0)</f>
        <v>Other biosynthetic metabolism</v>
      </c>
      <c r="F553" t="s">
        <v>74</v>
      </c>
      <c r="G553" t="str">
        <f>Table2[[#This Row],[rxn]]&amp;"_"&amp;Table2[[#This Row],[dir]]</f>
        <v>3OAR80_c_REV</v>
      </c>
      <c r="H553" t="str" cm="1">
        <f t="array" ref="H553">_xlfn.TEXTJOIN(",",TRUE,_xlfn.UNIQUE(_xlfn._xlws.FILTER(Table2[enz],Table2[rxn+dir]=Table2[[#This Row],[rxn+dir]])))</f>
        <v>rt0409,rt1363,rt2183,rt2190</v>
      </c>
      <c r="I553" s="2" t="str">
        <f>_xlfn.TEXTAFTER(Table2[[#This Row],[rxn]],"_",-1)</f>
        <v>c</v>
      </c>
      <c r="J553" s="2" t="str">
        <f>_xlfn.TEXTBEFORE(Table2[[#This Row],[rxn]],"_"&amp;Table2[[#This Row],[compartment]],-1)</f>
        <v>3OAR80</v>
      </c>
      <c r="K553" s="2" t="str" cm="1">
        <f t="array" ref="K553">_xlfn.LET(_xlpm.t,J553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53" s="2" t="str">
        <f>IF(LEN(Table2[[#This Row],[number at end of rxn-compartment]])&gt;0,_xlfn.TEXTBEFORE(Table2[[#This Row],[rxn-compartment]],Table2[[#This Row],[number at end of rxn-compartment]],-1),"")</f>
        <v>3OAR</v>
      </c>
      <c r="N553" t="str">
        <v/>
      </c>
      <c r="O553" t="str">
        <v>6DPMIPPH_c</v>
      </c>
      <c r="P553" t="str">
        <v>REV</v>
      </c>
      <c r="Q553" t="str">
        <v>rt1395,rt1973</v>
      </c>
      <c r="R553" t="str">
        <v>3.6.1.52</v>
      </c>
      <c r="S553" t="str">
        <v>Other metabolism</v>
      </c>
      <c r="T553" t="str">
        <v>Unassigned</v>
      </c>
    </row>
    <row r="554" spans="1:20" x14ac:dyDescent="0.2">
      <c r="A554" t="s">
        <v>2114</v>
      </c>
      <c r="B554" t="s">
        <v>2112</v>
      </c>
      <c r="C554" t="s">
        <v>8</v>
      </c>
      <c r="D554" t="s">
        <v>2044</v>
      </c>
      <c r="E554" t="str">
        <f>_xlfn.XLOOKUP(Table2[[#This Row],[rxn]],[1]Sheet1!$A:$A,[1]Sheet1!$C:$C,"Other metaolism",0)</f>
        <v>Other biosynthetic metabolism</v>
      </c>
      <c r="F554" t="s">
        <v>74</v>
      </c>
      <c r="G554" t="str">
        <f>Table2[[#This Row],[rxn]]&amp;"_"&amp;Table2[[#This Row],[dir]]</f>
        <v>3OAR80_c_FWD</v>
      </c>
      <c r="H554" t="str" cm="1">
        <f t="array" ref="H554">_xlfn.TEXTJOIN(",",TRUE,_xlfn.UNIQUE(_xlfn._xlws.FILTER(Table2[enz],Table2[rxn+dir]=Table2[[#This Row],[rxn+dir]])))</f>
        <v>rt0409,rt1363,rt2183,rt2190</v>
      </c>
      <c r="I554" s="2" t="str">
        <f>_xlfn.TEXTAFTER(Table2[[#This Row],[rxn]],"_",-1)</f>
        <v>c</v>
      </c>
      <c r="J554" s="2" t="str">
        <f>_xlfn.TEXTBEFORE(Table2[[#This Row],[rxn]],"_"&amp;Table2[[#This Row],[compartment]],-1)</f>
        <v>3OAR80</v>
      </c>
      <c r="K554" s="2" t="str" cm="1">
        <f t="array" ref="K554">_xlfn.LET(_xlpm.t,J554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54" s="2" t="str">
        <f>IF(LEN(Table2[[#This Row],[number at end of rxn-compartment]])&gt;0,_xlfn.TEXTBEFORE(Table2[[#This Row],[rxn-compartment]],Table2[[#This Row],[number at end of rxn-compartment]],-1),"")</f>
        <v>3OAR</v>
      </c>
      <c r="N554" t="str">
        <v/>
      </c>
      <c r="O554" t="str">
        <v>AACTOOR_c</v>
      </c>
      <c r="P554" t="str">
        <v>FWD</v>
      </c>
      <c r="Q554" t="str">
        <v>UNKNOWN</v>
      </c>
      <c r="R554" t="str">
        <v>1.4.3.4</v>
      </c>
      <c r="S554" t="str">
        <v>Central metabolism</v>
      </c>
      <c r="T554" t="str">
        <v>Methylglyoxal metabolism</v>
      </c>
    </row>
    <row r="555" spans="1:20" x14ac:dyDescent="0.2">
      <c r="A555" t="s">
        <v>2115</v>
      </c>
      <c r="B555" t="s">
        <v>2112</v>
      </c>
      <c r="C555" t="s">
        <v>21</v>
      </c>
      <c r="D555" t="s">
        <v>2044</v>
      </c>
      <c r="E555" t="str">
        <f>_xlfn.XLOOKUP(Table2[[#This Row],[rxn]],[1]Sheet1!$A:$A,[1]Sheet1!$C:$C,"Other metaolism",0)</f>
        <v>Other biosynthetic metabolism</v>
      </c>
      <c r="F555" t="s">
        <v>74</v>
      </c>
      <c r="G555" t="str">
        <f>Table2[[#This Row],[rxn]]&amp;"_"&amp;Table2[[#This Row],[dir]]</f>
        <v>3OAR80_c_REV</v>
      </c>
      <c r="H555" t="str" cm="1">
        <f t="array" ref="H555">_xlfn.TEXTJOIN(",",TRUE,_xlfn.UNIQUE(_xlfn._xlws.FILTER(Table2[enz],Table2[rxn+dir]=Table2[[#This Row],[rxn+dir]])))</f>
        <v>rt0409,rt1363,rt2183,rt2190</v>
      </c>
      <c r="I555" s="2" t="str">
        <f>_xlfn.TEXTAFTER(Table2[[#This Row],[rxn]],"_",-1)</f>
        <v>c</v>
      </c>
      <c r="J555" s="2" t="str">
        <f>_xlfn.TEXTBEFORE(Table2[[#This Row],[rxn]],"_"&amp;Table2[[#This Row],[compartment]],-1)</f>
        <v>3OAR80</v>
      </c>
      <c r="K555" s="2" t="str" cm="1">
        <f t="array" ref="K555">_xlfn.LET(_xlpm.t,J555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55" s="2" t="str">
        <f>IF(LEN(Table2[[#This Row],[number at end of rxn-compartment]])&gt;0,_xlfn.TEXTBEFORE(Table2[[#This Row],[rxn-compartment]],Table2[[#This Row],[number at end of rxn-compartment]],-1),"")</f>
        <v>3OAR</v>
      </c>
      <c r="N555" t="str">
        <v/>
      </c>
      <c r="O555" t="str">
        <v>AASADy_c</v>
      </c>
      <c r="P555" t="str">
        <v>FWD</v>
      </c>
      <c r="Q555" t="str">
        <v>LYS25</v>
      </c>
      <c r="R555" t="str">
        <v>1.2.1.31</v>
      </c>
      <c r="S555" t="str">
        <v>Amino acid metabolism</v>
      </c>
      <c r="T555" t="str">
        <v>Lysine metabolism</v>
      </c>
    </row>
    <row r="556" spans="1:20" x14ac:dyDescent="0.2">
      <c r="A556" t="s">
        <v>2116</v>
      </c>
      <c r="B556" t="s">
        <v>2112</v>
      </c>
      <c r="C556" t="s">
        <v>8</v>
      </c>
      <c r="D556" t="s">
        <v>2047</v>
      </c>
      <c r="E556" t="str">
        <f>_xlfn.XLOOKUP(Table2[[#This Row],[rxn]],[1]Sheet1!$A:$A,[1]Sheet1!$C:$C,"Other metaolism",0)</f>
        <v>Other biosynthetic metabolism</v>
      </c>
      <c r="F556" t="s">
        <v>74</v>
      </c>
      <c r="G556" t="str">
        <f>Table2[[#This Row],[rxn]]&amp;"_"&amp;Table2[[#This Row],[dir]]</f>
        <v>3OAR80_c_FWD</v>
      </c>
      <c r="H556" t="str" cm="1">
        <f t="array" ref="H556">_xlfn.TEXTJOIN(",",TRUE,_xlfn.UNIQUE(_xlfn._xlws.FILTER(Table2[enz],Table2[rxn+dir]=Table2[[#This Row],[rxn+dir]])))</f>
        <v>rt0409,rt1363,rt2183,rt2190</v>
      </c>
      <c r="I556" s="2" t="str">
        <f>_xlfn.TEXTAFTER(Table2[[#This Row],[rxn]],"_",-1)</f>
        <v>c</v>
      </c>
      <c r="J556" s="2" t="str">
        <f>_xlfn.TEXTBEFORE(Table2[[#This Row],[rxn]],"_"&amp;Table2[[#This Row],[compartment]],-1)</f>
        <v>3OAR80</v>
      </c>
      <c r="K556" s="2" t="str" cm="1">
        <f t="array" ref="K556">_xlfn.LET(_xlpm.t,J556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56" s="2" t="str">
        <f>IF(LEN(Table2[[#This Row],[number at end of rxn-compartment]])&gt;0,_xlfn.TEXTBEFORE(Table2[[#This Row],[rxn-compartment]],Table2[[#This Row],[number at end of rxn-compartment]],-1),"")</f>
        <v>3OAR</v>
      </c>
      <c r="N556" t="str">
        <v/>
      </c>
      <c r="O556" t="str">
        <v>AATA_c</v>
      </c>
      <c r="P556" t="str">
        <v>FWD</v>
      </c>
      <c r="Q556" t="str">
        <v>rt0172,rt4039,rt7471</v>
      </c>
      <c r="R556" t="str">
        <v>2.6.1.39</v>
      </c>
      <c r="S556" t="str">
        <v>Amino acid metabolism</v>
      </c>
      <c r="T556" t="str">
        <v>Lysine metabolism</v>
      </c>
    </row>
    <row r="557" spans="1:20" x14ac:dyDescent="0.2">
      <c r="A557" t="s">
        <v>2117</v>
      </c>
      <c r="B557" t="s">
        <v>2112</v>
      </c>
      <c r="C557" t="s">
        <v>21</v>
      </c>
      <c r="D557" t="s">
        <v>2047</v>
      </c>
      <c r="E557" t="str">
        <f>_xlfn.XLOOKUP(Table2[[#This Row],[rxn]],[1]Sheet1!$A:$A,[1]Sheet1!$C:$C,"Other metaolism",0)</f>
        <v>Other biosynthetic metabolism</v>
      </c>
      <c r="F557" t="s">
        <v>74</v>
      </c>
      <c r="G557" t="str">
        <f>Table2[[#This Row],[rxn]]&amp;"_"&amp;Table2[[#This Row],[dir]]</f>
        <v>3OAR80_c_REV</v>
      </c>
      <c r="H557" t="str" cm="1">
        <f t="array" ref="H557">_xlfn.TEXTJOIN(",",TRUE,_xlfn.UNIQUE(_xlfn._xlws.FILTER(Table2[enz],Table2[rxn+dir]=Table2[[#This Row],[rxn+dir]])))</f>
        <v>rt0409,rt1363,rt2183,rt2190</v>
      </c>
      <c r="I557" s="2" t="str">
        <f>_xlfn.TEXTAFTER(Table2[[#This Row],[rxn]],"_",-1)</f>
        <v>c</v>
      </c>
      <c r="J557" s="2" t="str">
        <f>_xlfn.TEXTBEFORE(Table2[[#This Row],[rxn]],"_"&amp;Table2[[#This Row],[compartment]],-1)</f>
        <v>3OAR80</v>
      </c>
      <c r="K557" s="2" t="str" cm="1">
        <f t="array" ref="K557">_xlfn.LET(_xlpm.t,J557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57" s="2" t="str">
        <f>IF(LEN(Table2[[#This Row],[number at end of rxn-compartment]])&gt;0,_xlfn.TEXTBEFORE(Table2[[#This Row],[rxn-compartment]],Table2[[#This Row],[number at end of rxn-compartment]],-1),"")</f>
        <v>3OAR</v>
      </c>
      <c r="N557" t="str">
        <v/>
      </c>
      <c r="O557" t="str">
        <v>AATA_c</v>
      </c>
      <c r="P557" t="str">
        <v>REV</v>
      </c>
      <c r="Q557" t="str">
        <v>rt0172,rt4039,rt7471</v>
      </c>
      <c r="R557" t="str">
        <v>2.6.1.39</v>
      </c>
      <c r="S557" t="str">
        <v>Amino acid metabolism</v>
      </c>
      <c r="T557" t="str">
        <v>Lysine metabolism</v>
      </c>
    </row>
    <row r="558" spans="1:20" x14ac:dyDescent="0.2">
      <c r="A558" t="s">
        <v>2118</v>
      </c>
      <c r="B558" t="s">
        <v>2112</v>
      </c>
      <c r="C558" t="s">
        <v>8</v>
      </c>
      <c r="D558" t="s">
        <v>2050</v>
      </c>
      <c r="E558" t="str">
        <f>_xlfn.XLOOKUP(Table2[[#This Row],[rxn]],[1]Sheet1!$A:$A,[1]Sheet1!$C:$C,"Other metaolism",0)</f>
        <v>Other biosynthetic metabolism</v>
      </c>
      <c r="F558" t="s">
        <v>74</v>
      </c>
      <c r="G558" t="str">
        <f>Table2[[#This Row],[rxn]]&amp;"_"&amp;Table2[[#This Row],[dir]]</f>
        <v>3OAR80_c_FWD</v>
      </c>
      <c r="H558" t="str" cm="1">
        <f t="array" ref="H558">_xlfn.TEXTJOIN(",",TRUE,_xlfn.UNIQUE(_xlfn._xlws.FILTER(Table2[enz],Table2[rxn+dir]=Table2[[#This Row],[rxn+dir]])))</f>
        <v>rt0409,rt1363,rt2183,rt2190</v>
      </c>
      <c r="I558" s="2" t="str">
        <f>_xlfn.TEXTAFTER(Table2[[#This Row],[rxn]],"_",-1)</f>
        <v>c</v>
      </c>
      <c r="J558" s="2" t="str">
        <f>_xlfn.TEXTBEFORE(Table2[[#This Row],[rxn]],"_"&amp;Table2[[#This Row],[compartment]],-1)</f>
        <v>3OAR80</v>
      </c>
      <c r="K558" s="2" t="str" cm="1">
        <f t="array" ref="K558">_xlfn.LET(_xlpm.t,J558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58" s="2" t="str">
        <f>IF(LEN(Table2[[#This Row],[number at end of rxn-compartment]])&gt;0,_xlfn.TEXTBEFORE(Table2[[#This Row],[rxn-compartment]],Table2[[#This Row],[number at end of rxn-compartment]],-1),"")</f>
        <v>3OAR</v>
      </c>
      <c r="N558" t="str">
        <v/>
      </c>
      <c r="O558" t="str">
        <v>ABTA_c</v>
      </c>
      <c r="P558" t="str">
        <v>FWD</v>
      </c>
      <c r="Q558" t="str">
        <v>rt2569,rt7537</v>
      </c>
      <c r="R558" t="str">
        <v>2.6.1.19</v>
      </c>
      <c r="S558" t="str">
        <v>Amino acid metabolism</v>
      </c>
      <c r="T558" t="str">
        <v>Alanine, aspartate and glutamate metabolism</v>
      </c>
    </row>
    <row r="559" spans="1:20" x14ac:dyDescent="0.2">
      <c r="A559" t="s">
        <v>2119</v>
      </c>
      <c r="B559" t="s">
        <v>2112</v>
      </c>
      <c r="C559" t="s">
        <v>21</v>
      </c>
      <c r="D559" t="s">
        <v>2050</v>
      </c>
      <c r="E559" t="str">
        <f>_xlfn.XLOOKUP(Table2[[#This Row],[rxn]],[1]Sheet1!$A:$A,[1]Sheet1!$C:$C,"Other metaolism",0)</f>
        <v>Other biosynthetic metabolism</v>
      </c>
      <c r="F559" t="s">
        <v>74</v>
      </c>
      <c r="G559" t="str">
        <f>Table2[[#This Row],[rxn]]&amp;"_"&amp;Table2[[#This Row],[dir]]</f>
        <v>3OAR80_c_REV</v>
      </c>
      <c r="H559" t="str" cm="1">
        <f t="array" ref="H559">_xlfn.TEXTJOIN(",",TRUE,_xlfn.UNIQUE(_xlfn._xlws.FILTER(Table2[enz],Table2[rxn+dir]=Table2[[#This Row],[rxn+dir]])))</f>
        <v>rt0409,rt1363,rt2183,rt2190</v>
      </c>
      <c r="I559" s="2" t="str">
        <f>_xlfn.TEXTAFTER(Table2[[#This Row],[rxn]],"_",-1)</f>
        <v>c</v>
      </c>
      <c r="J559" s="2" t="str">
        <f>_xlfn.TEXTBEFORE(Table2[[#This Row],[rxn]],"_"&amp;Table2[[#This Row],[compartment]],-1)</f>
        <v>3OAR80</v>
      </c>
      <c r="K559" s="2" t="str" cm="1">
        <f t="array" ref="K559">_xlfn.LET(_xlpm.t,J559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59" s="2" t="str">
        <f>IF(LEN(Table2[[#This Row],[number at end of rxn-compartment]])&gt;0,_xlfn.TEXTBEFORE(Table2[[#This Row],[rxn-compartment]],Table2[[#This Row],[number at end of rxn-compartment]],-1),"")</f>
        <v>3OAR</v>
      </c>
      <c r="N559" t="str">
        <v/>
      </c>
      <c r="O559" t="str">
        <v>ABTD2Dx_c</v>
      </c>
      <c r="P559" t="str">
        <v>FWD</v>
      </c>
      <c r="Q559" t="str">
        <v>rt1622_c</v>
      </c>
      <c r="R559" t="str">
        <v>1.1.1.250</v>
      </c>
      <c r="S559" t="str">
        <v>Other metabolism</v>
      </c>
      <c r="T559" t="str">
        <v>Alternative carbon metabolism</v>
      </c>
    </row>
    <row r="560" spans="1:20" x14ac:dyDescent="0.2">
      <c r="A560" t="s">
        <v>2120</v>
      </c>
      <c r="B560" t="s">
        <v>2121</v>
      </c>
      <c r="C560" t="s">
        <v>8</v>
      </c>
      <c r="D560" t="s">
        <v>2098</v>
      </c>
      <c r="E560" t="str">
        <f>_xlfn.XLOOKUP(Table2[[#This Row],[rxn]],[1]Sheet1!$A:$A,[1]Sheet1!$C:$C,"Other metaolism",0)</f>
        <v>Other biosynthetic metabolism</v>
      </c>
      <c r="F560" t="s">
        <v>74</v>
      </c>
      <c r="G560" t="str">
        <f>Table2[[#This Row],[rxn]]&amp;"_"&amp;Table2[[#This Row],[dir]]</f>
        <v>3OAR80_m_FWD</v>
      </c>
      <c r="H560" t="str" cm="1">
        <f t="array" ref="H560">_xlfn.TEXTJOIN(",",TRUE,_xlfn.UNIQUE(_xlfn._xlws.FILTER(Table2[enz],Table2[rxn+dir]=Table2[[#This Row],[rxn+dir]])))</f>
        <v>rt1622_m</v>
      </c>
      <c r="I560" s="2" t="str">
        <f>_xlfn.TEXTAFTER(Table2[[#This Row],[rxn]],"_",-1)</f>
        <v>m</v>
      </c>
      <c r="J560" s="2" t="str">
        <f>_xlfn.TEXTBEFORE(Table2[[#This Row],[rxn]],"_"&amp;Table2[[#This Row],[compartment]],-1)</f>
        <v>3OAR80</v>
      </c>
      <c r="K560" s="2" t="str" cm="1">
        <f t="array" ref="K560">_xlfn.LET(_xlpm.t,J560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60" s="2" t="str">
        <f>IF(LEN(Table2[[#This Row],[number at end of rxn-compartment]])&gt;0,_xlfn.TEXTBEFORE(Table2[[#This Row],[rxn-compartment]],Table2[[#This Row],[number at end of rxn-compartment]],-1),"")</f>
        <v>3OAR</v>
      </c>
      <c r="N560" t="str">
        <v/>
      </c>
      <c r="O560" t="str">
        <v>ABTD2Dx_c</v>
      </c>
      <c r="P560" t="str">
        <v>REV</v>
      </c>
      <c r="Q560" t="str">
        <v>rt1622_c</v>
      </c>
      <c r="R560" t="str">
        <v>1.1.1.250</v>
      </c>
      <c r="S560" t="str">
        <v>Other metabolism</v>
      </c>
      <c r="T560" t="str">
        <v>Alternative carbon metabolism</v>
      </c>
    </row>
    <row r="561" spans="1:20" x14ac:dyDescent="0.2">
      <c r="A561" t="s">
        <v>2122</v>
      </c>
      <c r="B561" t="s">
        <v>2123</v>
      </c>
      <c r="C561" t="s">
        <v>8</v>
      </c>
      <c r="D561" t="s">
        <v>2040</v>
      </c>
      <c r="E561" t="str">
        <f>_xlfn.XLOOKUP(Table2[[#This Row],[rxn]],[1]Sheet1!$A:$A,[1]Sheet1!$C:$C,"Other metaolism",0)</f>
        <v>Other biosynthetic metabolism</v>
      </c>
      <c r="F561" t="s">
        <v>74</v>
      </c>
      <c r="G561" t="str">
        <f>Table2[[#This Row],[rxn]]&amp;"_"&amp;Table2[[#This Row],[dir]]</f>
        <v>3OAS100_c_FWD</v>
      </c>
      <c r="H561" t="str" cm="1">
        <f t="array" ref="H561">_xlfn.TEXTJOIN(",",TRUE,_xlfn.UNIQUE(_xlfn._xlws.FILTER(Table2[enz],Table2[rxn+dir]=Table2[[#This Row],[rxn+dir]])))</f>
        <v>rt0409</v>
      </c>
      <c r="I561" s="2" t="str">
        <f>_xlfn.TEXTAFTER(Table2[[#This Row],[rxn]],"_",-1)</f>
        <v>c</v>
      </c>
      <c r="J561" s="2" t="str">
        <f>_xlfn.TEXTBEFORE(Table2[[#This Row],[rxn]],"_"&amp;Table2[[#This Row],[compartment]],-1)</f>
        <v>3OAS100</v>
      </c>
      <c r="K561" s="2" t="str" cm="1">
        <f t="array" ref="K561">_xlfn.LET(_xlpm.t,J561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561" s="2" t="str">
        <f>IF(LEN(Table2[[#This Row],[number at end of rxn-compartment]])&gt;0,_xlfn.TEXTBEFORE(Table2[[#This Row],[rxn-compartment]],Table2[[#This Row],[number at end of rxn-compartment]],-1),"")</f>
        <v>3OAS</v>
      </c>
      <c r="N561" t="str">
        <v/>
      </c>
      <c r="O561" t="str">
        <v>ABTD2Dy_c</v>
      </c>
      <c r="P561" t="str">
        <v>FWD</v>
      </c>
      <c r="Q561" t="str">
        <v>rt4606,rt8084</v>
      </c>
      <c r="R561" t="str">
        <v>1.1.1.287</v>
      </c>
      <c r="S561" t="str">
        <v>Other metabolism</v>
      </c>
      <c r="T561" t="str">
        <v>Alternative carbon metabolism</v>
      </c>
    </row>
    <row r="562" spans="1:20" x14ac:dyDescent="0.2">
      <c r="A562" t="s">
        <v>2124</v>
      </c>
      <c r="B562" t="s">
        <v>2125</v>
      </c>
      <c r="C562" t="s">
        <v>8</v>
      </c>
      <c r="D562" t="s">
        <v>2040</v>
      </c>
      <c r="E562" t="str">
        <f>_xlfn.XLOOKUP(Table2[[#This Row],[rxn]],[1]Sheet1!$A:$A,[1]Sheet1!$C:$C,"Other metaolism",0)</f>
        <v>Other biosynthetic metabolism</v>
      </c>
      <c r="F562" t="s">
        <v>74</v>
      </c>
      <c r="G562" t="str">
        <f>Table2[[#This Row],[rxn]]&amp;"_"&amp;Table2[[#This Row],[dir]]</f>
        <v>3OAS120_c_FWD</v>
      </c>
      <c r="H562" t="str" cm="1">
        <f t="array" ref="H562">_xlfn.TEXTJOIN(",",TRUE,_xlfn.UNIQUE(_xlfn._xlws.FILTER(Table2[enz],Table2[rxn+dir]=Table2[[#This Row],[rxn+dir]])))</f>
        <v>rt0409</v>
      </c>
      <c r="I562" s="2" t="str">
        <f>_xlfn.TEXTAFTER(Table2[[#This Row],[rxn]],"_",-1)</f>
        <v>c</v>
      </c>
      <c r="J562" s="2" t="str">
        <f>_xlfn.TEXTBEFORE(Table2[[#This Row],[rxn]],"_"&amp;Table2[[#This Row],[compartment]],-1)</f>
        <v>3OAS120</v>
      </c>
      <c r="K562" s="2" t="str" cm="1">
        <f t="array" ref="K562">_xlfn.LET(_xlpm.t,J562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562" s="2" t="str">
        <f>IF(LEN(Table2[[#This Row],[number at end of rxn-compartment]])&gt;0,_xlfn.TEXTBEFORE(Table2[[#This Row],[rxn-compartment]],Table2[[#This Row],[number at end of rxn-compartment]],-1),"")</f>
        <v>3OAS</v>
      </c>
      <c r="N562" t="str">
        <v/>
      </c>
      <c r="O562" t="str">
        <v>ABTD2Dy_c</v>
      </c>
      <c r="P562" t="str">
        <v>REV</v>
      </c>
      <c r="Q562" t="str">
        <v>rt4606,rt8084</v>
      </c>
      <c r="R562" t="str">
        <v>1.1.1.287</v>
      </c>
      <c r="S562" t="str">
        <v>Other metabolism</v>
      </c>
      <c r="T562" t="str">
        <v>Alternative carbon metabolism</v>
      </c>
    </row>
    <row r="563" spans="1:20" x14ac:dyDescent="0.2">
      <c r="A563" t="s">
        <v>2126</v>
      </c>
      <c r="B563" t="s">
        <v>2127</v>
      </c>
      <c r="C563" t="s">
        <v>8</v>
      </c>
      <c r="D563" t="s">
        <v>2040</v>
      </c>
      <c r="E563" t="str">
        <f>_xlfn.XLOOKUP(Table2[[#This Row],[rxn]],[1]Sheet1!$A:$A,[1]Sheet1!$C:$C,"Other metaolism",0)</f>
        <v>Other biosynthetic metabolism</v>
      </c>
      <c r="F563" t="s">
        <v>74</v>
      </c>
      <c r="G563" t="str">
        <f>Table2[[#This Row],[rxn]]&amp;"_"&amp;Table2[[#This Row],[dir]]</f>
        <v>3OAS140_c_FWD</v>
      </c>
      <c r="H563" t="str" cm="1">
        <f t="array" ref="H563">_xlfn.TEXTJOIN(",",TRUE,_xlfn.UNIQUE(_xlfn._xlws.FILTER(Table2[enz],Table2[rxn+dir]=Table2[[#This Row],[rxn+dir]])))</f>
        <v>rt0409</v>
      </c>
      <c r="I563" s="2" t="str">
        <f>_xlfn.TEXTAFTER(Table2[[#This Row],[rxn]],"_",-1)</f>
        <v>c</v>
      </c>
      <c r="J563" s="2" t="str">
        <f>_xlfn.TEXTBEFORE(Table2[[#This Row],[rxn]],"_"&amp;Table2[[#This Row],[compartment]],-1)</f>
        <v>3OAS140</v>
      </c>
      <c r="K563" s="2" t="str" cm="1">
        <f t="array" ref="K563">_xlfn.LET(_xlpm.t,J563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563" s="2" t="str">
        <f>IF(LEN(Table2[[#This Row],[number at end of rxn-compartment]])&gt;0,_xlfn.TEXTBEFORE(Table2[[#This Row],[rxn-compartment]],Table2[[#This Row],[number at end of rxn-compartment]],-1),"")</f>
        <v>3OAS</v>
      </c>
      <c r="N563" t="str">
        <v/>
      </c>
      <c r="O563" t="str">
        <v>ABTD4Dx_c</v>
      </c>
      <c r="P563" t="str">
        <v>FWD</v>
      </c>
      <c r="Q563" t="str">
        <v>rt1622_c</v>
      </c>
      <c r="R563" t="str">
        <v>1.1.1.11</v>
      </c>
      <c r="S563" t="str">
        <v>Other metabolism</v>
      </c>
      <c r="T563" t="str">
        <v>Alternative carbon metabolism</v>
      </c>
    </row>
    <row r="564" spans="1:20" x14ac:dyDescent="0.2">
      <c r="A564" t="s">
        <v>2128</v>
      </c>
      <c r="B564" t="s">
        <v>2129</v>
      </c>
      <c r="C564" t="s">
        <v>8</v>
      </c>
      <c r="D564" t="s">
        <v>2040</v>
      </c>
      <c r="E564" t="str">
        <f>_xlfn.XLOOKUP(Table2[[#This Row],[rxn]],[1]Sheet1!$A:$A,[1]Sheet1!$C:$C,"Other metaolism",0)</f>
        <v>Other biosynthetic metabolism</v>
      </c>
      <c r="F564" t="s">
        <v>74</v>
      </c>
      <c r="G564" t="str">
        <f>Table2[[#This Row],[rxn]]&amp;"_"&amp;Table2[[#This Row],[dir]]</f>
        <v>3OAS160_c_FWD</v>
      </c>
      <c r="H564" t="str" cm="1">
        <f t="array" ref="H564">_xlfn.TEXTJOIN(",",TRUE,_xlfn.UNIQUE(_xlfn._xlws.FILTER(Table2[enz],Table2[rxn+dir]=Table2[[#This Row],[rxn+dir]])))</f>
        <v>rt0409</v>
      </c>
      <c r="I564" s="2" t="str">
        <f>_xlfn.TEXTAFTER(Table2[[#This Row],[rxn]],"_",-1)</f>
        <v>c</v>
      </c>
      <c r="J564" s="2" t="str">
        <f>_xlfn.TEXTBEFORE(Table2[[#This Row],[rxn]],"_"&amp;Table2[[#This Row],[compartment]],-1)</f>
        <v>3OAS160</v>
      </c>
      <c r="K564" s="2" t="str" cm="1">
        <f t="array" ref="K564">_xlfn.LET(_xlpm.t,J564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564" s="2" t="str">
        <f>IF(LEN(Table2[[#This Row],[number at end of rxn-compartment]])&gt;0,_xlfn.TEXTBEFORE(Table2[[#This Row],[rxn-compartment]],Table2[[#This Row],[number at end of rxn-compartment]],-1),"")</f>
        <v>3OAS</v>
      </c>
      <c r="N564" t="str">
        <v/>
      </c>
      <c r="O564" t="str">
        <v>ABTD4Dx_c</v>
      </c>
      <c r="P564" t="str">
        <v>REV</v>
      </c>
      <c r="Q564" t="str">
        <v>rt1622_c</v>
      </c>
      <c r="R564" t="str">
        <v>1.1.1.11</v>
      </c>
      <c r="S564" t="str">
        <v>Other metabolism</v>
      </c>
      <c r="T564" t="str">
        <v>Alternative carbon metabolism</v>
      </c>
    </row>
    <row r="565" spans="1:20" x14ac:dyDescent="0.2">
      <c r="A565" t="s">
        <v>2130</v>
      </c>
      <c r="B565" t="s">
        <v>2131</v>
      </c>
      <c r="C565" t="s">
        <v>8</v>
      </c>
      <c r="D565" t="s">
        <v>2040</v>
      </c>
      <c r="E565" t="str">
        <f>_xlfn.XLOOKUP(Table2[[#This Row],[rxn]],[1]Sheet1!$A:$A,[1]Sheet1!$C:$C,"Other metaolism",0)</f>
        <v>Other biosynthetic metabolism</v>
      </c>
      <c r="F565" t="s">
        <v>74</v>
      </c>
      <c r="G565" t="str">
        <f>Table2[[#This Row],[rxn]]&amp;"_"&amp;Table2[[#This Row],[dir]]</f>
        <v>3OAS180_c_FWD</v>
      </c>
      <c r="H565" t="str" cm="1">
        <f t="array" ref="H565">_xlfn.TEXTJOIN(",",TRUE,_xlfn.UNIQUE(_xlfn._xlws.FILTER(Table2[enz],Table2[rxn+dir]=Table2[[#This Row],[rxn+dir]])))</f>
        <v>rt0409</v>
      </c>
      <c r="I565" s="2" t="str">
        <f>_xlfn.TEXTAFTER(Table2[[#This Row],[rxn]],"_",-1)</f>
        <v>c</v>
      </c>
      <c r="J565" s="2" t="str">
        <f>_xlfn.TEXTBEFORE(Table2[[#This Row],[rxn]],"_"&amp;Table2[[#This Row],[compartment]],-1)</f>
        <v>3OAS180</v>
      </c>
      <c r="K565" s="2" t="str" cm="1">
        <f t="array" ref="K565">_xlfn.LET(_xlpm.t,J565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565" s="2" t="str">
        <f>IF(LEN(Table2[[#This Row],[number at end of rxn-compartment]])&gt;0,_xlfn.TEXTBEFORE(Table2[[#This Row],[rxn-compartment]],Table2[[#This Row],[number at end of rxn-compartment]],-1),"")</f>
        <v>3OAS</v>
      </c>
      <c r="N565" t="str">
        <v/>
      </c>
      <c r="O565" t="str">
        <v>ABTD4Dy_c</v>
      </c>
      <c r="P565" t="str">
        <v>FWD</v>
      </c>
      <c r="Q565" t="str">
        <v>rt4606,rt8084</v>
      </c>
      <c r="R565" t="str">
        <v>1.1.1.287</v>
      </c>
      <c r="S565" t="str">
        <v>Other metabolism</v>
      </c>
      <c r="T565" t="str">
        <v>Alternative carbon metabolism</v>
      </c>
    </row>
    <row r="566" spans="1:20" x14ac:dyDescent="0.2">
      <c r="A566" t="s">
        <v>2132</v>
      </c>
      <c r="B566" t="s">
        <v>2133</v>
      </c>
      <c r="C566" t="s">
        <v>8</v>
      </c>
      <c r="D566" t="s">
        <v>2040</v>
      </c>
      <c r="E566" t="str">
        <f>_xlfn.XLOOKUP(Table2[[#This Row],[rxn]],[1]Sheet1!$A:$A,[1]Sheet1!$C:$C,"Other metaolism",0)</f>
        <v>Other biosynthetic metabolism</v>
      </c>
      <c r="F566" t="s">
        <v>74</v>
      </c>
      <c r="G566" t="str">
        <f>Table2[[#This Row],[rxn]]&amp;"_"&amp;Table2[[#This Row],[dir]]</f>
        <v>3OAS40_c_FWD</v>
      </c>
      <c r="H566" t="str" cm="1">
        <f t="array" ref="H566">_xlfn.TEXTJOIN(",",TRUE,_xlfn.UNIQUE(_xlfn._xlws.FILTER(Table2[enz],Table2[rxn+dir]=Table2[[#This Row],[rxn+dir]])))</f>
        <v>rt0409</v>
      </c>
      <c r="I566" s="2" t="str">
        <f>_xlfn.TEXTAFTER(Table2[[#This Row],[rxn]],"_",-1)</f>
        <v>c</v>
      </c>
      <c r="J566" s="2" t="str">
        <f>_xlfn.TEXTBEFORE(Table2[[#This Row],[rxn]],"_"&amp;Table2[[#This Row],[compartment]],-1)</f>
        <v>3OAS40</v>
      </c>
      <c r="K566" s="2" t="str" cm="1">
        <f t="array" ref="K566">_xlfn.LET(_xlpm.t,J566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66" s="2" t="str">
        <f>IF(LEN(Table2[[#This Row],[number at end of rxn-compartment]])&gt;0,_xlfn.TEXTBEFORE(Table2[[#This Row],[rxn-compartment]],Table2[[#This Row],[number at end of rxn-compartment]],-1),"")</f>
        <v>3OAS</v>
      </c>
      <c r="N566" t="str">
        <v/>
      </c>
      <c r="O566" t="str">
        <v>ABTD4Dy_c</v>
      </c>
      <c r="P566" t="str">
        <v>REV</v>
      </c>
      <c r="Q566" t="str">
        <v>rt4606,rt8084</v>
      </c>
      <c r="R566" t="str">
        <v>1.1.1.287</v>
      </c>
      <c r="S566" t="str">
        <v>Other metabolism</v>
      </c>
      <c r="T566" t="str">
        <v>Alternative carbon metabolism</v>
      </c>
    </row>
    <row r="567" spans="1:20" x14ac:dyDescent="0.2">
      <c r="A567" t="s">
        <v>2134</v>
      </c>
      <c r="B567" t="s">
        <v>2133</v>
      </c>
      <c r="C567" t="s">
        <v>21</v>
      </c>
      <c r="D567" t="s">
        <v>2040</v>
      </c>
      <c r="E567" t="str">
        <f>_xlfn.XLOOKUP(Table2[[#This Row],[rxn]],[1]Sheet1!$A:$A,[1]Sheet1!$C:$C,"Other metaolism",0)</f>
        <v>Other biosynthetic metabolism</v>
      </c>
      <c r="F567" t="s">
        <v>74</v>
      </c>
      <c r="G567" t="str">
        <f>Table2[[#This Row],[rxn]]&amp;"_"&amp;Table2[[#This Row],[dir]]</f>
        <v>3OAS40_c_REV</v>
      </c>
      <c r="H567" t="str" cm="1">
        <f t="array" ref="H567">_xlfn.TEXTJOIN(",",TRUE,_xlfn.UNIQUE(_xlfn._xlws.FILTER(Table2[enz],Table2[rxn+dir]=Table2[[#This Row],[rxn+dir]])))</f>
        <v>rt0409</v>
      </c>
      <c r="I567" s="2" t="str">
        <f>_xlfn.TEXTAFTER(Table2[[#This Row],[rxn]],"_",-1)</f>
        <v>c</v>
      </c>
      <c r="J567" s="2" t="str">
        <f>_xlfn.TEXTBEFORE(Table2[[#This Row],[rxn]],"_"&amp;Table2[[#This Row],[compartment]],-1)</f>
        <v>3OAS40</v>
      </c>
      <c r="K567" s="2" t="str" cm="1">
        <f t="array" ref="K567">_xlfn.LET(_xlpm.t,J567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567" s="2" t="str">
        <f>IF(LEN(Table2[[#This Row],[number at end of rxn-compartment]])&gt;0,_xlfn.TEXTBEFORE(Table2[[#This Row],[rxn-compartment]],Table2[[#This Row],[number at end of rxn-compartment]],-1),"")</f>
        <v>3OAS</v>
      </c>
      <c r="N567" t="str">
        <v/>
      </c>
      <c r="O567" t="str">
        <v>ABTDt_c_e</v>
      </c>
      <c r="P567" t="str">
        <v>FWD</v>
      </c>
      <c r="Q567" t="str">
        <v>UNKNOWN</v>
      </c>
      <c r="R567" t="str">
        <v/>
      </c>
      <c r="S567" t="str">
        <v>Excluded</v>
      </c>
      <c r="T567" t="str">
        <v>Transport</v>
      </c>
    </row>
    <row r="568" spans="1:20" x14ac:dyDescent="0.2">
      <c r="A568" t="s">
        <v>2135</v>
      </c>
      <c r="B568" t="s">
        <v>2136</v>
      </c>
      <c r="C568" t="s">
        <v>8</v>
      </c>
      <c r="D568" t="s">
        <v>2040</v>
      </c>
      <c r="E568" t="str">
        <f>_xlfn.XLOOKUP(Table2[[#This Row],[rxn]],[1]Sheet1!$A:$A,[1]Sheet1!$C:$C,"Other metaolism",0)</f>
        <v>Other biosynthetic metabolism</v>
      </c>
      <c r="F568" t="s">
        <v>74</v>
      </c>
      <c r="G568" t="str">
        <f>Table2[[#This Row],[rxn]]&amp;"_"&amp;Table2[[#This Row],[dir]]</f>
        <v>3OAS60_c_FWD</v>
      </c>
      <c r="H568" t="str" cm="1">
        <f t="array" ref="H568">_xlfn.TEXTJOIN(",",TRUE,_xlfn.UNIQUE(_xlfn._xlws.FILTER(Table2[enz],Table2[rxn+dir]=Table2[[#This Row],[rxn+dir]])))</f>
        <v>rt0409</v>
      </c>
      <c r="I568" s="2" t="str">
        <f>_xlfn.TEXTAFTER(Table2[[#This Row],[rxn]],"_",-1)</f>
        <v>c</v>
      </c>
      <c r="J568" s="2" t="str">
        <f>_xlfn.TEXTBEFORE(Table2[[#This Row],[rxn]],"_"&amp;Table2[[#This Row],[compartment]],-1)</f>
        <v>3OAS60</v>
      </c>
      <c r="K568" s="2" t="str" cm="1">
        <f t="array" ref="K568">_xlfn.LET(_xlpm.t,J568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568" s="2" t="str">
        <f>IF(LEN(Table2[[#This Row],[number at end of rxn-compartment]])&gt;0,_xlfn.TEXTBEFORE(Table2[[#This Row],[rxn-compartment]],Table2[[#This Row],[number at end of rxn-compartment]],-1),"")</f>
        <v>3OAS</v>
      </c>
      <c r="N568" t="str">
        <v/>
      </c>
      <c r="O568" t="str">
        <v>ABTLD_c</v>
      </c>
      <c r="P568" t="str">
        <v>FWD</v>
      </c>
      <c r="Q568" t="str">
        <v>UNKNOWN</v>
      </c>
      <c r="R568" t="str">
        <v>1.1.1.12</v>
      </c>
      <c r="S568" t="str">
        <v>Other metabolism</v>
      </c>
      <c r="T568" t="str">
        <v>Alternative carbon metabolism</v>
      </c>
    </row>
    <row r="569" spans="1:20" x14ac:dyDescent="0.2">
      <c r="A569" t="s">
        <v>2137</v>
      </c>
      <c r="B569" t="s">
        <v>2138</v>
      </c>
      <c r="C569" t="s">
        <v>8</v>
      </c>
      <c r="D569" t="s">
        <v>2040</v>
      </c>
      <c r="E569" t="str">
        <f>_xlfn.XLOOKUP(Table2[[#This Row],[rxn]],[1]Sheet1!$A:$A,[1]Sheet1!$C:$C,"Other metaolism",0)</f>
        <v>Other biosynthetic metabolism</v>
      </c>
      <c r="F569" t="s">
        <v>74</v>
      </c>
      <c r="G569" t="str">
        <f>Table2[[#This Row],[rxn]]&amp;"_"&amp;Table2[[#This Row],[dir]]</f>
        <v>3OAS80_c_FWD</v>
      </c>
      <c r="H569" t="str" cm="1">
        <f t="array" ref="H569">_xlfn.TEXTJOIN(",",TRUE,_xlfn.UNIQUE(_xlfn._xlws.FILTER(Table2[enz],Table2[rxn+dir]=Table2[[#This Row],[rxn+dir]])))</f>
        <v>rt0409</v>
      </c>
      <c r="I569" s="2" t="str">
        <f>_xlfn.TEXTAFTER(Table2[[#This Row],[rxn]],"_",-1)</f>
        <v>c</v>
      </c>
      <c r="J569" s="2" t="str">
        <f>_xlfn.TEXTBEFORE(Table2[[#This Row],[rxn]],"_"&amp;Table2[[#This Row],[compartment]],-1)</f>
        <v>3OAS80</v>
      </c>
      <c r="K569" s="2" t="str" cm="1">
        <f t="array" ref="K569">_xlfn.LET(_xlpm.t,J569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569" s="2" t="str">
        <f>IF(LEN(Table2[[#This Row],[number at end of rxn-compartment]])&gt;0,_xlfn.TEXTBEFORE(Table2[[#This Row],[rxn-compartment]],Table2[[#This Row],[number at end of rxn-compartment]],-1),"")</f>
        <v>3OAS</v>
      </c>
      <c r="N569" t="str">
        <v/>
      </c>
      <c r="O569" t="str">
        <v>ABTt_c_e</v>
      </c>
      <c r="P569" t="str">
        <v>FWD</v>
      </c>
      <c r="Q569" t="str">
        <v>SPONT</v>
      </c>
      <c r="R569" t="str">
        <v/>
      </c>
      <c r="S569" t="str">
        <v>Excluded</v>
      </c>
      <c r="T569" t="str">
        <v>Transport</v>
      </c>
    </row>
    <row r="570" spans="1:20" x14ac:dyDescent="0.2">
      <c r="A570" t="s">
        <v>2139</v>
      </c>
      <c r="B570" t="s">
        <v>2140</v>
      </c>
      <c r="C570" t="s">
        <v>8</v>
      </c>
      <c r="D570" t="s">
        <v>1270</v>
      </c>
      <c r="E570" t="str">
        <f>_xlfn.XLOOKUP(Table2[[#This Row],[rxn]],[1]Sheet1!$A:$A,[1]Sheet1!$C:$C,"Other metaolism",0)</f>
        <v>Excluded</v>
      </c>
      <c r="F570" t="s">
        <v>19</v>
      </c>
      <c r="G570" t="str">
        <f>Table2[[#This Row],[rxn]]&amp;"_"&amp;Table2[[#This Row],[dir]]</f>
        <v>4ABUTNt_c_m_FWD</v>
      </c>
      <c r="H570" t="str" cm="1">
        <f t="array" ref="H570">_xlfn.TEXTJOIN(",",TRUE,_xlfn.UNIQUE(_xlfn._xlws.FILTER(Table2[enz],Table2[rxn+dir]=Table2[[#This Row],[rxn+dir]])))</f>
        <v>SPONT</v>
      </c>
      <c r="I570" s="2" t="str">
        <f>_xlfn.TEXTAFTER(Table2[[#This Row],[rxn]],"_",-1)</f>
        <v>m</v>
      </c>
      <c r="J570" s="2" t="str">
        <f>_xlfn.TEXTBEFORE(Table2[[#This Row],[rxn]],"_"&amp;Table2[[#This Row],[compartment]],-1)</f>
        <v>4ABUTNt_c</v>
      </c>
      <c r="K570" s="2" t="str" cm="1">
        <f t="array" ref="K570">_xlfn.LET(_xlpm.t,J570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0" s="2" t="str">
        <f>IF(LEN(Table2[[#This Row],[number at end of rxn-compartment]])&gt;0,_xlfn.TEXTBEFORE(Table2[[#This Row],[rxn-compartment]],Table2[[#This Row],[number at end of rxn-compartment]],-1),"")</f>
        <v/>
      </c>
      <c r="N570" t="str">
        <v/>
      </c>
      <c r="O570" t="str">
        <v>ABTt_c_e</v>
      </c>
      <c r="P570" t="str">
        <v>REV</v>
      </c>
      <c r="Q570" t="str">
        <v>SPONT</v>
      </c>
      <c r="R570" t="str">
        <v/>
      </c>
      <c r="S570" t="str">
        <v>Excluded</v>
      </c>
      <c r="T570" t="str">
        <v>Transport</v>
      </c>
    </row>
    <row r="571" spans="1:20" x14ac:dyDescent="0.2">
      <c r="A571" t="s">
        <v>2141</v>
      </c>
      <c r="B571" t="s">
        <v>2140</v>
      </c>
      <c r="C571" t="s">
        <v>21</v>
      </c>
      <c r="D571" t="s">
        <v>1270</v>
      </c>
      <c r="E571" t="str">
        <f>_xlfn.XLOOKUP(Table2[[#This Row],[rxn]],[1]Sheet1!$A:$A,[1]Sheet1!$C:$C,"Other metaolism",0)</f>
        <v>Excluded</v>
      </c>
      <c r="F571" t="s">
        <v>19</v>
      </c>
      <c r="G571" t="str">
        <f>Table2[[#This Row],[rxn]]&amp;"_"&amp;Table2[[#This Row],[dir]]</f>
        <v>4ABUTNt_c_m_REV</v>
      </c>
      <c r="H571" t="str" cm="1">
        <f t="array" ref="H571">_xlfn.TEXTJOIN(",",TRUE,_xlfn.UNIQUE(_xlfn._xlws.FILTER(Table2[enz],Table2[rxn+dir]=Table2[[#This Row],[rxn+dir]])))</f>
        <v>SPONT</v>
      </c>
      <c r="I571" s="2" t="str">
        <f>_xlfn.TEXTAFTER(Table2[[#This Row],[rxn]],"_",-1)</f>
        <v>m</v>
      </c>
      <c r="J571" s="2" t="str">
        <f>_xlfn.TEXTBEFORE(Table2[[#This Row],[rxn]],"_"&amp;Table2[[#This Row],[compartment]],-1)</f>
        <v>4ABUTNt_c</v>
      </c>
      <c r="K571" s="2" t="str" cm="1">
        <f t="array" ref="K571">_xlfn.LET(_xlpm.t,J571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1" s="2" t="str">
        <f>IF(LEN(Table2[[#This Row],[number at end of rxn-compartment]])&gt;0,_xlfn.TEXTBEFORE(Table2[[#This Row],[rxn-compartment]],Table2[[#This Row],[number at end of rxn-compartment]],-1),"")</f>
        <v/>
      </c>
      <c r="N571" t="str">
        <v/>
      </c>
      <c r="O571" t="str">
        <v>ABUTD_m</v>
      </c>
      <c r="P571" t="str">
        <v>FWD</v>
      </c>
      <c r="Q571" t="str">
        <v>rt2756_m</v>
      </c>
      <c r="R571" t="str">
        <v>1.2.1.3</v>
      </c>
      <c r="S571" t="str">
        <v>Amino acid metabolism</v>
      </c>
      <c r="T571" t="str">
        <v>Arginine and proline metabolism</v>
      </c>
    </row>
    <row r="572" spans="1:20" x14ac:dyDescent="0.2">
      <c r="A572" t="s">
        <v>2142</v>
      </c>
      <c r="B572" t="s">
        <v>2143</v>
      </c>
      <c r="C572" t="s">
        <v>8</v>
      </c>
      <c r="D572" t="s">
        <v>1270</v>
      </c>
      <c r="E572" t="str">
        <f>_xlfn.XLOOKUP(Table2[[#This Row],[rxn]],[1]Sheet1!$A:$A,[1]Sheet1!$C:$C,"Other metaolism",0)</f>
        <v>Excluded</v>
      </c>
      <c r="F572" t="s">
        <v>19</v>
      </c>
      <c r="G572" t="str">
        <f>Table2[[#This Row],[rxn]]&amp;"_"&amp;Table2[[#This Row],[dir]]</f>
        <v>4ABUTt_c_m_FWD</v>
      </c>
      <c r="H572" t="str" cm="1">
        <f t="array" ref="H572">_xlfn.TEXTJOIN(",",TRUE,_xlfn.UNIQUE(_xlfn._xlws.FILTER(Table2[enz],Table2[rxn+dir]=Table2[[#This Row],[rxn+dir]])))</f>
        <v>SPONT</v>
      </c>
      <c r="I572" s="2" t="str">
        <f>_xlfn.TEXTAFTER(Table2[[#This Row],[rxn]],"_",-1)</f>
        <v>m</v>
      </c>
      <c r="J572" s="2" t="str">
        <f>_xlfn.TEXTBEFORE(Table2[[#This Row],[rxn]],"_"&amp;Table2[[#This Row],[compartment]],-1)</f>
        <v>4ABUTt_c</v>
      </c>
      <c r="K572" s="2" t="str" cm="1">
        <f t="array" ref="K572">_xlfn.LET(_xlpm.t,J572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2" s="2" t="str">
        <f>IF(LEN(Table2[[#This Row],[number at end of rxn-compartment]])&gt;0,_xlfn.TEXTBEFORE(Table2[[#This Row],[rxn-compartment]],Table2[[#This Row],[number at end of rxn-compartment]],-1),"")</f>
        <v/>
      </c>
      <c r="N572" t="str">
        <v/>
      </c>
      <c r="O572" t="str">
        <v>ACACT100i_m</v>
      </c>
      <c r="P572" t="str">
        <v>FWD</v>
      </c>
      <c r="Q572" t="str">
        <v>rt0517</v>
      </c>
      <c r="R572" t="str">
        <v/>
      </c>
      <c r="S572" t="str">
        <v>Other metabolism</v>
      </c>
      <c r="T572" t="str">
        <v>Fatty acid degradation</v>
      </c>
    </row>
    <row r="573" spans="1:20" x14ac:dyDescent="0.2">
      <c r="A573" t="s">
        <v>2144</v>
      </c>
      <c r="B573" t="s">
        <v>2143</v>
      </c>
      <c r="C573" t="s">
        <v>21</v>
      </c>
      <c r="D573" t="s">
        <v>1270</v>
      </c>
      <c r="E573" t="str">
        <f>_xlfn.XLOOKUP(Table2[[#This Row],[rxn]],[1]Sheet1!$A:$A,[1]Sheet1!$C:$C,"Other metaolism",0)</f>
        <v>Excluded</v>
      </c>
      <c r="F573" t="s">
        <v>19</v>
      </c>
      <c r="G573" t="str">
        <f>Table2[[#This Row],[rxn]]&amp;"_"&amp;Table2[[#This Row],[dir]]</f>
        <v>4ABUTt_c_m_REV</v>
      </c>
      <c r="H573" t="str" cm="1">
        <f t="array" ref="H573">_xlfn.TEXTJOIN(",",TRUE,_xlfn.UNIQUE(_xlfn._xlws.FILTER(Table2[enz],Table2[rxn+dir]=Table2[[#This Row],[rxn+dir]])))</f>
        <v>SPONT</v>
      </c>
      <c r="I573" s="2" t="str">
        <f>_xlfn.TEXTAFTER(Table2[[#This Row],[rxn]],"_",-1)</f>
        <v>m</v>
      </c>
      <c r="J573" s="2" t="str">
        <f>_xlfn.TEXTBEFORE(Table2[[#This Row],[rxn]],"_"&amp;Table2[[#This Row],[compartment]],-1)</f>
        <v>4ABUTt_c</v>
      </c>
      <c r="K573" s="2" t="str" cm="1">
        <f t="array" ref="K573">_xlfn.LET(_xlpm.t,J573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3" s="2" t="str">
        <f>IF(LEN(Table2[[#This Row],[number at end of rxn-compartment]])&gt;0,_xlfn.TEXTBEFORE(Table2[[#This Row],[rxn-compartment]],Table2[[#This Row],[number at end of rxn-compartment]],-1),"")</f>
        <v/>
      </c>
      <c r="N573" t="str">
        <v/>
      </c>
      <c r="O573" t="str">
        <v>ACACT100i_x</v>
      </c>
      <c r="P573" t="str">
        <v>FWD</v>
      </c>
      <c r="Q573" t="str">
        <v>rt0697,rt5445,rt6860</v>
      </c>
      <c r="R573" t="str">
        <v>2.3.1.16</v>
      </c>
      <c r="S573" t="str">
        <v>Other metabolism</v>
      </c>
      <c r="T573" t="str">
        <v>Fatty acid degradation</v>
      </c>
    </row>
    <row r="574" spans="1:20" x14ac:dyDescent="0.2">
      <c r="A574" t="s">
        <v>2145</v>
      </c>
      <c r="B574" t="s">
        <v>2147</v>
      </c>
      <c r="C574" t="s">
        <v>8</v>
      </c>
      <c r="D574" t="s">
        <v>2146</v>
      </c>
      <c r="E574" t="str">
        <f>_xlfn.XLOOKUP(Table2[[#This Row],[rxn]],[1]Sheet1!$A:$A,[1]Sheet1!$C:$C,"Other metaolism",0)</f>
        <v>Excluded</v>
      </c>
      <c r="F574" t="s">
        <v>19</v>
      </c>
      <c r="G574" t="str">
        <f>Table2[[#This Row],[rxn]]&amp;"_"&amp;Table2[[#This Row],[dir]]</f>
        <v>4ABUTtps_e_FWD</v>
      </c>
      <c r="H574" t="str" cm="1">
        <f t="array" ref="H574">_xlfn.TEXTJOIN(",",TRUE,_xlfn.UNIQUE(_xlfn._xlws.FILTER(Table2[enz],Table2[rxn+dir]=Table2[[#This Row],[rxn+dir]])))</f>
        <v>rt2901,rt4390</v>
      </c>
      <c r="I574" s="2" t="str">
        <f>_xlfn.TEXTAFTER(Table2[[#This Row],[rxn]],"_",-1)</f>
        <v>e</v>
      </c>
      <c r="J574" s="2" t="str">
        <f>_xlfn.TEXTBEFORE(Table2[[#This Row],[rxn]],"_"&amp;Table2[[#This Row],[compartment]],-1)</f>
        <v>4ABUTtps</v>
      </c>
      <c r="K574" s="2" t="str" cm="1">
        <f t="array" ref="K574">_xlfn.LET(_xlpm.t,J574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4" s="2" t="str">
        <f>IF(LEN(Table2[[#This Row],[number at end of rxn-compartment]])&gt;0,_xlfn.TEXTBEFORE(Table2[[#This Row],[rxn-compartment]],Table2[[#This Row],[number at end of rxn-compartment]],-1),"")</f>
        <v/>
      </c>
      <c r="N574" t="str">
        <v/>
      </c>
      <c r="O574" t="str">
        <v>ACACT101ei_x</v>
      </c>
      <c r="P574" t="str">
        <v>FWD</v>
      </c>
      <c r="Q574" t="str">
        <v>rt0697,rt5445,rt6860</v>
      </c>
      <c r="R574" t="str">
        <v>2.3.1.16</v>
      </c>
      <c r="S574" t="str">
        <v>Other metabolism</v>
      </c>
      <c r="T574" t="str">
        <v>Fatty acid degradation</v>
      </c>
    </row>
    <row r="575" spans="1:20" x14ac:dyDescent="0.2">
      <c r="A575" t="s">
        <v>2148</v>
      </c>
      <c r="B575" t="s">
        <v>2147</v>
      </c>
      <c r="C575" t="s">
        <v>8</v>
      </c>
      <c r="D575" t="s">
        <v>2149</v>
      </c>
      <c r="E575" t="str">
        <f>_xlfn.XLOOKUP(Table2[[#This Row],[rxn]],[1]Sheet1!$A:$A,[1]Sheet1!$C:$C,"Other metaolism",0)</f>
        <v>Excluded</v>
      </c>
      <c r="F575" t="s">
        <v>19</v>
      </c>
      <c r="G575" t="str">
        <f>Table2[[#This Row],[rxn]]&amp;"_"&amp;Table2[[#This Row],[dir]]</f>
        <v>4ABUTtps_e_FWD</v>
      </c>
      <c r="H575" t="str" cm="1">
        <f t="array" ref="H575">_xlfn.TEXTJOIN(",",TRUE,_xlfn.UNIQUE(_xlfn._xlws.FILTER(Table2[enz],Table2[rxn+dir]=Table2[[#This Row],[rxn+dir]])))</f>
        <v>rt2901,rt4390</v>
      </c>
      <c r="I575" s="2" t="str">
        <f>_xlfn.TEXTAFTER(Table2[[#This Row],[rxn]],"_",-1)</f>
        <v>e</v>
      </c>
      <c r="J575" s="2" t="str">
        <f>_xlfn.TEXTBEFORE(Table2[[#This Row],[rxn]],"_"&amp;Table2[[#This Row],[compartment]],-1)</f>
        <v>4ABUTtps</v>
      </c>
      <c r="K575" s="2" t="str" cm="1">
        <f t="array" ref="K575">_xlfn.LET(_xlpm.t,J575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5" s="2" t="str">
        <f>IF(LEN(Table2[[#This Row],[number at end of rxn-compartment]])&gt;0,_xlfn.TEXTBEFORE(Table2[[#This Row],[rxn-compartment]],Table2[[#This Row],[number at end of rxn-compartment]],-1),"")</f>
        <v/>
      </c>
      <c r="N575" t="str">
        <v/>
      </c>
      <c r="O575" t="str">
        <v>ACACT120i_m</v>
      </c>
      <c r="P575" t="str">
        <v>FWD</v>
      </c>
      <c r="Q575" t="str">
        <v>rt0517</v>
      </c>
      <c r="R575" t="str">
        <v/>
      </c>
      <c r="S575" t="str">
        <v>Other metabolism</v>
      </c>
      <c r="T575" t="str">
        <v>Fatty acid degradation</v>
      </c>
    </row>
    <row r="576" spans="1:20" x14ac:dyDescent="0.2">
      <c r="A576" t="s">
        <v>2150</v>
      </c>
      <c r="B576" t="s">
        <v>2151</v>
      </c>
      <c r="C576" t="s">
        <v>8</v>
      </c>
      <c r="D576" t="s">
        <v>1270</v>
      </c>
      <c r="E576" t="str">
        <f>_xlfn.XLOOKUP(Table2[[#This Row],[rxn]],[1]Sheet1!$A:$A,[1]Sheet1!$C:$C,"Other metaolism",0)</f>
        <v>Excluded</v>
      </c>
      <c r="F576" t="s">
        <v>19</v>
      </c>
      <c r="G576" t="str">
        <f>Table2[[#This Row],[rxn]]&amp;"_"&amp;Table2[[#This Row],[dir]]</f>
        <v>4ABZt_c_e_FWD</v>
      </c>
      <c r="H576" t="str" cm="1">
        <f t="array" ref="H576">_xlfn.TEXTJOIN(",",TRUE,_xlfn.UNIQUE(_xlfn._xlws.FILTER(Table2[enz],Table2[rxn+dir]=Table2[[#This Row],[rxn+dir]])))</f>
        <v>SPONT</v>
      </c>
      <c r="I576" s="2" t="str">
        <f>_xlfn.TEXTAFTER(Table2[[#This Row],[rxn]],"_",-1)</f>
        <v>e</v>
      </c>
      <c r="J576" s="2" t="str">
        <f>_xlfn.TEXTBEFORE(Table2[[#This Row],[rxn]],"_"&amp;Table2[[#This Row],[compartment]],-1)</f>
        <v>4ABZt_c</v>
      </c>
      <c r="K576" s="2" t="str" cm="1">
        <f t="array" ref="K576">_xlfn.LET(_xlpm.t,J576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6" s="2" t="str">
        <f>IF(LEN(Table2[[#This Row],[number at end of rxn-compartment]])&gt;0,_xlfn.TEXTBEFORE(Table2[[#This Row],[rxn-compartment]],Table2[[#This Row],[number at end of rxn-compartment]],-1),"")</f>
        <v/>
      </c>
      <c r="N576" t="str">
        <v/>
      </c>
      <c r="O576" t="str">
        <v>ACACT120i_x</v>
      </c>
      <c r="P576" t="str">
        <v>FWD</v>
      </c>
      <c r="Q576" t="str">
        <v>rt0697,rt5445,rt6860</v>
      </c>
      <c r="R576" t="str">
        <v>2.3.1.16</v>
      </c>
      <c r="S576" t="str">
        <v>Other metabolism</v>
      </c>
      <c r="T576" t="str">
        <v>Fatty acid degradation</v>
      </c>
    </row>
    <row r="577" spans="1:20" x14ac:dyDescent="0.2">
      <c r="A577" t="s">
        <v>2152</v>
      </c>
      <c r="B577" t="s">
        <v>2151</v>
      </c>
      <c r="C577" t="s">
        <v>21</v>
      </c>
      <c r="D577" t="s">
        <v>1270</v>
      </c>
      <c r="E577" t="str">
        <f>_xlfn.XLOOKUP(Table2[[#This Row],[rxn]],[1]Sheet1!$A:$A,[1]Sheet1!$C:$C,"Other metaolism",0)</f>
        <v>Excluded</v>
      </c>
      <c r="F577" t="s">
        <v>19</v>
      </c>
      <c r="G577" t="str">
        <f>Table2[[#This Row],[rxn]]&amp;"_"&amp;Table2[[#This Row],[dir]]</f>
        <v>4ABZt_c_e_REV</v>
      </c>
      <c r="H577" t="str" cm="1">
        <f t="array" ref="H577">_xlfn.TEXTJOIN(",",TRUE,_xlfn.UNIQUE(_xlfn._xlws.FILTER(Table2[enz],Table2[rxn+dir]=Table2[[#This Row],[rxn+dir]])))</f>
        <v>SPONT</v>
      </c>
      <c r="I577" s="2" t="str">
        <f>_xlfn.TEXTAFTER(Table2[[#This Row],[rxn]],"_",-1)</f>
        <v>e</v>
      </c>
      <c r="J577" s="2" t="str">
        <f>_xlfn.TEXTBEFORE(Table2[[#This Row],[rxn]],"_"&amp;Table2[[#This Row],[compartment]],-1)</f>
        <v>4ABZt_c</v>
      </c>
      <c r="K577" s="2" t="str" cm="1">
        <f t="array" ref="K577">_xlfn.LET(_xlpm.t,J577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7" s="2" t="str">
        <f>IF(LEN(Table2[[#This Row],[number at end of rxn-compartment]])&gt;0,_xlfn.TEXTBEFORE(Table2[[#This Row],[rxn-compartment]],Table2[[#This Row],[number at end of rxn-compartment]],-1),"")</f>
        <v/>
      </c>
      <c r="N577" t="str">
        <v/>
      </c>
      <c r="O577" t="str">
        <v>ACACT121ai_m</v>
      </c>
      <c r="P577" t="str">
        <v>FWD</v>
      </c>
      <c r="Q577" t="str">
        <v>rt0517</v>
      </c>
      <c r="R577" t="str">
        <v/>
      </c>
      <c r="S577" t="str">
        <v>Other metabolism</v>
      </c>
      <c r="T577" t="str">
        <v>Fatty acid degradation</v>
      </c>
    </row>
    <row r="578" spans="1:20" x14ac:dyDescent="0.2">
      <c r="A578" t="s">
        <v>2153</v>
      </c>
      <c r="B578" t="s">
        <v>2154</v>
      </c>
      <c r="C578" t="s">
        <v>8</v>
      </c>
      <c r="D578" t="s">
        <v>1270</v>
      </c>
      <c r="E578" t="str">
        <f>_xlfn.XLOOKUP(Table2[[#This Row],[rxn]],[1]Sheet1!$A:$A,[1]Sheet1!$C:$C,"Other metaolism",0)</f>
        <v>Excluded</v>
      </c>
      <c r="F578" t="s">
        <v>19</v>
      </c>
      <c r="G578" t="str">
        <f>Table2[[#This Row],[rxn]]&amp;"_"&amp;Table2[[#This Row],[dir]]</f>
        <v>4ABZt_c_m_FWD</v>
      </c>
      <c r="H578" t="str" cm="1">
        <f t="array" ref="H578">_xlfn.TEXTJOIN(",",TRUE,_xlfn.UNIQUE(_xlfn._xlws.FILTER(Table2[enz],Table2[rxn+dir]=Table2[[#This Row],[rxn+dir]])))</f>
        <v>SPONT</v>
      </c>
      <c r="I578" s="2" t="str">
        <f>_xlfn.TEXTAFTER(Table2[[#This Row],[rxn]],"_",-1)</f>
        <v>m</v>
      </c>
      <c r="J578" s="2" t="str">
        <f>_xlfn.TEXTBEFORE(Table2[[#This Row],[rxn]],"_"&amp;Table2[[#This Row],[compartment]],-1)</f>
        <v>4ABZt_c</v>
      </c>
      <c r="K578" s="2" t="str" cm="1">
        <f t="array" ref="K578">_xlfn.LET(_xlpm.t,J578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8" s="2" t="str">
        <f>IF(LEN(Table2[[#This Row],[number at end of rxn-compartment]])&gt;0,_xlfn.TEXTBEFORE(Table2[[#This Row],[rxn-compartment]],Table2[[#This Row],[number at end of rxn-compartment]],-1),"")</f>
        <v/>
      </c>
      <c r="N578" t="str">
        <v/>
      </c>
      <c r="O578" t="str">
        <v>ACACT121ai_x</v>
      </c>
      <c r="P578" t="str">
        <v>FWD</v>
      </c>
      <c r="Q578" t="str">
        <v>rt0697,rt5445,rt6860</v>
      </c>
      <c r="R578" t="str">
        <v>2.3.1.16</v>
      </c>
      <c r="S578" t="str">
        <v>Other metabolism</v>
      </c>
      <c r="T578" t="str">
        <v>Fatty acid degradation</v>
      </c>
    </row>
    <row r="579" spans="1:20" x14ac:dyDescent="0.2">
      <c r="A579" t="s">
        <v>2155</v>
      </c>
      <c r="B579" t="s">
        <v>2154</v>
      </c>
      <c r="C579" t="s">
        <v>21</v>
      </c>
      <c r="D579" t="s">
        <v>1270</v>
      </c>
      <c r="E579" t="str">
        <f>_xlfn.XLOOKUP(Table2[[#This Row],[rxn]],[1]Sheet1!$A:$A,[1]Sheet1!$C:$C,"Other metaolism",0)</f>
        <v>Excluded</v>
      </c>
      <c r="F579" t="s">
        <v>19</v>
      </c>
      <c r="G579" t="str">
        <f>Table2[[#This Row],[rxn]]&amp;"_"&amp;Table2[[#This Row],[dir]]</f>
        <v>4ABZt_c_m_REV</v>
      </c>
      <c r="H579" t="str" cm="1">
        <f t="array" ref="H579">_xlfn.TEXTJOIN(",",TRUE,_xlfn.UNIQUE(_xlfn._xlws.FILTER(Table2[enz],Table2[rxn+dir]=Table2[[#This Row],[rxn+dir]])))</f>
        <v>SPONT</v>
      </c>
      <c r="I579" s="2" t="str">
        <f>_xlfn.TEXTAFTER(Table2[[#This Row],[rxn]],"_",-1)</f>
        <v>m</v>
      </c>
      <c r="J579" s="2" t="str">
        <f>_xlfn.TEXTBEFORE(Table2[[#This Row],[rxn]],"_"&amp;Table2[[#This Row],[compartment]],-1)</f>
        <v>4ABZt_c</v>
      </c>
      <c r="K579" s="2" t="str" cm="1">
        <f t="array" ref="K579">_xlfn.LET(_xlpm.t,J579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79" s="2" t="str">
        <f>IF(LEN(Table2[[#This Row],[number at end of rxn-compartment]])&gt;0,_xlfn.TEXTBEFORE(Table2[[#This Row],[rxn-compartment]],Table2[[#This Row],[number at end of rxn-compartment]],-1),"")</f>
        <v/>
      </c>
      <c r="N579" t="str">
        <v/>
      </c>
      <c r="O579" t="str">
        <v>ACACT121di_x</v>
      </c>
      <c r="P579" t="str">
        <v>FWD</v>
      </c>
      <c r="Q579" t="str">
        <v>rt0697,rt5445,rt6860</v>
      </c>
      <c r="R579" t="str">
        <v>2.3.1.16</v>
      </c>
      <c r="S579" t="str">
        <v>Other metabolism</v>
      </c>
      <c r="T579" t="str">
        <v>Fatty acid degradation</v>
      </c>
    </row>
    <row r="580" spans="1:20" x14ac:dyDescent="0.2">
      <c r="A580" t="s">
        <v>2156</v>
      </c>
      <c r="B580" t="s">
        <v>2158</v>
      </c>
      <c r="C580" t="s">
        <v>8</v>
      </c>
      <c r="D580" t="s">
        <v>2157</v>
      </c>
      <c r="E580" t="str">
        <f>_xlfn.XLOOKUP(Table2[[#This Row],[rxn]],[1]Sheet1!$A:$A,[1]Sheet1!$C:$C,"Other metaolism",0)</f>
        <v>Other biosynthetic metabolism</v>
      </c>
      <c r="F580" t="s">
        <v>1204</v>
      </c>
      <c r="G580" t="str">
        <f>Table2[[#This Row],[rxn]]&amp;"_"&amp;Table2[[#This Row],[dir]]</f>
        <v>4AMPMS_c_FWD</v>
      </c>
      <c r="H580" t="str" cm="1">
        <f t="array" ref="H580">_xlfn.TEXTJOIN(",",TRUE,_xlfn.UNIQUE(_xlfn._xlws.FILTER(Table2[enz],Table2[rxn+dir]=Table2[[#This Row],[rxn+dir]])))</f>
        <v>rt2779</v>
      </c>
      <c r="I580" s="2" t="str">
        <f>_xlfn.TEXTAFTER(Table2[[#This Row],[rxn]],"_",-1)</f>
        <v>c</v>
      </c>
      <c r="J580" s="2" t="str">
        <f>_xlfn.TEXTBEFORE(Table2[[#This Row],[rxn]],"_"&amp;Table2[[#This Row],[compartment]],-1)</f>
        <v>4AMPMS</v>
      </c>
      <c r="K580" s="2" t="str" cm="1">
        <f t="array" ref="K580">_xlfn.LET(_xlpm.t,J580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0" s="2" t="str">
        <f>IF(LEN(Table2[[#This Row],[number at end of rxn-compartment]])&gt;0,_xlfn.TEXTBEFORE(Table2[[#This Row],[rxn-compartment]],Table2[[#This Row],[number at end of rxn-compartment]],-1),"")</f>
        <v/>
      </c>
      <c r="N580" t="str">
        <v/>
      </c>
      <c r="O580" t="str">
        <v>ACACT122ei_x</v>
      </c>
      <c r="P580" t="str">
        <v>FWD</v>
      </c>
      <c r="Q580" t="str">
        <v>rt0697,rt5445,rt6860</v>
      </c>
      <c r="R580" t="str">
        <v>2.3.1.16</v>
      </c>
      <c r="S580" t="str">
        <v>Other metabolism</v>
      </c>
      <c r="T580" t="str">
        <v>Fatty acid degradation</v>
      </c>
    </row>
    <row r="581" spans="1:20" x14ac:dyDescent="0.2">
      <c r="A581" t="s">
        <v>2159</v>
      </c>
      <c r="B581" t="s">
        <v>2161</v>
      </c>
      <c r="C581" t="s">
        <v>8</v>
      </c>
      <c r="D581" t="s">
        <v>2160</v>
      </c>
      <c r="E581" t="str">
        <f>_xlfn.XLOOKUP(Table2[[#This Row],[rxn]],[1]Sheet1!$A:$A,[1]Sheet1!$C:$C,"Other metaolism",0)</f>
        <v>Other biosynthetic metabolism</v>
      </c>
      <c r="F581" t="s">
        <v>2012</v>
      </c>
      <c r="G581" t="str">
        <f>Table2[[#This Row],[rxn]]&amp;"_"&amp;Table2[[#This Row],[dir]]</f>
        <v>4CMCOAL_c_FWD</v>
      </c>
      <c r="H581" t="str" cm="1">
        <f t="array" ref="H581">_xlfn.TEXTJOIN(",",TRUE,_xlfn.UNIQUE(_xlfn._xlws.FILTER(Table2[enz],Table2[rxn+dir]=Table2[[#This Row],[rxn+dir]])))</f>
        <v>rt3465,rt5332,rt6434_c,rt8267_c</v>
      </c>
      <c r="I581" s="2" t="str">
        <f>_xlfn.TEXTAFTER(Table2[[#This Row],[rxn]],"_",-1)</f>
        <v>c</v>
      </c>
      <c r="J581" s="2" t="str">
        <f>_xlfn.TEXTBEFORE(Table2[[#This Row],[rxn]],"_"&amp;Table2[[#This Row],[compartment]],-1)</f>
        <v>4CMCOAL</v>
      </c>
      <c r="K581" s="2" t="str" cm="1">
        <f t="array" ref="K581">_xlfn.LET(_xlpm.t,J581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1" s="2" t="str">
        <f>IF(LEN(Table2[[#This Row],[number at end of rxn-compartment]])&gt;0,_xlfn.TEXTBEFORE(Table2[[#This Row],[rxn-compartment]],Table2[[#This Row],[number at end of rxn-compartment]],-1),"")</f>
        <v/>
      </c>
      <c r="N581" t="str">
        <v/>
      </c>
      <c r="O581" t="str">
        <v>ACACT140i_m</v>
      </c>
      <c r="P581" t="str">
        <v>FWD</v>
      </c>
      <c r="Q581" t="str">
        <v>rt0517</v>
      </c>
      <c r="R581" t="str">
        <v/>
      </c>
      <c r="S581" t="str">
        <v>Other metabolism</v>
      </c>
      <c r="T581" t="str">
        <v>Fatty acid degradation</v>
      </c>
    </row>
    <row r="582" spans="1:20" x14ac:dyDescent="0.2">
      <c r="A582" t="s">
        <v>2162</v>
      </c>
      <c r="B582" t="s">
        <v>2161</v>
      </c>
      <c r="C582" t="s">
        <v>8</v>
      </c>
      <c r="D582" t="s">
        <v>2163</v>
      </c>
      <c r="E582" t="str">
        <f>_xlfn.XLOOKUP(Table2[[#This Row],[rxn]],[1]Sheet1!$A:$A,[1]Sheet1!$C:$C,"Other metaolism",0)</f>
        <v>Other biosynthetic metabolism</v>
      </c>
      <c r="F582" t="s">
        <v>2012</v>
      </c>
      <c r="G582" t="str">
        <f>Table2[[#This Row],[rxn]]&amp;"_"&amp;Table2[[#This Row],[dir]]</f>
        <v>4CMCOAL_c_FWD</v>
      </c>
      <c r="H582" t="str" cm="1">
        <f t="array" ref="H582">_xlfn.TEXTJOIN(",",TRUE,_xlfn.UNIQUE(_xlfn._xlws.FILTER(Table2[enz],Table2[rxn+dir]=Table2[[#This Row],[rxn+dir]])))</f>
        <v>rt3465,rt5332,rt6434_c,rt8267_c</v>
      </c>
      <c r="I582" s="2" t="str">
        <f>_xlfn.TEXTAFTER(Table2[[#This Row],[rxn]],"_",-1)</f>
        <v>c</v>
      </c>
      <c r="J582" s="2" t="str">
        <f>_xlfn.TEXTBEFORE(Table2[[#This Row],[rxn]],"_"&amp;Table2[[#This Row],[compartment]],-1)</f>
        <v>4CMCOAL</v>
      </c>
      <c r="K582" s="2" t="str" cm="1">
        <f t="array" ref="K582">_xlfn.LET(_xlpm.t,J582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2" s="2" t="str">
        <f>IF(LEN(Table2[[#This Row],[number at end of rxn-compartment]])&gt;0,_xlfn.TEXTBEFORE(Table2[[#This Row],[rxn-compartment]],Table2[[#This Row],[number at end of rxn-compartment]],-1),"")</f>
        <v/>
      </c>
      <c r="N582" t="str">
        <v/>
      </c>
      <c r="O582" t="str">
        <v>ACACT140i_x</v>
      </c>
      <c r="P582" t="str">
        <v>FWD</v>
      </c>
      <c r="Q582" t="str">
        <v>rt0697,rt5445,rt6860</v>
      </c>
      <c r="R582" t="str">
        <v>2.3.1.16</v>
      </c>
      <c r="S582" t="str">
        <v>Other metabolism</v>
      </c>
      <c r="T582" t="str">
        <v>Fatty acid degradation</v>
      </c>
    </row>
    <row r="583" spans="1:20" x14ac:dyDescent="0.2">
      <c r="A583" t="s">
        <v>2164</v>
      </c>
      <c r="B583" t="s">
        <v>2161</v>
      </c>
      <c r="C583" t="s">
        <v>8</v>
      </c>
      <c r="D583" t="s">
        <v>2165</v>
      </c>
      <c r="E583" t="str">
        <f>_xlfn.XLOOKUP(Table2[[#This Row],[rxn]],[1]Sheet1!$A:$A,[1]Sheet1!$C:$C,"Other metaolism",0)</f>
        <v>Other biosynthetic metabolism</v>
      </c>
      <c r="F583" t="s">
        <v>2012</v>
      </c>
      <c r="G583" t="str">
        <f>Table2[[#This Row],[rxn]]&amp;"_"&amp;Table2[[#This Row],[dir]]</f>
        <v>4CMCOAL_c_FWD</v>
      </c>
      <c r="H583" t="str" cm="1">
        <f t="array" ref="H583">_xlfn.TEXTJOIN(",",TRUE,_xlfn.UNIQUE(_xlfn._xlws.FILTER(Table2[enz],Table2[rxn+dir]=Table2[[#This Row],[rxn+dir]])))</f>
        <v>rt3465,rt5332,rt6434_c,rt8267_c</v>
      </c>
      <c r="I583" s="2" t="str">
        <f>_xlfn.TEXTAFTER(Table2[[#This Row],[rxn]],"_",-1)</f>
        <v>c</v>
      </c>
      <c r="J583" s="2" t="str">
        <f>_xlfn.TEXTBEFORE(Table2[[#This Row],[rxn]],"_"&amp;Table2[[#This Row],[compartment]],-1)</f>
        <v>4CMCOAL</v>
      </c>
      <c r="K583" s="2" t="str" cm="1">
        <f t="array" ref="K583">_xlfn.LET(_xlpm.t,J583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3" s="2" t="str">
        <f>IF(LEN(Table2[[#This Row],[number at end of rxn-compartment]])&gt;0,_xlfn.TEXTBEFORE(Table2[[#This Row],[rxn-compartment]],Table2[[#This Row],[number at end of rxn-compartment]],-1),"")</f>
        <v/>
      </c>
      <c r="N583" t="str">
        <v/>
      </c>
      <c r="O583" t="str">
        <v>ACACT141ai_m</v>
      </c>
      <c r="P583" t="str">
        <v>FWD</v>
      </c>
      <c r="Q583" t="str">
        <v>rt0517</v>
      </c>
      <c r="R583" t="str">
        <v/>
      </c>
      <c r="S583" t="str">
        <v>Other metabolism</v>
      </c>
      <c r="T583" t="str">
        <v>Fatty acid degradation</v>
      </c>
    </row>
    <row r="584" spans="1:20" x14ac:dyDescent="0.2">
      <c r="A584" t="s">
        <v>2166</v>
      </c>
      <c r="B584" t="s">
        <v>2161</v>
      </c>
      <c r="C584" t="s">
        <v>8</v>
      </c>
      <c r="D584" t="s">
        <v>2167</v>
      </c>
      <c r="E584" t="str">
        <f>_xlfn.XLOOKUP(Table2[[#This Row],[rxn]],[1]Sheet1!$A:$A,[1]Sheet1!$C:$C,"Other metaolism",0)</f>
        <v>Other biosynthetic metabolism</v>
      </c>
      <c r="F584" t="s">
        <v>2012</v>
      </c>
      <c r="G584" t="str">
        <f>Table2[[#This Row],[rxn]]&amp;"_"&amp;Table2[[#This Row],[dir]]</f>
        <v>4CMCOAL_c_FWD</v>
      </c>
      <c r="H584" t="str" cm="1">
        <f t="array" ref="H584">_xlfn.TEXTJOIN(",",TRUE,_xlfn.UNIQUE(_xlfn._xlws.FILTER(Table2[enz],Table2[rxn+dir]=Table2[[#This Row],[rxn+dir]])))</f>
        <v>rt3465,rt5332,rt6434_c,rt8267_c</v>
      </c>
      <c r="I584" s="2" t="str">
        <f>_xlfn.TEXTAFTER(Table2[[#This Row],[rxn]],"_",-1)</f>
        <v>c</v>
      </c>
      <c r="J584" s="2" t="str">
        <f>_xlfn.TEXTBEFORE(Table2[[#This Row],[rxn]],"_"&amp;Table2[[#This Row],[compartment]],-1)</f>
        <v>4CMCOAL</v>
      </c>
      <c r="K584" s="2" t="str" cm="1">
        <f t="array" ref="K584">_xlfn.LET(_xlpm.t,J584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4" s="2" t="str">
        <f>IF(LEN(Table2[[#This Row],[number at end of rxn-compartment]])&gt;0,_xlfn.TEXTBEFORE(Table2[[#This Row],[rxn-compartment]],Table2[[#This Row],[number at end of rxn-compartment]],-1),"")</f>
        <v/>
      </c>
      <c r="N584" t="str">
        <v/>
      </c>
      <c r="O584" t="str">
        <v>ACACT141ai_x</v>
      </c>
      <c r="P584" t="str">
        <v>FWD</v>
      </c>
      <c r="Q584" t="str">
        <v>rt0697,rt5445,rt6860</v>
      </c>
      <c r="R584" t="str">
        <v>2.3.1.16</v>
      </c>
      <c r="S584" t="str">
        <v>Other metabolism</v>
      </c>
      <c r="T584" t="str">
        <v>Fatty acid degradation</v>
      </c>
    </row>
    <row r="585" spans="1:20" x14ac:dyDescent="0.2">
      <c r="A585" t="s">
        <v>2168</v>
      </c>
      <c r="B585" t="s">
        <v>2170</v>
      </c>
      <c r="C585" t="s">
        <v>8</v>
      </c>
      <c r="D585" t="s">
        <v>2169</v>
      </c>
      <c r="E585" t="str">
        <f>_xlfn.XLOOKUP(Table2[[#This Row],[rxn]],[1]Sheet1!$A:$A,[1]Sheet1!$C:$C,"Other metaolism",0)</f>
        <v>Other biosynthetic metabolism</v>
      </c>
      <c r="F585" t="s">
        <v>2012</v>
      </c>
      <c r="G585" t="str">
        <f>Table2[[#This Row],[rxn]]&amp;"_"&amp;Table2[[#This Row],[dir]]</f>
        <v>4CMCOAL_x_FWD</v>
      </c>
      <c r="H585" t="str" cm="1">
        <f t="array" ref="H585">_xlfn.TEXTJOIN(",",TRUE,_xlfn.UNIQUE(_xlfn._xlws.FILTER(Table2[enz],Table2[rxn+dir]=Table2[[#This Row],[rxn+dir]])))</f>
        <v>rt3465_x,rt5332_x,rt6434_x,rt8267_x</v>
      </c>
      <c r="I585" s="2" t="str">
        <f>_xlfn.TEXTAFTER(Table2[[#This Row],[rxn]],"_",-1)</f>
        <v>x</v>
      </c>
      <c r="J585" s="2" t="str">
        <f>_xlfn.TEXTBEFORE(Table2[[#This Row],[rxn]],"_"&amp;Table2[[#This Row],[compartment]],-1)</f>
        <v>4CMCOAL</v>
      </c>
      <c r="K585" s="2" t="str" cm="1">
        <f t="array" ref="K585">_xlfn.LET(_xlpm.t,J585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5" s="2" t="str">
        <f>IF(LEN(Table2[[#This Row],[number at end of rxn-compartment]])&gt;0,_xlfn.TEXTBEFORE(Table2[[#This Row],[rxn-compartment]],Table2[[#This Row],[number at end of rxn-compartment]],-1),"")</f>
        <v/>
      </c>
      <c r="N585" t="str">
        <v/>
      </c>
      <c r="O585" t="str">
        <v>ACACT141bi_m</v>
      </c>
      <c r="P585" t="str">
        <v>FWD</v>
      </c>
      <c r="Q585" t="str">
        <v>rt0517</v>
      </c>
      <c r="R585" t="str">
        <v/>
      </c>
      <c r="S585" t="str">
        <v>Other metabolism</v>
      </c>
      <c r="T585" t="str">
        <v>Fatty acid degradation</v>
      </c>
    </row>
    <row r="586" spans="1:20" x14ac:dyDescent="0.2">
      <c r="A586" t="s">
        <v>2171</v>
      </c>
      <c r="B586" t="s">
        <v>2170</v>
      </c>
      <c r="C586" t="s">
        <v>8</v>
      </c>
      <c r="D586" t="s">
        <v>2172</v>
      </c>
      <c r="E586" t="str">
        <f>_xlfn.XLOOKUP(Table2[[#This Row],[rxn]],[1]Sheet1!$A:$A,[1]Sheet1!$C:$C,"Other metaolism",0)</f>
        <v>Other biosynthetic metabolism</v>
      </c>
      <c r="F586" t="s">
        <v>2012</v>
      </c>
      <c r="G586" t="str">
        <f>Table2[[#This Row],[rxn]]&amp;"_"&amp;Table2[[#This Row],[dir]]</f>
        <v>4CMCOAL_x_FWD</v>
      </c>
      <c r="H586" t="str" cm="1">
        <f t="array" ref="H586">_xlfn.TEXTJOIN(",",TRUE,_xlfn.UNIQUE(_xlfn._xlws.FILTER(Table2[enz],Table2[rxn+dir]=Table2[[#This Row],[rxn+dir]])))</f>
        <v>rt3465_x,rt5332_x,rt6434_x,rt8267_x</v>
      </c>
      <c r="I586" s="2" t="str">
        <f>_xlfn.TEXTAFTER(Table2[[#This Row],[rxn]],"_",-1)</f>
        <v>x</v>
      </c>
      <c r="J586" s="2" t="str">
        <f>_xlfn.TEXTBEFORE(Table2[[#This Row],[rxn]],"_"&amp;Table2[[#This Row],[compartment]],-1)</f>
        <v>4CMCOAL</v>
      </c>
      <c r="K586" s="2" t="str" cm="1">
        <f t="array" ref="K586">_xlfn.LET(_xlpm.t,J586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6" s="2" t="str">
        <f>IF(LEN(Table2[[#This Row],[number at end of rxn-compartment]])&gt;0,_xlfn.TEXTBEFORE(Table2[[#This Row],[rxn-compartment]],Table2[[#This Row],[number at end of rxn-compartment]],-1),"")</f>
        <v/>
      </c>
      <c r="N586" t="str">
        <v/>
      </c>
      <c r="O586" t="str">
        <v>ACACT141bi_x</v>
      </c>
      <c r="P586" t="str">
        <v>FWD</v>
      </c>
      <c r="Q586" t="str">
        <v>rt0697,rt5445,rt6860</v>
      </c>
      <c r="R586" t="str">
        <v>2.3.1.16</v>
      </c>
      <c r="S586" t="str">
        <v>Other metabolism</v>
      </c>
      <c r="T586" t="str">
        <v>Fatty acid degradation</v>
      </c>
    </row>
    <row r="587" spans="1:20" x14ac:dyDescent="0.2">
      <c r="A587" t="s">
        <v>2173</v>
      </c>
      <c r="B587" t="s">
        <v>2170</v>
      </c>
      <c r="C587" t="s">
        <v>8</v>
      </c>
      <c r="D587" t="s">
        <v>2174</v>
      </c>
      <c r="E587" t="str">
        <f>_xlfn.XLOOKUP(Table2[[#This Row],[rxn]],[1]Sheet1!$A:$A,[1]Sheet1!$C:$C,"Other metaolism",0)</f>
        <v>Other biosynthetic metabolism</v>
      </c>
      <c r="F587" t="s">
        <v>2012</v>
      </c>
      <c r="G587" t="str">
        <f>Table2[[#This Row],[rxn]]&amp;"_"&amp;Table2[[#This Row],[dir]]</f>
        <v>4CMCOAL_x_FWD</v>
      </c>
      <c r="H587" t="str" cm="1">
        <f t="array" ref="H587">_xlfn.TEXTJOIN(",",TRUE,_xlfn.UNIQUE(_xlfn._xlws.FILTER(Table2[enz],Table2[rxn+dir]=Table2[[#This Row],[rxn+dir]])))</f>
        <v>rt3465_x,rt5332_x,rt6434_x,rt8267_x</v>
      </c>
      <c r="I587" s="2" t="str">
        <f>_xlfn.TEXTAFTER(Table2[[#This Row],[rxn]],"_",-1)</f>
        <v>x</v>
      </c>
      <c r="J587" s="2" t="str">
        <f>_xlfn.TEXTBEFORE(Table2[[#This Row],[rxn]],"_"&amp;Table2[[#This Row],[compartment]],-1)</f>
        <v>4CMCOAL</v>
      </c>
      <c r="K587" s="2" t="str" cm="1">
        <f t="array" ref="K587">_xlfn.LET(_xlpm.t,J587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7" s="2" t="str">
        <f>IF(LEN(Table2[[#This Row],[number at end of rxn-compartment]])&gt;0,_xlfn.TEXTBEFORE(Table2[[#This Row],[rxn-compartment]],Table2[[#This Row],[number at end of rxn-compartment]],-1),"")</f>
        <v/>
      </c>
      <c r="N587" t="str">
        <v/>
      </c>
      <c r="O587" t="str">
        <v>ACACT142i_x</v>
      </c>
      <c r="P587" t="str">
        <v>FWD</v>
      </c>
      <c r="Q587" t="str">
        <v>rt0697,rt5445,rt6860</v>
      </c>
      <c r="R587" t="str">
        <v>2.3.1.16</v>
      </c>
      <c r="S587" t="str">
        <v>Other metabolism</v>
      </c>
      <c r="T587" t="str">
        <v>Fatty acid degradation</v>
      </c>
    </row>
    <row r="588" spans="1:20" x14ac:dyDescent="0.2">
      <c r="A588" t="s">
        <v>2175</v>
      </c>
      <c r="B588" t="s">
        <v>2170</v>
      </c>
      <c r="C588" t="s">
        <v>8</v>
      </c>
      <c r="D588" t="s">
        <v>2176</v>
      </c>
      <c r="E588" t="str">
        <f>_xlfn.XLOOKUP(Table2[[#This Row],[rxn]],[1]Sheet1!$A:$A,[1]Sheet1!$C:$C,"Other metaolism",0)</f>
        <v>Other biosynthetic metabolism</v>
      </c>
      <c r="F588" t="s">
        <v>2012</v>
      </c>
      <c r="G588" t="str">
        <f>Table2[[#This Row],[rxn]]&amp;"_"&amp;Table2[[#This Row],[dir]]</f>
        <v>4CMCOAL_x_FWD</v>
      </c>
      <c r="H588" t="str" cm="1">
        <f t="array" ref="H588">_xlfn.TEXTJOIN(",",TRUE,_xlfn.UNIQUE(_xlfn._xlws.FILTER(Table2[enz],Table2[rxn+dir]=Table2[[#This Row],[rxn+dir]])))</f>
        <v>rt3465_x,rt5332_x,rt6434_x,rt8267_x</v>
      </c>
      <c r="I588" s="2" t="str">
        <f>_xlfn.TEXTAFTER(Table2[[#This Row],[rxn]],"_",-1)</f>
        <v>x</v>
      </c>
      <c r="J588" s="2" t="str">
        <f>_xlfn.TEXTBEFORE(Table2[[#This Row],[rxn]],"_"&amp;Table2[[#This Row],[compartment]],-1)</f>
        <v>4CMCOAL</v>
      </c>
      <c r="K588" s="2" t="str" cm="1">
        <f t="array" ref="K588">_xlfn.LET(_xlpm.t,J588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8" s="2" t="str">
        <f>IF(LEN(Table2[[#This Row],[number at end of rxn-compartment]])&gt;0,_xlfn.TEXTBEFORE(Table2[[#This Row],[rxn-compartment]],Table2[[#This Row],[number at end of rxn-compartment]],-1),"")</f>
        <v/>
      </c>
      <c r="N588" t="str">
        <v/>
      </c>
      <c r="O588" t="str">
        <v>ACACT143i_x</v>
      </c>
      <c r="P588" t="str">
        <v>FWD</v>
      </c>
      <c r="Q588" t="str">
        <v>rt0697,rt5445,rt6860</v>
      </c>
      <c r="R588" t="str">
        <v>2.3.1.16</v>
      </c>
      <c r="S588" t="str">
        <v>Other metabolism</v>
      </c>
      <c r="T588" t="str">
        <v>Fatty acid degradation</v>
      </c>
    </row>
    <row r="589" spans="1:20" x14ac:dyDescent="0.2">
      <c r="A589" t="s">
        <v>2177</v>
      </c>
      <c r="B589" t="s">
        <v>2179</v>
      </c>
      <c r="C589" t="s">
        <v>8</v>
      </c>
      <c r="D589" t="s">
        <v>2178</v>
      </c>
      <c r="E589" t="str">
        <f>_xlfn.XLOOKUP(Table2[[#This Row],[rxn]],[1]Sheet1!$A:$A,[1]Sheet1!$C:$C,"Other metaolism",0)</f>
        <v>Other metabolism</v>
      </c>
      <c r="F589" t="s">
        <v>497</v>
      </c>
      <c r="G589" t="str">
        <f>Table2[[#This Row],[rxn]]&amp;"_"&amp;Table2[[#This Row],[dir]]</f>
        <v>4DPMIPPH_c_FWD</v>
      </c>
      <c r="H589" t="str" cm="1">
        <f t="array" ref="H589">_xlfn.TEXTJOIN(",",TRUE,_xlfn.UNIQUE(_xlfn._xlws.FILTER(Table2[enz],Table2[rxn+dir]=Table2[[#This Row],[rxn+dir]])))</f>
        <v>rt1973</v>
      </c>
      <c r="I589" s="2" t="str">
        <f>_xlfn.TEXTAFTER(Table2[[#This Row],[rxn]],"_",-1)</f>
        <v>c</v>
      </c>
      <c r="J589" s="2" t="str">
        <f>_xlfn.TEXTBEFORE(Table2[[#This Row],[rxn]],"_"&amp;Table2[[#This Row],[compartment]],-1)</f>
        <v>4DPMIPPH</v>
      </c>
      <c r="K589" s="2" t="str" cm="1">
        <f t="array" ref="K589">_xlfn.LET(_xlpm.t,J589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89" s="2" t="str">
        <f>IF(LEN(Table2[[#This Row],[number at end of rxn-compartment]])&gt;0,_xlfn.TEXTBEFORE(Table2[[#This Row],[rxn-compartment]],Table2[[#This Row],[number at end of rxn-compartment]],-1),"")</f>
        <v/>
      </c>
      <c r="N589" t="str">
        <v/>
      </c>
      <c r="O589" t="str">
        <v>ACACT160i_m</v>
      </c>
      <c r="P589" t="str">
        <v>FWD</v>
      </c>
      <c r="Q589" t="str">
        <v>rt0517</v>
      </c>
      <c r="R589" t="str">
        <v/>
      </c>
      <c r="S589" t="str">
        <v>Other metabolism</v>
      </c>
      <c r="T589" t="str">
        <v>Fatty acid degradation</v>
      </c>
    </row>
    <row r="590" spans="1:20" x14ac:dyDescent="0.2">
      <c r="A590" t="s">
        <v>2180</v>
      </c>
      <c r="B590" t="s">
        <v>2179</v>
      </c>
      <c r="C590" t="s">
        <v>21</v>
      </c>
      <c r="D590" t="s">
        <v>2178</v>
      </c>
      <c r="E590" t="str">
        <f>_xlfn.XLOOKUP(Table2[[#This Row],[rxn]],[1]Sheet1!$A:$A,[1]Sheet1!$C:$C,"Other metaolism",0)</f>
        <v>Other metabolism</v>
      </c>
      <c r="F590" t="s">
        <v>497</v>
      </c>
      <c r="G590" t="str">
        <f>Table2[[#This Row],[rxn]]&amp;"_"&amp;Table2[[#This Row],[dir]]</f>
        <v>4DPMIPPH_c_REV</v>
      </c>
      <c r="H590" t="str" cm="1">
        <f t="array" ref="H590">_xlfn.TEXTJOIN(",",TRUE,_xlfn.UNIQUE(_xlfn._xlws.FILTER(Table2[enz],Table2[rxn+dir]=Table2[[#This Row],[rxn+dir]])))</f>
        <v>rt1973</v>
      </c>
      <c r="I590" s="2" t="str">
        <f>_xlfn.TEXTAFTER(Table2[[#This Row],[rxn]],"_",-1)</f>
        <v>c</v>
      </c>
      <c r="J590" s="2" t="str">
        <f>_xlfn.TEXTBEFORE(Table2[[#This Row],[rxn]],"_"&amp;Table2[[#This Row],[compartment]],-1)</f>
        <v>4DPMIPPH</v>
      </c>
      <c r="K590" s="2" t="str" cm="1">
        <f t="array" ref="K590">_xlfn.LET(_xlpm.t,J590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0" s="2" t="str">
        <f>IF(LEN(Table2[[#This Row],[number at end of rxn-compartment]])&gt;0,_xlfn.TEXTBEFORE(Table2[[#This Row],[rxn-compartment]],Table2[[#This Row],[number at end of rxn-compartment]],-1),"")</f>
        <v/>
      </c>
      <c r="N590" t="str">
        <v/>
      </c>
      <c r="O590" t="str">
        <v>ACACT160i_x</v>
      </c>
      <c r="P590" t="str">
        <v>FWD</v>
      </c>
      <c r="Q590" t="str">
        <v>rt0697,rt5445,rt6860</v>
      </c>
      <c r="R590" t="str">
        <v>2.3.1.16</v>
      </c>
      <c r="S590" t="str">
        <v>Other metabolism</v>
      </c>
      <c r="T590" t="str">
        <v>Fatty acid degradation</v>
      </c>
    </row>
    <row r="591" spans="1:20" x14ac:dyDescent="0.2">
      <c r="A591" t="s">
        <v>2181</v>
      </c>
      <c r="B591" t="s">
        <v>2182</v>
      </c>
      <c r="C591" t="s">
        <v>8</v>
      </c>
      <c r="D591" t="s">
        <v>1270</v>
      </c>
      <c r="E591" t="str">
        <f>_xlfn.XLOOKUP(Table2[[#This Row],[rxn]],[1]Sheet1!$A:$A,[1]Sheet1!$C:$C,"Other metaolism",0)</f>
        <v>Excluded</v>
      </c>
      <c r="F591" t="s">
        <v>19</v>
      </c>
      <c r="G591" t="str">
        <f>Table2[[#This Row],[rxn]]&amp;"_"&amp;Table2[[#This Row],[dir]]</f>
        <v>4H2OGLTt_c_m_FWD</v>
      </c>
      <c r="H591" t="str" cm="1">
        <f t="array" ref="H591">_xlfn.TEXTJOIN(",",TRUE,_xlfn.UNIQUE(_xlfn._xlws.FILTER(Table2[enz],Table2[rxn+dir]=Table2[[#This Row],[rxn+dir]])))</f>
        <v>SPONT</v>
      </c>
      <c r="I591" s="2" t="str">
        <f>_xlfn.TEXTAFTER(Table2[[#This Row],[rxn]],"_",-1)</f>
        <v>m</v>
      </c>
      <c r="J591" s="2" t="str">
        <f>_xlfn.TEXTBEFORE(Table2[[#This Row],[rxn]],"_"&amp;Table2[[#This Row],[compartment]],-1)</f>
        <v>4H2OGLTt_c</v>
      </c>
      <c r="K591" s="2" t="str" cm="1">
        <f t="array" ref="K591">_xlfn.LET(_xlpm.t,J591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1" s="2" t="str">
        <f>IF(LEN(Table2[[#This Row],[number at end of rxn-compartment]])&gt;0,_xlfn.TEXTBEFORE(Table2[[#This Row],[rxn-compartment]],Table2[[#This Row],[number at end of rxn-compartment]],-1),"")</f>
        <v/>
      </c>
      <c r="N591" t="str">
        <v/>
      </c>
      <c r="O591" t="str">
        <v>ACACT161ai_m</v>
      </c>
      <c r="P591" t="str">
        <v>FWD</v>
      </c>
      <c r="Q591" t="str">
        <v>rt0517</v>
      </c>
      <c r="R591" t="str">
        <v/>
      </c>
      <c r="S591" t="str">
        <v>Other metabolism</v>
      </c>
      <c r="T591" t="str">
        <v>Fatty acid degradation</v>
      </c>
    </row>
    <row r="592" spans="1:20" x14ac:dyDescent="0.2">
      <c r="A592" t="s">
        <v>2183</v>
      </c>
      <c r="B592" t="s">
        <v>2182</v>
      </c>
      <c r="C592" t="s">
        <v>21</v>
      </c>
      <c r="D592" t="s">
        <v>1270</v>
      </c>
      <c r="E592" t="str">
        <f>_xlfn.XLOOKUP(Table2[[#This Row],[rxn]],[1]Sheet1!$A:$A,[1]Sheet1!$C:$C,"Other metaolism",0)</f>
        <v>Excluded</v>
      </c>
      <c r="F592" t="s">
        <v>19</v>
      </c>
      <c r="G592" t="str">
        <f>Table2[[#This Row],[rxn]]&amp;"_"&amp;Table2[[#This Row],[dir]]</f>
        <v>4H2OGLTt_c_m_REV</v>
      </c>
      <c r="H592" t="str" cm="1">
        <f t="array" ref="H592">_xlfn.TEXTJOIN(",",TRUE,_xlfn.UNIQUE(_xlfn._xlws.FILTER(Table2[enz],Table2[rxn+dir]=Table2[[#This Row],[rxn+dir]])))</f>
        <v>SPONT</v>
      </c>
      <c r="I592" s="2" t="str">
        <f>_xlfn.TEXTAFTER(Table2[[#This Row],[rxn]],"_",-1)</f>
        <v>m</v>
      </c>
      <c r="J592" s="2" t="str">
        <f>_xlfn.TEXTBEFORE(Table2[[#This Row],[rxn]],"_"&amp;Table2[[#This Row],[compartment]],-1)</f>
        <v>4H2OGLTt_c</v>
      </c>
      <c r="K592" s="2" t="str" cm="1">
        <f t="array" ref="K592">_xlfn.LET(_xlpm.t,J592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2" s="2" t="str">
        <f>IF(LEN(Table2[[#This Row],[number at end of rxn-compartment]])&gt;0,_xlfn.TEXTBEFORE(Table2[[#This Row],[rxn-compartment]],Table2[[#This Row],[number at end of rxn-compartment]],-1),"")</f>
        <v/>
      </c>
      <c r="N592" t="str">
        <v/>
      </c>
      <c r="O592" t="str">
        <v>ACACT161ai_x</v>
      </c>
      <c r="P592" t="str">
        <v>FWD</v>
      </c>
      <c r="Q592" t="str">
        <v>rt0697,rt5445,rt6860</v>
      </c>
      <c r="R592" t="str">
        <v>2.3.1.16</v>
      </c>
      <c r="S592" t="str">
        <v>Other metabolism</v>
      </c>
      <c r="T592" t="str">
        <v>Fatty acid degradation</v>
      </c>
    </row>
    <row r="593" spans="1:20" x14ac:dyDescent="0.2">
      <c r="A593" t="s">
        <v>2184</v>
      </c>
      <c r="B593" t="s">
        <v>2185</v>
      </c>
      <c r="C593" t="s">
        <v>8</v>
      </c>
      <c r="D593" t="s">
        <v>1270</v>
      </c>
      <c r="E593" t="str">
        <f>_xlfn.XLOOKUP(Table2[[#This Row],[rxn]],[1]Sheet1!$A:$A,[1]Sheet1!$C:$C,"Other metaolism",0)</f>
        <v>Excluded</v>
      </c>
      <c r="F593" t="s">
        <v>19</v>
      </c>
      <c r="G593" t="str">
        <f>Table2[[#This Row],[rxn]]&amp;"_"&amp;Table2[[#This Row],[dir]]</f>
        <v>4H2OGLTt_c_x_FWD</v>
      </c>
      <c r="H593" t="str" cm="1">
        <f t="array" ref="H593">_xlfn.TEXTJOIN(",",TRUE,_xlfn.UNIQUE(_xlfn._xlws.FILTER(Table2[enz],Table2[rxn+dir]=Table2[[#This Row],[rxn+dir]])))</f>
        <v>SPONT</v>
      </c>
      <c r="I593" s="2" t="str">
        <f>_xlfn.TEXTAFTER(Table2[[#This Row],[rxn]],"_",-1)</f>
        <v>x</v>
      </c>
      <c r="J593" s="2" t="str">
        <f>_xlfn.TEXTBEFORE(Table2[[#This Row],[rxn]],"_"&amp;Table2[[#This Row],[compartment]],-1)</f>
        <v>4H2OGLTt_c</v>
      </c>
      <c r="K593" s="2" t="str" cm="1">
        <f t="array" ref="K593">_xlfn.LET(_xlpm.t,J593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3" s="2" t="str">
        <f>IF(LEN(Table2[[#This Row],[number at end of rxn-compartment]])&gt;0,_xlfn.TEXTBEFORE(Table2[[#This Row],[rxn-compartment]],Table2[[#This Row],[number at end of rxn-compartment]],-1),"")</f>
        <v/>
      </c>
      <c r="N593" t="str">
        <v/>
      </c>
      <c r="O593" t="str">
        <v>ACACT161bi_m</v>
      </c>
      <c r="P593" t="str">
        <v>FWD</v>
      </c>
      <c r="Q593" t="str">
        <v>rt0517</v>
      </c>
      <c r="R593" t="str">
        <v/>
      </c>
      <c r="S593" t="str">
        <v>Other metabolism</v>
      </c>
      <c r="T593" t="str">
        <v>Fatty acid degradation</v>
      </c>
    </row>
    <row r="594" spans="1:20" x14ac:dyDescent="0.2">
      <c r="A594" t="s">
        <v>2186</v>
      </c>
      <c r="B594" t="s">
        <v>2185</v>
      </c>
      <c r="C594" t="s">
        <v>21</v>
      </c>
      <c r="D594" t="s">
        <v>1270</v>
      </c>
      <c r="E594" t="str">
        <f>_xlfn.XLOOKUP(Table2[[#This Row],[rxn]],[1]Sheet1!$A:$A,[1]Sheet1!$C:$C,"Other metaolism",0)</f>
        <v>Excluded</v>
      </c>
      <c r="F594" t="s">
        <v>19</v>
      </c>
      <c r="G594" t="str">
        <f>Table2[[#This Row],[rxn]]&amp;"_"&amp;Table2[[#This Row],[dir]]</f>
        <v>4H2OGLTt_c_x_REV</v>
      </c>
      <c r="H594" t="str" cm="1">
        <f t="array" ref="H594">_xlfn.TEXTJOIN(",",TRUE,_xlfn.UNIQUE(_xlfn._xlws.FILTER(Table2[enz],Table2[rxn+dir]=Table2[[#This Row],[rxn+dir]])))</f>
        <v>SPONT</v>
      </c>
      <c r="I594" s="2" t="str">
        <f>_xlfn.TEXTAFTER(Table2[[#This Row],[rxn]],"_",-1)</f>
        <v>x</v>
      </c>
      <c r="J594" s="2" t="str">
        <f>_xlfn.TEXTBEFORE(Table2[[#This Row],[rxn]],"_"&amp;Table2[[#This Row],[compartment]],-1)</f>
        <v>4H2OGLTt_c</v>
      </c>
      <c r="K594" s="2" t="str" cm="1">
        <f t="array" ref="K594">_xlfn.LET(_xlpm.t,J594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4" s="2" t="str">
        <f>IF(LEN(Table2[[#This Row],[number at end of rxn-compartment]])&gt;0,_xlfn.TEXTBEFORE(Table2[[#This Row],[rxn-compartment]],Table2[[#This Row],[number at end of rxn-compartment]],-1),"")</f>
        <v/>
      </c>
      <c r="N594" t="str">
        <v/>
      </c>
      <c r="O594" t="str">
        <v>ACACT161bi_x</v>
      </c>
      <c r="P594" t="str">
        <v>FWD</v>
      </c>
      <c r="Q594" t="str">
        <v>rt0697,rt5445,rt6860</v>
      </c>
      <c r="R594" t="str">
        <v>2.3.1.16</v>
      </c>
      <c r="S594" t="str">
        <v>Other metabolism</v>
      </c>
      <c r="T594" t="str">
        <v>Fatty acid degradation</v>
      </c>
    </row>
    <row r="595" spans="1:20" x14ac:dyDescent="0.2">
      <c r="A595" t="s">
        <v>2187</v>
      </c>
      <c r="B595" t="s">
        <v>2188</v>
      </c>
      <c r="C595" t="s">
        <v>8</v>
      </c>
      <c r="D595" t="s">
        <v>1270</v>
      </c>
      <c r="E595" t="str">
        <f>_xlfn.XLOOKUP(Table2[[#This Row],[rxn]],[1]Sheet1!$A:$A,[1]Sheet1!$C:$C,"Other metaolism",0)</f>
        <v>Other biosynthetic metabolism</v>
      </c>
      <c r="F595" t="s">
        <v>2012</v>
      </c>
      <c r="G595" t="str">
        <f>Table2[[#This Row],[rxn]]&amp;"_"&amp;Table2[[#This Row],[dir]]</f>
        <v>4HBZCOAS_c_FWD</v>
      </c>
      <c r="H595" t="str" cm="1">
        <f t="array" ref="H595">_xlfn.TEXTJOIN(",",TRUE,_xlfn.UNIQUE(_xlfn._xlws.FILTER(Table2[enz],Table2[rxn+dir]=Table2[[#This Row],[rxn+dir]])))</f>
        <v>SPONT</v>
      </c>
      <c r="I595" s="2" t="str">
        <f>_xlfn.TEXTAFTER(Table2[[#This Row],[rxn]],"_",-1)</f>
        <v>c</v>
      </c>
      <c r="J595" s="2" t="str">
        <f>_xlfn.TEXTBEFORE(Table2[[#This Row],[rxn]],"_"&amp;Table2[[#This Row],[compartment]],-1)</f>
        <v>4HBZCOAS</v>
      </c>
      <c r="K595" s="2" t="str" cm="1">
        <f t="array" ref="K595">_xlfn.LET(_xlpm.t,J595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5" s="2" t="str">
        <f>IF(LEN(Table2[[#This Row],[number at end of rxn-compartment]])&gt;0,_xlfn.TEXTBEFORE(Table2[[#This Row],[rxn-compartment]],Table2[[#This Row],[number at end of rxn-compartment]],-1),"")</f>
        <v/>
      </c>
      <c r="N595" t="str">
        <v/>
      </c>
      <c r="O595" t="str">
        <v>ACACT162i_x</v>
      </c>
      <c r="P595" t="str">
        <v>FWD</v>
      </c>
      <c r="Q595" t="str">
        <v>rt0697,rt5445,rt6860</v>
      </c>
      <c r="R595" t="str">
        <v>2.3.1.16</v>
      </c>
      <c r="S595" t="str">
        <v>Other metabolism</v>
      </c>
      <c r="T595" t="str">
        <v>Fatty acid degradation</v>
      </c>
    </row>
    <row r="596" spans="1:20" x14ac:dyDescent="0.2">
      <c r="A596" t="s">
        <v>2189</v>
      </c>
      <c r="B596" t="s">
        <v>2190</v>
      </c>
      <c r="C596" t="s">
        <v>8</v>
      </c>
      <c r="D596" t="s">
        <v>1270</v>
      </c>
      <c r="E596" t="str">
        <f>_xlfn.XLOOKUP(Table2[[#This Row],[rxn]],[1]Sheet1!$A:$A,[1]Sheet1!$C:$C,"Other metaolism",0)</f>
        <v>Other biosynthetic metabolism</v>
      </c>
      <c r="F596" t="s">
        <v>2012</v>
      </c>
      <c r="G596" t="str">
        <f>Table2[[#This Row],[rxn]]&amp;"_"&amp;Table2[[#This Row],[dir]]</f>
        <v>4HBZF_c_FWD</v>
      </c>
      <c r="H596" t="str" cm="1">
        <f t="array" ref="H596">_xlfn.TEXTJOIN(",",TRUE,_xlfn.UNIQUE(_xlfn._xlws.FILTER(Table2[enz],Table2[rxn+dir]=Table2[[#This Row],[rxn+dir]])))</f>
        <v>SPONT</v>
      </c>
      <c r="I596" s="2" t="str">
        <f>_xlfn.TEXTAFTER(Table2[[#This Row],[rxn]],"_",-1)</f>
        <v>c</v>
      </c>
      <c r="J596" s="2" t="str">
        <f>_xlfn.TEXTBEFORE(Table2[[#This Row],[rxn]],"_"&amp;Table2[[#This Row],[compartment]],-1)</f>
        <v>4HBZF</v>
      </c>
      <c r="K596" s="2" t="str" cm="1">
        <f t="array" ref="K596">_xlfn.LET(_xlpm.t,J596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6" s="2" t="str">
        <f>IF(LEN(Table2[[#This Row],[number at end of rxn-compartment]])&gt;0,_xlfn.TEXTBEFORE(Table2[[#This Row],[rxn-compartment]],Table2[[#This Row],[number at end of rxn-compartment]],-1),"")</f>
        <v/>
      </c>
      <c r="N596" t="str">
        <v/>
      </c>
      <c r="O596" t="str">
        <v>ACACT163i_x</v>
      </c>
      <c r="P596" t="str">
        <v>FWD</v>
      </c>
      <c r="Q596" t="str">
        <v>rt0697,rt5445,rt6860</v>
      </c>
      <c r="R596" t="str">
        <v>2.3.1.16</v>
      </c>
      <c r="S596" t="str">
        <v>Other metabolism</v>
      </c>
      <c r="T596" t="str">
        <v>Fatty acid degradation</v>
      </c>
    </row>
    <row r="597" spans="1:20" x14ac:dyDescent="0.2">
      <c r="A597" t="s">
        <v>2191</v>
      </c>
      <c r="B597" t="s">
        <v>2193</v>
      </c>
      <c r="C597" t="s">
        <v>8</v>
      </c>
      <c r="D597" t="s">
        <v>2192</v>
      </c>
      <c r="E597" t="str">
        <f>_xlfn.XLOOKUP(Table2[[#This Row],[rxn]],[1]Sheet1!$A:$A,[1]Sheet1!$C:$C,"Other metaolism",0)</f>
        <v>Other biosynthetic metabolism</v>
      </c>
      <c r="F597" t="s">
        <v>2012</v>
      </c>
      <c r="G597" t="str">
        <f>Table2[[#This Row],[rxn]]&amp;"_"&amp;Table2[[#This Row],[dir]]</f>
        <v>4HBZNPT_m_FWD</v>
      </c>
      <c r="H597" t="str" cm="1">
        <f t="array" ref="H597">_xlfn.TEXTJOIN(",",TRUE,_xlfn.UNIQUE(_xlfn._xlws.FILTER(Table2[enz],Table2[rxn+dir]=Table2[[#This Row],[rxn+dir]])))</f>
        <v>rt6869</v>
      </c>
      <c r="I597" s="2" t="str">
        <f>_xlfn.TEXTAFTER(Table2[[#This Row],[rxn]],"_",-1)</f>
        <v>m</v>
      </c>
      <c r="J597" s="2" t="str">
        <f>_xlfn.TEXTBEFORE(Table2[[#This Row],[rxn]],"_"&amp;Table2[[#This Row],[compartment]],-1)</f>
        <v>4HBZNPT</v>
      </c>
      <c r="K597" s="2" t="str" cm="1">
        <f t="array" ref="K597">_xlfn.LET(_xlpm.t,J597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7" s="2" t="str">
        <f>IF(LEN(Table2[[#This Row],[number at end of rxn-compartment]])&gt;0,_xlfn.TEXTBEFORE(Table2[[#This Row],[rxn-compartment]],Table2[[#This Row],[number at end of rxn-compartment]],-1),"")</f>
        <v/>
      </c>
      <c r="N597" t="str">
        <v/>
      </c>
      <c r="O597" t="str">
        <v>ACACT180i_m</v>
      </c>
      <c r="P597" t="str">
        <v>FWD</v>
      </c>
      <c r="Q597" t="str">
        <v>rt0517</v>
      </c>
      <c r="R597" t="str">
        <v/>
      </c>
      <c r="S597" t="str">
        <v>Other metabolism</v>
      </c>
      <c r="T597" t="str">
        <v>Fatty acid degradation</v>
      </c>
    </row>
    <row r="598" spans="1:20" x14ac:dyDescent="0.2">
      <c r="A598" t="s">
        <v>2194</v>
      </c>
      <c r="B598" t="s">
        <v>2195</v>
      </c>
      <c r="C598" t="s">
        <v>8</v>
      </c>
      <c r="D598" t="s">
        <v>1270</v>
      </c>
      <c r="E598" t="str">
        <f>_xlfn.XLOOKUP(Table2[[#This Row],[rxn]],[1]Sheet1!$A:$A,[1]Sheet1!$C:$C,"Other metaolism",0)</f>
        <v>Excluded</v>
      </c>
      <c r="F598" t="s">
        <v>19</v>
      </c>
      <c r="G598" t="str">
        <f>Table2[[#This Row],[rxn]]&amp;"_"&amp;Table2[[#This Row],[dir]]</f>
        <v>4HBZt_c_m_FWD</v>
      </c>
      <c r="H598" t="str" cm="1">
        <f t="array" ref="H598">_xlfn.TEXTJOIN(",",TRUE,_xlfn.UNIQUE(_xlfn._xlws.FILTER(Table2[enz],Table2[rxn+dir]=Table2[[#This Row],[rxn+dir]])))</f>
        <v>SPONT</v>
      </c>
      <c r="I598" s="2" t="str">
        <f>_xlfn.TEXTAFTER(Table2[[#This Row],[rxn]],"_",-1)</f>
        <v>m</v>
      </c>
      <c r="J598" s="2" t="str">
        <f>_xlfn.TEXTBEFORE(Table2[[#This Row],[rxn]],"_"&amp;Table2[[#This Row],[compartment]],-1)</f>
        <v>4HBZt_c</v>
      </c>
      <c r="K598" s="2" t="str" cm="1">
        <f t="array" ref="K598">_xlfn.LET(_xlpm.t,J598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8" s="2" t="str">
        <f>IF(LEN(Table2[[#This Row],[number at end of rxn-compartment]])&gt;0,_xlfn.TEXTBEFORE(Table2[[#This Row],[rxn-compartment]],Table2[[#This Row],[number at end of rxn-compartment]],-1),"")</f>
        <v/>
      </c>
      <c r="N598" t="str">
        <v/>
      </c>
      <c r="O598" t="str">
        <v>ACACT180i_x</v>
      </c>
      <c r="P598" t="str">
        <v>FWD</v>
      </c>
      <c r="Q598" t="str">
        <v>rt0697,rt5445,rt6860</v>
      </c>
      <c r="R598" t="str">
        <v>2.3.1.16</v>
      </c>
      <c r="S598" t="str">
        <v>Other metabolism</v>
      </c>
      <c r="T598" t="str">
        <v>Fatty acid degradation</v>
      </c>
    </row>
    <row r="599" spans="1:20" x14ac:dyDescent="0.2">
      <c r="A599" t="s">
        <v>2196</v>
      </c>
      <c r="B599" t="s">
        <v>2195</v>
      </c>
      <c r="C599" t="s">
        <v>21</v>
      </c>
      <c r="D599" t="s">
        <v>1270</v>
      </c>
      <c r="E599" t="str">
        <f>_xlfn.XLOOKUP(Table2[[#This Row],[rxn]],[1]Sheet1!$A:$A,[1]Sheet1!$C:$C,"Other metaolism",0)</f>
        <v>Excluded</v>
      </c>
      <c r="F599" t="s">
        <v>19</v>
      </c>
      <c r="G599" t="str">
        <f>Table2[[#This Row],[rxn]]&amp;"_"&amp;Table2[[#This Row],[dir]]</f>
        <v>4HBZt_c_m_REV</v>
      </c>
      <c r="H599" t="str" cm="1">
        <f t="array" ref="H599">_xlfn.TEXTJOIN(",",TRUE,_xlfn.UNIQUE(_xlfn._xlws.FILTER(Table2[enz],Table2[rxn+dir]=Table2[[#This Row],[rxn+dir]])))</f>
        <v>SPONT</v>
      </c>
      <c r="I599" s="2" t="str">
        <f>_xlfn.TEXTAFTER(Table2[[#This Row],[rxn]],"_",-1)</f>
        <v>m</v>
      </c>
      <c r="J599" s="2" t="str">
        <f>_xlfn.TEXTBEFORE(Table2[[#This Row],[rxn]],"_"&amp;Table2[[#This Row],[compartment]],-1)</f>
        <v>4HBZt_c</v>
      </c>
      <c r="K599" s="2" t="str" cm="1">
        <f t="array" ref="K599">_xlfn.LET(_xlpm.t,J599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599" s="2" t="str">
        <f>IF(LEN(Table2[[#This Row],[number at end of rxn-compartment]])&gt;0,_xlfn.TEXTBEFORE(Table2[[#This Row],[rxn-compartment]],Table2[[#This Row],[number at end of rxn-compartment]],-1),"")</f>
        <v/>
      </c>
      <c r="N599" t="str">
        <v/>
      </c>
      <c r="O599" t="str">
        <v>ACACT181ai_m</v>
      </c>
      <c r="P599" t="str">
        <v>FWD</v>
      </c>
      <c r="Q599" t="str">
        <v>rt0517</v>
      </c>
      <c r="R599" t="str">
        <v/>
      </c>
      <c r="S599" t="str">
        <v>Other metabolism</v>
      </c>
      <c r="T599" t="str">
        <v>Fatty acid degradation</v>
      </c>
    </row>
    <row r="600" spans="1:20" x14ac:dyDescent="0.2">
      <c r="A600" t="s">
        <v>2197</v>
      </c>
      <c r="B600" t="s">
        <v>2199</v>
      </c>
      <c r="C600" t="s">
        <v>8</v>
      </c>
      <c r="D600" t="s">
        <v>2198</v>
      </c>
      <c r="E600" t="str">
        <f>_xlfn.XLOOKUP(Table2[[#This Row],[rxn]],[1]Sheet1!$A:$A,[1]Sheet1!$C:$C,"Other metaolism",0)</f>
        <v>Amino acid metabolism</v>
      </c>
      <c r="F600" t="s">
        <v>64</v>
      </c>
      <c r="G600" t="str">
        <f>Table2[[#This Row],[rxn]]&amp;"_"&amp;Table2[[#This Row],[dir]]</f>
        <v>4HGLSD_m_FWD</v>
      </c>
      <c r="H600" t="str" cm="1">
        <f t="array" ref="H600">_xlfn.TEXTJOIN(",",TRUE,_xlfn.UNIQUE(_xlfn._xlws.FILTER(Table2[enz],Table2[rxn+dir]=Table2[[#This Row],[rxn+dir]])))</f>
        <v>rt0201</v>
      </c>
      <c r="I600" s="2" t="str">
        <f>_xlfn.TEXTAFTER(Table2[[#This Row],[rxn]],"_",-1)</f>
        <v>m</v>
      </c>
      <c r="J600" s="2" t="str">
        <f>_xlfn.TEXTBEFORE(Table2[[#This Row],[rxn]],"_"&amp;Table2[[#This Row],[compartment]],-1)</f>
        <v>4HGLSD</v>
      </c>
      <c r="K600" s="2" t="str" cm="1">
        <f t="array" ref="K600">_xlfn.LET(_xlpm.t,J600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0" s="2" t="str">
        <f>IF(LEN(Table2[[#This Row],[number at end of rxn-compartment]])&gt;0,_xlfn.TEXTBEFORE(Table2[[#This Row],[rxn-compartment]],Table2[[#This Row],[number at end of rxn-compartment]],-1),"")</f>
        <v/>
      </c>
      <c r="N600" t="str">
        <v/>
      </c>
      <c r="O600" t="str">
        <v>ACACT181ai_x</v>
      </c>
      <c r="P600" t="str">
        <v>FWD</v>
      </c>
      <c r="Q600" t="str">
        <v>rt0697,rt5445,rt6860</v>
      </c>
      <c r="R600" t="str">
        <v>2.3.1.16</v>
      </c>
      <c r="S600" t="str">
        <v>Other metabolism</v>
      </c>
      <c r="T600" t="str">
        <v>Fatty acid degradation</v>
      </c>
    </row>
    <row r="601" spans="1:20" x14ac:dyDescent="0.2">
      <c r="A601" t="s">
        <v>2200</v>
      </c>
      <c r="B601" t="s">
        <v>2202</v>
      </c>
      <c r="C601" t="s">
        <v>8</v>
      </c>
      <c r="D601" t="s">
        <v>2201</v>
      </c>
      <c r="E601" t="str">
        <f>_xlfn.XLOOKUP(Table2[[#This Row],[rxn]],[1]Sheet1!$A:$A,[1]Sheet1!$C:$C,"Other metaolism",0)</f>
        <v>Amino acid metabolism</v>
      </c>
      <c r="F601" t="s">
        <v>2203</v>
      </c>
      <c r="G601" t="str">
        <f>Table2[[#This Row],[rxn]]&amp;"_"&amp;Table2[[#This Row],[dir]]</f>
        <v>4HPEOR_c_FWD</v>
      </c>
      <c r="H601" t="str" cm="1">
        <f t="array" ref="H601">_xlfn.TEXTJOIN(",",TRUE,_xlfn.UNIQUE(_xlfn._xlws.FILTER(Table2[enz],Table2[rxn+dir]=Table2[[#This Row],[rxn+dir]])))</f>
        <v>UNKNOWN</v>
      </c>
      <c r="I601" s="2" t="str">
        <f>_xlfn.TEXTAFTER(Table2[[#This Row],[rxn]],"_",-1)</f>
        <v>c</v>
      </c>
      <c r="J601" s="2" t="str">
        <f>_xlfn.TEXTBEFORE(Table2[[#This Row],[rxn]],"_"&amp;Table2[[#This Row],[compartment]],-1)</f>
        <v>4HPEOR</v>
      </c>
      <c r="K601" s="2" t="str" cm="1">
        <f t="array" ref="K601">_xlfn.LET(_xlpm.t,J601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1" s="2" t="str">
        <f>IF(LEN(Table2[[#This Row],[number at end of rxn-compartment]])&gt;0,_xlfn.TEXTBEFORE(Table2[[#This Row],[rxn-compartment]],Table2[[#This Row],[number at end of rxn-compartment]],-1),"")</f>
        <v/>
      </c>
      <c r="N601" t="str">
        <v/>
      </c>
      <c r="O601" t="str">
        <v>ACACT182i_x</v>
      </c>
      <c r="P601" t="str">
        <v>FWD</v>
      </c>
      <c r="Q601" t="str">
        <v>rt0697,rt5445,rt6860</v>
      </c>
      <c r="R601" t="str">
        <v>2.3.1.16</v>
      </c>
      <c r="S601" t="str">
        <v>Other metabolism</v>
      </c>
      <c r="T601" t="str">
        <v>Fatty acid degradation</v>
      </c>
    </row>
    <row r="602" spans="1:20" x14ac:dyDescent="0.2">
      <c r="A602" t="s">
        <v>2204</v>
      </c>
      <c r="B602" t="s">
        <v>2205</v>
      </c>
      <c r="C602" t="s">
        <v>8</v>
      </c>
      <c r="D602" t="s">
        <v>2201</v>
      </c>
      <c r="E602" t="str">
        <f>_xlfn.XLOOKUP(Table2[[#This Row],[rxn]],[1]Sheet1!$A:$A,[1]Sheet1!$C:$C,"Other metaolism",0)</f>
        <v>Other biosynthetic metabolism</v>
      </c>
      <c r="F602" t="s">
        <v>2012</v>
      </c>
      <c r="G602" t="str">
        <f>Table2[[#This Row],[rxn]]&amp;"_"&amp;Table2[[#This Row],[dir]]</f>
        <v>4HPLH_c_FWD</v>
      </c>
      <c r="H602" t="str" cm="1">
        <f t="array" ref="H602">_xlfn.TEXTJOIN(",",TRUE,_xlfn.UNIQUE(_xlfn._xlws.FILTER(Table2[enz],Table2[rxn+dir]=Table2[[#This Row],[rxn+dir]])))</f>
        <v>UNKNOWN</v>
      </c>
      <c r="I602" s="2" t="str">
        <f>_xlfn.TEXTAFTER(Table2[[#This Row],[rxn]],"_",-1)</f>
        <v>c</v>
      </c>
      <c r="J602" s="2" t="str">
        <f>_xlfn.TEXTBEFORE(Table2[[#This Row],[rxn]],"_"&amp;Table2[[#This Row],[compartment]],-1)</f>
        <v>4HPLH</v>
      </c>
      <c r="K602" s="2" t="str" cm="1">
        <f t="array" ref="K602">_xlfn.LET(_xlpm.t,J602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2" s="2" t="str">
        <f>IF(LEN(Table2[[#This Row],[number at end of rxn-compartment]])&gt;0,_xlfn.TEXTBEFORE(Table2[[#This Row],[rxn-compartment]],Table2[[#This Row],[number at end of rxn-compartment]],-1),"")</f>
        <v/>
      </c>
      <c r="N602" t="str">
        <v/>
      </c>
      <c r="O602" t="str">
        <v>ACACT183i_x</v>
      </c>
      <c r="P602" t="str">
        <v>FWD</v>
      </c>
      <c r="Q602" t="str">
        <v>rt0697,rt5445,rt6860</v>
      </c>
      <c r="R602" t="str">
        <v>2.3.1.16</v>
      </c>
      <c r="S602" t="str">
        <v>Other metabolism</v>
      </c>
      <c r="T602" t="str">
        <v>Fatty acid degradation</v>
      </c>
    </row>
    <row r="603" spans="1:20" x14ac:dyDescent="0.2">
      <c r="A603" t="s">
        <v>2206</v>
      </c>
      <c r="B603" t="s">
        <v>2207</v>
      </c>
      <c r="C603" t="s">
        <v>8</v>
      </c>
      <c r="D603" t="s">
        <v>2201</v>
      </c>
      <c r="E603" t="str">
        <f>_xlfn.XLOOKUP(Table2[[#This Row],[rxn]],[1]Sheet1!$A:$A,[1]Sheet1!$C:$C,"Other metaolism",0)</f>
        <v>Amino acid metabolism</v>
      </c>
      <c r="F603" t="s">
        <v>2203</v>
      </c>
      <c r="G603" t="str">
        <f>Table2[[#This Row],[rxn]]&amp;"_"&amp;Table2[[#This Row],[dir]]</f>
        <v>4HPPCL_c_FWD</v>
      </c>
      <c r="H603" t="str" cm="1">
        <f t="array" ref="H603">_xlfn.TEXTJOIN(",",TRUE,_xlfn.UNIQUE(_xlfn._xlws.FILTER(Table2[enz],Table2[rxn+dir]=Table2[[#This Row],[rxn+dir]])))</f>
        <v>UNKNOWN</v>
      </c>
      <c r="I603" s="2" t="str">
        <f>_xlfn.TEXTAFTER(Table2[[#This Row],[rxn]],"_",-1)</f>
        <v>c</v>
      </c>
      <c r="J603" s="2" t="str">
        <f>_xlfn.TEXTBEFORE(Table2[[#This Row],[rxn]],"_"&amp;Table2[[#This Row],[compartment]],-1)</f>
        <v>4HPPCL</v>
      </c>
      <c r="K603" s="2" t="str" cm="1">
        <f t="array" ref="K603">_xlfn.LET(_xlpm.t,J603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3" s="2" t="str">
        <f>IF(LEN(Table2[[#This Row],[number at end of rxn-compartment]])&gt;0,_xlfn.TEXTBEFORE(Table2[[#This Row],[rxn-compartment]],Table2[[#This Row],[number at end of rxn-compartment]],-1),"")</f>
        <v/>
      </c>
      <c r="N603" t="str">
        <v/>
      </c>
      <c r="O603" t="str">
        <v>ACACT200i_m</v>
      </c>
      <c r="P603" t="str">
        <v>FWD</v>
      </c>
      <c r="Q603" t="str">
        <v>rt0517</v>
      </c>
      <c r="R603" t="str">
        <v/>
      </c>
      <c r="S603" t="str">
        <v>Other metabolism</v>
      </c>
      <c r="T603" t="str">
        <v>Fatty acid degradation</v>
      </c>
    </row>
    <row r="604" spans="1:20" x14ac:dyDescent="0.2">
      <c r="A604" t="s">
        <v>2208</v>
      </c>
      <c r="B604" t="s">
        <v>2209</v>
      </c>
      <c r="C604" t="s">
        <v>8</v>
      </c>
      <c r="D604" t="s">
        <v>2201</v>
      </c>
      <c r="E604" t="str">
        <f>_xlfn.XLOOKUP(Table2[[#This Row],[rxn]],[1]Sheet1!$A:$A,[1]Sheet1!$C:$C,"Other metaolism",0)</f>
        <v>Other biosynthetic metabolism</v>
      </c>
      <c r="F604" t="s">
        <v>2012</v>
      </c>
      <c r="G604" t="str">
        <f>Table2[[#This Row],[rxn]]&amp;"_"&amp;Table2[[#This Row],[dir]]</f>
        <v>4HPPR_c_FWD</v>
      </c>
      <c r="H604" t="str" cm="1">
        <f t="array" ref="H604">_xlfn.TEXTJOIN(",",TRUE,_xlfn.UNIQUE(_xlfn._xlws.FILTER(Table2[enz],Table2[rxn+dir]=Table2[[#This Row],[rxn+dir]])))</f>
        <v>UNKNOWN</v>
      </c>
      <c r="I604" s="2" t="str">
        <f>_xlfn.TEXTAFTER(Table2[[#This Row],[rxn]],"_",-1)</f>
        <v>c</v>
      </c>
      <c r="J604" s="2" t="str">
        <f>_xlfn.TEXTBEFORE(Table2[[#This Row],[rxn]],"_"&amp;Table2[[#This Row],[compartment]],-1)</f>
        <v>4HPPR</v>
      </c>
      <c r="K604" s="2" t="str" cm="1">
        <f t="array" ref="K604">_xlfn.LET(_xlpm.t,J604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4" s="2" t="str">
        <f>IF(LEN(Table2[[#This Row],[number at end of rxn-compartment]])&gt;0,_xlfn.TEXTBEFORE(Table2[[#This Row],[rxn-compartment]],Table2[[#This Row],[number at end of rxn-compartment]],-1),"")</f>
        <v/>
      </c>
      <c r="N604" t="str">
        <v/>
      </c>
      <c r="O604" t="str">
        <v>ACACT200i_x</v>
      </c>
      <c r="P604" t="str">
        <v>FWD</v>
      </c>
      <c r="Q604" t="str">
        <v>rt0697,rt5445,rt6860</v>
      </c>
      <c r="R604" t="str">
        <v>2.3.1.16</v>
      </c>
      <c r="S604" t="str">
        <v>Other metabolism</v>
      </c>
      <c r="T604" t="str">
        <v>Fatty acid degradation</v>
      </c>
    </row>
    <row r="605" spans="1:20" x14ac:dyDescent="0.2">
      <c r="A605" t="s">
        <v>2210</v>
      </c>
      <c r="B605" t="s">
        <v>2209</v>
      </c>
      <c r="C605" t="s">
        <v>21</v>
      </c>
      <c r="D605" t="s">
        <v>2201</v>
      </c>
      <c r="E605" t="str">
        <f>_xlfn.XLOOKUP(Table2[[#This Row],[rxn]],[1]Sheet1!$A:$A,[1]Sheet1!$C:$C,"Other metaolism",0)</f>
        <v>Other biosynthetic metabolism</v>
      </c>
      <c r="F605" t="s">
        <v>2012</v>
      </c>
      <c r="G605" t="str">
        <f>Table2[[#This Row],[rxn]]&amp;"_"&amp;Table2[[#This Row],[dir]]</f>
        <v>4HPPR_c_REV</v>
      </c>
      <c r="H605" t="str" cm="1">
        <f t="array" ref="H605">_xlfn.TEXTJOIN(",",TRUE,_xlfn.UNIQUE(_xlfn._xlws.FILTER(Table2[enz],Table2[rxn+dir]=Table2[[#This Row],[rxn+dir]])))</f>
        <v>UNKNOWN</v>
      </c>
      <c r="I605" s="2" t="str">
        <f>_xlfn.TEXTAFTER(Table2[[#This Row],[rxn]],"_",-1)</f>
        <v>c</v>
      </c>
      <c r="J605" s="2" t="str">
        <f>_xlfn.TEXTBEFORE(Table2[[#This Row],[rxn]],"_"&amp;Table2[[#This Row],[compartment]],-1)</f>
        <v>4HPPR</v>
      </c>
      <c r="K605" s="2" t="str" cm="1">
        <f t="array" ref="K605">_xlfn.LET(_xlpm.t,J605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5" s="2" t="str">
        <f>IF(LEN(Table2[[#This Row],[number at end of rxn-compartment]])&gt;0,_xlfn.TEXTBEFORE(Table2[[#This Row],[rxn-compartment]],Table2[[#This Row],[number at end of rxn-compartment]],-1),"")</f>
        <v/>
      </c>
      <c r="N605" t="str">
        <v/>
      </c>
      <c r="O605" t="str">
        <v>ACACT220i_m</v>
      </c>
      <c r="P605" t="str">
        <v>FWD</v>
      </c>
      <c r="Q605" t="str">
        <v>rt0517</v>
      </c>
      <c r="R605" t="str">
        <v/>
      </c>
      <c r="S605" t="str">
        <v>Other metabolism</v>
      </c>
      <c r="T605" t="str">
        <v>Fatty acid degradation</v>
      </c>
    </row>
    <row r="606" spans="1:20" x14ac:dyDescent="0.2">
      <c r="A606" t="s">
        <v>2211</v>
      </c>
      <c r="B606" t="s">
        <v>2213</v>
      </c>
      <c r="C606" t="s">
        <v>8</v>
      </c>
      <c r="D606" t="s">
        <v>2212</v>
      </c>
      <c r="E606" t="str">
        <f>_xlfn.XLOOKUP(Table2[[#This Row],[rxn]],[1]Sheet1!$A:$A,[1]Sheet1!$C:$C,"Other metaolism",0)</f>
        <v>Amino acid metabolism</v>
      </c>
      <c r="F606" t="s">
        <v>149</v>
      </c>
      <c r="G606" t="str">
        <f>Table2[[#This Row],[rxn]]&amp;"_"&amp;Table2[[#This Row],[dir]]</f>
        <v>4HTHRS_c_FWD</v>
      </c>
      <c r="H606" t="str" cm="1">
        <f t="array" ref="H606">_xlfn.TEXTJOIN(",",TRUE,_xlfn.UNIQUE(_xlfn._xlws.FILTER(Table2[enz],Table2[rxn+dir]=Table2[[#This Row],[rxn+dir]])))</f>
        <v>rt1374</v>
      </c>
      <c r="I606" s="2" t="str">
        <f>_xlfn.TEXTAFTER(Table2[[#This Row],[rxn]],"_",-1)</f>
        <v>c</v>
      </c>
      <c r="J606" s="2" t="str">
        <f>_xlfn.TEXTBEFORE(Table2[[#This Row],[rxn]],"_"&amp;Table2[[#This Row],[compartment]],-1)</f>
        <v>4HTHRS</v>
      </c>
      <c r="K606" s="2" t="str" cm="1">
        <f t="array" ref="K606">_xlfn.LET(_xlpm.t,J606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6" s="2" t="str">
        <f>IF(LEN(Table2[[#This Row],[number at end of rxn-compartment]])&gt;0,_xlfn.TEXTBEFORE(Table2[[#This Row],[rxn-compartment]],Table2[[#This Row],[number at end of rxn-compartment]],-1),"")</f>
        <v/>
      </c>
      <c r="N606" t="str">
        <v/>
      </c>
      <c r="O606" t="str">
        <v>ACACT220i_x</v>
      </c>
      <c r="P606" t="str">
        <v>FWD</v>
      </c>
      <c r="Q606" t="str">
        <v>rt0697,rt5445,rt6860</v>
      </c>
      <c r="R606" t="str">
        <v>2.3.1.16</v>
      </c>
      <c r="S606" t="str">
        <v>Other metabolism</v>
      </c>
      <c r="T606" t="str">
        <v>Fatty acid degradation</v>
      </c>
    </row>
    <row r="607" spans="1:20" x14ac:dyDescent="0.2">
      <c r="A607" t="s">
        <v>2214</v>
      </c>
      <c r="B607" t="s">
        <v>2215</v>
      </c>
      <c r="C607" t="s">
        <v>8</v>
      </c>
      <c r="D607" t="s">
        <v>2004</v>
      </c>
      <c r="E607" t="str">
        <f>_xlfn.XLOOKUP(Table2[[#This Row],[rxn]],[1]Sheet1!$A:$A,[1]Sheet1!$C:$C,"Other metaolism",0)</f>
        <v>Other metabolism</v>
      </c>
      <c r="F607" t="s">
        <v>497</v>
      </c>
      <c r="G607" t="str">
        <f>Table2[[#This Row],[rxn]]&amp;"_"&amp;Table2[[#This Row],[dir]]</f>
        <v>4MOPR_m_FWD</v>
      </c>
      <c r="H607" t="str" cm="1">
        <f t="array" ref="H607">_xlfn.TEXTJOIN(",",TRUE,_xlfn.UNIQUE(_xlfn._xlws.FILTER(Table2[enz],Table2[rxn+dir]=Table2[[#This Row],[rxn+dir]])))</f>
        <v>rt4198</v>
      </c>
      <c r="I607" s="2" t="str">
        <f>_xlfn.TEXTAFTER(Table2[[#This Row],[rxn]],"_",-1)</f>
        <v>m</v>
      </c>
      <c r="J607" s="2" t="str">
        <f>_xlfn.TEXTBEFORE(Table2[[#This Row],[rxn]],"_"&amp;Table2[[#This Row],[compartment]],-1)</f>
        <v>4MOPR</v>
      </c>
      <c r="K607" s="2" t="str" cm="1">
        <f t="array" ref="K607">_xlfn.LET(_xlpm.t,J607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7" s="2" t="str">
        <f>IF(LEN(Table2[[#This Row],[number at end of rxn-compartment]])&gt;0,_xlfn.TEXTBEFORE(Table2[[#This Row],[rxn-compartment]],Table2[[#This Row],[number at end of rxn-compartment]],-1),"")</f>
        <v/>
      </c>
      <c r="N607" t="str">
        <v/>
      </c>
      <c r="O607" t="str">
        <v>ACACT240i_m</v>
      </c>
      <c r="P607" t="str">
        <v>FWD</v>
      </c>
      <c r="Q607" t="str">
        <v>rt0517</v>
      </c>
      <c r="R607" t="str">
        <v/>
      </c>
      <c r="S607" t="str">
        <v>Other metabolism</v>
      </c>
      <c r="T607" t="str">
        <v>Fatty acid degradation</v>
      </c>
    </row>
    <row r="608" spans="1:20" x14ac:dyDescent="0.2">
      <c r="A608" t="s">
        <v>2216</v>
      </c>
      <c r="B608" t="s">
        <v>2217</v>
      </c>
      <c r="C608" t="s">
        <v>8</v>
      </c>
      <c r="D608" t="s">
        <v>1270</v>
      </c>
      <c r="E608" t="str">
        <f>_xlfn.XLOOKUP(Table2[[#This Row],[rxn]],[1]Sheet1!$A:$A,[1]Sheet1!$C:$C,"Other metaolism",0)</f>
        <v>Excluded</v>
      </c>
      <c r="F608" t="s">
        <v>19</v>
      </c>
      <c r="G608" t="str">
        <f>Table2[[#This Row],[rxn]]&amp;"_"&amp;Table2[[#This Row],[dir]]</f>
        <v>5AOPt_c_m_FWD</v>
      </c>
      <c r="H608" t="str" cm="1">
        <f t="array" ref="H608">_xlfn.TEXTJOIN(",",TRUE,_xlfn.UNIQUE(_xlfn._xlws.FILTER(Table2[enz],Table2[rxn+dir]=Table2[[#This Row],[rxn+dir]])))</f>
        <v>SPONT</v>
      </c>
      <c r="I608" s="2" t="str">
        <f>_xlfn.TEXTAFTER(Table2[[#This Row],[rxn]],"_",-1)</f>
        <v>m</v>
      </c>
      <c r="J608" s="2" t="str">
        <f>_xlfn.TEXTBEFORE(Table2[[#This Row],[rxn]],"_"&amp;Table2[[#This Row],[compartment]],-1)</f>
        <v>5AOPt_c</v>
      </c>
      <c r="K608" s="2" t="str" cm="1">
        <f t="array" ref="K608">_xlfn.LET(_xlpm.t,J608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8" s="2" t="str">
        <f>IF(LEN(Table2[[#This Row],[number at end of rxn-compartment]])&gt;0,_xlfn.TEXTBEFORE(Table2[[#This Row],[rxn-compartment]],Table2[[#This Row],[number at end of rxn-compartment]],-1),"")</f>
        <v/>
      </c>
      <c r="N608" t="str">
        <v/>
      </c>
      <c r="O608" t="str">
        <v>ACACT240i_x</v>
      </c>
      <c r="P608" t="str">
        <v>FWD</v>
      </c>
      <c r="Q608" t="str">
        <v>rt0697,rt5445,rt6860</v>
      </c>
      <c r="R608" t="str">
        <v>2.3.1.16</v>
      </c>
      <c r="S608" t="str">
        <v>Other metabolism</v>
      </c>
      <c r="T608" t="str">
        <v>Fatty acid degradation</v>
      </c>
    </row>
    <row r="609" spans="1:20" x14ac:dyDescent="0.2">
      <c r="A609" t="s">
        <v>2218</v>
      </c>
      <c r="B609" t="s">
        <v>2217</v>
      </c>
      <c r="C609" t="s">
        <v>21</v>
      </c>
      <c r="D609" t="s">
        <v>1270</v>
      </c>
      <c r="E609" t="str">
        <f>_xlfn.XLOOKUP(Table2[[#This Row],[rxn]],[1]Sheet1!$A:$A,[1]Sheet1!$C:$C,"Other metaolism",0)</f>
        <v>Excluded</v>
      </c>
      <c r="F609" t="s">
        <v>19</v>
      </c>
      <c r="G609" t="str">
        <f>Table2[[#This Row],[rxn]]&amp;"_"&amp;Table2[[#This Row],[dir]]</f>
        <v>5AOPt_c_m_REV</v>
      </c>
      <c r="H609" t="str" cm="1">
        <f t="array" ref="H609">_xlfn.TEXTJOIN(",",TRUE,_xlfn.UNIQUE(_xlfn._xlws.FILTER(Table2[enz],Table2[rxn+dir]=Table2[[#This Row],[rxn+dir]])))</f>
        <v>SPONT</v>
      </c>
      <c r="I609" s="2" t="str">
        <f>_xlfn.TEXTAFTER(Table2[[#This Row],[rxn]],"_",-1)</f>
        <v>m</v>
      </c>
      <c r="J609" s="2" t="str">
        <f>_xlfn.TEXTBEFORE(Table2[[#This Row],[rxn]],"_"&amp;Table2[[#This Row],[compartment]],-1)</f>
        <v>5AOPt_c</v>
      </c>
      <c r="K609" s="2" t="str" cm="1">
        <f t="array" ref="K609">_xlfn.LET(_xlpm.t,J609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09" s="2" t="str">
        <f>IF(LEN(Table2[[#This Row],[number at end of rxn-compartment]])&gt;0,_xlfn.TEXTBEFORE(Table2[[#This Row],[rxn-compartment]],Table2[[#This Row],[number at end of rxn-compartment]],-1),"")</f>
        <v/>
      </c>
      <c r="N609" t="str">
        <v/>
      </c>
      <c r="O609" t="str">
        <v>ACACT260i_m</v>
      </c>
      <c r="P609" t="str">
        <v>FWD</v>
      </c>
      <c r="Q609" t="str">
        <v>rt0517</v>
      </c>
      <c r="R609" t="str">
        <v/>
      </c>
      <c r="S609" t="str">
        <v>Other metabolism</v>
      </c>
      <c r="T609" t="str">
        <v>Fatty acid degradation</v>
      </c>
    </row>
    <row r="610" spans="1:20" x14ac:dyDescent="0.2">
      <c r="A610" t="s">
        <v>2219</v>
      </c>
      <c r="B610" t="s">
        <v>2220</v>
      </c>
      <c r="C610" t="s">
        <v>8</v>
      </c>
      <c r="D610" t="s">
        <v>2146</v>
      </c>
      <c r="E610" t="str">
        <f>_xlfn.XLOOKUP(Table2[[#This Row],[rxn]],[1]Sheet1!$A:$A,[1]Sheet1!$C:$C,"Other metaolism",0)</f>
        <v>Excluded</v>
      </c>
      <c r="F610" t="s">
        <v>19</v>
      </c>
      <c r="G610" t="str">
        <f>Table2[[#This Row],[rxn]]&amp;"_"&amp;Table2[[#This Row],[dir]]</f>
        <v>5AOPtps_e_FWD</v>
      </c>
      <c r="H610" t="str" cm="1">
        <f t="array" ref="H610">_xlfn.TEXTJOIN(",",TRUE,_xlfn.UNIQUE(_xlfn._xlws.FILTER(Table2[enz],Table2[rxn+dir]=Table2[[#This Row],[rxn+dir]])))</f>
        <v>rt2901</v>
      </c>
      <c r="I610" s="2" t="str">
        <f>_xlfn.TEXTAFTER(Table2[[#This Row],[rxn]],"_",-1)</f>
        <v>e</v>
      </c>
      <c r="J610" s="2" t="str">
        <f>_xlfn.TEXTBEFORE(Table2[[#This Row],[rxn]],"_"&amp;Table2[[#This Row],[compartment]],-1)</f>
        <v>5AOPtps</v>
      </c>
      <c r="K610" s="2" t="str" cm="1">
        <f t="array" ref="K610">_xlfn.LET(_xlpm.t,J610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0" s="2" t="str">
        <f>IF(LEN(Table2[[#This Row],[number at end of rxn-compartment]])&gt;0,_xlfn.TEXTBEFORE(Table2[[#This Row],[rxn-compartment]],Table2[[#This Row],[number at end of rxn-compartment]],-1),"")</f>
        <v/>
      </c>
      <c r="N610" t="str">
        <v/>
      </c>
      <c r="O610" t="str">
        <v>ACACT260i_x</v>
      </c>
      <c r="P610" t="str">
        <v>FWD</v>
      </c>
      <c r="Q610" t="str">
        <v>rt0697,rt5445,rt6860</v>
      </c>
      <c r="R610" t="str">
        <v>2.3.1.16</v>
      </c>
      <c r="S610" t="str">
        <v>Other metabolism</v>
      </c>
      <c r="T610" t="str">
        <v>Fatty acid degradation</v>
      </c>
    </row>
    <row r="611" spans="1:20" x14ac:dyDescent="0.2">
      <c r="A611" t="s">
        <v>2221</v>
      </c>
      <c r="B611" t="s">
        <v>2222</v>
      </c>
      <c r="C611" t="s">
        <v>8</v>
      </c>
      <c r="D611" t="s">
        <v>1270</v>
      </c>
      <c r="E611" t="str">
        <f>_xlfn.XLOOKUP(Table2[[#This Row],[rxn]],[1]Sheet1!$A:$A,[1]Sheet1!$C:$C,"Other metaolism",0)</f>
        <v>Excluded</v>
      </c>
      <c r="F611" t="s">
        <v>19</v>
      </c>
      <c r="G611" t="str">
        <f>Table2[[#This Row],[rxn]]&amp;"_"&amp;Table2[[#This Row],[dir]]</f>
        <v>5FTHFt_c_e_FWD</v>
      </c>
      <c r="H611" t="str" cm="1">
        <f t="array" ref="H611">_xlfn.TEXTJOIN(",",TRUE,_xlfn.UNIQUE(_xlfn._xlws.FILTER(Table2[enz],Table2[rxn+dir]=Table2[[#This Row],[rxn+dir]])))</f>
        <v>SPONT</v>
      </c>
      <c r="I611" s="2" t="str">
        <f>_xlfn.TEXTAFTER(Table2[[#This Row],[rxn]],"_",-1)</f>
        <v>e</v>
      </c>
      <c r="J611" s="2" t="str">
        <f>_xlfn.TEXTBEFORE(Table2[[#This Row],[rxn]],"_"&amp;Table2[[#This Row],[compartment]],-1)</f>
        <v>5FTHFt_c</v>
      </c>
      <c r="K611" s="2" t="str" cm="1">
        <f t="array" ref="K611">_xlfn.LET(_xlpm.t,J611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1" s="2" t="str">
        <f>IF(LEN(Table2[[#This Row],[number at end of rxn-compartment]])&gt;0,_xlfn.TEXTBEFORE(Table2[[#This Row],[rxn-compartment]],Table2[[#This Row],[number at end of rxn-compartment]],-1),"")</f>
        <v/>
      </c>
      <c r="N611" t="str">
        <v/>
      </c>
      <c r="O611" t="str">
        <v>ACACT40i_m</v>
      </c>
      <c r="P611" t="str">
        <v>FWD</v>
      </c>
      <c r="Q611" t="str">
        <v>rt0517</v>
      </c>
      <c r="R611" t="str">
        <v/>
      </c>
      <c r="S611" t="str">
        <v>Other metabolism</v>
      </c>
      <c r="T611" t="str">
        <v>Fatty acid degradation</v>
      </c>
    </row>
    <row r="612" spans="1:20" x14ac:dyDescent="0.2">
      <c r="A612" t="s">
        <v>2223</v>
      </c>
      <c r="B612" t="s">
        <v>2222</v>
      </c>
      <c r="C612" t="s">
        <v>21</v>
      </c>
      <c r="D612" t="s">
        <v>1270</v>
      </c>
      <c r="E612" t="str">
        <f>_xlfn.XLOOKUP(Table2[[#This Row],[rxn]],[1]Sheet1!$A:$A,[1]Sheet1!$C:$C,"Other metaolism",0)</f>
        <v>Excluded</v>
      </c>
      <c r="F612" t="s">
        <v>19</v>
      </c>
      <c r="G612" t="str">
        <f>Table2[[#This Row],[rxn]]&amp;"_"&amp;Table2[[#This Row],[dir]]</f>
        <v>5FTHFt_c_e_REV</v>
      </c>
      <c r="H612" t="str" cm="1">
        <f t="array" ref="H612">_xlfn.TEXTJOIN(",",TRUE,_xlfn.UNIQUE(_xlfn._xlws.FILTER(Table2[enz],Table2[rxn+dir]=Table2[[#This Row],[rxn+dir]])))</f>
        <v>SPONT</v>
      </c>
      <c r="I612" s="2" t="str">
        <f>_xlfn.TEXTAFTER(Table2[[#This Row],[rxn]],"_",-1)</f>
        <v>e</v>
      </c>
      <c r="J612" s="2" t="str">
        <f>_xlfn.TEXTBEFORE(Table2[[#This Row],[rxn]],"_"&amp;Table2[[#This Row],[compartment]],-1)</f>
        <v>5FTHFt_c</v>
      </c>
      <c r="K612" s="2" t="str" cm="1">
        <f t="array" ref="K612">_xlfn.LET(_xlpm.t,J612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2" s="2" t="str">
        <f>IF(LEN(Table2[[#This Row],[number at end of rxn-compartment]])&gt;0,_xlfn.TEXTBEFORE(Table2[[#This Row],[rxn-compartment]],Table2[[#This Row],[number at end of rxn-compartment]],-1),"")</f>
        <v/>
      </c>
      <c r="N612" t="str">
        <v/>
      </c>
      <c r="O612" t="str">
        <v>ACACT40i_x</v>
      </c>
      <c r="P612" t="str">
        <v>FWD</v>
      </c>
      <c r="Q612" t="str">
        <v>rt0697,rt5445,rt6860</v>
      </c>
      <c r="R612" t="str">
        <v>2.3.1.9</v>
      </c>
      <c r="S612" t="str">
        <v>Other metabolism</v>
      </c>
      <c r="T612" t="str">
        <v>Fatty acid degradation</v>
      </c>
    </row>
    <row r="613" spans="1:20" x14ac:dyDescent="0.2">
      <c r="A613" t="s">
        <v>2224</v>
      </c>
      <c r="B613" t="s">
        <v>2226</v>
      </c>
      <c r="C613" t="s">
        <v>8</v>
      </c>
      <c r="D613" t="s">
        <v>2225</v>
      </c>
      <c r="E613" t="str">
        <f>_xlfn.XLOOKUP(Table2[[#This Row],[rxn]],[1]Sheet1!$A:$A,[1]Sheet1!$C:$C,"Other metaolism",0)</f>
        <v>Other metabolism</v>
      </c>
      <c r="F613" t="s">
        <v>497</v>
      </c>
      <c r="G613" t="str">
        <f>Table2[[#This Row],[rxn]]&amp;"_"&amp;Table2[[#This Row],[dir]]</f>
        <v>6DPMIPPH_c_FWD</v>
      </c>
      <c r="H613" t="str" cm="1">
        <f t="array" ref="H613">_xlfn.TEXTJOIN(",",TRUE,_xlfn.UNIQUE(_xlfn._xlws.FILTER(Table2[enz],Table2[rxn+dir]=Table2[[#This Row],[rxn+dir]])))</f>
        <v>rt1395,rt1973</v>
      </c>
      <c r="I613" s="2" t="str">
        <f>_xlfn.TEXTAFTER(Table2[[#This Row],[rxn]],"_",-1)</f>
        <v>c</v>
      </c>
      <c r="J613" s="2" t="str">
        <f>_xlfn.TEXTBEFORE(Table2[[#This Row],[rxn]],"_"&amp;Table2[[#This Row],[compartment]],-1)</f>
        <v>6DPMIPPH</v>
      </c>
      <c r="K613" s="2" t="str" cm="1">
        <f t="array" ref="K613">_xlfn.LET(_xlpm.t,J613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3" s="2" t="str">
        <f>IF(LEN(Table2[[#This Row],[number at end of rxn-compartment]])&gt;0,_xlfn.TEXTBEFORE(Table2[[#This Row],[rxn-compartment]],Table2[[#This Row],[number at end of rxn-compartment]],-1),"")</f>
        <v/>
      </c>
      <c r="N613" t="str">
        <v/>
      </c>
      <c r="O613" t="str">
        <v>ACACT40ir_c</v>
      </c>
      <c r="P613" t="str">
        <v>FWD</v>
      </c>
      <c r="Q613" t="str">
        <v>rt0310</v>
      </c>
      <c r="R613" t="str">
        <v>2.3.1.9</v>
      </c>
      <c r="S613" t="str">
        <v>Other biosynthetic metabolism</v>
      </c>
      <c r="T613" t="str">
        <v>Terpenoid backbone biosynthesis</v>
      </c>
    </row>
    <row r="614" spans="1:20" x14ac:dyDescent="0.2">
      <c r="A614" t="s">
        <v>2227</v>
      </c>
      <c r="B614" t="s">
        <v>2226</v>
      </c>
      <c r="C614" t="s">
        <v>21</v>
      </c>
      <c r="D614" t="s">
        <v>2225</v>
      </c>
      <c r="E614" t="str">
        <f>_xlfn.XLOOKUP(Table2[[#This Row],[rxn]],[1]Sheet1!$A:$A,[1]Sheet1!$C:$C,"Other metaolism",0)</f>
        <v>Other metabolism</v>
      </c>
      <c r="F614" t="s">
        <v>497</v>
      </c>
      <c r="G614" t="str">
        <f>Table2[[#This Row],[rxn]]&amp;"_"&amp;Table2[[#This Row],[dir]]</f>
        <v>6DPMIPPH_c_REV</v>
      </c>
      <c r="H614" t="str" cm="1">
        <f t="array" ref="H614">_xlfn.TEXTJOIN(",",TRUE,_xlfn.UNIQUE(_xlfn._xlws.FILTER(Table2[enz],Table2[rxn+dir]=Table2[[#This Row],[rxn+dir]])))</f>
        <v>rt1395,rt1973</v>
      </c>
      <c r="I614" s="2" t="str">
        <f>_xlfn.TEXTAFTER(Table2[[#This Row],[rxn]],"_",-1)</f>
        <v>c</v>
      </c>
      <c r="J614" s="2" t="str">
        <f>_xlfn.TEXTBEFORE(Table2[[#This Row],[rxn]],"_"&amp;Table2[[#This Row],[compartment]],-1)</f>
        <v>6DPMIPPH</v>
      </c>
      <c r="K614" s="2" t="str" cm="1">
        <f t="array" ref="K614">_xlfn.LET(_xlpm.t,J614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4" s="2" t="str">
        <f>IF(LEN(Table2[[#This Row],[number at end of rxn-compartment]])&gt;0,_xlfn.TEXTBEFORE(Table2[[#This Row],[rxn-compartment]],Table2[[#This Row],[number at end of rxn-compartment]],-1),"")</f>
        <v/>
      </c>
      <c r="N614" t="str">
        <v/>
      </c>
      <c r="O614" t="str">
        <v>ACACT60i_m</v>
      </c>
      <c r="P614" t="str">
        <v>FWD</v>
      </c>
      <c r="Q614" t="str">
        <v>rt0517</v>
      </c>
      <c r="R614" t="str">
        <v/>
      </c>
      <c r="S614" t="str">
        <v>Other metabolism</v>
      </c>
      <c r="T614" t="str">
        <v>Fatty acid degradation</v>
      </c>
    </row>
    <row r="615" spans="1:20" x14ac:dyDescent="0.2">
      <c r="A615" t="s">
        <v>2228</v>
      </c>
      <c r="B615" t="s">
        <v>2226</v>
      </c>
      <c r="C615" t="s">
        <v>8</v>
      </c>
      <c r="D615" t="s">
        <v>2178</v>
      </c>
      <c r="E615" t="str">
        <f>_xlfn.XLOOKUP(Table2[[#This Row],[rxn]],[1]Sheet1!$A:$A,[1]Sheet1!$C:$C,"Other metaolism",0)</f>
        <v>Other metabolism</v>
      </c>
      <c r="F615" t="s">
        <v>497</v>
      </c>
      <c r="G615" t="str">
        <f>Table2[[#This Row],[rxn]]&amp;"_"&amp;Table2[[#This Row],[dir]]</f>
        <v>6DPMIPPH_c_FWD</v>
      </c>
      <c r="H615" t="str" cm="1">
        <f t="array" ref="H615">_xlfn.TEXTJOIN(",",TRUE,_xlfn.UNIQUE(_xlfn._xlws.FILTER(Table2[enz],Table2[rxn+dir]=Table2[[#This Row],[rxn+dir]])))</f>
        <v>rt1395,rt1973</v>
      </c>
      <c r="I615" s="2" t="str">
        <f>_xlfn.TEXTAFTER(Table2[[#This Row],[rxn]],"_",-1)</f>
        <v>c</v>
      </c>
      <c r="J615" s="2" t="str">
        <f>_xlfn.TEXTBEFORE(Table2[[#This Row],[rxn]],"_"&amp;Table2[[#This Row],[compartment]],-1)</f>
        <v>6DPMIPPH</v>
      </c>
      <c r="K615" s="2" t="str" cm="1">
        <f t="array" ref="K615">_xlfn.LET(_xlpm.t,J615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5" s="2" t="str">
        <f>IF(LEN(Table2[[#This Row],[number at end of rxn-compartment]])&gt;0,_xlfn.TEXTBEFORE(Table2[[#This Row],[rxn-compartment]],Table2[[#This Row],[number at end of rxn-compartment]],-1),"")</f>
        <v/>
      </c>
      <c r="N615" t="str">
        <v/>
      </c>
      <c r="O615" t="str">
        <v>ACACT60i_x</v>
      </c>
      <c r="P615" t="str">
        <v>FWD</v>
      </c>
      <c r="Q615" t="str">
        <v>rt0697,rt5445,rt6860</v>
      </c>
      <c r="R615" t="str">
        <v>2.3.1.16</v>
      </c>
      <c r="S615" t="str">
        <v>Other metabolism</v>
      </c>
      <c r="T615" t="str">
        <v>Fatty acid degradation</v>
      </c>
    </row>
    <row r="616" spans="1:20" x14ac:dyDescent="0.2">
      <c r="A616" t="s">
        <v>2229</v>
      </c>
      <c r="B616" t="s">
        <v>2226</v>
      </c>
      <c r="C616" t="s">
        <v>21</v>
      </c>
      <c r="D616" t="s">
        <v>2178</v>
      </c>
      <c r="E616" t="str">
        <f>_xlfn.XLOOKUP(Table2[[#This Row],[rxn]],[1]Sheet1!$A:$A,[1]Sheet1!$C:$C,"Other metaolism",0)</f>
        <v>Other metabolism</v>
      </c>
      <c r="F616" t="s">
        <v>497</v>
      </c>
      <c r="G616" t="str">
        <f>Table2[[#This Row],[rxn]]&amp;"_"&amp;Table2[[#This Row],[dir]]</f>
        <v>6DPMIPPH_c_REV</v>
      </c>
      <c r="H616" t="str" cm="1">
        <f t="array" ref="H616">_xlfn.TEXTJOIN(",",TRUE,_xlfn.UNIQUE(_xlfn._xlws.FILTER(Table2[enz],Table2[rxn+dir]=Table2[[#This Row],[rxn+dir]])))</f>
        <v>rt1395,rt1973</v>
      </c>
      <c r="I616" s="2" t="str">
        <f>_xlfn.TEXTAFTER(Table2[[#This Row],[rxn]],"_",-1)</f>
        <v>c</v>
      </c>
      <c r="J616" s="2" t="str">
        <f>_xlfn.TEXTBEFORE(Table2[[#This Row],[rxn]],"_"&amp;Table2[[#This Row],[compartment]],-1)</f>
        <v>6DPMIPPH</v>
      </c>
      <c r="K616" s="2" t="str" cm="1">
        <f t="array" ref="K616">_xlfn.LET(_xlpm.t,J616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6" s="2" t="str">
        <f>IF(LEN(Table2[[#This Row],[number at end of rxn-compartment]])&gt;0,_xlfn.TEXTBEFORE(Table2[[#This Row],[rxn-compartment]],Table2[[#This Row],[number at end of rxn-compartment]],-1),"")</f>
        <v/>
      </c>
      <c r="N616" t="str">
        <v/>
      </c>
      <c r="O616" t="str">
        <v>ACACT80i_m</v>
      </c>
      <c r="P616" t="str">
        <v>FWD</v>
      </c>
      <c r="Q616" t="str">
        <v>rt0517</v>
      </c>
      <c r="R616" t="str">
        <v/>
      </c>
      <c r="S616" t="str">
        <v>Other metabolism</v>
      </c>
      <c r="T616" t="str">
        <v>Fatty acid degradation</v>
      </c>
    </row>
    <row r="617" spans="1:20" x14ac:dyDescent="0.2">
      <c r="A617" t="s">
        <v>2230</v>
      </c>
      <c r="B617" t="s">
        <v>2231</v>
      </c>
      <c r="C617" t="s">
        <v>8</v>
      </c>
      <c r="D617" t="s">
        <v>2201</v>
      </c>
      <c r="E617" t="str">
        <f>_xlfn.XLOOKUP(Table2[[#This Row],[rxn]],[1]Sheet1!$A:$A,[1]Sheet1!$C:$C,"Other metaolism",0)</f>
        <v>Central metabolism</v>
      </c>
      <c r="F617" t="s">
        <v>605</v>
      </c>
      <c r="G617" t="str">
        <f>Table2[[#This Row],[rxn]]&amp;"_"&amp;Table2[[#This Row],[dir]]</f>
        <v>AACTOOR_c_FWD</v>
      </c>
      <c r="H617" t="str" cm="1">
        <f t="array" ref="H617">_xlfn.TEXTJOIN(",",TRUE,_xlfn.UNIQUE(_xlfn._xlws.FILTER(Table2[enz],Table2[rxn+dir]=Table2[[#This Row],[rxn+dir]])))</f>
        <v>UNKNOWN</v>
      </c>
      <c r="I617" s="2" t="str">
        <f>_xlfn.TEXTAFTER(Table2[[#This Row],[rxn]],"_",-1)</f>
        <v>c</v>
      </c>
      <c r="J617" s="2" t="str">
        <f>_xlfn.TEXTBEFORE(Table2[[#This Row],[rxn]],"_"&amp;Table2[[#This Row],[compartment]],-1)</f>
        <v>AACTOOR</v>
      </c>
      <c r="K617" s="2" t="str" cm="1">
        <f t="array" ref="K617">_xlfn.LET(_xlpm.t,J617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7" s="2" t="str">
        <f>IF(LEN(Table2[[#This Row],[number at end of rxn-compartment]])&gt;0,_xlfn.TEXTBEFORE(Table2[[#This Row],[rxn-compartment]],Table2[[#This Row],[number at end of rxn-compartment]],-1),"")</f>
        <v/>
      </c>
      <c r="N617" t="str">
        <v/>
      </c>
      <c r="O617" t="str">
        <v>ACACT80i_x</v>
      </c>
      <c r="P617" t="str">
        <v>FWD</v>
      </c>
      <c r="Q617" t="str">
        <v>rt0697,rt5445,rt6860</v>
      </c>
      <c r="R617" t="str">
        <v>2.3.1.16</v>
      </c>
      <c r="S617" t="str">
        <v>Other metabolism</v>
      </c>
      <c r="T617" t="str">
        <v>Fatty acid degradation</v>
      </c>
    </row>
    <row r="618" spans="1:20" x14ac:dyDescent="0.2">
      <c r="A618" t="s">
        <v>2232</v>
      </c>
      <c r="B618" t="s">
        <v>54</v>
      </c>
      <c r="C618" t="s">
        <v>8</v>
      </c>
      <c r="D618" t="s">
        <v>55</v>
      </c>
      <c r="E618" t="str">
        <f>_xlfn.XLOOKUP(Table2[[#This Row],[rxn]],[1]Sheet1!$A:$A,[1]Sheet1!$C:$C,"Other metaolism",0)</f>
        <v>Amino acid metabolism</v>
      </c>
      <c r="F618" t="s">
        <v>57</v>
      </c>
      <c r="G618" t="str">
        <f>Table2[[#This Row],[rxn]]&amp;"_"&amp;Table2[[#This Row],[dir]]</f>
        <v>AASADy_c_FWD</v>
      </c>
      <c r="H618" t="str" cm="1">
        <f t="array" ref="H618">_xlfn.TEXTJOIN(",",TRUE,_xlfn.UNIQUE(_xlfn._xlws.FILTER(Table2[enz],Table2[rxn+dir]=Table2[[#This Row],[rxn+dir]])))</f>
        <v>LYS25</v>
      </c>
      <c r="I618" s="2" t="str">
        <f>_xlfn.TEXTAFTER(Table2[[#This Row],[rxn]],"_",-1)</f>
        <v>c</v>
      </c>
      <c r="J618" s="2" t="str">
        <f>_xlfn.TEXTBEFORE(Table2[[#This Row],[rxn]],"_"&amp;Table2[[#This Row],[compartment]],-1)</f>
        <v>AASADy</v>
      </c>
      <c r="K618" s="2" t="str" cm="1">
        <f t="array" ref="K618">_xlfn.LET(_xlpm.t,J618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8" s="2" t="str">
        <f>IF(LEN(Table2[[#This Row],[number at end of rxn-compartment]])&gt;0,_xlfn.TEXTBEFORE(Table2[[#This Row],[rxn-compartment]],Table2[[#This Row],[number at end of rxn-compartment]],-1),"")</f>
        <v/>
      </c>
      <c r="N618" t="str">
        <v/>
      </c>
      <c r="O618" t="str">
        <v>ACALDCD_c</v>
      </c>
      <c r="P618" t="str">
        <v>FWD</v>
      </c>
      <c r="Q618" t="str">
        <v>rt7423</v>
      </c>
      <c r="R618" t="str">
        <v/>
      </c>
      <c r="S618" t="str">
        <v>Other metabolism</v>
      </c>
      <c r="T618" t="str">
        <v>Unassigned</v>
      </c>
    </row>
    <row r="619" spans="1:20" x14ac:dyDescent="0.2">
      <c r="A619" t="s">
        <v>2233</v>
      </c>
      <c r="B619" t="s">
        <v>58</v>
      </c>
      <c r="C619" t="s">
        <v>8</v>
      </c>
      <c r="D619" t="s">
        <v>2234</v>
      </c>
      <c r="E619" t="str">
        <f>_xlfn.XLOOKUP(Table2[[#This Row],[rxn]],[1]Sheet1!$A:$A,[1]Sheet1!$C:$C,"Other metaolism",0)</f>
        <v>Amino acid metabolism</v>
      </c>
      <c r="F619" t="s">
        <v>57</v>
      </c>
      <c r="G619" t="str">
        <f>Table2[[#This Row],[rxn]]&amp;"_"&amp;Table2[[#This Row],[dir]]</f>
        <v>AATA_c_FWD</v>
      </c>
      <c r="H619" t="str" cm="1">
        <f t="array" ref="H619">_xlfn.TEXTJOIN(",",TRUE,_xlfn.UNIQUE(_xlfn._xlws.FILTER(Table2[enz],Table2[rxn+dir]=Table2[[#This Row],[rxn+dir]])))</f>
        <v>rt0172,rt4039,rt7471</v>
      </c>
      <c r="I619" s="2" t="str">
        <f>_xlfn.TEXTAFTER(Table2[[#This Row],[rxn]],"_",-1)</f>
        <v>c</v>
      </c>
      <c r="J619" s="2" t="str">
        <f>_xlfn.TEXTBEFORE(Table2[[#This Row],[rxn]],"_"&amp;Table2[[#This Row],[compartment]],-1)</f>
        <v>AATA</v>
      </c>
      <c r="K619" s="2" t="str" cm="1">
        <f t="array" ref="K619">_xlfn.LET(_xlpm.t,J619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19" s="2" t="str">
        <f>IF(LEN(Table2[[#This Row],[number at end of rxn-compartment]])&gt;0,_xlfn.TEXTBEFORE(Table2[[#This Row],[rxn-compartment]],Table2[[#This Row],[number at end of rxn-compartment]],-1),"")</f>
        <v/>
      </c>
      <c r="N619" t="str">
        <v/>
      </c>
      <c r="O619" t="str">
        <v>ACALDt_c_e</v>
      </c>
      <c r="P619" t="str">
        <v>FWD</v>
      </c>
      <c r="Q619" t="str">
        <v>SPONT</v>
      </c>
      <c r="R619" t="str">
        <v/>
      </c>
      <c r="S619" t="str">
        <v>Excluded</v>
      </c>
      <c r="T619" t="str">
        <v>Transport</v>
      </c>
    </row>
    <row r="620" spans="1:20" x14ac:dyDescent="0.2">
      <c r="A620" t="s">
        <v>2235</v>
      </c>
      <c r="B620" t="s">
        <v>58</v>
      </c>
      <c r="C620" t="s">
        <v>21</v>
      </c>
      <c r="D620" t="s">
        <v>2234</v>
      </c>
      <c r="E620" t="str">
        <f>_xlfn.XLOOKUP(Table2[[#This Row],[rxn]],[1]Sheet1!$A:$A,[1]Sheet1!$C:$C,"Other metaolism",0)</f>
        <v>Amino acid metabolism</v>
      </c>
      <c r="F620" t="s">
        <v>57</v>
      </c>
      <c r="G620" t="str">
        <f>Table2[[#This Row],[rxn]]&amp;"_"&amp;Table2[[#This Row],[dir]]</f>
        <v>AATA_c_REV</v>
      </c>
      <c r="H620" t="str" cm="1">
        <f t="array" ref="H620">_xlfn.TEXTJOIN(",",TRUE,_xlfn.UNIQUE(_xlfn._xlws.FILTER(Table2[enz],Table2[rxn+dir]=Table2[[#This Row],[rxn+dir]])))</f>
        <v>rt0172,rt4039,rt7471</v>
      </c>
      <c r="I620" s="2" t="str">
        <f>_xlfn.TEXTAFTER(Table2[[#This Row],[rxn]],"_",-1)</f>
        <v>c</v>
      </c>
      <c r="J620" s="2" t="str">
        <f>_xlfn.TEXTBEFORE(Table2[[#This Row],[rxn]],"_"&amp;Table2[[#This Row],[compartment]],-1)</f>
        <v>AATA</v>
      </c>
      <c r="K620" s="2" t="str" cm="1">
        <f t="array" ref="K620">_xlfn.LET(_xlpm.t,J620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0" s="2" t="str">
        <f>IF(LEN(Table2[[#This Row],[number at end of rxn-compartment]])&gt;0,_xlfn.TEXTBEFORE(Table2[[#This Row],[rxn-compartment]],Table2[[#This Row],[number at end of rxn-compartment]],-1),"")</f>
        <v/>
      </c>
      <c r="N620" t="str">
        <v/>
      </c>
      <c r="O620" t="str">
        <v>ACALDt_c_e</v>
      </c>
      <c r="P620" t="str">
        <v>REV</v>
      </c>
      <c r="Q620" t="str">
        <v>SPONT</v>
      </c>
      <c r="R620" t="str">
        <v/>
      </c>
      <c r="S620" t="str">
        <v>Excluded</v>
      </c>
      <c r="T620" t="str">
        <v>Transport</v>
      </c>
    </row>
    <row r="621" spans="1:20" x14ac:dyDescent="0.2">
      <c r="A621" t="s">
        <v>2236</v>
      </c>
      <c r="B621" t="s">
        <v>58</v>
      </c>
      <c r="C621" t="s">
        <v>8</v>
      </c>
      <c r="D621" t="s">
        <v>2237</v>
      </c>
      <c r="E621" t="str">
        <f>_xlfn.XLOOKUP(Table2[[#This Row],[rxn]],[1]Sheet1!$A:$A,[1]Sheet1!$C:$C,"Other metaolism",0)</f>
        <v>Amino acid metabolism</v>
      </c>
      <c r="F621" t="s">
        <v>57</v>
      </c>
      <c r="G621" t="str">
        <f>Table2[[#This Row],[rxn]]&amp;"_"&amp;Table2[[#This Row],[dir]]</f>
        <v>AATA_c_FWD</v>
      </c>
      <c r="H621" t="str" cm="1">
        <f t="array" ref="H621">_xlfn.TEXTJOIN(",",TRUE,_xlfn.UNIQUE(_xlfn._xlws.FILTER(Table2[enz],Table2[rxn+dir]=Table2[[#This Row],[rxn+dir]])))</f>
        <v>rt0172,rt4039,rt7471</v>
      </c>
      <c r="I621" s="2" t="str">
        <f>_xlfn.TEXTAFTER(Table2[[#This Row],[rxn]],"_",-1)</f>
        <v>c</v>
      </c>
      <c r="J621" s="2" t="str">
        <f>_xlfn.TEXTBEFORE(Table2[[#This Row],[rxn]],"_"&amp;Table2[[#This Row],[compartment]],-1)</f>
        <v>AATA</v>
      </c>
      <c r="K621" s="2" t="str" cm="1">
        <f t="array" ref="K621">_xlfn.LET(_xlpm.t,J621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1" s="2" t="str">
        <f>IF(LEN(Table2[[#This Row],[number at end of rxn-compartment]])&gt;0,_xlfn.TEXTBEFORE(Table2[[#This Row],[rxn-compartment]],Table2[[#This Row],[number at end of rxn-compartment]],-1),"")</f>
        <v/>
      </c>
      <c r="N621" t="str">
        <v/>
      </c>
      <c r="O621" t="str">
        <v>ACALDt_c_m</v>
      </c>
      <c r="P621" t="str">
        <v>FWD</v>
      </c>
      <c r="Q621" t="str">
        <v>SPONT</v>
      </c>
      <c r="R621" t="str">
        <v/>
      </c>
      <c r="S621" t="str">
        <v>Excluded</v>
      </c>
      <c r="T621" t="str">
        <v>Transport</v>
      </c>
    </row>
    <row r="622" spans="1:20" x14ac:dyDescent="0.2">
      <c r="A622" t="s">
        <v>2238</v>
      </c>
      <c r="B622" t="s">
        <v>58</v>
      </c>
      <c r="C622" t="s">
        <v>21</v>
      </c>
      <c r="D622" t="s">
        <v>2237</v>
      </c>
      <c r="E622" t="str">
        <f>_xlfn.XLOOKUP(Table2[[#This Row],[rxn]],[1]Sheet1!$A:$A,[1]Sheet1!$C:$C,"Other metaolism",0)</f>
        <v>Amino acid metabolism</v>
      </c>
      <c r="F622" t="s">
        <v>57</v>
      </c>
      <c r="G622" t="str">
        <f>Table2[[#This Row],[rxn]]&amp;"_"&amp;Table2[[#This Row],[dir]]</f>
        <v>AATA_c_REV</v>
      </c>
      <c r="H622" t="str" cm="1">
        <f t="array" ref="H622">_xlfn.TEXTJOIN(",",TRUE,_xlfn.UNIQUE(_xlfn._xlws.FILTER(Table2[enz],Table2[rxn+dir]=Table2[[#This Row],[rxn+dir]])))</f>
        <v>rt0172,rt4039,rt7471</v>
      </c>
      <c r="I622" s="2" t="str">
        <f>_xlfn.TEXTAFTER(Table2[[#This Row],[rxn]],"_",-1)</f>
        <v>c</v>
      </c>
      <c r="J622" s="2" t="str">
        <f>_xlfn.TEXTBEFORE(Table2[[#This Row],[rxn]],"_"&amp;Table2[[#This Row],[compartment]],-1)</f>
        <v>AATA</v>
      </c>
      <c r="K622" s="2" t="str" cm="1">
        <f t="array" ref="K622">_xlfn.LET(_xlpm.t,J622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2" s="2" t="str">
        <f>IF(LEN(Table2[[#This Row],[number at end of rxn-compartment]])&gt;0,_xlfn.TEXTBEFORE(Table2[[#This Row],[rxn-compartment]],Table2[[#This Row],[number at end of rxn-compartment]],-1),"")</f>
        <v/>
      </c>
      <c r="N622" t="str">
        <v/>
      </c>
      <c r="O622" t="str">
        <v>ACALDt_c_m</v>
      </c>
      <c r="P622" t="str">
        <v>REV</v>
      </c>
      <c r="Q622" t="str">
        <v>SPONT</v>
      </c>
      <c r="R622" t="str">
        <v/>
      </c>
      <c r="S622" t="str">
        <v>Excluded</v>
      </c>
      <c r="T622" t="str">
        <v>Transport</v>
      </c>
    </row>
    <row r="623" spans="1:20" x14ac:dyDescent="0.2">
      <c r="A623" t="s">
        <v>2239</v>
      </c>
      <c r="B623" t="s">
        <v>58</v>
      </c>
      <c r="C623" t="s">
        <v>8</v>
      </c>
      <c r="D623" t="s">
        <v>2240</v>
      </c>
      <c r="E623" t="str">
        <f>_xlfn.XLOOKUP(Table2[[#This Row],[rxn]],[1]Sheet1!$A:$A,[1]Sheet1!$C:$C,"Other metaolism",0)</f>
        <v>Amino acid metabolism</v>
      </c>
      <c r="F623" t="s">
        <v>57</v>
      </c>
      <c r="G623" t="str">
        <f>Table2[[#This Row],[rxn]]&amp;"_"&amp;Table2[[#This Row],[dir]]</f>
        <v>AATA_c_FWD</v>
      </c>
      <c r="H623" t="str" cm="1">
        <f t="array" ref="H623">_xlfn.TEXTJOIN(",",TRUE,_xlfn.UNIQUE(_xlfn._xlws.FILTER(Table2[enz],Table2[rxn+dir]=Table2[[#This Row],[rxn+dir]])))</f>
        <v>rt0172,rt4039,rt7471</v>
      </c>
      <c r="I623" s="2" t="str">
        <f>_xlfn.TEXTAFTER(Table2[[#This Row],[rxn]],"_",-1)</f>
        <v>c</v>
      </c>
      <c r="J623" s="2" t="str">
        <f>_xlfn.TEXTBEFORE(Table2[[#This Row],[rxn]],"_"&amp;Table2[[#This Row],[compartment]],-1)</f>
        <v>AATA</v>
      </c>
      <c r="K623" s="2" t="str" cm="1">
        <f t="array" ref="K623">_xlfn.LET(_xlpm.t,J623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3" s="2" t="str">
        <f>IF(LEN(Table2[[#This Row],[number at end of rxn-compartment]])&gt;0,_xlfn.TEXTBEFORE(Table2[[#This Row],[rxn-compartment]],Table2[[#This Row],[number at end of rxn-compartment]],-1),"")</f>
        <v/>
      </c>
      <c r="N623" t="str">
        <v/>
      </c>
      <c r="O623" t="str">
        <v>ACCOAC_c</v>
      </c>
      <c r="P623" t="str">
        <v>FWD</v>
      </c>
      <c r="Q623" t="str">
        <v>rt0271</v>
      </c>
      <c r="R623" t="str">
        <v>6.4.1.2</v>
      </c>
      <c r="S623" t="str">
        <v>Other biosynthetic metabolism</v>
      </c>
      <c r="T623" t="str">
        <v>Fatty acid biosynthesis</v>
      </c>
    </row>
    <row r="624" spans="1:20" x14ac:dyDescent="0.2">
      <c r="A624" t="s">
        <v>2241</v>
      </c>
      <c r="B624" t="s">
        <v>58</v>
      </c>
      <c r="C624" t="s">
        <v>21</v>
      </c>
      <c r="D624" t="s">
        <v>2240</v>
      </c>
      <c r="E624" t="str">
        <f>_xlfn.XLOOKUP(Table2[[#This Row],[rxn]],[1]Sheet1!$A:$A,[1]Sheet1!$C:$C,"Other metaolism",0)</f>
        <v>Amino acid metabolism</v>
      </c>
      <c r="F624" t="s">
        <v>57</v>
      </c>
      <c r="G624" t="str">
        <f>Table2[[#This Row],[rxn]]&amp;"_"&amp;Table2[[#This Row],[dir]]</f>
        <v>AATA_c_REV</v>
      </c>
      <c r="H624" t="str" cm="1">
        <f t="array" ref="H624">_xlfn.TEXTJOIN(",",TRUE,_xlfn.UNIQUE(_xlfn._xlws.FILTER(Table2[enz],Table2[rxn+dir]=Table2[[#This Row],[rxn+dir]])))</f>
        <v>rt0172,rt4039,rt7471</v>
      </c>
      <c r="I624" s="2" t="str">
        <f>_xlfn.TEXTAFTER(Table2[[#This Row],[rxn]],"_",-1)</f>
        <v>c</v>
      </c>
      <c r="J624" s="2" t="str">
        <f>_xlfn.TEXTBEFORE(Table2[[#This Row],[rxn]],"_"&amp;Table2[[#This Row],[compartment]],-1)</f>
        <v>AATA</v>
      </c>
      <c r="K624" s="2" t="str" cm="1">
        <f t="array" ref="K624">_xlfn.LET(_xlpm.t,J624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4" s="2" t="str">
        <f>IF(LEN(Table2[[#This Row],[number at end of rxn-compartment]])&gt;0,_xlfn.TEXTBEFORE(Table2[[#This Row],[rxn-compartment]],Table2[[#This Row],[number at end of rxn-compartment]],-1),"")</f>
        <v/>
      </c>
      <c r="N624" t="str">
        <v/>
      </c>
      <c r="O624" t="str">
        <v>ACCOAt_c_n</v>
      </c>
      <c r="P624" t="str">
        <v>FWD</v>
      </c>
      <c r="Q624" t="str">
        <v>SPONT</v>
      </c>
      <c r="R624" t="str">
        <v/>
      </c>
      <c r="S624" t="str">
        <v>Excluded</v>
      </c>
      <c r="T624" t="str">
        <v>Transport</v>
      </c>
    </row>
    <row r="625" spans="1:20" x14ac:dyDescent="0.2">
      <c r="A625" t="s">
        <v>2242</v>
      </c>
      <c r="B625" t="s">
        <v>61</v>
      </c>
      <c r="C625" t="s">
        <v>8</v>
      </c>
      <c r="D625" t="s">
        <v>2243</v>
      </c>
      <c r="E625" t="str">
        <f>_xlfn.XLOOKUP(Table2[[#This Row],[rxn]],[1]Sheet1!$A:$A,[1]Sheet1!$C:$C,"Other metaolism",0)</f>
        <v>Amino acid metabolism</v>
      </c>
      <c r="F625" t="s">
        <v>64</v>
      </c>
      <c r="G625" t="str">
        <f>Table2[[#This Row],[rxn]]&amp;"_"&amp;Table2[[#This Row],[dir]]</f>
        <v>ABTA_c_FWD</v>
      </c>
      <c r="H625" t="str" cm="1">
        <f t="array" ref="H625">_xlfn.TEXTJOIN(",",TRUE,_xlfn.UNIQUE(_xlfn._xlws.FILTER(Table2[enz],Table2[rxn+dir]=Table2[[#This Row],[rxn+dir]])))</f>
        <v>rt2569,rt7537</v>
      </c>
      <c r="I625" s="2" t="str">
        <f>_xlfn.TEXTAFTER(Table2[[#This Row],[rxn]],"_",-1)</f>
        <v>c</v>
      </c>
      <c r="J625" s="2" t="str">
        <f>_xlfn.TEXTBEFORE(Table2[[#This Row],[rxn]],"_"&amp;Table2[[#This Row],[compartment]],-1)</f>
        <v>ABTA</v>
      </c>
      <c r="K625" s="2" t="str" cm="1">
        <f t="array" ref="K625">_xlfn.LET(_xlpm.t,J625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5" s="2" t="str">
        <f>IF(LEN(Table2[[#This Row],[number at end of rxn-compartment]])&gt;0,_xlfn.TEXTBEFORE(Table2[[#This Row],[rxn-compartment]],Table2[[#This Row],[number at end of rxn-compartment]],-1),"")</f>
        <v/>
      </c>
      <c r="N625" t="str">
        <v/>
      </c>
      <c r="O625" t="str">
        <v>ACCOAt_c_n</v>
      </c>
      <c r="P625" t="str">
        <v>REV</v>
      </c>
      <c r="Q625" t="str">
        <v>SPONT</v>
      </c>
      <c r="R625" t="str">
        <v/>
      </c>
      <c r="S625" t="str">
        <v>Excluded</v>
      </c>
      <c r="T625" t="str">
        <v>Transport</v>
      </c>
    </row>
    <row r="626" spans="1:20" x14ac:dyDescent="0.2">
      <c r="A626" t="s">
        <v>2244</v>
      </c>
      <c r="B626" t="s">
        <v>61</v>
      </c>
      <c r="C626" t="s">
        <v>8</v>
      </c>
      <c r="D626" t="s">
        <v>2245</v>
      </c>
      <c r="E626" t="str">
        <f>_xlfn.XLOOKUP(Table2[[#This Row],[rxn]],[1]Sheet1!$A:$A,[1]Sheet1!$C:$C,"Other metaolism",0)</f>
        <v>Amino acid metabolism</v>
      </c>
      <c r="F626" t="s">
        <v>64</v>
      </c>
      <c r="G626" t="str">
        <f>Table2[[#This Row],[rxn]]&amp;"_"&amp;Table2[[#This Row],[dir]]</f>
        <v>ABTA_c_FWD</v>
      </c>
      <c r="H626" t="str" cm="1">
        <f t="array" ref="H626">_xlfn.TEXTJOIN(",",TRUE,_xlfn.UNIQUE(_xlfn._xlws.FILTER(Table2[enz],Table2[rxn+dir]=Table2[[#This Row],[rxn+dir]])))</f>
        <v>rt2569,rt7537</v>
      </c>
      <c r="I626" s="2" t="str">
        <f>_xlfn.TEXTAFTER(Table2[[#This Row],[rxn]],"_",-1)</f>
        <v>c</v>
      </c>
      <c r="J626" s="2" t="str">
        <f>_xlfn.TEXTBEFORE(Table2[[#This Row],[rxn]],"_"&amp;Table2[[#This Row],[compartment]],-1)</f>
        <v>ABTA</v>
      </c>
      <c r="K626" s="2" t="str" cm="1">
        <f t="array" ref="K626">_xlfn.LET(_xlpm.t,J626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6" s="2" t="str">
        <f>IF(LEN(Table2[[#This Row],[number at end of rxn-compartment]])&gt;0,_xlfn.TEXTBEFORE(Table2[[#This Row],[rxn-compartment]],Table2[[#This Row],[number at end of rxn-compartment]],-1),"")</f>
        <v/>
      </c>
      <c r="N626" t="str">
        <v/>
      </c>
      <c r="O626" t="str">
        <v>ACCOAt_c_r</v>
      </c>
      <c r="P626" t="str">
        <v>FWD</v>
      </c>
      <c r="Q626" t="str">
        <v>rt2578</v>
      </c>
      <c r="R626" t="str">
        <v/>
      </c>
      <c r="S626" t="str">
        <v>Excluded</v>
      </c>
      <c r="T626" t="str">
        <v>Transport</v>
      </c>
    </row>
    <row r="627" spans="1:20" x14ac:dyDescent="0.2">
      <c r="A627" t="s">
        <v>2246</v>
      </c>
      <c r="B627" t="s">
        <v>2248</v>
      </c>
      <c r="C627" t="s">
        <v>8</v>
      </c>
      <c r="D627" t="s">
        <v>2247</v>
      </c>
      <c r="E627" t="str">
        <f>_xlfn.XLOOKUP(Table2[[#This Row],[rxn]],[1]Sheet1!$A:$A,[1]Sheet1!$C:$C,"Other metaolism",0)</f>
        <v>Other metabolism</v>
      </c>
      <c r="F627" t="s">
        <v>524</v>
      </c>
      <c r="G627" t="str">
        <f>Table2[[#This Row],[rxn]]&amp;"_"&amp;Table2[[#This Row],[dir]]</f>
        <v>ABTD2Dx_c_FWD</v>
      </c>
      <c r="H627" t="str" cm="1">
        <f t="array" ref="H627">_xlfn.TEXTJOIN(",",TRUE,_xlfn.UNIQUE(_xlfn._xlws.FILTER(Table2[enz],Table2[rxn+dir]=Table2[[#This Row],[rxn+dir]])))</f>
        <v>rt1622_c</v>
      </c>
      <c r="I627" s="2" t="str">
        <f>_xlfn.TEXTAFTER(Table2[[#This Row],[rxn]],"_",-1)</f>
        <v>c</v>
      </c>
      <c r="J627" s="2" t="str">
        <f>_xlfn.TEXTBEFORE(Table2[[#This Row],[rxn]],"_"&amp;Table2[[#This Row],[compartment]],-1)</f>
        <v>ABTD2Dx</v>
      </c>
      <c r="K627" s="2" t="str" cm="1">
        <f t="array" ref="K627">_xlfn.LET(_xlpm.t,J627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7" s="2" t="str">
        <f>IF(LEN(Table2[[#This Row],[number at end of rxn-compartment]])&gt;0,_xlfn.TEXTBEFORE(Table2[[#This Row],[rxn-compartment]],Table2[[#This Row],[number at end of rxn-compartment]],-1),"")</f>
        <v/>
      </c>
      <c r="N627" t="str">
        <v/>
      </c>
      <c r="O627" t="str">
        <v>ACCOAt_c_r</v>
      </c>
      <c r="P627" t="str">
        <v>REV</v>
      </c>
      <c r="Q627" t="str">
        <v>rt2578</v>
      </c>
      <c r="R627" t="str">
        <v/>
      </c>
      <c r="S627" t="str">
        <v>Excluded</v>
      </c>
      <c r="T627" t="str">
        <v>Transport</v>
      </c>
    </row>
    <row r="628" spans="1:20" x14ac:dyDescent="0.2">
      <c r="A628" t="s">
        <v>2249</v>
      </c>
      <c r="B628" t="s">
        <v>2248</v>
      </c>
      <c r="C628" t="s">
        <v>21</v>
      </c>
      <c r="D628" t="s">
        <v>2247</v>
      </c>
      <c r="E628" t="str">
        <f>_xlfn.XLOOKUP(Table2[[#This Row],[rxn]],[1]Sheet1!$A:$A,[1]Sheet1!$C:$C,"Other metaolism",0)</f>
        <v>Other metabolism</v>
      </c>
      <c r="F628" t="s">
        <v>524</v>
      </c>
      <c r="G628" t="str">
        <f>Table2[[#This Row],[rxn]]&amp;"_"&amp;Table2[[#This Row],[dir]]</f>
        <v>ABTD2Dx_c_REV</v>
      </c>
      <c r="H628" t="str" cm="1">
        <f t="array" ref="H628">_xlfn.TEXTJOIN(",",TRUE,_xlfn.UNIQUE(_xlfn._xlws.FILTER(Table2[enz],Table2[rxn+dir]=Table2[[#This Row],[rxn+dir]])))</f>
        <v>rt1622_c</v>
      </c>
      <c r="I628" s="2" t="str">
        <f>_xlfn.TEXTAFTER(Table2[[#This Row],[rxn]],"_",-1)</f>
        <v>c</v>
      </c>
      <c r="J628" s="2" t="str">
        <f>_xlfn.TEXTBEFORE(Table2[[#This Row],[rxn]],"_"&amp;Table2[[#This Row],[compartment]],-1)</f>
        <v>ABTD2Dx</v>
      </c>
      <c r="K628" s="2" t="str" cm="1">
        <f t="array" ref="K628">_xlfn.LET(_xlpm.t,J628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8" s="2" t="str">
        <f>IF(LEN(Table2[[#This Row],[number at end of rxn-compartment]])&gt;0,_xlfn.TEXTBEFORE(Table2[[#This Row],[rxn-compartment]],Table2[[#This Row],[number at end of rxn-compartment]],-1),"")</f>
        <v/>
      </c>
      <c r="N628" t="str">
        <v/>
      </c>
      <c r="O628" t="str">
        <v>ACCOATsucac_m</v>
      </c>
      <c r="P628" t="str">
        <v>FWD</v>
      </c>
      <c r="Q628" t="str">
        <v>rt5429</v>
      </c>
      <c r="R628" t="str">
        <v>2.8.3.18</v>
      </c>
      <c r="S628" t="str">
        <v>Central metabolism</v>
      </c>
      <c r="T628" t="str">
        <v>Acetyl-CoA synthesis</v>
      </c>
    </row>
    <row r="629" spans="1:20" x14ac:dyDescent="0.2">
      <c r="A629" t="s">
        <v>2250</v>
      </c>
      <c r="B629" t="s">
        <v>2252</v>
      </c>
      <c r="C629" t="s">
        <v>8</v>
      </c>
      <c r="D629" t="s">
        <v>2251</v>
      </c>
      <c r="E629" t="str">
        <f>_xlfn.XLOOKUP(Table2[[#This Row],[rxn]],[1]Sheet1!$A:$A,[1]Sheet1!$C:$C,"Other metaolism",0)</f>
        <v>Other metabolism</v>
      </c>
      <c r="F629" t="s">
        <v>524</v>
      </c>
      <c r="G629" t="str">
        <f>Table2[[#This Row],[rxn]]&amp;"_"&amp;Table2[[#This Row],[dir]]</f>
        <v>ABTD2Dy_c_FWD</v>
      </c>
      <c r="H629" t="str" cm="1">
        <f t="array" ref="H629">_xlfn.TEXTJOIN(",",TRUE,_xlfn.UNIQUE(_xlfn._xlws.FILTER(Table2[enz],Table2[rxn+dir]=Table2[[#This Row],[rxn+dir]])))</f>
        <v>rt4606,rt8084</v>
      </c>
      <c r="I629" s="2" t="str">
        <f>_xlfn.TEXTAFTER(Table2[[#This Row],[rxn]],"_",-1)</f>
        <v>c</v>
      </c>
      <c r="J629" s="2" t="str">
        <f>_xlfn.TEXTBEFORE(Table2[[#This Row],[rxn]],"_"&amp;Table2[[#This Row],[compartment]],-1)</f>
        <v>ABTD2Dy</v>
      </c>
      <c r="K629" s="2" t="str" cm="1">
        <f t="array" ref="K629">_xlfn.LET(_xlpm.t,J629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29" s="2" t="str">
        <f>IF(LEN(Table2[[#This Row],[number at end of rxn-compartment]])&gt;0,_xlfn.TEXTBEFORE(Table2[[#This Row],[rxn-compartment]],Table2[[#This Row],[number at end of rxn-compartment]],-1),"")</f>
        <v/>
      </c>
      <c r="N629" t="str">
        <v/>
      </c>
      <c r="O629" t="str">
        <v>ACCOATsucpp_m</v>
      </c>
      <c r="P629" t="str">
        <v>FWD</v>
      </c>
      <c r="Q629" t="str">
        <v>rt5429</v>
      </c>
      <c r="R629" t="str">
        <v>2.8.3.18</v>
      </c>
      <c r="S629" t="str">
        <v>Other metabolism</v>
      </c>
      <c r="T629" t="str">
        <v>Propanoate metabolism</v>
      </c>
    </row>
    <row r="630" spans="1:20" x14ac:dyDescent="0.2">
      <c r="A630" t="s">
        <v>2253</v>
      </c>
      <c r="B630" t="s">
        <v>2252</v>
      </c>
      <c r="C630" t="s">
        <v>21</v>
      </c>
      <c r="D630" t="s">
        <v>2251</v>
      </c>
      <c r="E630" t="str">
        <f>_xlfn.XLOOKUP(Table2[[#This Row],[rxn]],[1]Sheet1!$A:$A,[1]Sheet1!$C:$C,"Other metaolism",0)</f>
        <v>Other metabolism</v>
      </c>
      <c r="F630" t="s">
        <v>524</v>
      </c>
      <c r="G630" t="str">
        <f>Table2[[#This Row],[rxn]]&amp;"_"&amp;Table2[[#This Row],[dir]]</f>
        <v>ABTD2Dy_c_REV</v>
      </c>
      <c r="H630" t="str" cm="1">
        <f t="array" ref="H630">_xlfn.TEXTJOIN(",",TRUE,_xlfn.UNIQUE(_xlfn._xlws.FILTER(Table2[enz],Table2[rxn+dir]=Table2[[#This Row],[rxn+dir]])))</f>
        <v>rt4606,rt8084</v>
      </c>
      <c r="I630" s="2" t="str">
        <f>_xlfn.TEXTAFTER(Table2[[#This Row],[rxn]],"_",-1)</f>
        <v>c</v>
      </c>
      <c r="J630" s="2" t="str">
        <f>_xlfn.TEXTBEFORE(Table2[[#This Row],[rxn]],"_"&amp;Table2[[#This Row],[compartment]],-1)</f>
        <v>ABTD2Dy</v>
      </c>
      <c r="K630" s="2" t="str" cm="1">
        <f t="array" ref="K630">_xlfn.LET(_xlpm.t,J630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0" s="2" t="str">
        <f>IF(LEN(Table2[[#This Row],[number at end of rxn-compartment]])&gt;0,_xlfn.TEXTBEFORE(Table2[[#This Row],[rxn-compartment]],Table2[[#This Row],[number at end of rxn-compartment]],-1),"")</f>
        <v/>
      </c>
      <c r="N630" t="str">
        <v>ACEST</v>
      </c>
      <c r="O630" t="str">
        <v>ACEST1_m</v>
      </c>
      <c r="P630" t="str">
        <v>FWD</v>
      </c>
      <c r="Q630" t="str">
        <v>rt1634,rt6091</v>
      </c>
      <c r="R630" t="str">
        <v>3.1.1.6</v>
      </c>
      <c r="S630" t="str">
        <v>Other metabolism</v>
      </c>
      <c r="T630" t="str">
        <v>Unassigned</v>
      </c>
    </row>
    <row r="631" spans="1:20" x14ac:dyDescent="0.2">
      <c r="A631" t="s">
        <v>2254</v>
      </c>
      <c r="B631" t="s">
        <v>2252</v>
      </c>
      <c r="C631" t="s">
        <v>8</v>
      </c>
      <c r="D631" t="s">
        <v>2255</v>
      </c>
      <c r="E631" t="str">
        <f>_xlfn.XLOOKUP(Table2[[#This Row],[rxn]],[1]Sheet1!$A:$A,[1]Sheet1!$C:$C,"Other metaolism",0)</f>
        <v>Other metabolism</v>
      </c>
      <c r="F631" t="s">
        <v>524</v>
      </c>
      <c r="G631" t="str">
        <f>Table2[[#This Row],[rxn]]&amp;"_"&amp;Table2[[#This Row],[dir]]</f>
        <v>ABTD2Dy_c_FWD</v>
      </c>
      <c r="H631" t="str" cm="1">
        <f t="array" ref="H631">_xlfn.TEXTJOIN(",",TRUE,_xlfn.UNIQUE(_xlfn._xlws.FILTER(Table2[enz],Table2[rxn+dir]=Table2[[#This Row],[rxn+dir]])))</f>
        <v>rt4606,rt8084</v>
      </c>
      <c r="I631" s="2" t="str">
        <f>_xlfn.TEXTAFTER(Table2[[#This Row],[rxn]],"_",-1)</f>
        <v>c</v>
      </c>
      <c r="J631" s="2" t="str">
        <f>_xlfn.TEXTBEFORE(Table2[[#This Row],[rxn]],"_"&amp;Table2[[#This Row],[compartment]],-1)</f>
        <v>ABTD2Dy</v>
      </c>
      <c r="K631" s="2" t="str" cm="1">
        <f t="array" ref="K631">_xlfn.LET(_xlpm.t,J631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1" s="2" t="str">
        <f>IF(LEN(Table2[[#This Row],[number at end of rxn-compartment]])&gt;0,_xlfn.TEXTBEFORE(Table2[[#This Row],[rxn-compartment]],Table2[[#This Row],[number at end of rxn-compartment]],-1),"")</f>
        <v/>
      </c>
      <c r="N631" t="str">
        <v>ACEST</v>
      </c>
      <c r="O631" t="str">
        <v>ACEST1_x</v>
      </c>
      <c r="P631" t="str">
        <v>FWD</v>
      </c>
      <c r="Q631" t="str">
        <v>UNKNOWN</v>
      </c>
      <c r="R631" t="str">
        <v/>
      </c>
      <c r="S631" t="str">
        <v>Other metabolism</v>
      </c>
      <c r="T631" t="str">
        <v>Unassigned</v>
      </c>
    </row>
    <row r="632" spans="1:20" x14ac:dyDescent="0.2">
      <c r="A632" t="s">
        <v>2256</v>
      </c>
      <c r="B632" t="s">
        <v>2252</v>
      </c>
      <c r="C632" t="s">
        <v>21</v>
      </c>
      <c r="D632" t="s">
        <v>2255</v>
      </c>
      <c r="E632" t="str">
        <f>_xlfn.XLOOKUP(Table2[[#This Row],[rxn]],[1]Sheet1!$A:$A,[1]Sheet1!$C:$C,"Other metaolism",0)</f>
        <v>Other metabolism</v>
      </c>
      <c r="F632" t="s">
        <v>524</v>
      </c>
      <c r="G632" t="str">
        <f>Table2[[#This Row],[rxn]]&amp;"_"&amp;Table2[[#This Row],[dir]]</f>
        <v>ABTD2Dy_c_REV</v>
      </c>
      <c r="H632" t="str" cm="1">
        <f t="array" ref="H632">_xlfn.TEXTJOIN(",",TRUE,_xlfn.UNIQUE(_xlfn._xlws.FILTER(Table2[enz],Table2[rxn+dir]=Table2[[#This Row],[rxn+dir]])))</f>
        <v>rt4606,rt8084</v>
      </c>
      <c r="I632" s="2" t="str">
        <f>_xlfn.TEXTAFTER(Table2[[#This Row],[rxn]],"_",-1)</f>
        <v>c</v>
      </c>
      <c r="J632" s="2" t="str">
        <f>_xlfn.TEXTBEFORE(Table2[[#This Row],[rxn]],"_"&amp;Table2[[#This Row],[compartment]],-1)</f>
        <v>ABTD2Dy</v>
      </c>
      <c r="K632" s="2" t="str" cm="1">
        <f t="array" ref="K632">_xlfn.LET(_xlpm.t,J632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2" s="2" t="str">
        <f>IF(LEN(Table2[[#This Row],[number at end of rxn-compartment]])&gt;0,_xlfn.TEXTBEFORE(Table2[[#This Row],[rxn-compartment]],Table2[[#This Row],[number at end of rxn-compartment]],-1),"")</f>
        <v/>
      </c>
      <c r="N632" t="str">
        <v/>
      </c>
      <c r="O632" t="str">
        <v>ACGAM6PS_c</v>
      </c>
      <c r="P632" t="str">
        <v>FWD</v>
      </c>
      <c r="Q632" t="str">
        <v>rt4107</v>
      </c>
      <c r="R632" t="str">
        <v>2.3.1.4</v>
      </c>
      <c r="S632" t="str">
        <v>Other metabolism</v>
      </c>
      <c r="T632" t="str">
        <v>Amino sugar and nucleotide sugar metabolism</v>
      </c>
    </row>
    <row r="633" spans="1:20" x14ac:dyDescent="0.2">
      <c r="A633" t="s">
        <v>2257</v>
      </c>
      <c r="B633" t="s">
        <v>2258</v>
      </c>
      <c r="C633" t="s">
        <v>8</v>
      </c>
      <c r="D633" t="s">
        <v>2247</v>
      </c>
      <c r="E633" t="str">
        <f>_xlfn.XLOOKUP(Table2[[#This Row],[rxn]],[1]Sheet1!$A:$A,[1]Sheet1!$C:$C,"Other metaolism",0)</f>
        <v>Other metabolism</v>
      </c>
      <c r="F633" t="s">
        <v>524</v>
      </c>
      <c r="G633" t="str">
        <f>Table2[[#This Row],[rxn]]&amp;"_"&amp;Table2[[#This Row],[dir]]</f>
        <v>ABTD4Dx_c_FWD</v>
      </c>
      <c r="H633" t="str" cm="1">
        <f t="array" ref="H633">_xlfn.TEXTJOIN(",",TRUE,_xlfn.UNIQUE(_xlfn._xlws.FILTER(Table2[enz],Table2[rxn+dir]=Table2[[#This Row],[rxn+dir]])))</f>
        <v>rt1622_c</v>
      </c>
      <c r="I633" s="2" t="str">
        <f>_xlfn.TEXTAFTER(Table2[[#This Row],[rxn]],"_",-1)</f>
        <v>c</v>
      </c>
      <c r="J633" s="2" t="str">
        <f>_xlfn.TEXTBEFORE(Table2[[#This Row],[rxn]],"_"&amp;Table2[[#This Row],[compartment]],-1)</f>
        <v>ABTD4Dx</v>
      </c>
      <c r="K633" s="2" t="str" cm="1">
        <f t="array" ref="K633">_xlfn.LET(_xlpm.t,J633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3" s="2" t="str">
        <f>IF(LEN(Table2[[#This Row],[number at end of rxn-compartment]])&gt;0,_xlfn.TEXTBEFORE(Table2[[#This Row],[rxn-compartment]],Table2[[#This Row],[number at end of rxn-compartment]],-1),"")</f>
        <v/>
      </c>
      <c r="N633" t="str">
        <v/>
      </c>
      <c r="O633" t="str">
        <v>ACGAM6PS_c</v>
      </c>
      <c r="P633" t="str">
        <v>REV</v>
      </c>
      <c r="Q633" t="str">
        <v>rt4107</v>
      </c>
      <c r="R633" t="str">
        <v>2.3.1.4</v>
      </c>
      <c r="S633" t="str">
        <v>Other metabolism</v>
      </c>
      <c r="T633" t="str">
        <v>Amino sugar and nucleotide sugar metabolism</v>
      </c>
    </row>
    <row r="634" spans="1:20" x14ac:dyDescent="0.2">
      <c r="A634" t="s">
        <v>2259</v>
      </c>
      <c r="B634" t="s">
        <v>2258</v>
      </c>
      <c r="C634" t="s">
        <v>21</v>
      </c>
      <c r="D634" t="s">
        <v>2247</v>
      </c>
      <c r="E634" t="str">
        <f>_xlfn.XLOOKUP(Table2[[#This Row],[rxn]],[1]Sheet1!$A:$A,[1]Sheet1!$C:$C,"Other metaolism",0)</f>
        <v>Other metabolism</v>
      </c>
      <c r="F634" t="s">
        <v>524</v>
      </c>
      <c r="G634" t="str">
        <f>Table2[[#This Row],[rxn]]&amp;"_"&amp;Table2[[#This Row],[dir]]</f>
        <v>ABTD4Dx_c_REV</v>
      </c>
      <c r="H634" t="str" cm="1">
        <f t="array" ref="H634">_xlfn.TEXTJOIN(",",TRUE,_xlfn.UNIQUE(_xlfn._xlws.FILTER(Table2[enz],Table2[rxn+dir]=Table2[[#This Row],[rxn+dir]])))</f>
        <v>rt1622_c</v>
      </c>
      <c r="I634" s="2" t="str">
        <f>_xlfn.TEXTAFTER(Table2[[#This Row],[rxn]],"_",-1)</f>
        <v>c</v>
      </c>
      <c r="J634" s="2" t="str">
        <f>_xlfn.TEXTBEFORE(Table2[[#This Row],[rxn]],"_"&amp;Table2[[#This Row],[compartment]],-1)</f>
        <v>ABTD4Dx</v>
      </c>
      <c r="K634" s="2" t="str" cm="1">
        <f t="array" ref="K634">_xlfn.LET(_xlpm.t,J634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4" s="2" t="str">
        <f>IF(LEN(Table2[[#This Row],[number at end of rxn-compartment]])&gt;0,_xlfn.TEXTBEFORE(Table2[[#This Row],[rxn-compartment]],Table2[[#This Row],[number at end of rxn-compartment]],-1),"")</f>
        <v/>
      </c>
      <c r="N634" t="str">
        <v>ACGAM6S</v>
      </c>
      <c r="O634" t="str">
        <v>ACGAM6S1_r</v>
      </c>
      <c r="P634" t="str">
        <v>FWD</v>
      </c>
      <c r="Q634" t="str">
        <v>rt5121</v>
      </c>
      <c r="R634" t="str">
        <v>3.1.6.14</v>
      </c>
      <c r="S634" t="str">
        <v>Other metabolism</v>
      </c>
      <c r="T634" t="str">
        <v>Glycosaminoglycan degradation</v>
      </c>
    </row>
    <row r="635" spans="1:20" x14ac:dyDescent="0.2">
      <c r="A635" t="s">
        <v>2260</v>
      </c>
      <c r="B635" t="s">
        <v>2261</v>
      </c>
      <c r="C635" t="s">
        <v>8</v>
      </c>
      <c r="D635" t="s">
        <v>2251</v>
      </c>
      <c r="E635" t="str">
        <f>_xlfn.XLOOKUP(Table2[[#This Row],[rxn]],[1]Sheet1!$A:$A,[1]Sheet1!$C:$C,"Other metaolism",0)</f>
        <v>Other metabolism</v>
      </c>
      <c r="F635" t="s">
        <v>524</v>
      </c>
      <c r="G635" t="str">
        <f>Table2[[#This Row],[rxn]]&amp;"_"&amp;Table2[[#This Row],[dir]]</f>
        <v>ABTD4Dy_c_FWD</v>
      </c>
      <c r="H635" t="str" cm="1">
        <f t="array" ref="H635">_xlfn.TEXTJOIN(",",TRUE,_xlfn.UNIQUE(_xlfn._xlws.FILTER(Table2[enz],Table2[rxn+dir]=Table2[[#This Row],[rxn+dir]])))</f>
        <v>rt4606,rt8084</v>
      </c>
      <c r="I635" s="2" t="str">
        <f>_xlfn.TEXTAFTER(Table2[[#This Row],[rxn]],"_",-1)</f>
        <v>c</v>
      </c>
      <c r="J635" s="2" t="str">
        <f>_xlfn.TEXTBEFORE(Table2[[#This Row],[rxn]],"_"&amp;Table2[[#This Row],[compartment]],-1)</f>
        <v>ABTD4Dy</v>
      </c>
      <c r="K635" s="2" t="str" cm="1">
        <f t="array" ref="K635">_xlfn.LET(_xlpm.t,J635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5" s="2" t="str">
        <f>IF(LEN(Table2[[#This Row],[number at end of rxn-compartment]])&gt;0,_xlfn.TEXTBEFORE(Table2[[#This Row],[rxn-compartment]],Table2[[#This Row],[number at end of rxn-compartment]],-1),"")</f>
        <v/>
      </c>
      <c r="N635" t="str">
        <v>ACGAM6S</v>
      </c>
      <c r="O635" t="str">
        <v>ACGAM6S1_r</v>
      </c>
      <c r="P635" t="str">
        <v>REV</v>
      </c>
      <c r="Q635" t="str">
        <v>rt5121</v>
      </c>
      <c r="R635" t="str">
        <v>3.1.6.14</v>
      </c>
      <c r="S635" t="str">
        <v>Other metabolism</v>
      </c>
      <c r="T635" t="str">
        <v>Glycosaminoglycan degradation</v>
      </c>
    </row>
    <row r="636" spans="1:20" x14ac:dyDescent="0.2">
      <c r="A636" t="s">
        <v>2262</v>
      </c>
      <c r="B636" t="s">
        <v>2261</v>
      </c>
      <c r="C636" t="s">
        <v>21</v>
      </c>
      <c r="D636" t="s">
        <v>2251</v>
      </c>
      <c r="E636" t="str">
        <f>_xlfn.XLOOKUP(Table2[[#This Row],[rxn]],[1]Sheet1!$A:$A,[1]Sheet1!$C:$C,"Other metaolism",0)</f>
        <v>Other metabolism</v>
      </c>
      <c r="F636" t="s">
        <v>524</v>
      </c>
      <c r="G636" t="str">
        <f>Table2[[#This Row],[rxn]]&amp;"_"&amp;Table2[[#This Row],[dir]]</f>
        <v>ABTD4Dy_c_REV</v>
      </c>
      <c r="H636" t="str" cm="1">
        <f t="array" ref="H636">_xlfn.TEXTJOIN(",",TRUE,_xlfn.UNIQUE(_xlfn._xlws.FILTER(Table2[enz],Table2[rxn+dir]=Table2[[#This Row],[rxn+dir]])))</f>
        <v>rt4606,rt8084</v>
      </c>
      <c r="I636" s="2" t="str">
        <f>_xlfn.TEXTAFTER(Table2[[#This Row],[rxn]],"_",-1)</f>
        <v>c</v>
      </c>
      <c r="J636" s="2" t="str">
        <f>_xlfn.TEXTBEFORE(Table2[[#This Row],[rxn]],"_"&amp;Table2[[#This Row],[compartment]],-1)</f>
        <v>ABTD4Dy</v>
      </c>
      <c r="K636" s="2" t="str" cm="1">
        <f t="array" ref="K636">_xlfn.LET(_xlpm.t,J636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6" s="2" t="str">
        <f>IF(LEN(Table2[[#This Row],[number at end of rxn-compartment]])&gt;0,_xlfn.TEXTBEFORE(Table2[[#This Row],[rxn-compartment]],Table2[[#This Row],[number at end of rxn-compartment]],-1),"")</f>
        <v/>
      </c>
      <c r="N636" t="str">
        <v>ACGAM6S</v>
      </c>
      <c r="O636" t="str">
        <v>ACGAM6S2_r</v>
      </c>
      <c r="P636" t="str">
        <v>FWD</v>
      </c>
      <c r="Q636" t="str">
        <v>rt5121</v>
      </c>
      <c r="R636" t="str">
        <v>3.1.6.14</v>
      </c>
      <c r="S636" t="str">
        <v>Other metabolism</v>
      </c>
      <c r="T636" t="str">
        <v>Glycosaminoglycan degradation</v>
      </c>
    </row>
    <row r="637" spans="1:20" x14ac:dyDescent="0.2">
      <c r="A637" t="s">
        <v>2263</v>
      </c>
      <c r="B637" t="s">
        <v>2261</v>
      </c>
      <c r="C637" t="s">
        <v>8</v>
      </c>
      <c r="D637" t="s">
        <v>2255</v>
      </c>
      <c r="E637" t="str">
        <f>_xlfn.XLOOKUP(Table2[[#This Row],[rxn]],[1]Sheet1!$A:$A,[1]Sheet1!$C:$C,"Other metaolism",0)</f>
        <v>Other metabolism</v>
      </c>
      <c r="F637" t="s">
        <v>524</v>
      </c>
      <c r="G637" t="str">
        <f>Table2[[#This Row],[rxn]]&amp;"_"&amp;Table2[[#This Row],[dir]]</f>
        <v>ABTD4Dy_c_FWD</v>
      </c>
      <c r="H637" t="str" cm="1">
        <f t="array" ref="H637">_xlfn.TEXTJOIN(",",TRUE,_xlfn.UNIQUE(_xlfn._xlws.FILTER(Table2[enz],Table2[rxn+dir]=Table2[[#This Row],[rxn+dir]])))</f>
        <v>rt4606,rt8084</v>
      </c>
      <c r="I637" s="2" t="str">
        <f>_xlfn.TEXTAFTER(Table2[[#This Row],[rxn]],"_",-1)</f>
        <v>c</v>
      </c>
      <c r="J637" s="2" t="str">
        <f>_xlfn.TEXTBEFORE(Table2[[#This Row],[rxn]],"_"&amp;Table2[[#This Row],[compartment]],-1)</f>
        <v>ABTD4Dy</v>
      </c>
      <c r="K637" s="2" t="str" cm="1">
        <f t="array" ref="K637">_xlfn.LET(_xlpm.t,J637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7" s="2" t="str">
        <f>IF(LEN(Table2[[#This Row],[number at end of rxn-compartment]])&gt;0,_xlfn.TEXTBEFORE(Table2[[#This Row],[rxn-compartment]],Table2[[#This Row],[number at end of rxn-compartment]],-1),"")</f>
        <v/>
      </c>
      <c r="N637" t="str">
        <v>ACGAM6S</v>
      </c>
      <c r="O637" t="str">
        <v>ACGAM6S2_r</v>
      </c>
      <c r="P637" t="str">
        <v>REV</v>
      </c>
      <c r="Q637" t="str">
        <v>rt5121</v>
      </c>
      <c r="R637" t="str">
        <v>3.1.6.14</v>
      </c>
      <c r="S637" t="str">
        <v>Other metabolism</v>
      </c>
      <c r="T637" t="str">
        <v>Glycosaminoglycan degradation</v>
      </c>
    </row>
    <row r="638" spans="1:20" x14ac:dyDescent="0.2">
      <c r="A638" t="s">
        <v>2264</v>
      </c>
      <c r="B638" t="s">
        <v>2261</v>
      </c>
      <c r="C638" t="s">
        <v>21</v>
      </c>
      <c r="D638" t="s">
        <v>2255</v>
      </c>
      <c r="E638" t="str">
        <f>_xlfn.XLOOKUP(Table2[[#This Row],[rxn]],[1]Sheet1!$A:$A,[1]Sheet1!$C:$C,"Other metaolism",0)</f>
        <v>Other metabolism</v>
      </c>
      <c r="F638" t="s">
        <v>524</v>
      </c>
      <c r="G638" t="str">
        <f>Table2[[#This Row],[rxn]]&amp;"_"&amp;Table2[[#This Row],[dir]]</f>
        <v>ABTD4Dy_c_REV</v>
      </c>
      <c r="H638" t="str" cm="1">
        <f t="array" ref="H638">_xlfn.TEXTJOIN(",",TRUE,_xlfn.UNIQUE(_xlfn._xlws.FILTER(Table2[enz],Table2[rxn+dir]=Table2[[#This Row],[rxn+dir]])))</f>
        <v>rt4606,rt8084</v>
      </c>
      <c r="I638" s="2" t="str">
        <f>_xlfn.TEXTAFTER(Table2[[#This Row],[rxn]],"_",-1)</f>
        <v>c</v>
      </c>
      <c r="J638" s="2" t="str">
        <f>_xlfn.TEXTBEFORE(Table2[[#This Row],[rxn]],"_"&amp;Table2[[#This Row],[compartment]],-1)</f>
        <v>ABTD4Dy</v>
      </c>
      <c r="K638" s="2" t="str" cm="1">
        <f t="array" ref="K638">_xlfn.LET(_xlpm.t,J638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8" s="2" t="str">
        <f>IF(LEN(Table2[[#This Row],[number at end of rxn-compartment]])&gt;0,_xlfn.TEXTBEFORE(Table2[[#This Row],[rxn-compartment]],Table2[[#This Row],[number at end of rxn-compartment]],-1),"")</f>
        <v/>
      </c>
      <c r="N638" t="str">
        <v/>
      </c>
      <c r="O638" t="str">
        <v>ACGAMPM_c</v>
      </c>
      <c r="P638" t="str">
        <v>FWD</v>
      </c>
      <c r="Q638" t="str">
        <v>rt4597</v>
      </c>
      <c r="R638" t="str">
        <v>5.4.2.3</v>
      </c>
      <c r="S638" t="str">
        <v>Other metabolism</v>
      </c>
      <c r="T638" t="str">
        <v>Amino sugar and nucleotide sugar metabolism</v>
      </c>
    </row>
    <row r="639" spans="1:20" x14ac:dyDescent="0.2">
      <c r="A639" t="s">
        <v>2265</v>
      </c>
      <c r="B639" t="s">
        <v>2266</v>
      </c>
      <c r="C639" t="s">
        <v>8</v>
      </c>
      <c r="D639" t="s">
        <v>2201</v>
      </c>
      <c r="E639" t="str">
        <f>_xlfn.XLOOKUP(Table2[[#This Row],[rxn]],[1]Sheet1!$A:$A,[1]Sheet1!$C:$C,"Other metaolism",0)</f>
        <v>Excluded</v>
      </c>
      <c r="F639" t="s">
        <v>19</v>
      </c>
      <c r="G639" t="str">
        <f>Table2[[#This Row],[rxn]]&amp;"_"&amp;Table2[[#This Row],[dir]]</f>
        <v>ABTDt_c_e_FWD</v>
      </c>
      <c r="H639" t="str" cm="1">
        <f t="array" ref="H639">_xlfn.TEXTJOIN(",",TRUE,_xlfn.UNIQUE(_xlfn._xlws.FILTER(Table2[enz],Table2[rxn+dir]=Table2[[#This Row],[rxn+dir]])))</f>
        <v>UNKNOWN</v>
      </c>
      <c r="I639" s="2" t="str">
        <f>_xlfn.TEXTAFTER(Table2[[#This Row],[rxn]],"_",-1)</f>
        <v>e</v>
      </c>
      <c r="J639" s="2" t="str">
        <f>_xlfn.TEXTBEFORE(Table2[[#This Row],[rxn]],"_"&amp;Table2[[#This Row],[compartment]],-1)</f>
        <v>ABTDt_c</v>
      </c>
      <c r="K639" s="2" t="str" cm="1">
        <f t="array" ref="K639">_xlfn.LET(_xlpm.t,J639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39" s="2" t="str">
        <f>IF(LEN(Table2[[#This Row],[number at end of rxn-compartment]])&gt;0,_xlfn.TEXTBEFORE(Table2[[#This Row],[rxn-compartment]],Table2[[#This Row],[number at end of rxn-compartment]],-1),"")</f>
        <v/>
      </c>
      <c r="N639" t="str">
        <v/>
      </c>
      <c r="O639" t="str">
        <v>ACGAMPM_c</v>
      </c>
      <c r="P639" t="str">
        <v>REV</v>
      </c>
      <c r="Q639" t="str">
        <v>rt4597</v>
      </c>
      <c r="R639" t="str">
        <v>5.4.2.3</v>
      </c>
      <c r="S639" t="str">
        <v>Other metabolism</v>
      </c>
      <c r="T639" t="str">
        <v>Amino sugar and nucleotide sugar metabolism</v>
      </c>
    </row>
    <row r="640" spans="1:20" x14ac:dyDescent="0.2">
      <c r="A640" t="s">
        <v>2267</v>
      </c>
      <c r="B640" t="s">
        <v>2268</v>
      </c>
      <c r="C640" t="s">
        <v>8</v>
      </c>
      <c r="D640" t="s">
        <v>2201</v>
      </c>
      <c r="E640" t="str">
        <f>_xlfn.XLOOKUP(Table2[[#This Row],[rxn]],[1]Sheet1!$A:$A,[1]Sheet1!$C:$C,"Other metaolism",0)</f>
        <v>Other metabolism</v>
      </c>
      <c r="F640" t="s">
        <v>524</v>
      </c>
      <c r="G640" t="str">
        <f>Table2[[#This Row],[rxn]]&amp;"_"&amp;Table2[[#This Row],[dir]]</f>
        <v>ABTLD_c_FWD</v>
      </c>
      <c r="H640" t="str" cm="1">
        <f t="array" ref="H640">_xlfn.TEXTJOIN(",",TRUE,_xlfn.UNIQUE(_xlfn._xlws.FILTER(Table2[enz],Table2[rxn+dir]=Table2[[#This Row],[rxn+dir]])))</f>
        <v>UNKNOWN</v>
      </c>
      <c r="I640" s="2" t="str">
        <f>_xlfn.TEXTAFTER(Table2[[#This Row],[rxn]],"_",-1)</f>
        <v>c</v>
      </c>
      <c r="J640" s="2" t="str">
        <f>_xlfn.TEXTBEFORE(Table2[[#This Row],[rxn]],"_"&amp;Table2[[#This Row],[compartment]],-1)</f>
        <v>ABTLD</v>
      </c>
      <c r="K640" s="2" t="str" cm="1">
        <f t="array" ref="K640">_xlfn.LET(_xlpm.t,J640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0" s="2" t="str">
        <f>IF(LEN(Table2[[#This Row],[number at end of rxn-compartment]])&gt;0,_xlfn.TEXTBEFORE(Table2[[#This Row],[rxn-compartment]],Table2[[#This Row],[number at end of rxn-compartment]],-1),"")</f>
        <v/>
      </c>
      <c r="N640" t="str">
        <v/>
      </c>
      <c r="O640" t="str">
        <v>ACGK_m</v>
      </c>
      <c r="P640" t="str">
        <v>FWD</v>
      </c>
      <c r="Q640" t="str">
        <v>rt1009</v>
      </c>
      <c r="R640" t="str">
        <v>2.7.2.8</v>
      </c>
      <c r="S640" t="str">
        <v>Amino acid metabolism</v>
      </c>
      <c r="T640" t="str">
        <v>Arginine and proline metabolism</v>
      </c>
    </row>
    <row r="641" spans="1:20" x14ac:dyDescent="0.2">
      <c r="A641" t="s">
        <v>2269</v>
      </c>
      <c r="B641" t="s">
        <v>2270</v>
      </c>
      <c r="C641" t="s">
        <v>8</v>
      </c>
      <c r="D641" t="s">
        <v>1270</v>
      </c>
      <c r="E641" t="str">
        <f>_xlfn.XLOOKUP(Table2[[#This Row],[rxn]],[1]Sheet1!$A:$A,[1]Sheet1!$C:$C,"Other metaolism",0)</f>
        <v>Excluded</v>
      </c>
      <c r="F641" t="s">
        <v>19</v>
      </c>
      <c r="G641" t="str">
        <f>Table2[[#This Row],[rxn]]&amp;"_"&amp;Table2[[#This Row],[dir]]</f>
        <v>ABTt_c_e_FWD</v>
      </c>
      <c r="H641" t="str" cm="1">
        <f t="array" ref="H641">_xlfn.TEXTJOIN(",",TRUE,_xlfn.UNIQUE(_xlfn._xlws.FILTER(Table2[enz],Table2[rxn+dir]=Table2[[#This Row],[rxn+dir]])))</f>
        <v>SPONT</v>
      </c>
      <c r="I641" s="2" t="str">
        <f>_xlfn.TEXTAFTER(Table2[[#This Row],[rxn]],"_",-1)</f>
        <v>e</v>
      </c>
      <c r="J641" s="2" t="str">
        <f>_xlfn.TEXTBEFORE(Table2[[#This Row],[rxn]],"_"&amp;Table2[[#This Row],[compartment]],-1)</f>
        <v>ABTt_c</v>
      </c>
      <c r="K641" s="2" t="str" cm="1">
        <f t="array" ref="K641">_xlfn.LET(_xlpm.t,J641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1" s="2" t="str">
        <f>IF(LEN(Table2[[#This Row],[number at end of rxn-compartment]])&gt;0,_xlfn.TEXTBEFORE(Table2[[#This Row],[rxn-compartment]],Table2[[#This Row],[number at end of rxn-compartment]],-1),"")</f>
        <v/>
      </c>
      <c r="N641" t="str">
        <v/>
      </c>
      <c r="O641" t="str">
        <v>ACGS_m</v>
      </c>
      <c r="P641" t="str">
        <v>FWD</v>
      </c>
      <c r="Q641" t="str">
        <v>rt7899</v>
      </c>
      <c r="R641" t="str">
        <v>2.3.1.1</v>
      </c>
      <c r="S641" t="str">
        <v>Amino acid metabolism</v>
      </c>
      <c r="T641" t="str">
        <v>Arginine and proline metabolism</v>
      </c>
    </row>
    <row r="642" spans="1:20" x14ac:dyDescent="0.2">
      <c r="A642" t="s">
        <v>2271</v>
      </c>
      <c r="B642" t="s">
        <v>2270</v>
      </c>
      <c r="C642" t="s">
        <v>21</v>
      </c>
      <c r="D642" t="s">
        <v>1270</v>
      </c>
      <c r="E642" t="str">
        <f>_xlfn.XLOOKUP(Table2[[#This Row],[rxn]],[1]Sheet1!$A:$A,[1]Sheet1!$C:$C,"Other metaolism",0)</f>
        <v>Excluded</v>
      </c>
      <c r="F642" t="s">
        <v>19</v>
      </c>
      <c r="G642" t="str">
        <f>Table2[[#This Row],[rxn]]&amp;"_"&amp;Table2[[#This Row],[dir]]</f>
        <v>ABTt_c_e_REV</v>
      </c>
      <c r="H642" t="str" cm="1">
        <f t="array" ref="H642">_xlfn.TEXTJOIN(",",TRUE,_xlfn.UNIQUE(_xlfn._xlws.FILTER(Table2[enz],Table2[rxn+dir]=Table2[[#This Row],[rxn+dir]])))</f>
        <v>SPONT</v>
      </c>
      <c r="I642" s="2" t="str">
        <f>_xlfn.TEXTAFTER(Table2[[#This Row],[rxn]],"_",-1)</f>
        <v>e</v>
      </c>
      <c r="J642" s="2" t="str">
        <f>_xlfn.TEXTBEFORE(Table2[[#This Row],[rxn]],"_"&amp;Table2[[#This Row],[compartment]],-1)</f>
        <v>ABTt_c</v>
      </c>
      <c r="K642" s="2" t="str" cm="1">
        <f t="array" ref="K642">_xlfn.LET(_xlpm.t,J642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2" s="2" t="str">
        <f>IF(LEN(Table2[[#This Row],[number at end of rxn-compartment]])&gt;0,_xlfn.TEXTBEFORE(Table2[[#This Row],[rxn-compartment]],Table2[[#This Row],[number at end of rxn-compartment]],-1),"")</f>
        <v/>
      </c>
      <c r="N642" t="str">
        <v/>
      </c>
      <c r="O642" t="str">
        <v>ACHAH_c</v>
      </c>
      <c r="P642" t="str">
        <v>FWD</v>
      </c>
      <c r="Q642" t="str">
        <v>rt3378</v>
      </c>
      <c r="R642" t="str">
        <v>3.1.1.7</v>
      </c>
      <c r="S642" t="str">
        <v>Other biosynthetic metabolism</v>
      </c>
      <c r="T642" t="str">
        <v>Glycerophospholipid metabolism</v>
      </c>
    </row>
    <row r="643" spans="1:20" x14ac:dyDescent="0.2">
      <c r="A643" t="s">
        <v>2272</v>
      </c>
      <c r="B643" t="s">
        <v>2274</v>
      </c>
      <c r="C643" t="s">
        <v>8</v>
      </c>
      <c r="D643" t="s">
        <v>2273</v>
      </c>
      <c r="E643" t="str">
        <f>_xlfn.XLOOKUP(Table2[[#This Row],[rxn]],[1]Sheet1!$A:$A,[1]Sheet1!$C:$C,"Other metaolism",0)</f>
        <v>Amino acid metabolism</v>
      </c>
      <c r="F643" t="s">
        <v>85</v>
      </c>
      <c r="G643" t="str">
        <f>Table2[[#This Row],[rxn]]&amp;"_"&amp;Table2[[#This Row],[dir]]</f>
        <v>ABUTD_m_FWD</v>
      </c>
      <c r="H643" t="str" cm="1">
        <f t="array" ref="H643">_xlfn.TEXTJOIN(",",TRUE,_xlfn.UNIQUE(_xlfn._xlws.FILTER(Table2[enz],Table2[rxn+dir]=Table2[[#This Row],[rxn+dir]])))</f>
        <v>rt2756_m</v>
      </c>
      <c r="I643" s="2" t="str">
        <f>_xlfn.TEXTAFTER(Table2[[#This Row],[rxn]],"_",-1)</f>
        <v>m</v>
      </c>
      <c r="J643" s="2" t="str">
        <f>_xlfn.TEXTBEFORE(Table2[[#This Row],[rxn]],"_"&amp;Table2[[#This Row],[compartment]],-1)</f>
        <v>ABUTD</v>
      </c>
      <c r="K643" s="2" t="str" cm="1">
        <f t="array" ref="K643">_xlfn.LET(_xlpm.t,J643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3" s="2" t="str">
        <f>IF(LEN(Table2[[#This Row],[number at end of rxn-compartment]])&gt;0,_xlfn.TEXTBEFORE(Table2[[#This Row],[rxn-compartment]],Table2[[#This Row],[number at end of rxn-compartment]],-1),"")</f>
        <v/>
      </c>
      <c r="N643" t="str">
        <v/>
      </c>
      <c r="O643" t="str">
        <v>ACHAH_c</v>
      </c>
      <c r="P643" t="str">
        <v>REV</v>
      </c>
      <c r="Q643" t="str">
        <v>rt3378</v>
      </c>
      <c r="R643" t="str">
        <v>3.1.1.7</v>
      </c>
      <c r="S643" t="str">
        <v>Other biosynthetic metabolism</v>
      </c>
      <c r="T643" t="str">
        <v>Glycerophospholipid metabolism</v>
      </c>
    </row>
    <row r="644" spans="1:20" x14ac:dyDescent="0.2">
      <c r="A644" t="s">
        <v>2275</v>
      </c>
      <c r="B644" t="s">
        <v>2277</v>
      </c>
      <c r="C644" t="s">
        <v>8</v>
      </c>
      <c r="D644" t="s">
        <v>2276</v>
      </c>
      <c r="E644" t="str">
        <f>_xlfn.XLOOKUP(Table2[[#This Row],[rxn]],[1]Sheet1!$A:$A,[1]Sheet1!$C:$C,"Other metaolism",0)</f>
        <v>Other metabolism</v>
      </c>
      <c r="F644" t="s">
        <v>312</v>
      </c>
      <c r="G644" t="str">
        <f>Table2[[#This Row],[rxn]]&amp;"_"&amp;Table2[[#This Row],[dir]]</f>
        <v>ACACT100i_m_FWD</v>
      </c>
      <c r="H644" t="str" cm="1">
        <f t="array" ref="H644">_xlfn.TEXTJOIN(",",TRUE,_xlfn.UNIQUE(_xlfn._xlws.FILTER(Table2[enz],Table2[rxn+dir]=Table2[[#This Row],[rxn+dir]])))</f>
        <v>rt0517</v>
      </c>
      <c r="I644" s="2" t="str">
        <f>_xlfn.TEXTAFTER(Table2[[#This Row],[rxn]],"_",-1)</f>
        <v>m</v>
      </c>
      <c r="J644" s="2" t="str">
        <f>_xlfn.TEXTBEFORE(Table2[[#This Row],[rxn]],"_"&amp;Table2[[#This Row],[compartment]],-1)</f>
        <v>ACACT100i</v>
      </c>
      <c r="K644" s="2" t="str" cm="1">
        <f t="array" ref="K644">_xlfn.LET(_xlpm.t,J644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4" s="2" t="str">
        <f>IF(LEN(Table2[[#This Row],[number at end of rxn-compartment]])&gt;0,_xlfn.TEXTBEFORE(Table2[[#This Row],[rxn-compartment]],Table2[[#This Row],[number at end of rxn-compartment]],-1),"")</f>
        <v/>
      </c>
      <c r="N644" t="str">
        <v/>
      </c>
      <c r="O644" t="str">
        <v>ACHAH_e</v>
      </c>
      <c r="P644" t="str">
        <v>FWD</v>
      </c>
      <c r="Q644" t="str">
        <v>rt1203</v>
      </c>
      <c r="R644" t="str">
        <v/>
      </c>
      <c r="S644" t="str">
        <v>Other metabolism</v>
      </c>
      <c r="T644" t="str">
        <v>Unassigned</v>
      </c>
    </row>
    <row r="645" spans="1:20" x14ac:dyDescent="0.2">
      <c r="A645" t="s">
        <v>2278</v>
      </c>
      <c r="B645" t="s">
        <v>2280</v>
      </c>
      <c r="C645" t="s">
        <v>8</v>
      </c>
      <c r="D645" t="s">
        <v>2279</v>
      </c>
      <c r="E645" t="str">
        <f>_xlfn.XLOOKUP(Table2[[#This Row],[rxn]],[1]Sheet1!$A:$A,[1]Sheet1!$C:$C,"Other metaolism",0)</f>
        <v>Other metabolism</v>
      </c>
      <c r="F645" t="s">
        <v>312</v>
      </c>
      <c r="G645" t="str">
        <f>Table2[[#This Row],[rxn]]&amp;"_"&amp;Table2[[#This Row],[dir]]</f>
        <v>ACACT100i_x_FWD</v>
      </c>
      <c r="H645" t="str" cm="1">
        <f t="array" ref="H645">_xlfn.TEXTJOIN(",",TRUE,_xlfn.UNIQUE(_xlfn._xlws.FILTER(Table2[enz],Table2[rxn+dir]=Table2[[#This Row],[rxn+dir]])))</f>
        <v>rt0697,rt5445,rt6860</v>
      </c>
      <c r="I645" s="2" t="str">
        <f>_xlfn.TEXTAFTER(Table2[[#This Row],[rxn]],"_",-1)</f>
        <v>x</v>
      </c>
      <c r="J645" s="2" t="str">
        <f>_xlfn.TEXTBEFORE(Table2[[#This Row],[rxn]],"_"&amp;Table2[[#This Row],[compartment]],-1)</f>
        <v>ACACT100i</v>
      </c>
      <c r="K645" s="2" t="str" cm="1">
        <f t="array" ref="K645">_xlfn.LET(_xlpm.t,J645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5" s="2" t="str">
        <f>IF(LEN(Table2[[#This Row],[number at end of rxn-compartment]])&gt;0,_xlfn.TEXTBEFORE(Table2[[#This Row],[rxn-compartment]],Table2[[#This Row],[number at end of rxn-compartment]],-1),"")</f>
        <v/>
      </c>
      <c r="N645" t="str">
        <v/>
      </c>
      <c r="O645" t="str">
        <v>ACHBS_m</v>
      </c>
      <c r="P645" t="str">
        <v>FWD</v>
      </c>
      <c r="Q645" t="str">
        <v>ILV26,rt7317</v>
      </c>
      <c r="R645" t="str">
        <v>2.2.1.6</v>
      </c>
      <c r="S645" t="str">
        <v>Amino acid metabolism</v>
      </c>
      <c r="T645" t="str">
        <v>Valine, leucine and isoleucine metabolism</v>
      </c>
    </row>
    <row r="646" spans="1:20" x14ac:dyDescent="0.2">
      <c r="A646" t="s">
        <v>2281</v>
      </c>
      <c r="B646" t="s">
        <v>2280</v>
      </c>
      <c r="C646" t="s">
        <v>8</v>
      </c>
      <c r="D646" t="s">
        <v>2282</v>
      </c>
      <c r="E646" t="str">
        <f>_xlfn.XLOOKUP(Table2[[#This Row],[rxn]],[1]Sheet1!$A:$A,[1]Sheet1!$C:$C,"Other metaolism",0)</f>
        <v>Other metabolism</v>
      </c>
      <c r="F646" t="s">
        <v>312</v>
      </c>
      <c r="G646" t="str">
        <f>Table2[[#This Row],[rxn]]&amp;"_"&amp;Table2[[#This Row],[dir]]</f>
        <v>ACACT100i_x_FWD</v>
      </c>
      <c r="H646" t="str" cm="1">
        <f t="array" ref="H646">_xlfn.TEXTJOIN(",",TRUE,_xlfn.UNIQUE(_xlfn._xlws.FILTER(Table2[enz],Table2[rxn+dir]=Table2[[#This Row],[rxn+dir]])))</f>
        <v>rt0697,rt5445,rt6860</v>
      </c>
      <c r="I646" s="2" t="str">
        <f>_xlfn.TEXTAFTER(Table2[[#This Row],[rxn]],"_",-1)</f>
        <v>x</v>
      </c>
      <c r="J646" s="2" t="str">
        <f>_xlfn.TEXTBEFORE(Table2[[#This Row],[rxn]],"_"&amp;Table2[[#This Row],[compartment]],-1)</f>
        <v>ACACT100i</v>
      </c>
      <c r="K646" s="2" t="str" cm="1">
        <f t="array" ref="K646">_xlfn.LET(_xlpm.t,J646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6" s="2" t="str">
        <f>IF(LEN(Table2[[#This Row],[number at end of rxn-compartment]])&gt;0,_xlfn.TEXTBEFORE(Table2[[#This Row],[rxn-compartment]],Table2[[#This Row],[number at end of rxn-compartment]],-1),"")</f>
        <v/>
      </c>
      <c r="N646" t="str">
        <v>ACHLE</v>
      </c>
      <c r="O646" t="str">
        <v>ACHLE1_c</v>
      </c>
      <c r="P646" t="str">
        <v>FWD</v>
      </c>
      <c r="Q646" t="str">
        <v>rt6872</v>
      </c>
      <c r="R646" t="str">
        <v>3.1.-.-</v>
      </c>
      <c r="S646" t="str">
        <v>Other metabolism</v>
      </c>
      <c r="T646" t="str">
        <v>Unassigned</v>
      </c>
    </row>
    <row r="647" spans="1:20" x14ac:dyDescent="0.2">
      <c r="A647" t="s">
        <v>2283</v>
      </c>
      <c r="B647" t="s">
        <v>2280</v>
      </c>
      <c r="C647" t="s">
        <v>8</v>
      </c>
      <c r="D647" t="s">
        <v>2284</v>
      </c>
      <c r="E647" t="str">
        <f>_xlfn.XLOOKUP(Table2[[#This Row],[rxn]],[1]Sheet1!$A:$A,[1]Sheet1!$C:$C,"Other metaolism",0)</f>
        <v>Other metabolism</v>
      </c>
      <c r="F647" t="s">
        <v>312</v>
      </c>
      <c r="G647" t="str">
        <f>Table2[[#This Row],[rxn]]&amp;"_"&amp;Table2[[#This Row],[dir]]</f>
        <v>ACACT100i_x_FWD</v>
      </c>
      <c r="H647" t="str" cm="1">
        <f t="array" ref="H647">_xlfn.TEXTJOIN(",",TRUE,_xlfn.UNIQUE(_xlfn._xlws.FILTER(Table2[enz],Table2[rxn+dir]=Table2[[#This Row],[rxn+dir]])))</f>
        <v>rt0697,rt5445,rt6860</v>
      </c>
      <c r="I647" s="2" t="str">
        <f>_xlfn.TEXTAFTER(Table2[[#This Row],[rxn]],"_",-1)</f>
        <v>x</v>
      </c>
      <c r="J647" s="2" t="str">
        <f>_xlfn.TEXTBEFORE(Table2[[#This Row],[rxn]],"_"&amp;Table2[[#This Row],[compartment]],-1)</f>
        <v>ACACT100i</v>
      </c>
      <c r="K647" s="2" t="str" cm="1">
        <f t="array" ref="K647">_xlfn.LET(_xlpm.t,J647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7" s="2" t="str">
        <f>IF(LEN(Table2[[#This Row],[number at end of rxn-compartment]])&gt;0,_xlfn.TEXTBEFORE(Table2[[#This Row],[rxn-compartment]],Table2[[#This Row],[number at end of rxn-compartment]],-1),"")</f>
        <v/>
      </c>
      <c r="N647" t="str">
        <v>ACHLE</v>
      </c>
      <c r="O647" t="str">
        <v>ACHLE2_c</v>
      </c>
      <c r="P647" t="str">
        <v>FWD</v>
      </c>
      <c r="Q647" t="str">
        <v>rt6872</v>
      </c>
      <c r="R647" t="str">
        <v>3.1.-.-</v>
      </c>
      <c r="S647" t="str">
        <v>Other metabolism</v>
      </c>
      <c r="T647" t="str">
        <v>Unassigned</v>
      </c>
    </row>
    <row r="648" spans="1:20" x14ac:dyDescent="0.2">
      <c r="A648" t="s">
        <v>2285</v>
      </c>
      <c r="B648" t="s">
        <v>2286</v>
      </c>
      <c r="C648" t="s">
        <v>8</v>
      </c>
      <c r="D648" t="s">
        <v>2279</v>
      </c>
      <c r="E648" t="str">
        <f>_xlfn.XLOOKUP(Table2[[#This Row],[rxn]],[1]Sheet1!$A:$A,[1]Sheet1!$C:$C,"Other metaolism",0)</f>
        <v>Other metabolism</v>
      </c>
      <c r="F648" t="s">
        <v>312</v>
      </c>
      <c r="G648" t="str">
        <f>Table2[[#This Row],[rxn]]&amp;"_"&amp;Table2[[#This Row],[dir]]</f>
        <v>ACACT101ei_x_FWD</v>
      </c>
      <c r="H648" t="str" cm="1">
        <f t="array" ref="H648">_xlfn.TEXTJOIN(",",TRUE,_xlfn.UNIQUE(_xlfn._xlws.FILTER(Table2[enz],Table2[rxn+dir]=Table2[[#This Row],[rxn+dir]])))</f>
        <v>rt0697,rt5445,rt6860</v>
      </c>
      <c r="I648" s="2" t="str">
        <f>_xlfn.TEXTAFTER(Table2[[#This Row],[rxn]],"_",-1)</f>
        <v>x</v>
      </c>
      <c r="J648" s="2" t="str">
        <f>_xlfn.TEXTBEFORE(Table2[[#This Row],[rxn]],"_"&amp;Table2[[#This Row],[compartment]],-1)</f>
        <v>ACACT101ei</v>
      </c>
      <c r="K648" s="2" t="str" cm="1">
        <f t="array" ref="K648">_xlfn.LET(_xlpm.t,J648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8" s="2" t="str">
        <f>IF(LEN(Table2[[#This Row],[number at end of rxn-compartment]])&gt;0,_xlfn.TEXTBEFORE(Table2[[#This Row],[rxn-compartment]],Table2[[#This Row],[number at end of rxn-compartment]],-1),"")</f>
        <v/>
      </c>
      <c r="N648" t="str">
        <v>ACHLE</v>
      </c>
      <c r="O648" t="str">
        <v>ACHLE3_c</v>
      </c>
      <c r="P648" t="str">
        <v>FWD</v>
      </c>
      <c r="Q648" t="str">
        <v>rt6872</v>
      </c>
      <c r="R648" t="str">
        <v>3.1.-.-</v>
      </c>
      <c r="S648" t="str">
        <v>Other metabolism</v>
      </c>
      <c r="T648" t="str">
        <v>Unassigned</v>
      </c>
    </row>
    <row r="649" spans="1:20" x14ac:dyDescent="0.2">
      <c r="A649" t="s">
        <v>2287</v>
      </c>
      <c r="B649" t="s">
        <v>2286</v>
      </c>
      <c r="C649" t="s">
        <v>8</v>
      </c>
      <c r="D649" t="s">
        <v>2282</v>
      </c>
      <c r="E649" t="str">
        <f>_xlfn.XLOOKUP(Table2[[#This Row],[rxn]],[1]Sheet1!$A:$A,[1]Sheet1!$C:$C,"Other metaolism",0)</f>
        <v>Other metabolism</v>
      </c>
      <c r="F649" t="s">
        <v>312</v>
      </c>
      <c r="G649" t="str">
        <f>Table2[[#This Row],[rxn]]&amp;"_"&amp;Table2[[#This Row],[dir]]</f>
        <v>ACACT101ei_x_FWD</v>
      </c>
      <c r="H649" t="str" cm="1">
        <f t="array" ref="H649">_xlfn.TEXTJOIN(",",TRUE,_xlfn.UNIQUE(_xlfn._xlws.FILTER(Table2[enz],Table2[rxn+dir]=Table2[[#This Row],[rxn+dir]])))</f>
        <v>rt0697,rt5445,rt6860</v>
      </c>
      <c r="I649" s="2" t="str">
        <f>_xlfn.TEXTAFTER(Table2[[#This Row],[rxn]],"_",-1)</f>
        <v>x</v>
      </c>
      <c r="J649" s="2" t="str">
        <f>_xlfn.TEXTBEFORE(Table2[[#This Row],[rxn]],"_"&amp;Table2[[#This Row],[compartment]],-1)</f>
        <v>ACACT101ei</v>
      </c>
      <c r="K649" s="2" t="str" cm="1">
        <f t="array" ref="K649">_xlfn.LET(_xlpm.t,J649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49" s="2" t="str">
        <f>IF(LEN(Table2[[#This Row],[number at end of rxn-compartment]])&gt;0,_xlfn.TEXTBEFORE(Table2[[#This Row],[rxn-compartment]],Table2[[#This Row],[number at end of rxn-compartment]],-1),"")</f>
        <v/>
      </c>
      <c r="N649" t="str">
        <v/>
      </c>
      <c r="O649" t="str">
        <v>ACITL_c</v>
      </c>
      <c r="P649" t="str">
        <v>FWD</v>
      </c>
      <c r="Q649" t="str">
        <v>rt1358</v>
      </c>
      <c r="R649" t="str">
        <v>2.3.3.8</v>
      </c>
      <c r="S649" t="str">
        <v>Central metabolism</v>
      </c>
      <c r="T649" t="str">
        <v>Acetyl-CoA synthesis</v>
      </c>
    </row>
    <row r="650" spans="1:20" x14ac:dyDescent="0.2">
      <c r="A650" t="s">
        <v>2288</v>
      </c>
      <c r="B650" t="s">
        <v>2286</v>
      </c>
      <c r="C650" t="s">
        <v>8</v>
      </c>
      <c r="D650" t="s">
        <v>2284</v>
      </c>
      <c r="E650" t="str">
        <f>_xlfn.XLOOKUP(Table2[[#This Row],[rxn]],[1]Sheet1!$A:$A,[1]Sheet1!$C:$C,"Other metaolism",0)</f>
        <v>Other metabolism</v>
      </c>
      <c r="F650" t="s">
        <v>312</v>
      </c>
      <c r="G650" t="str">
        <f>Table2[[#This Row],[rxn]]&amp;"_"&amp;Table2[[#This Row],[dir]]</f>
        <v>ACACT101ei_x_FWD</v>
      </c>
      <c r="H650" t="str" cm="1">
        <f t="array" ref="H650">_xlfn.TEXTJOIN(",",TRUE,_xlfn.UNIQUE(_xlfn._xlws.FILTER(Table2[enz],Table2[rxn+dir]=Table2[[#This Row],[rxn+dir]])))</f>
        <v>rt0697,rt5445,rt6860</v>
      </c>
      <c r="I650" s="2" t="str">
        <f>_xlfn.TEXTAFTER(Table2[[#This Row],[rxn]],"_",-1)</f>
        <v>x</v>
      </c>
      <c r="J650" s="2" t="str">
        <f>_xlfn.TEXTBEFORE(Table2[[#This Row],[rxn]],"_"&amp;Table2[[#This Row],[compartment]],-1)</f>
        <v>ACACT101ei</v>
      </c>
      <c r="K650" s="2" t="str" cm="1">
        <f t="array" ref="K650">_xlfn.LET(_xlpm.t,J650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0" s="2" t="str">
        <f>IF(LEN(Table2[[#This Row],[number at end of rxn-compartment]])&gt;0,_xlfn.TEXTBEFORE(Table2[[#This Row],[rxn-compartment]],Table2[[#This Row],[number at end of rxn-compartment]],-1),"")</f>
        <v/>
      </c>
      <c r="N650" t="str">
        <v/>
      </c>
      <c r="O650" t="str">
        <v>ACKr_c</v>
      </c>
      <c r="P650" t="str">
        <v>FWD</v>
      </c>
      <c r="Q650" t="str">
        <v>rt5015</v>
      </c>
      <c r="R650" t="str">
        <v/>
      </c>
      <c r="S650" t="str">
        <v>Central metabolism</v>
      </c>
      <c r="T650" t="str">
        <v>Pyruvate metabolism</v>
      </c>
    </row>
    <row r="651" spans="1:20" x14ac:dyDescent="0.2">
      <c r="A651" t="s">
        <v>2289</v>
      </c>
      <c r="B651" t="s">
        <v>2290</v>
      </c>
      <c r="C651" t="s">
        <v>8</v>
      </c>
      <c r="D651" t="s">
        <v>2276</v>
      </c>
      <c r="E651" t="str">
        <f>_xlfn.XLOOKUP(Table2[[#This Row],[rxn]],[1]Sheet1!$A:$A,[1]Sheet1!$C:$C,"Other metaolism",0)</f>
        <v>Other metabolism</v>
      </c>
      <c r="F651" t="s">
        <v>312</v>
      </c>
      <c r="G651" t="str">
        <f>Table2[[#This Row],[rxn]]&amp;"_"&amp;Table2[[#This Row],[dir]]</f>
        <v>ACACT120i_m_FWD</v>
      </c>
      <c r="H651" t="str" cm="1">
        <f t="array" ref="H651">_xlfn.TEXTJOIN(",",TRUE,_xlfn.UNIQUE(_xlfn._xlws.FILTER(Table2[enz],Table2[rxn+dir]=Table2[[#This Row],[rxn+dir]])))</f>
        <v>rt0517</v>
      </c>
      <c r="I651" s="2" t="str">
        <f>_xlfn.TEXTAFTER(Table2[[#This Row],[rxn]],"_",-1)</f>
        <v>m</v>
      </c>
      <c r="J651" s="2" t="str">
        <f>_xlfn.TEXTBEFORE(Table2[[#This Row],[rxn]],"_"&amp;Table2[[#This Row],[compartment]],-1)</f>
        <v>ACACT120i</v>
      </c>
      <c r="K651" s="2" t="str" cm="1">
        <f t="array" ref="K651">_xlfn.LET(_xlpm.t,J651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1" s="2" t="str">
        <f>IF(LEN(Table2[[#This Row],[number at end of rxn-compartment]])&gt;0,_xlfn.TEXTBEFORE(Table2[[#This Row],[rxn-compartment]],Table2[[#This Row],[number at end of rxn-compartment]],-1),"")</f>
        <v/>
      </c>
      <c r="N651" t="str">
        <v/>
      </c>
      <c r="O651" t="str">
        <v>ACKr_c</v>
      </c>
      <c r="P651" t="str">
        <v>REV</v>
      </c>
      <c r="Q651" t="str">
        <v>rt5015</v>
      </c>
      <c r="R651" t="str">
        <v/>
      </c>
      <c r="S651" t="str">
        <v>Central metabolism</v>
      </c>
      <c r="T651" t="str">
        <v>Pyruvate metabolism</v>
      </c>
    </row>
    <row r="652" spans="1:20" x14ac:dyDescent="0.2">
      <c r="A652" t="s">
        <v>2291</v>
      </c>
      <c r="B652" t="s">
        <v>2292</v>
      </c>
      <c r="C652" t="s">
        <v>8</v>
      </c>
      <c r="D652" t="s">
        <v>2279</v>
      </c>
      <c r="E652" t="str">
        <f>_xlfn.XLOOKUP(Table2[[#This Row],[rxn]],[1]Sheet1!$A:$A,[1]Sheet1!$C:$C,"Other metaolism",0)</f>
        <v>Other metabolism</v>
      </c>
      <c r="F652" t="s">
        <v>312</v>
      </c>
      <c r="G652" t="str">
        <f>Table2[[#This Row],[rxn]]&amp;"_"&amp;Table2[[#This Row],[dir]]</f>
        <v>ACACT120i_x_FWD</v>
      </c>
      <c r="H652" t="str" cm="1">
        <f t="array" ref="H652">_xlfn.TEXTJOIN(",",TRUE,_xlfn.UNIQUE(_xlfn._xlws.FILTER(Table2[enz],Table2[rxn+dir]=Table2[[#This Row],[rxn+dir]])))</f>
        <v>rt0697,rt5445,rt6860</v>
      </c>
      <c r="I652" s="2" t="str">
        <f>_xlfn.TEXTAFTER(Table2[[#This Row],[rxn]],"_",-1)</f>
        <v>x</v>
      </c>
      <c r="J652" s="2" t="str">
        <f>_xlfn.TEXTBEFORE(Table2[[#This Row],[rxn]],"_"&amp;Table2[[#This Row],[compartment]],-1)</f>
        <v>ACACT120i</v>
      </c>
      <c r="K652" s="2" t="str" cm="1">
        <f t="array" ref="K652">_xlfn.LET(_xlpm.t,J652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2" s="2" t="str">
        <f>IF(LEN(Table2[[#This Row],[number at end of rxn-compartment]])&gt;0,_xlfn.TEXTBEFORE(Table2[[#This Row],[rxn-compartment]],Table2[[#This Row],[number at end of rxn-compartment]],-1),"")</f>
        <v/>
      </c>
      <c r="N652" t="str">
        <v/>
      </c>
      <c r="O652" t="str">
        <v>ACLS_m</v>
      </c>
      <c r="P652" t="str">
        <v>FWD</v>
      </c>
      <c r="Q652" t="str">
        <v>ILV26,rt7317</v>
      </c>
      <c r="R652" t="str">
        <v>2.2.1.6</v>
      </c>
      <c r="S652" t="str">
        <v>Amino acid metabolism</v>
      </c>
      <c r="T652" t="str">
        <v>Valine, leucine and isoleucine metabolism</v>
      </c>
    </row>
    <row r="653" spans="1:20" x14ac:dyDescent="0.2">
      <c r="A653" t="s">
        <v>2293</v>
      </c>
      <c r="B653" t="s">
        <v>2292</v>
      </c>
      <c r="C653" t="s">
        <v>8</v>
      </c>
      <c r="D653" t="s">
        <v>2282</v>
      </c>
      <c r="E653" t="str">
        <f>_xlfn.XLOOKUP(Table2[[#This Row],[rxn]],[1]Sheet1!$A:$A,[1]Sheet1!$C:$C,"Other metaolism",0)</f>
        <v>Other metabolism</v>
      </c>
      <c r="F653" t="s">
        <v>312</v>
      </c>
      <c r="G653" t="str">
        <f>Table2[[#This Row],[rxn]]&amp;"_"&amp;Table2[[#This Row],[dir]]</f>
        <v>ACACT120i_x_FWD</v>
      </c>
      <c r="H653" t="str" cm="1">
        <f t="array" ref="H653">_xlfn.TEXTJOIN(",",TRUE,_xlfn.UNIQUE(_xlfn._xlws.FILTER(Table2[enz],Table2[rxn+dir]=Table2[[#This Row],[rxn+dir]])))</f>
        <v>rt0697,rt5445,rt6860</v>
      </c>
      <c r="I653" s="2" t="str">
        <f>_xlfn.TEXTAFTER(Table2[[#This Row],[rxn]],"_",-1)</f>
        <v>x</v>
      </c>
      <c r="J653" s="2" t="str">
        <f>_xlfn.TEXTBEFORE(Table2[[#This Row],[rxn]],"_"&amp;Table2[[#This Row],[compartment]],-1)</f>
        <v>ACACT120i</v>
      </c>
      <c r="K653" s="2" t="str" cm="1">
        <f t="array" ref="K653">_xlfn.LET(_xlpm.t,J653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3" s="2" t="str">
        <f>IF(LEN(Table2[[#This Row],[number at end of rxn-compartment]])&gt;0,_xlfn.TEXTBEFORE(Table2[[#This Row],[rxn-compartment]],Table2[[#This Row],[number at end of rxn-compartment]],-1),"")</f>
        <v/>
      </c>
      <c r="N653" t="str">
        <v/>
      </c>
      <c r="O653" t="str">
        <v>ACOAD100f_m</v>
      </c>
      <c r="P653" t="str">
        <v>FWD</v>
      </c>
      <c r="Q653" t="str">
        <v>rt4202</v>
      </c>
      <c r="R653" t="str">
        <v>1.3.8.7</v>
      </c>
      <c r="S653" t="str">
        <v>Other metabolism</v>
      </c>
      <c r="T653" t="str">
        <v>Fatty acid degradation</v>
      </c>
    </row>
    <row r="654" spans="1:20" x14ac:dyDescent="0.2">
      <c r="A654" t="s">
        <v>2294</v>
      </c>
      <c r="B654" t="s">
        <v>2292</v>
      </c>
      <c r="C654" t="s">
        <v>8</v>
      </c>
      <c r="D654" t="s">
        <v>2284</v>
      </c>
      <c r="E654" t="str">
        <f>_xlfn.XLOOKUP(Table2[[#This Row],[rxn]],[1]Sheet1!$A:$A,[1]Sheet1!$C:$C,"Other metaolism",0)</f>
        <v>Other metabolism</v>
      </c>
      <c r="F654" t="s">
        <v>312</v>
      </c>
      <c r="G654" t="str">
        <f>Table2[[#This Row],[rxn]]&amp;"_"&amp;Table2[[#This Row],[dir]]</f>
        <v>ACACT120i_x_FWD</v>
      </c>
      <c r="H654" t="str" cm="1">
        <f t="array" ref="H654">_xlfn.TEXTJOIN(",",TRUE,_xlfn.UNIQUE(_xlfn._xlws.FILTER(Table2[enz],Table2[rxn+dir]=Table2[[#This Row],[rxn+dir]])))</f>
        <v>rt0697,rt5445,rt6860</v>
      </c>
      <c r="I654" s="2" t="str">
        <f>_xlfn.TEXTAFTER(Table2[[#This Row],[rxn]],"_",-1)</f>
        <v>x</v>
      </c>
      <c r="J654" s="2" t="str">
        <f>_xlfn.TEXTBEFORE(Table2[[#This Row],[rxn]],"_"&amp;Table2[[#This Row],[compartment]],-1)</f>
        <v>ACACT120i</v>
      </c>
      <c r="K654" s="2" t="str" cm="1">
        <f t="array" ref="K654">_xlfn.LET(_xlpm.t,J654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4" s="2" t="str">
        <f>IF(LEN(Table2[[#This Row],[number at end of rxn-compartment]])&gt;0,_xlfn.TEXTBEFORE(Table2[[#This Row],[rxn-compartment]],Table2[[#This Row],[number at end of rxn-compartment]],-1),"")</f>
        <v/>
      </c>
      <c r="N654" t="str">
        <v/>
      </c>
      <c r="O654" t="str">
        <v>ACOAD100f_x</v>
      </c>
      <c r="P654" t="str">
        <v>FWD</v>
      </c>
      <c r="Q654" t="str">
        <v>rt2040</v>
      </c>
      <c r="R654" t="str">
        <v/>
      </c>
      <c r="S654" t="str">
        <v>Other metabolism</v>
      </c>
      <c r="T654" t="str">
        <v>Fatty acid degradation</v>
      </c>
    </row>
    <row r="655" spans="1:20" x14ac:dyDescent="0.2">
      <c r="A655" t="s">
        <v>2295</v>
      </c>
      <c r="B655" t="s">
        <v>2296</v>
      </c>
      <c r="C655" t="s">
        <v>8</v>
      </c>
      <c r="D655" t="s">
        <v>2276</v>
      </c>
      <c r="E655" t="str">
        <f>_xlfn.XLOOKUP(Table2[[#This Row],[rxn]],[1]Sheet1!$A:$A,[1]Sheet1!$C:$C,"Other metaolism",0)</f>
        <v>Other metabolism</v>
      </c>
      <c r="F655" t="s">
        <v>312</v>
      </c>
      <c r="G655" t="str">
        <f>Table2[[#This Row],[rxn]]&amp;"_"&amp;Table2[[#This Row],[dir]]</f>
        <v>ACACT121ai_m_FWD</v>
      </c>
      <c r="H655" t="str" cm="1">
        <f t="array" ref="H655">_xlfn.TEXTJOIN(",",TRUE,_xlfn.UNIQUE(_xlfn._xlws.FILTER(Table2[enz],Table2[rxn+dir]=Table2[[#This Row],[rxn+dir]])))</f>
        <v>rt0517</v>
      </c>
      <c r="I655" s="2" t="str">
        <f>_xlfn.TEXTAFTER(Table2[[#This Row],[rxn]],"_",-1)</f>
        <v>m</v>
      </c>
      <c r="J655" s="2" t="str">
        <f>_xlfn.TEXTBEFORE(Table2[[#This Row],[rxn]],"_"&amp;Table2[[#This Row],[compartment]],-1)</f>
        <v>ACACT121ai</v>
      </c>
      <c r="K655" s="2" t="str" cm="1">
        <f t="array" ref="K655">_xlfn.LET(_xlpm.t,J655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5" s="2" t="str">
        <f>IF(LEN(Table2[[#This Row],[number at end of rxn-compartment]])&gt;0,_xlfn.TEXTBEFORE(Table2[[#This Row],[rxn-compartment]],Table2[[#This Row],[number at end of rxn-compartment]],-1),"")</f>
        <v/>
      </c>
      <c r="N655" t="str">
        <v/>
      </c>
      <c r="O655" t="str">
        <v>ACOAD101df_x</v>
      </c>
      <c r="P655" t="str">
        <v>FWD</v>
      </c>
      <c r="Q655" t="str">
        <v>rt2040</v>
      </c>
      <c r="R655" t="str">
        <v>1.3.8.8</v>
      </c>
      <c r="S655" t="str">
        <v>Other metabolism</v>
      </c>
      <c r="T655" t="str">
        <v>Fatty acid degradation</v>
      </c>
    </row>
    <row r="656" spans="1:20" x14ac:dyDescent="0.2">
      <c r="A656" t="s">
        <v>2297</v>
      </c>
      <c r="B656" t="s">
        <v>2298</v>
      </c>
      <c r="C656" t="s">
        <v>8</v>
      </c>
      <c r="D656" t="s">
        <v>2279</v>
      </c>
      <c r="E656" t="str">
        <f>_xlfn.XLOOKUP(Table2[[#This Row],[rxn]],[1]Sheet1!$A:$A,[1]Sheet1!$C:$C,"Other metaolism",0)</f>
        <v>Other metabolism</v>
      </c>
      <c r="F656" t="s">
        <v>312</v>
      </c>
      <c r="G656" t="str">
        <f>Table2[[#This Row],[rxn]]&amp;"_"&amp;Table2[[#This Row],[dir]]</f>
        <v>ACACT121ai_x_FWD</v>
      </c>
      <c r="H656" t="str" cm="1">
        <f t="array" ref="H656">_xlfn.TEXTJOIN(",",TRUE,_xlfn.UNIQUE(_xlfn._xlws.FILTER(Table2[enz],Table2[rxn+dir]=Table2[[#This Row],[rxn+dir]])))</f>
        <v>rt0697,rt5445,rt6860</v>
      </c>
      <c r="I656" s="2" t="str">
        <f>_xlfn.TEXTAFTER(Table2[[#This Row],[rxn]],"_",-1)</f>
        <v>x</v>
      </c>
      <c r="J656" s="2" t="str">
        <f>_xlfn.TEXTBEFORE(Table2[[#This Row],[rxn]],"_"&amp;Table2[[#This Row],[compartment]],-1)</f>
        <v>ACACT121ai</v>
      </c>
      <c r="K656" s="2" t="str" cm="1">
        <f t="array" ref="K656">_xlfn.LET(_xlpm.t,J656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6" s="2" t="str">
        <f>IF(LEN(Table2[[#This Row],[number at end of rxn-compartment]])&gt;0,_xlfn.TEXTBEFORE(Table2[[#This Row],[rxn-compartment]],Table2[[#This Row],[number at end of rxn-compartment]],-1),"")</f>
        <v/>
      </c>
      <c r="N656" t="str">
        <v/>
      </c>
      <c r="O656" t="str">
        <v>ACOAD102ef_x</v>
      </c>
      <c r="P656" t="str">
        <v>FWD</v>
      </c>
      <c r="Q656" t="str">
        <v>rt2040</v>
      </c>
      <c r="R656" t="str">
        <v>1.3.8.8</v>
      </c>
      <c r="S656" t="str">
        <v>Other metabolism</v>
      </c>
      <c r="T656" t="str">
        <v>Fatty acid degradation</v>
      </c>
    </row>
    <row r="657" spans="1:20" x14ac:dyDescent="0.2">
      <c r="A657" t="s">
        <v>2299</v>
      </c>
      <c r="B657" t="s">
        <v>2298</v>
      </c>
      <c r="C657" t="s">
        <v>8</v>
      </c>
      <c r="D657" t="s">
        <v>2282</v>
      </c>
      <c r="E657" t="str">
        <f>_xlfn.XLOOKUP(Table2[[#This Row],[rxn]],[1]Sheet1!$A:$A,[1]Sheet1!$C:$C,"Other metaolism",0)</f>
        <v>Other metabolism</v>
      </c>
      <c r="F657" t="s">
        <v>312</v>
      </c>
      <c r="G657" t="str">
        <f>Table2[[#This Row],[rxn]]&amp;"_"&amp;Table2[[#This Row],[dir]]</f>
        <v>ACACT121ai_x_FWD</v>
      </c>
      <c r="H657" t="str" cm="1">
        <f t="array" ref="H657">_xlfn.TEXTJOIN(",",TRUE,_xlfn.UNIQUE(_xlfn._xlws.FILTER(Table2[enz],Table2[rxn+dir]=Table2[[#This Row],[rxn+dir]])))</f>
        <v>rt0697,rt5445,rt6860</v>
      </c>
      <c r="I657" s="2" t="str">
        <f>_xlfn.TEXTAFTER(Table2[[#This Row],[rxn]],"_",-1)</f>
        <v>x</v>
      </c>
      <c r="J657" s="2" t="str">
        <f>_xlfn.TEXTBEFORE(Table2[[#This Row],[rxn]],"_"&amp;Table2[[#This Row],[compartment]],-1)</f>
        <v>ACACT121ai</v>
      </c>
      <c r="K657" s="2" t="str" cm="1">
        <f t="array" ref="K657">_xlfn.LET(_xlpm.t,J657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7" s="2" t="str">
        <f>IF(LEN(Table2[[#This Row],[number at end of rxn-compartment]])&gt;0,_xlfn.TEXTBEFORE(Table2[[#This Row],[rxn-compartment]],Table2[[#This Row],[number at end of rxn-compartment]],-1),"")</f>
        <v/>
      </c>
      <c r="N657" t="str">
        <v/>
      </c>
      <c r="O657" t="str">
        <v>ACOAD120f_m</v>
      </c>
      <c r="P657" t="str">
        <v>FWD</v>
      </c>
      <c r="Q657" t="str">
        <v>rt4202</v>
      </c>
      <c r="R657" t="str">
        <v>1.3.8.7</v>
      </c>
      <c r="S657" t="str">
        <v>Other metabolism</v>
      </c>
      <c r="T657" t="str">
        <v>Fatty acid degradation</v>
      </c>
    </row>
    <row r="658" spans="1:20" x14ac:dyDescent="0.2">
      <c r="A658" t="s">
        <v>2300</v>
      </c>
      <c r="B658" t="s">
        <v>2298</v>
      </c>
      <c r="C658" t="s">
        <v>8</v>
      </c>
      <c r="D658" t="s">
        <v>2284</v>
      </c>
      <c r="E658" t="str">
        <f>_xlfn.XLOOKUP(Table2[[#This Row],[rxn]],[1]Sheet1!$A:$A,[1]Sheet1!$C:$C,"Other metaolism",0)</f>
        <v>Other metabolism</v>
      </c>
      <c r="F658" t="s">
        <v>312</v>
      </c>
      <c r="G658" t="str">
        <f>Table2[[#This Row],[rxn]]&amp;"_"&amp;Table2[[#This Row],[dir]]</f>
        <v>ACACT121ai_x_FWD</v>
      </c>
      <c r="H658" t="str" cm="1">
        <f t="array" ref="H658">_xlfn.TEXTJOIN(",",TRUE,_xlfn.UNIQUE(_xlfn._xlws.FILTER(Table2[enz],Table2[rxn+dir]=Table2[[#This Row],[rxn+dir]])))</f>
        <v>rt0697,rt5445,rt6860</v>
      </c>
      <c r="I658" s="2" t="str">
        <f>_xlfn.TEXTAFTER(Table2[[#This Row],[rxn]],"_",-1)</f>
        <v>x</v>
      </c>
      <c r="J658" s="2" t="str">
        <f>_xlfn.TEXTBEFORE(Table2[[#This Row],[rxn]],"_"&amp;Table2[[#This Row],[compartment]],-1)</f>
        <v>ACACT121ai</v>
      </c>
      <c r="K658" s="2" t="str" cm="1">
        <f t="array" ref="K658">_xlfn.LET(_xlpm.t,J658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8" s="2" t="str">
        <f>IF(LEN(Table2[[#This Row],[number at end of rxn-compartment]])&gt;0,_xlfn.TEXTBEFORE(Table2[[#This Row],[rxn-compartment]],Table2[[#This Row],[number at end of rxn-compartment]],-1),"")</f>
        <v/>
      </c>
      <c r="N658" t="str">
        <v/>
      </c>
      <c r="O658" t="str">
        <v>ACOAD120f_x</v>
      </c>
      <c r="P658" t="str">
        <v>FWD</v>
      </c>
      <c r="Q658" t="str">
        <v>rt2040</v>
      </c>
      <c r="R658" t="str">
        <v/>
      </c>
      <c r="S658" t="str">
        <v>Other metabolism</v>
      </c>
      <c r="T658" t="str">
        <v>Fatty acid degradation</v>
      </c>
    </row>
    <row r="659" spans="1:20" x14ac:dyDescent="0.2">
      <c r="A659" t="s">
        <v>2301</v>
      </c>
      <c r="B659" t="s">
        <v>2302</v>
      </c>
      <c r="C659" t="s">
        <v>8</v>
      </c>
      <c r="D659" t="s">
        <v>2279</v>
      </c>
      <c r="E659" t="str">
        <f>_xlfn.XLOOKUP(Table2[[#This Row],[rxn]],[1]Sheet1!$A:$A,[1]Sheet1!$C:$C,"Other metaolism",0)</f>
        <v>Other metabolism</v>
      </c>
      <c r="F659" t="s">
        <v>312</v>
      </c>
      <c r="G659" t="str">
        <f>Table2[[#This Row],[rxn]]&amp;"_"&amp;Table2[[#This Row],[dir]]</f>
        <v>ACACT121di_x_FWD</v>
      </c>
      <c r="H659" t="str" cm="1">
        <f t="array" ref="H659">_xlfn.TEXTJOIN(",",TRUE,_xlfn.UNIQUE(_xlfn._xlws.FILTER(Table2[enz],Table2[rxn+dir]=Table2[[#This Row],[rxn+dir]])))</f>
        <v>rt0697,rt5445,rt6860</v>
      </c>
      <c r="I659" s="2" t="str">
        <f>_xlfn.TEXTAFTER(Table2[[#This Row],[rxn]],"_",-1)</f>
        <v>x</v>
      </c>
      <c r="J659" s="2" t="str">
        <f>_xlfn.TEXTBEFORE(Table2[[#This Row],[rxn]],"_"&amp;Table2[[#This Row],[compartment]],-1)</f>
        <v>ACACT121di</v>
      </c>
      <c r="K659" s="2" t="str" cm="1">
        <f t="array" ref="K659">_xlfn.LET(_xlpm.t,J659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59" s="2" t="str">
        <f>IF(LEN(Table2[[#This Row],[number at end of rxn-compartment]])&gt;0,_xlfn.TEXTBEFORE(Table2[[#This Row],[rxn-compartment]],Table2[[#This Row],[number at end of rxn-compartment]],-1),"")</f>
        <v/>
      </c>
      <c r="N659" t="str">
        <v/>
      </c>
      <c r="O659" t="str">
        <v>ACOAD121af_x</v>
      </c>
      <c r="P659" t="str">
        <v>FWD</v>
      </c>
      <c r="Q659" t="str">
        <v>rt2040</v>
      </c>
      <c r="R659" t="str">
        <v/>
      </c>
      <c r="S659" t="str">
        <v>Other metabolism</v>
      </c>
      <c r="T659" t="str">
        <v>Fatty acid degradation</v>
      </c>
    </row>
    <row r="660" spans="1:20" x14ac:dyDescent="0.2">
      <c r="A660" t="s">
        <v>2303</v>
      </c>
      <c r="B660" t="s">
        <v>2302</v>
      </c>
      <c r="C660" t="s">
        <v>8</v>
      </c>
      <c r="D660" t="s">
        <v>2282</v>
      </c>
      <c r="E660" t="str">
        <f>_xlfn.XLOOKUP(Table2[[#This Row],[rxn]],[1]Sheet1!$A:$A,[1]Sheet1!$C:$C,"Other metaolism",0)</f>
        <v>Other metabolism</v>
      </c>
      <c r="F660" t="s">
        <v>312</v>
      </c>
      <c r="G660" t="str">
        <f>Table2[[#This Row],[rxn]]&amp;"_"&amp;Table2[[#This Row],[dir]]</f>
        <v>ACACT121di_x_FWD</v>
      </c>
      <c r="H660" t="str" cm="1">
        <f t="array" ref="H660">_xlfn.TEXTJOIN(",",TRUE,_xlfn.UNIQUE(_xlfn._xlws.FILTER(Table2[enz],Table2[rxn+dir]=Table2[[#This Row],[rxn+dir]])))</f>
        <v>rt0697,rt5445,rt6860</v>
      </c>
      <c r="I660" s="2" t="str">
        <f>_xlfn.TEXTAFTER(Table2[[#This Row],[rxn]],"_",-1)</f>
        <v>x</v>
      </c>
      <c r="J660" s="2" t="str">
        <f>_xlfn.TEXTBEFORE(Table2[[#This Row],[rxn]],"_"&amp;Table2[[#This Row],[compartment]],-1)</f>
        <v>ACACT121di</v>
      </c>
      <c r="K660" s="2" t="str" cm="1">
        <f t="array" ref="K660">_xlfn.LET(_xlpm.t,J660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0" s="2" t="str">
        <f>IF(LEN(Table2[[#This Row],[number at end of rxn-compartment]])&gt;0,_xlfn.TEXTBEFORE(Table2[[#This Row],[rxn-compartment]],Table2[[#This Row],[number at end of rxn-compartment]],-1),"")</f>
        <v/>
      </c>
      <c r="N660" t="str">
        <v/>
      </c>
      <c r="O660" t="str">
        <v>ACOAD140f_x</v>
      </c>
      <c r="P660" t="str">
        <v>FWD</v>
      </c>
      <c r="Q660" t="str">
        <v>rt2040</v>
      </c>
      <c r="R660" t="str">
        <v/>
      </c>
      <c r="S660" t="str">
        <v>Other metabolism</v>
      </c>
      <c r="T660" t="str">
        <v>Fatty acid degradation</v>
      </c>
    </row>
    <row r="661" spans="1:20" x14ac:dyDescent="0.2">
      <c r="A661" t="s">
        <v>2304</v>
      </c>
      <c r="B661" t="s">
        <v>2302</v>
      </c>
      <c r="C661" t="s">
        <v>8</v>
      </c>
      <c r="D661" t="s">
        <v>2284</v>
      </c>
      <c r="E661" t="str">
        <f>_xlfn.XLOOKUP(Table2[[#This Row],[rxn]],[1]Sheet1!$A:$A,[1]Sheet1!$C:$C,"Other metaolism",0)</f>
        <v>Other metabolism</v>
      </c>
      <c r="F661" t="s">
        <v>312</v>
      </c>
      <c r="G661" t="str">
        <f>Table2[[#This Row],[rxn]]&amp;"_"&amp;Table2[[#This Row],[dir]]</f>
        <v>ACACT121di_x_FWD</v>
      </c>
      <c r="H661" t="str" cm="1">
        <f t="array" ref="H661">_xlfn.TEXTJOIN(",",TRUE,_xlfn.UNIQUE(_xlfn._xlws.FILTER(Table2[enz],Table2[rxn+dir]=Table2[[#This Row],[rxn+dir]])))</f>
        <v>rt0697,rt5445,rt6860</v>
      </c>
      <c r="I661" s="2" t="str">
        <f>_xlfn.TEXTAFTER(Table2[[#This Row],[rxn]],"_",-1)</f>
        <v>x</v>
      </c>
      <c r="J661" s="2" t="str">
        <f>_xlfn.TEXTBEFORE(Table2[[#This Row],[rxn]],"_"&amp;Table2[[#This Row],[compartment]],-1)</f>
        <v>ACACT121di</v>
      </c>
      <c r="K661" s="2" t="str" cm="1">
        <f t="array" ref="K661">_xlfn.LET(_xlpm.t,J661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1" s="2" t="str">
        <f>IF(LEN(Table2[[#This Row],[number at end of rxn-compartment]])&gt;0,_xlfn.TEXTBEFORE(Table2[[#This Row],[rxn-compartment]],Table2[[#This Row],[number at end of rxn-compartment]],-1),"")</f>
        <v/>
      </c>
      <c r="N661" t="str">
        <v/>
      </c>
      <c r="O661" t="str">
        <v>ACOAD141af_x</v>
      </c>
      <c r="P661" t="str">
        <v>FWD</v>
      </c>
      <c r="Q661" t="str">
        <v>rt2040</v>
      </c>
      <c r="R661" t="str">
        <v/>
      </c>
      <c r="S661" t="str">
        <v>Other metabolism</v>
      </c>
      <c r="T661" t="str">
        <v>Fatty acid degradation</v>
      </c>
    </row>
    <row r="662" spans="1:20" x14ac:dyDescent="0.2">
      <c r="A662" t="s">
        <v>2305</v>
      </c>
      <c r="B662" t="s">
        <v>2306</v>
      </c>
      <c r="C662" t="s">
        <v>8</v>
      </c>
      <c r="D662" t="s">
        <v>2279</v>
      </c>
      <c r="E662" t="str">
        <f>_xlfn.XLOOKUP(Table2[[#This Row],[rxn]],[1]Sheet1!$A:$A,[1]Sheet1!$C:$C,"Other metaolism",0)</f>
        <v>Other metabolism</v>
      </c>
      <c r="F662" t="s">
        <v>312</v>
      </c>
      <c r="G662" t="str">
        <f>Table2[[#This Row],[rxn]]&amp;"_"&amp;Table2[[#This Row],[dir]]</f>
        <v>ACACT122ei_x_FWD</v>
      </c>
      <c r="H662" t="str" cm="1">
        <f t="array" ref="H662">_xlfn.TEXTJOIN(",",TRUE,_xlfn.UNIQUE(_xlfn._xlws.FILTER(Table2[enz],Table2[rxn+dir]=Table2[[#This Row],[rxn+dir]])))</f>
        <v>rt0697,rt5445,rt6860</v>
      </c>
      <c r="I662" s="2" t="str">
        <f>_xlfn.TEXTAFTER(Table2[[#This Row],[rxn]],"_",-1)</f>
        <v>x</v>
      </c>
      <c r="J662" s="2" t="str">
        <f>_xlfn.TEXTBEFORE(Table2[[#This Row],[rxn]],"_"&amp;Table2[[#This Row],[compartment]],-1)</f>
        <v>ACACT122ei</v>
      </c>
      <c r="K662" s="2" t="str" cm="1">
        <f t="array" ref="K662">_xlfn.LET(_xlpm.t,J662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2" s="2" t="str">
        <f>IF(LEN(Table2[[#This Row],[number at end of rxn-compartment]])&gt;0,_xlfn.TEXTBEFORE(Table2[[#This Row],[rxn-compartment]],Table2[[#This Row],[number at end of rxn-compartment]],-1),"")</f>
        <v/>
      </c>
      <c r="N662" t="str">
        <v/>
      </c>
      <c r="O662" t="str">
        <v>ACOAD141bf_x</v>
      </c>
      <c r="P662" t="str">
        <v>FWD</v>
      </c>
      <c r="Q662" t="str">
        <v>rt2040</v>
      </c>
      <c r="R662" t="str">
        <v/>
      </c>
      <c r="S662" t="str">
        <v>Other metabolism</v>
      </c>
      <c r="T662" t="str">
        <v>Fatty acid degradation</v>
      </c>
    </row>
    <row r="663" spans="1:20" x14ac:dyDescent="0.2">
      <c r="A663" t="s">
        <v>2307</v>
      </c>
      <c r="B663" t="s">
        <v>2306</v>
      </c>
      <c r="C663" t="s">
        <v>8</v>
      </c>
      <c r="D663" t="s">
        <v>2282</v>
      </c>
      <c r="E663" t="str">
        <f>_xlfn.XLOOKUP(Table2[[#This Row],[rxn]],[1]Sheet1!$A:$A,[1]Sheet1!$C:$C,"Other metaolism",0)</f>
        <v>Other metabolism</v>
      </c>
      <c r="F663" t="s">
        <v>312</v>
      </c>
      <c r="G663" t="str">
        <f>Table2[[#This Row],[rxn]]&amp;"_"&amp;Table2[[#This Row],[dir]]</f>
        <v>ACACT122ei_x_FWD</v>
      </c>
      <c r="H663" t="str" cm="1">
        <f t="array" ref="H663">_xlfn.TEXTJOIN(",",TRUE,_xlfn.UNIQUE(_xlfn._xlws.FILTER(Table2[enz],Table2[rxn+dir]=Table2[[#This Row],[rxn+dir]])))</f>
        <v>rt0697,rt5445,rt6860</v>
      </c>
      <c r="I663" s="2" t="str">
        <f>_xlfn.TEXTAFTER(Table2[[#This Row],[rxn]],"_",-1)</f>
        <v>x</v>
      </c>
      <c r="J663" s="2" t="str">
        <f>_xlfn.TEXTBEFORE(Table2[[#This Row],[rxn]],"_"&amp;Table2[[#This Row],[compartment]],-1)</f>
        <v>ACACT122ei</v>
      </c>
      <c r="K663" s="2" t="str" cm="1">
        <f t="array" ref="K663">_xlfn.LET(_xlpm.t,J663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3" s="2" t="str">
        <f>IF(LEN(Table2[[#This Row],[number at end of rxn-compartment]])&gt;0,_xlfn.TEXTBEFORE(Table2[[#This Row],[rxn-compartment]],Table2[[#This Row],[number at end of rxn-compartment]],-1),"")</f>
        <v/>
      </c>
      <c r="N663" t="str">
        <v/>
      </c>
      <c r="O663" t="str">
        <v>ACOAD142f_x</v>
      </c>
      <c r="P663" t="str">
        <v>FWD</v>
      </c>
      <c r="Q663" t="str">
        <v>rt2040</v>
      </c>
      <c r="R663" t="str">
        <v>1.3.8.8</v>
      </c>
      <c r="S663" t="str">
        <v>Other metabolism</v>
      </c>
      <c r="T663" t="str">
        <v>Fatty acid degradation</v>
      </c>
    </row>
    <row r="664" spans="1:20" x14ac:dyDescent="0.2">
      <c r="A664" t="s">
        <v>2308</v>
      </c>
      <c r="B664" t="s">
        <v>2306</v>
      </c>
      <c r="C664" t="s">
        <v>8</v>
      </c>
      <c r="D664" t="s">
        <v>2284</v>
      </c>
      <c r="E664" t="str">
        <f>_xlfn.XLOOKUP(Table2[[#This Row],[rxn]],[1]Sheet1!$A:$A,[1]Sheet1!$C:$C,"Other metaolism",0)</f>
        <v>Other metabolism</v>
      </c>
      <c r="F664" t="s">
        <v>312</v>
      </c>
      <c r="G664" t="str">
        <f>Table2[[#This Row],[rxn]]&amp;"_"&amp;Table2[[#This Row],[dir]]</f>
        <v>ACACT122ei_x_FWD</v>
      </c>
      <c r="H664" t="str" cm="1">
        <f t="array" ref="H664">_xlfn.TEXTJOIN(",",TRUE,_xlfn.UNIQUE(_xlfn._xlws.FILTER(Table2[enz],Table2[rxn+dir]=Table2[[#This Row],[rxn+dir]])))</f>
        <v>rt0697,rt5445,rt6860</v>
      </c>
      <c r="I664" s="2" t="str">
        <f>_xlfn.TEXTAFTER(Table2[[#This Row],[rxn]],"_",-1)</f>
        <v>x</v>
      </c>
      <c r="J664" s="2" t="str">
        <f>_xlfn.TEXTBEFORE(Table2[[#This Row],[rxn]],"_"&amp;Table2[[#This Row],[compartment]],-1)</f>
        <v>ACACT122ei</v>
      </c>
      <c r="K664" s="2" t="str" cm="1">
        <f t="array" ref="K664">_xlfn.LET(_xlpm.t,J664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4" s="2" t="str">
        <f>IF(LEN(Table2[[#This Row],[number at end of rxn-compartment]])&gt;0,_xlfn.TEXTBEFORE(Table2[[#This Row],[rxn-compartment]],Table2[[#This Row],[number at end of rxn-compartment]],-1),"")</f>
        <v/>
      </c>
      <c r="N664" t="str">
        <v/>
      </c>
      <c r="O664" t="str">
        <v>ACOAD143f_x</v>
      </c>
      <c r="P664" t="str">
        <v>FWD</v>
      </c>
      <c r="Q664" t="str">
        <v>rt2040</v>
      </c>
      <c r="R664" t="str">
        <v>1.3.8.8</v>
      </c>
      <c r="S664" t="str">
        <v>Other metabolism</v>
      </c>
      <c r="T664" t="str">
        <v>Fatty acid degradation</v>
      </c>
    </row>
    <row r="665" spans="1:20" x14ac:dyDescent="0.2">
      <c r="A665" t="s">
        <v>2309</v>
      </c>
      <c r="B665" t="s">
        <v>2310</v>
      </c>
      <c r="C665" t="s">
        <v>8</v>
      </c>
      <c r="D665" t="s">
        <v>2276</v>
      </c>
      <c r="E665" t="str">
        <f>_xlfn.XLOOKUP(Table2[[#This Row],[rxn]],[1]Sheet1!$A:$A,[1]Sheet1!$C:$C,"Other metaolism",0)</f>
        <v>Other metabolism</v>
      </c>
      <c r="F665" t="s">
        <v>312</v>
      </c>
      <c r="G665" t="str">
        <f>Table2[[#This Row],[rxn]]&amp;"_"&amp;Table2[[#This Row],[dir]]</f>
        <v>ACACT140i_m_FWD</v>
      </c>
      <c r="H665" t="str" cm="1">
        <f t="array" ref="H665">_xlfn.TEXTJOIN(",",TRUE,_xlfn.UNIQUE(_xlfn._xlws.FILTER(Table2[enz],Table2[rxn+dir]=Table2[[#This Row],[rxn+dir]])))</f>
        <v>rt0517</v>
      </c>
      <c r="I665" s="2" t="str">
        <f>_xlfn.TEXTAFTER(Table2[[#This Row],[rxn]],"_",-1)</f>
        <v>m</v>
      </c>
      <c r="J665" s="2" t="str">
        <f>_xlfn.TEXTBEFORE(Table2[[#This Row],[rxn]],"_"&amp;Table2[[#This Row],[compartment]],-1)</f>
        <v>ACACT140i</v>
      </c>
      <c r="K665" s="2" t="str" cm="1">
        <f t="array" ref="K665">_xlfn.LET(_xlpm.t,J665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5" s="2" t="str">
        <f>IF(LEN(Table2[[#This Row],[number at end of rxn-compartment]])&gt;0,_xlfn.TEXTBEFORE(Table2[[#This Row],[rxn-compartment]],Table2[[#This Row],[number at end of rxn-compartment]],-1),"")</f>
        <v/>
      </c>
      <c r="N665" t="str">
        <v/>
      </c>
      <c r="O665" t="str">
        <v>ACOAD160f_x</v>
      </c>
      <c r="P665" t="str">
        <v>FWD</v>
      </c>
      <c r="Q665" t="str">
        <v>rt2040</v>
      </c>
      <c r="R665" t="str">
        <v/>
      </c>
      <c r="S665" t="str">
        <v>Other metabolism</v>
      </c>
      <c r="T665" t="str">
        <v>Fatty acid degradation</v>
      </c>
    </row>
    <row r="666" spans="1:20" x14ac:dyDescent="0.2">
      <c r="A666" t="s">
        <v>2311</v>
      </c>
      <c r="B666" t="s">
        <v>2312</v>
      </c>
      <c r="C666" t="s">
        <v>8</v>
      </c>
      <c r="D666" t="s">
        <v>2279</v>
      </c>
      <c r="E666" t="str">
        <f>_xlfn.XLOOKUP(Table2[[#This Row],[rxn]],[1]Sheet1!$A:$A,[1]Sheet1!$C:$C,"Other metaolism",0)</f>
        <v>Other metabolism</v>
      </c>
      <c r="F666" t="s">
        <v>312</v>
      </c>
      <c r="G666" t="str">
        <f>Table2[[#This Row],[rxn]]&amp;"_"&amp;Table2[[#This Row],[dir]]</f>
        <v>ACACT140i_x_FWD</v>
      </c>
      <c r="H666" t="str" cm="1">
        <f t="array" ref="H666">_xlfn.TEXTJOIN(",",TRUE,_xlfn.UNIQUE(_xlfn._xlws.FILTER(Table2[enz],Table2[rxn+dir]=Table2[[#This Row],[rxn+dir]])))</f>
        <v>rt0697,rt5445,rt6860</v>
      </c>
      <c r="I666" s="2" t="str">
        <f>_xlfn.TEXTAFTER(Table2[[#This Row],[rxn]],"_",-1)</f>
        <v>x</v>
      </c>
      <c r="J666" s="2" t="str">
        <f>_xlfn.TEXTBEFORE(Table2[[#This Row],[rxn]],"_"&amp;Table2[[#This Row],[compartment]],-1)</f>
        <v>ACACT140i</v>
      </c>
      <c r="K666" s="2" t="str" cm="1">
        <f t="array" ref="K666">_xlfn.LET(_xlpm.t,J666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6" s="2" t="str">
        <f>IF(LEN(Table2[[#This Row],[number at end of rxn-compartment]])&gt;0,_xlfn.TEXTBEFORE(Table2[[#This Row],[rxn-compartment]],Table2[[#This Row],[number at end of rxn-compartment]],-1),"")</f>
        <v/>
      </c>
      <c r="N666" t="str">
        <v/>
      </c>
      <c r="O666" t="str">
        <v>ACOAD161af_x</v>
      </c>
      <c r="P666" t="str">
        <v>FWD</v>
      </c>
      <c r="Q666" t="str">
        <v>rt2040</v>
      </c>
      <c r="R666" t="str">
        <v/>
      </c>
      <c r="S666" t="str">
        <v>Other metabolism</v>
      </c>
      <c r="T666" t="str">
        <v>Fatty acid degradation</v>
      </c>
    </row>
    <row r="667" spans="1:20" x14ac:dyDescent="0.2">
      <c r="A667" t="s">
        <v>2313</v>
      </c>
      <c r="B667" t="s">
        <v>2312</v>
      </c>
      <c r="C667" t="s">
        <v>8</v>
      </c>
      <c r="D667" t="s">
        <v>2282</v>
      </c>
      <c r="E667" t="str">
        <f>_xlfn.XLOOKUP(Table2[[#This Row],[rxn]],[1]Sheet1!$A:$A,[1]Sheet1!$C:$C,"Other metaolism",0)</f>
        <v>Other metabolism</v>
      </c>
      <c r="F667" t="s">
        <v>312</v>
      </c>
      <c r="G667" t="str">
        <f>Table2[[#This Row],[rxn]]&amp;"_"&amp;Table2[[#This Row],[dir]]</f>
        <v>ACACT140i_x_FWD</v>
      </c>
      <c r="H667" t="str" cm="1">
        <f t="array" ref="H667">_xlfn.TEXTJOIN(",",TRUE,_xlfn.UNIQUE(_xlfn._xlws.FILTER(Table2[enz],Table2[rxn+dir]=Table2[[#This Row],[rxn+dir]])))</f>
        <v>rt0697,rt5445,rt6860</v>
      </c>
      <c r="I667" s="2" t="str">
        <f>_xlfn.TEXTAFTER(Table2[[#This Row],[rxn]],"_",-1)</f>
        <v>x</v>
      </c>
      <c r="J667" s="2" t="str">
        <f>_xlfn.TEXTBEFORE(Table2[[#This Row],[rxn]],"_"&amp;Table2[[#This Row],[compartment]],-1)</f>
        <v>ACACT140i</v>
      </c>
      <c r="K667" s="2" t="str" cm="1">
        <f t="array" ref="K667">_xlfn.LET(_xlpm.t,J667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7" s="2" t="str">
        <f>IF(LEN(Table2[[#This Row],[number at end of rxn-compartment]])&gt;0,_xlfn.TEXTBEFORE(Table2[[#This Row],[rxn-compartment]],Table2[[#This Row],[number at end of rxn-compartment]],-1),"")</f>
        <v/>
      </c>
      <c r="N667" t="str">
        <v/>
      </c>
      <c r="O667" t="str">
        <v>ACOAD161bf_x</v>
      </c>
      <c r="P667" t="str">
        <v>FWD</v>
      </c>
      <c r="Q667" t="str">
        <v>rt2040</v>
      </c>
      <c r="R667" t="str">
        <v/>
      </c>
      <c r="S667" t="str">
        <v>Other metabolism</v>
      </c>
      <c r="T667" t="str">
        <v>Fatty acid degradation</v>
      </c>
    </row>
    <row r="668" spans="1:20" x14ac:dyDescent="0.2">
      <c r="A668" t="s">
        <v>2314</v>
      </c>
      <c r="B668" t="s">
        <v>2312</v>
      </c>
      <c r="C668" t="s">
        <v>8</v>
      </c>
      <c r="D668" t="s">
        <v>2284</v>
      </c>
      <c r="E668" t="str">
        <f>_xlfn.XLOOKUP(Table2[[#This Row],[rxn]],[1]Sheet1!$A:$A,[1]Sheet1!$C:$C,"Other metaolism",0)</f>
        <v>Other metabolism</v>
      </c>
      <c r="F668" t="s">
        <v>312</v>
      </c>
      <c r="G668" t="str">
        <f>Table2[[#This Row],[rxn]]&amp;"_"&amp;Table2[[#This Row],[dir]]</f>
        <v>ACACT140i_x_FWD</v>
      </c>
      <c r="H668" t="str" cm="1">
        <f t="array" ref="H668">_xlfn.TEXTJOIN(",",TRUE,_xlfn.UNIQUE(_xlfn._xlws.FILTER(Table2[enz],Table2[rxn+dir]=Table2[[#This Row],[rxn+dir]])))</f>
        <v>rt0697,rt5445,rt6860</v>
      </c>
      <c r="I668" s="2" t="str">
        <f>_xlfn.TEXTAFTER(Table2[[#This Row],[rxn]],"_",-1)</f>
        <v>x</v>
      </c>
      <c r="J668" s="2" t="str">
        <f>_xlfn.TEXTBEFORE(Table2[[#This Row],[rxn]],"_"&amp;Table2[[#This Row],[compartment]],-1)</f>
        <v>ACACT140i</v>
      </c>
      <c r="K668" s="2" t="str" cm="1">
        <f t="array" ref="K668">_xlfn.LET(_xlpm.t,J668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8" s="2" t="str">
        <f>IF(LEN(Table2[[#This Row],[number at end of rxn-compartment]])&gt;0,_xlfn.TEXTBEFORE(Table2[[#This Row],[rxn-compartment]],Table2[[#This Row],[number at end of rxn-compartment]],-1),"")</f>
        <v/>
      </c>
      <c r="N668" t="str">
        <v/>
      </c>
      <c r="O668" t="str">
        <v>ACOAD162f_x</v>
      </c>
      <c r="P668" t="str">
        <v>FWD</v>
      </c>
      <c r="Q668" t="str">
        <v>rt2040</v>
      </c>
      <c r="R668" t="str">
        <v>1.3.8.8</v>
      </c>
      <c r="S668" t="str">
        <v>Other metabolism</v>
      </c>
      <c r="T668" t="str">
        <v>Fatty acid degradation</v>
      </c>
    </row>
    <row r="669" spans="1:20" x14ac:dyDescent="0.2">
      <c r="A669" t="s">
        <v>2315</v>
      </c>
      <c r="B669" t="s">
        <v>2316</v>
      </c>
      <c r="C669" t="s">
        <v>8</v>
      </c>
      <c r="D669" t="s">
        <v>2276</v>
      </c>
      <c r="E669" t="str">
        <f>_xlfn.XLOOKUP(Table2[[#This Row],[rxn]],[1]Sheet1!$A:$A,[1]Sheet1!$C:$C,"Other metaolism",0)</f>
        <v>Other metabolism</v>
      </c>
      <c r="F669" t="s">
        <v>312</v>
      </c>
      <c r="G669" t="str">
        <f>Table2[[#This Row],[rxn]]&amp;"_"&amp;Table2[[#This Row],[dir]]</f>
        <v>ACACT141ai_m_FWD</v>
      </c>
      <c r="H669" t="str" cm="1">
        <f t="array" ref="H669">_xlfn.TEXTJOIN(",",TRUE,_xlfn.UNIQUE(_xlfn._xlws.FILTER(Table2[enz],Table2[rxn+dir]=Table2[[#This Row],[rxn+dir]])))</f>
        <v>rt0517</v>
      </c>
      <c r="I669" s="2" t="str">
        <f>_xlfn.TEXTAFTER(Table2[[#This Row],[rxn]],"_",-1)</f>
        <v>m</v>
      </c>
      <c r="J669" s="2" t="str">
        <f>_xlfn.TEXTBEFORE(Table2[[#This Row],[rxn]],"_"&amp;Table2[[#This Row],[compartment]],-1)</f>
        <v>ACACT141ai</v>
      </c>
      <c r="K669" s="2" t="str" cm="1">
        <f t="array" ref="K669">_xlfn.LET(_xlpm.t,J669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69" s="2" t="str">
        <f>IF(LEN(Table2[[#This Row],[number at end of rxn-compartment]])&gt;0,_xlfn.TEXTBEFORE(Table2[[#This Row],[rxn-compartment]],Table2[[#This Row],[number at end of rxn-compartment]],-1),"")</f>
        <v/>
      </c>
      <c r="N669" t="str">
        <v/>
      </c>
      <c r="O669" t="str">
        <v>ACOAD163f_x</v>
      </c>
      <c r="P669" t="str">
        <v>FWD</v>
      </c>
      <c r="Q669" t="str">
        <v>rt2040</v>
      </c>
      <c r="R669" t="str">
        <v>1.3.8.8</v>
      </c>
      <c r="S669" t="str">
        <v>Other metabolism</v>
      </c>
      <c r="T669" t="str">
        <v>Fatty acid degradation</v>
      </c>
    </row>
    <row r="670" spans="1:20" x14ac:dyDescent="0.2">
      <c r="A670" t="s">
        <v>2317</v>
      </c>
      <c r="B670" t="s">
        <v>2318</v>
      </c>
      <c r="C670" t="s">
        <v>8</v>
      </c>
      <c r="D670" t="s">
        <v>2279</v>
      </c>
      <c r="E670" t="str">
        <f>_xlfn.XLOOKUP(Table2[[#This Row],[rxn]],[1]Sheet1!$A:$A,[1]Sheet1!$C:$C,"Other metaolism",0)</f>
        <v>Other metabolism</v>
      </c>
      <c r="F670" t="s">
        <v>312</v>
      </c>
      <c r="G670" t="str">
        <f>Table2[[#This Row],[rxn]]&amp;"_"&amp;Table2[[#This Row],[dir]]</f>
        <v>ACACT141ai_x_FWD</v>
      </c>
      <c r="H670" t="str" cm="1">
        <f t="array" ref="H670">_xlfn.TEXTJOIN(",",TRUE,_xlfn.UNIQUE(_xlfn._xlws.FILTER(Table2[enz],Table2[rxn+dir]=Table2[[#This Row],[rxn+dir]])))</f>
        <v>rt0697,rt5445,rt6860</v>
      </c>
      <c r="I670" s="2" t="str">
        <f>_xlfn.TEXTAFTER(Table2[[#This Row],[rxn]],"_",-1)</f>
        <v>x</v>
      </c>
      <c r="J670" s="2" t="str">
        <f>_xlfn.TEXTBEFORE(Table2[[#This Row],[rxn]],"_"&amp;Table2[[#This Row],[compartment]],-1)</f>
        <v>ACACT141ai</v>
      </c>
      <c r="K670" s="2" t="str" cm="1">
        <f t="array" ref="K670">_xlfn.LET(_xlpm.t,J670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0" s="2" t="str">
        <f>IF(LEN(Table2[[#This Row],[number at end of rxn-compartment]])&gt;0,_xlfn.TEXTBEFORE(Table2[[#This Row],[rxn-compartment]],Table2[[#This Row],[number at end of rxn-compartment]],-1),"")</f>
        <v/>
      </c>
      <c r="N670" t="str">
        <v/>
      </c>
      <c r="O670" t="str">
        <v>ACOAD180f_x</v>
      </c>
      <c r="P670" t="str">
        <v>FWD</v>
      </c>
      <c r="Q670" t="str">
        <v>rt2040</v>
      </c>
      <c r="R670" t="str">
        <v/>
      </c>
      <c r="S670" t="str">
        <v>Other metabolism</v>
      </c>
      <c r="T670" t="str">
        <v>Fatty acid degradation</v>
      </c>
    </row>
    <row r="671" spans="1:20" x14ac:dyDescent="0.2">
      <c r="A671" t="s">
        <v>2319</v>
      </c>
      <c r="B671" t="s">
        <v>2318</v>
      </c>
      <c r="C671" t="s">
        <v>8</v>
      </c>
      <c r="D671" t="s">
        <v>2282</v>
      </c>
      <c r="E671" t="str">
        <f>_xlfn.XLOOKUP(Table2[[#This Row],[rxn]],[1]Sheet1!$A:$A,[1]Sheet1!$C:$C,"Other metaolism",0)</f>
        <v>Other metabolism</v>
      </c>
      <c r="F671" t="s">
        <v>312</v>
      </c>
      <c r="G671" t="str">
        <f>Table2[[#This Row],[rxn]]&amp;"_"&amp;Table2[[#This Row],[dir]]</f>
        <v>ACACT141ai_x_FWD</v>
      </c>
      <c r="H671" t="str" cm="1">
        <f t="array" ref="H671">_xlfn.TEXTJOIN(",",TRUE,_xlfn.UNIQUE(_xlfn._xlws.FILTER(Table2[enz],Table2[rxn+dir]=Table2[[#This Row],[rxn+dir]])))</f>
        <v>rt0697,rt5445,rt6860</v>
      </c>
      <c r="I671" s="2" t="str">
        <f>_xlfn.TEXTAFTER(Table2[[#This Row],[rxn]],"_",-1)</f>
        <v>x</v>
      </c>
      <c r="J671" s="2" t="str">
        <f>_xlfn.TEXTBEFORE(Table2[[#This Row],[rxn]],"_"&amp;Table2[[#This Row],[compartment]],-1)</f>
        <v>ACACT141ai</v>
      </c>
      <c r="K671" s="2" t="str" cm="1">
        <f t="array" ref="K671">_xlfn.LET(_xlpm.t,J671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1" s="2" t="str">
        <f>IF(LEN(Table2[[#This Row],[number at end of rxn-compartment]])&gt;0,_xlfn.TEXTBEFORE(Table2[[#This Row],[rxn-compartment]],Table2[[#This Row],[number at end of rxn-compartment]],-1),"")</f>
        <v/>
      </c>
      <c r="N671" t="str">
        <v/>
      </c>
      <c r="O671" t="str">
        <v>ACOAD181af_x</v>
      </c>
      <c r="P671" t="str">
        <v>FWD</v>
      </c>
      <c r="Q671" t="str">
        <v>rt2040</v>
      </c>
      <c r="R671" t="str">
        <v/>
      </c>
      <c r="S671" t="str">
        <v>Other metabolism</v>
      </c>
      <c r="T671" t="str">
        <v>Fatty acid degradation</v>
      </c>
    </row>
    <row r="672" spans="1:20" x14ac:dyDescent="0.2">
      <c r="A672" t="s">
        <v>2320</v>
      </c>
      <c r="B672" t="s">
        <v>2318</v>
      </c>
      <c r="C672" t="s">
        <v>8</v>
      </c>
      <c r="D672" t="s">
        <v>2284</v>
      </c>
      <c r="E672" t="str">
        <f>_xlfn.XLOOKUP(Table2[[#This Row],[rxn]],[1]Sheet1!$A:$A,[1]Sheet1!$C:$C,"Other metaolism",0)</f>
        <v>Other metabolism</v>
      </c>
      <c r="F672" t="s">
        <v>312</v>
      </c>
      <c r="G672" t="str">
        <f>Table2[[#This Row],[rxn]]&amp;"_"&amp;Table2[[#This Row],[dir]]</f>
        <v>ACACT141ai_x_FWD</v>
      </c>
      <c r="H672" t="str" cm="1">
        <f t="array" ref="H672">_xlfn.TEXTJOIN(",",TRUE,_xlfn.UNIQUE(_xlfn._xlws.FILTER(Table2[enz],Table2[rxn+dir]=Table2[[#This Row],[rxn+dir]])))</f>
        <v>rt0697,rt5445,rt6860</v>
      </c>
      <c r="I672" s="2" t="str">
        <f>_xlfn.TEXTAFTER(Table2[[#This Row],[rxn]],"_",-1)</f>
        <v>x</v>
      </c>
      <c r="J672" s="2" t="str">
        <f>_xlfn.TEXTBEFORE(Table2[[#This Row],[rxn]],"_"&amp;Table2[[#This Row],[compartment]],-1)</f>
        <v>ACACT141ai</v>
      </c>
      <c r="K672" s="2" t="str" cm="1">
        <f t="array" ref="K672">_xlfn.LET(_xlpm.t,J672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2" s="2" t="str">
        <f>IF(LEN(Table2[[#This Row],[number at end of rxn-compartment]])&gt;0,_xlfn.TEXTBEFORE(Table2[[#This Row],[rxn-compartment]],Table2[[#This Row],[number at end of rxn-compartment]],-1),"")</f>
        <v/>
      </c>
      <c r="N672" t="str">
        <v/>
      </c>
      <c r="O672" t="str">
        <v>ACOAD182f_x</v>
      </c>
      <c r="P672" t="str">
        <v>FWD</v>
      </c>
      <c r="Q672" t="str">
        <v>rt2040</v>
      </c>
      <c r="R672" t="str">
        <v>1.3.8.8</v>
      </c>
      <c r="S672" t="str">
        <v>Other metabolism</v>
      </c>
      <c r="T672" t="str">
        <v>Fatty acid degradation</v>
      </c>
    </row>
    <row r="673" spans="1:20" x14ac:dyDescent="0.2">
      <c r="A673" t="s">
        <v>2321</v>
      </c>
      <c r="B673" t="s">
        <v>2322</v>
      </c>
      <c r="C673" t="s">
        <v>8</v>
      </c>
      <c r="D673" t="s">
        <v>2276</v>
      </c>
      <c r="E673" t="str">
        <f>_xlfn.XLOOKUP(Table2[[#This Row],[rxn]],[1]Sheet1!$A:$A,[1]Sheet1!$C:$C,"Other metaolism",0)</f>
        <v>Other metabolism</v>
      </c>
      <c r="F673" t="s">
        <v>312</v>
      </c>
      <c r="G673" t="str">
        <f>Table2[[#This Row],[rxn]]&amp;"_"&amp;Table2[[#This Row],[dir]]</f>
        <v>ACACT141bi_m_FWD</v>
      </c>
      <c r="H673" t="str" cm="1">
        <f t="array" ref="H673">_xlfn.TEXTJOIN(",",TRUE,_xlfn.UNIQUE(_xlfn._xlws.FILTER(Table2[enz],Table2[rxn+dir]=Table2[[#This Row],[rxn+dir]])))</f>
        <v>rt0517</v>
      </c>
      <c r="I673" s="2" t="str">
        <f>_xlfn.TEXTAFTER(Table2[[#This Row],[rxn]],"_",-1)</f>
        <v>m</v>
      </c>
      <c r="J673" s="2" t="str">
        <f>_xlfn.TEXTBEFORE(Table2[[#This Row],[rxn]],"_"&amp;Table2[[#This Row],[compartment]],-1)</f>
        <v>ACACT141bi</v>
      </c>
      <c r="K673" s="2" t="str" cm="1">
        <f t="array" ref="K673">_xlfn.LET(_xlpm.t,J673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3" s="2" t="str">
        <f>IF(LEN(Table2[[#This Row],[number at end of rxn-compartment]])&gt;0,_xlfn.TEXTBEFORE(Table2[[#This Row],[rxn-compartment]],Table2[[#This Row],[number at end of rxn-compartment]],-1),"")</f>
        <v/>
      </c>
      <c r="N673" t="str">
        <v/>
      </c>
      <c r="O673" t="str">
        <v>ACOAD183f_x</v>
      </c>
      <c r="P673" t="str">
        <v>FWD</v>
      </c>
      <c r="Q673" t="str">
        <v>rt2040</v>
      </c>
      <c r="R673" t="str">
        <v>1.3.8.8</v>
      </c>
      <c r="S673" t="str">
        <v>Other metabolism</v>
      </c>
      <c r="T673" t="str">
        <v>Fatty acid degradation</v>
      </c>
    </row>
    <row r="674" spans="1:20" x14ac:dyDescent="0.2">
      <c r="A674" t="s">
        <v>2323</v>
      </c>
      <c r="B674" t="s">
        <v>2324</v>
      </c>
      <c r="C674" t="s">
        <v>8</v>
      </c>
      <c r="D674" t="s">
        <v>2279</v>
      </c>
      <c r="E674" t="str">
        <f>_xlfn.XLOOKUP(Table2[[#This Row],[rxn]],[1]Sheet1!$A:$A,[1]Sheet1!$C:$C,"Other metaolism",0)</f>
        <v>Other metabolism</v>
      </c>
      <c r="F674" t="s">
        <v>312</v>
      </c>
      <c r="G674" t="str">
        <f>Table2[[#This Row],[rxn]]&amp;"_"&amp;Table2[[#This Row],[dir]]</f>
        <v>ACACT141bi_x_FWD</v>
      </c>
      <c r="H674" t="str" cm="1">
        <f t="array" ref="H674">_xlfn.TEXTJOIN(",",TRUE,_xlfn.UNIQUE(_xlfn._xlws.FILTER(Table2[enz],Table2[rxn+dir]=Table2[[#This Row],[rxn+dir]])))</f>
        <v>rt0697,rt5445,rt6860</v>
      </c>
      <c r="I674" s="2" t="str">
        <f>_xlfn.TEXTAFTER(Table2[[#This Row],[rxn]],"_",-1)</f>
        <v>x</v>
      </c>
      <c r="J674" s="2" t="str">
        <f>_xlfn.TEXTBEFORE(Table2[[#This Row],[rxn]],"_"&amp;Table2[[#This Row],[compartment]],-1)</f>
        <v>ACACT141bi</v>
      </c>
      <c r="K674" s="2" t="str" cm="1">
        <f t="array" ref="K674">_xlfn.LET(_xlpm.t,J674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4" s="2" t="str">
        <f>IF(LEN(Table2[[#This Row],[number at end of rxn-compartment]])&gt;0,_xlfn.TEXTBEFORE(Table2[[#This Row],[rxn-compartment]],Table2[[#This Row],[number at end of rxn-compartment]],-1),"")</f>
        <v/>
      </c>
      <c r="N674" t="str">
        <v/>
      </c>
      <c r="O674" t="str">
        <v>ACOAD40f_m</v>
      </c>
      <c r="P674" t="str">
        <v>FWD</v>
      </c>
      <c r="Q674" t="str">
        <v>rt5702</v>
      </c>
      <c r="R674" t="str">
        <v>1.3.8.1</v>
      </c>
      <c r="S674" t="str">
        <v>Other metabolism</v>
      </c>
      <c r="T674" t="str">
        <v>Fatty acid degradation</v>
      </c>
    </row>
    <row r="675" spans="1:20" x14ac:dyDescent="0.2">
      <c r="A675" t="s">
        <v>2325</v>
      </c>
      <c r="B675" t="s">
        <v>2324</v>
      </c>
      <c r="C675" t="s">
        <v>8</v>
      </c>
      <c r="D675" t="s">
        <v>2282</v>
      </c>
      <c r="E675" t="str">
        <f>_xlfn.XLOOKUP(Table2[[#This Row],[rxn]],[1]Sheet1!$A:$A,[1]Sheet1!$C:$C,"Other metaolism",0)</f>
        <v>Other metabolism</v>
      </c>
      <c r="F675" t="s">
        <v>312</v>
      </c>
      <c r="G675" t="str">
        <f>Table2[[#This Row],[rxn]]&amp;"_"&amp;Table2[[#This Row],[dir]]</f>
        <v>ACACT141bi_x_FWD</v>
      </c>
      <c r="H675" t="str" cm="1">
        <f t="array" ref="H675">_xlfn.TEXTJOIN(",",TRUE,_xlfn.UNIQUE(_xlfn._xlws.FILTER(Table2[enz],Table2[rxn+dir]=Table2[[#This Row],[rxn+dir]])))</f>
        <v>rt0697,rt5445,rt6860</v>
      </c>
      <c r="I675" s="2" t="str">
        <f>_xlfn.TEXTAFTER(Table2[[#This Row],[rxn]],"_",-1)</f>
        <v>x</v>
      </c>
      <c r="J675" s="2" t="str">
        <f>_xlfn.TEXTBEFORE(Table2[[#This Row],[rxn]],"_"&amp;Table2[[#This Row],[compartment]],-1)</f>
        <v>ACACT141bi</v>
      </c>
      <c r="K675" s="2" t="str" cm="1">
        <f t="array" ref="K675">_xlfn.LET(_xlpm.t,J675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5" s="2" t="str">
        <f>IF(LEN(Table2[[#This Row],[number at end of rxn-compartment]])&gt;0,_xlfn.TEXTBEFORE(Table2[[#This Row],[rxn-compartment]],Table2[[#This Row],[number at end of rxn-compartment]],-1),"")</f>
        <v/>
      </c>
      <c r="N675" t="str">
        <v/>
      </c>
      <c r="O675" t="str">
        <v>ACOAD40f_m</v>
      </c>
      <c r="P675" t="str">
        <v>REV</v>
      </c>
      <c r="Q675" t="str">
        <v>rt5702</v>
      </c>
      <c r="R675" t="str">
        <v>1.3.8.1</v>
      </c>
      <c r="S675" t="str">
        <v>Other metabolism</v>
      </c>
      <c r="T675" t="str">
        <v>Fatty acid degradation</v>
      </c>
    </row>
    <row r="676" spans="1:20" x14ac:dyDescent="0.2">
      <c r="A676" t="s">
        <v>2326</v>
      </c>
      <c r="B676" t="s">
        <v>2324</v>
      </c>
      <c r="C676" t="s">
        <v>8</v>
      </c>
      <c r="D676" t="s">
        <v>2284</v>
      </c>
      <c r="E676" t="str">
        <f>_xlfn.XLOOKUP(Table2[[#This Row],[rxn]],[1]Sheet1!$A:$A,[1]Sheet1!$C:$C,"Other metaolism",0)</f>
        <v>Other metabolism</v>
      </c>
      <c r="F676" t="s">
        <v>312</v>
      </c>
      <c r="G676" t="str">
        <f>Table2[[#This Row],[rxn]]&amp;"_"&amp;Table2[[#This Row],[dir]]</f>
        <v>ACACT141bi_x_FWD</v>
      </c>
      <c r="H676" t="str" cm="1">
        <f t="array" ref="H676">_xlfn.TEXTJOIN(",",TRUE,_xlfn.UNIQUE(_xlfn._xlws.FILTER(Table2[enz],Table2[rxn+dir]=Table2[[#This Row],[rxn+dir]])))</f>
        <v>rt0697,rt5445,rt6860</v>
      </c>
      <c r="I676" s="2" t="str">
        <f>_xlfn.TEXTAFTER(Table2[[#This Row],[rxn]],"_",-1)</f>
        <v>x</v>
      </c>
      <c r="J676" s="2" t="str">
        <f>_xlfn.TEXTBEFORE(Table2[[#This Row],[rxn]],"_"&amp;Table2[[#This Row],[compartment]],-1)</f>
        <v>ACACT141bi</v>
      </c>
      <c r="K676" s="2" t="str" cm="1">
        <f t="array" ref="K676">_xlfn.LET(_xlpm.t,J676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6" s="2" t="str">
        <f>IF(LEN(Table2[[#This Row],[number at end of rxn-compartment]])&gt;0,_xlfn.TEXTBEFORE(Table2[[#This Row],[rxn-compartment]],Table2[[#This Row],[number at end of rxn-compartment]],-1),"")</f>
        <v/>
      </c>
      <c r="N676" t="str">
        <v/>
      </c>
      <c r="O676" t="str">
        <v>ACOAD40f_x</v>
      </c>
      <c r="P676" t="str">
        <v>FWD</v>
      </c>
      <c r="Q676" t="str">
        <v>rt2040</v>
      </c>
      <c r="R676" t="str">
        <v/>
      </c>
      <c r="S676" t="str">
        <v>Other metabolism</v>
      </c>
      <c r="T676" t="str">
        <v>Fatty acid degradation</v>
      </c>
    </row>
    <row r="677" spans="1:20" x14ac:dyDescent="0.2">
      <c r="A677" t="s">
        <v>2327</v>
      </c>
      <c r="B677" t="s">
        <v>2328</v>
      </c>
      <c r="C677" t="s">
        <v>8</v>
      </c>
      <c r="D677" t="s">
        <v>2279</v>
      </c>
      <c r="E677" t="str">
        <f>_xlfn.XLOOKUP(Table2[[#This Row],[rxn]],[1]Sheet1!$A:$A,[1]Sheet1!$C:$C,"Other metaolism",0)</f>
        <v>Other metabolism</v>
      </c>
      <c r="F677" t="s">
        <v>312</v>
      </c>
      <c r="G677" t="str">
        <f>Table2[[#This Row],[rxn]]&amp;"_"&amp;Table2[[#This Row],[dir]]</f>
        <v>ACACT142i_x_FWD</v>
      </c>
      <c r="H677" t="str" cm="1">
        <f t="array" ref="H677">_xlfn.TEXTJOIN(",",TRUE,_xlfn.UNIQUE(_xlfn._xlws.FILTER(Table2[enz],Table2[rxn+dir]=Table2[[#This Row],[rxn+dir]])))</f>
        <v>rt0697,rt5445,rt6860</v>
      </c>
      <c r="I677" s="2" t="str">
        <f>_xlfn.TEXTAFTER(Table2[[#This Row],[rxn]],"_",-1)</f>
        <v>x</v>
      </c>
      <c r="J677" s="2" t="str">
        <f>_xlfn.TEXTBEFORE(Table2[[#This Row],[rxn]],"_"&amp;Table2[[#This Row],[compartment]],-1)</f>
        <v>ACACT142i</v>
      </c>
      <c r="K677" s="2" t="str" cm="1">
        <f t="array" ref="K677">_xlfn.LET(_xlpm.t,J677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7" s="2" t="str">
        <f>IF(LEN(Table2[[#This Row],[number at end of rxn-compartment]])&gt;0,_xlfn.TEXTBEFORE(Table2[[#This Row],[rxn-compartment]],Table2[[#This Row],[number at end of rxn-compartment]],-1),"")</f>
        <v/>
      </c>
      <c r="N677" t="str">
        <v/>
      </c>
      <c r="O677" t="str">
        <v>ACOAD60f_m</v>
      </c>
      <c r="P677" t="str">
        <v>FWD</v>
      </c>
      <c r="Q677" t="str">
        <v>rt5702</v>
      </c>
      <c r="R677" t="str">
        <v>1.3.8.1</v>
      </c>
      <c r="S677" t="str">
        <v>Other metabolism</v>
      </c>
      <c r="T677" t="str">
        <v>Fatty acid degradation</v>
      </c>
    </row>
    <row r="678" spans="1:20" x14ac:dyDescent="0.2">
      <c r="A678" t="s">
        <v>2329</v>
      </c>
      <c r="B678" t="s">
        <v>2328</v>
      </c>
      <c r="C678" t="s">
        <v>8</v>
      </c>
      <c r="D678" t="s">
        <v>2282</v>
      </c>
      <c r="E678" t="str">
        <f>_xlfn.XLOOKUP(Table2[[#This Row],[rxn]],[1]Sheet1!$A:$A,[1]Sheet1!$C:$C,"Other metaolism",0)</f>
        <v>Other metabolism</v>
      </c>
      <c r="F678" t="s">
        <v>312</v>
      </c>
      <c r="G678" t="str">
        <f>Table2[[#This Row],[rxn]]&amp;"_"&amp;Table2[[#This Row],[dir]]</f>
        <v>ACACT142i_x_FWD</v>
      </c>
      <c r="H678" t="str" cm="1">
        <f t="array" ref="H678">_xlfn.TEXTJOIN(",",TRUE,_xlfn.UNIQUE(_xlfn._xlws.FILTER(Table2[enz],Table2[rxn+dir]=Table2[[#This Row],[rxn+dir]])))</f>
        <v>rt0697,rt5445,rt6860</v>
      </c>
      <c r="I678" s="2" t="str">
        <f>_xlfn.TEXTAFTER(Table2[[#This Row],[rxn]],"_",-1)</f>
        <v>x</v>
      </c>
      <c r="J678" s="2" t="str">
        <f>_xlfn.TEXTBEFORE(Table2[[#This Row],[rxn]],"_"&amp;Table2[[#This Row],[compartment]],-1)</f>
        <v>ACACT142i</v>
      </c>
      <c r="K678" s="2" t="str" cm="1">
        <f t="array" ref="K678">_xlfn.LET(_xlpm.t,J678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8" s="2" t="str">
        <f>IF(LEN(Table2[[#This Row],[number at end of rxn-compartment]])&gt;0,_xlfn.TEXTBEFORE(Table2[[#This Row],[rxn-compartment]],Table2[[#This Row],[number at end of rxn-compartment]],-1),"")</f>
        <v/>
      </c>
      <c r="N678" t="str">
        <v/>
      </c>
      <c r="O678" t="str">
        <v>ACOAD60f_m</v>
      </c>
      <c r="P678" t="str">
        <v>REV</v>
      </c>
      <c r="Q678" t="str">
        <v>rt5702</v>
      </c>
      <c r="R678" t="str">
        <v>1.3.8.1</v>
      </c>
      <c r="S678" t="str">
        <v>Other metabolism</v>
      </c>
      <c r="T678" t="str">
        <v>Fatty acid degradation</v>
      </c>
    </row>
    <row r="679" spans="1:20" x14ac:dyDescent="0.2">
      <c r="A679" t="s">
        <v>2330</v>
      </c>
      <c r="B679" t="s">
        <v>2328</v>
      </c>
      <c r="C679" t="s">
        <v>8</v>
      </c>
      <c r="D679" t="s">
        <v>2284</v>
      </c>
      <c r="E679" t="str">
        <f>_xlfn.XLOOKUP(Table2[[#This Row],[rxn]],[1]Sheet1!$A:$A,[1]Sheet1!$C:$C,"Other metaolism",0)</f>
        <v>Other metabolism</v>
      </c>
      <c r="F679" t="s">
        <v>312</v>
      </c>
      <c r="G679" t="str">
        <f>Table2[[#This Row],[rxn]]&amp;"_"&amp;Table2[[#This Row],[dir]]</f>
        <v>ACACT142i_x_FWD</v>
      </c>
      <c r="H679" t="str" cm="1">
        <f t="array" ref="H679">_xlfn.TEXTJOIN(",",TRUE,_xlfn.UNIQUE(_xlfn._xlws.FILTER(Table2[enz],Table2[rxn+dir]=Table2[[#This Row],[rxn+dir]])))</f>
        <v>rt0697,rt5445,rt6860</v>
      </c>
      <c r="I679" s="2" t="str">
        <f>_xlfn.TEXTAFTER(Table2[[#This Row],[rxn]],"_",-1)</f>
        <v>x</v>
      </c>
      <c r="J679" s="2" t="str">
        <f>_xlfn.TEXTBEFORE(Table2[[#This Row],[rxn]],"_"&amp;Table2[[#This Row],[compartment]],-1)</f>
        <v>ACACT142i</v>
      </c>
      <c r="K679" s="2" t="str" cm="1">
        <f t="array" ref="K679">_xlfn.LET(_xlpm.t,J679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79" s="2" t="str">
        <f>IF(LEN(Table2[[#This Row],[number at end of rxn-compartment]])&gt;0,_xlfn.TEXTBEFORE(Table2[[#This Row],[rxn-compartment]],Table2[[#This Row],[number at end of rxn-compartment]],-1),"")</f>
        <v/>
      </c>
      <c r="N679" t="str">
        <v/>
      </c>
      <c r="O679" t="str">
        <v>ACOAD60f_x</v>
      </c>
      <c r="P679" t="str">
        <v>FWD</v>
      </c>
      <c r="Q679" t="str">
        <v>rt2040</v>
      </c>
      <c r="R679" t="str">
        <v/>
      </c>
      <c r="S679" t="str">
        <v>Other metabolism</v>
      </c>
      <c r="T679" t="str">
        <v>Fatty acid degradation</v>
      </c>
    </row>
    <row r="680" spans="1:20" x14ac:dyDescent="0.2">
      <c r="A680" t="s">
        <v>2331</v>
      </c>
      <c r="B680" t="s">
        <v>2332</v>
      </c>
      <c r="C680" t="s">
        <v>8</v>
      </c>
      <c r="D680" t="s">
        <v>2279</v>
      </c>
      <c r="E680" t="str">
        <f>_xlfn.XLOOKUP(Table2[[#This Row],[rxn]],[1]Sheet1!$A:$A,[1]Sheet1!$C:$C,"Other metaolism",0)</f>
        <v>Other metabolism</v>
      </c>
      <c r="F680" t="s">
        <v>312</v>
      </c>
      <c r="G680" t="str">
        <f>Table2[[#This Row],[rxn]]&amp;"_"&amp;Table2[[#This Row],[dir]]</f>
        <v>ACACT143i_x_FWD</v>
      </c>
      <c r="H680" t="str" cm="1">
        <f t="array" ref="H680">_xlfn.TEXTJOIN(",",TRUE,_xlfn.UNIQUE(_xlfn._xlws.FILTER(Table2[enz],Table2[rxn+dir]=Table2[[#This Row],[rxn+dir]])))</f>
        <v>rt0697,rt5445,rt6860</v>
      </c>
      <c r="I680" s="2" t="str">
        <f>_xlfn.TEXTAFTER(Table2[[#This Row],[rxn]],"_",-1)</f>
        <v>x</v>
      </c>
      <c r="J680" s="2" t="str">
        <f>_xlfn.TEXTBEFORE(Table2[[#This Row],[rxn]],"_"&amp;Table2[[#This Row],[compartment]],-1)</f>
        <v>ACACT143i</v>
      </c>
      <c r="K680" s="2" t="str" cm="1">
        <f t="array" ref="K680">_xlfn.LET(_xlpm.t,J680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0" s="2" t="str">
        <f>IF(LEN(Table2[[#This Row],[number at end of rxn-compartment]])&gt;0,_xlfn.TEXTBEFORE(Table2[[#This Row],[rxn-compartment]],Table2[[#This Row],[number at end of rxn-compartment]],-1),"")</f>
        <v/>
      </c>
      <c r="N680" t="str">
        <v/>
      </c>
      <c r="O680" t="str">
        <v>ACOAD80f_m</v>
      </c>
      <c r="P680" t="str">
        <v>FWD</v>
      </c>
      <c r="Q680" t="str">
        <v>rt4202</v>
      </c>
      <c r="R680" t="str">
        <v>1.3.8.7</v>
      </c>
      <c r="S680" t="str">
        <v>Other metabolism</v>
      </c>
      <c r="T680" t="str">
        <v>Fatty acid degradation</v>
      </c>
    </row>
    <row r="681" spans="1:20" x14ac:dyDescent="0.2">
      <c r="A681" t="s">
        <v>2333</v>
      </c>
      <c r="B681" t="s">
        <v>2332</v>
      </c>
      <c r="C681" t="s">
        <v>8</v>
      </c>
      <c r="D681" t="s">
        <v>2282</v>
      </c>
      <c r="E681" t="str">
        <f>_xlfn.XLOOKUP(Table2[[#This Row],[rxn]],[1]Sheet1!$A:$A,[1]Sheet1!$C:$C,"Other metaolism",0)</f>
        <v>Other metabolism</v>
      </c>
      <c r="F681" t="s">
        <v>312</v>
      </c>
      <c r="G681" t="str">
        <f>Table2[[#This Row],[rxn]]&amp;"_"&amp;Table2[[#This Row],[dir]]</f>
        <v>ACACT143i_x_FWD</v>
      </c>
      <c r="H681" t="str" cm="1">
        <f t="array" ref="H681">_xlfn.TEXTJOIN(",",TRUE,_xlfn.UNIQUE(_xlfn._xlws.FILTER(Table2[enz],Table2[rxn+dir]=Table2[[#This Row],[rxn+dir]])))</f>
        <v>rt0697,rt5445,rt6860</v>
      </c>
      <c r="I681" s="2" t="str">
        <f>_xlfn.TEXTAFTER(Table2[[#This Row],[rxn]],"_",-1)</f>
        <v>x</v>
      </c>
      <c r="J681" s="2" t="str">
        <f>_xlfn.TEXTBEFORE(Table2[[#This Row],[rxn]],"_"&amp;Table2[[#This Row],[compartment]],-1)</f>
        <v>ACACT143i</v>
      </c>
      <c r="K681" s="2" t="str" cm="1">
        <f t="array" ref="K681">_xlfn.LET(_xlpm.t,J681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1" s="2" t="str">
        <f>IF(LEN(Table2[[#This Row],[number at end of rxn-compartment]])&gt;0,_xlfn.TEXTBEFORE(Table2[[#This Row],[rxn-compartment]],Table2[[#This Row],[number at end of rxn-compartment]],-1),"")</f>
        <v/>
      </c>
      <c r="N681" t="str">
        <v/>
      </c>
      <c r="O681" t="str">
        <v>ACOAD80f_m</v>
      </c>
      <c r="P681" t="str">
        <v>REV</v>
      </c>
      <c r="Q681" t="str">
        <v>rt4202</v>
      </c>
      <c r="R681" t="str">
        <v>1.3.8.7</v>
      </c>
      <c r="S681" t="str">
        <v>Other metabolism</v>
      </c>
      <c r="T681" t="str">
        <v>Fatty acid degradation</v>
      </c>
    </row>
    <row r="682" spans="1:20" x14ac:dyDescent="0.2">
      <c r="A682" t="s">
        <v>2334</v>
      </c>
      <c r="B682" t="s">
        <v>2332</v>
      </c>
      <c r="C682" t="s">
        <v>8</v>
      </c>
      <c r="D682" t="s">
        <v>2284</v>
      </c>
      <c r="E682" t="str">
        <f>_xlfn.XLOOKUP(Table2[[#This Row],[rxn]],[1]Sheet1!$A:$A,[1]Sheet1!$C:$C,"Other metaolism",0)</f>
        <v>Other metabolism</v>
      </c>
      <c r="F682" t="s">
        <v>312</v>
      </c>
      <c r="G682" t="str">
        <f>Table2[[#This Row],[rxn]]&amp;"_"&amp;Table2[[#This Row],[dir]]</f>
        <v>ACACT143i_x_FWD</v>
      </c>
      <c r="H682" t="str" cm="1">
        <f t="array" ref="H682">_xlfn.TEXTJOIN(",",TRUE,_xlfn.UNIQUE(_xlfn._xlws.FILTER(Table2[enz],Table2[rxn+dir]=Table2[[#This Row],[rxn+dir]])))</f>
        <v>rt0697,rt5445,rt6860</v>
      </c>
      <c r="I682" s="2" t="str">
        <f>_xlfn.TEXTAFTER(Table2[[#This Row],[rxn]],"_",-1)</f>
        <v>x</v>
      </c>
      <c r="J682" s="2" t="str">
        <f>_xlfn.TEXTBEFORE(Table2[[#This Row],[rxn]],"_"&amp;Table2[[#This Row],[compartment]],-1)</f>
        <v>ACACT143i</v>
      </c>
      <c r="K682" s="2" t="str" cm="1">
        <f t="array" ref="K682">_xlfn.LET(_xlpm.t,J682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2" s="2" t="str">
        <f>IF(LEN(Table2[[#This Row],[number at end of rxn-compartment]])&gt;0,_xlfn.TEXTBEFORE(Table2[[#This Row],[rxn-compartment]],Table2[[#This Row],[number at end of rxn-compartment]],-1),"")</f>
        <v/>
      </c>
      <c r="N682" t="str">
        <v/>
      </c>
      <c r="O682" t="str">
        <v>ACOAD80f_x</v>
      </c>
      <c r="P682" t="str">
        <v>FWD</v>
      </c>
      <c r="Q682" t="str">
        <v>rt2040</v>
      </c>
      <c r="R682" t="str">
        <v/>
      </c>
      <c r="S682" t="str">
        <v>Other metabolism</v>
      </c>
      <c r="T682" t="str">
        <v>Fatty acid degradation</v>
      </c>
    </row>
    <row r="683" spans="1:20" x14ac:dyDescent="0.2">
      <c r="A683" t="s">
        <v>2335</v>
      </c>
      <c r="B683" t="s">
        <v>2336</v>
      </c>
      <c r="C683" t="s">
        <v>8</v>
      </c>
      <c r="D683" t="s">
        <v>2276</v>
      </c>
      <c r="E683" t="str">
        <f>_xlfn.XLOOKUP(Table2[[#This Row],[rxn]],[1]Sheet1!$A:$A,[1]Sheet1!$C:$C,"Other metaolism",0)</f>
        <v>Other metabolism</v>
      </c>
      <c r="F683" t="s">
        <v>312</v>
      </c>
      <c r="G683" t="str">
        <f>Table2[[#This Row],[rxn]]&amp;"_"&amp;Table2[[#This Row],[dir]]</f>
        <v>ACACT160i_m_FWD</v>
      </c>
      <c r="H683" t="str" cm="1">
        <f t="array" ref="H683">_xlfn.TEXTJOIN(",",TRUE,_xlfn.UNIQUE(_xlfn._xlws.FILTER(Table2[enz],Table2[rxn+dir]=Table2[[#This Row],[rxn+dir]])))</f>
        <v>rt0517</v>
      </c>
      <c r="I683" s="2" t="str">
        <f>_xlfn.TEXTAFTER(Table2[[#This Row],[rxn]],"_",-1)</f>
        <v>m</v>
      </c>
      <c r="J683" s="2" t="str">
        <f>_xlfn.TEXTBEFORE(Table2[[#This Row],[rxn]],"_"&amp;Table2[[#This Row],[compartment]],-1)</f>
        <v>ACACT160i</v>
      </c>
      <c r="K683" s="2" t="str" cm="1">
        <f t="array" ref="K683">_xlfn.LET(_xlpm.t,J683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3" s="2" t="str">
        <f>IF(LEN(Table2[[#This Row],[number at end of rxn-compartment]])&gt;0,_xlfn.TEXTBEFORE(Table2[[#This Row],[rxn-compartment]],Table2[[#This Row],[number at end of rxn-compartment]],-1),"")</f>
        <v/>
      </c>
      <c r="N683" t="str">
        <v/>
      </c>
      <c r="O683" t="str">
        <v>ACOAD82ef_x</v>
      </c>
      <c r="P683" t="str">
        <v>FWD</v>
      </c>
      <c r="Q683" t="str">
        <v>rt2040</v>
      </c>
      <c r="R683" t="str">
        <v>1.3.8.8</v>
      </c>
      <c r="S683" t="str">
        <v>Other metabolism</v>
      </c>
      <c r="T683" t="str">
        <v>Fatty acid degradation</v>
      </c>
    </row>
    <row r="684" spans="1:20" x14ac:dyDescent="0.2">
      <c r="A684" t="s">
        <v>2337</v>
      </c>
      <c r="B684" t="s">
        <v>2338</v>
      </c>
      <c r="C684" t="s">
        <v>8</v>
      </c>
      <c r="D684" t="s">
        <v>2279</v>
      </c>
      <c r="E684" t="str">
        <f>_xlfn.XLOOKUP(Table2[[#This Row],[rxn]],[1]Sheet1!$A:$A,[1]Sheet1!$C:$C,"Other metaolism",0)</f>
        <v>Other metabolism</v>
      </c>
      <c r="F684" t="s">
        <v>312</v>
      </c>
      <c r="G684" t="str">
        <f>Table2[[#This Row],[rxn]]&amp;"_"&amp;Table2[[#This Row],[dir]]</f>
        <v>ACACT160i_x_FWD</v>
      </c>
      <c r="H684" t="str" cm="1">
        <f t="array" ref="H684">_xlfn.TEXTJOIN(",",TRUE,_xlfn.UNIQUE(_xlfn._xlws.FILTER(Table2[enz],Table2[rxn+dir]=Table2[[#This Row],[rxn+dir]])))</f>
        <v>rt0697,rt5445,rt6860</v>
      </c>
      <c r="I684" s="2" t="str">
        <f>_xlfn.TEXTAFTER(Table2[[#This Row],[rxn]],"_",-1)</f>
        <v>x</v>
      </c>
      <c r="J684" s="2" t="str">
        <f>_xlfn.TEXTBEFORE(Table2[[#This Row],[rxn]],"_"&amp;Table2[[#This Row],[compartment]],-1)</f>
        <v>ACACT160i</v>
      </c>
      <c r="K684" s="2" t="str" cm="1">
        <f t="array" ref="K684">_xlfn.LET(_xlpm.t,J684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4" s="2" t="str">
        <f>IF(LEN(Table2[[#This Row],[number at end of rxn-compartment]])&gt;0,_xlfn.TEXTBEFORE(Table2[[#This Row],[rxn-compartment]],Table2[[#This Row],[number at end of rxn-compartment]],-1),"")</f>
        <v/>
      </c>
      <c r="N684" t="str">
        <v/>
      </c>
      <c r="O684" t="str">
        <v>ACOADm30f_m</v>
      </c>
      <c r="P684" t="str">
        <v>FWD</v>
      </c>
      <c r="Q684" t="str">
        <v>rt5702</v>
      </c>
      <c r="R684" t="str">
        <v>1.3.8.1</v>
      </c>
      <c r="S684" t="str">
        <v>Other metabolism</v>
      </c>
      <c r="T684" t="str">
        <v>Fatty acid degradation</v>
      </c>
    </row>
    <row r="685" spans="1:20" x14ac:dyDescent="0.2">
      <c r="A685" t="s">
        <v>2339</v>
      </c>
      <c r="B685" t="s">
        <v>2338</v>
      </c>
      <c r="C685" t="s">
        <v>8</v>
      </c>
      <c r="D685" t="s">
        <v>2282</v>
      </c>
      <c r="E685" t="str">
        <f>_xlfn.XLOOKUP(Table2[[#This Row],[rxn]],[1]Sheet1!$A:$A,[1]Sheet1!$C:$C,"Other metaolism",0)</f>
        <v>Other metabolism</v>
      </c>
      <c r="F685" t="s">
        <v>312</v>
      </c>
      <c r="G685" t="str">
        <f>Table2[[#This Row],[rxn]]&amp;"_"&amp;Table2[[#This Row],[dir]]</f>
        <v>ACACT160i_x_FWD</v>
      </c>
      <c r="H685" t="str" cm="1">
        <f t="array" ref="H685">_xlfn.TEXTJOIN(",",TRUE,_xlfn.UNIQUE(_xlfn._xlws.FILTER(Table2[enz],Table2[rxn+dir]=Table2[[#This Row],[rxn+dir]])))</f>
        <v>rt0697,rt5445,rt6860</v>
      </c>
      <c r="I685" s="2" t="str">
        <f>_xlfn.TEXTAFTER(Table2[[#This Row],[rxn]],"_",-1)</f>
        <v>x</v>
      </c>
      <c r="J685" s="2" t="str">
        <f>_xlfn.TEXTBEFORE(Table2[[#This Row],[rxn]],"_"&amp;Table2[[#This Row],[compartment]],-1)</f>
        <v>ACACT160i</v>
      </c>
      <c r="K685" s="2" t="str" cm="1">
        <f t="array" ref="K685">_xlfn.LET(_xlpm.t,J685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5" s="2" t="str">
        <f>IF(LEN(Table2[[#This Row],[number at end of rxn-compartment]])&gt;0,_xlfn.TEXTBEFORE(Table2[[#This Row],[rxn-compartment]],Table2[[#This Row],[number at end of rxn-compartment]],-1),"")</f>
        <v/>
      </c>
      <c r="N685" t="str">
        <v/>
      </c>
      <c r="O685" t="str">
        <v>ACOADm30f_m</v>
      </c>
      <c r="P685" t="str">
        <v>REV</v>
      </c>
      <c r="Q685" t="str">
        <v>rt5702</v>
      </c>
      <c r="R685" t="str">
        <v>1.3.8.1</v>
      </c>
      <c r="S685" t="str">
        <v>Other metabolism</v>
      </c>
      <c r="T685" t="str">
        <v>Fatty acid degradation</v>
      </c>
    </row>
    <row r="686" spans="1:20" x14ac:dyDescent="0.2">
      <c r="A686" t="s">
        <v>2340</v>
      </c>
      <c r="B686" t="s">
        <v>2338</v>
      </c>
      <c r="C686" t="s">
        <v>8</v>
      </c>
      <c r="D686" t="s">
        <v>2284</v>
      </c>
      <c r="E686" t="str">
        <f>_xlfn.XLOOKUP(Table2[[#This Row],[rxn]],[1]Sheet1!$A:$A,[1]Sheet1!$C:$C,"Other metaolism",0)</f>
        <v>Other metabolism</v>
      </c>
      <c r="F686" t="s">
        <v>312</v>
      </c>
      <c r="G686" t="str">
        <f>Table2[[#This Row],[rxn]]&amp;"_"&amp;Table2[[#This Row],[dir]]</f>
        <v>ACACT160i_x_FWD</v>
      </c>
      <c r="H686" t="str" cm="1">
        <f t="array" ref="H686">_xlfn.TEXTJOIN(",",TRUE,_xlfn.UNIQUE(_xlfn._xlws.FILTER(Table2[enz],Table2[rxn+dir]=Table2[[#This Row],[rxn+dir]])))</f>
        <v>rt0697,rt5445,rt6860</v>
      </c>
      <c r="I686" s="2" t="str">
        <f>_xlfn.TEXTAFTER(Table2[[#This Row],[rxn]],"_",-1)</f>
        <v>x</v>
      </c>
      <c r="J686" s="2" t="str">
        <f>_xlfn.TEXTBEFORE(Table2[[#This Row],[rxn]],"_"&amp;Table2[[#This Row],[compartment]],-1)</f>
        <v>ACACT160i</v>
      </c>
      <c r="K686" s="2" t="str" cm="1">
        <f t="array" ref="K686">_xlfn.LET(_xlpm.t,J686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6" s="2" t="str">
        <f>IF(LEN(Table2[[#This Row],[number at end of rxn-compartment]])&gt;0,_xlfn.TEXTBEFORE(Table2[[#This Row],[rxn-compartment]],Table2[[#This Row],[number at end of rxn-compartment]],-1),"")</f>
        <v/>
      </c>
      <c r="N686" t="str">
        <v/>
      </c>
      <c r="O686" t="str">
        <v>ACOADm40f_m</v>
      </c>
      <c r="P686" t="str">
        <v>FWD</v>
      </c>
      <c r="Q686" t="str">
        <v>rt5702</v>
      </c>
      <c r="R686" t="str">
        <v>1.3.8.1</v>
      </c>
      <c r="S686" t="str">
        <v>Other metabolism</v>
      </c>
      <c r="T686" t="str">
        <v>Fatty acid degradation</v>
      </c>
    </row>
    <row r="687" spans="1:20" x14ac:dyDescent="0.2">
      <c r="A687" t="s">
        <v>2341</v>
      </c>
      <c r="B687" t="s">
        <v>2342</v>
      </c>
      <c r="C687" t="s">
        <v>8</v>
      </c>
      <c r="D687" t="s">
        <v>2276</v>
      </c>
      <c r="E687" t="str">
        <f>_xlfn.XLOOKUP(Table2[[#This Row],[rxn]],[1]Sheet1!$A:$A,[1]Sheet1!$C:$C,"Other metaolism",0)</f>
        <v>Other metabolism</v>
      </c>
      <c r="F687" t="s">
        <v>312</v>
      </c>
      <c r="G687" t="str">
        <f>Table2[[#This Row],[rxn]]&amp;"_"&amp;Table2[[#This Row],[dir]]</f>
        <v>ACACT161ai_m_FWD</v>
      </c>
      <c r="H687" t="str" cm="1">
        <f t="array" ref="H687">_xlfn.TEXTJOIN(",",TRUE,_xlfn.UNIQUE(_xlfn._xlws.FILTER(Table2[enz],Table2[rxn+dir]=Table2[[#This Row],[rxn+dir]])))</f>
        <v>rt0517</v>
      </c>
      <c r="I687" s="2" t="str">
        <f>_xlfn.TEXTAFTER(Table2[[#This Row],[rxn]],"_",-1)</f>
        <v>m</v>
      </c>
      <c r="J687" s="2" t="str">
        <f>_xlfn.TEXTBEFORE(Table2[[#This Row],[rxn]],"_"&amp;Table2[[#This Row],[compartment]],-1)</f>
        <v>ACACT161ai</v>
      </c>
      <c r="K687" s="2" t="str" cm="1">
        <f t="array" ref="K687">_xlfn.LET(_xlpm.t,J687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7" s="2" t="str">
        <f>IF(LEN(Table2[[#This Row],[number at end of rxn-compartment]])&gt;0,_xlfn.TEXTBEFORE(Table2[[#This Row],[rxn-compartment]],Table2[[#This Row],[number at end of rxn-compartment]],-1),"")</f>
        <v/>
      </c>
      <c r="N687" t="str">
        <v/>
      </c>
      <c r="O687" t="str">
        <v>ACOADm40f_m</v>
      </c>
      <c r="P687" t="str">
        <v>REV</v>
      </c>
      <c r="Q687" t="str">
        <v>rt5702</v>
      </c>
      <c r="R687" t="str">
        <v>1.3.8.1</v>
      </c>
      <c r="S687" t="str">
        <v>Other metabolism</v>
      </c>
      <c r="T687" t="str">
        <v>Fatty acid degradation</v>
      </c>
    </row>
    <row r="688" spans="1:20" x14ac:dyDescent="0.2">
      <c r="A688" t="s">
        <v>2343</v>
      </c>
      <c r="B688" t="s">
        <v>2344</v>
      </c>
      <c r="C688" t="s">
        <v>8</v>
      </c>
      <c r="D688" t="s">
        <v>2279</v>
      </c>
      <c r="E688" t="str">
        <f>_xlfn.XLOOKUP(Table2[[#This Row],[rxn]],[1]Sheet1!$A:$A,[1]Sheet1!$C:$C,"Other metaolism",0)</f>
        <v>Other metabolism</v>
      </c>
      <c r="F688" t="s">
        <v>312</v>
      </c>
      <c r="G688" t="str">
        <f>Table2[[#This Row],[rxn]]&amp;"_"&amp;Table2[[#This Row],[dir]]</f>
        <v>ACACT161ai_x_FWD</v>
      </c>
      <c r="H688" t="str" cm="1">
        <f t="array" ref="H688">_xlfn.TEXTJOIN(",",TRUE,_xlfn.UNIQUE(_xlfn._xlws.FILTER(Table2[enz],Table2[rxn+dir]=Table2[[#This Row],[rxn+dir]])))</f>
        <v>rt0697,rt5445,rt6860</v>
      </c>
      <c r="I688" s="2" t="str">
        <f>_xlfn.TEXTAFTER(Table2[[#This Row],[rxn]],"_",-1)</f>
        <v>x</v>
      </c>
      <c r="J688" s="2" t="str">
        <f>_xlfn.TEXTBEFORE(Table2[[#This Row],[rxn]],"_"&amp;Table2[[#This Row],[compartment]],-1)</f>
        <v>ACACT161ai</v>
      </c>
      <c r="K688" s="2" t="str" cm="1">
        <f t="array" ref="K688">_xlfn.LET(_xlpm.t,J688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8" s="2" t="str">
        <f>IF(LEN(Table2[[#This Row],[number at end of rxn-compartment]])&gt;0,_xlfn.TEXTBEFORE(Table2[[#This Row],[rxn-compartment]],Table2[[#This Row],[number at end of rxn-compartment]],-1),"")</f>
        <v/>
      </c>
      <c r="N688" t="str">
        <v/>
      </c>
      <c r="O688" t="str">
        <v>ACOADm50f_m</v>
      </c>
      <c r="P688" t="str">
        <v>FWD</v>
      </c>
      <c r="Q688" t="str">
        <v>rt1644</v>
      </c>
      <c r="R688" t="str">
        <v>1.3.8.4</v>
      </c>
      <c r="S688" t="str">
        <v>Other metabolism</v>
      </c>
      <c r="T688" t="str">
        <v>Fatty acid degradation</v>
      </c>
    </row>
    <row r="689" spans="1:20" x14ac:dyDescent="0.2">
      <c r="A689" t="s">
        <v>2345</v>
      </c>
      <c r="B689" t="s">
        <v>2344</v>
      </c>
      <c r="C689" t="s">
        <v>8</v>
      </c>
      <c r="D689" t="s">
        <v>2282</v>
      </c>
      <c r="E689" t="str">
        <f>_xlfn.XLOOKUP(Table2[[#This Row],[rxn]],[1]Sheet1!$A:$A,[1]Sheet1!$C:$C,"Other metaolism",0)</f>
        <v>Other metabolism</v>
      </c>
      <c r="F689" t="s">
        <v>312</v>
      </c>
      <c r="G689" t="str">
        <f>Table2[[#This Row],[rxn]]&amp;"_"&amp;Table2[[#This Row],[dir]]</f>
        <v>ACACT161ai_x_FWD</v>
      </c>
      <c r="H689" t="str" cm="1">
        <f t="array" ref="H689">_xlfn.TEXTJOIN(",",TRUE,_xlfn.UNIQUE(_xlfn._xlws.FILTER(Table2[enz],Table2[rxn+dir]=Table2[[#This Row],[rxn+dir]])))</f>
        <v>rt0697,rt5445,rt6860</v>
      </c>
      <c r="I689" s="2" t="str">
        <f>_xlfn.TEXTAFTER(Table2[[#This Row],[rxn]],"_",-1)</f>
        <v>x</v>
      </c>
      <c r="J689" s="2" t="str">
        <f>_xlfn.TEXTBEFORE(Table2[[#This Row],[rxn]],"_"&amp;Table2[[#This Row],[compartment]],-1)</f>
        <v>ACACT161ai</v>
      </c>
      <c r="K689" s="2" t="str" cm="1">
        <f t="array" ref="K689">_xlfn.LET(_xlpm.t,J689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89" s="2" t="str">
        <f>IF(LEN(Table2[[#This Row],[number at end of rxn-compartment]])&gt;0,_xlfn.TEXTBEFORE(Table2[[#This Row],[rxn-compartment]],Table2[[#This Row],[number at end of rxn-compartment]],-1),"")</f>
        <v/>
      </c>
      <c r="N689" t="str">
        <v/>
      </c>
      <c r="O689" t="str">
        <v>ACOADm50f_m</v>
      </c>
      <c r="P689" t="str">
        <v>REV</v>
      </c>
      <c r="Q689" t="str">
        <v>rt1644</v>
      </c>
      <c r="R689" t="str">
        <v>1.3.8.4</v>
      </c>
      <c r="S689" t="str">
        <v>Other metabolism</v>
      </c>
      <c r="T689" t="str">
        <v>Fatty acid degradation</v>
      </c>
    </row>
    <row r="690" spans="1:20" x14ac:dyDescent="0.2">
      <c r="A690" t="s">
        <v>2346</v>
      </c>
      <c r="B690" t="s">
        <v>2344</v>
      </c>
      <c r="C690" t="s">
        <v>8</v>
      </c>
      <c r="D690" t="s">
        <v>2284</v>
      </c>
      <c r="E690" t="str">
        <f>_xlfn.XLOOKUP(Table2[[#This Row],[rxn]],[1]Sheet1!$A:$A,[1]Sheet1!$C:$C,"Other metaolism",0)</f>
        <v>Other metabolism</v>
      </c>
      <c r="F690" t="s">
        <v>312</v>
      </c>
      <c r="G690" t="str">
        <f>Table2[[#This Row],[rxn]]&amp;"_"&amp;Table2[[#This Row],[dir]]</f>
        <v>ACACT161ai_x_FWD</v>
      </c>
      <c r="H690" t="str" cm="1">
        <f t="array" ref="H690">_xlfn.TEXTJOIN(",",TRUE,_xlfn.UNIQUE(_xlfn._xlws.FILTER(Table2[enz],Table2[rxn+dir]=Table2[[#This Row],[rxn+dir]])))</f>
        <v>rt0697,rt5445,rt6860</v>
      </c>
      <c r="I690" s="2" t="str">
        <f>_xlfn.TEXTAFTER(Table2[[#This Row],[rxn]],"_",-1)</f>
        <v>x</v>
      </c>
      <c r="J690" s="2" t="str">
        <f>_xlfn.TEXTBEFORE(Table2[[#This Row],[rxn]],"_"&amp;Table2[[#This Row],[compartment]],-1)</f>
        <v>ACACT161ai</v>
      </c>
      <c r="K690" s="2" t="str" cm="1">
        <f t="array" ref="K690">_xlfn.LET(_xlpm.t,J690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0" s="2" t="str">
        <f>IF(LEN(Table2[[#This Row],[number at end of rxn-compartment]])&gt;0,_xlfn.TEXTBEFORE(Table2[[#This Row],[rxn-compartment]],Table2[[#This Row],[number at end of rxn-compartment]],-1),"")</f>
        <v/>
      </c>
      <c r="N690" t="str">
        <v>ACOADS</v>
      </c>
      <c r="O690" t="str">
        <v>ACOADS160_rm</v>
      </c>
      <c r="P690" t="str">
        <v>FWD</v>
      </c>
      <c r="Q690" t="str">
        <v>rt1362</v>
      </c>
      <c r="R690" t="str">
        <v>1.14.19.1</v>
      </c>
      <c r="S690" t="str">
        <v>Other biosynthetic metabolism</v>
      </c>
      <c r="T690" t="str">
        <v>Biosynthesis of unsaturated fatty acids</v>
      </c>
    </row>
    <row r="691" spans="1:20" x14ac:dyDescent="0.2">
      <c r="A691" t="s">
        <v>2347</v>
      </c>
      <c r="B691" t="s">
        <v>2348</v>
      </c>
      <c r="C691" t="s">
        <v>8</v>
      </c>
      <c r="D691" t="s">
        <v>2276</v>
      </c>
      <c r="E691" t="str">
        <f>_xlfn.XLOOKUP(Table2[[#This Row],[rxn]],[1]Sheet1!$A:$A,[1]Sheet1!$C:$C,"Other metaolism",0)</f>
        <v>Other metabolism</v>
      </c>
      <c r="F691" t="s">
        <v>312</v>
      </c>
      <c r="G691" t="str">
        <f>Table2[[#This Row],[rxn]]&amp;"_"&amp;Table2[[#This Row],[dir]]</f>
        <v>ACACT161bi_m_FWD</v>
      </c>
      <c r="H691" t="str" cm="1">
        <f t="array" ref="H691">_xlfn.TEXTJOIN(",",TRUE,_xlfn.UNIQUE(_xlfn._xlws.FILTER(Table2[enz],Table2[rxn+dir]=Table2[[#This Row],[rxn+dir]])))</f>
        <v>rt0517</v>
      </c>
      <c r="I691" s="2" t="str">
        <f>_xlfn.TEXTAFTER(Table2[[#This Row],[rxn]],"_",-1)</f>
        <v>m</v>
      </c>
      <c r="J691" s="2" t="str">
        <f>_xlfn.TEXTBEFORE(Table2[[#This Row],[rxn]],"_"&amp;Table2[[#This Row],[compartment]],-1)</f>
        <v>ACACT161bi</v>
      </c>
      <c r="K691" s="2" t="str" cm="1">
        <f t="array" ref="K691">_xlfn.LET(_xlpm.t,J691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1" s="2" t="str">
        <f>IF(LEN(Table2[[#This Row],[number at end of rxn-compartment]])&gt;0,_xlfn.TEXTBEFORE(Table2[[#This Row],[rxn-compartment]],Table2[[#This Row],[number at end of rxn-compartment]],-1),"")</f>
        <v/>
      </c>
      <c r="N691" t="str">
        <v>ACOADS</v>
      </c>
      <c r="O691" t="str">
        <v>ACOADS180_rm</v>
      </c>
      <c r="P691" t="str">
        <v>FWD</v>
      </c>
      <c r="Q691" t="str">
        <v>rt1362</v>
      </c>
      <c r="R691" t="str">
        <v>1.14.19.1</v>
      </c>
      <c r="S691" t="str">
        <v>Other biosynthetic metabolism</v>
      </c>
      <c r="T691" t="str">
        <v>Biosynthesis of unsaturated fatty acids</v>
      </c>
    </row>
    <row r="692" spans="1:20" x14ac:dyDescent="0.2">
      <c r="A692" t="s">
        <v>2349</v>
      </c>
      <c r="B692" t="s">
        <v>2350</v>
      </c>
      <c r="C692" t="s">
        <v>8</v>
      </c>
      <c r="D692" t="s">
        <v>2279</v>
      </c>
      <c r="E692" t="str">
        <f>_xlfn.XLOOKUP(Table2[[#This Row],[rxn]],[1]Sheet1!$A:$A,[1]Sheet1!$C:$C,"Other metaolism",0)</f>
        <v>Other metabolism</v>
      </c>
      <c r="F692" t="s">
        <v>312</v>
      </c>
      <c r="G692" t="str">
        <f>Table2[[#This Row],[rxn]]&amp;"_"&amp;Table2[[#This Row],[dir]]</f>
        <v>ACACT161bi_x_FWD</v>
      </c>
      <c r="H692" t="str" cm="1">
        <f t="array" ref="H692">_xlfn.TEXTJOIN(",",TRUE,_xlfn.UNIQUE(_xlfn._xlws.FILTER(Table2[enz],Table2[rxn+dir]=Table2[[#This Row],[rxn+dir]])))</f>
        <v>rt0697,rt5445,rt6860</v>
      </c>
      <c r="I692" s="2" t="str">
        <f>_xlfn.TEXTAFTER(Table2[[#This Row],[rxn]],"_",-1)</f>
        <v>x</v>
      </c>
      <c r="J692" s="2" t="str">
        <f>_xlfn.TEXTBEFORE(Table2[[#This Row],[rxn]],"_"&amp;Table2[[#This Row],[compartment]],-1)</f>
        <v>ACACT161bi</v>
      </c>
      <c r="K692" s="2" t="str" cm="1">
        <f t="array" ref="K692">_xlfn.LET(_xlpm.t,J692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2" s="2" t="str">
        <f>IF(LEN(Table2[[#This Row],[number at end of rxn-compartment]])&gt;0,_xlfn.TEXTBEFORE(Table2[[#This Row],[rxn-compartment]],Table2[[#This Row],[number at end of rxn-compartment]],-1),"")</f>
        <v/>
      </c>
      <c r="N692" t="str">
        <v>ACOADS</v>
      </c>
      <c r="O692" t="str">
        <v>ACOADS181_rm</v>
      </c>
      <c r="P692" t="str">
        <v>FWD</v>
      </c>
      <c r="Q692" t="str">
        <v>rt0477</v>
      </c>
      <c r="R692" t="str">
        <v>1.14.19.6</v>
      </c>
      <c r="S692" t="str">
        <v>Other biosynthetic metabolism</v>
      </c>
      <c r="T692" t="str">
        <v>Biosynthesis of unsaturated fatty acids</v>
      </c>
    </row>
    <row r="693" spans="1:20" x14ac:dyDescent="0.2">
      <c r="A693" t="s">
        <v>2351</v>
      </c>
      <c r="B693" t="s">
        <v>2350</v>
      </c>
      <c r="C693" t="s">
        <v>8</v>
      </c>
      <c r="D693" t="s">
        <v>2282</v>
      </c>
      <c r="E693" t="str">
        <f>_xlfn.XLOOKUP(Table2[[#This Row],[rxn]],[1]Sheet1!$A:$A,[1]Sheet1!$C:$C,"Other metaolism",0)</f>
        <v>Other metabolism</v>
      </c>
      <c r="F693" t="s">
        <v>312</v>
      </c>
      <c r="G693" t="str">
        <f>Table2[[#This Row],[rxn]]&amp;"_"&amp;Table2[[#This Row],[dir]]</f>
        <v>ACACT161bi_x_FWD</v>
      </c>
      <c r="H693" t="str" cm="1">
        <f t="array" ref="H693">_xlfn.TEXTJOIN(",",TRUE,_xlfn.UNIQUE(_xlfn._xlws.FILTER(Table2[enz],Table2[rxn+dir]=Table2[[#This Row],[rxn+dir]])))</f>
        <v>rt0697,rt5445,rt6860</v>
      </c>
      <c r="I693" s="2" t="str">
        <f>_xlfn.TEXTAFTER(Table2[[#This Row],[rxn]],"_",-1)</f>
        <v>x</v>
      </c>
      <c r="J693" s="2" t="str">
        <f>_xlfn.TEXTBEFORE(Table2[[#This Row],[rxn]],"_"&amp;Table2[[#This Row],[compartment]],-1)</f>
        <v>ACACT161bi</v>
      </c>
      <c r="K693" s="2" t="str" cm="1">
        <f t="array" ref="K693">_xlfn.LET(_xlpm.t,J693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3" s="2" t="str">
        <f>IF(LEN(Table2[[#This Row],[number at end of rxn-compartment]])&gt;0,_xlfn.TEXTBEFORE(Table2[[#This Row],[rxn-compartment]],Table2[[#This Row],[number at end of rxn-compartment]],-1),"")</f>
        <v/>
      </c>
      <c r="N693" t="str">
        <v>ACOADS</v>
      </c>
      <c r="O693" t="str">
        <v>ACOADS182_rm</v>
      </c>
      <c r="P693" t="str">
        <v>FWD</v>
      </c>
      <c r="Q693" t="str">
        <v>rt0477</v>
      </c>
      <c r="R693" t="str">
        <v>1.14.19.6</v>
      </c>
      <c r="S693" t="str">
        <v>Other biosynthetic metabolism</v>
      </c>
      <c r="T693" t="str">
        <v>Biosynthesis of unsaturated fatty acids</v>
      </c>
    </row>
    <row r="694" spans="1:20" x14ac:dyDescent="0.2">
      <c r="A694" t="s">
        <v>2352</v>
      </c>
      <c r="B694" t="s">
        <v>2350</v>
      </c>
      <c r="C694" t="s">
        <v>8</v>
      </c>
      <c r="D694" t="s">
        <v>2284</v>
      </c>
      <c r="E694" t="str">
        <f>_xlfn.XLOOKUP(Table2[[#This Row],[rxn]],[1]Sheet1!$A:$A,[1]Sheet1!$C:$C,"Other metaolism",0)</f>
        <v>Other metabolism</v>
      </c>
      <c r="F694" t="s">
        <v>312</v>
      </c>
      <c r="G694" t="str">
        <f>Table2[[#This Row],[rxn]]&amp;"_"&amp;Table2[[#This Row],[dir]]</f>
        <v>ACACT161bi_x_FWD</v>
      </c>
      <c r="H694" t="str" cm="1">
        <f t="array" ref="H694">_xlfn.TEXTJOIN(",",TRUE,_xlfn.UNIQUE(_xlfn._xlws.FILTER(Table2[enz],Table2[rxn+dir]=Table2[[#This Row],[rxn+dir]])))</f>
        <v>rt0697,rt5445,rt6860</v>
      </c>
      <c r="I694" s="2" t="str">
        <f>_xlfn.TEXTAFTER(Table2[[#This Row],[rxn]],"_",-1)</f>
        <v>x</v>
      </c>
      <c r="J694" s="2" t="str">
        <f>_xlfn.TEXTBEFORE(Table2[[#This Row],[rxn]],"_"&amp;Table2[[#This Row],[compartment]],-1)</f>
        <v>ACACT161bi</v>
      </c>
      <c r="K694" s="2" t="str" cm="1">
        <f t="array" ref="K694">_xlfn.LET(_xlpm.t,J694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4" s="2" t="str">
        <f>IF(LEN(Table2[[#This Row],[number at end of rxn-compartment]])&gt;0,_xlfn.TEXTBEFORE(Table2[[#This Row],[rxn-compartment]],Table2[[#This Row],[number at end of rxn-compartment]],-1),"")</f>
        <v/>
      </c>
      <c r="N694" t="str">
        <v>ACOAO</v>
      </c>
      <c r="O694" t="str">
        <v>ACOAO100_x</v>
      </c>
      <c r="P694" t="str">
        <v>FWD</v>
      </c>
      <c r="Q694" t="str">
        <v>rt1332,rt4374,rt4384</v>
      </c>
      <c r="R694" t="str">
        <v>1.3.3.6</v>
      </c>
      <c r="S694" t="str">
        <v>Other metabolism</v>
      </c>
      <c r="T694" t="str">
        <v>Fatty acid degradation</v>
      </c>
    </row>
    <row r="695" spans="1:20" x14ac:dyDescent="0.2">
      <c r="A695" t="s">
        <v>2353</v>
      </c>
      <c r="B695" t="s">
        <v>2354</v>
      </c>
      <c r="C695" t="s">
        <v>8</v>
      </c>
      <c r="D695" t="s">
        <v>2279</v>
      </c>
      <c r="E695" t="str">
        <f>_xlfn.XLOOKUP(Table2[[#This Row],[rxn]],[1]Sheet1!$A:$A,[1]Sheet1!$C:$C,"Other metaolism",0)</f>
        <v>Other metabolism</v>
      </c>
      <c r="F695" t="s">
        <v>312</v>
      </c>
      <c r="G695" t="str">
        <f>Table2[[#This Row],[rxn]]&amp;"_"&amp;Table2[[#This Row],[dir]]</f>
        <v>ACACT162i_x_FWD</v>
      </c>
      <c r="H695" t="str" cm="1">
        <f t="array" ref="H695">_xlfn.TEXTJOIN(",",TRUE,_xlfn.UNIQUE(_xlfn._xlws.FILTER(Table2[enz],Table2[rxn+dir]=Table2[[#This Row],[rxn+dir]])))</f>
        <v>rt0697,rt5445,rt6860</v>
      </c>
      <c r="I695" s="2" t="str">
        <f>_xlfn.TEXTAFTER(Table2[[#This Row],[rxn]],"_",-1)</f>
        <v>x</v>
      </c>
      <c r="J695" s="2" t="str">
        <f>_xlfn.TEXTBEFORE(Table2[[#This Row],[rxn]],"_"&amp;Table2[[#This Row],[compartment]],-1)</f>
        <v>ACACT162i</v>
      </c>
      <c r="K695" s="2" t="str" cm="1">
        <f t="array" ref="K695">_xlfn.LET(_xlpm.t,J695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5" s="2" t="str">
        <f>IF(LEN(Table2[[#This Row],[number at end of rxn-compartment]])&gt;0,_xlfn.TEXTBEFORE(Table2[[#This Row],[rxn-compartment]],Table2[[#This Row],[number at end of rxn-compartment]],-1),"")</f>
        <v/>
      </c>
      <c r="N695" t="str">
        <v/>
      </c>
      <c r="O695" t="str">
        <v>ACOAO101d_x</v>
      </c>
      <c r="P695" t="str">
        <v>FWD</v>
      </c>
      <c r="Q695" t="str">
        <v>rt1332,rt4374,rt4384</v>
      </c>
      <c r="R695" t="str">
        <v>1.3.3.6</v>
      </c>
      <c r="S695" t="str">
        <v>Other metabolism</v>
      </c>
      <c r="T695" t="str">
        <v>Fatty acid degradation</v>
      </c>
    </row>
    <row r="696" spans="1:20" x14ac:dyDescent="0.2">
      <c r="A696" t="s">
        <v>2355</v>
      </c>
      <c r="B696" t="s">
        <v>2354</v>
      </c>
      <c r="C696" t="s">
        <v>8</v>
      </c>
      <c r="D696" t="s">
        <v>2282</v>
      </c>
      <c r="E696" t="str">
        <f>_xlfn.XLOOKUP(Table2[[#This Row],[rxn]],[1]Sheet1!$A:$A,[1]Sheet1!$C:$C,"Other metaolism",0)</f>
        <v>Other metabolism</v>
      </c>
      <c r="F696" t="s">
        <v>312</v>
      </c>
      <c r="G696" t="str">
        <f>Table2[[#This Row],[rxn]]&amp;"_"&amp;Table2[[#This Row],[dir]]</f>
        <v>ACACT162i_x_FWD</v>
      </c>
      <c r="H696" t="str" cm="1">
        <f t="array" ref="H696">_xlfn.TEXTJOIN(",",TRUE,_xlfn.UNIQUE(_xlfn._xlws.FILTER(Table2[enz],Table2[rxn+dir]=Table2[[#This Row],[rxn+dir]])))</f>
        <v>rt0697,rt5445,rt6860</v>
      </c>
      <c r="I696" s="2" t="str">
        <f>_xlfn.TEXTAFTER(Table2[[#This Row],[rxn]],"_",-1)</f>
        <v>x</v>
      </c>
      <c r="J696" s="2" t="str">
        <f>_xlfn.TEXTBEFORE(Table2[[#This Row],[rxn]],"_"&amp;Table2[[#This Row],[compartment]],-1)</f>
        <v>ACACT162i</v>
      </c>
      <c r="K696" s="2" t="str" cm="1">
        <f t="array" ref="K696">_xlfn.LET(_xlpm.t,J696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6" s="2" t="str">
        <f>IF(LEN(Table2[[#This Row],[number at end of rxn-compartment]])&gt;0,_xlfn.TEXTBEFORE(Table2[[#This Row],[rxn-compartment]],Table2[[#This Row],[number at end of rxn-compartment]],-1),"")</f>
        <v/>
      </c>
      <c r="N696" t="str">
        <v/>
      </c>
      <c r="O696" t="str">
        <v>ACOAO102e_x</v>
      </c>
      <c r="P696" t="str">
        <v>FWD</v>
      </c>
      <c r="Q696" t="str">
        <v>rt1332,rt4374,rt4384</v>
      </c>
      <c r="R696" t="str">
        <v>1.3.3.6</v>
      </c>
      <c r="S696" t="str">
        <v>Other metabolism</v>
      </c>
      <c r="T696" t="str">
        <v>Fatty acid degradation</v>
      </c>
    </row>
    <row r="697" spans="1:20" x14ac:dyDescent="0.2">
      <c r="A697" t="s">
        <v>2356</v>
      </c>
      <c r="B697" t="s">
        <v>2354</v>
      </c>
      <c r="C697" t="s">
        <v>8</v>
      </c>
      <c r="D697" t="s">
        <v>2284</v>
      </c>
      <c r="E697" t="str">
        <f>_xlfn.XLOOKUP(Table2[[#This Row],[rxn]],[1]Sheet1!$A:$A,[1]Sheet1!$C:$C,"Other metaolism",0)</f>
        <v>Other metabolism</v>
      </c>
      <c r="F697" t="s">
        <v>312</v>
      </c>
      <c r="G697" t="str">
        <f>Table2[[#This Row],[rxn]]&amp;"_"&amp;Table2[[#This Row],[dir]]</f>
        <v>ACACT162i_x_FWD</v>
      </c>
      <c r="H697" t="str" cm="1">
        <f t="array" ref="H697">_xlfn.TEXTJOIN(",",TRUE,_xlfn.UNIQUE(_xlfn._xlws.FILTER(Table2[enz],Table2[rxn+dir]=Table2[[#This Row],[rxn+dir]])))</f>
        <v>rt0697,rt5445,rt6860</v>
      </c>
      <c r="I697" s="2" t="str">
        <f>_xlfn.TEXTAFTER(Table2[[#This Row],[rxn]],"_",-1)</f>
        <v>x</v>
      </c>
      <c r="J697" s="2" t="str">
        <f>_xlfn.TEXTBEFORE(Table2[[#This Row],[rxn]],"_"&amp;Table2[[#This Row],[compartment]],-1)</f>
        <v>ACACT162i</v>
      </c>
      <c r="K697" s="2" t="str" cm="1">
        <f t="array" ref="K697">_xlfn.LET(_xlpm.t,J697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7" s="2" t="str">
        <f>IF(LEN(Table2[[#This Row],[number at end of rxn-compartment]])&gt;0,_xlfn.TEXTBEFORE(Table2[[#This Row],[rxn-compartment]],Table2[[#This Row],[number at end of rxn-compartment]],-1),"")</f>
        <v/>
      </c>
      <c r="N697" t="str">
        <v>ACOAO</v>
      </c>
      <c r="O697" t="str">
        <v>ACOAO120_x</v>
      </c>
      <c r="P697" t="str">
        <v>FWD</v>
      </c>
      <c r="Q697" t="str">
        <v>rt1332,rt4374,rt4384</v>
      </c>
      <c r="R697" t="str">
        <v>1.3.3.6</v>
      </c>
      <c r="S697" t="str">
        <v>Other metabolism</v>
      </c>
      <c r="T697" t="str">
        <v>Fatty acid degradation</v>
      </c>
    </row>
    <row r="698" spans="1:20" x14ac:dyDescent="0.2">
      <c r="A698" t="s">
        <v>2357</v>
      </c>
      <c r="B698" t="s">
        <v>2358</v>
      </c>
      <c r="C698" t="s">
        <v>8</v>
      </c>
      <c r="D698" t="s">
        <v>2279</v>
      </c>
      <c r="E698" t="str">
        <f>_xlfn.XLOOKUP(Table2[[#This Row],[rxn]],[1]Sheet1!$A:$A,[1]Sheet1!$C:$C,"Other metaolism",0)</f>
        <v>Other metabolism</v>
      </c>
      <c r="F698" t="s">
        <v>312</v>
      </c>
      <c r="G698" t="str">
        <f>Table2[[#This Row],[rxn]]&amp;"_"&amp;Table2[[#This Row],[dir]]</f>
        <v>ACACT163i_x_FWD</v>
      </c>
      <c r="H698" t="str" cm="1">
        <f t="array" ref="H698">_xlfn.TEXTJOIN(",",TRUE,_xlfn.UNIQUE(_xlfn._xlws.FILTER(Table2[enz],Table2[rxn+dir]=Table2[[#This Row],[rxn+dir]])))</f>
        <v>rt0697,rt5445,rt6860</v>
      </c>
      <c r="I698" s="2" t="str">
        <f>_xlfn.TEXTAFTER(Table2[[#This Row],[rxn]],"_",-1)</f>
        <v>x</v>
      </c>
      <c r="J698" s="2" t="str">
        <f>_xlfn.TEXTBEFORE(Table2[[#This Row],[rxn]],"_"&amp;Table2[[#This Row],[compartment]],-1)</f>
        <v>ACACT163i</v>
      </c>
      <c r="K698" s="2" t="str" cm="1">
        <f t="array" ref="K698">_xlfn.LET(_xlpm.t,J698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8" s="2" t="str">
        <f>IF(LEN(Table2[[#This Row],[number at end of rxn-compartment]])&gt;0,_xlfn.TEXTBEFORE(Table2[[#This Row],[rxn-compartment]],Table2[[#This Row],[number at end of rxn-compartment]],-1),"")</f>
        <v/>
      </c>
      <c r="N698" t="str">
        <v/>
      </c>
      <c r="O698" t="str">
        <v>ACOAO121a_x</v>
      </c>
      <c r="P698" t="str">
        <v>FWD</v>
      </c>
      <c r="Q698" t="str">
        <v>rt1332,rt4374,rt4384</v>
      </c>
      <c r="R698" t="str">
        <v>1.3.3.6</v>
      </c>
      <c r="S698" t="str">
        <v>Other metabolism</v>
      </c>
      <c r="T698" t="str">
        <v>Fatty acid degradation</v>
      </c>
    </row>
    <row r="699" spans="1:20" x14ac:dyDescent="0.2">
      <c r="A699" t="s">
        <v>2359</v>
      </c>
      <c r="B699" t="s">
        <v>2358</v>
      </c>
      <c r="C699" t="s">
        <v>8</v>
      </c>
      <c r="D699" t="s">
        <v>2282</v>
      </c>
      <c r="E699" t="str">
        <f>_xlfn.XLOOKUP(Table2[[#This Row],[rxn]],[1]Sheet1!$A:$A,[1]Sheet1!$C:$C,"Other metaolism",0)</f>
        <v>Other metabolism</v>
      </c>
      <c r="F699" t="s">
        <v>312</v>
      </c>
      <c r="G699" t="str">
        <f>Table2[[#This Row],[rxn]]&amp;"_"&amp;Table2[[#This Row],[dir]]</f>
        <v>ACACT163i_x_FWD</v>
      </c>
      <c r="H699" t="str" cm="1">
        <f t="array" ref="H699">_xlfn.TEXTJOIN(",",TRUE,_xlfn.UNIQUE(_xlfn._xlws.FILTER(Table2[enz],Table2[rxn+dir]=Table2[[#This Row],[rxn+dir]])))</f>
        <v>rt0697,rt5445,rt6860</v>
      </c>
      <c r="I699" s="2" t="str">
        <f>_xlfn.TEXTAFTER(Table2[[#This Row],[rxn]],"_",-1)</f>
        <v>x</v>
      </c>
      <c r="J699" s="2" t="str">
        <f>_xlfn.TEXTBEFORE(Table2[[#This Row],[rxn]],"_"&amp;Table2[[#This Row],[compartment]],-1)</f>
        <v>ACACT163i</v>
      </c>
      <c r="K699" s="2" t="str" cm="1">
        <f t="array" ref="K699">_xlfn.LET(_xlpm.t,J699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699" s="2" t="str">
        <f>IF(LEN(Table2[[#This Row],[number at end of rxn-compartment]])&gt;0,_xlfn.TEXTBEFORE(Table2[[#This Row],[rxn-compartment]],Table2[[#This Row],[number at end of rxn-compartment]],-1),"")</f>
        <v/>
      </c>
      <c r="N699" t="str">
        <v>ACOAO</v>
      </c>
      <c r="O699" t="str">
        <v>ACOAO140_x</v>
      </c>
      <c r="P699" t="str">
        <v>FWD</v>
      </c>
      <c r="Q699" t="str">
        <v>rt1332,rt4374,rt4384</v>
      </c>
      <c r="R699" t="str">
        <v>1.3.3.6</v>
      </c>
      <c r="S699" t="str">
        <v>Other metabolism</v>
      </c>
      <c r="T699" t="str">
        <v>Fatty acid degradation</v>
      </c>
    </row>
    <row r="700" spans="1:20" x14ac:dyDescent="0.2">
      <c r="A700" t="s">
        <v>2360</v>
      </c>
      <c r="B700" t="s">
        <v>2358</v>
      </c>
      <c r="C700" t="s">
        <v>8</v>
      </c>
      <c r="D700" t="s">
        <v>2284</v>
      </c>
      <c r="E700" t="str">
        <f>_xlfn.XLOOKUP(Table2[[#This Row],[rxn]],[1]Sheet1!$A:$A,[1]Sheet1!$C:$C,"Other metaolism",0)</f>
        <v>Other metabolism</v>
      </c>
      <c r="F700" t="s">
        <v>312</v>
      </c>
      <c r="G700" t="str">
        <f>Table2[[#This Row],[rxn]]&amp;"_"&amp;Table2[[#This Row],[dir]]</f>
        <v>ACACT163i_x_FWD</v>
      </c>
      <c r="H700" t="str" cm="1">
        <f t="array" ref="H700">_xlfn.TEXTJOIN(",",TRUE,_xlfn.UNIQUE(_xlfn._xlws.FILTER(Table2[enz],Table2[rxn+dir]=Table2[[#This Row],[rxn+dir]])))</f>
        <v>rt0697,rt5445,rt6860</v>
      </c>
      <c r="I700" s="2" t="str">
        <f>_xlfn.TEXTAFTER(Table2[[#This Row],[rxn]],"_",-1)</f>
        <v>x</v>
      </c>
      <c r="J700" s="2" t="str">
        <f>_xlfn.TEXTBEFORE(Table2[[#This Row],[rxn]],"_"&amp;Table2[[#This Row],[compartment]],-1)</f>
        <v>ACACT163i</v>
      </c>
      <c r="K700" s="2" t="str" cm="1">
        <f t="array" ref="K700">_xlfn.LET(_xlpm.t,J700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0" s="2" t="str">
        <f>IF(LEN(Table2[[#This Row],[number at end of rxn-compartment]])&gt;0,_xlfn.TEXTBEFORE(Table2[[#This Row],[rxn-compartment]],Table2[[#This Row],[number at end of rxn-compartment]],-1),"")</f>
        <v/>
      </c>
      <c r="N700" t="str">
        <v/>
      </c>
      <c r="O700" t="str">
        <v>ACOAO141a_x</v>
      </c>
      <c r="P700" t="str">
        <v>FWD</v>
      </c>
      <c r="Q700" t="str">
        <v>rt1332,rt4374,rt4384</v>
      </c>
      <c r="R700" t="str">
        <v>1.3.3.6</v>
      </c>
      <c r="S700" t="str">
        <v>Other metabolism</v>
      </c>
      <c r="T700" t="str">
        <v>Fatty acid degradation</v>
      </c>
    </row>
    <row r="701" spans="1:20" x14ac:dyDescent="0.2">
      <c r="A701" t="s">
        <v>2361</v>
      </c>
      <c r="B701" t="s">
        <v>2362</v>
      </c>
      <c r="C701" t="s">
        <v>8</v>
      </c>
      <c r="D701" t="s">
        <v>2276</v>
      </c>
      <c r="E701" t="str">
        <f>_xlfn.XLOOKUP(Table2[[#This Row],[rxn]],[1]Sheet1!$A:$A,[1]Sheet1!$C:$C,"Other metaolism",0)</f>
        <v>Other metabolism</v>
      </c>
      <c r="F701" t="s">
        <v>312</v>
      </c>
      <c r="G701" t="str">
        <f>Table2[[#This Row],[rxn]]&amp;"_"&amp;Table2[[#This Row],[dir]]</f>
        <v>ACACT180i_m_FWD</v>
      </c>
      <c r="H701" t="str" cm="1">
        <f t="array" ref="H701">_xlfn.TEXTJOIN(",",TRUE,_xlfn.UNIQUE(_xlfn._xlws.FILTER(Table2[enz],Table2[rxn+dir]=Table2[[#This Row],[rxn+dir]])))</f>
        <v>rt0517</v>
      </c>
      <c r="I701" s="2" t="str">
        <f>_xlfn.TEXTAFTER(Table2[[#This Row],[rxn]],"_",-1)</f>
        <v>m</v>
      </c>
      <c r="J701" s="2" t="str">
        <f>_xlfn.TEXTBEFORE(Table2[[#This Row],[rxn]],"_"&amp;Table2[[#This Row],[compartment]],-1)</f>
        <v>ACACT180i</v>
      </c>
      <c r="K701" s="2" t="str" cm="1">
        <f t="array" ref="K701">_xlfn.LET(_xlpm.t,J701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1" s="2" t="str">
        <f>IF(LEN(Table2[[#This Row],[number at end of rxn-compartment]])&gt;0,_xlfn.TEXTBEFORE(Table2[[#This Row],[rxn-compartment]],Table2[[#This Row],[number at end of rxn-compartment]],-1),"")</f>
        <v/>
      </c>
      <c r="N701" t="str">
        <v/>
      </c>
      <c r="O701" t="str">
        <v>ACOAO141b_x</v>
      </c>
      <c r="P701" t="str">
        <v>FWD</v>
      </c>
      <c r="Q701" t="str">
        <v>rt1332,rt4374,rt4384</v>
      </c>
      <c r="R701" t="str">
        <v>1.3.3.6</v>
      </c>
      <c r="S701" t="str">
        <v>Other metabolism</v>
      </c>
      <c r="T701" t="str">
        <v>Fatty acid degradation</v>
      </c>
    </row>
    <row r="702" spans="1:20" x14ac:dyDescent="0.2">
      <c r="A702" t="s">
        <v>2363</v>
      </c>
      <c r="B702" t="s">
        <v>2364</v>
      </c>
      <c r="C702" t="s">
        <v>8</v>
      </c>
      <c r="D702" t="s">
        <v>2279</v>
      </c>
      <c r="E702" t="str">
        <f>_xlfn.XLOOKUP(Table2[[#This Row],[rxn]],[1]Sheet1!$A:$A,[1]Sheet1!$C:$C,"Other metaolism",0)</f>
        <v>Other metabolism</v>
      </c>
      <c r="F702" t="s">
        <v>312</v>
      </c>
      <c r="G702" t="str">
        <f>Table2[[#This Row],[rxn]]&amp;"_"&amp;Table2[[#This Row],[dir]]</f>
        <v>ACACT180i_x_FWD</v>
      </c>
      <c r="H702" t="str" cm="1">
        <f t="array" ref="H702">_xlfn.TEXTJOIN(",",TRUE,_xlfn.UNIQUE(_xlfn._xlws.FILTER(Table2[enz],Table2[rxn+dir]=Table2[[#This Row],[rxn+dir]])))</f>
        <v>rt0697,rt5445,rt6860</v>
      </c>
      <c r="I702" s="2" t="str">
        <f>_xlfn.TEXTAFTER(Table2[[#This Row],[rxn]],"_",-1)</f>
        <v>x</v>
      </c>
      <c r="J702" s="2" t="str">
        <f>_xlfn.TEXTBEFORE(Table2[[#This Row],[rxn]],"_"&amp;Table2[[#This Row],[compartment]],-1)</f>
        <v>ACACT180i</v>
      </c>
      <c r="K702" s="2" t="str" cm="1">
        <f t="array" ref="K702">_xlfn.LET(_xlpm.t,J702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2" s="2" t="str">
        <f>IF(LEN(Table2[[#This Row],[number at end of rxn-compartment]])&gt;0,_xlfn.TEXTBEFORE(Table2[[#This Row],[rxn-compartment]],Table2[[#This Row],[number at end of rxn-compartment]],-1),"")</f>
        <v/>
      </c>
      <c r="N702" t="str">
        <v>ACOAO</v>
      </c>
      <c r="O702" t="str">
        <v>ACOAO142_x</v>
      </c>
      <c r="P702" t="str">
        <v>FWD</v>
      </c>
      <c r="Q702" t="str">
        <v>rt1332,rt4374,rt4384</v>
      </c>
      <c r="R702" t="str">
        <v>1.3.3.6</v>
      </c>
      <c r="S702" t="str">
        <v>Other metabolism</v>
      </c>
      <c r="T702" t="str">
        <v>Fatty acid degradation</v>
      </c>
    </row>
    <row r="703" spans="1:20" x14ac:dyDescent="0.2">
      <c r="A703" t="s">
        <v>2365</v>
      </c>
      <c r="B703" t="s">
        <v>2364</v>
      </c>
      <c r="C703" t="s">
        <v>8</v>
      </c>
      <c r="D703" t="s">
        <v>2282</v>
      </c>
      <c r="E703" t="str">
        <f>_xlfn.XLOOKUP(Table2[[#This Row],[rxn]],[1]Sheet1!$A:$A,[1]Sheet1!$C:$C,"Other metaolism",0)</f>
        <v>Other metabolism</v>
      </c>
      <c r="F703" t="s">
        <v>312</v>
      </c>
      <c r="G703" t="str">
        <f>Table2[[#This Row],[rxn]]&amp;"_"&amp;Table2[[#This Row],[dir]]</f>
        <v>ACACT180i_x_FWD</v>
      </c>
      <c r="H703" t="str" cm="1">
        <f t="array" ref="H703">_xlfn.TEXTJOIN(",",TRUE,_xlfn.UNIQUE(_xlfn._xlws.FILTER(Table2[enz],Table2[rxn+dir]=Table2[[#This Row],[rxn+dir]])))</f>
        <v>rt0697,rt5445,rt6860</v>
      </c>
      <c r="I703" s="2" t="str">
        <f>_xlfn.TEXTAFTER(Table2[[#This Row],[rxn]],"_",-1)</f>
        <v>x</v>
      </c>
      <c r="J703" s="2" t="str">
        <f>_xlfn.TEXTBEFORE(Table2[[#This Row],[rxn]],"_"&amp;Table2[[#This Row],[compartment]],-1)</f>
        <v>ACACT180i</v>
      </c>
      <c r="K703" s="2" t="str" cm="1">
        <f t="array" ref="K703">_xlfn.LET(_xlpm.t,J703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3" s="2" t="str">
        <f>IF(LEN(Table2[[#This Row],[number at end of rxn-compartment]])&gt;0,_xlfn.TEXTBEFORE(Table2[[#This Row],[rxn-compartment]],Table2[[#This Row],[number at end of rxn-compartment]],-1),"")</f>
        <v/>
      </c>
      <c r="N703" t="str">
        <v>ACOAO</v>
      </c>
      <c r="O703" t="str">
        <v>ACOAO143_x</v>
      </c>
      <c r="P703" t="str">
        <v>FWD</v>
      </c>
      <c r="Q703" t="str">
        <v>rt1332,rt4374,rt4384</v>
      </c>
      <c r="R703" t="str">
        <v>1.3.3.6</v>
      </c>
      <c r="S703" t="str">
        <v>Other metabolism</v>
      </c>
      <c r="T703" t="str">
        <v>Fatty acid degradation</v>
      </c>
    </row>
    <row r="704" spans="1:20" x14ac:dyDescent="0.2">
      <c r="A704" t="s">
        <v>2366</v>
      </c>
      <c r="B704" t="s">
        <v>2364</v>
      </c>
      <c r="C704" t="s">
        <v>8</v>
      </c>
      <c r="D704" t="s">
        <v>2284</v>
      </c>
      <c r="E704" t="str">
        <f>_xlfn.XLOOKUP(Table2[[#This Row],[rxn]],[1]Sheet1!$A:$A,[1]Sheet1!$C:$C,"Other metaolism",0)</f>
        <v>Other metabolism</v>
      </c>
      <c r="F704" t="s">
        <v>312</v>
      </c>
      <c r="G704" t="str">
        <f>Table2[[#This Row],[rxn]]&amp;"_"&amp;Table2[[#This Row],[dir]]</f>
        <v>ACACT180i_x_FWD</v>
      </c>
      <c r="H704" t="str" cm="1">
        <f t="array" ref="H704">_xlfn.TEXTJOIN(",",TRUE,_xlfn.UNIQUE(_xlfn._xlws.FILTER(Table2[enz],Table2[rxn+dir]=Table2[[#This Row],[rxn+dir]])))</f>
        <v>rt0697,rt5445,rt6860</v>
      </c>
      <c r="I704" s="2" t="str">
        <f>_xlfn.TEXTAFTER(Table2[[#This Row],[rxn]],"_",-1)</f>
        <v>x</v>
      </c>
      <c r="J704" s="2" t="str">
        <f>_xlfn.TEXTBEFORE(Table2[[#This Row],[rxn]],"_"&amp;Table2[[#This Row],[compartment]],-1)</f>
        <v>ACACT180i</v>
      </c>
      <c r="K704" s="2" t="str" cm="1">
        <f t="array" ref="K704">_xlfn.LET(_xlpm.t,J704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4" s="2" t="str">
        <f>IF(LEN(Table2[[#This Row],[number at end of rxn-compartment]])&gt;0,_xlfn.TEXTBEFORE(Table2[[#This Row],[rxn-compartment]],Table2[[#This Row],[number at end of rxn-compartment]],-1),"")</f>
        <v/>
      </c>
      <c r="N704" t="str">
        <v>ACOAO</v>
      </c>
      <c r="O704" t="str">
        <v>ACOAO160_x</v>
      </c>
      <c r="P704" t="str">
        <v>FWD</v>
      </c>
      <c r="Q704" t="str">
        <v>rt1332,rt4374,rt4384</v>
      </c>
      <c r="R704" t="str">
        <v>1.3.3.6</v>
      </c>
      <c r="S704" t="str">
        <v>Other metabolism</v>
      </c>
      <c r="T704" t="str">
        <v>Fatty acid degradation</v>
      </c>
    </row>
    <row r="705" spans="1:20" x14ac:dyDescent="0.2">
      <c r="A705" t="s">
        <v>2367</v>
      </c>
      <c r="B705" t="s">
        <v>2368</v>
      </c>
      <c r="C705" t="s">
        <v>8</v>
      </c>
      <c r="D705" t="s">
        <v>2276</v>
      </c>
      <c r="E705" t="str">
        <f>_xlfn.XLOOKUP(Table2[[#This Row],[rxn]],[1]Sheet1!$A:$A,[1]Sheet1!$C:$C,"Other metaolism",0)</f>
        <v>Other metabolism</v>
      </c>
      <c r="F705" t="s">
        <v>312</v>
      </c>
      <c r="G705" t="str">
        <f>Table2[[#This Row],[rxn]]&amp;"_"&amp;Table2[[#This Row],[dir]]</f>
        <v>ACACT181ai_m_FWD</v>
      </c>
      <c r="H705" t="str" cm="1">
        <f t="array" ref="H705">_xlfn.TEXTJOIN(",",TRUE,_xlfn.UNIQUE(_xlfn._xlws.FILTER(Table2[enz],Table2[rxn+dir]=Table2[[#This Row],[rxn+dir]])))</f>
        <v>rt0517</v>
      </c>
      <c r="I705" s="2" t="str">
        <f>_xlfn.TEXTAFTER(Table2[[#This Row],[rxn]],"_",-1)</f>
        <v>m</v>
      </c>
      <c r="J705" s="2" t="str">
        <f>_xlfn.TEXTBEFORE(Table2[[#This Row],[rxn]],"_"&amp;Table2[[#This Row],[compartment]],-1)</f>
        <v>ACACT181ai</v>
      </c>
      <c r="K705" s="2" t="str" cm="1">
        <f t="array" ref="K705">_xlfn.LET(_xlpm.t,J705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5" s="2" t="str">
        <f>IF(LEN(Table2[[#This Row],[number at end of rxn-compartment]])&gt;0,_xlfn.TEXTBEFORE(Table2[[#This Row],[rxn-compartment]],Table2[[#This Row],[number at end of rxn-compartment]],-1),"")</f>
        <v/>
      </c>
      <c r="N705" t="str">
        <v/>
      </c>
      <c r="O705" t="str">
        <v>ACOAO161a_x</v>
      </c>
      <c r="P705" t="str">
        <v>FWD</v>
      </c>
      <c r="Q705" t="str">
        <v>rt1332,rt4374,rt4384</v>
      </c>
      <c r="R705" t="str">
        <v>1.3.3.6</v>
      </c>
      <c r="S705" t="str">
        <v>Other metabolism</v>
      </c>
      <c r="T705" t="str">
        <v>Fatty acid degradation</v>
      </c>
    </row>
    <row r="706" spans="1:20" x14ac:dyDescent="0.2">
      <c r="A706" t="s">
        <v>2369</v>
      </c>
      <c r="B706" t="s">
        <v>2370</v>
      </c>
      <c r="C706" t="s">
        <v>8</v>
      </c>
      <c r="D706" t="s">
        <v>2279</v>
      </c>
      <c r="E706" t="str">
        <f>_xlfn.XLOOKUP(Table2[[#This Row],[rxn]],[1]Sheet1!$A:$A,[1]Sheet1!$C:$C,"Other metaolism",0)</f>
        <v>Other metabolism</v>
      </c>
      <c r="F706" t="s">
        <v>312</v>
      </c>
      <c r="G706" t="str">
        <f>Table2[[#This Row],[rxn]]&amp;"_"&amp;Table2[[#This Row],[dir]]</f>
        <v>ACACT181ai_x_FWD</v>
      </c>
      <c r="H706" t="str" cm="1">
        <f t="array" ref="H706">_xlfn.TEXTJOIN(",",TRUE,_xlfn.UNIQUE(_xlfn._xlws.FILTER(Table2[enz],Table2[rxn+dir]=Table2[[#This Row],[rxn+dir]])))</f>
        <v>rt0697,rt5445,rt6860</v>
      </c>
      <c r="I706" s="2" t="str">
        <f>_xlfn.TEXTAFTER(Table2[[#This Row],[rxn]],"_",-1)</f>
        <v>x</v>
      </c>
      <c r="J706" s="2" t="str">
        <f>_xlfn.TEXTBEFORE(Table2[[#This Row],[rxn]],"_"&amp;Table2[[#This Row],[compartment]],-1)</f>
        <v>ACACT181ai</v>
      </c>
      <c r="K706" s="2" t="str" cm="1">
        <f t="array" ref="K706">_xlfn.LET(_xlpm.t,J706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6" s="2" t="str">
        <f>IF(LEN(Table2[[#This Row],[number at end of rxn-compartment]])&gt;0,_xlfn.TEXTBEFORE(Table2[[#This Row],[rxn-compartment]],Table2[[#This Row],[number at end of rxn-compartment]],-1),"")</f>
        <v/>
      </c>
      <c r="N706" t="str">
        <v/>
      </c>
      <c r="O706" t="str">
        <v>ACOAO161b_x</v>
      </c>
      <c r="P706" t="str">
        <v>FWD</v>
      </c>
      <c r="Q706" t="str">
        <v>rt1332,rt4374,rt4384</v>
      </c>
      <c r="R706" t="str">
        <v>1.3.3.6</v>
      </c>
      <c r="S706" t="str">
        <v>Other metabolism</v>
      </c>
      <c r="T706" t="str">
        <v>Fatty acid degradation</v>
      </c>
    </row>
    <row r="707" spans="1:20" x14ac:dyDescent="0.2">
      <c r="A707" t="s">
        <v>2371</v>
      </c>
      <c r="B707" t="s">
        <v>2370</v>
      </c>
      <c r="C707" t="s">
        <v>8</v>
      </c>
      <c r="D707" t="s">
        <v>2282</v>
      </c>
      <c r="E707" t="str">
        <f>_xlfn.XLOOKUP(Table2[[#This Row],[rxn]],[1]Sheet1!$A:$A,[1]Sheet1!$C:$C,"Other metaolism",0)</f>
        <v>Other metabolism</v>
      </c>
      <c r="F707" t="s">
        <v>312</v>
      </c>
      <c r="G707" t="str">
        <f>Table2[[#This Row],[rxn]]&amp;"_"&amp;Table2[[#This Row],[dir]]</f>
        <v>ACACT181ai_x_FWD</v>
      </c>
      <c r="H707" t="str" cm="1">
        <f t="array" ref="H707">_xlfn.TEXTJOIN(",",TRUE,_xlfn.UNIQUE(_xlfn._xlws.FILTER(Table2[enz],Table2[rxn+dir]=Table2[[#This Row],[rxn+dir]])))</f>
        <v>rt0697,rt5445,rt6860</v>
      </c>
      <c r="I707" s="2" t="str">
        <f>_xlfn.TEXTAFTER(Table2[[#This Row],[rxn]],"_",-1)</f>
        <v>x</v>
      </c>
      <c r="J707" s="2" t="str">
        <f>_xlfn.TEXTBEFORE(Table2[[#This Row],[rxn]],"_"&amp;Table2[[#This Row],[compartment]],-1)</f>
        <v>ACACT181ai</v>
      </c>
      <c r="K707" s="2" t="str" cm="1">
        <f t="array" ref="K707">_xlfn.LET(_xlpm.t,J707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7" s="2" t="str">
        <f>IF(LEN(Table2[[#This Row],[number at end of rxn-compartment]])&gt;0,_xlfn.TEXTBEFORE(Table2[[#This Row],[rxn-compartment]],Table2[[#This Row],[number at end of rxn-compartment]],-1),"")</f>
        <v/>
      </c>
      <c r="N707" t="str">
        <v>ACOAO</v>
      </c>
      <c r="O707" t="str">
        <v>ACOAO162_x</v>
      </c>
      <c r="P707" t="str">
        <v>FWD</v>
      </c>
      <c r="Q707" t="str">
        <v>rt1332,rt4374,rt4384</v>
      </c>
      <c r="R707" t="str">
        <v>1.3.3.6</v>
      </c>
      <c r="S707" t="str">
        <v>Other metabolism</v>
      </c>
      <c r="T707" t="str">
        <v>Fatty acid degradation</v>
      </c>
    </row>
    <row r="708" spans="1:20" x14ac:dyDescent="0.2">
      <c r="A708" t="s">
        <v>2372</v>
      </c>
      <c r="B708" t="s">
        <v>2370</v>
      </c>
      <c r="C708" t="s">
        <v>8</v>
      </c>
      <c r="D708" t="s">
        <v>2284</v>
      </c>
      <c r="E708" t="str">
        <f>_xlfn.XLOOKUP(Table2[[#This Row],[rxn]],[1]Sheet1!$A:$A,[1]Sheet1!$C:$C,"Other metaolism",0)</f>
        <v>Other metabolism</v>
      </c>
      <c r="F708" t="s">
        <v>312</v>
      </c>
      <c r="G708" t="str">
        <f>Table2[[#This Row],[rxn]]&amp;"_"&amp;Table2[[#This Row],[dir]]</f>
        <v>ACACT181ai_x_FWD</v>
      </c>
      <c r="H708" t="str" cm="1">
        <f t="array" ref="H708">_xlfn.TEXTJOIN(",",TRUE,_xlfn.UNIQUE(_xlfn._xlws.FILTER(Table2[enz],Table2[rxn+dir]=Table2[[#This Row],[rxn+dir]])))</f>
        <v>rt0697,rt5445,rt6860</v>
      </c>
      <c r="I708" s="2" t="str">
        <f>_xlfn.TEXTAFTER(Table2[[#This Row],[rxn]],"_",-1)</f>
        <v>x</v>
      </c>
      <c r="J708" s="2" t="str">
        <f>_xlfn.TEXTBEFORE(Table2[[#This Row],[rxn]],"_"&amp;Table2[[#This Row],[compartment]],-1)</f>
        <v>ACACT181ai</v>
      </c>
      <c r="K708" s="2" t="str" cm="1">
        <f t="array" ref="K708">_xlfn.LET(_xlpm.t,J708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8" s="2" t="str">
        <f>IF(LEN(Table2[[#This Row],[number at end of rxn-compartment]])&gt;0,_xlfn.TEXTBEFORE(Table2[[#This Row],[rxn-compartment]],Table2[[#This Row],[number at end of rxn-compartment]],-1),"")</f>
        <v/>
      </c>
      <c r="N708" t="str">
        <v>ACOAO</v>
      </c>
      <c r="O708" t="str">
        <v>ACOAO163_x</v>
      </c>
      <c r="P708" t="str">
        <v>FWD</v>
      </c>
      <c r="Q708" t="str">
        <v>rt1332,rt4374,rt4384</v>
      </c>
      <c r="R708" t="str">
        <v>1.3.3.6</v>
      </c>
      <c r="S708" t="str">
        <v>Other metabolism</v>
      </c>
      <c r="T708" t="str">
        <v>Fatty acid degradation</v>
      </c>
    </row>
    <row r="709" spans="1:20" x14ac:dyDescent="0.2">
      <c r="A709" t="s">
        <v>2373</v>
      </c>
      <c r="B709" t="s">
        <v>2374</v>
      </c>
      <c r="C709" t="s">
        <v>8</v>
      </c>
      <c r="D709" t="s">
        <v>2279</v>
      </c>
      <c r="E709" t="str">
        <f>_xlfn.XLOOKUP(Table2[[#This Row],[rxn]],[1]Sheet1!$A:$A,[1]Sheet1!$C:$C,"Other metaolism",0)</f>
        <v>Other metabolism</v>
      </c>
      <c r="F709" t="s">
        <v>312</v>
      </c>
      <c r="G709" t="str">
        <f>Table2[[#This Row],[rxn]]&amp;"_"&amp;Table2[[#This Row],[dir]]</f>
        <v>ACACT182i_x_FWD</v>
      </c>
      <c r="H709" t="str" cm="1">
        <f t="array" ref="H709">_xlfn.TEXTJOIN(",",TRUE,_xlfn.UNIQUE(_xlfn._xlws.FILTER(Table2[enz],Table2[rxn+dir]=Table2[[#This Row],[rxn+dir]])))</f>
        <v>rt0697,rt5445,rt6860</v>
      </c>
      <c r="I709" s="2" t="str">
        <f>_xlfn.TEXTAFTER(Table2[[#This Row],[rxn]],"_",-1)</f>
        <v>x</v>
      </c>
      <c r="J709" s="2" t="str">
        <f>_xlfn.TEXTBEFORE(Table2[[#This Row],[rxn]],"_"&amp;Table2[[#This Row],[compartment]],-1)</f>
        <v>ACACT182i</v>
      </c>
      <c r="K709" s="2" t="str" cm="1">
        <f t="array" ref="K709">_xlfn.LET(_xlpm.t,J709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09" s="2" t="str">
        <f>IF(LEN(Table2[[#This Row],[number at end of rxn-compartment]])&gt;0,_xlfn.TEXTBEFORE(Table2[[#This Row],[rxn-compartment]],Table2[[#This Row],[number at end of rxn-compartment]],-1),"")</f>
        <v/>
      </c>
      <c r="N709" t="str">
        <v>ACOAO</v>
      </c>
      <c r="O709" t="str">
        <v>ACOAO180_x</v>
      </c>
      <c r="P709" t="str">
        <v>FWD</v>
      </c>
      <c r="Q709" t="str">
        <v>rt1332,rt4374,rt4384</v>
      </c>
      <c r="R709" t="str">
        <v>1.3.3.6</v>
      </c>
      <c r="S709" t="str">
        <v>Other metabolism</v>
      </c>
      <c r="T709" t="str">
        <v>Fatty acid degradation</v>
      </c>
    </row>
    <row r="710" spans="1:20" x14ac:dyDescent="0.2">
      <c r="A710" t="s">
        <v>2375</v>
      </c>
      <c r="B710" t="s">
        <v>2374</v>
      </c>
      <c r="C710" t="s">
        <v>8</v>
      </c>
      <c r="D710" t="s">
        <v>2282</v>
      </c>
      <c r="E710" t="str">
        <f>_xlfn.XLOOKUP(Table2[[#This Row],[rxn]],[1]Sheet1!$A:$A,[1]Sheet1!$C:$C,"Other metaolism",0)</f>
        <v>Other metabolism</v>
      </c>
      <c r="F710" t="s">
        <v>312</v>
      </c>
      <c r="G710" t="str">
        <f>Table2[[#This Row],[rxn]]&amp;"_"&amp;Table2[[#This Row],[dir]]</f>
        <v>ACACT182i_x_FWD</v>
      </c>
      <c r="H710" t="str" cm="1">
        <f t="array" ref="H710">_xlfn.TEXTJOIN(",",TRUE,_xlfn.UNIQUE(_xlfn._xlws.FILTER(Table2[enz],Table2[rxn+dir]=Table2[[#This Row],[rxn+dir]])))</f>
        <v>rt0697,rt5445,rt6860</v>
      </c>
      <c r="I710" s="2" t="str">
        <f>_xlfn.TEXTAFTER(Table2[[#This Row],[rxn]],"_",-1)</f>
        <v>x</v>
      </c>
      <c r="J710" s="2" t="str">
        <f>_xlfn.TEXTBEFORE(Table2[[#This Row],[rxn]],"_"&amp;Table2[[#This Row],[compartment]],-1)</f>
        <v>ACACT182i</v>
      </c>
      <c r="K710" s="2" t="str" cm="1">
        <f t="array" ref="K710">_xlfn.LET(_xlpm.t,J710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0" s="2" t="str">
        <f>IF(LEN(Table2[[#This Row],[number at end of rxn-compartment]])&gt;0,_xlfn.TEXTBEFORE(Table2[[#This Row],[rxn-compartment]],Table2[[#This Row],[number at end of rxn-compartment]],-1),"")</f>
        <v/>
      </c>
      <c r="N710" t="str">
        <v/>
      </c>
      <c r="O710" t="str">
        <v>ACOAO181a_x</v>
      </c>
      <c r="P710" t="str">
        <v>FWD</v>
      </c>
      <c r="Q710" t="str">
        <v>rt1332,rt4374,rt4384</v>
      </c>
      <c r="R710" t="str">
        <v>1.3.3.6</v>
      </c>
      <c r="S710" t="str">
        <v>Other metabolism</v>
      </c>
      <c r="T710" t="str">
        <v>Fatty acid degradation</v>
      </c>
    </row>
    <row r="711" spans="1:20" x14ac:dyDescent="0.2">
      <c r="A711" t="s">
        <v>2376</v>
      </c>
      <c r="B711" t="s">
        <v>2374</v>
      </c>
      <c r="C711" t="s">
        <v>8</v>
      </c>
      <c r="D711" t="s">
        <v>2284</v>
      </c>
      <c r="E711" t="str">
        <f>_xlfn.XLOOKUP(Table2[[#This Row],[rxn]],[1]Sheet1!$A:$A,[1]Sheet1!$C:$C,"Other metaolism",0)</f>
        <v>Other metabolism</v>
      </c>
      <c r="F711" t="s">
        <v>312</v>
      </c>
      <c r="G711" t="str">
        <f>Table2[[#This Row],[rxn]]&amp;"_"&amp;Table2[[#This Row],[dir]]</f>
        <v>ACACT182i_x_FWD</v>
      </c>
      <c r="H711" t="str" cm="1">
        <f t="array" ref="H711">_xlfn.TEXTJOIN(",",TRUE,_xlfn.UNIQUE(_xlfn._xlws.FILTER(Table2[enz],Table2[rxn+dir]=Table2[[#This Row],[rxn+dir]])))</f>
        <v>rt0697,rt5445,rt6860</v>
      </c>
      <c r="I711" s="2" t="str">
        <f>_xlfn.TEXTAFTER(Table2[[#This Row],[rxn]],"_",-1)</f>
        <v>x</v>
      </c>
      <c r="J711" s="2" t="str">
        <f>_xlfn.TEXTBEFORE(Table2[[#This Row],[rxn]],"_"&amp;Table2[[#This Row],[compartment]],-1)</f>
        <v>ACACT182i</v>
      </c>
      <c r="K711" s="2" t="str" cm="1">
        <f t="array" ref="K711">_xlfn.LET(_xlpm.t,J711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1" s="2" t="str">
        <f>IF(LEN(Table2[[#This Row],[number at end of rxn-compartment]])&gt;0,_xlfn.TEXTBEFORE(Table2[[#This Row],[rxn-compartment]],Table2[[#This Row],[number at end of rxn-compartment]],-1),"")</f>
        <v/>
      </c>
      <c r="N711" t="str">
        <v>ACOAO</v>
      </c>
      <c r="O711" t="str">
        <v>ACOAO182_x</v>
      </c>
      <c r="P711" t="str">
        <v>FWD</v>
      </c>
      <c r="Q711" t="str">
        <v>rt1332,rt4374,rt4384</v>
      </c>
      <c r="R711" t="str">
        <v>1.3.3.6</v>
      </c>
      <c r="S711" t="str">
        <v>Other metabolism</v>
      </c>
      <c r="T711" t="str">
        <v>Fatty acid degradation</v>
      </c>
    </row>
    <row r="712" spans="1:20" x14ac:dyDescent="0.2">
      <c r="A712" t="s">
        <v>2377</v>
      </c>
      <c r="B712" t="s">
        <v>2378</v>
      </c>
      <c r="C712" t="s">
        <v>8</v>
      </c>
      <c r="D712" t="s">
        <v>2279</v>
      </c>
      <c r="E712" t="str">
        <f>_xlfn.XLOOKUP(Table2[[#This Row],[rxn]],[1]Sheet1!$A:$A,[1]Sheet1!$C:$C,"Other metaolism",0)</f>
        <v>Other metabolism</v>
      </c>
      <c r="F712" t="s">
        <v>312</v>
      </c>
      <c r="G712" t="str">
        <f>Table2[[#This Row],[rxn]]&amp;"_"&amp;Table2[[#This Row],[dir]]</f>
        <v>ACACT183i_x_FWD</v>
      </c>
      <c r="H712" t="str" cm="1">
        <f t="array" ref="H712">_xlfn.TEXTJOIN(",",TRUE,_xlfn.UNIQUE(_xlfn._xlws.FILTER(Table2[enz],Table2[rxn+dir]=Table2[[#This Row],[rxn+dir]])))</f>
        <v>rt0697,rt5445,rt6860</v>
      </c>
      <c r="I712" s="2" t="str">
        <f>_xlfn.TEXTAFTER(Table2[[#This Row],[rxn]],"_",-1)</f>
        <v>x</v>
      </c>
      <c r="J712" s="2" t="str">
        <f>_xlfn.TEXTBEFORE(Table2[[#This Row],[rxn]],"_"&amp;Table2[[#This Row],[compartment]],-1)</f>
        <v>ACACT183i</v>
      </c>
      <c r="K712" s="2" t="str" cm="1">
        <f t="array" ref="K712">_xlfn.LET(_xlpm.t,J712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2" s="2" t="str">
        <f>IF(LEN(Table2[[#This Row],[number at end of rxn-compartment]])&gt;0,_xlfn.TEXTBEFORE(Table2[[#This Row],[rxn-compartment]],Table2[[#This Row],[number at end of rxn-compartment]],-1),"")</f>
        <v/>
      </c>
      <c r="N712" t="str">
        <v>ACOAO</v>
      </c>
      <c r="O712" t="str">
        <v>ACOAO183_x</v>
      </c>
      <c r="P712" t="str">
        <v>FWD</v>
      </c>
      <c r="Q712" t="str">
        <v>rt1332,rt4374,rt4384</v>
      </c>
      <c r="R712" t="str">
        <v>1.3.3.6</v>
      </c>
      <c r="S712" t="str">
        <v>Other metabolism</v>
      </c>
      <c r="T712" t="str">
        <v>Fatty acid degradation</v>
      </c>
    </row>
    <row r="713" spans="1:20" x14ac:dyDescent="0.2">
      <c r="A713" t="s">
        <v>2379</v>
      </c>
      <c r="B713" t="s">
        <v>2378</v>
      </c>
      <c r="C713" t="s">
        <v>8</v>
      </c>
      <c r="D713" t="s">
        <v>2282</v>
      </c>
      <c r="E713" t="str">
        <f>_xlfn.XLOOKUP(Table2[[#This Row],[rxn]],[1]Sheet1!$A:$A,[1]Sheet1!$C:$C,"Other metaolism",0)</f>
        <v>Other metabolism</v>
      </c>
      <c r="F713" t="s">
        <v>312</v>
      </c>
      <c r="G713" t="str">
        <f>Table2[[#This Row],[rxn]]&amp;"_"&amp;Table2[[#This Row],[dir]]</f>
        <v>ACACT183i_x_FWD</v>
      </c>
      <c r="H713" t="str" cm="1">
        <f t="array" ref="H713">_xlfn.TEXTJOIN(",",TRUE,_xlfn.UNIQUE(_xlfn._xlws.FILTER(Table2[enz],Table2[rxn+dir]=Table2[[#This Row],[rxn+dir]])))</f>
        <v>rt0697,rt5445,rt6860</v>
      </c>
      <c r="I713" s="2" t="str">
        <f>_xlfn.TEXTAFTER(Table2[[#This Row],[rxn]],"_",-1)</f>
        <v>x</v>
      </c>
      <c r="J713" s="2" t="str">
        <f>_xlfn.TEXTBEFORE(Table2[[#This Row],[rxn]],"_"&amp;Table2[[#This Row],[compartment]],-1)</f>
        <v>ACACT183i</v>
      </c>
      <c r="K713" s="2" t="str" cm="1">
        <f t="array" ref="K713">_xlfn.LET(_xlpm.t,J713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3" s="2" t="str">
        <f>IF(LEN(Table2[[#This Row],[number at end of rxn-compartment]])&gt;0,_xlfn.TEXTBEFORE(Table2[[#This Row],[rxn-compartment]],Table2[[#This Row],[number at end of rxn-compartment]],-1),"")</f>
        <v/>
      </c>
      <c r="N713" t="str">
        <v>ACOAO</v>
      </c>
      <c r="O713" t="str">
        <v>ACOAO200_x</v>
      </c>
      <c r="P713" t="str">
        <v>FWD</v>
      </c>
      <c r="Q713" t="str">
        <v>rt1332,rt4374,rt4384</v>
      </c>
      <c r="R713" t="str">
        <v>1.3.3.6</v>
      </c>
      <c r="S713" t="str">
        <v>Other metabolism</v>
      </c>
      <c r="T713" t="str">
        <v>Fatty acid degradation</v>
      </c>
    </row>
    <row r="714" spans="1:20" x14ac:dyDescent="0.2">
      <c r="A714" t="s">
        <v>2380</v>
      </c>
      <c r="B714" t="s">
        <v>2378</v>
      </c>
      <c r="C714" t="s">
        <v>8</v>
      </c>
      <c r="D714" t="s">
        <v>2284</v>
      </c>
      <c r="E714" t="str">
        <f>_xlfn.XLOOKUP(Table2[[#This Row],[rxn]],[1]Sheet1!$A:$A,[1]Sheet1!$C:$C,"Other metaolism",0)</f>
        <v>Other metabolism</v>
      </c>
      <c r="F714" t="s">
        <v>312</v>
      </c>
      <c r="G714" t="str">
        <f>Table2[[#This Row],[rxn]]&amp;"_"&amp;Table2[[#This Row],[dir]]</f>
        <v>ACACT183i_x_FWD</v>
      </c>
      <c r="H714" t="str" cm="1">
        <f t="array" ref="H714">_xlfn.TEXTJOIN(",",TRUE,_xlfn.UNIQUE(_xlfn._xlws.FILTER(Table2[enz],Table2[rxn+dir]=Table2[[#This Row],[rxn+dir]])))</f>
        <v>rt0697,rt5445,rt6860</v>
      </c>
      <c r="I714" s="2" t="str">
        <f>_xlfn.TEXTAFTER(Table2[[#This Row],[rxn]],"_",-1)</f>
        <v>x</v>
      </c>
      <c r="J714" s="2" t="str">
        <f>_xlfn.TEXTBEFORE(Table2[[#This Row],[rxn]],"_"&amp;Table2[[#This Row],[compartment]],-1)</f>
        <v>ACACT183i</v>
      </c>
      <c r="K714" s="2" t="str" cm="1">
        <f t="array" ref="K714">_xlfn.LET(_xlpm.t,J714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4" s="2" t="str">
        <f>IF(LEN(Table2[[#This Row],[number at end of rxn-compartment]])&gt;0,_xlfn.TEXTBEFORE(Table2[[#This Row],[rxn-compartment]],Table2[[#This Row],[number at end of rxn-compartment]],-1),"")</f>
        <v/>
      </c>
      <c r="N714" t="str">
        <v>ACOAO</v>
      </c>
      <c r="O714" t="str">
        <v>ACOAO220_x</v>
      </c>
      <c r="P714" t="str">
        <v>FWD</v>
      </c>
      <c r="Q714" t="str">
        <v>rt1332,rt4374,rt4384</v>
      </c>
      <c r="R714" t="str">
        <v>1.3.3.6</v>
      </c>
      <c r="S714" t="str">
        <v>Other metabolism</v>
      </c>
      <c r="T714" t="str">
        <v>Fatty acid degradation</v>
      </c>
    </row>
    <row r="715" spans="1:20" x14ac:dyDescent="0.2">
      <c r="A715" t="s">
        <v>2381</v>
      </c>
      <c r="B715" t="s">
        <v>2382</v>
      </c>
      <c r="C715" t="s">
        <v>8</v>
      </c>
      <c r="D715" t="s">
        <v>2276</v>
      </c>
      <c r="E715" t="str">
        <f>_xlfn.XLOOKUP(Table2[[#This Row],[rxn]],[1]Sheet1!$A:$A,[1]Sheet1!$C:$C,"Other metaolism",0)</f>
        <v>Other metabolism</v>
      </c>
      <c r="F715" t="s">
        <v>312</v>
      </c>
      <c r="G715" t="str">
        <f>Table2[[#This Row],[rxn]]&amp;"_"&amp;Table2[[#This Row],[dir]]</f>
        <v>ACACT200i_m_FWD</v>
      </c>
      <c r="H715" t="str" cm="1">
        <f t="array" ref="H715">_xlfn.TEXTJOIN(",",TRUE,_xlfn.UNIQUE(_xlfn._xlws.FILTER(Table2[enz],Table2[rxn+dir]=Table2[[#This Row],[rxn+dir]])))</f>
        <v>rt0517</v>
      </c>
      <c r="I715" s="2" t="str">
        <f>_xlfn.TEXTAFTER(Table2[[#This Row],[rxn]],"_",-1)</f>
        <v>m</v>
      </c>
      <c r="J715" s="2" t="str">
        <f>_xlfn.TEXTBEFORE(Table2[[#This Row],[rxn]],"_"&amp;Table2[[#This Row],[compartment]],-1)</f>
        <v>ACACT200i</v>
      </c>
      <c r="K715" s="2" t="str" cm="1">
        <f t="array" ref="K715">_xlfn.LET(_xlpm.t,J715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5" s="2" t="str">
        <f>IF(LEN(Table2[[#This Row],[number at end of rxn-compartment]])&gt;0,_xlfn.TEXTBEFORE(Table2[[#This Row],[rxn-compartment]],Table2[[#This Row],[number at end of rxn-compartment]],-1),"")</f>
        <v/>
      </c>
      <c r="N715" t="str">
        <v>ACOAO</v>
      </c>
      <c r="O715" t="str">
        <v>ACOAO240_x</v>
      </c>
      <c r="P715" t="str">
        <v>FWD</v>
      </c>
      <c r="Q715" t="str">
        <v>rt1332,rt4374,rt4384</v>
      </c>
      <c r="R715" t="str">
        <v>1.3.3.6</v>
      </c>
      <c r="S715" t="str">
        <v>Other metabolism</v>
      </c>
      <c r="T715" t="str">
        <v>Fatty acid degradation</v>
      </c>
    </row>
    <row r="716" spans="1:20" x14ac:dyDescent="0.2">
      <c r="A716" t="s">
        <v>2383</v>
      </c>
      <c r="B716" t="s">
        <v>2384</v>
      </c>
      <c r="C716" t="s">
        <v>8</v>
      </c>
      <c r="D716" t="s">
        <v>2279</v>
      </c>
      <c r="E716" t="str">
        <f>_xlfn.XLOOKUP(Table2[[#This Row],[rxn]],[1]Sheet1!$A:$A,[1]Sheet1!$C:$C,"Other metaolism",0)</f>
        <v>Other metabolism</v>
      </c>
      <c r="F716" t="s">
        <v>312</v>
      </c>
      <c r="G716" t="str">
        <f>Table2[[#This Row],[rxn]]&amp;"_"&amp;Table2[[#This Row],[dir]]</f>
        <v>ACACT200i_x_FWD</v>
      </c>
      <c r="H716" t="str" cm="1">
        <f t="array" ref="H716">_xlfn.TEXTJOIN(",",TRUE,_xlfn.UNIQUE(_xlfn._xlws.FILTER(Table2[enz],Table2[rxn+dir]=Table2[[#This Row],[rxn+dir]])))</f>
        <v>rt0697,rt5445,rt6860</v>
      </c>
      <c r="I716" s="2" t="str">
        <f>_xlfn.TEXTAFTER(Table2[[#This Row],[rxn]],"_",-1)</f>
        <v>x</v>
      </c>
      <c r="J716" s="2" t="str">
        <f>_xlfn.TEXTBEFORE(Table2[[#This Row],[rxn]],"_"&amp;Table2[[#This Row],[compartment]],-1)</f>
        <v>ACACT200i</v>
      </c>
      <c r="K716" s="2" t="str" cm="1">
        <f t="array" ref="K716">_xlfn.LET(_xlpm.t,J716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6" s="2" t="str">
        <f>IF(LEN(Table2[[#This Row],[number at end of rxn-compartment]])&gt;0,_xlfn.TEXTBEFORE(Table2[[#This Row],[rxn-compartment]],Table2[[#This Row],[number at end of rxn-compartment]],-1),"")</f>
        <v/>
      </c>
      <c r="N716" t="str">
        <v>ACOAO</v>
      </c>
      <c r="O716" t="str">
        <v>ACOAO260_x</v>
      </c>
      <c r="P716" t="str">
        <v>FWD</v>
      </c>
      <c r="Q716" t="str">
        <v>rt1332,rt4374,rt4384</v>
      </c>
      <c r="R716" t="str">
        <v>1.3.3.6</v>
      </c>
      <c r="S716" t="str">
        <v>Other metabolism</v>
      </c>
      <c r="T716" t="str">
        <v>Fatty acid degradation</v>
      </c>
    </row>
    <row r="717" spans="1:20" x14ac:dyDescent="0.2">
      <c r="A717" t="s">
        <v>2385</v>
      </c>
      <c r="B717" t="s">
        <v>2384</v>
      </c>
      <c r="C717" t="s">
        <v>8</v>
      </c>
      <c r="D717" t="s">
        <v>2282</v>
      </c>
      <c r="E717" t="str">
        <f>_xlfn.XLOOKUP(Table2[[#This Row],[rxn]],[1]Sheet1!$A:$A,[1]Sheet1!$C:$C,"Other metaolism",0)</f>
        <v>Other metabolism</v>
      </c>
      <c r="F717" t="s">
        <v>312</v>
      </c>
      <c r="G717" t="str">
        <f>Table2[[#This Row],[rxn]]&amp;"_"&amp;Table2[[#This Row],[dir]]</f>
        <v>ACACT200i_x_FWD</v>
      </c>
      <c r="H717" t="str" cm="1">
        <f t="array" ref="H717">_xlfn.TEXTJOIN(",",TRUE,_xlfn.UNIQUE(_xlfn._xlws.FILTER(Table2[enz],Table2[rxn+dir]=Table2[[#This Row],[rxn+dir]])))</f>
        <v>rt0697,rt5445,rt6860</v>
      </c>
      <c r="I717" s="2" t="str">
        <f>_xlfn.TEXTAFTER(Table2[[#This Row],[rxn]],"_",-1)</f>
        <v>x</v>
      </c>
      <c r="J717" s="2" t="str">
        <f>_xlfn.TEXTBEFORE(Table2[[#This Row],[rxn]],"_"&amp;Table2[[#This Row],[compartment]],-1)</f>
        <v>ACACT200i</v>
      </c>
      <c r="K717" s="2" t="str" cm="1">
        <f t="array" ref="K717">_xlfn.LET(_xlpm.t,J717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7" s="2" t="str">
        <f>IF(LEN(Table2[[#This Row],[number at end of rxn-compartment]])&gt;0,_xlfn.TEXTBEFORE(Table2[[#This Row],[rxn-compartment]],Table2[[#This Row],[number at end of rxn-compartment]],-1),"")</f>
        <v/>
      </c>
      <c r="N717" t="str">
        <v>ACOAO</v>
      </c>
      <c r="O717" t="str">
        <v>ACOAO40_x</v>
      </c>
      <c r="P717" t="str">
        <v>FWD</v>
      </c>
      <c r="Q717" t="str">
        <v>rt1332,rt4374,rt4384</v>
      </c>
      <c r="R717" t="str">
        <v>1.3.3.6</v>
      </c>
      <c r="S717" t="str">
        <v>Other metabolism</v>
      </c>
      <c r="T717" t="str">
        <v>Fatty acid degradation</v>
      </c>
    </row>
    <row r="718" spans="1:20" x14ac:dyDescent="0.2">
      <c r="A718" t="s">
        <v>2386</v>
      </c>
      <c r="B718" t="s">
        <v>2384</v>
      </c>
      <c r="C718" t="s">
        <v>8</v>
      </c>
      <c r="D718" t="s">
        <v>2284</v>
      </c>
      <c r="E718" t="str">
        <f>_xlfn.XLOOKUP(Table2[[#This Row],[rxn]],[1]Sheet1!$A:$A,[1]Sheet1!$C:$C,"Other metaolism",0)</f>
        <v>Other metabolism</v>
      </c>
      <c r="F718" t="s">
        <v>312</v>
      </c>
      <c r="G718" t="str">
        <f>Table2[[#This Row],[rxn]]&amp;"_"&amp;Table2[[#This Row],[dir]]</f>
        <v>ACACT200i_x_FWD</v>
      </c>
      <c r="H718" t="str" cm="1">
        <f t="array" ref="H718">_xlfn.TEXTJOIN(",",TRUE,_xlfn.UNIQUE(_xlfn._xlws.FILTER(Table2[enz],Table2[rxn+dir]=Table2[[#This Row],[rxn+dir]])))</f>
        <v>rt0697,rt5445,rt6860</v>
      </c>
      <c r="I718" s="2" t="str">
        <f>_xlfn.TEXTAFTER(Table2[[#This Row],[rxn]],"_",-1)</f>
        <v>x</v>
      </c>
      <c r="J718" s="2" t="str">
        <f>_xlfn.TEXTBEFORE(Table2[[#This Row],[rxn]],"_"&amp;Table2[[#This Row],[compartment]],-1)</f>
        <v>ACACT200i</v>
      </c>
      <c r="K718" s="2" t="str" cm="1">
        <f t="array" ref="K718">_xlfn.LET(_xlpm.t,J718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8" s="2" t="str">
        <f>IF(LEN(Table2[[#This Row],[number at end of rxn-compartment]])&gt;0,_xlfn.TEXTBEFORE(Table2[[#This Row],[rxn-compartment]],Table2[[#This Row],[number at end of rxn-compartment]],-1),"")</f>
        <v/>
      </c>
      <c r="N718" t="str">
        <v>ACOAO</v>
      </c>
      <c r="O718" t="str">
        <v>ACOAO60_x</v>
      </c>
      <c r="P718" t="str">
        <v>FWD</v>
      </c>
      <c r="Q718" t="str">
        <v>rt1332,rt4374,rt4384</v>
      </c>
      <c r="R718" t="str">
        <v>1.3.3.6</v>
      </c>
      <c r="S718" t="str">
        <v>Other metabolism</v>
      </c>
      <c r="T718" t="str">
        <v>Fatty acid degradation</v>
      </c>
    </row>
    <row r="719" spans="1:20" x14ac:dyDescent="0.2">
      <c r="A719" t="s">
        <v>2387</v>
      </c>
      <c r="B719" t="s">
        <v>2388</v>
      </c>
      <c r="C719" t="s">
        <v>8</v>
      </c>
      <c r="D719" t="s">
        <v>2276</v>
      </c>
      <c r="E719" t="str">
        <f>_xlfn.XLOOKUP(Table2[[#This Row],[rxn]],[1]Sheet1!$A:$A,[1]Sheet1!$C:$C,"Other metaolism",0)</f>
        <v>Other metabolism</v>
      </c>
      <c r="F719" t="s">
        <v>312</v>
      </c>
      <c r="G719" t="str">
        <f>Table2[[#This Row],[rxn]]&amp;"_"&amp;Table2[[#This Row],[dir]]</f>
        <v>ACACT220i_m_FWD</v>
      </c>
      <c r="H719" t="str" cm="1">
        <f t="array" ref="H719">_xlfn.TEXTJOIN(",",TRUE,_xlfn.UNIQUE(_xlfn._xlws.FILTER(Table2[enz],Table2[rxn+dir]=Table2[[#This Row],[rxn+dir]])))</f>
        <v>rt0517</v>
      </c>
      <c r="I719" s="2" t="str">
        <f>_xlfn.TEXTAFTER(Table2[[#This Row],[rxn]],"_",-1)</f>
        <v>m</v>
      </c>
      <c r="J719" s="2" t="str">
        <f>_xlfn.TEXTBEFORE(Table2[[#This Row],[rxn]],"_"&amp;Table2[[#This Row],[compartment]],-1)</f>
        <v>ACACT220i</v>
      </c>
      <c r="K719" s="2" t="str" cm="1">
        <f t="array" ref="K719">_xlfn.LET(_xlpm.t,J719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19" s="2" t="str">
        <f>IF(LEN(Table2[[#This Row],[number at end of rxn-compartment]])&gt;0,_xlfn.TEXTBEFORE(Table2[[#This Row],[rxn-compartment]],Table2[[#This Row],[number at end of rxn-compartment]],-1),"")</f>
        <v/>
      </c>
      <c r="N719" t="str">
        <v>ACOAO</v>
      </c>
      <c r="O719" t="str">
        <v>ACOAO80_x</v>
      </c>
      <c r="P719" t="str">
        <v>FWD</v>
      </c>
      <c r="Q719" t="str">
        <v>rt1332,rt4374,rt4384</v>
      </c>
      <c r="R719" t="str">
        <v>1.3.3.6</v>
      </c>
      <c r="S719" t="str">
        <v>Other metabolism</v>
      </c>
      <c r="T719" t="str">
        <v>Fatty acid degradation</v>
      </c>
    </row>
    <row r="720" spans="1:20" x14ac:dyDescent="0.2">
      <c r="A720" t="s">
        <v>2389</v>
      </c>
      <c r="B720" t="s">
        <v>2390</v>
      </c>
      <c r="C720" t="s">
        <v>8</v>
      </c>
      <c r="D720" t="s">
        <v>2279</v>
      </c>
      <c r="E720" t="str">
        <f>_xlfn.XLOOKUP(Table2[[#This Row],[rxn]],[1]Sheet1!$A:$A,[1]Sheet1!$C:$C,"Other metaolism",0)</f>
        <v>Other metabolism</v>
      </c>
      <c r="F720" t="s">
        <v>312</v>
      </c>
      <c r="G720" t="str">
        <f>Table2[[#This Row],[rxn]]&amp;"_"&amp;Table2[[#This Row],[dir]]</f>
        <v>ACACT220i_x_FWD</v>
      </c>
      <c r="H720" t="str" cm="1">
        <f t="array" ref="H720">_xlfn.TEXTJOIN(",",TRUE,_xlfn.UNIQUE(_xlfn._xlws.FILTER(Table2[enz],Table2[rxn+dir]=Table2[[#This Row],[rxn+dir]])))</f>
        <v>rt0697,rt5445,rt6860</v>
      </c>
      <c r="I720" s="2" t="str">
        <f>_xlfn.TEXTAFTER(Table2[[#This Row],[rxn]],"_",-1)</f>
        <v>x</v>
      </c>
      <c r="J720" s="2" t="str">
        <f>_xlfn.TEXTBEFORE(Table2[[#This Row],[rxn]],"_"&amp;Table2[[#This Row],[compartment]],-1)</f>
        <v>ACACT220i</v>
      </c>
      <c r="K720" s="2" t="str" cm="1">
        <f t="array" ref="K720">_xlfn.LET(_xlpm.t,J720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0" s="2" t="str">
        <f>IF(LEN(Table2[[#This Row],[number at end of rxn-compartment]])&gt;0,_xlfn.TEXTBEFORE(Table2[[#This Row],[rxn-compartment]],Table2[[#This Row],[number at end of rxn-compartment]],-1),"")</f>
        <v/>
      </c>
      <c r="N720" t="str">
        <v/>
      </c>
      <c r="O720" t="str">
        <v>ACOAO82e_x</v>
      </c>
      <c r="P720" t="str">
        <v>FWD</v>
      </c>
      <c r="Q720" t="str">
        <v>rt1332,rt4374,rt4384</v>
      </c>
      <c r="R720" t="str">
        <v>1.3.3.6</v>
      </c>
      <c r="S720" t="str">
        <v>Other metabolism</v>
      </c>
      <c r="T720" t="str">
        <v>Fatty acid degradation</v>
      </c>
    </row>
    <row r="721" spans="1:20" x14ac:dyDescent="0.2">
      <c r="A721" t="s">
        <v>2391</v>
      </c>
      <c r="B721" t="s">
        <v>2390</v>
      </c>
      <c r="C721" t="s">
        <v>8</v>
      </c>
      <c r="D721" t="s">
        <v>2282</v>
      </c>
      <c r="E721" t="str">
        <f>_xlfn.XLOOKUP(Table2[[#This Row],[rxn]],[1]Sheet1!$A:$A,[1]Sheet1!$C:$C,"Other metaolism",0)</f>
        <v>Other metabolism</v>
      </c>
      <c r="F721" t="s">
        <v>312</v>
      </c>
      <c r="G721" t="str">
        <f>Table2[[#This Row],[rxn]]&amp;"_"&amp;Table2[[#This Row],[dir]]</f>
        <v>ACACT220i_x_FWD</v>
      </c>
      <c r="H721" t="str" cm="1">
        <f t="array" ref="H721">_xlfn.TEXTJOIN(",",TRUE,_xlfn.UNIQUE(_xlfn._xlws.FILTER(Table2[enz],Table2[rxn+dir]=Table2[[#This Row],[rxn+dir]])))</f>
        <v>rt0697,rt5445,rt6860</v>
      </c>
      <c r="I721" s="2" t="str">
        <f>_xlfn.TEXTAFTER(Table2[[#This Row],[rxn]],"_",-1)</f>
        <v>x</v>
      </c>
      <c r="J721" s="2" t="str">
        <f>_xlfn.TEXTBEFORE(Table2[[#This Row],[rxn]],"_"&amp;Table2[[#This Row],[compartment]],-1)</f>
        <v>ACACT220i</v>
      </c>
      <c r="K721" s="2" t="str" cm="1">
        <f t="array" ref="K721">_xlfn.LET(_xlpm.t,J721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1" s="2" t="str">
        <f>IF(LEN(Table2[[#This Row],[number at end of rxn-compartment]])&gt;0,_xlfn.TEXTBEFORE(Table2[[#This Row],[rxn-compartment]],Table2[[#This Row],[number at end of rxn-compartment]],-1),"")</f>
        <v/>
      </c>
      <c r="N721" t="str">
        <v/>
      </c>
      <c r="O721" t="str">
        <v>ACOATA_c</v>
      </c>
      <c r="P721" t="str">
        <v>FWD</v>
      </c>
      <c r="Q721" t="str">
        <v>rt0302</v>
      </c>
      <c r="R721" t="str">
        <v/>
      </c>
      <c r="S721" t="str">
        <v>Other biosynthetic metabolism</v>
      </c>
      <c r="T721" t="str">
        <v>Fatty acid biosynthesis</v>
      </c>
    </row>
    <row r="722" spans="1:20" x14ac:dyDescent="0.2">
      <c r="A722" t="s">
        <v>2392</v>
      </c>
      <c r="B722" t="s">
        <v>2390</v>
      </c>
      <c r="C722" t="s">
        <v>8</v>
      </c>
      <c r="D722" t="s">
        <v>2284</v>
      </c>
      <c r="E722" t="str">
        <f>_xlfn.XLOOKUP(Table2[[#This Row],[rxn]],[1]Sheet1!$A:$A,[1]Sheet1!$C:$C,"Other metaolism",0)</f>
        <v>Other metabolism</v>
      </c>
      <c r="F722" t="s">
        <v>312</v>
      </c>
      <c r="G722" t="str">
        <f>Table2[[#This Row],[rxn]]&amp;"_"&amp;Table2[[#This Row],[dir]]</f>
        <v>ACACT220i_x_FWD</v>
      </c>
      <c r="H722" t="str" cm="1">
        <f t="array" ref="H722">_xlfn.TEXTJOIN(",",TRUE,_xlfn.UNIQUE(_xlfn._xlws.FILTER(Table2[enz],Table2[rxn+dir]=Table2[[#This Row],[rxn+dir]])))</f>
        <v>rt0697,rt5445,rt6860</v>
      </c>
      <c r="I722" s="2" t="str">
        <f>_xlfn.TEXTAFTER(Table2[[#This Row],[rxn]],"_",-1)</f>
        <v>x</v>
      </c>
      <c r="J722" s="2" t="str">
        <f>_xlfn.TEXTBEFORE(Table2[[#This Row],[rxn]],"_"&amp;Table2[[#This Row],[compartment]],-1)</f>
        <v>ACACT220i</v>
      </c>
      <c r="K722" s="2" t="str" cm="1">
        <f t="array" ref="K722">_xlfn.LET(_xlpm.t,J722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2" s="2" t="str">
        <f>IF(LEN(Table2[[#This Row],[number at end of rxn-compartment]])&gt;0,_xlfn.TEXTBEFORE(Table2[[#This Row],[rxn-compartment]],Table2[[#This Row],[number at end of rxn-compartment]],-1),"")</f>
        <v/>
      </c>
      <c r="N722" t="str">
        <v/>
      </c>
      <c r="O722" t="str">
        <v>ACOATA_c</v>
      </c>
      <c r="P722" t="str">
        <v>REV</v>
      </c>
      <c r="Q722" t="str">
        <v>rt0302</v>
      </c>
      <c r="R722" t="str">
        <v/>
      </c>
      <c r="S722" t="str">
        <v>Other biosynthetic metabolism</v>
      </c>
      <c r="T722" t="str">
        <v>Fatty acid biosynthesis</v>
      </c>
    </row>
    <row r="723" spans="1:20" x14ac:dyDescent="0.2">
      <c r="A723" t="s">
        <v>2393</v>
      </c>
      <c r="B723" t="s">
        <v>2394</v>
      </c>
      <c r="C723" t="s">
        <v>8</v>
      </c>
      <c r="D723" t="s">
        <v>2276</v>
      </c>
      <c r="E723" t="str">
        <f>_xlfn.XLOOKUP(Table2[[#This Row],[rxn]],[1]Sheet1!$A:$A,[1]Sheet1!$C:$C,"Other metaolism",0)</f>
        <v>Other metabolism</v>
      </c>
      <c r="F723" t="s">
        <v>312</v>
      </c>
      <c r="G723" t="str">
        <f>Table2[[#This Row],[rxn]]&amp;"_"&amp;Table2[[#This Row],[dir]]</f>
        <v>ACACT240i_m_FWD</v>
      </c>
      <c r="H723" t="str" cm="1">
        <f t="array" ref="H723">_xlfn.TEXTJOIN(",",TRUE,_xlfn.UNIQUE(_xlfn._xlws.FILTER(Table2[enz],Table2[rxn+dir]=Table2[[#This Row],[rxn+dir]])))</f>
        <v>rt0517</v>
      </c>
      <c r="I723" s="2" t="str">
        <f>_xlfn.TEXTAFTER(Table2[[#This Row],[rxn]],"_",-1)</f>
        <v>m</v>
      </c>
      <c r="J723" s="2" t="str">
        <f>_xlfn.TEXTBEFORE(Table2[[#This Row],[rxn]],"_"&amp;Table2[[#This Row],[compartment]],-1)</f>
        <v>ACACT240i</v>
      </c>
      <c r="K723" s="2" t="str" cm="1">
        <f t="array" ref="K723">_xlfn.LET(_xlpm.t,J723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3" s="2" t="str">
        <f>IF(LEN(Table2[[#This Row],[number at end of rxn-compartment]])&gt;0,_xlfn.TEXTBEFORE(Table2[[#This Row],[rxn-compartment]],Table2[[#This Row],[number at end of rxn-compartment]],-1),"")</f>
        <v/>
      </c>
      <c r="N723" t="str">
        <v/>
      </c>
      <c r="O723" t="str">
        <v>ACOATA_m</v>
      </c>
      <c r="P723" t="str">
        <v>FWD</v>
      </c>
      <c r="Q723" t="str">
        <v>rt5893</v>
      </c>
      <c r="R723" t="str">
        <v>2.3.1.38</v>
      </c>
      <c r="S723" t="str">
        <v>Other biosynthetic metabolism</v>
      </c>
      <c r="T723" t="str">
        <v>Fatty acid biosynthesis</v>
      </c>
    </row>
    <row r="724" spans="1:20" x14ac:dyDescent="0.2">
      <c r="A724" t="s">
        <v>2395</v>
      </c>
      <c r="B724" t="s">
        <v>2396</v>
      </c>
      <c r="C724" t="s">
        <v>8</v>
      </c>
      <c r="D724" t="s">
        <v>2279</v>
      </c>
      <c r="E724" t="str">
        <f>_xlfn.XLOOKUP(Table2[[#This Row],[rxn]],[1]Sheet1!$A:$A,[1]Sheet1!$C:$C,"Other metaolism",0)</f>
        <v>Other metabolism</v>
      </c>
      <c r="F724" t="s">
        <v>312</v>
      </c>
      <c r="G724" t="str">
        <f>Table2[[#This Row],[rxn]]&amp;"_"&amp;Table2[[#This Row],[dir]]</f>
        <v>ACACT240i_x_FWD</v>
      </c>
      <c r="H724" t="str" cm="1">
        <f t="array" ref="H724">_xlfn.TEXTJOIN(",",TRUE,_xlfn.UNIQUE(_xlfn._xlws.FILTER(Table2[enz],Table2[rxn+dir]=Table2[[#This Row],[rxn+dir]])))</f>
        <v>rt0697,rt5445,rt6860</v>
      </c>
      <c r="I724" s="2" t="str">
        <f>_xlfn.TEXTAFTER(Table2[[#This Row],[rxn]],"_",-1)</f>
        <v>x</v>
      </c>
      <c r="J724" s="2" t="str">
        <f>_xlfn.TEXTBEFORE(Table2[[#This Row],[rxn]],"_"&amp;Table2[[#This Row],[compartment]],-1)</f>
        <v>ACACT240i</v>
      </c>
      <c r="K724" s="2" t="str" cm="1">
        <f t="array" ref="K724">_xlfn.LET(_xlpm.t,J724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4" s="2" t="str">
        <f>IF(LEN(Table2[[#This Row],[number at end of rxn-compartment]])&gt;0,_xlfn.TEXTBEFORE(Table2[[#This Row],[rxn-compartment]],Table2[[#This Row],[number at end of rxn-compartment]],-1),"")</f>
        <v/>
      </c>
      <c r="N724" t="str">
        <v/>
      </c>
      <c r="O724" t="str">
        <v>ACOATA_m</v>
      </c>
      <c r="P724" t="str">
        <v>REV</v>
      </c>
      <c r="Q724" t="str">
        <v>rt5893</v>
      </c>
      <c r="R724" t="str">
        <v>2.3.1.38</v>
      </c>
      <c r="S724" t="str">
        <v>Other biosynthetic metabolism</v>
      </c>
      <c r="T724" t="str">
        <v>Fatty acid biosynthesis</v>
      </c>
    </row>
    <row r="725" spans="1:20" x14ac:dyDescent="0.2">
      <c r="A725" t="s">
        <v>2397</v>
      </c>
      <c r="B725" t="s">
        <v>2396</v>
      </c>
      <c r="C725" t="s">
        <v>8</v>
      </c>
      <c r="D725" t="s">
        <v>2282</v>
      </c>
      <c r="E725" t="str">
        <f>_xlfn.XLOOKUP(Table2[[#This Row],[rxn]],[1]Sheet1!$A:$A,[1]Sheet1!$C:$C,"Other metaolism",0)</f>
        <v>Other metabolism</v>
      </c>
      <c r="F725" t="s">
        <v>312</v>
      </c>
      <c r="G725" t="str">
        <f>Table2[[#This Row],[rxn]]&amp;"_"&amp;Table2[[#This Row],[dir]]</f>
        <v>ACACT240i_x_FWD</v>
      </c>
      <c r="H725" t="str" cm="1">
        <f t="array" ref="H725">_xlfn.TEXTJOIN(",",TRUE,_xlfn.UNIQUE(_xlfn._xlws.FILTER(Table2[enz],Table2[rxn+dir]=Table2[[#This Row],[rxn+dir]])))</f>
        <v>rt0697,rt5445,rt6860</v>
      </c>
      <c r="I725" s="2" t="str">
        <f>_xlfn.TEXTAFTER(Table2[[#This Row],[rxn]],"_",-1)</f>
        <v>x</v>
      </c>
      <c r="J725" s="2" t="str">
        <f>_xlfn.TEXTBEFORE(Table2[[#This Row],[rxn]],"_"&amp;Table2[[#This Row],[compartment]],-1)</f>
        <v>ACACT240i</v>
      </c>
      <c r="K725" s="2" t="str" cm="1">
        <f t="array" ref="K725">_xlfn.LET(_xlpm.t,J725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5" s="2" t="str">
        <f>IF(LEN(Table2[[#This Row],[number at end of rxn-compartment]])&gt;0,_xlfn.TEXTBEFORE(Table2[[#This Row],[rxn-compartment]],Table2[[#This Row],[number at end of rxn-compartment]],-1),"")</f>
        <v/>
      </c>
      <c r="N725" t="str">
        <v/>
      </c>
      <c r="O725" t="str">
        <v>ACONIs_c</v>
      </c>
      <c r="P725" t="str">
        <v>FWD</v>
      </c>
      <c r="Q725" t="str">
        <v>SPONT</v>
      </c>
      <c r="R725" t="str">
        <v>5.3.3.7</v>
      </c>
      <c r="S725" t="str">
        <v>Other metabolism</v>
      </c>
      <c r="T725" t="str">
        <v>C5-Branched dibasic acid metabolism</v>
      </c>
    </row>
    <row r="726" spans="1:20" x14ac:dyDescent="0.2">
      <c r="A726" t="s">
        <v>2398</v>
      </c>
      <c r="B726" t="s">
        <v>2396</v>
      </c>
      <c r="C726" t="s">
        <v>8</v>
      </c>
      <c r="D726" t="s">
        <v>2284</v>
      </c>
      <c r="E726" t="str">
        <f>_xlfn.XLOOKUP(Table2[[#This Row],[rxn]],[1]Sheet1!$A:$A,[1]Sheet1!$C:$C,"Other metaolism",0)</f>
        <v>Other metabolism</v>
      </c>
      <c r="F726" t="s">
        <v>312</v>
      </c>
      <c r="G726" t="str">
        <f>Table2[[#This Row],[rxn]]&amp;"_"&amp;Table2[[#This Row],[dir]]</f>
        <v>ACACT240i_x_FWD</v>
      </c>
      <c r="H726" t="str" cm="1">
        <f t="array" ref="H726">_xlfn.TEXTJOIN(",",TRUE,_xlfn.UNIQUE(_xlfn._xlws.FILTER(Table2[enz],Table2[rxn+dir]=Table2[[#This Row],[rxn+dir]])))</f>
        <v>rt0697,rt5445,rt6860</v>
      </c>
      <c r="I726" s="2" t="str">
        <f>_xlfn.TEXTAFTER(Table2[[#This Row],[rxn]],"_",-1)</f>
        <v>x</v>
      </c>
      <c r="J726" s="2" t="str">
        <f>_xlfn.TEXTBEFORE(Table2[[#This Row],[rxn]],"_"&amp;Table2[[#This Row],[compartment]],-1)</f>
        <v>ACACT240i</v>
      </c>
      <c r="K726" s="2" t="str" cm="1">
        <f t="array" ref="K726">_xlfn.LET(_xlpm.t,J726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6" s="2" t="str">
        <f>IF(LEN(Table2[[#This Row],[number at end of rxn-compartment]])&gt;0,_xlfn.TEXTBEFORE(Table2[[#This Row],[rxn-compartment]],Table2[[#This Row],[number at end of rxn-compartment]],-1),"")</f>
        <v/>
      </c>
      <c r="N726" t="str">
        <v/>
      </c>
      <c r="O726" t="str">
        <v>ACONIs_c</v>
      </c>
      <c r="P726" t="str">
        <v>REV</v>
      </c>
      <c r="Q726" t="str">
        <v>SPONT</v>
      </c>
      <c r="R726" t="str">
        <v>5.3.3.7</v>
      </c>
      <c r="S726" t="str">
        <v>Other metabolism</v>
      </c>
      <c r="T726" t="str">
        <v>C5-Branched dibasic acid metabolism</v>
      </c>
    </row>
    <row r="727" spans="1:20" x14ac:dyDescent="0.2">
      <c r="A727" t="s">
        <v>2399</v>
      </c>
      <c r="B727" t="s">
        <v>2400</v>
      </c>
      <c r="C727" t="s">
        <v>8</v>
      </c>
      <c r="D727" t="s">
        <v>2276</v>
      </c>
      <c r="E727" t="str">
        <f>_xlfn.XLOOKUP(Table2[[#This Row],[rxn]],[1]Sheet1!$A:$A,[1]Sheet1!$C:$C,"Other metaolism",0)</f>
        <v>Other metabolism</v>
      </c>
      <c r="F727" t="s">
        <v>312</v>
      </c>
      <c r="G727" t="str">
        <f>Table2[[#This Row],[rxn]]&amp;"_"&amp;Table2[[#This Row],[dir]]</f>
        <v>ACACT260i_m_FWD</v>
      </c>
      <c r="H727" t="str" cm="1">
        <f t="array" ref="H727">_xlfn.TEXTJOIN(",",TRUE,_xlfn.UNIQUE(_xlfn._xlws.FILTER(Table2[enz],Table2[rxn+dir]=Table2[[#This Row],[rxn+dir]])))</f>
        <v>rt0517</v>
      </c>
      <c r="I727" s="2" t="str">
        <f>_xlfn.TEXTAFTER(Table2[[#This Row],[rxn]],"_",-1)</f>
        <v>m</v>
      </c>
      <c r="J727" s="2" t="str">
        <f>_xlfn.TEXTBEFORE(Table2[[#This Row],[rxn]],"_"&amp;Table2[[#This Row],[compartment]],-1)</f>
        <v>ACACT260i</v>
      </c>
      <c r="K727" s="2" t="str" cm="1">
        <f t="array" ref="K727">_xlfn.LET(_xlpm.t,J727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7" s="2" t="str">
        <f>IF(LEN(Table2[[#This Row],[number at end of rxn-compartment]])&gt;0,_xlfn.TEXTBEFORE(Table2[[#This Row],[rxn-compartment]],Table2[[#This Row],[number at end of rxn-compartment]],-1),"")</f>
        <v/>
      </c>
      <c r="N727" t="str">
        <v/>
      </c>
      <c r="O727" t="str">
        <v>ACONIs_m</v>
      </c>
      <c r="P727" t="str">
        <v>FWD</v>
      </c>
      <c r="Q727" t="str">
        <v>SPONT</v>
      </c>
      <c r="R727" t="str">
        <v>5.3.3.7</v>
      </c>
      <c r="S727" t="str">
        <v>Other metabolism</v>
      </c>
      <c r="T727" t="str">
        <v>C5-Branched dibasic acid metabolism</v>
      </c>
    </row>
    <row r="728" spans="1:20" x14ac:dyDescent="0.2">
      <c r="A728" t="s">
        <v>2401</v>
      </c>
      <c r="B728" t="s">
        <v>2402</v>
      </c>
      <c r="C728" t="s">
        <v>8</v>
      </c>
      <c r="D728" t="s">
        <v>2279</v>
      </c>
      <c r="E728" t="str">
        <f>_xlfn.XLOOKUP(Table2[[#This Row],[rxn]],[1]Sheet1!$A:$A,[1]Sheet1!$C:$C,"Other metaolism",0)</f>
        <v>Other metabolism</v>
      </c>
      <c r="F728" t="s">
        <v>312</v>
      </c>
      <c r="G728" t="str">
        <f>Table2[[#This Row],[rxn]]&amp;"_"&amp;Table2[[#This Row],[dir]]</f>
        <v>ACACT260i_x_FWD</v>
      </c>
      <c r="H728" t="str" cm="1">
        <f t="array" ref="H728">_xlfn.TEXTJOIN(",",TRUE,_xlfn.UNIQUE(_xlfn._xlws.FILTER(Table2[enz],Table2[rxn+dir]=Table2[[#This Row],[rxn+dir]])))</f>
        <v>rt0697,rt5445,rt6860</v>
      </c>
      <c r="I728" s="2" t="str">
        <f>_xlfn.TEXTAFTER(Table2[[#This Row],[rxn]],"_",-1)</f>
        <v>x</v>
      </c>
      <c r="J728" s="2" t="str">
        <f>_xlfn.TEXTBEFORE(Table2[[#This Row],[rxn]],"_"&amp;Table2[[#This Row],[compartment]],-1)</f>
        <v>ACACT260i</v>
      </c>
      <c r="K728" s="2" t="str" cm="1">
        <f t="array" ref="K728">_xlfn.LET(_xlpm.t,J728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8" s="2" t="str">
        <f>IF(LEN(Table2[[#This Row],[number at end of rxn-compartment]])&gt;0,_xlfn.TEXTBEFORE(Table2[[#This Row],[rxn-compartment]],Table2[[#This Row],[number at end of rxn-compartment]],-1),"")</f>
        <v/>
      </c>
      <c r="N728" t="str">
        <v/>
      </c>
      <c r="O728" t="str">
        <v>ACONIs_m</v>
      </c>
      <c r="P728" t="str">
        <v>REV</v>
      </c>
      <c r="Q728" t="str">
        <v>SPONT</v>
      </c>
      <c r="R728" t="str">
        <v>5.3.3.7</v>
      </c>
      <c r="S728" t="str">
        <v>Other metabolism</v>
      </c>
      <c r="T728" t="str">
        <v>C5-Branched dibasic acid metabolism</v>
      </c>
    </row>
    <row r="729" spans="1:20" x14ac:dyDescent="0.2">
      <c r="A729" t="s">
        <v>2403</v>
      </c>
      <c r="B729" t="s">
        <v>2402</v>
      </c>
      <c r="C729" t="s">
        <v>8</v>
      </c>
      <c r="D729" t="s">
        <v>2282</v>
      </c>
      <c r="E729" t="str">
        <f>_xlfn.XLOOKUP(Table2[[#This Row],[rxn]],[1]Sheet1!$A:$A,[1]Sheet1!$C:$C,"Other metaolism",0)</f>
        <v>Other metabolism</v>
      </c>
      <c r="F729" t="s">
        <v>312</v>
      </c>
      <c r="G729" t="str">
        <f>Table2[[#This Row],[rxn]]&amp;"_"&amp;Table2[[#This Row],[dir]]</f>
        <v>ACACT260i_x_FWD</v>
      </c>
      <c r="H729" t="str" cm="1">
        <f t="array" ref="H729">_xlfn.TEXTJOIN(",",TRUE,_xlfn.UNIQUE(_xlfn._xlws.FILTER(Table2[enz],Table2[rxn+dir]=Table2[[#This Row],[rxn+dir]])))</f>
        <v>rt0697,rt5445,rt6860</v>
      </c>
      <c r="I729" s="2" t="str">
        <f>_xlfn.TEXTAFTER(Table2[[#This Row],[rxn]],"_",-1)</f>
        <v>x</v>
      </c>
      <c r="J729" s="2" t="str">
        <f>_xlfn.TEXTBEFORE(Table2[[#This Row],[rxn]],"_"&amp;Table2[[#This Row],[compartment]],-1)</f>
        <v>ACACT260i</v>
      </c>
      <c r="K729" s="2" t="str" cm="1">
        <f t="array" ref="K729">_xlfn.LET(_xlpm.t,J729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29" s="2" t="str">
        <f>IF(LEN(Table2[[#This Row],[number at end of rxn-compartment]])&gt;0,_xlfn.TEXTBEFORE(Table2[[#This Row],[rxn-compartment]],Table2[[#This Row],[number at end of rxn-compartment]],-1),"")</f>
        <v/>
      </c>
      <c r="N729" t="str">
        <v/>
      </c>
      <c r="O729" t="str">
        <v>ACONMT_c</v>
      </c>
      <c r="P729" t="str">
        <v>FWD</v>
      </c>
      <c r="Q729" t="str">
        <v>rt6691</v>
      </c>
      <c r="R729" t="str">
        <v>2.1.1.144</v>
      </c>
      <c r="S729" t="str">
        <v>Other metabolism</v>
      </c>
      <c r="T729" t="str">
        <v>Unassigned</v>
      </c>
    </row>
    <row r="730" spans="1:20" x14ac:dyDescent="0.2">
      <c r="A730" t="s">
        <v>2404</v>
      </c>
      <c r="B730" t="s">
        <v>2402</v>
      </c>
      <c r="C730" t="s">
        <v>8</v>
      </c>
      <c r="D730" t="s">
        <v>2284</v>
      </c>
      <c r="E730" t="str">
        <f>_xlfn.XLOOKUP(Table2[[#This Row],[rxn]],[1]Sheet1!$A:$A,[1]Sheet1!$C:$C,"Other metaolism",0)</f>
        <v>Other metabolism</v>
      </c>
      <c r="F730" t="s">
        <v>312</v>
      </c>
      <c r="G730" t="str">
        <f>Table2[[#This Row],[rxn]]&amp;"_"&amp;Table2[[#This Row],[dir]]</f>
        <v>ACACT260i_x_FWD</v>
      </c>
      <c r="H730" t="str" cm="1">
        <f t="array" ref="H730">_xlfn.TEXTJOIN(",",TRUE,_xlfn.UNIQUE(_xlfn._xlws.FILTER(Table2[enz],Table2[rxn+dir]=Table2[[#This Row],[rxn+dir]])))</f>
        <v>rt0697,rt5445,rt6860</v>
      </c>
      <c r="I730" s="2" t="str">
        <f>_xlfn.TEXTAFTER(Table2[[#This Row],[rxn]],"_",-1)</f>
        <v>x</v>
      </c>
      <c r="J730" s="2" t="str">
        <f>_xlfn.TEXTBEFORE(Table2[[#This Row],[rxn]],"_"&amp;Table2[[#This Row],[compartment]],-1)</f>
        <v>ACACT260i</v>
      </c>
      <c r="K730" s="2" t="str" cm="1">
        <f t="array" ref="K730">_xlfn.LET(_xlpm.t,J730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0" s="2" t="str">
        <f>IF(LEN(Table2[[#This Row],[number at end of rxn-compartment]])&gt;0,_xlfn.TEXTBEFORE(Table2[[#This Row],[rxn-compartment]],Table2[[#This Row],[number at end of rxn-compartment]],-1),"")</f>
        <v/>
      </c>
      <c r="N730" t="str">
        <v>ACONT</v>
      </c>
      <c r="O730" t="str">
        <v>ACONT2_m</v>
      </c>
      <c r="P730" t="str">
        <v>FWD</v>
      </c>
      <c r="Q730" t="str">
        <v>rt4274</v>
      </c>
      <c r="R730" t="str">
        <v>4.2.1.3</v>
      </c>
      <c r="S730" t="str">
        <v>Central metabolism</v>
      </c>
      <c r="T730" t="str">
        <v>Citric acid cycle</v>
      </c>
    </row>
    <row r="731" spans="1:20" x14ac:dyDescent="0.2">
      <c r="A731" t="s">
        <v>2405</v>
      </c>
      <c r="B731" t="s">
        <v>2406</v>
      </c>
      <c r="C731" t="s">
        <v>8</v>
      </c>
      <c r="D731" t="s">
        <v>2276</v>
      </c>
      <c r="E731" t="str">
        <f>_xlfn.XLOOKUP(Table2[[#This Row],[rxn]],[1]Sheet1!$A:$A,[1]Sheet1!$C:$C,"Other metaolism",0)</f>
        <v>Other metabolism</v>
      </c>
      <c r="F731" t="s">
        <v>312</v>
      </c>
      <c r="G731" t="str">
        <f>Table2[[#This Row],[rxn]]&amp;"_"&amp;Table2[[#This Row],[dir]]</f>
        <v>ACACT40i_m_FWD</v>
      </c>
      <c r="H731" t="str" cm="1">
        <f t="array" ref="H731">_xlfn.TEXTJOIN(",",TRUE,_xlfn.UNIQUE(_xlfn._xlws.FILTER(Table2[enz],Table2[rxn+dir]=Table2[[#This Row],[rxn+dir]])))</f>
        <v>rt0517</v>
      </c>
      <c r="I731" s="2" t="str">
        <f>_xlfn.TEXTAFTER(Table2[[#This Row],[rxn]],"_",-1)</f>
        <v>m</v>
      </c>
      <c r="J731" s="2" t="str">
        <f>_xlfn.TEXTBEFORE(Table2[[#This Row],[rxn]],"_"&amp;Table2[[#This Row],[compartment]],-1)</f>
        <v>ACACT40i</v>
      </c>
      <c r="K731" s="2" t="str" cm="1">
        <f t="array" ref="K731">_xlfn.LET(_xlpm.t,J731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1" s="2" t="str">
        <f>IF(LEN(Table2[[#This Row],[number at end of rxn-compartment]])&gt;0,_xlfn.TEXTBEFORE(Table2[[#This Row],[rxn-compartment]],Table2[[#This Row],[number at end of rxn-compartment]],-1),"")</f>
        <v/>
      </c>
      <c r="N731" t="str">
        <v>ACONT</v>
      </c>
      <c r="O731" t="str">
        <v>ACONT2_m</v>
      </c>
      <c r="P731" t="str">
        <v>REV</v>
      </c>
      <c r="Q731" t="str">
        <v>rt4274</v>
      </c>
      <c r="R731" t="str">
        <v>4.2.1.3</v>
      </c>
      <c r="S731" t="str">
        <v>Central metabolism</v>
      </c>
      <c r="T731" t="str">
        <v>Citric acid cycle</v>
      </c>
    </row>
    <row r="732" spans="1:20" x14ac:dyDescent="0.2">
      <c r="A732" t="s">
        <v>2407</v>
      </c>
      <c r="B732" t="s">
        <v>2408</v>
      </c>
      <c r="C732" t="s">
        <v>8</v>
      </c>
      <c r="D732" t="s">
        <v>2279</v>
      </c>
      <c r="E732" t="str">
        <f>_xlfn.XLOOKUP(Table2[[#This Row],[rxn]],[1]Sheet1!$A:$A,[1]Sheet1!$C:$C,"Other metaolism",0)</f>
        <v>Other metabolism</v>
      </c>
      <c r="F732" t="s">
        <v>312</v>
      </c>
      <c r="G732" t="str">
        <f>Table2[[#This Row],[rxn]]&amp;"_"&amp;Table2[[#This Row],[dir]]</f>
        <v>ACACT40i_x_FWD</v>
      </c>
      <c r="H732" t="str" cm="1">
        <f t="array" ref="H732">_xlfn.TEXTJOIN(",",TRUE,_xlfn.UNIQUE(_xlfn._xlws.FILTER(Table2[enz],Table2[rxn+dir]=Table2[[#This Row],[rxn+dir]])))</f>
        <v>rt0697,rt5445,rt6860</v>
      </c>
      <c r="I732" s="2" t="str">
        <f>_xlfn.TEXTAFTER(Table2[[#This Row],[rxn]],"_",-1)</f>
        <v>x</v>
      </c>
      <c r="J732" s="2" t="str">
        <f>_xlfn.TEXTBEFORE(Table2[[#This Row],[rxn]],"_"&amp;Table2[[#This Row],[compartment]],-1)</f>
        <v>ACACT40i</v>
      </c>
      <c r="K732" s="2" t="str" cm="1">
        <f t="array" ref="K732">_xlfn.LET(_xlpm.t,J732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2" s="2" t="str">
        <f>IF(LEN(Table2[[#This Row],[number at end of rxn-compartment]])&gt;0,_xlfn.TEXTBEFORE(Table2[[#This Row],[rxn-compartment]],Table2[[#This Row],[number at end of rxn-compartment]],-1),"")</f>
        <v/>
      </c>
      <c r="N732" t="str">
        <v/>
      </c>
      <c r="O732" t="str">
        <v>ACONTa_m</v>
      </c>
      <c r="P732" t="str">
        <v>FWD</v>
      </c>
      <c r="Q732" t="str">
        <v>rt3256,rt6232</v>
      </c>
      <c r="R732" t="str">
        <v>4.2.1.3</v>
      </c>
      <c r="S732" t="str">
        <v>Central metabolism</v>
      </c>
      <c r="T732" t="str">
        <v>Citric acid cycle</v>
      </c>
    </row>
    <row r="733" spans="1:20" x14ac:dyDescent="0.2">
      <c r="A733" t="s">
        <v>2409</v>
      </c>
      <c r="B733" t="s">
        <v>2408</v>
      </c>
      <c r="C733" t="s">
        <v>8</v>
      </c>
      <c r="D733" t="s">
        <v>2282</v>
      </c>
      <c r="E733" t="str">
        <f>_xlfn.XLOOKUP(Table2[[#This Row],[rxn]],[1]Sheet1!$A:$A,[1]Sheet1!$C:$C,"Other metaolism",0)</f>
        <v>Other metabolism</v>
      </c>
      <c r="F733" t="s">
        <v>312</v>
      </c>
      <c r="G733" t="str">
        <f>Table2[[#This Row],[rxn]]&amp;"_"&amp;Table2[[#This Row],[dir]]</f>
        <v>ACACT40i_x_FWD</v>
      </c>
      <c r="H733" t="str" cm="1">
        <f t="array" ref="H733">_xlfn.TEXTJOIN(",",TRUE,_xlfn.UNIQUE(_xlfn._xlws.FILTER(Table2[enz],Table2[rxn+dir]=Table2[[#This Row],[rxn+dir]])))</f>
        <v>rt0697,rt5445,rt6860</v>
      </c>
      <c r="I733" s="2" t="str">
        <f>_xlfn.TEXTAFTER(Table2[[#This Row],[rxn]],"_",-1)</f>
        <v>x</v>
      </c>
      <c r="J733" s="2" t="str">
        <f>_xlfn.TEXTBEFORE(Table2[[#This Row],[rxn]],"_"&amp;Table2[[#This Row],[compartment]],-1)</f>
        <v>ACACT40i</v>
      </c>
      <c r="K733" s="2" t="str" cm="1">
        <f t="array" ref="K733">_xlfn.LET(_xlpm.t,J733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3" s="2" t="str">
        <f>IF(LEN(Table2[[#This Row],[number at end of rxn-compartment]])&gt;0,_xlfn.TEXTBEFORE(Table2[[#This Row],[rxn-compartment]],Table2[[#This Row],[number at end of rxn-compartment]],-1),"")</f>
        <v/>
      </c>
      <c r="N733" t="str">
        <v/>
      </c>
      <c r="O733" t="str">
        <v>ACONTa_m</v>
      </c>
      <c r="P733" t="str">
        <v>REV</v>
      </c>
      <c r="Q733" t="str">
        <v>rt3256,rt6232</v>
      </c>
      <c r="R733" t="str">
        <v>4.2.1.3</v>
      </c>
      <c r="S733" t="str">
        <v>Central metabolism</v>
      </c>
      <c r="T733" t="str">
        <v>Citric acid cycle</v>
      </c>
    </row>
    <row r="734" spans="1:20" x14ac:dyDescent="0.2">
      <c r="A734" t="s">
        <v>2410</v>
      </c>
      <c r="B734" t="s">
        <v>2408</v>
      </c>
      <c r="C734" t="s">
        <v>8</v>
      </c>
      <c r="D734" t="s">
        <v>2284</v>
      </c>
      <c r="E734" t="str">
        <f>_xlfn.XLOOKUP(Table2[[#This Row],[rxn]],[1]Sheet1!$A:$A,[1]Sheet1!$C:$C,"Other metaolism",0)</f>
        <v>Other metabolism</v>
      </c>
      <c r="F734" t="s">
        <v>312</v>
      </c>
      <c r="G734" t="str">
        <f>Table2[[#This Row],[rxn]]&amp;"_"&amp;Table2[[#This Row],[dir]]</f>
        <v>ACACT40i_x_FWD</v>
      </c>
      <c r="H734" t="str" cm="1">
        <f t="array" ref="H734">_xlfn.TEXTJOIN(",",TRUE,_xlfn.UNIQUE(_xlfn._xlws.FILTER(Table2[enz],Table2[rxn+dir]=Table2[[#This Row],[rxn+dir]])))</f>
        <v>rt0697,rt5445,rt6860</v>
      </c>
      <c r="I734" s="2" t="str">
        <f>_xlfn.TEXTAFTER(Table2[[#This Row],[rxn]],"_",-1)</f>
        <v>x</v>
      </c>
      <c r="J734" s="2" t="str">
        <f>_xlfn.TEXTBEFORE(Table2[[#This Row],[rxn]],"_"&amp;Table2[[#This Row],[compartment]],-1)</f>
        <v>ACACT40i</v>
      </c>
      <c r="K734" s="2" t="str" cm="1">
        <f t="array" ref="K734">_xlfn.LET(_xlpm.t,J734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4" s="2" t="str">
        <f>IF(LEN(Table2[[#This Row],[number at end of rxn-compartment]])&gt;0,_xlfn.TEXTBEFORE(Table2[[#This Row],[rxn-compartment]],Table2[[#This Row],[number at end of rxn-compartment]],-1),"")</f>
        <v/>
      </c>
      <c r="N734" t="str">
        <v/>
      </c>
      <c r="O734" t="str">
        <v>ACONTb_m</v>
      </c>
      <c r="P734" t="str">
        <v>FWD</v>
      </c>
      <c r="Q734" t="str">
        <v>rt3256,rt6232</v>
      </c>
      <c r="R734" t="str">
        <v>4.2.1.3</v>
      </c>
      <c r="S734" t="str">
        <v>Central metabolism</v>
      </c>
      <c r="T734" t="str">
        <v>Citric acid cycle</v>
      </c>
    </row>
    <row r="735" spans="1:20" x14ac:dyDescent="0.2">
      <c r="A735" t="s">
        <v>2411</v>
      </c>
      <c r="B735" t="s">
        <v>66</v>
      </c>
      <c r="C735" t="s">
        <v>8</v>
      </c>
      <c r="D735" t="s">
        <v>2412</v>
      </c>
      <c r="E735" t="str">
        <f>_xlfn.XLOOKUP(Table2[[#This Row],[rxn]],[1]Sheet1!$A:$A,[1]Sheet1!$C:$C,"Other metaolism",0)</f>
        <v>Other biosynthetic metabolism</v>
      </c>
      <c r="F735" t="s">
        <v>69</v>
      </c>
      <c r="G735" t="str">
        <f>Table2[[#This Row],[rxn]]&amp;"_"&amp;Table2[[#This Row],[dir]]</f>
        <v>ACACT40ir_c_FWD</v>
      </c>
      <c r="H735" t="str" cm="1">
        <f t="array" ref="H735">_xlfn.TEXTJOIN(",",TRUE,_xlfn.UNIQUE(_xlfn._xlws.FILTER(Table2[enz],Table2[rxn+dir]=Table2[[#This Row],[rxn+dir]])))</f>
        <v>rt0310</v>
      </c>
      <c r="I735" s="2" t="str">
        <f>_xlfn.TEXTAFTER(Table2[[#This Row],[rxn]],"_",-1)</f>
        <v>c</v>
      </c>
      <c r="J735" s="2" t="str">
        <f>_xlfn.TEXTBEFORE(Table2[[#This Row],[rxn]],"_"&amp;Table2[[#This Row],[compartment]],-1)</f>
        <v>ACACT40ir</v>
      </c>
      <c r="K735" s="2" t="str" cm="1">
        <f t="array" ref="K735">_xlfn.LET(_xlpm.t,J735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5" s="2" t="str">
        <f>IF(LEN(Table2[[#This Row],[number at end of rxn-compartment]])&gt;0,_xlfn.TEXTBEFORE(Table2[[#This Row],[rxn-compartment]],Table2[[#This Row],[number at end of rxn-compartment]],-1),"")</f>
        <v/>
      </c>
      <c r="N735" t="str">
        <v/>
      </c>
      <c r="O735" t="str">
        <v>ACONTb_m</v>
      </c>
      <c r="P735" t="str">
        <v>REV</v>
      </c>
      <c r="Q735" t="str">
        <v>rt3256,rt6232</v>
      </c>
      <c r="R735" t="str">
        <v>4.2.1.3</v>
      </c>
      <c r="S735" t="str">
        <v>Central metabolism</v>
      </c>
      <c r="T735" t="str">
        <v>Citric acid cycle</v>
      </c>
    </row>
    <row r="736" spans="1:20" x14ac:dyDescent="0.2">
      <c r="A736" t="s">
        <v>2413</v>
      </c>
      <c r="B736" t="s">
        <v>2414</v>
      </c>
      <c r="C736" t="s">
        <v>8</v>
      </c>
      <c r="D736" t="s">
        <v>2276</v>
      </c>
      <c r="E736" t="str">
        <f>_xlfn.XLOOKUP(Table2[[#This Row],[rxn]],[1]Sheet1!$A:$A,[1]Sheet1!$C:$C,"Other metaolism",0)</f>
        <v>Other metabolism</v>
      </c>
      <c r="F736" t="s">
        <v>312</v>
      </c>
      <c r="G736" t="str">
        <f>Table2[[#This Row],[rxn]]&amp;"_"&amp;Table2[[#This Row],[dir]]</f>
        <v>ACACT60i_m_FWD</v>
      </c>
      <c r="H736" t="str" cm="1">
        <f t="array" ref="H736">_xlfn.TEXTJOIN(",",TRUE,_xlfn.UNIQUE(_xlfn._xlws.FILTER(Table2[enz],Table2[rxn+dir]=Table2[[#This Row],[rxn+dir]])))</f>
        <v>rt0517</v>
      </c>
      <c r="I736" s="2" t="str">
        <f>_xlfn.TEXTAFTER(Table2[[#This Row],[rxn]],"_",-1)</f>
        <v>m</v>
      </c>
      <c r="J736" s="2" t="str">
        <f>_xlfn.TEXTBEFORE(Table2[[#This Row],[rxn]],"_"&amp;Table2[[#This Row],[compartment]],-1)</f>
        <v>ACACT60i</v>
      </c>
      <c r="K736" s="2" t="str" cm="1">
        <f t="array" ref="K736">_xlfn.LET(_xlpm.t,J736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6" s="2" t="str">
        <f>IF(LEN(Table2[[#This Row],[number at end of rxn-compartment]])&gt;0,_xlfn.TEXTBEFORE(Table2[[#This Row],[rxn-compartment]],Table2[[#This Row],[number at end of rxn-compartment]],-1),"")</f>
        <v/>
      </c>
      <c r="N736" t="str">
        <v/>
      </c>
      <c r="O736" t="str">
        <v>ACOTAi_m</v>
      </c>
      <c r="P736" t="str">
        <v>FWD</v>
      </c>
      <c r="Q736" t="str">
        <v>rt6510</v>
      </c>
      <c r="R736" t="str">
        <v>2.6.1.11</v>
      </c>
      <c r="S736" t="str">
        <v>Amino acid metabolism</v>
      </c>
      <c r="T736" t="str">
        <v>Arginine and proline metabolism</v>
      </c>
    </row>
    <row r="737" spans="1:20" x14ac:dyDescent="0.2">
      <c r="A737" t="s">
        <v>2415</v>
      </c>
      <c r="B737" t="s">
        <v>2416</v>
      </c>
      <c r="C737" t="s">
        <v>8</v>
      </c>
      <c r="D737" t="s">
        <v>2279</v>
      </c>
      <c r="E737" t="str">
        <f>_xlfn.XLOOKUP(Table2[[#This Row],[rxn]],[1]Sheet1!$A:$A,[1]Sheet1!$C:$C,"Other metaolism",0)</f>
        <v>Other metabolism</v>
      </c>
      <c r="F737" t="s">
        <v>312</v>
      </c>
      <c r="G737" t="str">
        <f>Table2[[#This Row],[rxn]]&amp;"_"&amp;Table2[[#This Row],[dir]]</f>
        <v>ACACT60i_x_FWD</v>
      </c>
      <c r="H737" t="str" cm="1">
        <f t="array" ref="H737">_xlfn.TEXTJOIN(",",TRUE,_xlfn.UNIQUE(_xlfn._xlws.FILTER(Table2[enz],Table2[rxn+dir]=Table2[[#This Row],[rxn+dir]])))</f>
        <v>rt0697,rt5445,rt6860</v>
      </c>
      <c r="I737" s="2" t="str">
        <f>_xlfn.TEXTAFTER(Table2[[#This Row],[rxn]],"_",-1)</f>
        <v>x</v>
      </c>
      <c r="J737" s="2" t="str">
        <f>_xlfn.TEXTBEFORE(Table2[[#This Row],[rxn]],"_"&amp;Table2[[#This Row],[compartment]],-1)</f>
        <v>ACACT60i</v>
      </c>
      <c r="K737" s="2" t="str" cm="1">
        <f t="array" ref="K737">_xlfn.LET(_xlpm.t,J737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7" s="2" t="str">
        <f>IF(LEN(Table2[[#This Row],[number at end of rxn-compartment]])&gt;0,_xlfn.TEXTBEFORE(Table2[[#This Row],[rxn-compartment]],Table2[[#This Row],[number at end of rxn-compartment]],-1),"")</f>
        <v/>
      </c>
      <c r="N737" t="str">
        <v>ACP</v>
      </c>
      <c r="O737" t="str">
        <v>ACP1_e</v>
      </c>
      <c r="P737" t="str">
        <v>FWD</v>
      </c>
      <c r="Q737" t="str">
        <v>rt1163,rt5051</v>
      </c>
      <c r="R737" t="str">
        <v>3.1.3.2</v>
      </c>
      <c r="S737" t="str">
        <v>Other biosynthetic metabolism</v>
      </c>
      <c r="T737" t="str">
        <v>Riboflavin metabolism</v>
      </c>
    </row>
    <row r="738" spans="1:20" x14ac:dyDescent="0.2">
      <c r="A738" t="s">
        <v>2417</v>
      </c>
      <c r="B738" t="s">
        <v>2416</v>
      </c>
      <c r="C738" t="s">
        <v>8</v>
      </c>
      <c r="D738" t="s">
        <v>2282</v>
      </c>
      <c r="E738" t="str">
        <f>_xlfn.XLOOKUP(Table2[[#This Row],[rxn]],[1]Sheet1!$A:$A,[1]Sheet1!$C:$C,"Other metaolism",0)</f>
        <v>Other metabolism</v>
      </c>
      <c r="F738" t="s">
        <v>312</v>
      </c>
      <c r="G738" t="str">
        <f>Table2[[#This Row],[rxn]]&amp;"_"&amp;Table2[[#This Row],[dir]]</f>
        <v>ACACT60i_x_FWD</v>
      </c>
      <c r="H738" t="str" cm="1">
        <f t="array" ref="H738">_xlfn.TEXTJOIN(",",TRUE,_xlfn.UNIQUE(_xlfn._xlws.FILTER(Table2[enz],Table2[rxn+dir]=Table2[[#This Row],[rxn+dir]])))</f>
        <v>rt0697,rt5445,rt6860</v>
      </c>
      <c r="I738" s="2" t="str">
        <f>_xlfn.TEXTAFTER(Table2[[#This Row],[rxn]],"_",-1)</f>
        <v>x</v>
      </c>
      <c r="J738" s="2" t="str">
        <f>_xlfn.TEXTBEFORE(Table2[[#This Row],[rxn]],"_"&amp;Table2[[#This Row],[compartment]],-1)</f>
        <v>ACACT60i</v>
      </c>
      <c r="K738" s="2" t="str" cm="1">
        <f t="array" ref="K738">_xlfn.LET(_xlpm.t,J738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8" s="2" t="str">
        <f>IF(LEN(Table2[[#This Row],[number at end of rxn-compartment]])&gt;0,_xlfn.TEXTBEFORE(Table2[[#This Row],[rxn-compartment]],Table2[[#This Row],[number at end of rxn-compartment]],-1),"")</f>
        <v/>
      </c>
      <c r="N738" t="str">
        <v/>
      </c>
      <c r="O738" t="str">
        <v>ACPCS_c</v>
      </c>
      <c r="P738" t="str">
        <v>FWD</v>
      </c>
      <c r="Q738" t="str">
        <v>rt0245</v>
      </c>
      <c r="R738" t="str">
        <v>4.4.1.14</v>
      </c>
      <c r="S738" t="str">
        <v>Amino acid metabolism</v>
      </c>
      <c r="T738" t="str">
        <v>Cysteine and methionine metabolism</v>
      </c>
    </row>
    <row r="739" spans="1:20" x14ac:dyDescent="0.2">
      <c r="A739" t="s">
        <v>2418</v>
      </c>
      <c r="B739" t="s">
        <v>2416</v>
      </c>
      <c r="C739" t="s">
        <v>8</v>
      </c>
      <c r="D739" t="s">
        <v>2284</v>
      </c>
      <c r="E739" t="str">
        <f>_xlfn.XLOOKUP(Table2[[#This Row],[rxn]],[1]Sheet1!$A:$A,[1]Sheet1!$C:$C,"Other metaolism",0)</f>
        <v>Other metabolism</v>
      </c>
      <c r="F739" t="s">
        <v>312</v>
      </c>
      <c r="G739" t="str">
        <f>Table2[[#This Row],[rxn]]&amp;"_"&amp;Table2[[#This Row],[dir]]</f>
        <v>ACACT60i_x_FWD</v>
      </c>
      <c r="H739" t="str" cm="1">
        <f t="array" ref="H739">_xlfn.TEXTJOIN(",",TRUE,_xlfn.UNIQUE(_xlfn._xlws.FILTER(Table2[enz],Table2[rxn+dir]=Table2[[#This Row],[rxn+dir]])))</f>
        <v>rt0697,rt5445,rt6860</v>
      </c>
      <c r="I739" s="2" t="str">
        <f>_xlfn.TEXTAFTER(Table2[[#This Row],[rxn]],"_",-1)</f>
        <v>x</v>
      </c>
      <c r="J739" s="2" t="str">
        <f>_xlfn.TEXTBEFORE(Table2[[#This Row],[rxn]],"_"&amp;Table2[[#This Row],[compartment]],-1)</f>
        <v>ACACT60i</v>
      </c>
      <c r="K739" s="2" t="str" cm="1">
        <f t="array" ref="K739">_xlfn.LET(_xlpm.t,J739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39" s="2" t="str">
        <f>IF(LEN(Table2[[#This Row],[number at end of rxn-compartment]])&gt;0,_xlfn.TEXTBEFORE(Table2[[#This Row],[rxn-compartment]],Table2[[#This Row],[number at end of rxn-compartment]],-1),"")</f>
        <v/>
      </c>
      <c r="N739" t="str">
        <v/>
      </c>
      <c r="O739" t="str">
        <v>ACPCS_c</v>
      </c>
      <c r="P739" t="str">
        <v>REV</v>
      </c>
      <c r="Q739" t="str">
        <v>rt0245</v>
      </c>
      <c r="R739" t="str">
        <v>4.4.1.14</v>
      </c>
      <c r="S739" t="str">
        <v>Amino acid metabolism</v>
      </c>
      <c r="T739" t="str">
        <v>Cysteine and methionine metabolism</v>
      </c>
    </row>
    <row r="740" spans="1:20" x14ac:dyDescent="0.2">
      <c r="A740" t="s">
        <v>2419</v>
      </c>
      <c r="B740" t="s">
        <v>2420</v>
      </c>
      <c r="C740" t="s">
        <v>8</v>
      </c>
      <c r="D740" t="s">
        <v>2276</v>
      </c>
      <c r="E740" t="str">
        <f>_xlfn.XLOOKUP(Table2[[#This Row],[rxn]],[1]Sheet1!$A:$A,[1]Sheet1!$C:$C,"Other metaolism",0)</f>
        <v>Other metabolism</v>
      </c>
      <c r="F740" t="s">
        <v>312</v>
      </c>
      <c r="G740" t="str">
        <f>Table2[[#This Row],[rxn]]&amp;"_"&amp;Table2[[#This Row],[dir]]</f>
        <v>ACACT80i_m_FWD</v>
      </c>
      <c r="H740" t="str" cm="1">
        <f t="array" ref="H740">_xlfn.TEXTJOIN(",",TRUE,_xlfn.UNIQUE(_xlfn._xlws.FILTER(Table2[enz],Table2[rxn+dir]=Table2[[#This Row],[rxn+dir]])))</f>
        <v>rt0517</v>
      </c>
      <c r="I740" s="2" t="str">
        <f>_xlfn.TEXTAFTER(Table2[[#This Row],[rxn]],"_",-1)</f>
        <v>m</v>
      </c>
      <c r="J740" s="2" t="str">
        <f>_xlfn.TEXTBEFORE(Table2[[#This Row],[rxn]],"_"&amp;Table2[[#This Row],[compartment]],-1)</f>
        <v>ACACT80i</v>
      </c>
      <c r="K740" s="2" t="str" cm="1">
        <f t="array" ref="K740">_xlfn.LET(_xlpm.t,J740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0" s="2" t="str">
        <f>IF(LEN(Table2[[#This Row],[number at end of rxn-compartment]])&gt;0,_xlfn.TEXTBEFORE(Table2[[#This Row],[rxn-compartment]],Table2[[#This Row],[number at end of rxn-compartment]],-1),"")</f>
        <v/>
      </c>
      <c r="N740" t="str">
        <v/>
      </c>
      <c r="O740" t="str">
        <v>ACRNAH_x</v>
      </c>
      <c r="P740" t="str">
        <v>FWD</v>
      </c>
      <c r="Q740" t="str">
        <v>rt5418</v>
      </c>
      <c r="R740" t="str">
        <v>3.5.5.7</v>
      </c>
      <c r="S740" t="str">
        <v>Other metabolism</v>
      </c>
      <c r="T740" t="str">
        <v>Styrene degradation</v>
      </c>
    </row>
    <row r="741" spans="1:20" x14ac:dyDescent="0.2">
      <c r="A741" t="s">
        <v>2421</v>
      </c>
      <c r="B741" t="s">
        <v>2422</v>
      </c>
      <c r="C741" t="s">
        <v>8</v>
      </c>
      <c r="D741" t="s">
        <v>2279</v>
      </c>
      <c r="E741" t="str">
        <f>_xlfn.XLOOKUP(Table2[[#This Row],[rxn]],[1]Sheet1!$A:$A,[1]Sheet1!$C:$C,"Other metaolism",0)</f>
        <v>Other metabolism</v>
      </c>
      <c r="F741" t="s">
        <v>312</v>
      </c>
      <c r="G741" t="str">
        <f>Table2[[#This Row],[rxn]]&amp;"_"&amp;Table2[[#This Row],[dir]]</f>
        <v>ACACT80i_x_FWD</v>
      </c>
      <c r="H741" t="str" cm="1">
        <f t="array" ref="H741">_xlfn.TEXTJOIN(",",TRUE,_xlfn.UNIQUE(_xlfn._xlws.FILTER(Table2[enz],Table2[rxn+dir]=Table2[[#This Row],[rxn+dir]])))</f>
        <v>rt0697,rt5445,rt6860</v>
      </c>
      <c r="I741" s="2" t="str">
        <f>_xlfn.TEXTAFTER(Table2[[#This Row],[rxn]],"_",-1)</f>
        <v>x</v>
      </c>
      <c r="J741" s="2" t="str">
        <f>_xlfn.TEXTBEFORE(Table2[[#This Row],[rxn]],"_"&amp;Table2[[#This Row],[compartment]],-1)</f>
        <v>ACACT80i</v>
      </c>
      <c r="K741" s="2" t="str" cm="1">
        <f t="array" ref="K741">_xlfn.LET(_xlpm.t,J741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1" s="2" t="str">
        <f>IF(LEN(Table2[[#This Row],[number at end of rxn-compartment]])&gt;0,_xlfn.TEXTBEFORE(Table2[[#This Row],[rxn-compartment]],Table2[[#This Row],[number at end of rxn-compartment]],-1),"")</f>
        <v/>
      </c>
      <c r="N741" t="str">
        <v/>
      </c>
      <c r="O741" t="str">
        <v>ACRNt_c_m</v>
      </c>
      <c r="P741" t="str">
        <v>FWD</v>
      </c>
      <c r="Q741" t="str">
        <v>rt0963</v>
      </c>
      <c r="R741" t="str">
        <v/>
      </c>
      <c r="S741" t="str">
        <v>Excluded</v>
      </c>
      <c r="T741" t="str">
        <v>Transport</v>
      </c>
    </row>
    <row r="742" spans="1:20" x14ac:dyDescent="0.2">
      <c r="A742" t="s">
        <v>2423</v>
      </c>
      <c r="B742" t="s">
        <v>2422</v>
      </c>
      <c r="C742" t="s">
        <v>8</v>
      </c>
      <c r="D742" t="s">
        <v>2282</v>
      </c>
      <c r="E742" t="str">
        <f>_xlfn.XLOOKUP(Table2[[#This Row],[rxn]],[1]Sheet1!$A:$A,[1]Sheet1!$C:$C,"Other metaolism",0)</f>
        <v>Other metabolism</v>
      </c>
      <c r="F742" t="s">
        <v>312</v>
      </c>
      <c r="G742" t="str">
        <f>Table2[[#This Row],[rxn]]&amp;"_"&amp;Table2[[#This Row],[dir]]</f>
        <v>ACACT80i_x_FWD</v>
      </c>
      <c r="H742" t="str" cm="1">
        <f t="array" ref="H742">_xlfn.TEXTJOIN(",",TRUE,_xlfn.UNIQUE(_xlfn._xlws.FILTER(Table2[enz],Table2[rxn+dir]=Table2[[#This Row],[rxn+dir]])))</f>
        <v>rt0697,rt5445,rt6860</v>
      </c>
      <c r="I742" s="2" t="str">
        <f>_xlfn.TEXTAFTER(Table2[[#This Row],[rxn]],"_",-1)</f>
        <v>x</v>
      </c>
      <c r="J742" s="2" t="str">
        <f>_xlfn.TEXTBEFORE(Table2[[#This Row],[rxn]],"_"&amp;Table2[[#This Row],[compartment]],-1)</f>
        <v>ACACT80i</v>
      </c>
      <c r="K742" s="2" t="str" cm="1">
        <f t="array" ref="K742">_xlfn.LET(_xlpm.t,J742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2" s="2" t="str">
        <f>IF(LEN(Table2[[#This Row],[number at end of rxn-compartment]])&gt;0,_xlfn.TEXTBEFORE(Table2[[#This Row],[rxn-compartment]],Table2[[#This Row],[number at end of rxn-compartment]],-1),"")</f>
        <v/>
      </c>
      <c r="N742" t="str">
        <v/>
      </c>
      <c r="O742" t="str">
        <v>ACRNt_c_x</v>
      </c>
      <c r="P742" t="str">
        <v>FWD</v>
      </c>
      <c r="Q742" t="str">
        <v>SPONT</v>
      </c>
      <c r="R742" t="str">
        <v/>
      </c>
      <c r="S742" t="str">
        <v>Excluded</v>
      </c>
      <c r="T742" t="str">
        <v>Transport</v>
      </c>
    </row>
    <row r="743" spans="1:20" x14ac:dyDescent="0.2">
      <c r="A743" t="s">
        <v>2424</v>
      </c>
      <c r="B743" t="s">
        <v>2422</v>
      </c>
      <c r="C743" t="s">
        <v>8</v>
      </c>
      <c r="D743" t="s">
        <v>2284</v>
      </c>
      <c r="E743" t="str">
        <f>_xlfn.XLOOKUP(Table2[[#This Row],[rxn]],[1]Sheet1!$A:$A,[1]Sheet1!$C:$C,"Other metaolism",0)</f>
        <v>Other metabolism</v>
      </c>
      <c r="F743" t="s">
        <v>312</v>
      </c>
      <c r="G743" t="str">
        <f>Table2[[#This Row],[rxn]]&amp;"_"&amp;Table2[[#This Row],[dir]]</f>
        <v>ACACT80i_x_FWD</v>
      </c>
      <c r="H743" t="str" cm="1">
        <f t="array" ref="H743">_xlfn.TEXTJOIN(",",TRUE,_xlfn.UNIQUE(_xlfn._xlws.FILTER(Table2[enz],Table2[rxn+dir]=Table2[[#This Row],[rxn+dir]])))</f>
        <v>rt0697,rt5445,rt6860</v>
      </c>
      <c r="I743" s="2" t="str">
        <f>_xlfn.TEXTAFTER(Table2[[#This Row],[rxn]],"_",-1)</f>
        <v>x</v>
      </c>
      <c r="J743" s="2" t="str">
        <f>_xlfn.TEXTBEFORE(Table2[[#This Row],[rxn]],"_"&amp;Table2[[#This Row],[compartment]],-1)</f>
        <v>ACACT80i</v>
      </c>
      <c r="K743" s="2" t="str" cm="1">
        <f t="array" ref="K743">_xlfn.LET(_xlpm.t,J743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3" s="2" t="str">
        <f>IF(LEN(Table2[[#This Row],[number at end of rxn-compartment]])&gt;0,_xlfn.TEXTBEFORE(Table2[[#This Row],[rxn-compartment]],Table2[[#This Row],[number at end of rxn-compartment]],-1),"")</f>
        <v/>
      </c>
      <c r="N743" t="str">
        <v/>
      </c>
      <c r="O743" t="str">
        <v>ACS_c</v>
      </c>
      <c r="P743" t="str">
        <v>FWD</v>
      </c>
      <c r="Q743" t="str">
        <v>rt6229_c,rt7532_c</v>
      </c>
      <c r="R743" t="str">
        <v>6.2.1.1</v>
      </c>
      <c r="S743" t="str">
        <v>Central metabolism</v>
      </c>
      <c r="T743" t="str">
        <v>Acetyl-CoA synthesis</v>
      </c>
    </row>
    <row r="744" spans="1:20" x14ac:dyDescent="0.2">
      <c r="A744" t="s">
        <v>2425</v>
      </c>
      <c r="B744" t="s">
        <v>2426</v>
      </c>
      <c r="C744" t="s">
        <v>8</v>
      </c>
      <c r="D744" t="s">
        <v>1995</v>
      </c>
      <c r="E744" t="str">
        <f>_xlfn.XLOOKUP(Table2[[#This Row],[rxn]],[1]Sheet1!$A:$A,[1]Sheet1!$C:$C,"Other metaolism",0)</f>
        <v>Other metabolism</v>
      </c>
      <c r="F744" t="s">
        <v>497</v>
      </c>
      <c r="G744" t="str">
        <f>Table2[[#This Row],[rxn]]&amp;"_"&amp;Table2[[#This Row],[dir]]</f>
        <v>ACALDCD_c_FWD</v>
      </c>
      <c r="H744" t="str" cm="1">
        <f t="array" ref="H744">_xlfn.TEXTJOIN(",",TRUE,_xlfn.UNIQUE(_xlfn._xlws.FILTER(Table2[enz],Table2[rxn+dir]=Table2[[#This Row],[rxn+dir]])))</f>
        <v>rt7423</v>
      </c>
      <c r="I744" s="2" t="str">
        <f>_xlfn.TEXTAFTER(Table2[[#This Row],[rxn]],"_",-1)</f>
        <v>c</v>
      </c>
      <c r="J744" s="2" t="str">
        <f>_xlfn.TEXTBEFORE(Table2[[#This Row],[rxn]],"_"&amp;Table2[[#This Row],[compartment]],-1)</f>
        <v>ACALDCD</v>
      </c>
      <c r="K744" s="2" t="str" cm="1">
        <f t="array" ref="K744">_xlfn.LET(_xlpm.t,J744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4" s="2" t="str">
        <f>IF(LEN(Table2[[#This Row],[number at end of rxn-compartment]])&gt;0,_xlfn.TEXTBEFORE(Table2[[#This Row],[rxn-compartment]],Table2[[#This Row],[number at end of rxn-compartment]],-1),"")</f>
        <v/>
      </c>
      <c r="N744" t="str">
        <v/>
      </c>
      <c r="O744" t="str">
        <v>ACS_n</v>
      </c>
      <c r="P744" t="str">
        <v>FWD</v>
      </c>
      <c r="Q744" t="str">
        <v>rt6229_n,rt7532_n</v>
      </c>
      <c r="R744" t="str">
        <v>6.2.1.1</v>
      </c>
      <c r="S744" t="str">
        <v>Central metabolism</v>
      </c>
      <c r="T744" t="str">
        <v>Pyruvate metabolism</v>
      </c>
    </row>
    <row r="745" spans="1:20" x14ac:dyDescent="0.2">
      <c r="A745" t="s">
        <v>2427</v>
      </c>
      <c r="B745" t="s">
        <v>2428</v>
      </c>
      <c r="C745" t="s">
        <v>8</v>
      </c>
      <c r="D745" t="s">
        <v>1270</v>
      </c>
      <c r="E745" t="str">
        <f>_xlfn.XLOOKUP(Table2[[#This Row],[rxn]],[1]Sheet1!$A:$A,[1]Sheet1!$C:$C,"Other metaolism",0)</f>
        <v>Excluded</v>
      </c>
      <c r="F745" t="s">
        <v>19</v>
      </c>
      <c r="G745" t="str">
        <f>Table2[[#This Row],[rxn]]&amp;"_"&amp;Table2[[#This Row],[dir]]</f>
        <v>ACALDt_c_e_FWD</v>
      </c>
      <c r="H745" t="str" cm="1">
        <f t="array" ref="H745">_xlfn.TEXTJOIN(",",TRUE,_xlfn.UNIQUE(_xlfn._xlws.FILTER(Table2[enz],Table2[rxn+dir]=Table2[[#This Row],[rxn+dir]])))</f>
        <v>SPONT</v>
      </c>
      <c r="I745" s="2" t="str">
        <f>_xlfn.TEXTAFTER(Table2[[#This Row],[rxn]],"_",-1)</f>
        <v>e</v>
      </c>
      <c r="J745" s="2" t="str">
        <f>_xlfn.TEXTBEFORE(Table2[[#This Row],[rxn]],"_"&amp;Table2[[#This Row],[compartment]],-1)</f>
        <v>ACALDt_c</v>
      </c>
      <c r="K745" s="2" t="str" cm="1">
        <f t="array" ref="K745">_xlfn.LET(_xlpm.t,J745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5" s="2" t="str">
        <f>IF(LEN(Table2[[#This Row],[number at end of rxn-compartment]])&gt;0,_xlfn.TEXTBEFORE(Table2[[#This Row],[rxn-compartment]],Table2[[#This Row],[number at end of rxn-compartment]],-1),"")</f>
        <v/>
      </c>
      <c r="N745" t="str">
        <v/>
      </c>
      <c r="O745" t="str">
        <v>ACt_c_e</v>
      </c>
      <c r="P745" t="str">
        <v>FWD</v>
      </c>
      <c r="Q745" t="str">
        <v>rt7285</v>
      </c>
      <c r="R745" t="str">
        <v/>
      </c>
      <c r="S745" t="str">
        <v>Excluded</v>
      </c>
      <c r="T745" t="str">
        <v>Transport</v>
      </c>
    </row>
    <row r="746" spans="1:20" x14ac:dyDescent="0.2">
      <c r="A746" t="s">
        <v>2429</v>
      </c>
      <c r="B746" t="s">
        <v>2428</v>
      </c>
      <c r="C746" t="s">
        <v>21</v>
      </c>
      <c r="D746" t="s">
        <v>1270</v>
      </c>
      <c r="E746" t="str">
        <f>_xlfn.XLOOKUP(Table2[[#This Row],[rxn]],[1]Sheet1!$A:$A,[1]Sheet1!$C:$C,"Other metaolism",0)</f>
        <v>Excluded</v>
      </c>
      <c r="F746" t="s">
        <v>19</v>
      </c>
      <c r="G746" t="str">
        <f>Table2[[#This Row],[rxn]]&amp;"_"&amp;Table2[[#This Row],[dir]]</f>
        <v>ACALDt_c_e_REV</v>
      </c>
      <c r="H746" t="str" cm="1">
        <f t="array" ref="H746">_xlfn.TEXTJOIN(",",TRUE,_xlfn.UNIQUE(_xlfn._xlws.FILTER(Table2[enz],Table2[rxn+dir]=Table2[[#This Row],[rxn+dir]])))</f>
        <v>SPONT</v>
      </c>
      <c r="I746" s="2" t="str">
        <f>_xlfn.TEXTAFTER(Table2[[#This Row],[rxn]],"_",-1)</f>
        <v>e</v>
      </c>
      <c r="J746" s="2" t="str">
        <f>_xlfn.TEXTBEFORE(Table2[[#This Row],[rxn]],"_"&amp;Table2[[#This Row],[compartment]],-1)</f>
        <v>ACALDt_c</v>
      </c>
      <c r="K746" s="2" t="str" cm="1">
        <f t="array" ref="K746">_xlfn.LET(_xlpm.t,J746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6" s="2" t="str">
        <f>IF(LEN(Table2[[#This Row],[number at end of rxn-compartment]])&gt;0,_xlfn.TEXTBEFORE(Table2[[#This Row],[rxn-compartment]],Table2[[#This Row],[number at end of rxn-compartment]],-1),"")</f>
        <v/>
      </c>
      <c r="N746" t="str">
        <v/>
      </c>
      <c r="O746" t="str">
        <v>ACt_c_e</v>
      </c>
      <c r="P746" t="str">
        <v>REV</v>
      </c>
      <c r="Q746" t="str">
        <v>rt7285</v>
      </c>
      <c r="R746" t="str">
        <v/>
      </c>
      <c r="S746" t="str">
        <v>Excluded</v>
      </c>
      <c r="T746" t="str">
        <v>Transport</v>
      </c>
    </row>
    <row r="747" spans="1:20" x14ac:dyDescent="0.2">
      <c r="A747" t="s">
        <v>2430</v>
      </c>
      <c r="B747" t="s">
        <v>2431</v>
      </c>
      <c r="C747" t="s">
        <v>8</v>
      </c>
      <c r="D747" t="s">
        <v>1270</v>
      </c>
      <c r="E747" t="str">
        <f>_xlfn.XLOOKUP(Table2[[#This Row],[rxn]],[1]Sheet1!$A:$A,[1]Sheet1!$C:$C,"Other metaolism",0)</f>
        <v>Excluded</v>
      </c>
      <c r="F747" t="s">
        <v>19</v>
      </c>
      <c r="G747" t="str">
        <f>Table2[[#This Row],[rxn]]&amp;"_"&amp;Table2[[#This Row],[dir]]</f>
        <v>ACALDt_c_m_FWD</v>
      </c>
      <c r="H747" t="str" cm="1">
        <f t="array" ref="H747">_xlfn.TEXTJOIN(",",TRUE,_xlfn.UNIQUE(_xlfn._xlws.FILTER(Table2[enz],Table2[rxn+dir]=Table2[[#This Row],[rxn+dir]])))</f>
        <v>SPONT</v>
      </c>
      <c r="I747" s="2" t="str">
        <f>_xlfn.TEXTAFTER(Table2[[#This Row],[rxn]],"_",-1)</f>
        <v>m</v>
      </c>
      <c r="J747" s="2" t="str">
        <f>_xlfn.TEXTBEFORE(Table2[[#This Row],[rxn]],"_"&amp;Table2[[#This Row],[compartment]],-1)</f>
        <v>ACALDt_c</v>
      </c>
      <c r="K747" s="2" t="str" cm="1">
        <f t="array" ref="K747">_xlfn.LET(_xlpm.t,J747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7" s="2" t="str">
        <f>IF(LEN(Table2[[#This Row],[number at end of rxn-compartment]])&gt;0,_xlfn.TEXTBEFORE(Table2[[#This Row],[rxn-compartment]],Table2[[#This Row],[number at end of rxn-compartment]],-1),"")</f>
        <v/>
      </c>
      <c r="N747" t="str">
        <v/>
      </c>
      <c r="O747" t="str">
        <v>ACt_c_m</v>
      </c>
      <c r="P747" t="str">
        <v>FWD</v>
      </c>
      <c r="Q747" t="str">
        <v>rt5456</v>
      </c>
      <c r="R747" t="str">
        <v/>
      </c>
      <c r="S747" t="str">
        <v>Excluded</v>
      </c>
      <c r="T747" t="str">
        <v>Transport</v>
      </c>
    </row>
    <row r="748" spans="1:20" x14ac:dyDescent="0.2">
      <c r="A748" t="s">
        <v>2432</v>
      </c>
      <c r="B748" t="s">
        <v>2431</v>
      </c>
      <c r="C748" t="s">
        <v>21</v>
      </c>
      <c r="D748" t="s">
        <v>1270</v>
      </c>
      <c r="E748" t="str">
        <f>_xlfn.XLOOKUP(Table2[[#This Row],[rxn]],[1]Sheet1!$A:$A,[1]Sheet1!$C:$C,"Other metaolism",0)</f>
        <v>Excluded</v>
      </c>
      <c r="F748" t="s">
        <v>19</v>
      </c>
      <c r="G748" t="str">
        <f>Table2[[#This Row],[rxn]]&amp;"_"&amp;Table2[[#This Row],[dir]]</f>
        <v>ACALDt_c_m_REV</v>
      </c>
      <c r="H748" t="str" cm="1">
        <f t="array" ref="H748">_xlfn.TEXTJOIN(",",TRUE,_xlfn.UNIQUE(_xlfn._xlws.FILTER(Table2[enz],Table2[rxn+dir]=Table2[[#This Row],[rxn+dir]])))</f>
        <v>SPONT</v>
      </c>
      <c r="I748" s="2" t="str">
        <f>_xlfn.TEXTAFTER(Table2[[#This Row],[rxn]],"_",-1)</f>
        <v>m</v>
      </c>
      <c r="J748" s="2" t="str">
        <f>_xlfn.TEXTBEFORE(Table2[[#This Row],[rxn]],"_"&amp;Table2[[#This Row],[compartment]],-1)</f>
        <v>ACALDt_c</v>
      </c>
      <c r="K748" s="2" t="str" cm="1">
        <f t="array" ref="K748">_xlfn.LET(_xlpm.t,J748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8" s="2" t="str">
        <f>IF(LEN(Table2[[#This Row],[number at end of rxn-compartment]])&gt;0,_xlfn.TEXTBEFORE(Table2[[#This Row],[rxn-compartment]],Table2[[#This Row],[number at end of rxn-compartment]],-1),"")</f>
        <v/>
      </c>
      <c r="N748" t="str">
        <v/>
      </c>
      <c r="O748" t="str">
        <v>ACt_c_m</v>
      </c>
      <c r="P748" t="str">
        <v>REV</v>
      </c>
      <c r="Q748" t="str">
        <v>rt5456</v>
      </c>
      <c r="R748" t="str">
        <v/>
      </c>
      <c r="S748" t="str">
        <v>Excluded</v>
      </c>
      <c r="T748" t="str">
        <v>Transport</v>
      </c>
    </row>
    <row r="749" spans="1:20" x14ac:dyDescent="0.2">
      <c r="A749" t="s">
        <v>2433</v>
      </c>
      <c r="B749" t="s">
        <v>71</v>
      </c>
      <c r="C749" t="s">
        <v>8</v>
      </c>
      <c r="D749" t="s">
        <v>2434</v>
      </c>
      <c r="E749" t="str">
        <f>_xlfn.XLOOKUP(Table2[[#This Row],[rxn]],[1]Sheet1!$A:$A,[1]Sheet1!$C:$C,"Other metaolism",0)</f>
        <v>Other biosynthetic metabolism</v>
      </c>
      <c r="F749" t="s">
        <v>74</v>
      </c>
      <c r="G749" t="str">
        <f>Table2[[#This Row],[rxn]]&amp;"_"&amp;Table2[[#This Row],[dir]]</f>
        <v>ACCOAC_c_FWD</v>
      </c>
      <c r="H749" t="str" cm="1">
        <f t="array" ref="H749">_xlfn.TEXTJOIN(",",TRUE,_xlfn.UNIQUE(_xlfn._xlws.FILTER(Table2[enz],Table2[rxn+dir]=Table2[[#This Row],[rxn+dir]])))</f>
        <v>rt0271</v>
      </c>
      <c r="I749" s="2" t="str">
        <f>_xlfn.TEXTAFTER(Table2[[#This Row],[rxn]],"_",-1)</f>
        <v>c</v>
      </c>
      <c r="J749" s="2" t="str">
        <f>_xlfn.TEXTBEFORE(Table2[[#This Row],[rxn]],"_"&amp;Table2[[#This Row],[compartment]],-1)</f>
        <v>ACCOAC</v>
      </c>
      <c r="K749" s="2" t="str" cm="1">
        <f t="array" ref="K749">_xlfn.LET(_xlpm.t,J749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49" s="2" t="str">
        <f>IF(LEN(Table2[[#This Row],[number at end of rxn-compartment]])&gt;0,_xlfn.TEXTBEFORE(Table2[[#This Row],[rxn-compartment]],Table2[[#This Row],[number at end of rxn-compartment]],-1),"")</f>
        <v/>
      </c>
      <c r="N749" t="str">
        <v/>
      </c>
      <c r="O749" t="str">
        <v>ACt_c_n</v>
      </c>
      <c r="P749" t="str">
        <v>FWD</v>
      </c>
      <c r="Q749" t="str">
        <v>SPONT</v>
      </c>
      <c r="R749" t="str">
        <v/>
      </c>
      <c r="S749" t="str">
        <v>Excluded</v>
      </c>
      <c r="T749" t="str">
        <v>Transport</v>
      </c>
    </row>
    <row r="750" spans="1:20" x14ac:dyDescent="0.2">
      <c r="A750" t="s">
        <v>2435</v>
      </c>
      <c r="B750" t="s">
        <v>2436</v>
      </c>
      <c r="C750" t="s">
        <v>8</v>
      </c>
      <c r="D750" t="s">
        <v>1270</v>
      </c>
      <c r="E750" t="str">
        <f>_xlfn.XLOOKUP(Table2[[#This Row],[rxn]],[1]Sheet1!$A:$A,[1]Sheet1!$C:$C,"Other metaolism",0)</f>
        <v>Excluded</v>
      </c>
      <c r="F750" t="s">
        <v>19</v>
      </c>
      <c r="G750" t="str">
        <f>Table2[[#This Row],[rxn]]&amp;"_"&amp;Table2[[#This Row],[dir]]</f>
        <v>ACCOAt_c_n_FWD</v>
      </c>
      <c r="H750" t="str" cm="1">
        <f t="array" ref="H750">_xlfn.TEXTJOIN(",",TRUE,_xlfn.UNIQUE(_xlfn._xlws.FILTER(Table2[enz],Table2[rxn+dir]=Table2[[#This Row],[rxn+dir]])))</f>
        <v>SPONT</v>
      </c>
      <c r="I750" s="2" t="str">
        <f>_xlfn.TEXTAFTER(Table2[[#This Row],[rxn]],"_",-1)</f>
        <v>n</v>
      </c>
      <c r="J750" s="2" t="str">
        <f>_xlfn.TEXTBEFORE(Table2[[#This Row],[rxn]],"_"&amp;Table2[[#This Row],[compartment]],-1)</f>
        <v>ACCOAt_c</v>
      </c>
      <c r="K750" s="2" t="str" cm="1">
        <f t="array" ref="K750">_xlfn.LET(_xlpm.t,J750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50" s="2" t="str">
        <f>IF(LEN(Table2[[#This Row],[number at end of rxn-compartment]])&gt;0,_xlfn.TEXTBEFORE(Table2[[#This Row],[rxn-compartment]],Table2[[#This Row],[number at end of rxn-compartment]],-1),"")</f>
        <v/>
      </c>
      <c r="N750" t="str">
        <v/>
      </c>
      <c r="O750" t="str">
        <v>ACt_c_n</v>
      </c>
      <c r="P750" t="str">
        <v>REV</v>
      </c>
      <c r="Q750" t="str">
        <v>SPONT</v>
      </c>
      <c r="R750" t="str">
        <v/>
      </c>
      <c r="S750" t="str">
        <v>Excluded</v>
      </c>
      <c r="T750" t="str">
        <v>Transport</v>
      </c>
    </row>
    <row r="751" spans="1:20" x14ac:dyDescent="0.2">
      <c r="A751" t="s">
        <v>2437</v>
      </c>
      <c r="B751" t="s">
        <v>2436</v>
      </c>
      <c r="C751" t="s">
        <v>21</v>
      </c>
      <c r="D751" t="s">
        <v>1270</v>
      </c>
      <c r="E751" t="str">
        <f>_xlfn.XLOOKUP(Table2[[#This Row],[rxn]],[1]Sheet1!$A:$A,[1]Sheet1!$C:$C,"Other metaolism",0)</f>
        <v>Excluded</v>
      </c>
      <c r="F751" t="s">
        <v>19</v>
      </c>
      <c r="G751" t="str">
        <f>Table2[[#This Row],[rxn]]&amp;"_"&amp;Table2[[#This Row],[dir]]</f>
        <v>ACCOAt_c_n_REV</v>
      </c>
      <c r="H751" t="str" cm="1">
        <f t="array" ref="H751">_xlfn.TEXTJOIN(",",TRUE,_xlfn.UNIQUE(_xlfn._xlws.FILTER(Table2[enz],Table2[rxn+dir]=Table2[[#This Row],[rxn+dir]])))</f>
        <v>SPONT</v>
      </c>
      <c r="I751" s="2" t="str">
        <f>_xlfn.TEXTAFTER(Table2[[#This Row],[rxn]],"_",-1)</f>
        <v>n</v>
      </c>
      <c r="J751" s="2" t="str">
        <f>_xlfn.TEXTBEFORE(Table2[[#This Row],[rxn]],"_"&amp;Table2[[#This Row],[compartment]],-1)</f>
        <v>ACCOAt_c</v>
      </c>
      <c r="K751" s="2" t="str" cm="1">
        <f t="array" ref="K751">_xlfn.LET(_xlpm.t,J751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51" s="2" t="str">
        <f>IF(LEN(Table2[[#This Row],[number at end of rxn-compartment]])&gt;0,_xlfn.TEXTBEFORE(Table2[[#This Row],[rxn-compartment]],Table2[[#This Row],[number at end of rxn-compartment]],-1),"")</f>
        <v/>
      </c>
      <c r="N751" t="str">
        <v/>
      </c>
      <c r="O751" t="str">
        <v>ADA_c</v>
      </c>
      <c r="P751" t="str">
        <v>FWD</v>
      </c>
      <c r="Q751" t="str">
        <v>rt8364</v>
      </c>
      <c r="R751" t="str">
        <v>3.5.4.4</v>
      </c>
      <c r="S751" t="str">
        <v>RNA metabolism</v>
      </c>
      <c r="T751" t="str">
        <v>Purine metabolism</v>
      </c>
    </row>
    <row r="752" spans="1:20" x14ac:dyDescent="0.2">
      <c r="A752" t="s">
        <v>2438</v>
      </c>
      <c r="B752" t="s">
        <v>2440</v>
      </c>
      <c r="C752" t="s">
        <v>8</v>
      </c>
      <c r="D752" t="s">
        <v>2439</v>
      </c>
      <c r="E752" t="str">
        <f>_xlfn.XLOOKUP(Table2[[#This Row],[rxn]],[1]Sheet1!$A:$A,[1]Sheet1!$C:$C,"Other metaolism",0)</f>
        <v>Excluded</v>
      </c>
      <c r="F752" t="s">
        <v>19</v>
      </c>
      <c r="G752" t="str">
        <f>Table2[[#This Row],[rxn]]&amp;"_"&amp;Table2[[#This Row],[dir]]</f>
        <v>ACCOAt_c_r_FWD</v>
      </c>
      <c r="H752" t="str" cm="1">
        <f t="array" ref="H752">_xlfn.TEXTJOIN(",",TRUE,_xlfn.UNIQUE(_xlfn._xlws.FILTER(Table2[enz],Table2[rxn+dir]=Table2[[#This Row],[rxn+dir]])))</f>
        <v>rt2578</v>
      </c>
      <c r="I752" s="2" t="str">
        <f>_xlfn.TEXTAFTER(Table2[[#This Row],[rxn]],"_",-1)</f>
        <v>r</v>
      </c>
      <c r="J752" s="2" t="str">
        <f>_xlfn.TEXTBEFORE(Table2[[#This Row],[rxn]],"_"&amp;Table2[[#This Row],[compartment]],-1)</f>
        <v>ACCOAt_c</v>
      </c>
      <c r="K752" s="2" t="str" cm="1">
        <f t="array" ref="K752">_xlfn.LET(_xlpm.t,J752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52" s="2" t="str">
        <f>IF(LEN(Table2[[#This Row],[number at end of rxn-compartment]])&gt;0,_xlfn.TEXTBEFORE(Table2[[#This Row],[rxn-compartment]],Table2[[#This Row],[number at end of rxn-compartment]],-1),"")</f>
        <v/>
      </c>
      <c r="N752" t="str">
        <v/>
      </c>
      <c r="O752" t="str">
        <v>ADCL_c</v>
      </c>
      <c r="P752" t="str">
        <v>FWD</v>
      </c>
      <c r="Q752" t="str">
        <v>rt4108</v>
      </c>
      <c r="R752" t="str">
        <v>4.1.3.38</v>
      </c>
      <c r="S752" t="str">
        <v>Other biosynthetic metabolism</v>
      </c>
      <c r="T752" t="str">
        <v>Folate metabolism</v>
      </c>
    </row>
    <row r="753" spans="1:20" x14ac:dyDescent="0.2">
      <c r="A753" t="s">
        <v>2441</v>
      </c>
      <c r="B753" t="s">
        <v>2440</v>
      </c>
      <c r="C753" t="s">
        <v>21</v>
      </c>
      <c r="D753" t="s">
        <v>2439</v>
      </c>
      <c r="E753" t="str">
        <f>_xlfn.XLOOKUP(Table2[[#This Row],[rxn]],[1]Sheet1!$A:$A,[1]Sheet1!$C:$C,"Other metaolism",0)</f>
        <v>Excluded</v>
      </c>
      <c r="F753" t="s">
        <v>19</v>
      </c>
      <c r="G753" t="str">
        <f>Table2[[#This Row],[rxn]]&amp;"_"&amp;Table2[[#This Row],[dir]]</f>
        <v>ACCOAt_c_r_REV</v>
      </c>
      <c r="H753" t="str" cm="1">
        <f t="array" ref="H753">_xlfn.TEXTJOIN(",",TRUE,_xlfn.UNIQUE(_xlfn._xlws.FILTER(Table2[enz],Table2[rxn+dir]=Table2[[#This Row],[rxn+dir]])))</f>
        <v>rt2578</v>
      </c>
      <c r="I753" s="2" t="str">
        <f>_xlfn.TEXTAFTER(Table2[[#This Row],[rxn]],"_",-1)</f>
        <v>r</v>
      </c>
      <c r="J753" s="2" t="str">
        <f>_xlfn.TEXTBEFORE(Table2[[#This Row],[rxn]],"_"&amp;Table2[[#This Row],[compartment]],-1)</f>
        <v>ACCOAt_c</v>
      </c>
      <c r="K753" s="2" t="str" cm="1">
        <f t="array" ref="K753">_xlfn.LET(_xlpm.t,J753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53" s="2" t="str">
        <f>IF(LEN(Table2[[#This Row],[number at end of rxn-compartment]])&gt;0,_xlfn.TEXTBEFORE(Table2[[#This Row],[rxn-compartment]],Table2[[#This Row],[number at end of rxn-compartment]],-1),"")</f>
        <v/>
      </c>
      <c r="N753" t="str">
        <v/>
      </c>
      <c r="O753" t="str">
        <v>ADCS_c</v>
      </c>
      <c r="P753" t="str">
        <v>FWD</v>
      </c>
      <c r="Q753" t="str">
        <v>rt5301</v>
      </c>
      <c r="R753" t="str">
        <v>2.6.1.85</v>
      </c>
      <c r="S753" t="str">
        <v>Other biosynthetic metabolism</v>
      </c>
      <c r="T753" t="str">
        <v>Folate metabolism</v>
      </c>
    </row>
    <row r="754" spans="1:20" x14ac:dyDescent="0.2">
      <c r="A754" t="s">
        <v>2442</v>
      </c>
      <c r="B754" t="s">
        <v>2444</v>
      </c>
      <c r="C754" t="s">
        <v>8</v>
      </c>
      <c r="D754" t="s">
        <v>2443</v>
      </c>
      <c r="E754" t="str">
        <f>_xlfn.XLOOKUP(Table2[[#This Row],[rxn]],[1]Sheet1!$A:$A,[1]Sheet1!$C:$C,"Other metaolism",0)</f>
        <v>Central metabolism</v>
      </c>
      <c r="F754" t="s">
        <v>109</v>
      </c>
      <c r="G754" t="str">
        <f>Table2[[#This Row],[rxn]]&amp;"_"&amp;Table2[[#This Row],[dir]]</f>
        <v>ACCOATsucac_m_FWD</v>
      </c>
      <c r="H754" t="str" cm="1">
        <f t="array" ref="H754">_xlfn.TEXTJOIN(",",TRUE,_xlfn.UNIQUE(_xlfn._xlws.FILTER(Table2[enz],Table2[rxn+dir]=Table2[[#This Row],[rxn+dir]])))</f>
        <v>rt5429</v>
      </c>
      <c r="I754" s="2" t="str">
        <f>_xlfn.TEXTAFTER(Table2[[#This Row],[rxn]],"_",-1)</f>
        <v>m</v>
      </c>
      <c r="J754" s="2" t="str">
        <f>_xlfn.TEXTBEFORE(Table2[[#This Row],[rxn]],"_"&amp;Table2[[#This Row],[compartment]],-1)</f>
        <v>ACCOATsucac</v>
      </c>
      <c r="K754" s="2" t="str" cm="1">
        <f t="array" ref="K754">_xlfn.LET(_xlpm.t,J754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54" s="2" t="str">
        <f>IF(LEN(Table2[[#This Row],[number at end of rxn-compartment]])&gt;0,_xlfn.TEXTBEFORE(Table2[[#This Row],[rxn-compartment]],Table2[[#This Row],[number at end of rxn-compartment]],-1),"")</f>
        <v/>
      </c>
      <c r="N754" t="str">
        <v/>
      </c>
      <c r="O754" t="str">
        <v>ADD_c</v>
      </c>
      <c r="P754" t="str">
        <v>FWD</v>
      </c>
      <c r="Q754" t="str">
        <v>rt3300,rt8364</v>
      </c>
      <c r="R754" t="str">
        <v>3.5.4.4</v>
      </c>
      <c r="S754" t="str">
        <v>RNA metabolism</v>
      </c>
      <c r="T754" t="str">
        <v>Purine metabolism</v>
      </c>
    </row>
    <row r="755" spans="1:20" x14ac:dyDescent="0.2">
      <c r="A755" t="s">
        <v>2445</v>
      </c>
      <c r="B755" t="s">
        <v>2446</v>
      </c>
      <c r="C755" t="s">
        <v>8</v>
      </c>
      <c r="D755" t="s">
        <v>2443</v>
      </c>
      <c r="E755" t="str">
        <f>_xlfn.XLOOKUP(Table2[[#This Row],[rxn]],[1]Sheet1!$A:$A,[1]Sheet1!$C:$C,"Other metaolism",0)</f>
        <v>Other metabolism</v>
      </c>
      <c r="F755" t="s">
        <v>2447</v>
      </c>
      <c r="G755" t="str">
        <f>Table2[[#This Row],[rxn]]&amp;"_"&amp;Table2[[#This Row],[dir]]</f>
        <v>ACCOATsucpp_m_FWD</v>
      </c>
      <c r="H755" t="str" cm="1">
        <f t="array" ref="H755">_xlfn.TEXTJOIN(",",TRUE,_xlfn.UNIQUE(_xlfn._xlws.FILTER(Table2[enz],Table2[rxn+dir]=Table2[[#This Row],[rxn+dir]])))</f>
        <v>rt5429</v>
      </c>
      <c r="I755" s="2" t="str">
        <f>_xlfn.TEXTAFTER(Table2[[#This Row],[rxn]],"_",-1)</f>
        <v>m</v>
      </c>
      <c r="J755" s="2" t="str">
        <f>_xlfn.TEXTBEFORE(Table2[[#This Row],[rxn]],"_"&amp;Table2[[#This Row],[compartment]],-1)</f>
        <v>ACCOATsucpp</v>
      </c>
      <c r="K755" s="2" t="str" cm="1">
        <f t="array" ref="K755">_xlfn.LET(_xlpm.t,J755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55" s="2" t="str">
        <f>IF(LEN(Table2[[#This Row],[number at end of rxn-compartment]])&gt;0,_xlfn.TEXTBEFORE(Table2[[#This Row],[rxn-compartment]],Table2[[#This Row],[number at end of rxn-compartment]],-1),"")</f>
        <v/>
      </c>
      <c r="N755" t="str">
        <v/>
      </c>
      <c r="O755" t="str">
        <v>ADEt_c_m</v>
      </c>
      <c r="P755" t="str">
        <v>FWD</v>
      </c>
      <c r="Q755" t="str">
        <v>SPONT</v>
      </c>
      <c r="R755" t="str">
        <v/>
      </c>
      <c r="S755" t="str">
        <v>Excluded</v>
      </c>
      <c r="T755" t="str">
        <v>Transport</v>
      </c>
    </row>
    <row r="756" spans="1:20" x14ac:dyDescent="0.2">
      <c r="A756" t="s">
        <v>2448</v>
      </c>
      <c r="B756" t="s">
        <v>2450</v>
      </c>
      <c r="C756" t="s">
        <v>8</v>
      </c>
      <c r="D756" t="s">
        <v>2449</v>
      </c>
      <c r="E756" t="str">
        <f>_xlfn.XLOOKUP(Table2[[#This Row],[rxn]],[1]Sheet1!$A:$A,[1]Sheet1!$C:$C,"Other metaolism",0)</f>
        <v>Other metabolism</v>
      </c>
      <c r="F756" t="s">
        <v>497</v>
      </c>
      <c r="G756" t="str">
        <f>Table2[[#This Row],[rxn]]&amp;"_"&amp;Table2[[#This Row],[dir]]</f>
        <v>ACEST1_m_FWD</v>
      </c>
      <c r="H756" t="str" cm="1">
        <f t="array" ref="H756">_xlfn.TEXTJOIN(",",TRUE,_xlfn.UNIQUE(_xlfn._xlws.FILTER(Table2[enz],Table2[rxn+dir]=Table2[[#This Row],[rxn+dir]])))</f>
        <v>rt1634,rt6091</v>
      </c>
      <c r="I756" s="2" t="str">
        <f>_xlfn.TEXTAFTER(Table2[[#This Row],[rxn]],"_",-1)</f>
        <v>m</v>
      </c>
      <c r="J756" s="2" t="str">
        <f>_xlfn.TEXTBEFORE(Table2[[#This Row],[rxn]],"_"&amp;Table2[[#This Row],[compartment]],-1)</f>
        <v>ACEST1</v>
      </c>
      <c r="K756" s="2" t="str" cm="1">
        <f t="array" ref="K756">_xlfn.LET(_xlpm.t,J756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756" s="2" t="str">
        <f>IF(LEN(Table2[[#This Row],[number at end of rxn-compartment]])&gt;0,_xlfn.TEXTBEFORE(Table2[[#This Row],[rxn-compartment]],Table2[[#This Row],[number at end of rxn-compartment]],-1),"")</f>
        <v>ACEST</v>
      </c>
      <c r="N756" t="str">
        <v/>
      </c>
      <c r="O756" t="str">
        <v>ADEt_c_m</v>
      </c>
      <c r="P756" t="str">
        <v>REV</v>
      </c>
      <c r="Q756" t="str">
        <v>SPONT</v>
      </c>
      <c r="R756" t="str">
        <v/>
      </c>
      <c r="S756" t="str">
        <v>Excluded</v>
      </c>
      <c r="T756" t="str">
        <v>Transport</v>
      </c>
    </row>
    <row r="757" spans="1:20" x14ac:dyDescent="0.2">
      <c r="A757" t="s">
        <v>2451</v>
      </c>
      <c r="B757" t="s">
        <v>2450</v>
      </c>
      <c r="C757" t="s">
        <v>8</v>
      </c>
      <c r="D757" t="s">
        <v>2452</v>
      </c>
      <c r="E757" t="str">
        <f>_xlfn.XLOOKUP(Table2[[#This Row],[rxn]],[1]Sheet1!$A:$A,[1]Sheet1!$C:$C,"Other metaolism",0)</f>
        <v>Other metabolism</v>
      </c>
      <c r="F757" t="s">
        <v>497</v>
      </c>
      <c r="G757" t="str">
        <f>Table2[[#This Row],[rxn]]&amp;"_"&amp;Table2[[#This Row],[dir]]</f>
        <v>ACEST1_m_FWD</v>
      </c>
      <c r="H757" t="str" cm="1">
        <f t="array" ref="H757">_xlfn.TEXTJOIN(",",TRUE,_xlfn.UNIQUE(_xlfn._xlws.FILTER(Table2[enz],Table2[rxn+dir]=Table2[[#This Row],[rxn+dir]])))</f>
        <v>rt1634,rt6091</v>
      </c>
      <c r="I757" s="2" t="str">
        <f>_xlfn.TEXTAFTER(Table2[[#This Row],[rxn]],"_",-1)</f>
        <v>m</v>
      </c>
      <c r="J757" s="2" t="str">
        <f>_xlfn.TEXTBEFORE(Table2[[#This Row],[rxn]],"_"&amp;Table2[[#This Row],[compartment]],-1)</f>
        <v>ACEST1</v>
      </c>
      <c r="K757" s="2" t="str" cm="1">
        <f t="array" ref="K757">_xlfn.LET(_xlpm.t,J757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757" s="2" t="str">
        <f>IF(LEN(Table2[[#This Row],[number at end of rxn-compartment]])&gt;0,_xlfn.TEXTBEFORE(Table2[[#This Row],[rxn-compartment]],Table2[[#This Row],[number at end of rxn-compartment]],-1),"")</f>
        <v>ACEST</v>
      </c>
      <c r="N757" t="str">
        <v/>
      </c>
      <c r="O757" t="str">
        <v>ADEtps_e</v>
      </c>
      <c r="P757" t="str">
        <v>FWD</v>
      </c>
      <c r="Q757" t="str">
        <v>rt6190</v>
      </c>
      <c r="R757" t="str">
        <v/>
      </c>
      <c r="S757" t="str">
        <v>Excluded</v>
      </c>
      <c r="T757" t="str">
        <v>Transport</v>
      </c>
    </row>
    <row r="758" spans="1:20" x14ac:dyDescent="0.2">
      <c r="A758" t="s">
        <v>2453</v>
      </c>
      <c r="B758" t="s">
        <v>2454</v>
      </c>
      <c r="C758" t="s">
        <v>8</v>
      </c>
      <c r="D758" t="s">
        <v>2201</v>
      </c>
      <c r="E758" t="str">
        <f>_xlfn.XLOOKUP(Table2[[#This Row],[rxn]],[1]Sheet1!$A:$A,[1]Sheet1!$C:$C,"Other metaolism",0)</f>
        <v>Other metabolism</v>
      </c>
      <c r="F758" t="s">
        <v>497</v>
      </c>
      <c r="G758" t="str">
        <f>Table2[[#This Row],[rxn]]&amp;"_"&amp;Table2[[#This Row],[dir]]</f>
        <v>ACEST1_x_FWD</v>
      </c>
      <c r="H758" t="str" cm="1">
        <f t="array" ref="H758">_xlfn.TEXTJOIN(",",TRUE,_xlfn.UNIQUE(_xlfn._xlws.FILTER(Table2[enz],Table2[rxn+dir]=Table2[[#This Row],[rxn+dir]])))</f>
        <v>UNKNOWN</v>
      </c>
      <c r="I758" s="2" t="str">
        <f>_xlfn.TEXTAFTER(Table2[[#This Row],[rxn]],"_",-1)</f>
        <v>x</v>
      </c>
      <c r="J758" s="2" t="str">
        <f>_xlfn.TEXTBEFORE(Table2[[#This Row],[rxn]],"_"&amp;Table2[[#This Row],[compartment]],-1)</f>
        <v>ACEST1</v>
      </c>
      <c r="K758" s="2" t="str" cm="1">
        <f t="array" ref="K758">_xlfn.LET(_xlpm.t,J758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758" s="2" t="str">
        <f>IF(LEN(Table2[[#This Row],[number at end of rxn-compartment]])&gt;0,_xlfn.TEXTBEFORE(Table2[[#This Row],[rxn-compartment]],Table2[[#This Row],[number at end of rxn-compartment]],-1),"")</f>
        <v>ACEST</v>
      </c>
      <c r="N758" t="str">
        <v>ADK</v>
      </c>
      <c r="O758" t="str">
        <v>ADK1_c</v>
      </c>
      <c r="P758" t="str">
        <v>FWD</v>
      </c>
      <c r="Q758" t="str">
        <v>rt3932,rt7128_c</v>
      </c>
      <c r="R758" t="str">
        <v>2.7.4.3</v>
      </c>
      <c r="S758" t="str">
        <v>RNA metabolism</v>
      </c>
      <c r="T758" t="str">
        <v>Purine metabolism</v>
      </c>
    </row>
    <row r="759" spans="1:20" x14ac:dyDescent="0.2">
      <c r="A759" t="s">
        <v>2455</v>
      </c>
      <c r="B759" t="s">
        <v>75</v>
      </c>
      <c r="C759" t="s">
        <v>8</v>
      </c>
      <c r="D759" t="s">
        <v>2456</v>
      </c>
      <c r="E759" t="str">
        <f>_xlfn.XLOOKUP(Table2[[#This Row],[rxn]],[1]Sheet1!$A:$A,[1]Sheet1!$C:$C,"Other metaolism",0)</f>
        <v>Other metabolism</v>
      </c>
      <c r="F759" t="s">
        <v>78</v>
      </c>
      <c r="G759" t="str">
        <f>Table2[[#This Row],[rxn]]&amp;"_"&amp;Table2[[#This Row],[dir]]</f>
        <v>ACGAM6PS_c_FWD</v>
      </c>
      <c r="H759" t="str" cm="1">
        <f t="array" ref="H759">_xlfn.TEXTJOIN(",",TRUE,_xlfn.UNIQUE(_xlfn._xlws.FILTER(Table2[enz],Table2[rxn+dir]=Table2[[#This Row],[rxn+dir]])))</f>
        <v>rt4107</v>
      </c>
      <c r="I759" s="2" t="str">
        <f>_xlfn.TEXTAFTER(Table2[[#This Row],[rxn]],"_",-1)</f>
        <v>c</v>
      </c>
      <c r="J759" s="2" t="str">
        <f>_xlfn.TEXTBEFORE(Table2[[#This Row],[rxn]],"_"&amp;Table2[[#This Row],[compartment]],-1)</f>
        <v>ACGAM6PS</v>
      </c>
      <c r="K759" s="2" t="str" cm="1">
        <f t="array" ref="K759">_xlfn.LET(_xlpm.t,J759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59" s="2" t="str">
        <f>IF(LEN(Table2[[#This Row],[number at end of rxn-compartment]])&gt;0,_xlfn.TEXTBEFORE(Table2[[#This Row],[rxn-compartment]],Table2[[#This Row],[number at end of rxn-compartment]],-1),"")</f>
        <v/>
      </c>
      <c r="N759" t="str">
        <v>ADK</v>
      </c>
      <c r="O759" t="str">
        <v>ADK1_m</v>
      </c>
      <c r="P759" t="str">
        <v>FWD</v>
      </c>
      <c r="Q759" t="str">
        <v>rt6761,rt7128_m</v>
      </c>
      <c r="R759" t="str">
        <v>2.7.4.3</v>
      </c>
      <c r="S759" t="str">
        <v>RNA metabolism</v>
      </c>
      <c r="T759" t="str">
        <v>Purine metabolism</v>
      </c>
    </row>
    <row r="760" spans="1:20" x14ac:dyDescent="0.2">
      <c r="A760" t="s">
        <v>2457</v>
      </c>
      <c r="B760" t="s">
        <v>75</v>
      </c>
      <c r="C760" t="s">
        <v>21</v>
      </c>
      <c r="D760" t="s">
        <v>2456</v>
      </c>
      <c r="E760" t="str">
        <f>_xlfn.XLOOKUP(Table2[[#This Row],[rxn]],[1]Sheet1!$A:$A,[1]Sheet1!$C:$C,"Other metaolism",0)</f>
        <v>Other metabolism</v>
      </c>
      <c r="F760" t="s">
        <v>78</v>
      </c>
      <c r="G760" t="str">
        <f>Table2[[#This Row],[rxn]]&amp;"_"&amp;Table2[[#This Row],[dir]]</f>
        <v>ACGAM6PS_c_REV</v>
      </c>
      <c r="H760" t="str" cm="1">
        <f t="array" ref="H760">_xlfn.TEXTJOIN(",",TRUE,_xlfn.UNIQUE(_xlfn._xlws.FILTER(Table2[enz],Table2[rxn+dir]=Table2[[#This Row],[rxn+dir]])))</f>
        <v>rt4107</v>
      </c>
      <c r="I760" s="2" t="str">
        <f>_xlfn.TEXTAFTER(Table2[[#This Row],[rxn]],"_",-1)</f>
        <v>c</v>
      </c>
      <c r="J760" s="2" t="str">
        <f>_xlfn.TEXTBEFORE(Table2[[#This Row],[rxn]],"_"&amp;Table2[[#This Row],[compartment]],-1)</f>
        <v>ACGAM6PS</v>
      </c>
      <c r="K760" s="2" t="str" cm="1">
        <f t="array" ref="K760">_xlfn.LET(_xlpm.t,J760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60" s="2" t="str">
        <f>IF(LEN(Table2[[#This Row],[number at end of rxn-compartment]])&gt;0,_xlfn.TEXTBEFORE(Table2[[#This Row],[rxn-compartment]],Table2[[#This Row],[number at end of rxn-compartment]],-1),"")</f>
        <v/>
      </c>
      <c r="N760" t="str">
        <v>ADK</v>
      </c>
      <c r="O760" t="str">
        <v>ADK3_m</v>
      </c>
      <c r="P760" t="str">
        <v>FWD</v>
      </c>
      <c r="Q760" t="str">
        <v>rt6761,rt7128_m</v>
      </c>
      <c r="R760" t="str">
        <v>2.7.4.3</v>
      </c>
      <c r="S760" t="str">
        <v>RNA metabolism</v>
      </c>
      <c r="T760" t="str">
        <v>Purine metabolism</v>
      </c>
    </row>
    <row r="761" spans="1:20" x14ac:dyDescent="0.2">
      <c r="A761" t="s">
        <v>2458</v>
      </c>
      <c r="B761" t="s">
        <v>2460</v>
      </c>
      <c r="C761" t="s">
        <v>8</v>
      </c>
      <c r="D761" t="s">
        <v>2459</v>
      </c>
      <c r="E761" t="str">
        <f>_xlfn.XLOOKUP(Table2[[#This Row],[rxn]],[1]Sheet1!$A:$A,[1]Sheet1!$C:$C,"Other metaolism",0)</f>
        <v>Other metabolism</v>
      </c>
      <c r="F761" t="s">
        <v>2461</v>
      </c>
      <c r="G761" t="str">
        <f>Table2[[#This Row],[rxn]]&amp;"_"&amp;Table2[[#This Row],[dir]]</f>
        <v>ACGAM6S1_r_FWD</v>
      </c>
      <c r="H761" t="str" cm="1">
        <f t="array" ref="H761">_xlfn.TEXTJOIN(",",TRUE,_xlfn.UNIQUE(_xlfn._xlws.FILTER(Table2[enz],Table2[rxn+dir]=Table2[[#This Row],[rxn+dir]])))</f>
        <v>rt5121</v>
      </c>
      <c r="I761" s="2" t="str">
        <f>_xlfn.TEXTAFTER(Table2[[#This Row],[rxn]],"_",-1)</f>
        <v>r</v>
      </c>
      <c r="J761" s="2" t="str">
        <f>_xlfn.TEXTBEFORE(Table2[[#This Row],[rxn]],"_"&amp;Table2[[#This Row],[compartment]],-1)</f>
        <v>ACGAM6S1</v>
      </c>
      <c r="K761" s="2" t="str" cm="1">
        <f t="array" ref="K761">_xlfn.LET(_xlpm.t,J761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761" s="2" t="str">
        <f>IF(LEN(Table2[[#This Row],[number at end of rxn-compartment]])&gt;0,_xlfn.TEXTBEFORE(Table2[[#This Row],[rxn-compartment]],Table2[[#This Row],[number at end of rxn-compartment]],-1),"")</f>
        <v>ACGAM6S</v>
      </c>
      <c r="N761" t="str">
        <v>ADK</v>
      </c>
      <c r="O761" t="str">
        <v>ADK3_m</v>
      </c>
      <c r="P761" t="str">
        <v>REV</v>
      </c>
      <c r="Q761" t="str">
        <v>rt6761,rt7128_m</v>
      </c>
      <c r="R761" t="str">
        <v>2.7.4.3</v>
      </c>
      <c r="S761" t="str">
        <v>RNA metabolism</v>
      </c>
      <c r="T761" t="str">
        <v>Purine metabolism</v>
      </c>
    </row>
    <row r="762" spans="1:20" x14ac:dyDescent="0.2">
      <c r="A762" t="s">
        <v>2462</v>
      </c>
      <c r="B762" t="s">
        <v>2460</v>
      </c>
      <c r="C762" t="s">
        <v>21</v>
      </c>
      <c r="D762" t="s">
        <v>2459</v>
      </c>
      <c r="E762" t="str">
        <f>_xlfn.XLOOKUP(Table2[[#This Row],[rxn]],[1]Sheet1!$A:$A,[1]Sheet1!$C:$C,"Other metaolism",0)</f>
        <v>Other metabolism</v>
      </c>
      <c r="F762" t="s">
        <v>2461</v>
      </c>
      <c r="G762" t="str">
        <f>Table2[[#This Row],[rxn]]&amp;"_"&amp;Table2[[#This Row],[dir]]</f>
        <v>ACGAM6S1_r_REV</v>
      </c>
      <c r="H762" t="str" cm="1">
        <f t="array" ref="H762">_xlfn.TEXTJOIN(",",TRUE,_xlfn.UNIQUE(_xlfn._xlws.FILTER(Table2[enz],Table2[rxn+dir]=Table2[[#This Row],[rxn+dir]])))</f>
        <v>rt5121</v>
      </c>
      <c r="I762" s="2" t="str">
        <f>_xlfn.TEXTAFTER(Table2[[#This Row],[rxn]],"_",-1)</f>
        <v>r</v>
      </c>
      <c r="J762" s="2" t="str">
        <f>_xlfn.TEXTBEFORE(Table2[[#This Row],[rxn]],"_"&amp;Table2[[#This Row],[compartment]],-1)</f>
        <v>ACGAM6S1</v>
      </c>
      <c r="K762" s="2" t="str" cm="1">
        <f t="array" ref="K762">_xlfn.LET(_xlpm.t,J762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762" s="2" t="str">
        <f>IF(LEN(Table2[[#This Row],[number at end of rxn-compartment]])&gt;0,_xlfn.TEXTBEFORE(Table2[[#This Row],[rxn-compartment]],Table2[[#This Row],[number at end of rxn-compartment]],-1),"")</f>
        <v>ACGAM6S</v>
      </c>
      <c r="N762" t="str">
        <v/>
      </c>
      <c r="O762" t="str">
        <v>ADMDC_c</v>
      </c>
      <c r="P762" t="str">
        <v>FWD</v>
      </c>
      <c r="Q762" t="str">
        <v>rt2849</v>
      </c>
      <c r="R762" t="str">
        <v>4.1.1.50</v>
      </c>
      <c r="S762" t="str">
        <v>Amino acid metabolism</v>
      </c>
      <c r="T762" t="str">
        <v>Cysteine and methionine metabolism</v>
      </c>
    </row>
    <row r="763" spans="1:20" x14ac:dyDescent="0.2">
      <c r="A763" t="s">
        <v>2463</v>
      </c>
      <c r="B763" t="s">
        <v>2464</v>
      </c>
      <c r="C763" t="s">
        <v>8</v>
      </c>
      <c r="D763" t="s">
        <v>2459</v>
      </c>
      <c r="E763" t="str">
        <f>_xlfn.XLOOKUP(Table2[[#This Row],[rxn]],[1]Sheet1!$A:$A,[1]Sheet1!$C:$C,"Other metaolism",0)</f>
        <v>Other metabolism</v>
      </c>
      <c r="F763" t="s">
        <v>2461</v>
      </c>
      <c r="G763" t="str">
        <f>Table2[[#This Row],[rxn]]&amp;"_"&amp;Table2[[#This Row],[dir]]</f>
        <v>ACGAM6S2_r_FWD</v>
      </c>
      <c r="H763" t="str" cm="1">
        <f t="array" ref="H763">_xlfn.TEXTJOIN(",",TRUE,_xlfn.UNIQUE(_xlfn._xlws.FILTER(Table2[enz],Table2[rxn+dir]=Table2[[#This Row],[rxn+dir]])))</f>
        <v>rt5121</v>
      </c>
      <c r="I763" s="2" t="str">
        <f>_xlfn.TEXTAFTER(Table2[[#This Row],[rxn]],"_",-1)</f>
        <v>r</v>
      </c>
      <c r="J763" s="2" t="str">
        <f>_xlfn.TEXTBEFORE(Table2[[#This Row],[rxn]],"_"&amp;Table2[[#This Row],[compartment]],-1)</f>
        <v>ACGAM6S2</v>
      </c>
      <c r="K763" s="2" t="str" cm="1">
        <f t="array" ref="K763">_xlfn.LET(_xlpm.t,J763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763" s="2" t="str">
        <f>IF(LEN(Table2[[#This Row],[number at end of rxn-compartment]])&gt;0,_xlfn.TEXTBEFORE(Table2[[#This Row],[rxn-compartment]],Table2[[#This Row],[number at end of rxn-compartment]],-1),"")</f>
        <v>ACGAM6S</v>
      </c>
      <c r="N763" t="str">
        <v/>
      </c>
      <c r="O763" t="str">
        <v>ADNCYC_c</v>
      </c>
      <c r="P763" t="str">
        <v>FWD</v>
      </c>
      <c r="Q763" t="str">
        <v>rt4919</v>
      </c>
      <c r="R763" t="str">
        <v>4.6.1.1</v>
      </c>
      <c r="S763" t="str">
        <v>RNA metabolism</v>
      </c>
      <c r="T763" t="str">
        <v>Purine metabolism</v>
      </c>
    </row>
    <row r="764" spans="1:20" x14ac:dyDescent="0.2">
      <c r="A764" t="s">
        <v>2465</v>
      </c>
      <c r="B764" t="s">
        <v>2464</v>
      </c>
      <c r="C764" t="s">
        <v>21</v>
      </c>
      <c r="D764" t="s">
        <v>2459</v>
      </c>
      <c r="E764" t="str">
        <f>_xlfn.XLOOKUP(Table2[[#This Row],[rxn]],[1]Sheet1!$A:$A,[1]Sheet1!$C:$C,"Other metaolism",0)</f>
        <v>Other metabolism</v>
      </c>
      <c r="F764" t="s">
        <v>2461</v>
      </c>
      <c r="G764" t="str">
        <f>Table2[[#This Row],[rxn]]&amp;"_"&amp;Table2[[#This Row],[dir]]</f>
        <v>ACGAM6S2_r_REV</v>
      </c>
      <c r="H764" t="str" cm="1">
        <f t="array" ref="H764">_xlfn.TEXTJOIN(",",TRUE,_xlfn.UNIQUE(_xlfn._xlws.FILTER(Table2[enz],Table2[rxn+dir]=Table2[[#This Row],[rxn+dir]])))</f>
        <v>rt5121</v>
      </c>
      <c r="I764" s="2" t="str">
        <f>_xlfn.TEXTAFTER(Table2[[#This Row],[rxn]],"_",-1)</f>
        <v>r</v>
      </c>
      <c r="J764" s="2" t="str">
        <f>_xlfn.TEXTBEFORE(Table2[[#This Row],[rxn]],"_"&amp;Table2[[#This Row],[compartment]],-1)</f>
        <v>ACGAM6S2</v>
      </c>
      <c r="K764" s="2" t="str" cm="1">
        <f t="array" ref="K764">_xlfn.LET(_xlpm.t,J764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764" s="2" t="str">
        <f>IF(LEN(Table2[[#This Row],[number at end of rxn-compartment]])&gt;0,_xlfn.TEXTBEFORE(Table2[[#This Row],[rxn-compartment]],Table2[[#This Row],[number at end of rxn-compartment]],-1),"")</f>
        <v>ACGAM6S</v>
      </c>
      <c r="N764" t="str">
        <v>ADNK</v>
      </c>
      <c r="O764" t="str">
        <v>ADNK1_c</v>
      </c>
      <c r="P764" t="str">
        <v>FWD</v>
      </c>
      <c r="Q764" t="str">
        <v>rt0017</v>
      </c>
      <c r="R764" t="str">
        <v>2.7.1.20</v>
      </c>
      <c r="S764" t="str">
        <v>RNA metabolism</v>
      </c>
      <c r="T764" t="str">
        <v>Purine metabolism</v>
      </c>
    </row>
    <row r="765" spans="1:20" x14ac:dyDescent="0.2">
      <c r="A765" t="s">
        <v>2466</v>
      </c>
      <c r="B765" t="s">
        <v>79</v>
      </c>
      <c r="C765" t="s">
        <v>8</v>
      </c>
      <c r="D765" t="s">
        <v>2467</v>
      </c>
      <c r="E765" t="str">
        <f>_xlfn.XLOOKUP(Table2[[#This Row],[rxn]],[1]Sheet1!$A:$A,[1]Sheet1!$C:$C,"Other metaolism",0)</f>
        <v>Other metabolism</v>
      </c>
      <c r="F765" t="s">
        <v>78</v>
      </c>
      <c r="G765" t="str">
        <f>Table2[[#This Row],[rxn]]&amp;"_"&amp;Table2[[#This Row],[dir]]</f>
        <v>ACGAMPM_c_FWD</v>
      </c>
      <c r="H765" t="str" cm="1">
        <f t="array" ref="H765">_xlfn.TEXTJOIN(",",TRUE,_xlfn.UNIQUE(_xlfn._xlws.FILTER(Table2[enz],Table2[rxn+dir]=Table2[[#This Row],[rxn+dir]])))</f>
        <v>rt4597</v>
      </c>
      <c r="I765" s="2" t="str">
        <f>_xlfn.TEXTAFTER(Table2[[#This Row],[rxn]],"_",-1)</f>
        <v>c</v>
      </c>
      <c r="J765" s="2" t="str">
        <f>_xlfn.TEXTBEFORE(Table2[[#This Row],[rxn]],"_"&amp;Table2[[#This Row],[compartment]],-1)</f>
        <v>ACGAMPM</v>
      </c>
      <c r="K765" s="2" t="str" cm="1">
        <f t="array" ref="K765">_xlfn.LET(_xlpm.t,J765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65" s="2" t="str">
        <f>IF(LEN(Table2[[#This Row],[number at end of rxn-compartment]])&gt;0,_xlfn.TEXTBEFORE(Table2[[#This Row],[rxn-compartment]],Table2[[#This Row],[number at end of rxn-compartment]],-1),"")</f>
        <v/>
      </c>
      <c r="N765" t="str">
        <v/>
      </c>
      <c r="O765" t="str">
        <v>ADNtps_e</v>
      </c>
      <c r="P765" t="str">
        <v>FWD</v>
      </c>
      <c r="Q765" t="str">
        <v>rt5601</v>
      </c>
      <c r="R765" t="str">
        <v/>
      </c>
      <c r="S765" t="str">
        <v>Excluded</v>
      </c>
      <c r="T765" t="str">
        <v>Transport</v>
      </c>
    </row>
    <row r="766" spans="1:20" x14ac:dyDescent="0.2">
      <c r="A766" t="s">
        <v>2468</v>
      </c>
      <c r="B766" t="s">
        <v>79</v>
      </c>
      <c r="C766" t="s">
        <v>21</v>
      </c>
      <c r="D766" t="s">
        <v>2467</v>
      </c>
      <c r="E766" t="str">
        <f>_xlfn.XLOOKUP(Table2[[#This Row],[rxn]],[1]Sheet1!$A:$A,[1]Sheet1!$C:$C,"Other metaolism",0)</f>
        <v>Other metabolism</v>
      </c>
      <c r="F766" t="s">
        <v>78</v>
      </c>
      <c r="G766" t="str">
        <f>Table2[[#This Row],[rxn]]&amp;"_"&amp;Table2[[#This Row],[dir]]</f>
        <v>ACGAMPM_c_REV</v>
      </c>
      <c r="H766" t="str" cm="1">
        <f t="array" ref="H766">_xlfn.TEXTJOIN(",",TRUE,_xlfn.UNIQUE(_xlfn._xlws.FILTER(Table2[enz],Table2[rxn+dir]=Table2[[#This Row],[rxn+dir]])))</f>
        <v>rt4597</v>
      </c>
      <c r="I766" s="2" t="str">
        <f>_xlfn.TEXTAFTER(Table2[[#This Row],[rxn]],"_",-1)</f>
        <v>c</v>
      </c>
      <c r="J766" s="2" t="str">
        <f>_xlfn.TEXTBEFORE(Table2[[#This Row],[rxn]],"_"&amp;Table2[[#This Row],[compartment]],-1)</f>
        <v>ACGAMPM</v>
      </c>
      <c r="K766" s="2" t="str" cm="1">
        <f t="array" ref="K766">_xlfn.LET(_xlpm.t,J766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66" s="2" t="str">
        <f>IF(LEN(Table2[[#This Row],[number at end of rxn-compartment]])&gt;0,_xlfn.TEXTBEFORE(Table2[[#This Row],[rxn-compartment]],Table2[[#This Row],[number at end of rxn-compartment]],-1),"")</f>
        <v/>
      </c>
      <c r="N766" t="str">
        <v/>
      </c>
      <c r="O766" t="str">
        <v>ADPATPt_c_m</v>
      </c>
      <c r="P766" t="str">
        <v>FWD</v>
      </c>
      <c r="Q766" t="str">
        <v>rt4336</v>
      </c>
      <c r="R766" t="str">
        <v/>
      </c>
      <c r="S766" t="str">
        <v>Excluded</v>
      </c>
      <c r="T766" t="str">
        <v>Transport</v>
      </c>
    </row>
    <row r="767" spans="1:20" x14ac:dyDescent="0.2">
      <c r="A767" t="s">
        <v>2469</v>
      </c>
      <c r="B767" t="s">
        <v>82</v>
      </c>
      <c r="C767" t="s">
        <v>8</v>
      </c>
      <c r="D767" t="s">
        <v>2470</v>
      </c>
      <c r="E767" t="str">
        <f>_xlfn.XLOOKUP(Table2[[#This Row],[rxn]],[1]Sheet1!$A:$A,[1]Sheet1!$C:$C,"Other metaolism",0)</f>
        <v>Amino acid metabolism</v>
      </c>
      <c r="F767" t="s">
        <v>85</v>
      </c>
      <c r="G767" t="str">
        <f>Table2[[#This Row],[rxn]]&amp;"_"&amp;Table2[[#This Row],[dir]]</f>
        <v>ACGK_m_FWD</v>
      </c>
      <c r="H767" t="str" cm="1">
        <f t="array" ref="H767">_xlfn.TEXTJOIN(",",TRUE,_xlfn.UNIQUE(_xlfn._xlws.FILTER(Table2[enz],Table2[rxn+dir]=Table2[[#This Row],[rxn+dir]])))</f>
        <v>rt1009</v>
      </c>
      <c r="I767" s="2" t="str">
        <f>_xlfn.TEXTAFTER(Table2[[#This Row],[rxn]],"_",-1)</f>
        <v>m</v>
      </c>
      <c r="J767" s="2" t="str">
        <f>_xlfn.TEXTBEFORE(Table2[[#This Row],[rxn]],"_"&amp;Table2[[#This Row],[compartment]],-1)</f>
        <v>ACGK</v>
      </c>
      <c r="K767" s="2" t="str" cm="1">
        <f t="array" ref="K767">_xlfn.LET(_xlpm.t,J767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67" s="2" t="str">
        <f>IF(LEN(Table2[[#This Row],[number at end of rxn-compartment]])&gt;0,_xlfn.TEXTBEFORE(Table2[[#This Row],[rxn-compartment]],Table2[[#This Row],[number at end of rxn-compartment]],-1),"")</f>
        <v/>
      </c>
      <c r="N767" t="str">
        <v/>
      </c>
      <c r="O767" t="str">
        <v>ADPATPt_c_m</v>
      </c>
      <c r="P767" t="str">
        <v>REV</v>
      </c>
      <c r="Q767" t="str">
        <v>rt4336</v>
      </c>
      <c r="R767" t="str">
        <v/>
      </c>
      <c r="S767" t="str">
        <v>Excluded</v>
      </c>
      <c r="T767" t="str">
        <v>Transport</v>
      </c>
    </row>
    <row r="768" spans="1:20" x14ac:dyDescent="0.2">
      <c r="A768" t="s">
        <v>2471</v>
      </c>
      <c r="B768" t="s">
        <v>2473</v>
      </c>
      <c r="C768" t="s">
        <v>8</v>
      </c>
      <c r="D768" t="s">
        <v>2472</v>
      </c>
      <c r="E768" t="str">
        <f>_xlfn.XLOOKUP(Table2[[#This Row],[rxn]],[1]Sheet1!$A:$A,[1]Sheet1!$C:$C,"Other metaolism",0)</f>
        <v>Amino acid metabolism</v>
      </c>
      <c r="F768" t="s">
        <v>85</v>
      </c>
      <c r="G768" t="str">
        <f>Table2[[#This Row],[rxn]]&amp;"_"&amp;Table2[[#This Row],[dir]]</f>
        <v>ACGS_m_FWD</v>
      </c>
      <c r="H768" t="str" cm="1">
        <f t="array" ref="H768">_xlfn.TEXTJOIN(",",TRUE,_xlfn.UNIQUE(_xlfn._xlws.FILTER(Table2[enz],Table2[rxn+dir]=Table2[[#This Row],[rxn+dir]])))</f>
        <v>rt7899</v>
      </c>
      <c r="I768" s="2" t="str">
        <f>_xlfn.TEXTAFTER(Table2[[#This Row],[rxn]],"_",-1)</f>
        <v>m</v>
      </c>
      <c r="J768" s="2" t="str">
        <f>_xlfn.TEXTBEFORE(Table2[[#This Row],[rxn]],"_"&amp;Table2[[#This Row],[compartment]],-1)</f>
        <v>ACGS</v>
      </c>
      <c r="K768" s="2" t="str" cm="1">
        <f t="array" ref="K768">_xlfn.LET(_xlpm.t,J768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68" s="2" t="str">
        <f>IF(LEN(Table2[[#This Row],[number at end of rxn-compartment]])&gt;0,_xlfn.TEXTBEFORE(Table2[[#This Row],[rxn-compartment]],Table2[[#This Row],[number at end of rxn-compartment]],-1),"")</f>
        <v/>
      </c>
      <c r="N768" t="str">
        <v/>
      </c>
      <c r="O768" t="str">
        <v>ADPATPt_c_x</v>
      </c>
      <c r="P768" t="str">
        <v>FWD</v>
      </c>
      <c r="Q768" t="str">
        <v>rt7777</v>
      </c>
      <c r="R768" t="str">
        <v/>
      </c>
      <c r="S768" t="str">
        <v>Excluded</v>
      </c>
      <c r="T768" t="str">
        <v>Transport</v>
      </c>
    </row>
    <row r="769" spans="1:20" x14ac:dyDescent="0.2">
      <c r="A769" t="s">
        <v>2474</v>
      </c>
      <c r="B769" t="s">
        <v>2476</v>
      </c>
      <c r="C769" t="s">
        <v>8</v>
      </c>
      <c r="D769" t="s">
        <v>2475</v>
      </c>
      <c r="E769" t="str">
        <f>_xlfn.XLOOKUP(Table2[[#This Row],[rxn]],[1]Sheet1!$A:$A,[1]Sheet1!$C:$C,"Other metaolism",0)</f>
        <v>Other biosynthetic metabolism</v>
      </c>
      <c r="F769" t="s">
        <v>344</v>
      </c>
      <c r="G769" t="str">
        <f>Table2[[#This Row],[rxn]]&amp;"_"&amp;Table2[[#This Row],[dir]]</f>
        <v>ACHAH_c_FWD</v>
      </c>
      <c r="H769" t="str" cm="1">
        <f t="array" ref="H769">_xlfn.TEXTJOIN(",",TRUE,_xlfn.UNIQUE(_xlfn._xlws.FILTER(Table2[enz],Table2[rxn+dir]=Table2[[#This Row],[rxn+dir]])))</f>
        <v>rt3378</v>
      </c>
      <c r="I769" s="2" t="str">
        <f>_xlfn.TEXTAFTER(Table2[[#This Row],[rxn]],"_",-1)</f>
        <v>c</v>
      </c>
      <c r="J769" s="2" t="str">
        <f>_xlfn.TEXTBEFORE(Table2[[#This Row],[rxn]],"_"&amp;Table2[[#This Row],[compartment]],-1)</f>
        <v>ACHAH</v>
      </c>
      <c r="K769" s="2" t="str" cm="1">
        <f t="array" ref="K769">_xlfn.LET(_xlpm.t,J769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69" s="2" t="str">
        <f>IF(LEN(Table2[[#This Row],[number at end of rxn-compartment]])&gt;0,_xlfn.TEXTBEFORE(Table2[[#This Row],[rxn-compartment]],Table2[[#This Row],[number at end of rxn-compartment]],-1),"")</f>
        <v/>
      </c>
      <c r="N769" t="str">
        <v/>
      </c>
      <c r="O769" t="str">
        <v>ADPh_c</v>
      </c>
      <c r="P769" t="str">
        <v>FWD</v>
      </c>
      <c r="Q769" t="str">
        <v>SPONT</v>
      </c>
      <c r="R769" t="str">
        <v/>
      </c>
      <c r="S769" t="str">
        <v>RNA metabolism</v>
      </c>
      <c r="T769" t="str">
        <v>Purine metabolism</v>
      </c>
    </row>
    <row r="770" spans="1:20" x14ac:dyDescent="0.2">
      <c r="A770" t="s">
        <v>2477</v>
      </c>
      <c r="B770" t="s">
        <v>2476</v>
      </c>
      <c r="C770" t="s">
        <v>21</v>
      </c>
      <c r="D770" t="s">
        <v>2475</v>
      </c>
      <c r="E770" t="str">
        <f>_xlfn.XLOOKUP(Table2[[#This Row],[rxn]],[1]Sheet1!$A:$A,[1]Sheet1!$C:$C,"Other metaolism",0)</f>
        <v>Other biosynthetic metabolism</v>
      </c>
      <c r="F770" t="s">
        <v>344</v>
      </c>
      <c r="G770" t="str">
        <f>Table2[[#This Row],[rxn]]&amp;"_"&amp;Table2[[#This Row],[dir]]</f>
        <v>ACHAH_c_REV</v>
      </c>
      <c r="H770" t="str" cm="1">
        <f t="array" ref="H770">_xlfn.TEXTJOIN(",",TRUE,_xlfn.UNIQUE(_xlfn._xlws.FILTER(Table2[enz],Table2[rxn+dir]=Table2[[#This Row],[rxn+dir]])))</f>
        <v>rt3378</v>
      </c>
      <c r="I770" s="2" t="str">
        <f>_xlfn.TEXTAFTER(Table2[[#This Row],[rxn]],"_",-1)</f>
        <v>c</v>
      </c>
      <c r="J770" s="2" t="str">
        <f>_xlfn.TEXTBEFORE(Table2[[#This Row],[rxn]],"_"&amp;Table2[[#This Row],[compartment]],-1)</f>
        <v>ACHAH</v>
      </c>
      <c r="K770" s="2" t="str" cm="1">
        <f t="array" ref="K770">_xlfn.LET(_xlpm.t,J770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70" s="2" t="str">
        <f>IF(LEN(Table2[[#This Row],[number at end of rxn-compartment]])&gt;0,_xlfn.TEXTBEFORE(Table2[[#This Row],[rxn-compartment]],Table2[[#This Row],[number at end of rxn-compartment]],-1),"")</f>
        <v/>
      </c>
      <c r="N770" t="str">
        <v/>
      </c>
      <c r="O770" t="str">
        <v>ADPh_m</v>
      </c>
      <c r="P770" t="str">
        <v>FWD</v>
      </c>
      <c r="Q770" t="str">
        <v>SPONT</v>
      </c>
      <c r="R770" t="str">
        <v/>
      </c>
      <c r="S770" t="str">
        <v>RNA metabolism</v>
      </c>
      <c r="T770" t="str">
        <v>Purine metabolism</v>
      </c>
    </row>
    <row r="771" spans="1:20" x14ac:dyDescent="0.2">
      <c r="A771" t="s">
        <v>2478</v>
      </c>
      <c r="B771" t="s">
        <v>2480</v>
      </c>
      <c r="C771" t="s">
        <v>8</v>
      </c>
      <c r="D771" t="s">
        <v>2479</v>
      </c>
      <c r="E771" t="str">
        <f>_xlfn.XLOOKUP(Table2[[#This Row],[rxn]],[1]Sheet1!$A:$A,[1]Sheet1!$C:$C,"Other metaolism",0)</f>
        <v>Other metabolism</v>
      </c>
      <c r="F771" t="s">
        <v>497</v>
      </c>
      <c r="G771" t="str">
        <f>Table2[[#This Row],[rxn]]&amp;"_"&amp;Table2[[#This Row],[dir]]</f>
        <v>ACHAH_e_FWD</v>
      </c>
      <c r="H771" t="str" cm="1">
        <f t="array" ref="H771">_xlfn.TEXTJOIN(",",TRUE,_xlfn.UNIQUE(_xlfn._xlws.FILTER(Table2[enz],Table2[rxn+dir]=Table2[[#This Row],[rxn+dir]])))</f>
        <v>rt1203</v>
      </c>
      <c r="I771" s="2" t="str">
        <f>_xlfn.TEXTAFTER(Table2[[#This Row],[rxn]],"_",-1)</f>
        <v>e</v>
      </c>
      <c r="J771" s="2" t="str">
        <f>_xlfn.TEXTBEFORE(Table2[[#This Row],[rxn]],"_"&amp;Table2[[#This Row],[compartment]],-1)</f>
        <v>ACHAH</v>
      </c>
      <c r="K771" s="2" t="str" cm="1">
        <f t="array" ref="K771">_xlfn.LET(_xlpm.t,J771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71" s="2" t="str">
        <f>IF(LEN(Table2[[#This Row],[number at end of rxn-compartment]])&gt;0,_xlfn.TEXTBEFORE(Table2[[#This Row],[rxn-compartment]],Table2[[#This Row],[number at end of rxn-compartment]],-1),"")</f>
        <v/>
      </c>
      <c r="N771" t="str">
        <v/>
      </c>
      <c r="O771" t="str">
        <v>ADPRDP_m</v>
      </c>
      <c r="P771" t="str">
        <v>FWD</v>
      </c>
      <c r="Q771" t="str">
        <v>rt8143</v>
      </c>
      <c r="R771" t="str">
        <v>3.6.1.13</v>
      </c>
      <c r="S771" t="str">
        <v>RNA metabolism</v>
      </c>
      <c r="T771" t="str">
        <v>Purine metabolism</v>
      </c>
    </row>
    <row r="772" spans="1:20" x14ac:dyDescent="0.2">
      <c r="A772" t="s">
        <v>2481</v>
      </c>
      <c r="B772" t="s">
        <v>86</v>
      </c>
      <c r="C772" t="s">
        <v>8</v>
      </c>
      <c r="D772" t="s">
        <v>2482</v>
      </c>
      <c r="E772" t="str">
        <f>_xlfn.XLOOKUP(Table2[[#This Row],[rxn]],[1]Sheet1!$A:$A,[1]Sheet1!$C:$C,"Other metaolism",0)</f>
        <v>Amino acid metabolism</v>
      </c>
      <c r="F772" t="s">
        <v>89</v>
      </c>
      <c r="G772" t="str">
        <f>Table2[[#This Row],[rxn]]&amp;"_"&amp;Table2[[#This Row],[dir]]</f>
        <v>ACHBS_m_FWD</v>
      </c>
      <c r="H772" t="str" cm="1">
        <f t="array" ref="H772">_xlfn.TEXTJOIN(",",TRUE,_xlfn.UNIQUE(_xlfn._xlws.FILTER(Table2[enz],Table2[rxn+dir]=Table2[[#This Row],[rxn+dir]])))</f>
        <v>ILV26,rt7317</v>
      </c>
      <c r="I772" s="2" t="str">
        <f>_xlfn.TEXTAFTER(Table2[[#This Row],[rxn]],"_",-1)</f>
        <v>m</v>
      </c>
      <c r="J772" s="2" t="str">
        <f>_xlfn.TEXTBEFORE(Table2[[#This Row],[rxn]],"_"&amp;Table2[[#This Row],[compartment]],-1)</f>
        <v>ACHBS</v>
      </c>
      <c r="K772" s="2" t="str" cm="1">
        <f t="array" ref="K772">_xlfn.LET(_xlpm.t,J772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72" s="2" t="str">
        <f>IF(LEN(Table2[[#This Row],[number at end of rxn-compartment]])&gt;0,_xlfn.TEXTBEFORE(Table2[[#This Row],[rxn-compartment]],Table2[[#This Row],[number at end of rxn-compartment]],-1),"")</f>
        <v/>
      </c>
      <c r="N772" t="str">
        <v/>
      </c>
      <c r="O772" t="str">
        <v>ADPT_c</v>
      </c>
      <c r="P772" t="str">
        <v>FWD</v>
      </c>
      <c r="Q772" t="str">
        <v>rt7825</v>
      </c>
      <c r="R772" t="str">
        <v>2.4.2.7</v>
      </c>
      <c r="S772" t="str">
        <v>RNA metabolism</v>
      </c>
      <c r="T772" t="str">
        <v>Purine metabolism</v>
      </c>
    </row>
    <row r="773" spans="1:20" x14ac:dyDescent="0.2">
      <c r="A773" t="s">
        <v>2483</v>
      </c>
      <c r="B773" t="s">
        <v>86</v>
      </c>
      <c r="C773" t="s">
        <v>8</v>
      </c>
      <c r="D773" t="s">
        <v>2484</v>
      </c>
      <c r="E773" t="str">
        <f>_xlfn.XLOOKUP(Table2[[#This Row],[rxn]],[1]Sheet1!$A:$A,[1]Sheet1!$C:$C,"Other metaolism",0)</f>
        <v>Amino acid metabolism</v>
      </c>
      <c r="F773" t="s">
        <v>89</v>
      </c>
      <c r="G773" t="str">
        <f>Table2[[#This Row],[rxn]]&amp;"_"&amp;Table2[[#This Row],[dir]]</f>
        <v>ACHBS_m_FWD</v>
      </c>
      <c r="H773" t="str" cm="1">
        <f t="array" ref="H773">_xlfn.TEXTJOIN(",",TRUE,_xlfn.UNIQUE(_xlfn._xlws.FILTER(Table2[enz],Table2[rxn+dir]=Table2[[#This Row],[rxn+dir]])))</f>
        <v>ILV26,rt7317</v>
      </c>
      <c r="I773" s="2" t="str">
        <f>_xlfn.TEXTAFTER(Table2[[#This Row],[rxn]],"_",-1)</f>
        <v>m</v>
      </c>
      <c r="J773" s="2" t="str">
        <f>_xlfn.TEXTBEFORE(Table2[[#This Row],[rxn]],"_"&amp;Table2[[#This Row],[compartment]],-1)</f>
        <v>ACHBS</v>
      </c>
      <c r="K773" s="2" t="str" cm="1">
        <f t="array" ref="K773">_xlfn.LET(_xlpm.t,J773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73" s="2" t="str">
        <f>IF(LEN(Table2[[#This Row],[number at end of rxn-compartment]])&gt;0,_xlfn.TEXTBEFORE(Table2[[#This Row],[rxn-compartment]],Table2[[#This Row],[number at end of rxn-compartment]],-1),"")</f>
        <v/>
      </c>
      <c r="N773" t="str">
        <v/>
      </c>
      <c r="O773" t="str">
        <v>ADPt_c_en</v>
      </c>
      <c r="P773" t="str">
        <v>FWD</v>
      </c>
      <c r="Q773" t="str">
        <v>SPONT</v>
      </c>
      <c r="R773" t="str">
        <v/>
      </c>
      <c r="S773" t="str">
        <v>Excluded</v>
      </c>
      <c r="T773" t="str">
        <v>Transport</v>
      </c>
    </row>
    <row r="774" spans="1:20" x14ac:dyDescent="0.2">
      <c r="A774" t="s">
        <v>2485</v>
      </c>
      <c r="B774" t="s">
        <v>2487</v>
      </c>
      <c r="C774" t="s">
        <v>8</v>
      </c>
      <c r="D774" t="s">
        <v>2486</v>
      </c>
      <c r="E774" t="str">
        <f>_xlfn.XLOOKUP(Table2[[#This Row],[rxn]],[1]Sheet1!$A:$A,[1]Sheet1!$C:$C,"Other metaolism",0)</f>
        <v>Other metabolism</v>
      </c>
      <c r="F774" t="s">
        <v>497</v>
      </c>
      <c r="G774" t="str">
        <f>Table2[[#This Row],[rxn]]&amp;"_"&amp;Table2[[#This Row],[dir]]</f>
        <v>ACHLE1_c_FWD</v>
      </c>
      <c r="H774" t="str" cm="1">
        <f t="array" ref="H774">_xlfn.TEXTJOIN(",",TRUE,_xlfn.UNIQUE(_xlfn._xlws.FILTER(Table2[enz],Table2[rxn+dir]=Table2[[#This Row],[rxn+dir]])))</f>
        <v>rt6872</v>
      </c>
      <c r="I774" s="2" t="str">
        <f>_xlfn.TEXTAFTER(Table2[[#This Row],[rxn]],"_",-1)</f>
        <v>c</v>
      </c>
      <c r="J774" s="2" t="str">
        <f>_xlfn.TEXTBEFORE(Table2[[#This Row],[rxn]],"_"&amp;Table2[[#This Row],[compartment]],-1)</f>
        <v>ACHLE1</v>
      </c>
      <c r="K774" s="2" t="str" cm="1">
        <f t="array" ref="K774">_xlfn.LET(_xlpm.t,J774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774" s="2" t="str">
        <f>IF(LEN(Table2[[#This Row],[number at end of rxn-compartment]])&gt;0,_xlfn.TEXTBEFORE(Table2[[#This Row],[rxn-compartment]],Table2[[#This Row],[number at end of rxn-compartment]],-1),"")</f>
        <v>ACHLE</v>
      </c>
      <c r="N774" t="str">
        <v/>
      </c>
      <c r="O774" t="str">
        <v>ADPt_c_en</v>
      </c>
      <c r="P774" t="str">
        <v>REV</v>
      </c>
      <c r="Q774" t="str">
        <v>SPONT</v>
      </c>
      <c r="R774" t="str">
        <v/>
      </c>
      <c r="S774" t="str">
        <v>Excluded</v>
      </c>
      <c r="T774" t="str">
        <v>Transport</v>
      </c>
    </row>
    <row r="775" spans="1:20" x14ac:dyDescent="0.2">
      <c r="A775" t="s">
        <v>2488</v>
      </c>
      <c r="B775" t="s">
        <v>2489</v>
      </c>
      <c r="C775" t="s">
        <v>8</v>
      </c>
      <c r="D775" t="s">
        <v>2486</v>
      </c>
      <c r="E775" t="str">
        <f>_xlfn.XLOOKUP(Table2[[#This Row],[rxn]],[1]Sheet1!$A:$A,[1]Sheet1!$C:$C,"Other metaolism",0)</f>
        <v>Other metabolism</v>
      </c>
      <c r="F775" t="s">
        <v>497</v>
      </c>
      <c r="G775" t="str">
        <f>Table2[[#This Row],[rxn]]&amp;"_"&amp;Table2[[#This Row],[dir]]</f>
        <v>ACHLE2_c_FWD</v>
      </c>
      <c r="H775" t="str" cm="1">
        <f t="array" ref="H775">_xlfn.TEXTJOIN(",",TRUE,_xlfn.UNIQUE(_xlfn._xlws.FILTER(Table2[enz],Table2[rxn+dir]=Table2[[#This Row],[rxn+dir]])))</f>
        <v>rt6872</v>
      </c>
      <c r="I775" s="2" t="str">
        <f>_xlfn.TEXTAFTER(Table2[[#This Row],[rxn]],"_",-1)</f>
        <v>c</v>
      </c>
      <c r="J775" s="2" t="str">
        <f>_xlfn.TEXTBEFORE(Table2[[#This Row],[rxn]],"_"&amp;Table2[[#This Row],[compartment]],-1)</f>
        <v>ACHLE2</v>
      </c>
      <c r="K775" s="2" t="str" cm="1">
        <f t="array" ref="K775">_xlfn.LET(_xlpm.t,J775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775" s="2" t="str">
        <f>IF(LEN(Table2[[#This Row],[number at end of rxn-compartment]])&gt;0,_xlfn.TEXTBEFORE(Table2[[#This Row],[rxn-compartment]],Table2[[#This Row],[number at end of rxn-compartment]],-1),"")</f>
        <v>ACHLE</v>
      </c>
      <c r="N775" t="str">
        <v/>
      </c>
      <c r="O775" t="str">
        <v>ADPt_c_gm</v>
      </c>
      <c r="P775" t="str">
        <v>FWD</v>
      </c>
      <c r="Q775" t="str">
        <v>SPONT</v>
      </c>
      <c r="R775" t="str">
        <v/>
      </c>
      <c r="S775" t="str">
        <v>Excluded</v>
      </c>
      <c r="T775" t="str">
        <v>Transport</v>
      </c>
    </row>
    <row r="776" spans="1:20" x14ac:dyDescent="0.2">
      <c r="A776" t="s">
        <v>2490</v>
      </c>
      <c r="B776" t="s">
        <v>2491</v>
      </c>
      <c r="C776" t="s">
        <v>8</v>
      </c>
      <c r="D776" t="s">
        <v>2486</v>
      </c>
      <c r="E776" t="str">
        <f>_xlfn.XLOOKUP(Table2[[#This Row],[rxn]],[1]Sheet1!$A:$A,[1]Sheet1!$C:$C,"Other metaolism",0)</f>
        <v>Other metabolism</v>
      </c>
      <c r="F776" t="s">
        <v>497</v>
      </c>
      <c r="G776" t="str">
        <f>Table2[[#This Row],[rxn]]&amp;"_"&amp;Table2[[#This Row],[dir]]</f>
        <v>ACHLE3_c_FWD</v>
      </c>
      <c r="H776" t="str" cm="1">
        <f t="array" ref="H776">_xlfn.TEXTJOIN(",",TRUE,_xlfn.UNIQUE(_xlfn._xlws.FILTER(Table2[enz],Table2[rxn+dir]=Table2[[#This Row],[rxn+dir]])))</f>
        <v>rt6872</v>
      </c>
      <c r="I776" s="2" t="str">
        <f>_xlfn.TEXTAFTER(Table2[[#This Row],[rxn]],"_",-1)</f>
        <v>c</v>
      </c>
      <c r="J776" s="2" t="str">
        <f>_xlfn.TEXTBEFORE(Table2[[#This Row],[rxn]],"_"&amp;Table2[[#This Row],[compartment]],-1)</f>
        <v>ACHLE3</v>
      </c>
      <c r="K776" s="2" t="str" cm="1">
        <f t="array" ref="K776">_xlfn.LET(_xlpm.t,J776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776" s="2" t="str">
        <f>IF(LEN(Table2[[#This Row],[number at end of rxn-compartment]])&gt;0,_xlfn.TEXTBEFORE(Table2[[#This Row],[rxn-compartment]],Table2[[#This Row],[number at end of rxn-compartment]],-1),"")</f>
        <v>ACHLE</v>
      </c>
      <c r="N776" t="str">
        <v/>
      </c>
      <c r="O776" t="str">
        <v>ADPt_c_gm</v>
      </c>
      <c r="P776" t="str">
        <v>REV</v>
      </c>
      <c r="Q776" t="str">
        <v>SPONT</v>
      </c>
      <c r="R776" t="str">
        <v/>
      </c>
      <c r="S776" t="str">
        <v>Excluded</v>
      </c>
      <c r="T776" t="str">
        <v>Transport</v>
      </c>
    </row>
    <row r="777" spans="1:20" x14ac:dyDescent="0.2">
      <c r="A777" t="s">
        <v>2492</v>
      </c>
      <c r="B777" t="s">
        <v>2494</v>
      </c>
      <c r="C777" t="s">
        <v>8</v>
      </c>
      <c r="D777" t="s">
        <v>2493</v>
      </c>
      <c r="E777" t="str">
        <f>_xlfn.XLOOKUP(Table2[[#This Row],[rxn]],[1]Sheet1!$A:$A,[1]Sheet1!$C:$C,"Other metaolism",0)</f>
        <v>Central metabolism</v>
      </c>
      <c r="F777" t="s">
        <v>109</v>
      </c>
      <c r="G777" t="str">
        <f>Table2[[#This Row],[rxn]]&amp;"_"&amp;Table2[[#This Row],[dir]]</f>
        <v>ACITL_c_FWD</v>
      </c>
      <c r="H777" t="str" cm="1">
        <f t="array" ref="H777">_xlfn.TEXTJOIN(",",TRUE,_xlfn.UNIQUE(_xlfn._xlws.FILTER(Table2[enz],Table2[rxn+dir]=Table2[[#This Row],[rxn+dir]])))</f>
        <v>rt1358</v>
      </c>
      <c r="I777" s="2" t="str">
        <f>_xlfn.TEXTAFTER(Table2[[#This Row],[rxn]],"_",-1)</f>
        <v>c</v>
      </c>
      <c r="J777" s="2" t="str">
        <f>_xlfn.TEXTBEFORE(Table2[[#This Row],[rxn]],"_"&amp;Table2[[#This Row],[compartment]],-1)</f>
        <v>ACITL</v>
      </c>
      <c r="K777" s="2" t="str" cm="1">
        <f t="array" ref="K777">_xlfn.LET(_xlpm.t,J777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77" s="2" t="str">
        <f>IF(LEN(Table2[[#This Row],[number at end of rxn-compartment]])&gt;0,_xlfn.TEXTBEFORE(Table2[[#This Row],[rxn-compartment]],Table2[[#This Row],[number at end of rxn-compartment]],-1),"")</f>
        <v/>
      </c>
      <c r="N777" t="str">
        <v/>
      </c>
      <c r="O777" t="str">
        <v>ADPt_c_n</v>
      </c>
      <c r="P777" t="str">
        <v>FWD</v>
      </c>
      <c r="Q777" t="str">
        <v>SPONT</v>
      </c>
      <c r="R777" t="str">
        <v/>
      </c>
      <c r="S777" t="str">
        <v>Excluded</v>
      </c>
      <c r="T777" t="str">
        <v>Transport</v>
      </c>
    </row>
    <row r="778" spans="1:20" x14ac:dyDescent="0.2">
      <c r="A778" t="s">
        <v>2495</v>
      </c>
      <c r="B778" t="s">
        <v>2497</v>
      </c>
      <c r="C778" t="s">
        <v>8</v>
      </c>
      <c r="D778" t="s">
        <v>2496</v>
      </c>
      <c r="E778" t="str">
        <f>_xlfn.XLOOKUP(Table2[[#This Row],[rxn]],[1]Sheet1!$A:$A,[1]Sheet1!$C:$C,"Other metaolism",0)</f>
        <v>Central metabolism</v>
      </c>
      <c r="F778" t="s">
        <v>191</v>
      </c>
      <c r="G778" t="str">
        <f>Table2[[#This Row],[rxn]]&amp;"_"&amp;Table2[[#This Row],[dir]]</f>
        <v>ACKr_c_FWD</v>
      </c>
      <c r="H778" t="str" cm="1">
        <f t="array" ref="H778">_xlfn.TEXTJOIN(",",TRUE,_xlfn.UNIQUE(_xlfn._xlws.FILTER(Table2[enz],Table2[rxn+dir]=Table2[[#This Row],[rxn+dir]])))</f>
        <v>rt5015</v>
      </c>
      <c r="I778" s="2" t="str">
        <f>_xlfn.TEXTAFTER(Table2[[#This Row],[rxn]],"_",-1)</f>
        <v>c</v>
      </c>
      <c r="J778" s="2" t="str">
        <f>_xlfn.TEXTBEFORE(Table2[[#This Row],[rxn]],"_"&amp;Table2[[#This Row],[compartment]],-1)</f>
        <v>ACKr</v>
      </c>
      <c r="K778" s="2" t="str" cm="1">
        <f t="array" ref="K778">_xlfn.LET(_xlpm.t,J778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78" s="2" t="str">
        <f>IF(LEN(Table2[[#This Row],[number at end of rxn-compartment]])&gt;0,_xlfn.TEXTBEFORE(Table2[[#This Row],[rxn-compartment]],Table2[[#This Row],[number at end of rxn-compartment]],-1),"")</f>
        <v/>
      </c>
      <c r="N778" t="str">
        <v/>
      </c>
      <c r="O778" t="str">
        <v>ADPt_c_n</v>
      </c>
      <c r="P778" t="str">
        <v>REV</v>
      </c>
      <c r="Q778" t="str">
        <v>SPONT</v>
      </c>
      <c r="R778" t="str">
        <v/>
      </c>
      <c r="S778" t="str">
        <v>Excluded</v>
      </c>
      <c r="T778" t="str">
        <v>Transport</v>
      </c>
    </row>
    <row r="779" spans="1:20" x14ac:dyDescent="0.2">
      <c r="A779" t="s">
        <v>2498</v>
      </c>
      <c r="B779" t="s">
        <v>2497</v>
      </c>
      <c r="C779" t="s">
        <v>21</v>
      </c>
      <c r="D779" t="s">
        <v>2496</v>
      </c>
      <c r="E779" t="str">
        <f>_xlfn.XLOOKUP(Table2[[#This Row],[rxn]],[1]Sheet1!$A:$A,[1]Sheet1!$C:$C,"Other metaolism",0)</f>
        <v>Central metabolism</v>
      </c>
      <c r="F779" t="s">
        <v>191</v>
      </c>
      <c r="G779" t="str">
        <f>Table2[[#This Row],[rxn]]&amp;"_"&amp;Table2[[#This Row],[dir]]</f>
        <v>ACKr_c_REV</v>
      </c>
      <c r="H779" t="str" cm="1">
        <f t="array" ref="H779">_xlfn.TEXTJOIN(",",TRUE,_xlfn.UNIQUE(_xlfn._xlws.FILTER(Table2[enz],Table2[rxn+dir]=Table2[[#This Row],[rxn+dir]])))</f>
        <v>rt5015</v>
      </c>
      <c r="I779" s="2" t="str">
        <f>_xlfn.TEXTAFTER(Table2[[#This Row],[rxn]],"_",-1)</f>
        <v>c</v>
      </c>
      <c r="J779" s="2" t="str">
        <f>_xlfn.TEXTBEFORE(Table2[[#This Row],[rxn]],"_"&amp;Table2[[#This Row],[compartment]],-1)</f>
        <v>ACKr</v>
      </c>
      <c r="K779" s="2" t="str" cm="1">
        <f t="array" ref="K779">_xlfn.LET(_xlpm.t,J779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79" s="2" t="str">
        <f>IF(LEN(Table2[[#This Row],[number at end of rxn-compartment]])&gt;0,_xlfn.TEXTBEFORE(Table2[[#This Row],[rxn-compartment]],Table2[[#This Row],[number at end of rxn-compartment]],-1),"")</f>
        <v/>
      </c>
      <c r="N779" t="str">
        <v/>
      </c>
      <c r="O779" t="str">
        <v>ADPt_c_r</v>
      </c>
      <c r="P779" t="str">
        <v>FWD</v>
      </c>
      <c r="Q779" t="str">
        <v>SPONT</v>
      </c>
      <c r="R779" t="str">
        <v/>
      </c>
      <c r="S779" t="str">
        <v>Excluded</v>
      </c>
      <c r="T779" t="str">
        <v>Transport</v>
      </c>
    </row>
    <row r="780" spans="1:20" x14ac:dyDescent="0.2">
      <c r="A780" t="s">
        <v>2499</v>
      </c>
      <c r="B780" t="s">
        <v>90</v>
      </c>
      <c r="C780" t="s">
        <v>8</v>
      </c>
      <c r="D780" t="s">
        <v>2482</v>
      </c>
      <c r="E780" t="str">
        <f>_xlfn.XLOOKUP(Table2[[#This Row],[rxn]],[1]Sheet1!$A:$A,[1]Sheet1!$C:$C,"Other metaolism",0)</f>
        <v>Amino acid metabolism</v>
      </c>
      <c r="F780" t="s">
        <v>89</v>
      </c>
      <c r="G780" t="str">
        <f>Table2[[#This Row],[rxn]]&amp;"_"&amp;Table2[[#This Row],[dir]]</f>
        <v>ACLS_m_FWD</v>
      </c>
      <c r="H780" t="str" cm="1">
        <f t="array" ref="H780">_xlfn.TEXTJOIN(",",TRUE,_xlfn.UNIQUE(_xlfn._xlws.FILTER(Table2[enz],Table2[rxn+dir]=Table2[[#This Row],[rxn+dir]])))</f>
        <v>ILV26,rt7317</v>
      </c>
      <c r="I780" s="2" t="str">
        <f>_xlfn.TEXTAFTER(Table2[[#This Row],[rxn]],"_",-1)</f>
        <v>m</v>
      </c>
      <c r="J780" s="2" t="str">
        <f>_xlfn.TEXTBEFORE(Table2[[#This Row],[rxn]],"_"&amp;Table2[[#This Row],[compartment]],-1)</f>
        <v>ACLS</v>
      </c>
      <c r="K780" s="2" t="str" cm="1">
        <f t="array" ref="K780">_xlfn.LET(_xlpm.t,J780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0" s="2" t="str">
        <f>IF(LEN(Table2[[#This Row],[number at end of rxn-compartment]])&gt;0,_xlfn.TEXTBEFORE(Table2[[#This Row],[rxn-compartment]],Table2[[#This Row],[number at end of rxn-compartment]],-1),"")</f>
        <v/>
      </c>
      <c r="N780" t="str">
        <v/>
      </c>
      <c r="O780" t="str">
        <v>ADPt_c_r</v>
      </c>
      <c r="P780" t="str">
        <v>REV</v>
      </c>
      <c r="Q780" t="str">
        <v>SPONT</v>
      </c>
      <c r="R780" t="str">
        <v/>
      </c>
      <c r="S780" t="str">
        <v>Excluded</v>
      </c>
      <c r="T780" t="str">
        <v>Transport</v>
      </c>
    </row>
    <row r="781" spans="1:20" x14ac:dyDescent="0.2">
      <c r="A781" t="s">
        <v>2500</v>
      </c>
      <c r="B781" t="s">
        <v>90</v>
      </c>
      <c r="C781" t="s">
        <v>8</v>
      </c>
      <c r="D781" t="s">
        <v>2484</v>
      </c>
      <c r="E781" t="str">
        <f>_xlfn.XLOOKUP(Table2[[#This Row],[rxn]],[1]Sheet1!$A:$A,[1]Sheet1!$C:$C,"Other metaolism",0)</f>
        <v>Amino acid metabolism</v>
      </c>
      <c r="F781" t="s">
        <v>89</v>
      </c>
      <c r="G781" t="str">
        <f>Table2[[#This Row],[rxn]]&amp;"_"&amp;Table2[[#This Row],[dir]]</f>
        <v>ACLS_m_FWD</v>
      </c>
      <c r="H781" t="str" cm="1">
        <f t="array" ref="H781">_xlfn.TEXTJOIN(",",TRUE,_xlfn.UNIQUE(_xlfn._xlws.FILTER(Table2[enz],Table2[rxn+dir]=Table2[[#This Row],[rxn+dir]])))</f>
        <v>ILV26,rt7317</v>
      </c>
      <c r="I781" s="2" t="str">
        <f>_xlfn.TEXTAFTER(Table2[[#This Row],[rxn]],"_",-1)</f>
        <v>m</v>
      </c>
      <c r="J781" s="2" t="str">
        <f>_xlfn.TEXTBEFORE(Table2[[#This Row],[rxn]],"_"&amp;Table2[[#This Row],[compartment]],-1)</f>
        <v>ACLS</v>
      </c>
      <c r="K781" s="2" t="str" cm="1">
        <f t="array" ref="K781">_xlfn.LET(_xlpm.t,J781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1" s="2" t="str">
        <f>IF(LEN(Table2[[#This Row],[number at end of rxn-compartment]])&gt;0,_xlfn.TEXTBEFORE(Table2[[#This Row],[rxn-compartment]],Table2[[#This Row],[number at end of rxn-compartment]],-1),"")</f>
        <v/>
      </c>
      <c r="N781" t="str">
        <v/>
      </c>
      <c r="O781" t="str">
        <v>ADPt_c_vm</v>
      </c>
      <c r="P781" t="str">
        <v>FWD</v>
      </c>
      <c r="Q781" t="str">
        <v>SPONT</v>
      </c>
      <c r="R781" t="str">
        <v/>
      </c>
      <c r="S781" t="str">
        <v>Excluded</v>
      </c>
      <c r="T781" t="str">
        <v>Transport</v>
      </c>
    </row>
    <row r="782" spans="1:20" x14ac:dyDescent="0.2">
      <c r="A782" t="s">
        <v>2501</v>
      </c>
      <c r="B782" t="s">
        <v>2503</v>
      </c>
      <c r="C782" t="s">
        <v>8</v>
      </c>
      <c r="D782" t="s">
        <v>2502</v>
      </c>
      <c r="E782" t="str">
        <f>_xlfn.XLOOKUP(Table2[[#This Row],[rxn]],[1]Sheet1!$A:$A,[1]Sheet1!$C:$C,"Other metaolism",0)</f>
        <v>Other metabolism</v>
      </c>
      <c r="F782" t="s">
        <v>312</v>
      </c>
      <c r="G782" t="str">
        <f>Table2[[#This Row],[rxn]]&amp;"_"&amp;Table2[[#This Row],[dir]]</f>
        <v>ACOAD100f_m_FWD</v>
      </c>
      <c r="H782" t="str" cm="1">
        <f t="array" ref="H782">_xlfn.TEXTJOIN(",",TRUE,_xlfn.UNIQUE(_xlfn._xlws.FILTER(Table2[enz],Table2[rxn+dir]=Table2[[#This Row],[rxn+dir]])))</f>
        <v>rt4202</v>
      </c>
      <c r="I782" s="2" t="str">
        <f>_xlfn.TEXTAFTER(Table2[[#This Row],[rxn]],"_",-1)</f>
        <v>m</v>
      </c>
      <c r="J782" s="2" t="str">
        <f>_xlfn.TEXTBEFORE(Table2[[#This Row],[rxn]],"_"&amp;Table2[[#This Row],[compartment]],-1)</f>
        <v>ACOAD100f</v>
      </c>
      <c r="K782" s="2" t="str" cm="1">
        <f t="array" ref="K782">_xlfn.LET(_xlpm.t,J782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2" s="2" t="str">
        <f>IF(LEN(Table2[[#This Row],[number at end of rxn-compartment]])&gt;0,_xlfn.TEXTBEFORE(Table2[[#This Row],[rxn-compartment]],Table2[[#This Row],[number at end of rxn-compartment]],-1),"")</f>
        <v/>
      </c>
      <c r="N782" t="str">
        <v/>
      </c>
      <c r="O782" t="str">
        <v>ADPt_c_vm</v>
      </c>
      <c r="P782" t="str">
        <v>REV</v>
      </c>
      <c r="Q782" t="str">
        <v>SPONT</v>
      </c>
      <c r="R782" t="str">
        <v/>
      </c>
      <c r="S782" t="str">
        <v>Excluded</v>
      </c>
      <c r="T782" t="str">
        <v>Transport</v>
      </c>
    </row>
    <row r="783" spans="1:20" x14ac:dyDescent="0.2">
      <c r="A783" t="s">
        <v>2504</v>
      </c>
      <c r="B783" t="s">
        <v>2506</v>
      </c>
      <c r="C783" t="s">
        <v>8</v>
      </c>
      <c r="D783" t="s">
        <v>2505</v>
      </c>
      <c r="E783" t="str">
        <f>_xlfn.XLOOKUP(Table2[[#This Row],[rxn]],[1]Sheet1!$A:$A,[1]Sheet1!$C:$C,"Other metaolism",0)</f>
        <v>Other metabolism</v>
      </c>
      <c r="F783" t="s">
        <v>312</v>
      </c>
      <c r="G783" t="str">
        <f>Table2[[#This Row],[rxn]]&amp;"_"&amp;Table2[[#This Row],[dir]]</f>
        <v>ACOAD100f_x_FWD</v>
      </c>
      <c r="H783" t="str" cm="1">
        <f t="array" ref="H783">_xlfn.TEXTJOIN(",",TRUE,_xlfn.UNIQUE(_xlfn._xlws.FILTER(Table2[enz],Table2[rxn+dir]=Table2[[#This Row],[rxn+dir]])))</f>
        <v>rt2040</v>
      </c>
      <c r="I783" s="2" t="str">
        <f>_xlfn.TEXTAFTER(Table2[[#This Row],[rxn]],"_",-1)</f>
        <v>x</v>
      </c>
      <c r="J783" s="2" t="str">
        <f>_xlfn.TEXTBEFORE(Table2[[#This Row],[rxn]],"_"&amp;Table2[[#This Row],[compartment]],-1)</f>
        <v>ACOAD100f</v>
      </c>
      <c r="K783" s="2" t="str" cm="1">
        <f t="array" ref="K783">_xlfn.LET(_xlpm.t,J783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3" s="2" t="str">
        <f>IF(LEN(Table2[[#This Row],[number at end of rxn-compartment]])&gt;0,_xlfn.TEXTBEFORE(Table2[[#This Row],[rxn-compartment]],Table2[[#This Row],[number at end of rxn-compartment]],-1),"")</f>
        <v/>
      </c>
      <c r="N783" t="str">
        <v/>
      </c>
      <c r="O783" t="str">
        <v>ADSK_c</v>
      </c>
      <c r="P783" t="str">
        <v>FWD</v>
      </c>
      <c r="Q783" t="str">
        <v>rt0341</v>
      </c>
      <c r="R783" t="str">
        <v>2.7.1.25</v>
      </c>
      <c r="S783" t="str">
        <v>RNA metabolism</v>
      </c>
      <c r="T783" t="str">
        <v>Purine metabolism</v>
      </c>
    </row>
    <row r="784" spans="1:20" x14ac:dyDescent="0.2">
      <c r="A784" t="s">
        <v>2507</v>
      </c>
      <c r="B784" t="s">
        <v>2508</v>
      </c>
      <c r="C784" t="s">
        <v>8</v>
      </c>
      <c r="D784" t="s">
        <v>2505</v>
      </c>
      <c r="E784" t="str">
        <f>_xlfn.XLOOKUP(Table2[[#This Row],[rxn]],[1]Sheet1!$A:$A,[1]Sheet1!$C:$C,"Other metaolism",0)</f>
        <v>Other metabolism</v>
      </c>
      <c r="F784" t="s">
        <v>312</v>
      </c>
      <c r="G784" t="str">
        <f>Table2[[#This Row],[rxn]]&amp;"_"&amp;Table2[[#This Row],[dir]]</f>
        <v>ACOAD101df_x_FWD</v>
      </c>
      <c r="H784" t="str" cm="1">
        <f t="array" ref="H784">_xlfn.TEXTJOIN(",",TRUE,_xlfn.UNIQUE(_xlfn._xlws.FILTER(Table2[enz],Table2[rxn+dir]=Table2[[#This Row],[rxn+dir]])))</f>
        <v>rt2040</v>
      </c>
      <c r="I784" s="2" t="str">
        <f>_xlfn.TEXTAFTER(Table2[[#This Row],[rxn]],"_",-1)</f>
        <v>x</v>
      </c>
      <c r="J784" s="2" t="str">
        <f>_xlfn.TEXTBEFORE(Table2[[#This Row],[rxn]],"_"&amp;Table2[[#This Row],[compartment]],-1)</f>
        <v>ACOAD101df</v>
      </c>
      <c r="K784" s="2" t="str" cm="1">
        <f t="array" ref="K784">_xlfn.LET(_xlpm.t,J784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4" s="2" t="str">
        <f>IF(LEN(Table2[[#This Row],[number at end of rxn-compartment]])&gt;0,_xlfn.TEXTBEFORE(Table2[[#This Row],[rxn-compartment]],Table2[[#This Row],[number at end of rxn-compartment]],-1),"")</f>
        <v/>
      </c>
      <c r="N784" t="str">
        <v/>
      </c>
      <c r="O784" t="str">
        <v>ADSL1r_c</v>
      </c>
      <c r="P784" t="str">
        <v>FWD</v>
      </c>
      <c r="Q784" t="str">
        <v>rt7437</v>
      </c>
      <c r="R784" t="str">
        <v>4.3.2.2</v>
      </c>
      <c r="S784" t="str">
        <v>RNA metabolism</v>
      </c>
      <c r="T784" t="str">
        <v>Purine metabolism</v>
      </c>
    </row>
    <row r="785" spans="1:20" x14ac:dyDescent="0.2">
      <c r="A785" t="s">
        <v>2509</v>
      </c>
      <c r="B785" t="s">
        <v>2510</v>
      </c>
      <c r="C785" t="s">
        <v>8</v>
      </c>
      <c r="D785" t="s">
        <v>2505</v>
      </c>
      <c r="E785" t="str">
        <f>_xlfn.XLOOKUP(Table2[[#This Row],[rxn]],[1]Sheet1!$A:$A,[1]Sheet1!$C:$C,"Other metaolism",0)</f>
        <v>Other metabolism</v>
      </c>
      <c r="F785" t="s">
        <v>312</v>
      </c>
      <c r="G785" t="str">
        <f>Table2[[#This Row],[rxn]]&amp;"_"&amp;Table2[[#This Row],[dir]]</f>
        <v>ACOAD102ef_x_FWD</v>
      </c>
      <c r="H785" t="str" cm="1">
        <f t="array" ref="H785">_xlfn.TEXTJOIN(",",TRUE,_xlfn.UNIQUE(_xlfn._xlws.FILTER(Table2[enz],Table2[rxn+dir]=Table2[[#This Row],[rxn+dir]])))</f>
        <v>rt2040</v>
      </c>
      <c r="I785" s="2" t="str">
        <f>_xlfn.TEXTAFTER(Table2[[#This Row],[rxn]],"_",-1)</f>
        <v>x</v>
      </c>
      <c r="J785" s="2" t="str">
        <f>_xlfn.TEXTBEFORE(Table2[[#This Row],[rxn]],"_"&amp;Table2[[#This Row],[compartment]],-1)</f>
        <v>ACOAD102ef</v>
      </c>
      <c r="K785" s="2" t="str" cm="1">
        <f t="array" ref="K785">_xlfn.LET(_xlpm.t,J785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5" s="2" t="str">
        <f>IF(LEN(Table2[[#This Row],[number at end of rxn-compartment]])&gt;0,_xlfn.TEXTBEFORE(Table2[[#This Row],[rxn-compartment]],Table2[[#This Row],[number at end of rxn-compartment]],-1),"")</f>
        <v/>
      </c>
      <c r="N785" t="str">
        <v/>
      </c>
      <c r="O785" t="str">
        <v>ADSL1r_c</v>
      </c>
      <c r="P785" t="str">
        <v>REV</v>
      </c>
      <c r="Q785" t="str">
        <v>rt7437</v>
      </c>
      <c r="R785" t="str">
        <v>4.3.2.2</v>
      </c>
      <c r="S785" t="str">
        <v>RNA metabolism</v>
      </c>
      <c r="T785" t="str">
        <v>Purine metabolism</v>
      </c>
    </row>
    <row r="786" spans="1:20" x14ac:dyDescent="0.2">
      <c r="A786" t="s">
        <v>2511</v>
      </c>
      <c r="B786" t="s">
        <v>2512</v>
      </c>
      <c r="C786" t="s">
        <v>8</v>
      </c>
      <c r="D786" t="s">
        <v>2502</v>
      </c>
      <c r="E786" t="str">
        <f>_xlfn.XLOOKUP(Table2[[#This Row],[rxn]],[1]Sheet1!$A:$A,[1]Sheet1!$C:$C,"Other metaolism",0)</f>
        <v>Other metabolism</v>
      </c>
      <c r="F786" t="s">
        <v>312</v>
      </c>
      <c r="G786" t="str">
        <f>Table2[[#This Row],[rxn]]&amp;"_"&amp;Table2[[#This Row],[dir]]</f>
        <v>ACOAD120f_m_FWD</v>
      </c>
      <c r="H786" t="str" cm="1">
        <f t="array" ref="H786">_xlfn.TEXTJOIN(",",TRUE,_xlfn.UNIQUE(_xlfn._xlws.FILTER(Table2[enz],Table2[rxn+dir]=Table2[[#This Row],[rxn+dir]])))</f>
        <v>rt4202</v>
      </c>
      <c r="I786" s="2" t="str">
        <f>_xlfn.TEXTAFTER(Table2[[#This Row],[rxn]],"_",-1)</f>
        <v>m</v>
      </c>
      <c r="J786" s="2" t="str">
        <f>_xlfn.TEXTBEFORE(Table2[[#This Row],[rxn]],"_"&amp;Table2[[#This Row],[compartment]],-1)</f>
        <v>ACOAD120f</v>
      </c>
      <c r="K786" s="2" t="str" cm="1">
        <f t="array" ref="K786">_xlfn.LET(_xlpm.t,J786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6" s="2" t="str">
        <f>IF(LEN(Table2[[#This Row],[number at end of rxn-compartment]])&gt;0,_xlfn.TEXTBEFORE(Table2[[#This Row],[rxn-compartment]],Table2[[#This Row],[number at end of rxn-compartment]],-1),"")</f>
        <v/>
      </c>
      <c r="N786" t="str">
        <v/>
      </c>
      <c r="O786" t="str">
        <v>ADSL2i_c</v>
      </c>
      <c r="P786" t="str">
        <v>FWD</v>
      </c>
      <c r="Q786" t="str">
        <v>rt7437</v>
      </c>
      <c r="R786" t="str">
        <v>4.3.2.2</v>
      </c>
      <c r="S786" t="str">
        <v>RNA metabolism</v>
      </c>
      <c r="T786" t="str">
        <v>Purine metabolism</v>
      </c>
    </row>
    <row r="787" spans="1:20" x14ac:dyDescent="0.2">
      <c r="A787" t="s">
        <v>2513</v>
      </c>
      <c r="B787" t="s">
        <v>2514</v>
      </c>
      <c r="C787" t="s">
        <v>8</v>
      </c>
      <c r="D787" t="s">
        <v>2505</v>
      </c>
      <c r="E787" t="str">
        <f>_xlfn.XLOOKUP(Table2[[#This Row],[rxn]],[1]Sheet1!$A:$A,[1]Sheet1!$C:$C,"Other metaolism",0)</f>
        <v>Other metabolism</v>
      </c>
      <c r="F787" t="s">
        <v>312</v>
      </c>
      <c r="G787" t="str">
        <f>Table2[[#This Row],[rxn]]&amp;"_"&amp;Table2[[#This Row],[dir]]</f>
        <v>ACOAD120f_x_FWD</v>
      </c>
      <c r="H787" t="str" cm="1">
        <f t="array" ref="H787">_xlfn.TEXTJOIN(",",TRUE,_xlfn.UNIQUE(_xlfn._xlws.FILTER(Table2[enz],Table2[rxn+dir]=Table2[[#This Row],[rxn+dir]])))</f>
        <v>rt2040</v>
      </c>
      <c r="I787" s="2" t="str">
        <f>_xlfn.TEXTAFTER(Table2[[#This Row],[rxn]],"_",-1)</f>
        <v>x</v>
      </c>
      <c r="J787" s="2" t="str">
        <f>_xlfn.TEXTBEFORE(Table2[[#This Row],[rxn]],"_"&amp;Table2[[#This Row],[compartment]],-1)</f>
        <v>ACOAD120f</v>
      </c>
      <c r="K787" s="2" t="str" cm="1">
        <f t="array" ref="K787">_xlfn.LET(_xlpm.t,J787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7" s="2" t="str">
        <f>IF(LEN(Table2[[#This Row],[number at end of rxn-compartment]])&gt;0,_xlfn.TEXTBEFORE(Table2[[#This Row],[rxn-compartment]],Table2[[#This Row],[number at end of rxn-compartment]],-1),"")</f>
        <v/>
      </c>
      <c r="N787" t="str">
        <v/>
      </c>
      <c r="O787" t="str">
        <v>ADSS_c</v>
      </c>
      <c r="P787" t="str">
        <v>FWD</v>
      </c>
      <c r="Q787" t="str">
        <v>rt3802</v>
      </c>
      <c r="R787" t="str">
        <v>6.3.4.4</v>
      </c>
      <c r="S787" t="str">
        <v>RNA metabolism</v>
      </c>
      <c r="T787" t="str">
        <v>Purine metabolism</v>
      </c>
    </row>
    <row r="788" spans="1:20" x14ac:dyDescent="0.2">
      <c r="A788" t="s">
        <v>2515</v>
      </c>
      <c r="B788" t="s">
        <v>2516</v>
      </c>
      <c r="C788" t="s">
        <v>8</v>
      </c>
      <c r="D788" t="s">
        <v>2505</v>
      </c>
      <c r="E788" t="str">
        <f>_xlfn.XLOOKUP(Table2[[#This Row],[rxn]],[1]Sheet1!$A:$A,[1]Sheet1!$C:$C,"Other metaolism",0)</f>
        <v>Other metabolism</v>
      </c>
      <c r="F788" t="s">
        <v>312</v>
      </c>
      <c r="G788" t="str">
        <f>Table2[[#This Row],[rxn]]&amp;"_"&amp;Table2[[#This Row],[dir]]</f>
        <v>ACOAD121af_x_FWD</v>
      </c>
      <c r="H788" t="str" cm="1">
        <f t="array" ref="H788">_xlfn.TEXTJOIN(",",TRUE,_xlfn.UNIQUE(_xlfn._xlws.FILTER(Table2[enz],Table2[rxn+dir]=Table2[[#This Row],[rxn+dir]])))</f>
        <v>rt2040</v>
      </c>
      <c r="I788" s="2" t="str">
        <f>_xlfn.TEXTAFTER(Table2[[#This Row],[rxn]],"_",-1)</f>
        <v>x</v>
      </c>
      <c r="J788" s="2" t="str">
        <f>_xlfn.TEXTBEFORE(Table2[[#This Row],[rxn]],"_"&amp;Table2[[#This Row],[compartment]],-1)</f>
        <v>ACOAD121af</v>
      </c>
      <c r="K788" s="2" t="str" cm="1">
        <f t="array" ref="K788">_xlfn.LET(_xlpm.t,J788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8" s="2" t="str">
        <f>IF(LEN(Table2[[#This Row],[number at end of rxn-compartment]])&gt;0,_xlfn.TEXTBEFORE(Table2[[#This Row],[rxn-compartment]],Table2[[#This Row],[number at end of rxn-compartment]],-1),"")</f>
        <v/>
      </c>
      <c r="N788" t="str">
        <v>AEPI</v>
      </c>
      <c r="O788" t="str">
        <v>AEPI1_c</v>
      </c>
      <c r="P788" t="str">
        <v>FWD</v>
      </c>
      <c r="Q788" t="str">
        <v>rt0136</v>
      </c>
      <c r="R788" t="str">
        <v>5.1.3.3</v>
      </c>
      <c r="S788" t="str">
        <v>Other metabolism</v>
      </c>
      <c r="T788" t="str">
        <v>Alternative carbon metabolism</v>
      </c>
    </row>
    <row r="789" spans="1:20" x14ac:dyDescent="0.2">
      <c r="A789" t="s">
        <v>2517</v>
      </c>
      <c r="B789" t="s">
        <v>2518</v>
      </c>
      <c r="C789" t="s">
        <v>8</v>
      </c>
      <c r="D789" t="s">
        <v>2505</v>
      </c>
      <c r="E789" t="str">
        <f>_xlfn.XLOOKUP(Table2[[#This Row],[rxn]],[1]Sheet1!$A:$A,[1]Sheet1!$C:$C,"Other metaolism",0)</f>
        <v>Other metabolism</v>
      </c>
      <c r="F789" t="s">
        <v>312</v>
      </c>
      <c r="G789" t="str">
        <f>Table2[[#This Row],[rxn]]&amp;"_"&amp;Table2[[#This Row],[dir]]</f>
        <v>ACOAD140f_x_FWD</v>
      </c>
      <c r="H789" t="str" cm="1">
        <f t="array" ref="H789">_xlfn.TEXTJOIN(",",TRUE,_xlfn.UNIQUE(_xlfn._xlws.FILTER(Table2[enz],Table2[rxn+dir]=Table2[[#This Row],[rxn+dir]])))</f>
        <v>rt2040</v>
      </c>
      <c r="I789" s="2" t="str">
        <f>_xlfn.TEXTAFTER(Table2[[#This Row],[rxn]],"_",-1)</f>
        <v>x</v>
      </c>
      <c r="J789" s="2" t="str">
        <f>_xlfn.TEXTBEFORE(Table2[[#This Row],[rxn]],"_"&amp;Table2[[#This Row],[compartment]],-1)</f>
        <v>ACOAD140f</v>
      </c>
      <c r="K789" s="2" t="str" cm="1">
        <f t="array" ref="K789">_xlfn.LET(_xlpm.t,J789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89" s="2" t="str">
        <f>IF(LEN(Table2[[#This Row],[number at end of rxn-compartment]])&gt;0,_xlfn.TEXTBEFORE(Table2[[#This Row],[rxn-compartment]],Table2[[#This Row],[number at end of rxn-compartment]],-1),"")</f>
        <v/>
      </c>
      <c r="N789" t="str">
        <v>AEPI</v>
      </c>
      <c r="O789" t="str">
        <v>AEPI1_c</v>
      </c>
      <c r="P789" t="str">
        <v>REV</v>
      </c>
      <c r="Q789" t="str">
        <v>rt0136</v>
      </c>
      <c r="R789" t="str">
        <v>5.1.3.3</v>
      </c>
      <c r="S789" t="str">
        <v>Other metabolism</v>
      </c>
      <c r="T789" t="str">
        <v>Alternative carbon metabolism</v>
      </c>
    </row>
    <row r="790" spans="1:20" x14ac:dyDescent="0.2">
      <c r="A790" t="s">
        <v>2519</v>
      </c>
      <c r="B790" t="s">
        <v>2520</v>
      </c>
      <c r="C790" t="s">
        <v>8</v>
      </c>
      <c r="D790" t="s">
        <v>2505</v>
      </c>
      <c r="E790" t="str">
        <f>_xlfn.XLOOKUP(Table2[[#This Row],[rxn]],[1]Sheet1!$A:$A,[1]Sheet1!$C:$C,"Other metaolism",0)</f>
        <v>Other metabolism</v>
      </c>
      <c r="F790" t="s">
        <v>312</v>
      </c>
      <c r="G790" t="str">
        <f>Table2[[#This Row],[rxn]]&amp;"_"&amp;Table2[[#This Row],[dir]]</f>
        <v>ACOAD141af_x_FWD</v>
      </c>
      <c r="H790" t="str" cm="1">
        <f t="array" ref="H790">_xlfn.TEXTJOIN(",",TRUE,_xlfn.UNIQUE(_xlfn._xlws.FILTER(Table2[enz],Table2[rxn+dir]=Table2[[#This Row],[rxn+dir]])))</f>
        <v>rt2040</v>
      </c>
      <c r="I790" s="2" t="str">
        <f>_xlfn.TEXTAFTER(Table2[[#This Row],[rxn]],"_",-1)</f>
        <v>x</v>
      </c>
      <c r="J790" s="2" t="str">
        <f>_xlfn.TEXTBEFORE(Table2[[#This Row],[rxn]],"_"&amp;Table2[[#This Row],[compartment]],-1)</f>
        <v>ACOAD141af</v>
      </c>
      <c r="K790" s="2" t="str" cm="1">
        <f t="array" ref="K790">_xlfn.LET(_xlpm.t,J790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0" s="2" t="str">
        <f>IF(LEN(Table2[[#This Row],[number at end of rxn-compartment]])&gt;0,_xlfn.TEXTBEFORE(Table2[[#This Row],[rxn-compartment]],Table2[[#This Row],[number at end of rxn-compartment]],-1),"")</f>
        <v/>
      </c>
      <c r="N790" t="str">
        <v>AEPI</v>
      </c>
      <c r="O790" t="str">
        <v>AEPI2_c</v>
      </c>
      <c r="P790" t="str">
        <v>FWD</v>
      </c>
      <c r="Q790" t="str">
        <v>rt0136</v>
      </c>
      <c r="R790" t="str">
        <v>5.1.3.3</v>
      </c>
      <c r="S790" t="str">
        <v>Other metabolism</v>
      </c>
      <c r="T790" t="str">
        <v>Alternative carbon metabolism</v>
      </c>
    </row>
    <row r="791" spans="1:20" x14ac:dyDescent="0.2">
      <c r="A791" t="s">
        <v>2521</v>
      </c>
      <c r="B791" t="s">
        <v>2522</v>
      </c>
      <c r="C791" t="s">
        <v>8</v>
      </c>
      <c r="D791" t="s">
        <v>2505</v>
      </c>
      <c r="E791" t="str">
        <f>_xlfn.XLOOKUP(Table2[[#This Row],[rxn]],[1]Sheet1!$A:$A,[1]Sheet1!$C:$C,"Other metaolism",0)</f>
        <v>Other metabolism</v>
      </c>
      <c r="F791" t="s">
        <v>312</v>
      </c>
      <c r="G791" t="str">
        <f>Table2[[#This Row],[rxn]]&amp;"_"&amp;Table2[[#This Row],[dir]]</f>
        <v>ACOAD141bf_x_FWD</v>
      </c>
      <c r="H791" t="str" cm="1">
        <f t="array" ref="H791">_xlfn.TEXTJOIN(",",TRUE,_xlfn.UNIQUE(_xlfn._xlws.FILTER(Table2[enz],Table2[rxn+dir]=Table2[[#This Row],[rxn+dir]])))</f>
        <v>rt2040</v>
      </c>
      <c r="I791" s="2" t="str">
        <f>_xlfn.TEXTAFTER(Table2[[#This Row],[rxn]],"_",-1)</f>
        <v>x</v>
      </c>
      <c r="J791" s="2" t="str">
        <f>_xlfn.TEXTBEFORE(Table2[[#This Row],[rxn]],"_"&amp;Table2[[#This Row],[compartment]],-1)</f>
        <v>ACOAD141bf</v>
      </c>
      <c r="K791" s="2" t="str" cm="1">
        <f t="array" ref="K791">_xlfn.LET(_xlpm.t,J791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1" s="2" t="str">
        <f>IF(LEN(Table2[[#This Row],[number at end of rxn-compartment]])&gt;0,_xlfn.TEXTBEFORE(Table2[[#This Row],[rxn-compartment]],Table2[[#This Row],[number at end of rxn-compartment]],-1),"")</f>
        <v/>
      </c>
      <c r="N791" t="str">
        <v>AEPI</v>
      </c>
      <c r="O791" t="str">
        <v>AEPI2_c</v>
      </c>
      <c r="P791" t="str">
        <v>REV</v>
      </c>
      <c r="Q791" t="str">
        <v>rt0136</v>
      </c>
      <c r="R791" t="str">
        <v>5.1.3.3</v>
      </c>
      <c r="S791" t="str">
        <v>Other metabolism</v>
      </c>
      <c r="T791" t="str">
        <v>Alternative carbon metabolism</v>
      </c>
    </row>
    <row r="792" spans="1:20" x14ac:dyDescent="0.2">
      <c r="A792" t="s">
        <v>2523</v>
      </c>
      <c r="B792" t="s">
        <v>2524</v>
      </c>
      <c r="C792" t="s">
        <v>8</v>
      </c>
      <c r="D792" t="s">
        <v>2505</v>
      </c>
      <c r="E792" t="str">
        <f>_xlfn.XLOOKUP(Table2[[#This Row],[rxn]],[1]Sheet1!$A:$A,[1]Sheet1!$C:$C,"Other metaolism",0)</f>
        <v>Other metabolism</v>
      </c>
      <c r="F792" t="s">
        <v>312</v>
      </c>
      <c r="G792" t="str">
        <f>Table2[[#This Row],[rxn]]&amp;"_"&amp;Table2[[#This Row],[dir]]</f>
        <v>ACOAD142f_x_FWD</v>
      </c>
      <c r="H792" t="str" cm="1">
        <f t="array" ref="H792">_xlfn.TEXTJOIN(",",TRUE,_xlfn.UNIQUE(_xlfn._xlws.FILTER(Table2[enz],Table2[rxn+dir]=Table2[[#This Row],[rxn+dir]])))</f>
        <v>rt2040</v>
      </c>
      <c r="I792" s="2" t="str">
        <f>_xlfn.TEXTAFTER(Table2[[#This Row],[rxn]],"_",-1)</f>
        <v>x</v>
      </c>
      <c r="J792" s="2" t="str">
        <f>_xlfn.TEXTBEFORE(Table2[[#This Row],[rxn]],"_"&amp;Table2[[#This Row],[compartment]],-1)</f>
        <v>ACOAD142f</v>
      </c>
      <c r="K792" s="2" t="str" cm="1">
        <f t="array" ref="K792">_xlfn.LET(_xlpm.t,J792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2" s="2" t="str">
        <f>IF(LEN(Table2[[#This Row],[number at end of rxn-compartment]])&gt;0,_xlfn.TEXTBEFORE(Table2[[#This Row],[rxn-compartment]],Table2[[#This Row],[number at end of rxn-compartment]],-1),"")</f>
        <v/>
      </c>
      <c r="N792" t="str">
        <v/>
      </c>
      <c r="O792" t="str">
        <v>AFAT_c</v>
      </c>
      <c r="P792" t="str">
        <v>FWD</v>
      </c>
      <c r="Q792" t="str">
        <v>rt3174_c</v>
      </c>
      <c r="R792" t="str">
        <v>2.7.7.2</v>
      </c>
      <c r="S792" t="str">
        <v>Other biosynthetic metabolism</v>
      </c>
      <c r="T792" t="str">
        <v>Riboflavin metabolism</v>
      </c>
    </row>
    <row r="793" spans="1:20" x14ac:dyDescent="0.2">
      <c r="A793" t="s">
        <v>2525</v>
      </c>
      <c r="B793" t="s">
        <v>2526</v>
      </c>
      <c r="C793" t="s">
        <v>8</v>
      </c>
      <c r="D793" t="s">
        <v>2505</v>
      </c>
      <c r="E793" t="str">
        <f>_xlfn.XLOOKUP(Table2[[#This Row],[rxn]],[1]Sheet1!$A:$A,[1]Sheet1!$C:$C,"Other metaolism",0)</f>
        <v>Other metabolism</v>
      </c>
      <c r="F793" t="s">
        <v>312</v>
      </c>
      <c r="G793" t="str">
        <f>Table2[[#This Row],[rxn]]&amp;"_"&amp;Table2[[#This Row],[dir]]</f>
        <v>ACOAD143f_x_FWD</v>
      </c>
      <c r="H793" t="str" cm="1">
        <f t="array" ref="H793">_xlfn.TEXTJOIN(",",TRUE,_xlfn.UNIQUE(_xlfn._xlws.FILTER(Table2[enz],Table2[rxn+dir]=Table2[[#This Row],[rxn+dir]])))</f>
        <v>rt2040</v>
      </c>
      <c r="I793" s="2" t="str">
        <f>_xlfn.TEXTAFTER(Table2[[#This Row],[rxn]],"_",-1)</f>
        <v>x</v>
      </c>
      <c r="J793" s="2" t="str">
        <f>_xlfn.TEXTBEFORE(Table2[[#This Row],[rxn]],"_"&amp;Table2[[#This Row],[compartment]],-1)</f>
        <v>ACOAD143f</v>
      </c>
      <c r="K793" s="2" t="str" cm="1">
        <f t="array" ref="K793">_xlfn.LET(_xlpm.t,J793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3" s="2" t="str">
        <f>IF(LEN(Table2[[#This Row],[number at end of rxn-compartment]])&gt;0,_xlfn.TEXTBEFORE(Table2[[#This Row],[rxn-compartment]],Table2[[#This Row],[number at end of rxn-compartment]],-1),"")</f>
        <v/>
      </c>
      <c r="N793" t="str">
        <v/>
      </c>
      <c r="O793" t="str">
        <v>AFLTXNB1S_c</v>
      </c>
      <c r="P793" t="str">
        <v>FWD</v>
      </c>
      <c r="Q793" t="str">
        <v>rt2689</v>
      </c>
      <c r="R793" t="str">
        <v>1.14.13.175</v>
      </c>
      <c r="S793" t="str">
        <v>Other metabolism</v>
      </c>
      <c r="T793" t="str">
        <v>Aflatoxin biosynthesis</v>
      </c>
    </row>
    <row r="794" spans="1:20" x14ac:dyDescent="0.2">
      <c r="A794" t="s">
        <v>2527</v>
      </c>
      <c r="B794" t="s">
        <v>2528</v>
      </c>
      <c r="C794" t="s">
        <v>8</v>
      </c>
      <c r="D794" t="s">
        <v>2505</v>
      </c>
      <c r="E794" t="str">
        <f>_xlfn.XLOOKUP(Table2[[#This Row],[rxn]],[1]Sheet1!$A:$A,[1]Sheet1!$C:$C,"Other metaolism",0)</f>
        <v>Other metabolism</v>
      </c>
      <c r="F794" t="s">
        <v>312</v>
      </c>
      <c r="G794" t="str">
        <f>Table2[[#This Row],[rxn]]&amp;"_"&amp;Table2[[#This Row],[dir]]</f>
        <v>ACOAD160f_x_FWD</v>
      </c>
      <c r="H794" t="str" cm="1">
        <f t="array" ref="H794">_xlfn.TEXTJOIN(",",TRUE,_xlfn.UNIQUE(_xlfn._xlws.FILTER(Table2[enz],Table2[rxn+dir]=Table2[[#This Row],[rxn+dir]])))</f>
        <v>rt2040</v>
      </c>
      <c r="I794" s="2" t="str">
        <f>_xlfn.TEXTAFTER(Table2[[#This Row],[rxn]],"_",-1)</f>
        <v>x</v>
      </c>
      <c r="J794" s="2" t="str">
        <f>_xlfn.TEXTBEFORE(Table2[[#This Row],[rxn]],"_"&amp;Table2[[#This Row],[compartment]],-1)</f>
        <v>ACOAD160f</v>
      </c>
      <c r="K794" s="2" t="str" cm="1">
        <f t="array" ref="K794">_xlfn.LET(_xlpm.t,J794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4" s="2" t="str">
        <f>IF(LEN(Table2[[#This Row],[number at end of rxn-compartment]])&gt;0,_xlfn.TEXTBEFORE(Table2[[#This Row],[rxn-compartment]],Table2[[#This Row],[number at end of rxn-compartment]],-1),"")</f>
        <v/>
      </c>
      <c r="N794" t="str">
        <v/>
      </c>
      <c r="O794" t="str">
        <v>AFLTXNB2S_c</v>
      </c>
      <c r="P794" t="str">
        <v>FWD</v>
      </c>
      <c r="Q794" t="str">
        <v>rt2689</v>
      </c>
      <c r="R794" t="str">
        <v>1.14.13.175</v>
      </c>
      <c r="S794" t="str">
        <v>Other metabolism</v>
      </c>
      <c r="T794" t="str">
        <v>Aflatoxin biosynthesis</v>
      </c>
    </row>
    <row r="795" spans="1:20" x14ac:dyDescent="0.2">
      <c r="A795" t="s">
        <v>2529</v>
      </c>
      <c r="B795" t="s">
        <v>2530</v>
      </c>
      <c r="C795" t="s">
        <v>8</v>
      </c>
      <c r="D795" t="s">
        <v>2505</v>
      </c>
      <c r="E795" t="str">
        <f>_xlfn.XLOOKUP(Table2[[#This Row],[rxn]],[1]Sheet1!$A:$A,[1]Sheet1!$C:$C,"Other metaolism",0)</f>
        <v>Other metabolism</v>
      </c>
      <c r="F795" t="s">
        <v>312</v>
      </c>
      <c r="G795" t="str">
        <f>Table2[[#This Row],[rxn]]&amp;"_"&amp;Table2[[#This Row],[dir]]</f>
        <v>ACOAD161af_x_FWD</v>
      </c>
      <c r="H795" t="str" cm="1">
        <f t="array" ref="H795">_xlfn.TEXTJOIN(",",TRUE,_xlfn.UNIQUE(_xlfn._xlws.FILTER(Table2[enz],Table2[rxn+dir]=Table2[[#This Row],[rxn+dir]])))</f>
        <v>rt2040</v>
      </c>
      <c r="I795" s="2" t="str">
        <f>_xlfn.TEXTAFTER(Table2[[#This Row],[rxn]],"_",-1)</f>
        <v>x</v>
      </c>
      <c r="J795" s="2" t="str">
        <f>_xlfn.TEXTBEFORE(Table2[[#This Row],[rxn]],"_"&amp;Table2[[#This Row],[compartment]],-1)</f>
        <v>ACOAD161af</v>
      </c>
      <c r="K795" s="2" t="str" cm="1">
        <f t="array" ref="K795">_xlfn.LET(_xlpm.t,J795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5" s="2" t="str">
        <f>IF(LEN(Table2[[#This Row],[number at end of rxn-compartment]])&gt;0,_xlfn.TEXTBEFORE(Table2[[#This Row],[rxn-compartment]],Table2[[#This Row],[number at end of rxn-compartment]],-1),"")</f>
        <v/>
      </c>
      <c r="N795" t="str">
        <v/>
      </c>
      <c r="O795" t="str">
        <v>AGMT_e</v>
      </c>
      <c r="P795" t="str">
        <v>FWD</v>
      </c>
      <c r="Q795" t="str">
        <v>rt1772</v>
      </c>
      <c r="R795" t="str">
        <v>3.5.3.11</v>
      </c>
      <c r="S795" t="str">
        <v>Amino acid metabolism</v>
      </c>
      <c r="T795" t="str">
        <v>Arginine and proline metabolism</v>
      </c>
    </row>
    <row r="796" spans="1:20" x14ac:dyDescent="0.2">
      <c r="A796" t="s">
        <v>2531</v>
      </c>
      <c r="B796" t="s">
        <v>2532</v>
      </c>
      <c r="C796" t="s">
        <v>8</v>
      </c>
      <c r="D796" t="s">
        <v>2505</v>
      </c>
      <c r="E796" t="str">
        <f>_xlfn.XLOOKUP(Table2[[#This Row],[rxn]],[1]Sheet1!$A:$A,[1]Sheet1!$C:$C,"Other metaolism",0)</f>
        <v>Other metabolism</v>
      </c>
      <c r="F796" t="s">
        <v>312</v>
      </c>
      <c r="G796" t="str">
        <f>Table2[[#This Row],[rxn]]&amp;"_"&amp;Table2[[#This Row],[dir]]</f>
        <v>ACOAD161bf_x_FWD</v>
      </c>
      <c r="H796" t="str" cm="1">
        <f t="array" ref="H796">_xlfn.TEXTJOIN(",",TRUE,_xlfn.UNIQUE(_xlfn._xlws.FILTER(Table2[enz],Table2[rxn+dir]=Table2[[#This Row],[rxn+dir]])))</f>
        <v>rt2040</v>
      </c>
      <c r="I796" s="2" t="str">
        <f>_xlfn.TEXTAFTER(Table2[[#This Row],[rxn]],"_",-1)</f>
        <v>x</v>
      </c>
      <c r="J796" s="2" t="str">
        <f>_xlfn.TEXTBEFORE(Table2[[#This Row],[rxn]],"_"&amp;Table2[[#This Row],[compartment]],-1)</f>
        <v>ACOAD161bf</v>
      </c>
      <c r="K796" s="2" t="str" cm="1">
        <f t="array" ref="K796">_xlfn.LET(_xlpm.t,J796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6" s="2" t="str">
        <f>IF(LEN(Table2[[#This Row],[number at end of rxn-compartment]])&gt;0,_xlfn.TEXTBEFORE(Table2[[#This Row],[rxn-compartment]],Table2[[#This Row],[number at end of rxn-compartment]],-1),"")</f>
        <v/>
      </c>
      <c r="N796" t="str">
        <v/>
      </c>
      <c r="O796" t="str">
        <v>AGNPR_l</v>
      </c>
      <c r="P796" t="str">
        <v>FWD</v>
      </c>
      <c r="Q796" t="str">
        <v>rt7207_l</v>
      </c>
      <c r="R796" t="str">
        <v>1.1.1.101</v>
      </c>
      <c r="S796" t="str">
        <v>Other biosynthetic metabolism</v>
      </c>
      <c r="T796" t="str">
        <v>Glycerophospholipid biosynthesis</v>
      </c>
    </row>
    <row r="797" spans="1:20" x14ac:dyDescent="0.2">
      <c r="A797" t="s">
        <v>2533</v>
      </c>
      <c r="B797" t="s">
        <v>2534</v>
      </c>
      <c r="C797" t="s">
        <v>8</v>
      </c>
      <c r="D797" t="s">
        <v>2505</v>
      </c>
      <c r="E797" t="str">
        <f>_xlfn.XLOOKUP(Table2[[#This Row],[rxn]],[1]Sheet1!$A:$A,[1]Sheet1!$C:$C,"Other metaolism",0)</f>
        <v>Other metabolism</v>
      </c>
      <c r="F797" t="s">
        <v>312</v>
      </c>
      <c r="G797" t="str">
        <f>Table2[[#This Row],[rxn]]&amp;"_"&amp;Table2[[#This Row],[dir]]</f>
        <v>ACOAD162f_x_FWD</v>
      </c>
      <c r="H797" t="str" cm="1">
        <f t="array" ref="H797">_xlfn.TEXTJOIN(",",TRUE,_xlfn.UNIQUE(_xlfn._xlws.FILTER(Table2[enz],Table2[rxn+dir]=Table2[[#This Row],[rxn+dir]])))</f>
        <v>rt2040</v>
      </c>
      <c r="I797" s="2" t="str">
        <f>_xlfn.TEXTAFTER(Table2[[#This Row],[rxn]],"_",-1)</f>
        <v>x</v>
      </c>
      <c r="J797" s="2" t="str">
        <f>_xlfn.TEXTBEFORE(Table2[[#This Row],[rxn]],"_"&amp;Table2[[#This Row],[compartment]],-1)</f>
        <v>ACOAD162f</v>
      </c>
      <c r="K797" s="2" t="str" cm="1">
        <f t="array" ref="K797">_xlfn.LET(_xlpm.t,J797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7" s="2" t="str">
        <f>IF(LEN(Table2[[#This Row],[number at end of rxn-compartment]])&gt;0,_xlfn.TEXTBEFORE(Table2[[#This Row],[rxn-compartment]],Table2[[#This Row],[number at end of rxn-compartment]],-1),"")</f>
        <v/>
      </c>
      <c r="N797" t="str">
        <v/>
      </c>
      <c r="O797" t="str">
        <v>AGNPR_rm</v>
      </c>
      <c r="P797" t="str">
        <v>FWD</v>
      </c>
      <c r="Q797" t="str">
        <v>rt7207_rm</v>
      </c>
      <c r="R797" t="str">
        <v>1.1.1.101</v>
      </c>
      <c r="S797" t="str">
        <v>Other biosynthetic metabolism</v>
      </c>
      <c r="T797" t="str">
        <v>Glycerophospholipid biosynthesis</v>
      </c>
    </row>
    <row r="798" spans="1:20" x14ac:dyDescent="0.2">
      <c r="A798" t="s">
        <v>2535</v>
      </c>
      <c r="B798" t="s">
        <v>2536</v>
      </c>
      <c r="C798" t="s">
        <v>8</v>
      </c>
      <c r="D798" t="s">
        <v>2505</v>
      </c>
      <c r="E798" t="str">
        <f>_xlfn.XLOOKUP(Table2[[#This Row],[rxn]],[1]Sheet1!$A:$A,[1]Sheet1!$C:$C,"Other metaolism",0)</f>
        <v>Other metabolism</v>
      </c>
      <c r="F798" t="s">
        <v>312</v>
      </c>
      <c r="G798" t="str">
        <f>Table2[[#This Row],[rxn]]&amp;"_"&amp;Table2[[#This Row],[dir]]</f>
        <v>ACOAD163f_x_FWD</v>
      </c>
      <c r="H798" t="str" cm="1">
        <f t="array" ref="H798">_xlfn.TEXTJOIN(",",TRUE,_xlfn.UNIQUE(_xlfn._xlws.FILTER(Table2[enz],Table2[rxn+dir]=Table2[[#This Row],[rxn+dir]])))</f>
        <v>rt2040</v>
      </c>
      <c r="I798" s="2" t="str">
        <f>_xlfn.TEXTAFTER(Table2[[#This Row],[rxn]],"_",-1)</f>
        <v>x</v>
      </c>
      <c r="J798" s="2" t="str">
        <f>_xlfn.TEXTBEFORE(Table2[[#This Row],[rxn]],"_"&amp;Table2[[#This Row],[compartment]],-1)</f>
        <v>ACOAD163f</v>
      </c>
      <c r="K798" s="2" t="str" cm="1">
        <f t="array" ref="K798">_xlfn.LET(_xlpm.t,J798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8" s="2" t="str">
        <f>IF(LEN(Table2[[#This Row],[number at end of rxn-compartment]])&gt;0,_xlfn.TEXTBEFORE(Table2[[#This Row],[rxn-compartment]],Table2[[#This Row],[number at end of rxn-compartment]],-1),"")</f>
        <v/>
      </c>
      <c r="N798" t="str">
        <v/>
      </c>
      <c r="O798" t="str">
        <v>AGPAT_l</v>
      </c>
      <c r="P798" t="str">
        <v>FWD</v>
      </c>
      <c r="Q798" t="str">
        <v>rt1378,rt2059_l</v>
      </c>
      <c r="R798" t="str">
        <v>2.3.1.51</v>
      </c>
      <c r="S798" t="str">
        <v>Other biosynthetic metabolism</v>
      </c>
      <c r="T798" t="str">
        <v>Glycerophospholipid biosynthesis</v>
      </c>
    </row>
    <row r="799" spans="1:20" x14ac:dyDescent="0.2">
      <c r="A799" t="s">
        <v>2537</v>
      </c>
      <c r="B799" t="s">
        <v>2538</v>
      </c>
      <c r="C799" t="s">
        <v>8</v>
      </c>
      <c r="D799" t="s">
        <v>2505</v>
      </c>
      <c r="E799" t="str">
        <f>_xlfn.XLOOKUP(Table2[[#This Row],[rxn]],[1]Sheet1!$A:$A,[1]Sheet1!$C:$C,"Other metaolism",0)</f>
        <v>Other metabolism</v>
      </c>
      <c r="F799" t="s">
        <v>312</v>
      </c>
      <c r="G799" t="str">
        <f>Table2[[#This Row],[rxn]]&amp;"_"&amp;Table2[[#This Row],[dir]]</f>
        <v>ACOAD180f_x_FWD</v>
      </c>
      <c r="H799" t="str" cm="1">
        <f t="array" ref="H799">_xlfn.TEXTJOIN(",",TRUE,_xlfn.UNIQUE(_xlfn._xlws.FILTER(Table2[enz],Table2[rxn+dir]=Table2[[#This Row],[rxn+dir]])))</f>
        <v>rt2040</v>
      </c>
      <c r="I799" s="2" t="str">
        <f>_xlfn.TEXTAFTER(Table2[[#This Row],[rxn]],"_",-1)</f>
        <v>x</v>
      </c>
      <c r="J799" s="2" t="str">
        <f>_xlfn.TEXTBEFORE(Table2[[#This Row],[rxn]],"_"&amp;Table2[[#This Row],[compartment]],-1)</f>
        <v>ACOAD180f</v>
      </c>
      <c r="K799" s="2" t="str" cm="1">
        <f t="array" ref="K799">_xlfn.LET(_xlpm.t,J799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799" s="2" t="str">
        <f>IF(LEN(Table2[[#This Row],[number at end of rxn-compartment]])&gt;0,_xlfn.TEXTBEFORE(Table2[[#This Row],[rxn-compartment]],Table2[[#This Row],[number at end of rxn-compartment]],-1),"")</f>
        <v/>
      </c>
      <c r="N799" t="str">
        <v/>
      </c>
      <c r="O799" t="str">
        <v>AGPAT_rm</v>
      </c>
      <c r="P799" t="str">
        <v>FWD</v>
      </c>
      <c r="Q799" t="str">
        <v>rt2059_rm,rt7662</v>
      </c>
      <c r="R799" t="str">
        <v>2.3.1.51</v>
      </c>
      <c r="S799" t="str">
        <v>Other biosynthetic metabolism</v>
      </c>
      <c r="T799" t="str">
        <v>Glycerophospholipid biosynthesis</v>
      </c>
    </row>
    <row r="800" spans="1:20" x14ac:dyDescent="0.2">
      <c r="A800" t="s">
        <v>2539</v>
      </c>
      <c r="B800" t="s">
        <v>2540</v>
      </c>
      <c r="C800" t="s">
        <v>8</v>
      </c>
      <c r="D800" t="s">
        <v>2505</v>
      </c>
      <c r="E800" t="str">
        <f>_xlfn.XLOOKUP(Table2[[#This Row],[rxn]],[1]Sheet1!$A:$A,[1]Sheet1!$C:$C,"Other metaolism",0)</f>
        <v>Other metabolism</v>
      </c>
      <c r="F800" t="s">
        <v>312</v>
      </c>
      <c r="G800" t="str">
        <f>Table2[[#This Row],[rxn]]&amp;"_"&amp;Table2[[#This Row],[dir]]</f>
        <v>ACOAD181af_x_FWD</v>
      </c>
      <c r="H800" t="str" cm="1">
        <f t="array" ref="H800">_xlfn.TEXTJOIN(",",TRUE,_xlfn.UNIQUE(_xlfn._xlws.FILTER(Table2[enz],Table2[rxn+dir]=Table2[[#This Row],[rxn+dir]])))</f>
        <v>rt2040</v>
      </c>
      <c r="I800" s="2" t="str">
        <f>_xlfn.TEXTAFTER(Table2[[#This Row],[rxn]],"_",-1)</f>
        <v>x</v>
      </c>
      <c r="J800" s="2" t="str">
        <f>_xlfn.TEXTBEFORE(Table2[[#This Row],[rxn]],"_"&amp;Table2[[#This Row],[compartment]],-1)</f>
        <v>ACOAD181af</v>
      </c>
      <c r="K800" s="2" t="str" cm="1">
        <f t="array" ref="K800">_xlfn.LET(_xlpm.t,J800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0" s="2" t="str">
        <f>IF(LEN(Table2[[#This Row],[number at end of rxn-compartment]])&gt;0,_xlfn.TEXTBEFORE(Table2[[#This Row],[rxn-compartment]],Table2[[#This Row],[number at end of rxn-compartment]],-1),"")</f>
        <v/>
      </c>
      <c r="N800" t="str">
        <v/>
      </c>
      <c r="O800" t="str">
        <v>AGPRi_m</v>
      </c>
      <c r="P800" t="str">
        <v>FWD</v>
      </c>
      <c r="Q800" t="str">
        <v>rt1009</v>
      </c>
      <c r="R800" t="str">
        <v>1.2.1.38</v>
      </c>
      <c r="S800" t="str">
        <v>Amino acid metabolism</v>
      </c>
      <c r="T800" t="str">
        <v>Arginine and proline metabolism</v>
      </c>
    </row>
    <row r="801" spans="1:20" x14ac:dyDescent="0.2">
      <c r="A801" t="s">
        <v>2541</v>
      </c>
      <c r="B801" t="s">
        <v>2542</v>
      </c>
      <c r="C801" t="s">
        <v>8</v>
      </c>
      <c r="D801" t="s">
        <v>2505</v>
      </c>
      <c r="E801" t="str">
        <f>_xlfn.XLOOKUP(Table2[[#This Row],[rxn]],[1]Sheet1!$A:$A,[1]Sheet1!$C:$C,"Other metaolism",0)</f>
        <v>Other metabolism</v>
      </c>
      <c r="F801" t="s">
        <v>312</v>
      </c>
      <c r="G801" t="str">
        <f>Table2[[#This Row],[rxn]]&amp;"_"&amp;Table2[[#This Row],[dir]]</f>
        <v>ACOAD182f_x_FWD</v>
      </c>
      <c r="H801" t="str" cm="1">
        <f t="array" ref="H801">_xlfn.TEXTJOIN(",",TRUE,_xlfn.UNIQUE(_xlfn._xlws.FILTER(Table2[enz],Table2[rxn+dir]=Table2[[#This Row],[rxn+dir]])))</f>
        <v>rt2040</v>
      </c>
      <c r="I801" s="2" t="str">
        <f>_xlfn.TEXTAFTER(Table2[[#This Row],[rxn]],"_",-1)</f>
        <v>x</v>
      </c>
      <c r="J801" s="2" t="str">
        <f>_xlfn.TEXTBEFORE(Table2[[#This Row],[rxn]],"_"&amp;Table2[[#This Row],[compartment]],-1)</f>
        <v>ACOAD182f</v>
      </c>
      <c r="K801" s="2" t="str" cm="1">
        <f t="array" ref="K801">_xlfn.LET(_xlpm.t,J801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1" s="2" t="str">
        <f>IF(LEN(Table2[[#This Row],[number at end of rxn-compartment]])&gt;0,_xlfn.TEXTBEFORE(Table2[[#This Row],[rxn-compartment]],Table2[[#This Row],[number at end of rxn-compartment]],-1),"")</f>
        <v/>
      </c>
      <c r="N801" t="str">
        <v/>
      </c>
      <c r="O801" t="str">
        <v>AGTi_c</v>
      </c>
      <c r="P801" t="str">
        <v>FWD</v>
      </c>
      <c r="Q801" t="str">
        <v>rt0451</v>
      </c>
      <c r="R801" t="str">
        <v>2.6.1.44</v>
      </c>
      <c r="S801" t="str">
        <v>Amino acid metabolism</v>
      </c>
      <c r="T801" t="str">
        <v>Glycine, serine and threonine metabolism</v>
      </c>
    </row>
    <row r="802" spans="1:20" x14ac:dyDescent="0.2">
      <c r="A802" t="s">
        <v>2543</v>
      </c>
      <c r="B802" t="s">
        <v>2544</v>
      </c>
      <c r="C802" t="s">
        <v>8</v>
      </c>
      <c r="D802" t="s">
        <v>2505</v>
      </c>
      <c r="E802" t="str">
        <f>_xlfn.XLOOKUP(Table2[[#This Row],[rxn]],[1]Sheet1!$A:$A,[1]Sheet1!$C:$C,"Other metaolism",0)</f>
        <v>Other metabolism</v>
      </c>
      <c r="F802" t="s">
        <v>312</v>
      </c>
      <c r="G802" t="str">
        <f>Table2[[#This Row],[rxn]]&amp;"_"&amp;Table2[[#This Row],[dir]]</f>
        <v>ACOAD183f_x_FWD</v>
      </c>
      <c r="H802" t="str" cm="1">
        <f t="array" ref="H802">_xlfn.TEXTJOIN(",",TRUE,_xlfn.UNIQUE(_xlfn._xlws.FILTER(Table2[enz],Table2[rxn+dir]=Table2[[#This Row],[rxn+dir]])))</f>
        <v>rt2040</v>
      </c>
      <c r="I802" s="2" t="str">
        <f>_xlfn.TEXTAFTER(Table2[[#This Row],[rxn]],"_",-1)</f>
        <v>x</v>
      </c>
      <c r="J802" s="2" t="str">
        <f>_xlfn.TEXTBEFORE(Table2[[#This Row],[rxn]],"_"&amp;Table2[[#This Row],[compartment]],-1)</f>
        <v>ACOAD183f</v>
      </c>
      <c r="K802" s="2" t="str" cm="1">
        <f t="array" ref="K802">_xlfn.LET(_xlpm.t,J802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2" s="2" t="str">
        <f>IF(LEN(Table2[[#This Row],[number at end of rxn-compartment]])&gt;0,_xlfn.TEXTBEFORE(Table2[[#This Row],[rxn-compartment]],Table2[[#This Row],[number at end of rxn-compartment]],-1),"")</f>
        <v/>
      </c>
      <c r="N802" t="str">
        <v/>
      </c>
      <c r="O802" t="str">
        <v>AHCi_c</v>
      </c>
      <c r="P802" t="str">
        <v>FWD</v>
      </c>
      <c r="Q802" t="str">
        <v>rt4544</v>
      </c>
      <c r="R802" t="str">
        <v>3.3.1.1</v>
      </c>
      <c r="S802" t="str">
        <v>Amino acid metabolism</v>
      </c>
      <c r="T802" t="str">
        <v>Cysteine and methionine metabolism</v>
      </c>
    </row>
    <row r="803" spans="1:20" x14ac:dyDescent="0.2">
      <c r="A803" t="s">
        <v>2545</v>
      </c>
      <c r="B803" t="s">
        <v>2547</v>
      </c>
      <c r="C803" t="s">
        <v>8</v>
      </c>
      <c r="D803" t="s">
        <v>2546</v>
      </c>
      <c r="E803" t="str">
        <f>_xlfn.XLOOKUP(Table2[[#This Row],[rxn]],[1]Sheet1!$A:$A,[1]Sheet1!$C:$C,"Other metaolism",0)</f>
        <v>Other metabolism</v>
      </c>
      <c r="F803" t="s">
        <v>312</v>
      </c>
      <c r="G803" t="str">
        <f>Table2[[#This Row],[rxn]]&amp;"_"&amp;Table2[[#This Row],[dir]]</f>
        <v>ACOAD40f_m_FWD</v>
      </c>
      <c r="H803" t="str" cm="1">
        <f t="array" ref="H803">_xlfn.TEXTJOIN(",",TRUE,_xlfn.UNIQUE(_xlfn._xlws.FILTER(Table2[enz],Table2[rxn+dir]=Table2[[#This Row],[rxn+dir]])))</f>
        <v>rt5702</v>
      </c>
      <c r="I803" s="2" t="str">
        <f>_xlfn.TEXTAFTER(Table2[[#This Row],[rxn]],"_",-1)</f>
        <v>m</v>
      </c>
      <c r="J803" s="2" t="str">
        <f>_xlfn.TEXTBEFORE(Table2[[#This Row],[rxn]],"_"&amp;Table2[[#This Row],[compartment]],-1)</f>
        <v>ACOAD40f</v>
      </c>
      <c r="K803" s="2" t="str" cm="1">
        <f t="array" ref="K803">_xlfn.LET(_xlpm.t,J803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3" s="2" t="str">
        <f>IF(LEN(Table2[[#This Row],[number at end of rxn-compartment]])&gt;0,_xlfn.TEXTBEFORE(Table2[[#This Row],[rxn-compartment]],Table2[[#This Row],[number at end of rxn-compartment]],-1),"")</f>
        <v/>
      </c>
      <c r="N803" t="str">
        <v/>
      </c>
      <c r="O803" t="str">
        <v>AHCYSt_c_m</v>
      </c>
      <c r="P803" t="str">
        <v>FWD</v>
      </c>
      <c r="Q803" t="str">
        <v>SPONT</v>
      </c>
      <c r="R803" t="str">
        <v/>
      </c>
      <c r="S803" t="str">
        <v>Excluded</v>
      </c>
      <c r="T803" t="str">
        <v>Transport</v>
      </c>
    </row>
    <row r="804" spans="1:20" x14ac:dyDescent="0.2">
      <c r="A804" t="s">
        <v>2548</v>
      </c>
      <c r="B804" t="s">
        <v>2547</v>
      </c>
      <c r="C804" t="s">
        <v>21</v>
      </c>
      <c r="D804" t="s">
        <v>2546</v>
      </c>
      <c r="E804" t="str">
        <f>_xlfn.XLOOKUP(Table2[[#This Row],[rxn]],[1]Sheet1!$A:$A,[1]Sheet1!$C:$C,"Other metaolism",0)</f>
        <v>Other metabolism</v>
      </c>
      <c r="F804" t="s">
        <v>312</v>
      </c>
      <c r="G804" t="str">
        <f>Table2[[#This Row],[rxn]]&amp;"_"&amp;Table2[[#This Row],[dir]]</f>
        <v>ACOAD40f_m_REV</v>
      </c>
      <c r="H804" t="str" cm="1">
        <f t="array" ref="H804">_xlfn.TEXTJOIN(",",TRUE,_xlfn.UNIQUE(_xlfn._xlws.FILTER(Table2[enz],Table2[rxn+dir]=Table2[[#This Row],[rxn+dir]])))</f>
        <v>rt5702</v>
      </c>
      <c r="I804" s="2" t="str">
        <f>_xlfn.TEXTAFTER(Table2[[#This Row],[rxn]],"_",-1)</f>
        <v>m</v>
      </c>
      <c r="J804" s="2" t="str">
        <f>_xlfn.TEXTBEFORE(Table2[[#This Row],[rxn]],"_"&amp;Table2[[#This Row],[compartment]],-1)</f>
        <v>ACOAD40f</v>
      </c>
      <c r="K804" s="2" t="str" cm="1">
        <f t="array" ref="K804">_xlfn.LET(_xlpm.t,J804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4" s="2" t="str">
        <f>IF(LEN(Table2[[#This Row],[number at end of rxn-compartment]])&gt;0,_xlfn.TEXTBEFORE(Table2[[#This Row],[rxn-compartment]],Table2[[#This Row],[number at end of rxn-compartment]],-1),"")</f>
        <v/>
      </c>
      <c r="N804" t="str">
        <v/>
      </c>
      <c r="O804" t="str">
        <v>AHCYSt_c_m</v>
      </c>
      <c r="P804" t="str">
        <v>REV</v>
      </c>
      <c r="Q804" t="str">
        <v>SPONT</v>
      </c>
      <c r="R804" t="str">
        <v/>
      </c>
      <c r="S804" t="str">
        <v>Excluded</v>
      </c>
      <c r="T804" t="str">
        <v>Transport</v>
      </c>
    </row>
    <row r="805" spans="1:20" x14ac:dyDescent="0.2">
      <c r="A805" t="s">
        <v>2549</v>
      </c>
      <c r="B805" t="s">
        <v>2550</v>
      </c>
      <c r="C805" t="s">
        <v>8</v>
      </c>
      <c r="D805" t="s">
        <v>2505</v>
      </c>
      <c r="E805" t="str">
        <f>_xlfn.XLOOKUP(Table2[[#This Row],[rxn]],[1]Sheet1!$A:$A,[1]Sheet1!$C:$C,"Other metaolism",0)</f>
        <v>Other metabolism</v>
      </c>
      <c r="F805" t="s">
        <v>312</v>
      </c>
      <c r="G805" t="str">
        <f>Table2[[#This Row],[rxn]]&amp;"_"&amp;Table2[[#This Row],[dir]]</f>
        <v>ACOAD40f_x_FWD</v>
      </c>
      <c r="H805" t="str" cm="1">
        <f t="array" ref="H805">_xlfn.TEXTJOIN(",",TRUE,_xlfn.UNIQUE(_xlfn._xlws.FILTER(Table2[enz],Table2[rxn+dir]=Table2[[#This Row],[rxn+dir]])))</f>
        <v>rt2040</v>
      </c>
      <c r="I805" s="2" t="str">
        <f>_xlfn.TEXTAFTER(Table2[[#This Row],[rxn]],"_",-1)</f>
        <v>x</v>
      </c>
      <c r="J805" s="2" t="str">
        <f>_xlfn.TEXTBEFORE(Table2[[#This Row],[rxn]],"_"&amp;Table2[[#This Row],[compartment]],-1)</f>
        <v>ACOAD40f</v>
      </c>
      <c r="K805" s="2" t="str" cm="1">
        <f t="array" ref="K805">_xlfn.LET(_xlpm.t,J805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5" s="2" t="str">
        <f>IF(LEN(Table2[[#This Row],[number at end of rxn-compartment]])&gt;0,_xlfn.TEXTBEFORE(Table2[[#This Row],[rxn-compartment]],Table2[[#This Row],[number at end of rxn-compartment]],-1),"")</f>
        <v/>
      </c>
      <c r="N805" t="str">
        <v/>
      </c>
      <c r="O805" t="str">
        <v>AHCYSt_c_rm</v>
      </c>
      <c r="P805" t="str">
        <v>FWD</v>
      </c>
      <c r="Q805" t="str">
        <v>SPONT</v>
      </c>
      <c r="R805" t="str">
        <v/>
      </c>
      <c r="S805" t="str">
        <v>Excluded</v>
      </c>
      <c r="T805" t="str">
        <v>Transport</v>
      </c>
    </row>
    <row r="806" spans="1:20" x14ac:dyDescent="0.2">
      <c r="A806" t="s">
        <v>2551</v>
      </c>
      <c r="B806" t="s">
        <v>2552</v>
      </c>
      <c r="C806" t="s">
        <v>8</v>
      </c>
      <c r="D806" t="s">
        <v>2546</v>
      </c>
      <c r="E806" t="str">
        <f>_xlfn.XLOOKUP(Table2[[#This Row],[rxn]],[1]Sheet1!$A:$A,[1]Sheet1!$C:$C,"Other metaolism",0)</f>
        <v>Other metabolism</v>
      </c>
      <c r="F806" t="s">
        <v>312</v>
      </c>
      <c r="G806" t="str">
        <f>Table2[[#This Row],[rxn]]&amp;"_"&amp;Table2[[#This Row],[dir]]</f>
        <v>ACOAD60f_m_FWD</v>
      </c>
      <c r="H806" t="str" cm="1">
        <f t="array" ref="H806">_xlfn.TEXTJOIN(",",TRUE,_xlfn.UNIQUE(_xlfn._xlws.FILTER(Table2[enz],Table2[rxn+dir]=Table2[[#This Row],[rxn+dir]])))</f>
        <v>rt5702</v>
      </c>
      <c r="I806" s="2" t="str">
        <f>_xlfn.TEXTAFTER(Table2[[#This Row],[rxn]],"_",-1)</f>
        <v>m</v>
      </c>
      <c r="J806" s="2" t="str">
        <f>_xlfn.TEXTBEFORE(Table2[[#This Row],[rxn]],"_"&amp;Table2[[#This Row],[compartment]],-1)</f>
        <v>ACOAD60f</v>
      </c>
      <c r="K806" s="2" t="str" cm="1">
        <f t="array" ref="K806">_xlfn.LET(_xlpm.t,J806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6" s="2" t="str">
        <f>IF(LEN(Table2[[#This Row],[number at end of rxn-compartment]])&gt;0,_xlfn.TEXTBEFORE(Table2[[#This Row],[rxn-compartment]],Table2[[#This Row],[number at end of rxn-compartment]],-1),"")</f>
        <v/>
      </c>
      <c r="N806" t="str">
        <v/>
      </c>
      <c r="O806" t="str">
        <v>AHCYSt_c_rm</v>
      </c>
      <c r="P806" t="str">
        <v>REV</v>
      </c>
      <c r="Q806" t="str">
        <v>SPONT</v>
      </c>
      <c r="R806" t="str">
        <v/>
      </c>
      <c r="S806" t="str">
        <v>Excluded</v>
      </c>
      <c r="T806" t="str">
        <v>Transport</v>
      </c>
    </row>
    <row r="807" spans="1:20" x14ac:dyDescent="0.2">
      <c r="A807" t="s">
        <v>2553</v>
      </c>
      <c r="B807" t="s">
        <v>2552</v>
      </c>
      <c r="C807" t="s">
        <v>21</v>
      </c>
      <c r="D807" t="s">
        <v>2546</v>
      </c>
      <c r="E807" t="str">
        <f>_xlfn.XLOOKUP(Table2[[#This Row],[rxn]],[1]Sheet1!$A:$A,[1]Sheet1!$C:$C,"Other metaolism",0)</f>
        <v>Other metabolism</v>
      </c>
      <c r="F807" t="s">
        <v>312</v>
      </c>
      <c r="G807" t="str">
        <f>Table2[[#This Row],[rxn]]&amp;"_"&amp;Table2[[#This Row],[dir]]</f>
        <v>ACOAD60f_m_REV</v>
      </c>
      <c r="H807" t="str" cm="1">
        <f t="array" ref="H807">_xlfn.TEXTJOIN(",",TRUE,_xlfn.UNIQUE(_xlfn._xlws.FILTER(Table2[enz],Table2[rxn+dir]=Table2[[#This Row],[rxn+dir]])))</f>
        <v>rt5702</v>
      </c>
      <c r="I807" s="2" t="str">
        <f>_xlfn.TEXTAFTER(Table2[[#This Row],[rxn]],"_",-1)</f>
        <v>m</v>
      </c>
      <c r="J807" s="2" t="str">
        <f>_xlfn.TEXTBEFORE(Table2[[#This Row],[rxn]],"_"&amp;Table2[[#This Row],[compartment]],-1)</f>
        <v>ACOAD60f</v>
      </c>
      <c r="K807" s="2" t="str" cm="1">
        <f t="array" ref="K807">_xlfn.LET(_xlpm.t,J807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7" s="2" t="str">
        <f>IF(LEN(Table2[[#This Row],[number at end of rxn-compartment]])&gt;0,_xlfn.TEXTBEFORE(Table2[[#This Row],[rxn-compartment]],Table2[[#This Row],[number at end of rxn-compartment]],-1),"")</f>
        <v/>
      </c>
      <c r="N807" t="str">
        <v/>
      </c>
      <c r="O807" t="str">
        <v>AHGDf_m</v>
      </c>
      <c r="P807" t="str">
        <v>FWD</v>
      </c>
      <c r="Q807" t="str">
        <v>rt1883</v>
      </c>
      <c r="R807" t="str">
        <v>1.1.99.2</v>
      </c>
      <c r="S807" t="str">
        <v>Other metabolism</v>
      </c>
      <c r="T807" t="str">
        <v>Butanoate metabolism</v>
      </c>
    </row>
    <row r="808" spans="1:20" x14ac:dyDescent="0.2">
      <c r="A808" t="s">
        <v>2554</v>
      </c>
      <c r="B808" t="s">
        <v>2555</v>
      </c>
      <c r="C808" t="s">
        <v>8</v>
      </c>
      <c r="D808" t="s">
        <v>2505</v>
      </c>
      <c r="E808" t="str">
        <f>_xlfn.XLOOKUP(Table2[[#This Row],[rxn]],[1]Sheet1!$A:$A,[1]Sheet1!$C:$C,"Other metaolism",0)</f>
        <v>Other metabolism</v>
      </c>
      <c r="F808" t="s">
        <v>312</v>
      </c>
      <c r="G808" t="str">
        <f>Table2[[#This Row],[rxn]]&amp;"_"&amp;Table2[[#This Row],[dir]]</f>
        <v>ACOAD60f_x_FWD</v>
      </c>
      <c r="H808" t="str" cm="1">
        <f t="array" ref="H808">_xlfn.TEXTJOIN(",",TRUE,_xlfn.UNIQUE(_xlfn._xlws.FILTER(Table2[enz],Table2[rxn+dir]=Table2[[#This Row],[rxn+dir]])))</f>
        <v>rt2040</v>
      </c>
      <c r="I808" s="2" t="str">
        <f>_xlfn.TEXTAFTER(Table2[[#This Row],[rxn]],"_",-1)</f>
        <v>x</v>
      </c>
      <c r="J808" s="2" t="str">
        <f>_xlfn.TEXTBEFORE(Table2[[#This Row],[rxn]],"_"&amp;Table2[[#This Row],[compartment]],-1)</f>
        <v>ACOAD60f</v>
      </c>
      <c r="K808" s="2" t="str" cm="1">
        <f t="array" ref="K808">_xlfn.LET(_xlpm.t,J808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8" s="2" t="str">
        <f>IF(LEN(Table2[[#This Row],[number at end of rxn-compartment]])&gt;0,_xlfn.TEXTBEFORE(Table2[[#This Row],[rxn-compartment]],Table2[[#This Row],[number at end of rxn-compartment]],-1),"")</f>
        <v/>
      </c>
      <c r="N808" t="str">
        <v/>
      </c>
      <c r="O808" t="str">
        <v>AHGDf_m</v>
      </c>
      <c r="P808" t="str">
        <v>REV</v>
      </c>
      <c r="Q808" t="str">
        <v>rt1883</v>
      </c>
      <c r="R808" t="str">
        <v>1.1.99.2</v>
      </c>
      <c r="S808" t="str">
        <v>Other metabolism</v>
      </c>
      <c r="T808" t="str">
        <v>Butanoate metabolism</v>
      </c>
    </row>
    <row r="809" spans="1:20" x14ac:dyDescent="0.2">
      <c r="A809" t="s">
        <v>2556</v>
      </c>
      <c r="B809" t="s">
        <v>2557</v>
      </c>
      <c r="C809" t="s">
        <v>8</v>
      </c>
      <c r="D809" t="s">
        <v>2502</v>
      </c>
      <c r="E809" t="str">
        <f>_xlfn.XLOOKUP(Table2[[#This Row],[rxn]],[1]Sheet1!$A:$A,[1]Sheet1!$C:$C,"Other metaolism",0)</f>
        <v>Other metabolism</v>
      </c>
      <c r="F809" t="s">
        <v>312</v>
      </c>
      <c r="G809" t="str">
        <f>Table2[[#This Row],[rxn]]&amp;"_"&amp;Table2[[#This Row],[dir]]</f>
        <v>ACOAD80f_m_FWD</v>
      </c>
      <c r="H809" t="str" cm="1">
        <f t="array" ref="H809">_xlfn.TEXTJOIN(",",TRUE,_xlfn.UNIQUE(_xlfn._xlws.FILTER(Table2[enz],Table2[rxn+dir]=Table2[[#This Row],[rxn+dir]])))</f>
        <v>rt4202</v>
      </c>
      <c r="I809" s="2" t="str">
        <f>_xlfn.TEXTAFTER(Table2[[#This Row],[rxn]],"_",-1)</f>
        <v>m</v>
      </c>
      <c r="J809" s="2" t="str">
        <f>_xlfn.TEXTBEFORE(Table2[[#This Row],[rxn]],"_"&amp;Table2[[#This Row],[compartment]],-1)</f>
        <v>ACOAD80f</v>
      </c>
      <c r="K809" s="2" t="str" cm="1">
        <f t="array" ref="K809">_xlfn.LET(_xlpm.t,J809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09" s="2" t="str">
        <f>IF(LEN(Table2[[#This Row],[number at end of rxn-compartment]])&gt;0,_xlfn.TEXTBEFORE(Table2[[#This Row],[rxn-compartment]],Table2[[#This Row],[number at end of rxn-compartment]],-1),"")</f>
        <v/>
      </c>
      <c r="N809" t="str">
        <v>AHMMPS</v>
      </c>
      <c r="O809" t="str">
        <v>AHMMPS4_c</v>
      </c>
      <c r="P809" t="str">
        <v>FWD</v>
      </c>
      <c r="Q809" t="str">
        <v>rt2779</v>
      </c>
      <c r="R809" t="str">
        <v/>
      </c>
      <c r="S809" t="str">
        <v>Other metabolism</v>
      </c>
      <c r="T809" t="str">
        <v>Unassigned</v>
      </c>
    </row>
    <row r="810" spans="1:20" x14ac:dyDescent="0.2">
      <c r="A810" t="s">
        <v>2558</v>
      </c>
      <c r="B810" t="s">
        <v>2557</v>
      </c>
      <c r="C810" t="s">
        <v>21</v>
      </c>
      <c r="D810" t="s">
        <v>2502</v>
      </c>
      <c r="E810" t="str">
        <f>_xlfn.XLOOKUP(Table2[[#This Row],[rxn]],[1]Sheet1!$A:$A,[1]Sheet1!$C:$C,"Other metaolism",0)</f>
        <v>Other metabolism</v>
      </c>
      <c r="F810" t="s">
        <v>312</v>
      </c>
      <c r="G810" t="str">
        <f>Table2[[#This Row],[rxn]]&amp;"_"&amp;Table2[[#This Row],[dir]]</f>
        <v>ACOAD80f_m_REV</v>
      </c>
      <c r="H810" t="str" cm="1">
        <f t="array" ref="H810">_xlfn.TEXTJOIN(",",TRUE,_xlfn.UNIQUE(_xlfn._xlws.FILTER(Table2[enz],Table2[rxn+dir]=Table2[[#This Row],[rxn+dir]])))</f>
        <v>rt4202</v>
      </c>
      <c r="I810" s="2" t="str">
        <f>_xlfn.TEXTAFTER(Table2[[#This Row],[rxn]],"_",-1)</f>
        <v>m</v>
      </c>
      <c r="J810" s="2" t="str">
        <f>_xlfn.TEXTBEFORE(Table2[[#This Row],[rxn]],"_"&amp;Table2[[#This Row],[compartment]],-1)</f>
        <v>ACOAD80f</v>
      </c>
      <c r="K810" s="2" t="str" cm="1">
        <f t="array" ref="K810">_xlfn.LET(_xlpm.t,J810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0" s="2" t="str">
        <f>IF(LEN(Table2[[#This Row],[number at end of rxn-compartment]])&gt;0,_xlfn.TEXTBEFORE(Table2[[#This Row],[rxn-compartment]],Table2[[#This Row],[number at end of rxn-compartment]],-1),"")</f>
        <v/>
      </c>
      <c r="N810" t="str">
        <v/>
      </c>
      <c r="O810" t="str">
        <v>AHSERL_c</v>
      </c>
      <c r="P810" t="str">
        <v>FWD</v>
      </c>
      <c r="Q810" t="str">
        <v>rt8250</v>
      </c>
      <c r="R810" t="str">
        <v>2.5.1.49</v>
      </c>
      <c r="S810" t="str">
        <v>Amino acid metabolism</v>
      </c>
      <c r="T810" t="str">
        <v>Cysteine and methionine metabolism</v>
      </c>
    </row>
    <row r="811" spans="1:20" x14ac:dyDescent="0.2">
      <c r="A811" t="s">
        <v>2559</v>
      </c>
      <c r="B811" t="s">
        <v>2560</v>
      </c>
      <c r="C811" t="s">
        <v>8</v>
      </c>
      <c r="D811" t="s">
        <v>2505</v>
      </c>
      <c r="E811" t="str">
        <f>_xlfn.XLOOKUP(Table2[[#This Row],[rxn]],[1]Sheet1!$A:$A,[1]Sheet1!$C:$C,"Other metaolism",0)</f>
        <v>Other metabolism</v>
      </c>
      <c r="F811" t="s">
        <v>312</v>
      </c>
      <c r="G811" t="str">
        <f>Table2[[#This Row],[rxn]]&amp;"_"&amp;Table2[[#This Row],[dir]]</f>
        <v>ACOAD80f_x_FWD</v>
      </c>
      <c r="H811" t="str" cm="1">
        <f t="array" ref="H811">_xlfn.TEXTJOIN(",",TRUE,_xlfn.UNIQUE(_xlfn._xlws.FILTER(Table2[enz],Table2[rxn+dir]=Table2[[#This Row],[rxn+dir]])))</f>
        <v>rt2040</v>
      </c>
      <c r="I811" s="2" t="str">
        <f>_xlfn.TEXTAFTER(Table2[[#This Row],[rxn]],"_",-1)</f>
        <v>x</v>
      </c>
      <c r="J811" s="2" t="str">
        <f>_xlfn.TEXTBEFORE(Table2[[#This Row],[rxn]],"_"&amp;Table2[[#This Row],[compartment]],-1)</f>
        <v>ACOAD80f</v>
      </c>
      <c r="K811" s="2" t="str" cm="1">
        <f t="array" ref="K811">_xlfn.LET(_xlpm.t,J811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1" s="2" t="str">
        <f>IF(LEN(Table2[[#This Row],[number at end of rxn-compartment]])&gt;0,_xlfn.TEXTBEFORE(Table2[[#This Row],[rxn-compartment]],Table2[[#This Row],[number at end of rxn-compartment]],-1),"")</f>
        <v/>
      </c>
      <c r="N811" t="str">
        <v>AHSERL</v>
      </c>
      <c r="O811" t="str">
        <v>AHSERL2_c</v>
      </c>
      <c r="P811" t="str">
        <v>FWD</v>
      </c>
      <c r="Q811" t="str">
        <v>rt8250</v>
      </c>
      <c r="R811" t="str">
        <v>2.5.1.49</v>
      </c>
      <c r="S811" t="str">
        <v>Amino acid metabolism</v>
      </c>
      <c r="T811" t="str">
        <v>Cysteine and methionine metabolism</v>
      </c>
    </row>
    <row r="812" spans="1:20" x14ac:dyDescent="0.2">
      <c r="A812" t="s">
        <v>2561</v>
      </c>
      <c r="B812" t="s">
        <v>2562</v>
      </c>
      <c r="C812" t="s">
        <v>8</v>
      </c>
      <c r="D812" t="s">
        <v>2505</v>
      </c>
      <c r="E812" t="str">
        <f>_xlfn.XLOOKUP(Table2[[#This Row],[rxn]],[1]Sheet1!$A:$A,[1]Sheet1!$C:$C,"Other metaolism",0)</f>
        <v>Other metabolism</v>
      </c>
      <c r="F812" t="s">
        <v>312</v>
      </c>
      <c r="G812" t="str">
        <f>Table2[[#This Row],[rxn]]&amp;"_"&amp;Table2[[#This Row],[dir]]</f>
        <v>ACOAD82ef_x_FWD</v>
      </c>
      <c r="H812" t="str" cm="1">
        <f t="array" ref="H812">_xlfn.TEXTJOIN(",",TRUE,_xlfn.UNIQUE(_xlfn._xlws.FILTER(Table2[enz],Table2[rxn+dir]=Table2[[#This Row],[rxn+dir]])))</f>
        <v>rt2040</v>
      </c>
      <c r="I812" s="2" t="str">
        <f>_xlfn.TEXTAFTER(Table2[[#This Row],[rxn]],"_",-1)</f>
        <v>x</v>
      </c>
      <c r="J812" s="2" t="str">
        <f>_xlfn.TEXTBEFORE(Table2[[#This Row],[rxn]],"_"&amp;Table2[[#This Row],[compartment]],-1)</f>
        <v>ACOAD82ef</v>
      </c>
      <c r="K812" s="2" t="str" cm="1">
        <f t="array" ref="K812">_xlfn.LET(_xlpm.t,J812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2" s="2" t="str">
        <f>IF(LEN(Table2[[#This Row],[number at end of rxn-compartment]])&gt;0,_xlfn.TEXTBEFORE(Table2[[#This Row],[rxn-compartment]],Table2[[#This Row],[number at end of rxn-compartment]],-1),"")</f>
        <v/>
      </c>
      <c r="N812" t="str">
        <v/>
      </c>
      <c r="O812" t="str">
        <v>AICART_c</v>
      </c>
      <c r="P812" t="str">
        <v>FWD</v>
      </c>
      <c r="Q812" t="str">
        <v>rt4053</v>
      </c>
      <c r="R812" t="str">
        <v>2.1.2.3</v>
      </c>
      <c r="S812" t="str">
        <v>RNA metabolism</v>
      </c>
      <c r="T812" t="str">
        <v>Purine metabolism</v>
      </c>
    </row>
    <row r="813" spans="1:20" x14ac:dyDescent="0.2">
      <c r="A813" t="s">
        <v>2563</v>
      </c>
      <c r="B813" t="s">
        <v>2564</v>
      </c>
      <c r="C813" t="s">
        <v>8</v>
      </c>
      <c r="D813" t="s">
        <v>2546</v>
      </c>
      <c r="E813" t="str">
        <f>_xlfn.XLOOKUP(Table2[[#This Row],[rxn]],[1]Sheet1!$A:$A,[1]Sheet1!$C:$C,"Other metaolism",0)</f>
        <v>Other metabolism</v>
      </c>
      <c r="F813" t="s">
        <v>312</v>
      </c>
      <c r="G813" t="str">
        <f>Table2[[#This Row],[rxn]]&amp;"_"&amp;Table2[[#This Row],[dir]]</f>
        <v>ACOADm30f_m_FWD</v>
      </c>
      <c r="H813" t="str" cm="1">
        <f t="array" ref="H813">_xlfn.TEXTJOIN(",",TRUE,_xlfn.UNIQUE(_xlfn._xlws.FILTER(Table2[enz],Table2[rxn+dir]=Table2[[#This Row],[rxn+dir]])))</f>
        <v>rt5702</v>
      </c>
      <c r="I813" s="2" t="str">
        <f>_xlfn.TEXTAFTER(Table2[[#This Row],[rxn]],"_",-1)</f>
        <v>m</v>
      </c>
      <c r="J813" s="2" t="str">
        <f>_xlfn.TEXTBEFORE(Table2[[#This Row],[rxn]],"_"&amp;Table2[[#This Row],[compartment]],-1)</f>
        <v>ACOADm30f</v>
      </c>
      <c r="K813" s="2" t="str" cm="1">
        <f t="array" ref="K813">_xlfn.LET(_xlpm.t,J813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3" s="2" t="str">
        <f>IF(LEN(Table2[[#This Row],[number at end of rxn-compartment]])&gt;0,_xlfn.TEXTBEFORE(Table2[[#This Row],[rxn-compartment]],Table2[[#This Row],[number at end of rxn-compartment]],-1),"")</f>
        <v/>
      </c>
      <c r="N813" t="str">
        <v/>
      </c>
      <c r="O813" t="str">
        <v>AICART_c</v>
      </c>
      <c r="P813" t="str">
        <v>REV</v>
      </c>
      <c r="Q813" t="str">
        <v>rt4053</v>
      </c>
      <c r="R813" t="str">
        <v>2.1.2.3</v>
      </c>
      <c r="S813" t="str">
        <v>RNA metabolism</v>
      </c>
      <c r="T813" t="str">
        <v>Purine metabolism</v>
      </c>
    </row>
    <row r="814" spans="1:20" x14ac:dyDescent="0.2">
      <c r="A814" t="s">
        <v>2565</v>
      </c>
      <c r="B814" t="s">
        <v>2564</v>
      </c>
      <c r="C814" t="s">
        <v>21</v>
      </c>
      <c r="D814" t="s">
        <v>2546</v>
      </c>
      <c r="E814" t="str">
        <f>_xlfn.XLOOKUP(Table2[[#This Row],[rxn]],[1]Sheet1!$A:$A,[1]Sheet1!$C:$C,"Other metaolism",0)</f>
        <v>Other metabolism</v>
      </c>
      <c r="F814" t="s">
        <v>312</v>
      </c>
      <c r="G814" t="str">
        <f>Table2[[#This Row],[rxn]]&amp;"_"&amp;Table2[[#This Row],[dir]]</f>
        <v>ACOADm30f_m_REV</v>
      </c>
      <c r="H814" t="str" cm="1">
        <f t="array" ref="H814">_xlfn.TEXTJOIN(",",TRUE,_xlfn.UNIQUE(_xlfn._xlws.FILTER(Table2[enz],Table2[rxn+dir]=Table2[[#This Row],[rxn+dir]])))</f>
        <v>rt5702</v>
      </c>
      <c r="I814" s="2" t="str">
        <f>_xlfn.TEXTAFTER(Table2[[#This Row],[rxn]],"_",-1)</f>
        <v>m</v>
      </c>
      <c r="J814" s="2" t="str">
        <f>_xlfn.TEXTBEFORE(Table2[[#This Row],[rxn]],"_"&amp;Table2[[#This Row],[compartment]],-1)</f>
        <v>ACOADm30f</v>
      </c>
      <c r="K814" s="2" t="str" cm="1">
        <f t="array" ref="K814">_xlfn.LET(_xlpm.t,J814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4" s="2" t="str">
        <f>IF(LEN(Table2[[#This Row],[number at end of rxn-compartment]])&gt;0,_xlfn.TEXTBEFORE(Table2[[#This Row],[rxn-compartment]],Table2[[#This Row],[number at end of rxn-compartment]],-1),"")</f>
        <v/>
      </c>
      <c r="N814" t="str">
        <v>AIRC</v>
      </c>
      <c r="O814" t="str">
        <v>AIRC1_c</v>
      </c>
      <c r="P814" t="str">
        <v>FWD</v>
      </c>
      <c r="Q814" t="str">
        <v>rt3764</v>
      </c>
      <c r="R814" t="str">
        <v>4.1.1.21</v>
      </c>
      <c r="S814" t="str">
        <v>RNA metabolism</v>
      </c>
      <c r="T814" t="str">
        <v>Purine metabolism</v>
      </c>
    </row>
    <row r="815" spans="1:20" x14ac:dyDescent="0.2">
      <c r="A815" t="s">
        <v>2566</v>
      </c>
      <c r="B815" t="s">
        <v>2567</v>
      </c>
      <c r="C815" t="s">
        <v>8</v>
      </c>
      <c r="D815" t="s">
        <v>2546</v>
      </c>
      <c r="E815" t="str">
        <f>_xlfn.XLOOKUP(Table2[[#This Row],[rxn]],[1]Sheet1!$A:$A,[1]Sheet1!$C:$C,"Other metaolism",0)</f>
        <v>Other metabolism</v>
      </c>
      <c r="F815" t="s">
        <v>312</v>
      </c>
      <c r="G815" t="str">
        <f>Table2[[#This Row],[rxn]]&amp;"_"&amp;Table2[[#This Row],[dir]]</f>
        <v>ACOADm40f_m_FWD</v>
      </c>
      <c r="H815" t="str" cm="1">
        <f t="array" ref="H815">_xlfn.TEXTJOIN(",",TRUE,_xlfn.UNIQUE(_xlfn._xlws.FILTER(Table2[enz],Table2[rxn+dir]=Table2[[#This Row],[rxn+dir]])))</f>
        <v>rt5702</v>
      </c>
      <c r="I815" s="2" t="str">
        <f>_xlfn.TEXTAFTER(Table2[[#This Row],[rxn]],"_",-1)</f>
        <v>m</v>
      </c>
      <c r="J815" s="2" t="str">
        <f>_xlfn.TEXTBEFORE(Table2[[#This Row],[rxn]],"_"&amp;Table2[[#This Row],[compartment]],-1)</f>
        <v>ACOADm40f</v>
      </c>
      <c r="K815" s="2" t="str" cm="1">
        <f t="array" ref="K815">_xlfn.LET(_xlpm.t,J815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5" s="2" t="str">
        <f>IF(LEN(Table2[[#This Row],[number at end of rxn-compartment]])&gt;0,_xlfn.TEXTBEFORE(Table2[[#This Row],[rxn-compartment]],Table2[[#This Row],[number at end of rxn-compartment]],-1),"")</f>
        <v/>
      </c>
      <c r="N815" t="str">
        <v/>
      </c>
      <c r="O815" t="str">
        <v>AKGCITta_m</v>
      </c>
      <c r="P815" t="str">
        <v>FWD</v>
      </c>
      <c r="Q815" t="str">
        <v>rt8378</v>
      </c>
      <c r="R815" t="str">
        <v/>
      </c>
      <c r="S815" t="str">
        <v>Excluded</v>
      </c>
      <c r="T815" t="str">
        <v>Transport</v>
      </c>
    </row>
    <row r="816" spans="1:20" x14ac:dyDescent="0.2">
      <c r="A816" t="s">
        <v>2568</v>
      </c>
      <c r="B816" t="s">
        <v>2567</v>
      </c>
      <c r="C816" t="s">
        <v>21</v>
      </c>
      <c r="D816" t="s">
        <v>2546</v>
      </c>
      <c r="E816" t="str">
        <f>_xlfn.XLOOKUP(Table2[[#This Row],[rxn]],[1]Sheet1!$A:$A,[1]Sheet1!$C:$C,"Other metaolism",0)</f>
        <v>Other metabolism</v>
      </c>
      <c r="F816" t="s">
        <v>312</v>
      </c>
      <c r="G816" t="str">
        <f>Table2[[#This Row],[rxn]]&amp;"_"&amp;Table2[[#This Row],[dir]]</f>
        <v>ACOADm40f_m_REV</v>
      </c>
      <c r="H816" t="str" cm="1">
        <f t="array" ref="H816">_xlfn.TEXTJOIN(",",TRUE,_xlfn.UNIQUE(_xlfn._xlws.FILTER(Table2[enz],Table2[rxn+dir]=Table2[[#This Row],[rxn+dir]])))</f>
        <v>rt5702</v>
      </c>
      <c r="I816" s="2" t="str">
        <f>_xlfn.TEXTAFTER(Table2[[#This Row],[rxn]],"_",-1)</f>
        <v>m</v>
      </c>
      <c r="J816" s="2" t="str">
        <f>_xlfn.TEXTBEFORE(Table2[[#This Row],[rxn]],"_"&amp;Table2[[#This Row],[compartment]],-1)</f>
        <v>ACOADm40f</v>
      </c>
      <c r="K816" s="2" t="str" cm="1">
        <f t="array" ref="K816">_xlfn.LET(_xlpm.t,J816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6" s="2" t="str">
        <f>IF(LEN(Table2[[#This Row],[number at end of rxn-compartment]])&gt;0,_xlfn.TEXTBEFORE(Table2[[#This Row],[rxn-compartment]],Table2[[#This Row],[number at end of rxn-compartment]],-1),"")</f>
        <v/>
      </c>
      <c r="N816" t="str">
        <v/>
      </c>
      <c r="O816" t="str">
        <v>AKGDH_m</v>
      </c>
      <c r="P816" t="str">
        <v>FWD</v>
      </c>
      <c r="Q816" t="str">
        <v>KGDCPLX,KGDCPLX2</v>
      </c>
      <c r="R816" t="str">
        <v>1.2.4.2</v>
      </c>
      <c r="S816" t="str">
        <v>Central metabolism</v>
      </c>
      <c r="T816" t="str">
        <v>Citric acid cycle</v>
      </c>
    </row>
    <row r="817" spans="1:20" x14ac:dyDescent="0.2">
      <c r="A817" t="s">
        <v>2569</v>
      </c>
      <c r="B817" t="s">
        <v>2571</v>
      </c>
      <c r="C817" t="s">
        <v>8</v>
      </c>
      <c r="D817" t="s">
        <v>2570</v>
      </c>
      <c r="E817" t="str">
        <f>_xlfn.XLOOKUP(Table2[[#This Row],[rxn]],[1]Sheet1!$A:$A,[1]Sheet1!$C:$C,"Other metaolism",0)</f>
        <v>Other metabolism</v>
      </c>
      <c r="F817" t="s">
        <v>312</v>
      </c>
      <c r="G817" t="str">
        <f>Table2[[#This Row],[rxn]]&amp;"_"&amp;Table2[[#This Row],[dir]]</f>
        <v>ACOADm50f_m_FWD</v>
      </c>
      <c r="H817" t="str" cm="1">
        <f t="array" ref="H817">_xlfn.TEXTJOIN(",",TRUE,_xlfn.UNIQUE(_xlfn._xlws.FILTER(Table2[enz],Table2[rxn+dir]=Table2[[#This Row],[rxn+dir]])))</f>
        <v>rt1644</v>
      </c>
      <c r="I817" s="2" t="str">
        <f>_xlfn.TEXTAFTER(Table2[[#This Row],[rxn]],"_",-1)</f>
        <v>m</v>
      </c>
      <c r="J817" s="2" t="str">
        <f>_xlfn.TEXTBEFORE(Table2[[#This Row],[rxn]],"_"&amp;Table2[[#This Row],[compartment]],-1)</f>
        <v>ACOADm50f</v>
      </c>
      <c r="K817" s="2" t="str" cm="1">
        <f t="array" ref="K817">_xlfn.LET(_xlpm.t,J817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7" s="2" t="str">
        <f>IF(LEN(Table2[[#This Row],[number at end of rxn-compartment]])&gt;0,_xlfn.TEXTBEFORE(Table2[[#This Row],[rxn-compartment]],Table2[[#This Row],[number at end of rxn-compartment]],-1),"")</f>
        <v/>
      </c>
      <c r="N817" t="str">
        <v/>
      </c>
      <c r="O817" t="str">
        <v>AKGMALta_m</v>
      </c>
      <c r="P817" t="str">
        <v>FWD</v>
      </c>
      <c r="Q817" t="str">
        <v>rt2267</v>
      </c>
      <c r="R817" t="str">
        <v/>
      </c>
      <c r="S817" t="str">
        <v>Excluded</v>
      </c>
      <c r="T817" t="str">
        <v>Transport</v>
      </c>
    </row>
    <row r="818" spans="1:20" x14ac:dyDescent="0.2">
      <c r="A818" t="s">
        <v>2572</v>
      </c>
      <c r="B818" t="s">
        <v>2571</v>
      </c>
      <c r="C818" t="s">
        <v>21</v>
      </c>
      <c r="D818" t="s">
        <v>2570</v>
      </c>
      <c r="E818" t="str">
        <f>_xlfn.XLOOKUP(Table2[[#This Row],[rxn]],[1]Sheet1!$A:$A,[1]Sheet1!$C:$C,"Other metaolism",0)</f>
        <v>Other metabolism</v>
      </c>
      <c r="F818" t="s">
        <v>312</v>
      </c>
      <c r="G818" t="str">
        <f>Table2[[#This Row],[rxn]]&amp;"_"&amp;Table2[[#This Row],[dir]]</f>
        <v>ACOADm50f_m_REV</v>
      </c>
      <c r="H818" t="str" cm="1">
        <f t="array" ref="H818">_xlfn.TEXTJOIN(",",TRUE,_xlfn.UNIQUE(_xlfn._xlws.FILTER(Table2[enz],Table2[rxn+dir]=Table2[[#This Row],[rxn+dir]])))</f>
        <v>rt1644</v>
      </c>
      <c r="I818" s="2" t="str">
        <f>_xlfn.TEXTAFTER(Table2[[#This Row],[rxn]],"_",-1)</f>
        <v>m</v>
      </c>
      <c r="J818" s="2" t="str">
        <f>_xlfn.TEXTBEFORE(Table2[[#This Row],[rxn]],"_"&amp;Table2[[#This Row],[compartment]],-1)</f>
        <v>ACOADm50f</v>
      </c>
      <c r="K818" s="2" t="str" cm="1">
        <f t="array" ref="K818">_xlfn.LET(_xlpm.t,J818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18" s="2" t="str">
        <f>IF(LEN(Table2[[#This Row],[number at end of rxn-compartment]])&gt;0,_xlfn.TEXTBEFORE(Table2[[#This Row],[rxn-compartment]],Table2[[#This Row],[number at end of rxn-compartment]],-1),"")</f>
        <v/>
      </c>
      <c r="N818" t="str">
        <v/>
      </c>
      <c r="O818" t="str">
        <v>AKGt_c_e</v>
      </c>
      <c r="P818" t="str">
        <v>FWD</v>
      </c>
      <c r="Q818" t="str">
        <v>SPONT</v>
      </c>
      <c r="R818" t="str">
        <v/>
      </c>
      <c r="S818" t="str">
        <v>Excluded</v>
      </c>
      <c r="T818" t="str">
        <v>Transport</v>
      </c>
    </row>
    <row r="819" spans="1:20" x14ac:dyDescent="0.2">
      <c r="A819" t="s">
        <v>2573</v>
      </c>
      <c r="B819" t="s">
        <v>91</v>
      </c>
      <c r="C819" t="s">
        <v>8</v>
      </c>
      <c r="D819" t="s">
        <v>2574</v>
      </c>
      <c r="E819" t="str">
        <f>_xlfn.XLOOKUP(Table2[[#This Row],[rxn]],[1]Sheet1!$A:$A,[1]Sheet1!$C:$C,"Other metaolism",0)</f>
        <v>Other biosynthetic metabolism</v>
      </c>
      <c r="F819" t="s">
        <v>94</v>
      </c>
      <c r="G819" t="str">
        <f>Table2[[#This Row],[rxn]]&amp;"_"&amp;Table2[[#This Row],[dir]]</f>
        <v>ACOADS160_rm_FWD</v>
      </c>
      <c r="H819" t="str" cm="1">
        <f t="array" ref="H819">_xlfn.TEXTJOIN(",",TRUE,_xlfn.UNIQUE(_xlfn._xlws.FILTER(Table2[enz],Table2[rxn+dir]=Table2[[#This Row],[rxn+dir]])))</f>
        <v>rt1362</v>
      </c>
      <c r="I819" s="2" t="str">
        <f>_xlfn.TEXTAFTER(Table2[[#This Row],[rxn]],"_",-1)</f>
        <v>rm</v>
      </c>
      <c r="J819" s="2" t="str">
        <f>_xlfn.TEXTBEFORE(Table2[[#This Row],[rxn]],"_"&amp;Table2[[#This Row],[compartment]],-1)</f>
        <v>ACOADS160</v>
      </c>
      <c r="K819" s="2" t="str" cm="1">
        <f t="array" ref="K819">_xlfn.LET(_xlpm.t,J819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819" s="2" t="str">
        <f>IF(LEN(Table2[[#This Row],[number at end of rxn-compartment]])&gt;0,_xlfn.TEXTBEFORE(Table2[[#This Row],[rxn-compartment]],Table2[[#This Row],[number at end of rxn-compartment]],-1),"")</f>
        <v>ACOADS</v>
      </c>
      <c r="N819" t="str">
        <v/>
      </c>
      <c r="O819" t="str">
        <v>AKGt_c_e</v>
      </c>
      <c r="P819" t="str">
        <v>REV</v>
      </c>
      <c r="Q819" t="str">
        <v>SPONT</v>
      </c>
      <c r="R819" t="str">
        <v/>
      </c>
      <c r="S819" t="str">
        <v>Excluded</v>
      </c>
      <c r="T819" t="str">
        <v>Transport</v>
      </c>
    </row>
    <row r="820" spans="1:20" x14ac:dyDescent="0.2">
      <c r="A820" t="s">
        <v>2575</v>
      </c>
      <c r="B820" t="s">
        <v>95</v>
      </c>
      <c r="C820" t="s">
        <v>8</v>
      </c>
      <c r="D820" t="s">
        <v>2574</v>
      </c>
      <c r="E820" t="str">
        <f>_xlfn.XLOOKUP(Table2[[#This Row],[rxn]],[1]Sheet1!$A:$A,[1]Sheet1!$C:$C,"Other metaolism",0)</f>
        <v>Other biosynthetic metabolism</v>
      </c>
      <c r="F820" t="s">
        <v>94</v>
      </c>
      <c r="G820" t="str">
        <f>Table2[[#This Row],[rxn]]&amp;"_"&amp;Table2[[#This Row],[dir]]</f>
        <v>ACOADS180_rm_FWD</v>
      </c>
      <c r="H820" t="str" cm="1">
        <f t="array" ref="H820">_xlfn.TEXTJOIN(",",TRUE,_xlfn.UNIQUE(_xlfn._xlws.FILTER(Table2[enz],Table2[rxn+dir]=Table2[[#This Row],[rxn+dir]])))</f>
        <v>rt1362</v>
      </c>
      <c r="I820" s="2" t="str">
        <f>_xlfn.TEXTAFTER(Table2[[#This Row],[rxn]],"_",-1)</f>
        <v>rm</v>
      </c>
      <c r="J820" s="2" t="str">
        <f>_xlfn.TEXTBEFORE(Table2[[#This Row],[rxn]],"_"&amp;Table2[[#This Row],[compartment]],-1)</f>
        <v>ACOADS180</v>
      </c>
      <c r="K820" s="2" t="str" cm="1">
        <f t="array" ref="K820">_xlfn.LET(_xlpm.t,J820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820" s="2" t="str">
        <f>IF(LEN(Table2[[#This Row],[number at end of rxn-compartment]])&gt;0,_xlfn.TEXTBEFORE(Table2[[#This Row],[rxn-compartment]],Table2[[#This Row],[number at end of rxn-compartment]],-1),"")</f>
        <v>ACOADS</v>
      </c>
      <c r="N820" t="str">
        <v/>
      </c>
      <c r="O820" t="str">
        <v>AKGt_c_n</v>
      </c>
      <c r="P820" t="str">
        <v>FWD</v>
      </c>
      <c r="Q820" t="str">
        <v>SPONT</v>
      </c>
      <c r="R820" t="str">
        <v/>
      </c>
      <c r="S820" t="str">
        <v>Excluded</v>
      </c>
      <c r="T820" t="str">
        <v>Transport</v>
      </c>
    </row>
    <row r="821" spans="1:20" x14ac:dyDescent="0.2">
      <c r="A821" t="s">
        <v>2576</v>
      </c>
      <c r="B821" t="s">
        <v>2578</v>
      </c>
      <c r="C821" t="s">
        <v>8</v>
      </c>
      <c r="D821" t="s">
        <v>2577</v>
      </c>
      <c r="E821" t="str">
        <f>_xlfn.XLOOKUP(Table2[[#This Row],[rxn]],[1]Sheet1!$A:$A,[1]Sheet1!$C:$C,"Other metaolism",0)</f>
        <v>Other biosynthetic metabolism</v>
      </c>
      <c r="F821" t="s">
        <v>94</v>
      </c>
      <c r="G821" t="str">
        <f>Table2[[#This Row],[rxn]]&amp;"_"&amp;Table2[[#This Row],[dir]]</f>
        <v>ACOADS181_rm_FWD</v>
      </c>
      <c r="H821" t="str" cm="1">
        <f t="array" ref="H821">_xlfn.TEXTJOIN(",",TRUE,_xlfn.UNIQUE(_xlfn._xlws.FILTER(Table2[enz],Table2[rxn+dir]=Table2[[#This Row],[rxn+dir]])))</f>
        <v>rt0477</v>
      </c>
      <c r="I821" s="2" t="str">
        <f>_xlfn.TEXTAFTER(Table2[[#This Row],[rxn]],"_",-1)</f>
        <v>rm</v>
      </c>
      <c r="J821" s="2" t="str">
        <f>_xlfn.TEXTBEFORE(Table2[[#This Row],[rxn]],"_"&amp;Table2[[#This Row],[compartment]],-1)</f>
        <v>ACOADS181</v>
      </c>
      <c r="K821" s="2" t="str" cm="1">
        <f t="array" ref="K821">_xlfn.LET(_xlpm.t,J821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821" s="2" t="str">
        <f>IF(LEN(Table2[[#This Row],[number at end of rxn-compartment]])&gt;0,_xlfn.TEXTBEFORE(Table2[[#This Row],[rxn-compartment]],Table2[[#This Row],[number at end of rxn-compartment]],-1),"")</f>
        <v>ACOADS</v>
      </c>
      <c r="N821" t="str">
        <v/>
      </c>
      <c r="O821" t="str">
        <v>AKGt_c_n</v>
      </c>
      <c r="P821" t="str">
        <v>REV</v>
      </c>
      <c r="Q821" t="str">
        <v>SPONT</v>
      </c>
      <c r="R821" t="str">
        <v/>
      </c>
      <c r="S821" t="str">
        <v>Excluded</v>
      </c>
      <c r="T821" t="str">
        <v>Transport</v>
      </c>
    </row>
    <row r="822" spans="1:20" x14ac:dyDescent="0.2">
      <c r="A822" t="s">
        <v>2579</v>
      </c>
      <c r="B822" t="s">
        <v>2580</v>
      </c>
      <c r="C822" t="s">
        <v>8</v>
      </c>
      <c r="D822" t="s">
        <v>2577</v>
      </c>
      <c r="E822" t="str">
        <f>_xlfn.XLOOKUP(Table2[[#This Row],[rxn]],[1]Sheet1!$A:$A,[1]Sheet1!$C:$C,"Other metaolism",0)</f>
        <v>Other biosynthetic metabolism</v>
      </c>
      <c r="F822" t="s">
        <v>94</v>
      </c>
      <c r="G822" t="str">
        <f>Table2[[#This Row],[rxn]]&amp;"_"&amp;Table2[[#This Row],[dir]]</f>
        <v>ACOADS182_rm_FWD</v>
      </c>
      <c r="H822" t="str" cm="1">
        <f t="array" ref="H822">_xlfn.TEXTJOIN(",",TRUE,_xlfn.UNIQUE(_xlfn._xlws.FILTER(Table2[enz],Table2[rxn+dir]=Table2[[#This Row],[rxn+dir]])))</f>
        <v>rt0477</v>
      </c>
      <c r="I822" s="2" t="str">
        <f>_xlfn.TEXTAFTER(Table2[[#This Row],[rxn]],"_",-1)</f>
        <v>rm</v>
      </c>
      <c r="J822" s="2" t="str">
        <f>_xlfn.TEXTBEFORE(Table2[[#This Row],[rxn]],"_"&amp;Table2[[#This Row],[compartment]],-1)</f>
        <v>ACOADS182</v>
      </c>
      <c r="K822" s="2" t="str" cm="1">
        <f t="array" ref="K822">_xlfn.LET(_xlpm.t,J822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822" s="2" t="str">
        <f>IF(LEN(Table2[[#This Row],[number at end of rxn-compartment]])&gt;0,_xlfn.TEXTBEFORE(Table2[[#This Row],[rxn-compartment]],Table2[[#This Row],[number at end of rxn-compartment]],-1),"")</f>
        <v>ACOADS</v>
      </c>
      <c r="N822" t="str">
        <v/>
      </c>
      <c r="O822" t="str">
        <v>AKGt_c_x</v>
      </c>
      <c r="P822" t="str">
        <v>FWD</v>
      </c>
      <c r="Q822" t="str">
        <v>SPONT</v>
      </c>
      <c r="R822" t="str">
        <v/>
      </c>
      <c r="S822" t="str">
        <v>Excluded</v>
      </c>
      <c r="T822" t="str">
        <v>Transport</v>
      </c>
    </row>
    <row r="823" spans="1:20" x14ac:dyDescent="0.2">
      <c r="A823" t="s">
        <v>2581</v>
      </c>
      <c r="B823" t="s">
        <v>2583</v>
      </c>
      <c r="C823" t="s">
        <v>8</v>
      </c>
      <c r="D823" t="s">
        <v>2582</v>
      </c>
      <c r="E823" t="str">
        <f>_xlfn.XLOOKUP(Table2[[#This Row],[rxn]],[1]Sheet1!$A:$A,[1]Sheet1!$C:$C,"Other metaolism",0)</f>
        <v>Other metabolism</v>
      </c>
      <c r="F823" t="s">
        <v>312</v>
      </c>
      <c r="G823" t="str">
        <f>Table2[[#This Row],[rxn]]&amp;"_"&amp;Table2[[#This Row],[dir]]</f>
        <v>ACOAO100_x_FWD</v>
      </c>
      <c r="H823" t="str" cm="1">
        <f t="array" ref="H823">_xlfn.TEXTJOIN(",",TRUE,_xlfn.UNIQUE(_xlfn._xlws.FILTER(Table2[enz],Table2[rxn+dir]=Table2[[#This Row],[rxn+dir]])))</f>
        <v>rt1332,rt4374,rt4384</v>
      </c>
      <c r="I823" s="2" t="str">
        <f>_xlfn.TEXTAFTER(Table2[[#This Row],[rxn]],"_",-1)</f>
        <v>x</v>
      </c>
      <c r="J823" s="2" t="str">
        <f>_xlfn.TEXTBEFORE(Table2[[#This Row],[rxn]],"_"&amp;Table2[[#This Row],[compartment]],-1)</f>
        <v>ACOAO100</v>
      </c>
      <c r="K823" s="2" t="str" cm="1">
        <f t="array" ref="K823">_xlfn.LET(_xlpm.t,J823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823" s="2" t="str">
        <f>IF(LEN(Table2[[#This Row],[number at end of rxn-compartment]])&gt;0,_xlfn.TEXTBEFORE(Table2[[#This Row],[rxn-compartment]],Table2[[#This Row],[number at end of rxn-compartment]],-1),"")</f>
        <v>ACOAO</v>
      </c>
      <c r="N823" t="str">
        <v/>
      </c>
      <c r="O823" t="str">
        <v>AKGt_c_x</v>
      </c>
      <c r="P823" t="str">
        <v>REV</v>
      </c>
      <c r="Q823" t="str">
        <v>SPONT</v>
      </c>
      <c r="R823" t="str">
        <v/>
      </c>
      <c r="S823" t="str">
        <v>Excluded</v>
      </c>
      <c r="T823" t="str">
        <v>Transport</v>
      </c>
    </row>
    <row r="824" spans="1:20" x14ac:dyDescent="0.2">
      <c r="A824" t="s">
        <v>2584</v>
      </c>
      <c r="B824" t="s">
        <v>2583</v>
      </c>
      <c r="C824" t="s">
        <v>8</v>
      </c>
      <c r="D824" t="s">
        <v>2585</v>
      </c>
      <c r="E824" t="str">
        <f>_xlfn.XLOOKUP(Table2[[#This Row],[rxn]],[1]Sheet1!$A:$A,[1]Sheet1!$C:$C,"Other metaolism",0)</f>
        <v>Other metabolism</v>
      </c>
      <c r="F824" t="s">
        <v>312</v>
      </c>
      <c r="G824" t="str">
        <f>Table2[[#This Row],[rxn]]&amp;"_"&amp;Table2[[#This Row],[dir]]</f>
        <v>ACOAO100_x_FWD</v>
      </c>
      <c r="H824" t="str" cm="1">
        <f t="array" ref="H824">_xlfn.TEXTJOIN(",",TRUE,_xlfn.UNIQUE(_xlfn._xlws.FILTER(Table2[enz],Table2[rxn+dir]=Table2[[#This Row],[rxn+dir]])))</f>
        <v>rt1332,rt4374,rt4384</v>
      </c>
      <c r="I824" s="2" t="str">
        <f>_xlfn.TEXTAFTER(Table2[[#This Row],[rxn]],"_",-1)</f>
        <v>x</v>
      </c>
      <c r="J824" s="2" t="str">
        <f>_xlfn.TEXTBEFORE(Table2[[#This Row],[rxn]],"_"&amp;Table2[[#This Row],[compartment]],-1)</f>
        <v>ACOAO100</v>
      </c>
      <c r="K824" s="2" t="str" cm="1">
        <f t="array" ref="K824">_xlfn.LET(_xlpm.t,J824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824" s="2" t="str">
        <f>IF(LEN(Table2[[#This Row],[number at end of rxn-compartment]])&gt;0,_xlfn.TEXTBEFORE(Table2[[#This Row],[rxn-compartment]],Table2[[#This Row],[number at end of rxn-compartment]],-1),"")</f>
        <v>ACOAO</v>
      </c>
      <c r="N824" t="str">
        <v>AKP</v>
      </c>
      <c r="O824" t="str">
        <v>AKP1_c</v>
      </c>
      <c r="P824" t="str">
        <v>FWD</v>
      </c>
      <c r="Q824" t="str">
        <v>rt3253,rt5041</v>
      </c>
      <c r="R824" t="str">
        <v>3.1.3.1</v>
      </c>
      <c r="S824" t="str">
        <v>Other biosynthetic metabolism</v>
      </c>
      <c r="T824" t="str">
        <v>Folate metabolism</v>
      </c>
    </row>
    <row r="825" spans="1:20" x14ac:dyDescent="0.2">
      <c r="A825" t="s">
        <v>2586</v>
      </c>
      <c r="B825" t="s">
        <v>2583</v>
      </c>
      <c r="C825" t="s">
        <v>8</v>
      </c>
      <c r="D825" t="s">
        <v>2587</v>
      </c>
      <c r="E825" t="str">
        <f>_xlfn.XLOOKUP(Table2[[#This Row],[rxn]],[1]Sheet1!$A:$A,[1]Sheet1!$C:$C,"Other metaolism",0)</f>
        <v>Other metabolism</v>
      </c>
      <c r="F825" t="s">
        <v>312</v>
      </c>
      <c r="G825" t="str">
        <f>Table2[[#This Row],[rxn]]&amp;"_"&amp;Table2[[#This Row],[dir]]</f>
        <v>ACOAO100_x_FWD</v>
      </c>
      <c r="H825" t="str" cm="1">
        <f t="array" ref="H825">_xlfn.TEXTJOIN(",",TRUE,_xlfn.UNIQUE(_xlfn._xlws.FILTER(Table2[enz],Table2[rxn+dir]=Table2[[#This Row],[rxn+dir]])))</f>
        <v>rt1332,rt4374,rt4384</v>
      </c>
      <c r="I825" s="2" t="str">
        <f>_xlfn.TEXTAFTER(Table2[[#This Row],[rxn]],"_",-1)</f>
        <v>x</v>
      </c>
      <c r="J825" s="2" t="str">
        <f>_xlfn.TEXTBEFORE(Table2[[#This Row],[rxn]],"_"&amp;Table2[[#This Row],[compartment]],-1)</f>
        <v>ACOAO100</v>
      </c>
      <c r="K825" s="2" t="str" cm="1">
        <f t="array" ref="K825">_xlfn.LET(_xlpm.t,J825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825" s="2" t="str">
        <f>IF(LEN(Table2[[#This Row],[number at end of rxn-compartment]])&gt;0,_xlfn.TEXTBEFORE(Table2[[#This Row],[rxn-compartment]],Table2[[#This Row],[number at end of rxn-compartment]],-1),"")</f>
        <v>ACOAO</v>
      </c>
      <c r="N825" t="str">
        <v/>
      </c>
      <c r="O825" t="str">
        <v>ALAS_m</v>
      </c>
      <c r="P825" t="str">
        <v>FWD</v>
      </c>
      <c r="Q825" t="str">
        <v>rt0309</v>
      </c>
      <c r="R825" t="str">
        <v>2.3.1.37</v>
      </c>
      <c r="S825" t="str">
        <v>Amino acid metabolism</v>
      </c>
      <c r="T825" t="str">
        <v>Glycine, serine and threonine metabolism</v>
      </c>
    </row>
    <row r="826" spans="1:20" x14ac:dyDescent="0.2">
      <c r="A826" t="s">
        <v>2588</v>
      </c>
      <c r="B826" t="s">
        <v>2589</v>
      </c>
      <c r="C826" t="s">
        <v>8</v>
      </c>
      <c r="D826" t="s">
        <v>2582</v>
      </c>
      <c r="E826" t="str">
        <f>_xlfn.XLOOKUP(Table2[[#This Row],[rxn]],[1]Sheet1!$A:$A,[1]Sheet1!$C:$C,"Other metaolism",0)</f>
        <v>Other metabolism</v>
      </c>
      <c r="F826" t="s">
        <v>312</v>
      </c>
      <c r="G826" t="str">
        <f>Table2[[#This Row],[rxn]]&amp;"_"&amp;Table2[[#This Row],[dir]]</f>
        <v>ACOAO101d_x_FWD</v>
      </c>
      <c r="H826" t="str" cm="1">
        <f t="array" ref="H826">_xlfn.TEXTJOIN(",",TRUE,_xlfn.UNIQUE(_xlfn._xlws.FILTER(Table2[enz],Table2[rxn+dir]=Table2[[#This Row],[rxn+dir]])))</f>
        <v>rt1332,rt4374,rt4384</v>
      </c>
      <c r="I826" s="2" t="str">
        <f>_xlfn.TEXTAFTER(Table2[[#This Row],[rxn]],"_",-1)</f>
        <v>x</v>
      </c>
      <c r="J826" s="2" t="str">
        <f>_xlfn.TEXTBEFORE(Table2[[#This Row],[rxn]],"_"&amp;Table2[[#This Row],[compartment]],-1)</f>
        <v>ACOAO101d</v>
      </c>
      <c r="K826" s="2" t="str" cm="1">
        <f t="array" ref="K826">_xlfn.LET(_xlpm.t,J826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26" s="2" t="str">
        <f>IF(LEN(Table2[[#This Row],[number at end of rxn-compartment]])&gt;0,_xlfn.TEXTBEFORE(Table2[[#This Row],[rxn-compartment]],Table2[[#This Row],[number at end of rxn-compartment]],-1),"")</f>
        <v/>
      </c>
      <c r="N826" t="str">
        <v/>
      </c>
      <c r="O826" t="str">
        <v>ALAt_c_m</v>
      </c>
      <c r="P826" t="str">
        <v>FWD</v>
      </c>
      <c r="Q826" t="str">
        <v>SPONT</v>
      </c>
      <c r="R826" t="str">
        <v/>
      </c>
      <c r="S826" t="str">
        <v>Excluded</v>
      </c>
      <c r="T826" t="str">
        <v>Transport</v>
      </c>
    </row>
    <row r="827" spans="1:20" x14ac:dyDescent="0.2">
      <c r="A827" t="s">
        <v>2590</v>
      </c>
      <c r="B827" t="s">
        <v>2589</v>
      </c>
      <c r="C827" t="s">
        <v>8</v>
      </c>
      <c r="D827" t="s">
        <v>2585</v>
      </c>
      <c r="E827" t="str">
        <f>_xlfn.XLOOKUP(Table2[[#This Row],[rxn]],[1]Sheet1!$A:$A,[1]Sheet1!$C:$C,"Other metaolism",0)</f>
        <v>Other metabolism</v>
      </c>
      <c r="F827" t="s">
        <v>312</v>
      </c>
      <c r="G827" t="str">
        <f>Table2[[#This Row],[rxn]]&amp;"_"&amp;Table2[[#This Row],[dir]]</f>
        <v>ACOAO101d_x_FWD</v>
      </c>
      <c r="H827" t="str" cm="1">
        <f t="array" ref="H827">_xlfn.TEXTJOIN(",",TRUE,_xlfn.UNIQUE(_xlfn._xlws.FILTER(Table2[enz],Table2[rxn+dir]=Table2[[#This Row],[rxn+dir]])))</f>
        <v>rt1332,rt4374,rt4384</v>
      </c>
      <c r="I827" s="2" t="str">
        <f>_xlfn.TEXTAFTER(Table2[[#This Row],[rxn]],"_",-1)</f>
        <v>x</v>
      </c>
      <c r="J827" s="2" t="str">
        <f>_xlfn.TEXTBEFORE(Table2[[#This Row],[rxn]],"_"&amp;Table2[[#This Row],[compartment]],-1)</f>
        <v>ACOAO101d</v>
      </c>
      <c r="K827" s="2" t="str" cm="1">
        <f t="array" ref="K827">_xlfn.LET(_xlpm.t,J827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27" s="2" t="str">
        <f>IF(LEN(Table2[[#This Row],[number at end of rxn-compartment]])&gt;0,_xlfn.TEXTBEFORE(Table2[[#This Row],[rxn-compartment]],Table2[[#This Row],[number at end of rxn-compartment]],-1),"")</f>
        <v/>
      </c>
      <c r="N827" t="str">
        <v/>
      </c>
      <c r="O827" t="str">
        <v>ALATA_L_m</v>
      </c>
      <c r="P827" t="str">
        <v>FWD</v>
      </c>
      <c r="Q827" t="str">
        <v>rt1267</v>
      </c>
      <c r="R827" t="str">
        <v>2.6.1.2</v>
      </c>
      <c r="S827" t="str">
        <v>Amino acid metabolism</v>
      </c>
      <c r="T827" t="str">
        <v>Alanine, aspartate and glutamate metabolism</v>
      </c>
    </row>
    <row r="828" spans="1:20" x14ac:dyDescent="0.2">
      <c r="A828" t="s">
        <v>2591</v>
      </c>
      <c r="B828" t="s">
        <v>2589</v>
      </c>
      <c r="C828" t="s">
        <v>8</v>
      </c>
      <c r="D828" t="s">
        <v>2587</v>
      </c>
      <c r="E828" t="str">
        <f>_xlfn.XLOOKUP(Table2[[#This Row],[rxn]],[1]Sheet1!$A:$A,[1]Sheet1!$C:$C,"Other metaolism",0)</f>
        <v>Other metabolism</v>
      </c>
      <c r="F828" t="s">
        <v>312</v>
      </c>
      <c r="G828" t="str">
        <f>Table2[[#This Row],[rxn]]&amp;"_"&amp;Table2[[#This Row],[dir]]</f>
        <v>ACOAO101d_x_FWD</v>
      </c>
      <c r="H828" t="str" cm="1">
        <f t="array" ref="H828">_xlfn.TEXTJOIN(",",TRUE,_xlfn.UNIQUE(_xlfn._xlws.FILTER(Table2[enz],Table2[rxn+dir]=Table2[[#This Row],[rxn+dir]])))</f>
        <v>rt1332,rt4374,rt4384</v>
      </c>
      <c r="I828" s="2" t="str">
        <f>_xlfn.TEXTAFTER(Table2[[#This Row],[rxn]],"_",-1)</f>
        <v>x</v>
      </c>
      <c r="J828" s="2" t="str">
        <f>_xlfn.TEXTBEFORE(Table2[[#This Row],[rxn]],"_"&amp;Table2[[#This Row],[compartment]],-1)</f>
        <v>ACOAO101d</v>
      </c>
      <c r="K828" s="2" t="str" cm="1">
        <f t="array" ref="K828">_xlfn.LET(_xlpm.t,J828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28" s="2" t="str">
        <f>IF(LEN(Table2[[#This Row],[number at end of rxn-compartment]])&gt;0,_xlfn.TEXTBEFORE(Table2[[#This Row],[rxn-compartment]],Table2[[#This Row],[number at end of rxn-compartment]],-1),"")</f>
        <v/>
      </c>
      <c r="N828" t="str">
        <v/>
      </c>
      <c r="O828" t="str">
        <v>ALATA_L_m</v>
      </c>
      <c r="P828" t="str">
        <v>REV</v>
      </c>
      <c r="Q828" t="str">
        <v>rt1267</v>
      </c>
      <c r="R828" t="str">
        <v>2.6.1.2</v>
      </c>
      <c r="S828" t="str">
        <v>Amino acid metabolism</v>
      </c>
      <c r="T828" t="str">
        <v>Alanine, aspartate and glutamate metabolism</v>
      </c>
    </row>
    <row r="829" spans="1:20" x14ac:dyDescent="0.2">
      <c r="A829" t="s">
        <v>2592</v>
      </c>
      <c r="B829" t="s">
        <v>2593</v>
      </c>
      <c r="C829" t="s">
        <v>8</v>
      </c>
      <c r="D829" t="s">
        <v>2582</v>
      </c>
      <c r="E829" t="str">
        <f>_xlfn.XLOOKUP(Table2[[#This Row],[rxn]],[1]Sheet1!$A:$A,[1]Sheet1!$C:$C,"Other metaolism",0)</f>
        <v>Other metabolism</v>
      </c>
      <c r="F829" t="s">
        <v>312</v>
      </c>
      <c r="G829" t="str">
        <f>Table2[[#This Row],[rxn]]&amp;"_"&amp;Table2[[#This Row],[dir]]</f>
        <v>ACOAO102e_x_FWD</v>
      </c>
      <c r="H829" t="str" cm="1">
        <f t="array" ref="H829">_xlfn.TEXTJOIN(",",TRUE,_xlfn.UNIQUE(_xlfn._xlws.FILTER(Table2[enz],Table2[rxn+dir]=Table2[[#This Row],[rxn+dir]])))</f>
        <v>rt1332,rt4374,rt4384</v>
      </c>
      <c r="I829" s="2" t="str">
        <f>_xlfn.TEXTAFTER(Table2[[#This Row],[rxn]],"_",-1)</f>
        <v>x</v>
      </c>
      <c r="J829" s="2" t="str">
        <f>_xlfn.TEXTBEFORE(Table2[[#This Row],[rxn]],"_"&amp;Table2[[#This Row],[compartment]],-1)</f>
        <v>ACOAO102e</v>
      </c>
      <c r="K829" s="2" t="str" cm="1">
        <f t="array" ref="K829">_xlfn.LET(_xlpm.t,J829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29" s="2" t="str">
        <f>IF(LEN(Table2[[#This Row],[number at end of rxn-compartment]])&gt;0,_xlfn.TEXTBEFORE(Table2[[#This Row],[rxn-compartment]],Table2[[#This Row],[number at end of rxn-compartment]],-1),"")</f>
        <v/>
      </c>
      <c r="N829" t="str">
        <v/>
      </c>
      <c r="O829" t="str">
        <v>ALAtps_e</v>
      </c>
      <c r="P829" t="str">
        <v>FWD</v>
      </c>
      <c r="Q829" t="str">
        <v>rt0594,rt4390,rt5861</v>
      </c>
      <c r="R829" t="str">
        <v/>
      </c>
      <c r="S829" t="str">
        <v>Excluded</v>
      </c>
      <c r="T829" t="str">
        <v>Transport</v>
      </c>
    </row>
    <row r="830" spans="1:20" x14ac:dyDescent="0.2">
      <c r="A830" t="s">
        <v>2594</v>
      </c>
      <c r="B830" t="s">
        <v>2593</v>
      </c>
      <c r="C830" t="s">
        <v>8</v>
      </c>
      <c r="D830" t="s">
        <v>2585</v>
      </c>
      <c r="E830" t="str">
        <f>_xlfn.XLOOKUP(Table2[[#This Row],[rxn]],[1]Sheet1!$A:$A,[1]Sheet1!$C:$C,"Other metaolism",0)</f>
        <v>Other metabolism</v>
      </c>
      <c r="F830" t="s">
        <v>312</v>
      </c>
      <c r="G830" t="str">
        <f>Table2[[#This Row],[rxn]]&amp;"_"&amp;Table2[[#This Row],[dir]]</f>
        <v>ACOAO102e_x_FWD</v>
      </c>
      <c r="H830" t="str" cm="1">
        <f t="array" ref="H830">_xlfn.TEXTJOIN(",",TRUE,_xlfn.UNIQUE(_xlfn._xlws.FILTER(Table2[enz],Table2[rxn+dir]=Table2[[#This Row],[rxn+dir]])))</f>
        <v>rt1332,rt4374,rt4384</v>
      </c>
      <c r="I830" s="2" t="str">
        <f>_xlfn.TEXTAFTER(Table2[[#This Row],[rxn]],"_",-1)</f>
        <v>x</v>
      </c>
      <c r="J830" s="2" t="str">
        <f>_xlfn.TEXTBEFORE(Table2[[#This Row],[rxn]],"_"&amp;Table2[[#This Row],[compartment]],-1)</f>
        <v>ACOAO102e</v>
      </c>
      <c r="K830" s="2" t="str" cm="1">
        <f t="array" ref="K830">_xlfn.LET(_xlpm.t,J830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30" s="2" t="str">
        <f>IF(LEN(Table2[[#This Row],[number at end of rxn-compartment]])&gt;0,_xlfn.TEXTBEFORE(Table2[[#This Row],[rxn-compartment]],Table2[[#This Row],[number at end of rxn-compartment]],-1),"")</f>
        <v/>
      </c>
      <c r="N830" t="str">
        <v/>
      </c>
      <c r="O830" t="str">
        <v>ALAtps_e</v>
      </c>
      <c r="P830" t="str">
        <v>REV</v>
      </c>
      <c r="Q830" t="str">
        <v>rt0594,rt4390,rt5861</v>
      </c>
      <c r="R830" t="str">
        <v/>
      </c>
      <c r="S830" t="str">
        <v>Excluded</v>
      </c>
      <c r="T830" t="str">
        <v>Transport</v>
      </c>
    </row>
    <row r="831" spans="1:20" x14ac:dyDescent="0.2">
      <c r="A831" t="s">
        <v>2595</v>
      </c>
      <c r="B831" t="s">
        <v>2593</v>
      </c>
      <c r="C831" t="s">
        <v>8</v>
      </c>
      <c r="D831" t="s">
        <v>2587</v>
      </c>
      <c r="E831" t="str">
        <f>_xlfn.XLOOKUP(Table2[[#This Row],[rxn]],[1]Sheet1!$A:$A,[1]Sheet1!$C:$C,"Other metaolism",0)</f>
        <v>Other metabolism</v>
      </c>
      <c r="F831" t="s">
        <v>312</v>
      </c>
      <c r="G831" t="str">
        <f>Table2[[#This Row],[rxn]]&amp;"_"&amp;Table2[[#This Row],[dir]]</f>
        <v>ACOAO102e_x_FWD</v>
      </c>
      <c r="H831" t="str" cm="1">
        <f t="array" ref="H831">_xlfn.TEXTJOIN(",",TRUE,_xlfn.UNIQUE(_xlfn._xlws.FILTER(Table2[enz],Table2[rxn+dir]=Table2[[#This Row],[rxn+dir]])))</f>
        <v>rt1332,rt4374,rt4384</v>
      </c>
      <c r="I831" s="2" t="str">
        <f>_xlfn.TEXTAFTER(Table2[[#This Row],[rxn]],"_",-1)</f>
        <v>x</v>
      </c>
      <c r="J831" s="2" t="str">
        <f>_xlfn.TEXTBEFORE(Table2[[#This Row],[rxn]],"_"&amp;Table2[[#This Row],[compartment]],-1)</f>
        <v>ACOAO102e</v>
      </c>
      <c r="K831" s="2" t="str" cm="1">
        <f t="array" ref="K831">_xlfn.LET(_xlpm.t,J831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31" s="2" t="str">
        <f>IF(LEN(Table2[[#This Row],[number at end of rxn-compartment]])&gt;0,_xlfn.TEXTBEFORE(Table2[[#This Row],[rxn-compartment]],Table2[[#This Row],[number at end of rxn-compartment]],-1),"")</f>
        <v/>
      </c>
      <c r="N831" t="str">
        <v/>
      </c>
      <c r="O831" t="str">
        <v>ALATRS_c</v>
      </c>
      <c r="P831" t="str">
        <v>FWD</v>
      </c>
      <c r="Q831" t="str">
        <v>rt3605</v>
      </c>
      <c r="R831" t="str">
        <v>6.1.1.7</v>
      </c>
      <c r="S831" t="str">
        <v>tRNA charging</v>
      </c>
      <c r="T831" t="str">
        <v>Aminoacyl-tRNA biosynthesis</v>
      </c>
    </row>
    <row r="832" spans="1:20" x14ac:dyDescent="0.2">
      <c r="A832" t="s">
        <v>2596</v>
      </c>
      <c r="B832" t="s">
        <v>2597</v>
      </c>
      <c r="C832" t="s">
        <v>8</v>
      </c>
      <c r="D832" t="s">
        <v>2582</v>
      </c>
      <c r="E832" t="str">
        <f>_xlfn.XLOOKUP(Table2[[#This Row],[rxn]],[1]Sheet1!$A:$A,[1]Sheet1!$C:$C,"Other metaolism",0)</f>
        <v>Other metabolism</v>
      </c>
      <c r="F832" t="s">
        <v>312</v>
      </c>
      <c r="G832" t="str">
        <f>Table2[[#This Row],[rxn]]&amp;"_"&amp;Table2[[#This Row],[dir]]</f>
        <v>ACOAO120_x_FWD</v>
      </c>
      <c r="H832" t="str" cm="1">
        <f t="array" ref="H832">_xlfn.TEXTJOIN(",",TRUE,_xlfn.UNIQUE(_xlfn._xlws.FILTER(Table2[enz],Table2[rxn+dir]=Table2[[#This Row],[rxn+dir]])))</f>
        <v>rt1332,rt4374,rt4384</v>
      </c>
      <c r="I832" s="2" t="str">
        <f>_xlfn.TEXTAFTER(Table2[[#This Row],[rxn]],"_",-1)</f>
        <v>x</v>
      </c>
      <c r="J832" s="2" t="str">
        <f>_xlfn.TEXTBEFORE(Table2[[#This Row],[rxn]],"_"&amp;Table2[[#This Row],[compartment]],-1)</f>
        <v>ACOAO120</v>
      </c>
      <c r="K832" s="2" t="str" cm="1">
        <f t="array" ref="K832">_xlfn.LET(_xlpm.t,J832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832" s="2" t="str">
        <f>IF(LEN(Table2[[#This Row],[number at end of rxn-compartment]])&gt;0,_xlfn.TEXTBEFORE(Table2[[#This Row],[rxn-compartment]],Table2[[#This Row],[number at end of rxn-compartment]],-1),"")</f>
        <v>ACOAO</v>
      </c>
      <c r="N832" t="str">
        <v/>
      </c>
      <c r="O832" t="str">
        <v>ALCD19y_c</v>
      </c>
      <c r="P832" t="str">
        <v>FWD</v>
      </c>
      <c r="Q832" t="str">
        <v>rt3514</v>
      </c>
      <c r="R832" t="str">
        <v>1.1.1.21</v>
      </c>
      <c r="S832" t="str">
        <v>Other biosynthetic metabolism</v>
      </c>
      <c r="T832" t="str">
        <v>Pentose and glucuronate interconversions</v>
      </c>
    </row>
    <row r="833" spans="1:20" x14ac:dyDescent="0.2">
      <c r="A833" t="s">
        <v>2598</v>
      </c>
      <c r="B833" t="s">
        <v>2597</v>
      </c>
      <c r="C833" t="s">
        <v>8</v>
      </c>
      <c r="D833" t="s">
        <v>2585</v>
      </c>
      <c r="E833" t="str">
        <f>_xlfn.XLOOKUP(Table2[[#This Row],[rxn]],[1]Sheet1!$A:$A,[1]Sheet1!$C:$C,"Other metaolism",0)</f>
        <v>Other metabolism</v>
      </c>
      <c r="F833" t="s">
        <v>312</v>
      </c>
      <c r="G833" t="str">
        <f>Table2[[#This Row],[rxn]]&amp;"_"&amp;Table2[[#This Row],[dir]]</f>
        <v>ACOAO120_x_FWD</v>
      </c>
      <c r="H833" t="str" cm="1">
        <f t="array" ref="H833">_xlfn.TEXTJOIN(",",TRUE,_xlfn.UNIQUE(_xlfn._xlws.FILTER(Table2[enz],Table2[rxn+dir]=Table2[[#This Row],[rxn+dir]])))</f>
        <v>rt1332,rt4374,rt4384</v>
      </c>
      <c r="I833" s="2" t="str">
        <f>_xlfn.TEXTAFTER(Table2[[#This Row],[rxn]],"_",-1)</f>
        <v>x</v>
      </c>
      <c r="J833" s="2" t="str">
        <f>_xlfn.TEXTBEFORE(Table2[[#This Row],[rxn]],"_"&amp;Table2[[#This Row],[compartment]],-1)</f>
        <v>ACOAO120</v>
      </c>
      <c r="K833" s="2" t="str" cm="1">
        <f t="array" ref="K833">_xlfn.LET(_xlpm.t,J833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833" s="2" t="str">
        <f>IF(LEN(Table2[[#This Row],[number at end of rxn-compartment]])&gt;0,_xlfn.TEXTBEFORE(Table2[[#This Row],[rxn-compartment]],Table2[[#This Row],[number at end of rxn-compartment]],-1),"")</f>
        <v>ACOAO</v>
      </c>
      <c r="N833" t="str">
        <v/>
      </c>
      <c r="O833" t="str">
        <v>ALCD22xi_c</v>
      </c>
      <c r="P833" t="str">
        <v>FWD</v>
      </c>
      <c r="Q833" t="str">
        <v>rt5740,rt7110,rt8149</v>
      </c>
      <c r="R833" t="str">
        <v>1.1.1.1,1.1.1.284</v>
      </c>
      <c r="S833" t="str">
        <v>Other metabolism</v>
      </c>
      <c r="T833" t="str">
        <v>Unassigned</v>
      </c>
    </row>
    <row r="834" spans="1:20" x14ac:dyDescent="0.2">
      <c r="A834" t="s">
        <v>2599</v>
      </c>
      <c r="B834" t="s">
        <v>2597</v>
      </c>
      <c r="C834" t="s">
        <v>8</v>
      </c>
      <c r="D834" t="s">
        <v>2587</v>
      </c>
      <c r="E834" t="str">
        <f>_xlfn.XLOOKUP(Table2[[#This Row],[rxn]],[1]Sheet1!$A:$A,[1]Sheet1!$C:$C,"Other metaolism",0)</f>
        <v>Other metabolism</v>
      </c>
      <c r="F834" t="s">
        <v>312</v>
      </c>
      <c r="G834" t="str">
        <f>Table2[[#This Row],[rxn]]&amp;"_"&amp;Table2[[#This Row],[dir]]</f>
        <v>ACOAO120_x_FWD</v>
      </c>
      <c r="H834" t="str" cm="1">
        <f t="array" ref="H834">_xlfn.TEXTJOIN(",",TRUE,_xlfn.UNIQUE(_xlfn._xlws.FILTER(Table2[enz],Table2[rxn+dir]=Table2[[#This Row],[rxn+dir]])))</f>
        <v>rt1332,rt4374,rt4384</v>
      </c>
      <c r="I834" s="2" t="str">
        <f>_xlfn.TEXTAFTER(Table2[[#This Row],[rxn]],"_",-1)</f>
        <v>x</v>
      </c>
      <c r="J834" s="2" t="str">
        <f>_xlfn.TEXTBEFORE(Table2[[#This Row],[rxn]],"_"&amp;Table2[[#This Row],[compartment]],-1)</f>
        <v>ACOAO120</v>
      </c>
      <c r="K834" s="2" t="str" cm="1">
        <f t="array" ref="K834">_xlfn.LET(_xlpm.t,J834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834" s="2" t="str">
        <f>IF(LEN(Table2[[#This Row],[number at end of rxn-compartment]])&gt;0,_xlfn.TEXTBEFORE(Table2[[#This Row],[rxn-compartment]],Table2[[#This Row],[number at end of rxn-compartment]],-1),"")</f>
        <v>ACOAO</v>
      </c>
      <c r="N834" t="str">
        <v/>
      </c>
      <c r="O834" t="str">
        <v>ALCD22xi_m</v>
      </c>
      <c r="P834" t="str">
        <v>FWD</v>
      </c>
      <c r="Q834" t="str">
        <v>rt0733_m,rt3939_m</v>
      </c>
      <c r="R834" t="str">
        <v>1.1.1.1,1.1.1.284</v>
      </c>
      <c r="S834" t="str">
        <v>Other metabolism</v>
      </c>
      <c r="T834" t="str">
        <v>Unassigned</v>
      </c>
    </row>
    <row r="835" spans="1:20" x14ac:dyDescent="0.2">
      <c r="A835" t="s">
        <v>2600</v>
      </c>
      <c r="B835" t="s">
        <v>2601</v>
      </c>
      <c r="C835" t="s">
        <v>8</v>
      </c>
      <c r="D835" t="s">
        <v>2582</v>
      </c>
      <c r="E835" t="str">
        <f>_xlfn.XLOOKUP(Table2[[#This Row],[rxn]],[1]Sheet1!$A:$A,[1]Sheet1!$C:$C,"Other metaolism",0)</f>
        <v>Other metabolism</v>
      </c>
      <c r="F835" t="s">
        <v>312</v>
      </c>
      <c r="G835" t="str">
        <f>Table2[[#This Row],[rxn]]&amp;"_"&amp;Table2[[#This Row],[dir]]</f>
        <v>ACOAO121a_x_FWD</v>
      </c>
      <c r="H835" t="str" cm="1">
        <f t="array" ref="H835">_xlfn.TEXTJOIN(",",TRUE,_xlfn.UNIQUE(_xlfn._xlws.FILTER(Table2[enz],Table2[rxn+dir]=Table2[[#This Row],[rxn+dir]])))</f>
        <v>rt1332,rt4374,rt4384</v>
      </c>
      <c r="I835" s="2" t="str">
        <f>_xlfn.TEXTAFTER(Table2[[#This Row],[rxn]],"_",-1)</f>
        <v>x</v>
      </c>
      <c r="J835" s="2" t="str">
        <f>_xlfn.TEXTBEFORE(Table2[[#This Row],[rxn]],"_"&amp;Table2[[#This Row],[compartment]],-1)</f>
        <v>ACOAO121a</v>
      </c>
      <c r="K835" s="2" t="str" cm="1">
        <f t="array" ref="K835">_xlfn.LET(_xlpm.t,J835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35" s="2" t="str">
        <f>IF(LEN(Table2[[#This Row],[number at end of rxn-compartment]])&gt;0,_xlfn.TEXTBEFORE(Table2[[#This Row],[rxn-compartment]],Table2[[#This Row],[number at end of rxn-compartment]],-1),"")</f>
        <v/>
      </c>
      <c r="N835" t="str">
        <v/>
      </c>
      <c r="O835" t="str">
        <v>ALCD22yi_c</v>
      </c>
      <c r="P835" t="str">
        <v>FWD</v>
      </c>
      <c r="Q835" t="str">
        <v>rt1661,rt3514,rt4416,rt5186,rt5194,rt5579</v>
      </c>
      <c r="R835" t="str">
        <v>1.1.1.2</v>
      </c>
      <c r="S835" t="str">
        <v>Other metabolism</v>
      </c>
      <c r="T835" t="str">
        <v>Unassigned</v>
      </c>
    </row>
    <row r="836" spans="1:20" x14ac:dyDescent="0.2">
      <c r="A836" t="s">
        <v>2602</v>
      </c>
      <c r="B836" t="s">
        <v>2601</v>
      </c>
      <c r="C836" t="s">
        <v>8</v>
      </c>
      <c r="D836" t="s">
        <v>2585</v>
      </c>
      <c r="E836" t="str">
        <f>_xlfn.XLOOKUP(Table2[[#This Row],[rxn]],[1]Sheet1!$A:$A,[1]Sheet1!$C:$C,"Other metaolism",0)</f>
        <v>Other metabolism</v>
      </c>
      <c r="F836" t="s">
        <v>312</v>
      </c>
      <c r="G836" t="str">
        <f>Table2[[#This Row],[rxn]]&amp;"_"&amp;Table2[[#This Row],[dir]]</f>
        <v>ACOAO121a_x_FWD</v>
      </c>
      <c r="H836" t="str" cm="1">
        <f t="array" ref="H836">_xlfn.TEXTJOIN(",",TRUE,_xlfn.UNIQUE(_xlfn._xlws.FILTER(Table2[enz],Table2[rxn+dir]=Table2[[#This Row],[rxn+dir]])))</f>
        <v>rt1332,rt4374,rt4384</v>
      </c>
      <c r="I836" s="2" t="str">
        <f>_xlfn.TEXTAFTER(Table2[[#This Row],[rxn]],"_",-1)</f>
        <v>x</v>
      </c>
      <c r="J836" s="2" t="str">
        <f>_xlfn.TEXTBEFORE(Table2[[#This Row],[rxn]],"_"&amp;Table2[[#This Row],[compartment]],-1)</f>
        <v>ACOAO121a</v>
      </c>
      <c r="K836" s="2" t="str" cm="1">
        <f t="array" ref="K836">_xlfn.LET(_xlpm.t,J836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36" s="2" t="str">
        <f>IF(LEN(Table2[[#This Row],[number at end of rxn-compartment]])&gt;0,_xlfn.TEXTBEFORE(Table2[[#This Row],[rxn-compartment]],Table2[[#This Row],[number at end of rxn-compartment]],-1),"")</f>
        <v/>
      </c>
      <c r="N836" t="str">
        <v/>
      </c>
      <c r="O836" t="str">
        <v>ALCD23xi_c</v>
      </c>
      <c r="P836" t="str">
        <v>FWD</v>
      </c>
      <c r="Q836" t="str">
        <v>rt5740,rt7110,rt8149</v>
      </c>
      <c r="R836" t="str">
        <v>1.1.1.1,1.1.1.284</v>
      </c>
      <c r="S836" t="str">
        <v>Other metabolism</v>
      </c>
      <c r="T836" t="str">
        <v>Unassigned</v>
      </c>
    </row>
    <row r="837" spans="1:20" x14ac:dyDescent="0.2">
      <c r="A837" t="s">
        <v>2603</v>
      </c>
      <c r="B837" t="s">
        <v>2601</v>
      </c>
      <c r="C837" t="s">
        <v>8</v>
      </c>
      <c r="D837" t="s">
        <v>2587</v>
      </c>
      <c r="E837" t="str">
        <f>_xlfn.XLOOKUP(Table2[[#This Row],[rxn]],[1]Sheet1!$A:$A,[1]Sheet1!$C:$C,"Other metaolism",0)</f>
        <v>Other metabolism</v>
      </c>
      <c r="F837" t="s">
        <v>312</v>
      </c>
      <c r="G837" t="str">
        <f>Table2[[#This Row],[rxn]]&amp;"_"&amp;Table2[[#This Row],[dir]]</f>
        <v>ACOAO121a_x_FWD</v>
      </c>
      <c r="H837" t="str" cm="1">
        <f t="array" ref="H837">_xlfn.TEXTJOIN(",",TRUE,_xlfn.UNIQUE(_xlfn._xlws.FILTER(Table2[enz],Table2[rxn+dir]=Table2[[#This Row],[rxn+dir]])))</f>
        <v>rt1332,rt4374,rt4384</v>
      </c>
      <c r="I837" s="2" t="str">
        <f>_xlfn.TEXTAFTER(Table2[[#This Row],[rxn]],"_",-1)</f>
        <v>x</v>
      </c>
      <c r="J837" s="2" t="str">
        <f>_xlfn.TEXTBEFORE(Table2[[#This Row],[rxn]],"_"&amp;Table2[[#This Row],[compartment]],-1)</f>
        <v>ACOAO121a</v>
      </c>
      <c r="K837" s="2" t="str" cm="1">
        <f t="array" ref="K837">_xlfn.LET(_xlpm.t,J837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37" s="2" t="str">
        <f>IF(LEN(Table2[[#This Row],[number at end of rxn-compartment]])&gt;0,_xlfn.TEXTBEFORE(Table2[[#This Row],[rxn-compartment]],Table2[[#This Row],[number at end of rxn-compartment]],-1),"")</f>
        <v/>
      </c>
      <c r="N837" t="str">
        <v/>
      </c>
      <c r="O837" t="str">
        <v>ALCD23xi_m</v>
      </c>
      <c r="P837" t="str">
        <v>FWD</v>
      </c>
      <c r="Q837" t="str">
        <v>rt0733_m,rt3939_m</v>
      </c>
      <c r="R837" t="str">
        <v>1.1.1.1,1.1.1.284</v>
      </c>
      <c r="S837" t="str">
        <v>Other metabolism</v>
      </c>
      <c r="T837" t="str">
        <v>Unassigned</v>
      </c>
    </row>
    <row r="838" spans="1:20" x14ac:dyDescent="0.2">
      <c r="A838" t="s">
        <v>2604</v>
      </c>
      <c r="B838" t="s">
        <v>2605</v>
      </c>
      <c r="C838" t="s">
        <v>8</v>
      </c>
      <c r="D838" t="s">
        <v>2582</v>
      </c>
      <c r="E838" t="str">
        <f>_xlfn.XLOOKUP(Table2[[#This Row],[rxn]],[1]Sheet1!$A:$A,[1]Sheet1!$C:$C,"Other metaolism",0)</f>
        <v>Other metabolism</v>
      </c>
      <c r="F838" t="s">
        <v>312</v>
      </c>
      <c r="G838" t="str">
        <f>Table2[[#This Row],[rxn]]&amp;"_"&amp;Table2[[#This Row],[dir]]</f>
        <v>ACOAO140_x_FWD</v>
      </c>
      <c r="H838" t="str" cm="1">
        <f t="array" ref="H838">_xlfn.TEXTJOIN(",",TRUE,_xlfn.UNIQUE(_xlfn._xlws.FILTER(Table2[enz],Table2[rxn+dir]=Table2[[#This Row],[rxn+dir]])))</f>
        <v>rt1332,rt4374,rt4384</v>
      </c>
      <c r="I838" s="2" t="str">
        <f>_xlfn.TEXTAFTER(Table2[[#This Row],[rxn]],"_",-1)</f>
        <v>x</v>
      </c>
      <c r="J838" s="2" t="str">
        <f>_xlfn.TEXTBEFORE(Table2[[#This Row],[rxn]],"_"&amp;Table2[[#This Row],[compartment]],-1)</f>
        <v>ACOAO140</v>
      </c>
      <c r="K838" s="2" t="str" cm="1">
        <f t="array" ref="K838">_xlfn.LET(_xlpm.t,J838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838" s="2" t="str">
        <f>IF(LEN(Table2[[#This Row],[number at end of rxn-compartment]])&gt;0,_xlfn.TEXTBEFORE(Table2[[#This Row],[rxn-compartment]],Table2[[#This Row],[number at end of rxn-compartment]],-1),"")</f>
        <v>ACOAO</v>
      </c>
      <c r="N838" t="str">
        <v/>
      </c>
      <c r="O838" t="str">
        <v>ALCD23yi_c</v>
      </c>
      <c r="P838" t="str">
        <v>FWD</v>
      </c>
      <c r="Q838" t="str">
        <v>rt1661,rt4416,rt5186,rt5194,rt5579</v>
      </c>
      <c r="R838" t="str">
        <v>1.1.1.2</v>
      </c>
      <c r="S838" t="str">
        <v>Other metabolism</v>
      </c>
      <c r="T838" t="str">
        <v>Unassigned</v>
      </c>
    </row>
    <row r="839" spans="1:20" x14ac:dyDescent="0.2">
      <c r="A839" t="s">
        <v>2606</v>
      </c>
      <c r="B839" t="s">
        <v>2605</v>
      </c>
      <c r="C839" t="s">
        <v>8</v>
      </c>
      <c r="D839" t="s">
        <v>2585</v>
      </c>
      <c r="E839" t="str">
        <f>_xlfn.XLOOKUP(Table2[[#This Row],[rxn]],[1]Sheet1!$A:$A,[1]Sheet1!$C:$C,"Other metaolism",0)</f>
        <v>Other metabolism</v>
      </c>
      <c r="F839" t="s">
        <v>312</v>
      </c>
      <c r="G839" t="str">
        <f>Table2[[#This Row],[rxn]]&amp;"_"&amp;Table2[[#This Row],[dir]]</f>
        <v>ACOAO140_x_FWD</v>
      </c>
      <c r="H839" t="str" cm="1">
        <f t="array" ref="H839">_xlfn.TEXTJOIN(",",TRUE,_xlfn.UNIQUE(_xlfn._xlws.FILTER(Table2[enz],Table2[rxn+dir]=Table2[[#This Row],[rxn+dir]])))</f>
        <v>rt1332,rt4374,rt4384</v>
      </c>
      <c r="I839" s="2" t="str">
        <f>_xlfn.TEXTAFTER(Table2[[#This Row],[rxn]],"_",-1)</f>
        <v>x</v>
      </c>
      <c r="J839" s="2" t="str">
        <f>_xlfn.TEXTBEFORE(Table2[[#This Row],[rxn]],"_"&amp;Table2[[#This Row],[compartment]],-1)</f>
        <v>ACOAO140</v>
      </c>
      <c r="K839" s="2" t="str" cm="1">
        <f t="array" ref="K839">_xlfn.LET(_xlpm.t,J839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839" s="2" t="str">
        <f>IF(LEN(Table2[[#This Row],[number at end of rxn-compartment]])&gt;0,_xlfn.TEXTBEFORE(Table2[[#This Row],[rxn-compartment]],Table2[[#This Row],[number at end of rxn-compartment]],-1),"")</f>
        <v>ACOAO</v>
      </c>
      <c r="N839" t="str">
        <v/>
      </c>
      <c r="O839" t="str">
        <v>ALCD24xi_c</v>
      </c>
      <c r="P839" t="str">
        <v>FWD</v>
      </c>
      <c r="Q839" t="str">
        <v>rt5740,rt7110,rt8149</v>
      </c>
      <c r="R839" t="str">
        <v>1.1.1.1,1.1.1.284</v>
      </c>
      <c r="S839" t="str">
        <v>Other metabolism</v>
      </c>
      <c r="T839" t="str">
        <v>Unassigned</v>
      </c>
    </row>
    <row r="840" spans="1:20" x14ac:dyDescent="0.2">
      <c r="A840" t="s">
        <v>2607</v>
      </c>
      <c r="B840" t="s">
        <v>2605</v>
      </c>
      <c r="C840" t="s">
        <v>8</v>
      </c>
      <c r="D840" t="s">
        <v>2587</v>
      </c>
      <c r="E840" t="str">
        <f>_xlfn.XLOOKUP(Table2[[#This Row],[rxn]],[1]Sheet1!$A:$A,[1]Sheet1!$C:$C,"Other metaolism",0)</f>
        <v>Other metabolism</v>
      </c>
      <c r="F840" t="s">
        <v>312</v>
      </c>
      <c r="G840" t="str">
        <f>Table2[[#This Row],[rxn]]&amp;"_"&amp;Table2[[#This Row],[dir]]</f>
        <v>ACOAO140_x_FWD</v>
      </c>
      <c r="H840" t="str" cm="1">
        <f t="array" ref="H840">_xlfn.TEXTJOIN(",",TRUE,_xlfn.UNIQUE(_xlfn._xlws.FILTER(Table2[enz],Table2[rxn+dir]=Table2[[#This Row],[rxn+dir]])))</f>
        <v>rt1332,rt4374,rt4384</v>
      </c>
      <c r="I840" s="2" t="str">
        <f>_xlfn.TEXTAFTER(Table2[[#This Row],[rxn]],"_",-1)</f>
        <v>x</v>
      </c>
      <c r="J840" s="2" t="str">
        <f>_xlfn.TEXTBEFORE(Table2[[#This Row],[rxn]],"_"&amp;Table2[[#This Row],[compartment]],-1)</f>
        <v>ACOAO140</v>
      </c>
      <c r="K840" s="2" t="str" cm="1">
        <f t="array" ref="K840">_xlfn.LET(_xlpm.t,J840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840" s="2" t="str">
        <f>IF(LEN(Table2[[#This Row],[number at end of rxn-compartment]])&gt;0,_xlfn.TEXTBEFORE(Table2[[#This Row],[rxn-compartment]],Table2[[#This Row],[number at end of rxn-compartment]],-1),"")</f>
        <v>ACOAO</v>
      </c>
      <c r="N840" t="str">
        <v/>
      </c>
      <c r="O840" t="str">
        <v>ALCD24xi_m</v>
      </c>
      <c r="P840" t="str">
        <v>FWD</v>
      </c>
      <c r="Q840" t="str">
        <v>rt0733_m,rt3939_m</v>
      </c>
      <c r="R840" t="str">
        <v>1.1.1.1,1.1.1.284</v>
      </c>
      <c r="S840" t="str">
        <v>Other metabolism</v>
      </c>
      <c r="T840" t="str">
        <v>Unassigned</v>
      </c>
    </row>
    <row r="841" spans="1:20" x14ac:dyDescent="0.2">
      <c r="A841" t="s">
        <v>2608</v>
      </c>
      <c r="B841" t="s">
        <v>2609</v>
      </c>
      <c r="C841" t="s">
        <v>8</v>
      </c>
      <c r="D841" t="s">
        <v>2582</v>
      </c>
      <c r="E841" t="str">
        <f>_xlfn.XLOOKUP(Table2[[#This Row],[rxn]],[1]Sheet1!$A:$A,[1]Sheet1!$C:$C,"Other metaolism",0)</f>
        <v>Other metabolism</v>
      </c>
      <c r="F841" t="s">
        <v>312</v>
      </c>
      <c r="G841" t="str">
        <f>Table2[[#This Row],[rxn]]&amp;"_"&amp;Table2[[#This Row],[dir]]</f>
        <v>ACOAO141a_x_FWD</v>
      </c>
      <c r="H841" t="str" cm="1">
        <f t="array" ref="H841">_xlfn.TEXTJOIN(",",TRUE,_xlfn.UNIQUE(_xlfn._xlws.FILTER(Table2[enz],Table2[rxn+dir]=Table2[[#This Row],[rxn+dir]])))</f>
        <v>rt1332,rt4374,rt4384</v>
      </c>
      <c r="I841" s="2" t="str">
        <f>_xlfn.TEXTAFTER(Table2[[#This Row],[rxn]],"_",-1)</f>
        <v>x</v>
      </c>
      <c r="J841" s="2" t="str">
        <f>_xlfn.TEXTBEFORE(Table2[[#This Row],[rxn]],"_"&amp;Table2[[#This Row],[compartment]],-1)</f>
        <v>ACOAO141a</v>
      </c>
      <c r="K841" s="2" t="str" cm="1">
        <f t="array" ref="K841">_xlfn.LET(_xlpm.t,J841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41" s="2" t="str">
        <f>IF(LEN(Table2[[#This Row],[number at end of rxn-compartment]])&gt;0,_xlfn.TEXTBEFORE(Table2[[#This Row],[rxn-compartment]],Table2[[#This Row],[number at end of rxn-compartment]],-1),"")</f>
        <v/>
      </c>
      <c r="N841" t="str">
        <v/>
      </c>
      <c r="O841" t="str">
        <v>ALCD24yi_c</v>
      </c>
      <c r="P841" t="str">
        <v>FWD</v>
      </c>
      <c r="Q841" t="str">
        <v>rt1661,rt4416,rt5186,rt5194,rt5579</v>
      </c>
      <c r="R841" t="str">
        <v>1.1.1.2</v>
      </c>
      <c r="S841" t="str">
        <v>Other metabolism</v>
      </c>
      <c r="T841" t="str">
        <v>Unassigned</v>
      </c>
    </row>
    <row r="842" spans="1:20" x14ac:dyDescent="0.2">
      <c r="A842" t="s">
        <v>2610</v>
      </c>
      <c r="B842" t="s">
        <v>2609</v>
      </c>
      <c r="C842" t="s">
        <v>8</v>
      </c>
      <c r="D842" t="s">
        <v>2585</v>
      </c>
      <c r="E842" t="str">
        <f>_xlfn.XLOOKUP(Table2[[#This Row],[rxn]],[1]Sheet1!$A:$A,[1]Sheet1!$C:$C,"Other metaolism",0)</f>
        <v>Other metabolism</v>
      </c>
      <c r="F842" t="s">
        <v>312</v>
      </c>
      <c r="G842" t="str">
        <f>Table2[[#This Row],[rxn]]&amp;"_"&amp;Table2[[#This Row],[dir]]</f>
        <v>ACOAO141a_x_FWD</v>
      </c>
      <c r="H842" t="str" cm="1">
        <f t="array" ref="H842">_xlfn.TEXTJOIN(",",TRUE,_xlfn.UNIQUE(_xlfn._xlws.FILTER(Table2[enz],Table2[rxn+dir]=Table2[[#This Row],[rxn+dir]])))</f>
        <v>rt1332,rt4374,rt4384</v>
      </c>
      <c r="I842" s="2" t="str">
        <f>_xlfn.TEXTAFTER(Table2[[#This Row],[rxn]],"_",-1)</f>
        <v>x</v>
      </c>
      <c r="J842" s="2" t="str">
        <f>_xlfn.TEXTBEFORE(Table2[[#This Row],[rxn]],"_"&amp;Table2[[#This Row],[compartment]],-1)</f>
        <v>ACOAO141a</v>
      </c>
      <c r="K842" s="2" t="str" cm="1">
        <f t="array" ref="K842">_xlfn.LET(_xlpm.t,J842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42" s="2" t="str">
        <f>IF(LEN(Table2[[#This Row],[number at end of rxn-compartment]])&gt;0,_xlfn.TEXTBEFORE(Table2[[#This Row],[rxn-compartment]],Table2[[#This Row],[number at end of rxn-compartment]],-1),"")</f>
        <v/>
      </c>
      <c r="N842" t="str">
        <v/>
      </c>
      <c r="O842" t="str">
        <v>ALCD25xi_c</v>
      </c>
      <c r="P842" t="str">
        <v>FWD</v>
      </c>
      <c r="Q842" t="str">
        <v>rt5740,rt7110,rt8149</v>
      </c>
      <c r="R842" t="str">
        <v>1.1.1.1,1.1.1.284</v>
      </c>
      <c r="S842" t="str">
        <v>Amino acid metabolism</v>
      </c>
      <c r="T842" t="str">
        <v>Phenylalanine, tyrosine and tryptophan metabolism</v>
      </c>
    </row>
    <row r="843" spans="1:20" x14ac:dyDescent="0.2">
      <c r="A843" t="s">
        <v>2611</v>
      </c>
      <c r="B843" t="s">
        <v>2609</v>
      </c>
      <c r="C843" t="s">
        <v>8</v>
      </c>
      <c r="D843" t="s">
        <v>2587</v>
      </c>
      <c r="E843" t="str">
        <f>_xlfn.XLOOKUP(Table2[[#This Row],[rxn]],[1]Sheet1!$A:$A,[1]Sheet1!$C:$C,"Other metaolism",0)</f>
        <v>Other metabolism</v>
      </c>
      <c r="F843" t="s">
        <v>312</v>
      </c>
      <c r="G843" t="str">
        <f>Table2[[#This Row],[rxn]]&amp;"_"&amp;Table2[[#This Row],[dir]]</f>
        <v>ACOAO141a_x_FWD</v>
      </c>
      <c r="H843" t="str" cm="1">
        <f t="array" ref="H843">_xlfn.TEXTJOIN(",",TRUE,_xlfn.UNIQUE(_xlfn._xlws.FILTER(Table2[enz],Table2[rxn+dir]=Table2[[#This Row],[rxn+dir]])))</f>
        <v>rt1332,rt4374,rt4384</v>
      </c>
      <c r="I843" s="2" t="str">
        <f>_xlfn.TEXTAFTER(Table2[[#This Row],[rxn]],"_",-1)</f>
        <v>x</v>
      </c>
      <c r="J843" s="2" t="str">
        <f>_xlfn.TEXTBEFORE(Table2[[#This Row],[rxn]],"_"&amp;Table2[[#This Row],[compartment]],-1)</f>
        <v>ACOAO141a</v>
      </c>
      <c r="K843" s="2" t="str" cm="1">
        <f t="array" ref="K843">_xlfn.LET(_xlpm.t,J843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43" s="2" t="str">
        <f>IF(LEN(Table2[[#This Row],[number at end of rxn-compartment]])&gt;0,_xlfn.TEXTBEFORE(Table2[[#This Row],[rxn-compartment]],Table2[[#This Row],[number at end of rxn-compartment]],-1),"")</f>
        <v/>
      </c>
      <c r="N843" t="str">
        <v/>
      </c>
      <c r="O843" t="str">
        <v>ALCD25xi_m</v>
      </c>
      <c r="P843" t="str">
        <v>FWD</v>
      </c>
      <c r="Q843" t="str">
        <v>rt0733_m,rt3939_m</v>
      </c>
      <c r="R843" t="str">
        <v>1.1.1.1,1.1.1.284</v>
      </c>
      <c r="S843" t="str">
        <v>Amino acid metabolism</v>
      </c>
      <c r="T843" t="str">
        <v>Phenylalanine, tyrosine and tryptophan metabolism</v>
      </c>
    </row>
    <row r="844" spans="1:20" x14ac:dyDescent="0.2">
      <c r="A844" t="s">
        <v>2612</v>
      </c>
      <c r="B844" t="s">
        <v>2613</v>
      </c>
      <c r="C844" t="s">
        <v>8</v>
      </c>
      <c r="D844" t="s">
        <v>2582</v>
      </c>
      <c r="E844" t="str">
        <f>_xlfn.XLOOKUP(Table2[[#This Row],[rxn]],[1]Sheet1!$A:$A,[1]Sheet1!$C:$C,"Other metaolism",0)</f>
        <v>Other metabolism</v>
      </c>
      <c r="F844" t="s">
        <v>312</v>
      </c>
      <c r="G844" t="str">
        <f>Table2[[#This Row],[rxn]]&amp;"_"&amp;Table2[[#This Row],[dir]]</f>
        <v>ACOAO141b_x_FWD</v>
      </c>
      <c r="H844" t="str" cm="1">
        <f t="array" ref="H844">_xlfn.TEXTJOIN(",",TRUE,_xlfn.UNIQUE(_xlfn._xlws.FILTER(Table2[enz],Table2[rxn+dir]=Table2[[#This Row],[rxn+dir]])))</f>
        <v>rt1332,rt4374,rt4384</v>
      </c>
      <c r="I844" s="2" t="str">
        <f>_xlfn.TEXTAFTER(Table2[[#This Row],[rxn]],"_",-1)</f>
        <v>x</v>
      </c>
      <c r="J844" s="2" t="str">
        <f>_xlfn.TEXTBEFORE(Table2[[#This Row],[rxn]],"_"&amp;Table2[[#This Row],[compartment]],-1)</f>
        <v>ACOAO141b</v>
      </c>
      <c r="K844" s="2" t="str" cm="1">
        <f t="array" ref="K844">_xlfn.LET(_xlpm.t,J844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44" s="2" t="str">
        <f>IF(LEN(Table2[[#This Row],[number at end of rxn-compartment]])&gt;0,_xlfn.TEXTBEFORE(Table2[[#This Row],[rxn-compartment]],Table2[[#This Row],[number at end of rxn-compartment]],-1),"")</f>
        <v/>
      </c>
      <c r="N844" t="str">
        <v/>
      </c>
      <c r="O844" t="str">
        <v>ALCD25yi_c</v>
      </c>
      <c r="P844" t="str">
        <v>FWD</v>
      </c>
      <c r="Q844" t="str">
        <v>rt1661,rt4416,rt5186,rt5194,rt5579</v>
      </c>
      <c r="R844" t="str">
        <v>1.1.1.2</v>
      </c>
      <c r="S844" t="str">
        <v>Other metabolism</v>
      </c>
      <c r="T844" t="str">
        <v>Unassigned</v>
      </c>
    </row>
    <row r="845" spans="1:20" x14ac:dyDescent="0.2">
      <c r="A845" t="s">
        <v>2614</v>
      </c>
      <c r="B845" t="s">
        <v>2613</v>
      </c>
      <c r="C845" t="s">
        <v>8</v>
      </c>
      <c r="D845" t="s">
        <v>2585</v>
      </c>
      <c r="E845" t="str">
        <f>_xlfn.XLOOKUP(Table2[[#This Row],[rxn]],[1]Sheet1!$A:$A,[1]Sheet1!$C:$C,"Other metaolism",0)</f>
        <v>Other metabolism</v>
      </c>
      <c r="F845" t="s">
        <v>312</v>
      </c>
      <c r="G845" t="str">
        <f>Table2[[#This Row],[rxn]]&amp;"_"&amp;Table2[[#This Row],[dir]]</f>
        <v>ACOAO141b_x_FWD</v>
      </c>
      <c r="H845" t="str" cm="1">
        <f t="array" ref="H845">_xlfn.TEXTJOIN(",",TRUE,_xlfn.UNIQUE(_xlfn._xlws.FILTER(Table2[enz],Table2[rxn+dir]=Table2[[#This Row],[rxn+dir]])))</f>
        <v>rt1332,rt4374,rt4384</v>
      </c>
      <c r="I845" s="2" t="str">
        <f>_xlfn.TEXTAFTER(Table2[[#This Row],[rxn]],"_",-1)</f>
        <v>x</v>
      </c>
      <c r="J845" s="2" t="str">
        <f>_xlfn.TEXTBEFORE(Table2[[#This Row],[rxn]],"_"&amp;Table2[[#This Row],[compartment]],-1)</f>
        <v>ACOAO141b</v>
      </c>
      <c r="K845" s="2" t="str" cm="1">
        <f t="array" ref="K845">_xlfn.LET(_xlpm.t,J845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45" s="2" t="str">
        <f>IF(LEN(Table2[[#This Row],[number at end of rxn-compartment]])&gt;0,_xlfn.TEXTBEFORE(Table2[[#This Row],[rxn-compartment]],Table2[[#This Row],[number at end of rxn-compartment]],-1),"")</f>
        <v/>
      </c>
      <c r="N845" t="str">
        <v/>
      </c>
      <c r="O845" t="str">
        <v>ALCD26xi_c</v>
      </c>
      <c r="P845" t="str">
        <v>FWD</v>
      </c>
      <c r="Q845" t="str">
        <v>rt5740,rt7110,rt8149</v>
      </c>
      <c r="R845" t="str">
        <v>1.1.1.1,1.1.1.284</v>
      </c>
      <c r="S845" t="str">
        <v>Other metabolism</v>
      </c>
      <c r="T845" t="str">
        <v>Tryptophan metabolism</v>
      </c>
    </row>
    <row r="846" spans="1:20" x14ac:dyDescent="0.2">
      <c r="A846" t="s">
        <v>2615</v>
      </c>
      <c r="B846" t="s">
        <v>2613</v>
      </c>
      <c r="C846" t="s">
        <v>8</v>
      </c>
      <c r="D846" t="s">
        <v>2587</v>
      </c>
      <c r="E846" t="str">
        <f>_xlfn.XLOOKUP(Table2[[#This Row],[rxn]],[1]Sheet1!$A:$A,[1]Sheet1!$C:$C,"Other metaolism",0)</f>
        <v>Other metabolism</v>
      </c>
      <c r="F846" t="s">
        <v>312</v>
      </c>
      <c r="G846" t="str">
        <f>Table2[[#This Row],[rxn]]&amp;"_"&amp;Table2[[#This Row],[dir]]</f>
        <v>ACOAO141b_x_FWD</v>
      </c>
      <c r="H846" t="str" cm="1">
        <f t="array" ref="H846">_xlfn.TEXTJOIN(",",TRUE,_xlfn.UNIQUE(_xlfn._xlws.FILTER(Table2[enz],Table2[rxn+dir]=Table2[[#This Row],[rxn+dir]])))</f>
        <v>rt1332,rt4374,rt4384</v>
      </c>
      <c r="I846" s="2" t="str">
        <f>_xlfn.TEXTAFTER(Table2[[#This Row],[rxn]],"_",-1)</f>
        <v>x</v>
      </c>
      <c r="J846" s="2" t="str">
        <f>_xlfn.TEXTBEFORE(Table2[[#This Row],[rxn]],"_"&amp;Table2[[#This Row],[compartment]],-1)</f>
        <v>ACOAO141b</v>
      </c>
      <c r="K846" s="2" t="str" cm="1">
        <f t="array" ref="K846">_xlfn.LET(_xlpm.t,J846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46" s="2" t="str">
        <f>IF(LEN(Table2[[#This Row],[number at end of rxn-compartment]])&gt;0,_xlfn.TEXTBEFORE(Table2[[#This Row],[rxn-compartment]],Table2[[#This Row],[number at end of rxn-compartment]],-1),"")</f>
        <v/>
      </c>
      <c r="N846" t="str">
        <v/>
      </c>
      <c r="O846" t="str">
        <v>ALCD26xi_m</v>
      </c>
      <c r="P846" t="str">
        <v>FWD</v>
      </c>
      <c r="Q846" t="str">
        <v>rt0733_m,rt3939_m</v>
      </c>
      <c r="R846" t="str">
        <v>1.1.1.1,1.1.1.284</v>
      </c>
      <c r="S846" t="str">
        <v>Other metabolism</v>
      </c>
      <c r="T846" t="str">
        <v>Tryptophan metabolism</v>
      </c>
    </row>
    <row r="847" spans="1:20" x14ac:dyDescent="0.2">
      <c r="A847" t="s">
        <v>2616</v>
      </c>
      <c r="B847" t="s">
        <v>2617</v>
      </c>
      <c r="C847" t="s">
        <v>8</v>
      </c>
      <c r="D847" t="s">
        <v>2582</v>
      </c>
      <c r="E847" t="str">
        <f>_xlfn.XLOOKUP(Table2[[#This Row],[rxn]],[1]Sheet1!$A:$A,[1]Sheet1!$C:$C,"Other metaolism",0)</f>
        <v>Other metabolism</v>
      </c>
      <c r="F847" t="s">
        <v>312</v>
      </c>
      <c r="G847" t="str">
        <f>Table2[[#This Row],[rxn]]&amp;"_"&amp;Table2[[#This Row],[dir]]</f>
        <v>ACOAO142_x_FWD</v>
      </c>
      <c r="H847" t="str" cm="1">
        <f t="array" ref="H847">_xlfn.TEXTJOIN(",",TRUE,_xlfn.UNIQUE(_xlfn._xlws.FILTER(Table2[enz],Table2[rxn+dir]=Table2[[#This Row],[rxn+dir]])))</f>
        <v>rt1332,rt4374,rt4384</v>
      </c>
      <c r="I847" s="2" t="str">
        <f>_xlfn.TEXTAFTER(Table2[[#This Row],[rxn]],"_",-1)</f>
        <v>x</v>
      </c>
      <c r="J847" s="2" t="str">
        <f>_xlfn.TEXTBEFORE(Table2[[#This Row],[rxn]],"_"&amp;Table2[[#This Row],[compartment]],-1)</f>
        <v>ACOAO142</v>
      </c>
      <c r="K847" s="2" t="str" cm="1">
        <f t="array" ref="K847">_xlfn.LET(_xlpm.t,J847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142</v>
      </c>
      <c r="L847" s="2" t="str">
        <f>IF(LEN(Table2[[#This Row],[number at end of rxn-compartment]])&gt;0,_xlfn.TEXTBEFORE(Table2[[#This Row],[rxn-compartment]],Table2[[#This Row],[number at end of rxn-compartment]],-1),"")</f>
        <v>ACOAO</v>
      </c>
      <c r="N847" t="str">
        <v>ALCD2i</v>
      </c>
      <c r="O847" t="str">
        <v>ALCD2i1_c</v>
      </c>
      <c r="P847" t="str">
        <v>FWD</v>
      </c>
      <c r="Q847" t="str">
        <v>rt3282</v>
      </c>
      <c r="R847" t="str">
        <v>1.1.1.1</v>
      </c>
      <c r="S847" t="str">
        <v>Central metabolism</v>
      </c>
      <c r="T847" t="str">
        <v>Pyruvate metabolism</v>
      </c>
    </row>
    <row r="848" spans="1:20" x14ac:dyDescent="0.2">
      <c r="A848" t="s">
        <v>2618</v>
      </c>
      <c r="B848" t="s">
        <v>2617</v>
      </c>
      <c r="C848" t="s">
        <v>8</v>
      </c>
      <c r="D848" t="s">
        <v>2585</v>
      </c>
      <c r="E848" t="str">
        <f>_xlfn.XLOOKUP(Table2[[#This Row],[rxn]],[1]Sheet1!$A:$A,[1]Sheet1!$C:$C,"Other metaolism",0)</f>
        <v>Other metabolism</v>
      </c>
      <c r="F848" t="s">
        <v>312</v>
      </c>
      <c r="G848" t="str">
        <f>Table2[[#This Row],[rxn]]&amp;"_"&amp;Table2[[#This Row],[dir]]</f>
        <v>ACOAO142_x_FWD</v>
      </c>
      <c r="H848" t="str" cm="1">
        <f t="array" ref="H848">_xlfn.TEXTJOIN(",",TRUE,_xlfn.UNIQUE(_xlfn._xlws.FILTER(Table2[enz],Table2[rxn+dir]=Table2[[#This Row],[rxn+dir]])))</f>
        <v>rt1332,rt4374,rt4384</v>
      </c>
      <c r="I848" s="2" t="str">
        <f>_xlfn.TEXTAFTER(Table2[[#This Row],[rxn]],"_",-1)</f>
        <v>x</v>
      </c>
      <c r="J848" s="2" t="str">
        <f>_xlfn.TEXTBEFORE(Table2[[#This Row],[rxn]],"_"&amp;Table2[[#This Row],[compartment]],-1)</f>
        <v>ACOAO142</v>
      </c>
      <c r="K848" s="2" t="str" cm="1">
        <f t="array" ref="K848">_xlfn.LET(_xlpm.t,J848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142</v>
      </c>
      <c r="L848" s="2" t="str">
        <f>IF(LEN(Table2[[#This Row],[number at end of rxn-compartment]])&gt;0,_xlfn.TEXTBEFORE(Table2[[#This Row],[rxn-compartment]],Table2[[#This Row],[number at end of rxn-compartment]],-1),"")</f>
        <v>ACOAO</v>
      </c>
      <c r="N848" t="str">
        <v>ALCD2i</v>
      </c>
      <c r="O848" t="str">
        <v>ALCD2i2_c</v>
      </c>
      <c r="P848" t="str">
        <v>FWD</v>
      </c>
      <c r="Q848" t="str">
        <v>rt0733_c,rt3939_c,rt7070,rt7110,rt8149</v>
      </c>
      <c r="R848" t="str">
        <v>1.1.1.1</v>
      </c>
      <c r="S848" t="str">
        <v>Central metabolism</v>
      </c>
      <c r="T848" t="str">
        <v>Pyruvate metabolism</v>
      </c>
    </row>
    <row r="849" spans="1:20" x14ac:dyDescent="0.2">
      <c r="A849" t="s">
        <v>2619</v>
      </c>
      <c r="B849" t="s">
        <v>2617</v>
      </c>
      <c r="C849" t="s">
        <v>8</v>
      </c>
      <c r="D849" t="s">
        <v>2587</v>
      </c>
      <c r="E849" t="str">
        <f>_xlfn.XLOOKUP(Table2[[#This Row],[rxn]],[1]Sheet1!$A:$A,[1]Sheet1!$C:$C,"Other metaolism",0)</f>
        <v>Other metabolism</v>
      </c>
      <c r="F849" t="s">
        <v>312</v>
      </c>
      <c r="G849" t="str">
        <f>Table2[[#This Row],[rxn]]&amp;"_"&amp;Table2[[#This Row],[dir]]</f>
        <v>ACOAO142_x_FWD</v>
      </c>
      <c r="H849" t="str" cm="1">
        <f t="array" ref="H849">_xlfn.TEXTJOIN(",",TRUE,_xlfn.UNIQUE(_xlfn._xlws.FILTER(Table2[enz],Table2[rxn+dir]=Table2[[#This Row],[rxn+dir]])))</f>
        <v>rt1332,rt4374,rt4384</v>
      </c>
      <c r="I849" s="2" t="str">
        <f>_xlfn.TEXTAFTER(Table2[[#This Row],[rxn]],"_",-1)</f>
        <v>x</v>
      </c>
      <c r="J849" s="2" t="str">
        <f>_xlfn.TEXTBEFORE(Table2[[#This Row],[rxn]],"_"&amp;Table2[[#This Row],[compartment]],-1)</f>
        <v>ACOAO142</v>
      </c>
      <c r="K849" s="2" t="str" cm="1">
        <f t="array" ref="K849">_xlfn.LET(_xlpm.t,J849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142</v>
      </c>
      <c r="L849" s="2" t="str">
        <f>IF(LEN(Table2[[#This Row],[number at end of rxn-compartment]])&gt;0,_xlfn.TEXTBEFORE(Table2[[#This Row],[rxn-compartment]],Table2[[#This Row],[number at end of rxn-compartment]],-1),"")</f>
        <v>ACOAO</v>
      </c>
      <c r="N849" t="str">
        <v>ALCD2i</v>
      </c>
      <c r="O849" t="str">
        <v>ALCD2i2_m</v>
      </c>
      <c r="P849" t="str">
        <v>FWD</v>
      </c>
      <c r="Q849" t="str">
        <v>rt0733_m,rt3939_m</v>
      </c>
      <c r="R849" t="str">
        <v>1.1.1.1</v>
      </c>
      <c r="S849" t="str">
        <v>Central metabolism</v>
      </c>
      <c r="T849" t="str">
        <v>Pyruvate metabolism</v>
      </c>
    </row>
    <row r="850" spans="1:20" x14ac:dyDescent="0.2">
      <c r="A850" t="s">
        <v>2620</v>
      </c>
      <c r="B850" t="s">
        <v>2621</v>
      </c>
      <c r="C850" t="s">
        <v>8</v>
      </c>
      <c r="D850" t="s">
        <v>2582</v>
      </c>
      <c r="E850" t="str">
        <f>_xlfn.XLOOKUP(Table2[[#This Row],[rxn]],[1]Sheet1!$A:$A,[1]Sheet1!$C:$C,"Other metaolism",0)</f>
        <v>Other metabolism</v>
      </c>
      <c r="F850" t="s">
        <v>312</v>
      </c>
      <c r="G850" t="str">
        <f>Table2[[#This Row],[rxn]]&amp;"_"&amp;Table2[[#This Row],[dir]]</f>
        <v>ACOAO143_x_FWD</v>
      </c>
      <c r="H850" t="str" cm="1">
        <f t="array" ref="H850">_xlfn.TEXTJOIN(",",TRUE,_xlfn.UNIQUE(_xlfn._xlws.FILTER(Table2[enz],Table2[rxn+dir]=Table2[[#This Row],[rxn+dir]])))</f>
        <v>rt1332,rt4374,rt4384</v>
      </c>
      <c r="I850" s="2" t="str">
        <f>_xlfn.TEXTAFTER(Table2[[#This Row],[rxn]],"_",-1)</f>
        <v>x</v>
      </c>
      <c r="J850" s="2" t="str">
        <f>_xlfn.TEXTBEFORE(Table2[[#This Row],[rxn]],"_"&amp;Table2[[#This Row],[compartment]],-1)</f>
        <v>ACOAO143</v>
      </c>
      <c r="K850" s="2" t="str" cm="1">
        <f t="array" ref="K850">_xlfn.LET(_xlpm.t,J850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143</v>
      </c>
      <c r="L850" s="2" t="str">
        <f>IF(LEN(Table2[[#This Row],[number at end of rxn-compartment]])&gt;0,_xlfn.TEXTBEFORE(Table2[[#This Row],[rxn-compartment]],Table2[[#This Row],[number at end of rxn-compartment]],-1),"")</f>
        <v>ACOAO</v>
      </c>
      <c r="N850" t="str">
        <v/>
      </c>
      <c r="O850" t="str">
        <v>ALDD20x_m</v>
      </c>
      <c r="P850" t="str">
        <v>FWD</v>
      </c>
      <c r="Q850" t="str">
        <v>rt2756_m</v>
      </c>
      <c r="R850" t="str">
        <v>1.2.1.3</v>
      </c>
      <c r="S850" t="str">
        <v>Other metabolism</v>
      </c>
      <c r="T850" t="str">
        <v>Tryptophan metabolism</v>
      </c>
    </row>
    <row r="851" spans="1:20" x14ac:dyDescent="0.2">
      <c r="A851" t="s">
        <v>2622</v>
      </c>
      <c r="B851" t="s">
        <v>2621</v>
      </c>
      <c r="C851" t="s">
        <v>8</v>
      </c>
      <c r="D851" t="s">
        <v>2585</v>
      </c>
      <c r="E851" t="str">
        <f>_xlfn.XLOOKUP(Table2[[#This Row],[rxn]],[1]Sheet1!$A:$A,[1]Sheet1!$C:$C,"Other metaolism",0)</f>
        <v>Other metabolism</v>
      </c>
      <c r="F851" t="s">
        <v>312</v>
      </c>
      <c r="G851" t="str">
        <f>Table2[[#This Row],[rxn]]&amp;"_"&amp;Table2[[#This Row],[dir]]</f>
        <v>ACOAO143_x_FWD</v>
      </c>
      <c r="H851" t="str" cm="1">
        <f t="array" ref="H851">_xlfn.TEXTJOIN(",",TRUE,_xlfn.UNIQUE(_xlfn._xlws.FILTER(Table2[enz],Table2[rxn+dir]=Table2[[#This Row],[rxn+dir]])))</f>
        <v>rt1332,rt4374,rt4384</v>
      </c>
      <c r="I851" s="2" t="str">
        <f>_xlfn.TEXTAFTER(Table2[[#This Row],[rxn]],"_",-1)</f>
        <v>x</v>
      </c>
      <c r="J851" s="2" t="str">
        <f>_xlfn.TEXTBEFORE(Table2[[#This Row],[rxn]],"_"&amp;Table2[[#This Row],[compartment]],-1)</f>
        <v>ACOAO143</v>
      </c>
      <c r="K851" s="2" t="str" cm="1">
        <f t="array" ref="K851">_xlfn.LET(_xlpm.t,J851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143</v>
      </c>
      <c r="L851" s="2" t="str">
        <f>IF(LEN(Table2[[#This Row],[number at end of rxn-compartment]])&gt;0,_xlfn.TEXTBEFORE(Table2[[#This Row],[rxn-compartment]],Table2[[#This Row],[number at end of rxn-compartment]],-1),"")</f>
        <v>ACOAO</v>
      </c>
      <c r="N851" t="str">
        <v/>
      </c>
      <c r="O851" t="str">
        <v>ALDD20y_c</v>
      </c>
      <c r="P851" t="str">
        <v>FWD</v>
      </c>
      <c r="Q851" t="str">
        <v>rt7041</v>
      </c>
      <c r="R851" t="str">
        <v/>
      </c>
      <c r="S851" t="str">
        <v>Other metabolism</v>
      </c>
      <c r="T851" t="str">
        <v>Unassigned</v>
      </c>
    </row>
    <row r="852" spans="1:20" x14ac:dyDescent="0.2">
      <c r="A852" t="s">
        <v>2623</v>
      </c>
      <c r="B852" t="s">
        <v>2621</v>
      </c>
      <c r="C852" t="s">
        <v>8</v>
      </c>
      <c r="D852" t="s">
        <v>2587</v>
      </c>
      <c r="E852" t="str">
        <f>_xlfn.XLOOKUP(Table2[[#This Row],[rxn]],[1]Sheet1!$A:$A,[1]Sheet1!$C:$C,"Other metaolism",0)</f>
        <v>Other metabolism</v>
      </c>
      <c r="F852" t="s">
        <v>312</v>
      </c>
      <c r="G852" t="str">
        <f>Table2[[#This Row],[rxn]]&amp;"_"&amp;Table2[[#This Row],[dir]]</f>
        <v>ACOAO143_x_FWD</v>
      </c>
      <c r="H852" t="str" cm="1">
        <f t="array" ref="H852">_xlfn.TEXTJOIN(",",TRUE,_xlfn.UNIQUE(_xlfn._xlws.FILTER(Table2[enz],Table2[rxn+dir]=Table2[[#This Row],[rxn+dir]])))</f>
        <v>rt1332,rt4374,rt4384</v>
      </c>
      <c r="I852" s="2" t="str">
        <f>_xlfn.TEXTAFTER(Table2[[#This Row],[rxn]],"_",-1)</f>
        <v>x</v>
      </c>
      <c r="J852" s="2" t="str">
        <f>_xlfn.TEXTBEFORE(Table2[[#This Row],[rxn]],"_"&amp;Table2[[#This Row],[compartment]],-1)</f>
        <v>ACOAO143</v>
      </c>
      <c r="K852" s="2" t="str" cm="1">
        <f t="array" ref="K852">_xlfn.LET(_xlpm.t,J852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143</v>
      </c>
      <c r="L852" s="2" t="str">
        <f>IF(LEN(Table2[[#This Row],[number at end of rxn-compartment]])&gt;0,_xlfn.TEXTBEFORE(Table2[[#This Row],[rxn-compartment]],Table2[[#This Row],[number at end of rxn-compartment]],-1),"")</f>
        <v>ACOAO</v>
      </c>
      <c r="N852" t="str">
        <v/>
      </c>
      <c r="O852" t="str">
        <v>ALDD20y_m</v>
      </c>
      <c r="P852" t="str">
        <v>FWD</v>
      </c>
      <c r="Q852" t="str">
        <v>rt2756_m,rt3674_m</v>
      </c>
      <c r="R852" t="str">
        <v>1.2.1.3</v>
      </c>
      <c r="S852" t="str">
        <v>Other metabolism</v>
      </c>
      <c r="T852" t="str">
        <v>Unassigned</v>
      </c>
    </row>
    <row r="853" spans="1:20" x14ac:dyDescent="0.2">
      <c r="A853" t="s">
        <v>2624</v>
      </c>
      <c r="B853" t="s">
        <v>2625</v>
      </c>
      <c r="C853" t="s">
        <v>8</v>
      </c>
      <c r="D853" t="s">
        <v>2582</v>
      </c>
      <c r="E853" t="str">
        <f>_xlfn.XLOOKUP(Table2[[#This Row],[rxn]],[1]Sheet1!$A:$A,[1]Sheet1!$C:$C,"Other metaolism",0)</f>
        <v>Other metabolism</v>
      </c>
      <c r="F853" t="s">
        <v>312</v>
      </c>
      <c r="G853" t="str">
        <f>Table2[[#This Row],[rxn]]&amp;"_"&amp;Table2[[#This Row],[dir]]</f>
        <v>ACOAO160_x_FWD</v>
      </c>
      <c r="H853" t="str" cm="1">
        <f t="array" ref="H853">_xlfn.TEXTJOIN(",",TRUE,_xlfn.UNIQUE(_xlfn._xlws.FILTER(Table2[enz],Table2[rxn+dir]=Table2[[#This Row],[rxn+dir]])))</f>
        <v>rt1332,rt4374,rt4384</v>
      </c>
      <c r="I853" s="2" t="str">
        <f>_xlfn.TEXTAFTER(Table2[[#This Row],[rxn]],"_",-1)</f>
        <v>x</v>
      </c>
      <c r="J853" s="2" t="str">
        <f>_xlfn.TEXTBEFORE(Table2[[#This Row],[rxn]],"_"&amp;Table2[[#This Row],[compartment]],-1)</f>
        <v>ACOAO160</v>
      </c>
      <c r="K853" s="2" t="str" cm="1">
        <f t="array" ref="K853">_xlfn.LET(_xlpm.t,J853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853" s="2" t="str">
        <f>IF(LEN(Table2[[#This Row],[number at end of rxn-compartment]])&gt;0,_xlfn.TEXTBEFORE(Table2[[#This Row],[rxn-compartment]],Table2[[#This Row],[number at end of rxn-compartment]],-1),"")</f>
        <v>ACOAO</v>
      </c>
      <c r="N853" t="str">
        <v/>
      </c>
      <c r="O853" t="str">
        <v>ALDD22x_c</v>
      </c>
      <c r="P853" t="str">
        <v>FWD</v>
      </c>
      <c r="Q853" t="str">
        <v>rt2756_c,rt7955_c</v>
      </c>
      <c r="R853" t="str">
        <v>1.2.1.5</v>
      </c>
      <c r="S853" t="str">
        <v>Other metabolism</v>
      </c>
      <c r="T853" t="str">
        <v>beta-Alanine metabolism</v>
      </c>
    </row>
    <row r="854" spans="1:20" x14ac:dyDescent="0.2">
      <c r="A854" t="s">
        <v>2626</v>
      </c>
      <c r="B854" t="s">
        <v>2625</v>
      </c>
      <c r="C854" t="s">
        <v>8</v>
      </c>
      <c r="D854" t="s">
        <v>2585</v>
      </c>
      <c r="E854" t="str">
        <f>_xlfn.XLOOKUP(Table2[[#This Row],[rxn]],[1]Sheet1!$A:$A,[1]Sheet1!$C:$C,"Other metaolism",0)</f>
        <v>Other metabolism</v>
      </c>
      <c r="F854" t="s">
        <v>312</v>
      </c>
      <c r="G854" t="str">
        <f>Table2[[#This Row],[rxn]]&amp;"_"&amp;Table2[[#This Row],[dir]]</f>
        <v>ACOAO160_x_FWD</v>
      </c>
      <c r="H854" t="str" cm="1">
        <f t="array" ref="H854">_xlfn.TEXTJOIN(",",TRUE,_xlfn.UNIQUE(_xlfn._xlws.FILTER(Table2[enz],Table2[rxn+dir]=Table2[[#This Row],[rxn+dir]])))</f>
        <v>rt1332,rt4374,rt4384</v>
      </c>
      <c r="I854" s="2" t="str">
        <f>_xlfn.TEXTAFTER(Table2[[#This Row],[rxn]],"_",-1)</f>
        <v>x</v>
      </c>
      <c r="J854" s="2" t="str">
        <f>_xlfn.TEXTBEFORE(Table2[[#This Row],[rxn]],"_"&amp;Table2[[#This Row],[compartment]],-1)</f>
        <v>ACOAO160</v>
      </c>
      <c r="K854" s="2" t="str" cm="1">
        <f t="array" ref="K854">_xlfn.LET(_xlpm.t,J854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854" s="2" t="str">
        <f>IF(LEN(Table2[[#This Row],[number at end of rxn-compartment]])&gt;0,_xlfn.TEXTBEFORE(Table2[[#This Row],[rxn-compartment]],Table2[[#This Row],[number at end of rxn-compartment]],-1),"")</f>
        <v>ACOAO</v>
      </c>
      <c r="N854" t="str">
        <v/>
      </c>
      <c r="O854" t="str">
        <v>ALDD2x_c</v>
      </c>
      <c r="P854" t="str">
        <v>FWD</v>
      </c>
      <c r="Q854" t="str">
        <v>rt2756_c</v>
      </c>
      <c r="R854" t="str">
        <v>1.2.1.3</v>
      </c>
      <c r="S854" t="str">
        <v>Central metabolism</v>
      </c>
      <c r="T854" t="str">
        <v>Pyruvate metabolism</v>
      </c>
    </row>
    <row r="855" spans="1:20" x14ac:dyDescent="0.2">
      <c r="A855" t="s">
        <v>2627</v>
      </c>
      <c r="B855" t="s">
        <v>2625</v>
      </c>
      <c r="C855" t="s">
        <v>8</v>
      </c>
      <c r="D855" t="s">
        <v>2587</v>
      </c>
      <c r="E855" t="str">
        <f>_xlfn.XLOOKUP(Table2[[#This Row],[rxn]],[1]Sheet1!$A:$A,[1]Sheet1!$C:$C,"Other metaolism",0)</f>
        <v>Other metabolism</v>
      </c>
      <c r="F855" t="s">
        <v>312</v>
      </c>
      <c r="G855" t="str">
        <f>Table2[[#This Row],[rxn]]&amp;"_"&amp;Table2[[#This Row],[dir]]</f>
        <v>ACOAO160_x_FWD</v>
      </c>
      <c r="H855" t="str" cm="1">
        <f t="array" ref="H855">_xlfn.TEXTJOIN(",",TRUE,_xlfn.UNIQUE(_xlfn._xlws.FILTER(Table2[enz],Table2[rxn+dir]=Table2[[#This Row],[rxn+dir]])))</f>
        <v>rt1332,rt4374,rt4384</v>
      </c>
      <c r="I855" s="2" t="str">
        <f>_xlfn.TEXTAFTER(Table2[[#This Row],[rxn]],"_",-1)</f>
        <v>x</v>
      </c>
      <c r="J855" s="2" t="str">
        <f>_xlfn.TEXTBEFORE(Table2[[#This Row],[rxn]],"_"&amp;Table2[[#This Row],[compartment]],-1)</f>
        <v>ACOAO160</v>
      </c>
      <c r="K855" s="2" t="str" cm="1">
        <f t="array" ref="K855">_xlfn.LET(_xlpm.t,J855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855" s="2" t="str">
        <f>IF(LEN(Table2[[#This Row],[number at end of rxn-compartment]])&gt;0,_xlfn.TEXTBEFORE(Table2[[#This Row],[rxn-compartment]],Table2[[#This Row],[number at end of rxn-compartment]],-1),"")</f>
        <v>ACOAO</v>
      </c>
      <c r="N855" t="str">
        <v/>
      </c>
      <c r="O855" t="str">
        <v>ALDD2y_c</v>
      </c>
      <c r="P855" t="str">
        <v>FWD</v>
      </c>
      <c r="Q855" t="str">
        <v>rt2756_c,rt3674_c</v>
      </c>
      <c r="R855" t="str">
        <v>1.2.1.4</v>
      </c>
      <c r="S855" t="str">
        <v>Central metabolism</v>
      </c>
      <c r="T855" t="str">
        <v>Pyruvate metabolism</v>
      </c>
    </row>
    <row r="856" spans="1:20" x14ac:dyDescent="0.2">
      <c r="A856" t="s">
        <v>2628</v>
      </c>
      <c r="B856" t="s">
        <v>2629</v>
      </c>
      <c r="C856" t="s">
        <v>8</v>
      </c>
      <c r="D856" t="s">
        <v>2582</v>
      </c>
      <c r="E856" t="str">
        <f>_xlfn.XLOOKUP(Table2[[#This Row],[rxn]],[1]Sheet1!$A:$A,[1]Sheet1!$C:$C,"Other metaolism",0)</f>
        <v>Other metabolism</v>
      </c>
      <c r="F856" t="s">
        <v>312</v>
      </c>
      <c r="G856" t="str">
        <f>Table2[[#This Row],[rxn]]&amp;"_"&amp;Table2[[#This Row],[dir]]</f>
        <v>ACOAO161a_x_FWD</v>
      </c>
      <c r="H856" t="str" cm="1">
        <f t="array" ref="H856">_xlfn.TEXTJOIN(",",TRUE,_xlfn.UNIQUE(_xlfn._xlws.FILTER(Table2[enz],Table2[rxn+dir]=Table2[[#This Row],[rxn+dir]])))</f>
        <v>rt1332,rt4374,rt4384</v>
      </c>
      <c r="I856" s="2" t="str">
        <f>_xlfn.TEXTAFTER(Table2[[#This Row],[rxn]],"_",-1)</f>
        <v>x</v>
      </c>
      <c r="J856" s="2" t="str">
        <f>_xlfn.TEXTBEFORE(Table2[[#This Row],[rxn]],"_"&amp;Table2[[#This Row],[compartment]],-1)</f>
        <v>ACOAO161a</v>
      </c>
      <c r="K856" s="2" t="str" cm="1">
        <f t="array" ref="K856">_xlfn.LET(_xlpm.t,J856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56" s="2" t="str">
        <f>IF(LEN(Table2[[#This Row],[number at end of rxn-compartment]])&gt;0,_xlfn.TEXTBEFORE(Table2[[#This Row],[rxn-compartment]],Table2[[#This Row],[number at end of rxn-compartment]],-1),"")</f>
        <v/>
      </c>
      <c r="N856" t="str">
        <v/>
      </c>
      <c r="O856" t="str">
        <v>ALLTN_c</v>
      </c>
      <c r="P856" t="str">
        <v>FWD</v>
      </c>
      <c r="Q856" t="str">
        <v>rt3516</v>
      </c>
      <c r="R856" t="str">
        <v>3.5.2.5</v>
      </c>
      <c r="S856" t="str">
        <v>RNA metabolism</v>
      </c>
      <c r="T856" t="str">
        <v>Purine metabolism</v>
      </c>
    </row>
    <row r="857" spans="1:20" x14ac:dyDescent="0.2">
      <c r="A857" t="s">
        <v>2630</v>
      </c>
      <c r="B857" t="s">
        <v>2629</v>
      </c>
      <c r="C857" t="s">
        <v>8</v>
      </c>
      <c r="D857" t="s">
        <v>2585</v>
      </c>
      <c r="E857" t="str">
        <f>_xlfn.XLOOKUP(Table2[[#This Row],[rxn]],[1]Sheet1!$A:$A,[1]Sheet1!$C:$C,"Other metaolism",0)</f>
        <v>Other metabolism</v>
      </c>
      <c r="F857" t="s">
        <v>312</v>
      </c>
      <c r="G857" t="str">
        <f>Table2[[#This Row],[rxn]]&amp;"_"&amp;Table2[[#This Row],[dir]]</f>
        <v>ACOAO161a_x_FWD</v>
      </c>
      <c r="H857" t="str" cm="1">
        <f t="array" ref="H857">_xlfn.TEXTJOIN(",",TRUE,_xlfn.UNIQUE(_xlfn._xlws.FILTER(Table2[enz],Table2[rxn+dir]=Table2[[#This Row],[rxn+dir]])))</f>
        <v>rt1332,rt4374,rt4384</v>
      </c>
      <c r="I857" s="2" t="str">
        <f>_xlfn.TEXTAFTER(Table2[[#This Row],[rxn]],"_",-1)</f>
        <v>x</v>
      </c>
      <c r="J857" s="2" t="str">
        <f>_xlfn.TEXTBEFORE(Table2[[#This Row],[rxn]],"_"&amp;Table2[[#This Row],[compartment]],-1)</f>
        <v>ACOAO161a</v>
      </c>
      <c r="K857" s="2" t="str" cm="1">
        <f t="array" ref="K857">_xlfn.LET(_xlpm.t,J857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57" s="2" t="str">
        <f>IF(LEN(Table2[[#This Row],[number at end of rxn-compartment]])&gt;0,_xlfn.TEXTBEFORE(Table2[[#This Row],[rxn-compartment]],Table2[[#This Row],[number at end of rxn-compartment]],-1),"")</f>
        <v/>
      </c>
      <c r="N857" t="str">
        <v/>
      </c>
      <c r="O857" t="str">
        <v>ALLTN_c</v>
      </c>
      <c r="P857" t="str">
        <v>REV</v>
      </c>
      <c r="Q857" t="str">
        <v>rt3516</v>
      </c>
      <c r="R857" t="str">
        <v>3.5.2.5</v>
      </c>
      <c r="S857" t="str">
        <v>RNA metabolism</v>
      </c>
      <c r="T857" t="str">
        <v>Purine metabolism</v>
      </c>
    </row>
    <row r="858" spans="1:20" x14ac:dyDescent="0.2">
      <c r="A858" t="s">
        <v>2631</v>
      </c>
      <c r="B858" t="s">
        <v>2629</v>
      </c>
      <c r="C858" t="s">
        <v>8</v>
      </c>
      <c r="D858" t="s">
        <v>2587</v>
      </c>
      <c r="E858" t="str">
        <f>_xlfn.XLOOKUP(Table2[[#This Row],[rxn]],[1]Sheet1!$A:$A,[1]Sheet1!$C:$C,"Other metaolism",0)</f>
        <v>Other metabolism</v>
      </c>
      <c r="F858" t="s">
        <v>312</v>
      </c>
      <c r="G858" t="str">
        <f>Table2[[#This Row],[rxn]]&amp;"_"&amp;Table2[[#This Row],[dir]]</f>
        <v>ACOAO161a_x_FWD</v>
      </c>
      <c r="H858" t="str" cm="1">
        <f t="array" ref="H858">_xlfn.TEXTJOIN(",",TRUE,_xlfn.UNIQUE(_xlfn._xlws.FILTER(Table2[enz],Table2[rxn+dir]=Table2[[#This Row],[rxn+dir]])))</f>
        <v>rt1332,rt4374,rt4384</v>
      </c>
      <c r="I858" s="2" t="str">
        <f>_xlfn.TEXTAFTER(Table2[[#This Row],[rxn]],"_",-1)</f>
        <v>x</v>
      </c>
      <c r="J858" s="2" t="str">
        <f>_xlfn.TEXTBEFORE(Table2[[#This Row],[rxn]],"_"&amp;Table2[[#This Row],[compartment]],-1)</f>
        <v>ACOAO161a</v>
      </c>
      <c r="K858" s="2" t="str" cm="1">
        <f t="array" ref="K858">_xlfn.LET(_xlpm.t,J858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58" s="2" t="str">
        <f>IF(LEN(Table2[[#This Row],[number at end of rxn-compartment]])&gt;0,_xlfn.TEXTBEFORE(Table2[[#This Row],[rxn-compartment]],Table2[[#This Row],[number at end of rxn-compartment]],-1),"")</f>
        <v/>
      </c>
      <c r="N858" t="str">
        <v/>
      </c>
      <c r="O858" t="str">
        <v>ALLTNt_c</v>
      </c>
      <c r="P858" t="str">
        <v>FWD</v>
      </c>
      <c r="Q858" t="str">
        <v>rt4534</v>
      </c>
      <c r="R858" t="str">
        <v/>
      </c>
      <c r="S858" t="str">
        <v>Excluded</v>
      </c>
      <c r="T858" t="str">
        <v>Transport</v>
      </c>
    </row>
    <row r="859" spans="1:20" x14ac:dyDescent="0.2">
      <c r="A859" t="s">
        <v>2632</v>
      </c>
      <c r="B859" t="s">
        <v>2633</v>
      </c>
      <c r="C859" t="s">
        <v>8</v>
      </c>
      <c r="D859" t="s">
        <v>2582</v>
      </c>
      <c r="E859" t="str">
        <f>_xlfn.XLOOKUP(Table2[[#This Row],[rxn]],[1]Sheet1!$A:$A,[1]Sheet1!$C:$C,"Other metaolism",0)</f>
        <v>Other metabolism</v>
      </c>
      <c r="F859" t="s">
        <v>312</v>
      </c>
      <c r="G859" t="str">
        <f>Table2[[#This Row],[rxn]]&amp;"_"&amp;Table2[[#This Row],[dir]]</f>
        <v>ACOAO161b_x_FWD</v>
      </c>
      <c r="H859" t="str" cm="1">
        <f t="array" ref="H859">_xlfn.TEXTJOIN(",",TRUE,_xlfn.UNIQUE(_xlfn._xlws.FILTER(Table2[enz],Table2[rxn+dir]=Table2[[#This Row],[rxn+dir]])))</f>
        <v>rt1332,rt4374,rt4384</v>
      </c>
      <c r="I859" s="2" t="str">
        <f>_xlfn.TEXTAFTER(Table2[[#This Row],[rxn]],"_",-1)</f>
        <v>x</v>
      </c>
      <c r="J859" s="2" t="str">
        <f>_xlfn.TEXTBEFORE(Table2[[#This Row],[rxn]],"_"&amp;Table2[[#This Row],[compartment]],-1)</f>
        <v>ACOAO161b</v>
      </c>
      <c r="K859" s="2" t="str" cm="1">
        <f t="array" ref="K859">_xlfn.LET(_xlpm.t,J859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59" s="2" t="str">
        <f>IF(LEN(Table2[[#This Row],[number at end of rxn-compartment]])&gt;0,_xlfn.TEXTBEFORE(Table2[[#This Row],[rxn-compartment]],Table2[[#This Row],[number at end of rxn-compartment]],-1),"")</f>
        <v/>
      </c>
      <c r="N859" t="str">
        <v/>
      </c>
      <c r="O859" t="str">
        <v>ALLTTt_c</v>
      </c>
      <c r="P859" t="str">
        <v>FWD</v>
      </c>
      <c r="Q859" t="str">
        <v>rt6702</v>
      </c>
      <c r="R859" t="str">
        <v/>
      </c>
      <c r="S859" t="str">
        <v>Excluded</v>
      </c>
      <c r="T859" t="str">
        <v>Transport</v>
      </c>
    </row>
    <row r="860" spans="1:20" x14ac:dyDescent="0.2">
      <c r="A860" t="s">
        <v>2634</v>
      </c>
      <c r="B860" t="s">
        <v>2633</v>
      </c>
      <c r="C860" t="s">
        <v>8</v>
      </c>
      <c r="D860" t="s">
        <v>2585</v>
      </c>
      <c r="E860" t="str">
        <f>_xlfn.XLOOKUP(Table2[[#This Row],[rxn]],[1]Sheet1!$A:$A,[1]Sheet1!$C:$C,"Other metaolism",0)</f>
        <v>Other metabolism</v>
      </c>
      <c r="F860" t="s">
        <v>312</v>
      </c>
      <c r="G860" t="str">
        <f>Table2[[#This Row],[rxn]]&amp;"_"&amp;Table2[[#This Row],[dir]]</f>
        <v>ACOAO161b_x_FWD</v>
      </c>
      <c r="H860" t="str" cm="1">
        <f t="array" ref="H860">_xlfn.TEXTJOIN(",",TRUE,_xlfn.UNIQUE(_xlfn._xlws.FILTER(Table2[enz],Table2[rxn+dir]=Table2[[#This Row],[rxn+dir]])))</f>
        <v>rt1332,rt4374,rt4384</v>
      </c>
      <c r="I860" s="2" t="str">
        <f>_xlfn.TEXTAFTER(Table2[[#This Row],[rxn]],"_",-1)</f>
        <v>x</v>
      </c>
      <c r="J860" s="2" t="str">
        <f>_xlfn.TEXTBEFORE(Table2[[#This Row],[rxn]],"_"&amp;Table2[[#This Row],[compartment]],-1)</f>
        <v>ACOAO161b</v>
      </c>
      <c r="K860" s="2" t="str" cm="1">
        <f t="array" ref="K860">_xlfn.LET(_xlpm.t,J860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60" s="2" t="str">
        <f>IF(LEN(Table2[[#This Row],[number at end of rxn-compartment]])&gt;0,_xlfn.TEXTBEFORE(Table2[[#This Row],[rxn-compartment]],Table2[[#This Row],[number at end of rxn-compartment]],-1),"")</f>
        <v/>
      </c>
      <c r="N860" t="str">
        <v/>
      </c>
      <c r="O860" t="str">
        <v>ALPHNH_c</v>
      </c>
      <c r="P860" t="str">
        <v>FWD</v>
      </c>
      <c r="Q860" t="str">
        <v>rt0958</v>
      </c>
      <c r="R860" t="str">
        <v>6.3.4.6</v>
      </c>
      <c r="S860" t="str">
        <v>Amino acid metabolism</v>
      </c>
      <c r="T860" t="str">
        <v>Arginine and proline metabolism</v>
      </c>
    </row>
    <row r="861" spans="1:20" x14ac:dyDescent="0.2">
      <c r="A861" t="s">
        <v>2635</v>
      </c>
      <c r="B861" t="s">
        <v>2633</v>
      </c>
      <c r="C861" t="s">
        <v>8</v>
      </c>
      <c r="D861" t="s">
        <v>2587</v>
      </c>
      <c r="E861" t="str">
        <f>_xlfn.XLOOKUP(Table2[[#This Row],[rxn]],[1]Sheet1!$A:$A,[1]Sheet1!$C:$C,"Other metaolism",0)</f>
        <v>Other metabolism</v>
      </c>
      <c r="F861" t="s">
        <v>312</v>
      </c>
      <c r="G861" t="str">
        <f>Table2[[#This Row],[rxn]]&amp;"_"&amp;Table2[[#This Row],[dir]]</f>
        <v>ACOAO161b_x_FWD</v>
      </c>
      <c r="H861" t="str" cm="1">
        <f t="array" ref="H861">_xlfn.TEXTJOIN(",",TRUE,_xlfn.UNIQUE(_xlfn._xlws.FILTER(Table2[enz],Table2[rxn+dir]=Table2[[#This Row],[rxn+dir]])))</f>
        <v>rt1332,rt4374,rt4384</v>
      </c>
      <c r="I861" s="2" t="str">
        <f>_xlfn.TEXTAFTER(Table2[[#This Row],[rxn]],"_",-1)</f>
        <v>x</v>
      </c>
      <c r="J861" s="2" t="str">
        <f>_xlfn.TEXTBEFORE(Table2[[#This Row],[rxn]],"_"&amp;Table2[[#This Row],[compartment]],-1)</f>
        <v>ACOAO161b</v>
      </c>
      <c r="K861" s="2" t="str" cm="1">
        <f t="array" ref="K861">_xlfn.LET(_xlpm.t,J861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61" s="2" t="str">
        <f>IF(LEN(Table2[[#This Row],[number at end of rxn-compartment]])&gt;0,_xlfn.TEXTBEFORE(Table2[[#This Row],[rxn-compartment]],Table2[[#This Row],[number at end of rxn-compartment]],-1),"")</f>
        <v/>
      </c>
      <c r="N861" t="str">
        <v/>
      </c>
      <c r="O861" t="str">
        <v>AMAOTr_c</v>
      </c>
      <c r="P861" t="str">
        <v>FWD</v>
      </c>
      <c r="Q861" t="str">
        <v>rt4363</v>
      </c>
      <c r="R861" t="str">
        <v>2.6.1.62</v>
      </c>
      <c r="S861" t="str">
        <v>Other biosynthetic metabolism</v>
      </c>
      <c r="T861" t="str">
        <v>Biotin metabolism</v>
      </c>
    </row>
    <row r="862" spans="1:20" x14ac:dyDescent="0.2">
      <c r="A862" t="s">
        <v>2636</v>
      </c>
      <c r="B862" t="s">
        <v>2637</v>
      </c>
      <c r="C862" t="s">
        <v>8</v>
      </c>
      <c r="D862" t="s">
        <v>2582</v>
      </c>
      <c r="E862" t="str">
        <f>_xlfn.XLOOKUP(Table2[[#This Row],[rxn]],[1]Sheet1!$A:$A,[1]Sheet1!$C:$C,"Other metaolism",0)</f>
        <v>Other metabolism</v>
      </c>
      <c r="F862" t="s">
        <v>312</v>
      </c>
      <c r="G862" t="str">
        <f>Table2[[#This Row],[rxn]]&amp;"_"&amp;Table2[[#This Row],[dir]]</f>
        <v>ACOAO162_x_FWD</v>
      </c>
      <c r="H862" t="str" cm="1">
        <f t="array" ref="H862">_xlfn.TEXTJOIN(",",TRUE,_xlfn.UNIQUE(_xlfn._xlws.FILTER(Table2[enz],Table2[rxn+dir]=Table2[[#This Row],[rxn+dir]])))</f>
        <v>rt1332,rt4374,rt4384</v>
      </c>
      <c r="I862" s="2" t="str">
        <f>_xlfn.TEXTAFTER(Table2[[#This Row],[rxn]],"_",-1)</f>
        <v>x</v>
      </c>
      <c r="J862" s="2" t="str">
        <f>_xlfn.TEXTBEFORE(Table2[[#This Row],[rxn]],"_"&amp;Table2[[#This Row],[compartment]],-1)</f>
        <v>ACOAO162</v>
      </c>
      <c r="K862" s="2" t="str" cm="1">
        <f t="array" ref="K862">_xlfn.LET(_xlpm.t,J862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162</v>
      </c>
      <c r="L862" s="2" t="str">
        <f>IF(LEN(Table2[[#This Row],[number at end of rxn-compartment]])&gt;0,_xlfn.TEXTBEFORE(Table2[[#This Row],[rxn-compartment]],Table2[[#This Row],[number at end of rxn-compartment]],-1),"")</f>
        <v>ACOAO</v>
      </c>
      <c r="N862" t="str">
        <v/>
      </c>
      <c r="O862" t="str">
        <v>AMAOTr_c</v>
      </c>
      <c r="P862" t="str">
        <v>REV</v>
      </c>
      <c r="Q862" t="str">
        <v>rt4363</v>
      </c>
      <c r="R862" t="str">
        <v>2.6.1.62</v>
      </c>
      <c r="S862" t="str">
        <v>Other biosynthetic metabolism</v>
      </c>
      <c r="T862" t="str">
        <v>Biotin metabolism</v>
      </c>
    </row>
    <row r="863" spans="1:20" x14ac:dyDescent="0.2">
      <c r="A863" t="s">
        <v>2638</v>
      </c>
      <c r="B863" t="s">
        <v>2637</v>
      </c>
      <c r="C863" t="s">
        <v>8</v>
      </c>
      <c r="D863" t="s">
        <v>2585</v>
      </c>
      <c r="E863" t="str">
        <f>_xlfn.XLOOKUP(Table2[[#This Row],[rxn]],[1]Sheet1!$A:$A,[1]Sheet1!$C:$C,"Other metaolism",0)</f>
        <v>Other metabolism</v>
      </c>
      <c r="F863" t="s">
        <v>312</v>
      </c>
      <c r="G863" t="str">
        <f>Table2[[#This Row],[rxn]]&amp;"_"&amp;Table2[[#This Row],[dir]]</f>
        <v>ACOAO162_x_FWD</v>
      </c>
      <c r="H863" t="str" cm="1">
        <f t="array" ref="H863">_xlfn.TEXTJOIN(",",TRUE,_xlfn.UNIQUE(_xlfn._xlws.FILTER(Table2[enz],Table2[rxn+dir]=Table2[[#This Row],[rxn+dir]])))</f>
        <v>rt1332,rt4374,rt4384</v>
      </c>
      <c r="I863" s="2" t="str">
        <f>_xlfn.TEXTAFTER(Table2[[#This Row],[rxn]],"_",-1)</f>
        <v>x</v>
      </c>
      <c r="J863" s="2" t="str">
        <f>_xlfn.TEXTBEFORE(Table2[[#This Row],[rxn]],"_"&amp;Table2[[#This Row],[compartment]],-1)</f>
        <v>ACOAO162</v>
      </c>
      <c r="K863" s="2" t="str" cm="1">
        <f t="array" ref="K863">_xlfn.LET(_xlpm.t,J863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162</v>
      </c>
      <c r="L863" s="2" t="str">
        <f>IF(LEN(Table2[[#This Row],[number at end of rxn-compartment]])&gt;0,_xlfn.TEXTBEFORE(Table2[[#This Row],[rxn-compartment]],Table2[[#This Row],[number at end of rxn-compartment]],-1),"")</f>
        <v>ACOAO</v>
      </c>
      <c r="N863" t="str">
        <v/>
      </c>
      <c r="O863" t="str">
        <v>AMETt_c_e</v>
      </c>
      <c r="P863" t="str">
        <v>FWD</v>
      </c>
      <c r="Q863" t="str">
        <v>UNKNOWN</v>
      </c>
      <c r="R863" t="str">
        <v/>
      </c>
      <c r="S863" t="str">
        <v>Excluded</v>
      </c>
      <c r="T863" t="str">
        <v>Transport</v>
      </c>
    </row>
    <row r="864" spans="1:20" x14ac:dyDescent="0.2">
      <c r="A864" t="s">
        <v>2639</v>
      </c>
      <c r="B864" t="s">
        <v>2637</v>
      </c>
      <c r="C864" t="s">
        <v>8</v>
      </c>
      <c r="D864" t="s">
        <v>2587</v>
      </c>
      <c r="E864" t="str">
        <f>_xlfn.XLOOKUP(Table2[[#This Row],[rxn]],[1]Sheet1!$A:$A,[1]Sheet1!$C:$C,"Other metaolism",0)</f>
        <v>Other metabolism</v>
      </c>
      <c r="F864" t="s">
        <v>312</v>
      </c>
      <c r="G864" t="str">
        <f>Table2[[#This Row],[rxn]]&amp;"_"&amp;Table2[[#This Row],[dir]]</f>
        <v>ACOAO162_x_FWD</v>
      </c>
      <c r="H864" t="str" cm="1">
        <f t="array" ref="H864">_xlfn.TEXTJOIN(",",TRUE,_xlfn.UNIQUE(_xlfn._xlws.FILTER(Table2[enz],Table2[rxn+dir]=Table2[[#This Row],[rxn+dir]])))</f>
        <v>rt1332,rt4374,rt4384</v>
      </c>
      <c r="I864" s="2" t="str">
        <f>_xlfn.TEXTAFTER(Table2[[#This Row],[rxn]],"_",-1)</f>
        <v>x</v>
      </c>
      <c r="J864" s="2" t="str">
        <f>_xlfn.TEXTBEFORE(Table2[[#This Row],[rxn]],"_"&amp;Table2[[#This Row],[compartment]],-1)</f>
        <v>ACOAO162</v>
      </c>
      <c r="K864" s="2" t="str" cm="1">
        <f t="array" ref="K864">_xlfn.LET(_xlpm.t,J864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162</v>
      </c>
      <c r="L864" s="2" t="str">
        <f>IF(LEN(Table2[[#This Row],[number at end of rxn-compartment]])&gt;0,_xlfn.TEXTBEFORE(Table2[[#This Row],[rxn-compartment]],Table2[[#This Row],[number at end of rxn-compartment]],-1),"")</f>
        <v>ACOAO</v>
      </c>
      <c r="N864" t="str">
        <v/>
      </c>
      <c r="O864" t="str">
        <v>AMETt_c_e</v>
      </c>
      <c r="P864" t="str">
        <v>REV</v>
      </c>
      <c r="Q864" t="str">
        <v>UNKNOWN</v>
      </c>
      <c r="R864" t="str">
        <v/>
      </c>
      <c r="S864" t="str">
        <v>Excluded</v>
      </c>
      <c r="T864" t="str">
        <v>Transport</v>
      </c>
    </row>
    <row r="865" spans="1:20" x14ac:dyDescent="0.2">
      <c r="A865" t="s">
        <v>2640</v>
      </c>
      <c r="B865" t="s">
        <v>2641</v>
      </c>
      <c r="C865" t="s">
        <v>8</v>
      </c>
      <c r="D865" t="s">
        <v>2582</v>
      </c>
      <c r="E865" t="str">
        <f>_xlfn.XLOOKUP(Table2[[#This Row],[rxn]],[1]Sheet1!$A:$A,[1]Sheet1!$C:$C,"Other metaolism",0)</f>
        <v>Other metabolism</v>
      </c>
      <c r="F865" t="s">
        <v>312</v>
      </c>
      <c r="G865" t="str">
        <f>Table2[[#This Row],[rxn]]&amp;"_"&amp;Table2[[#This Row],[dir]]</f>
        <v>ACOAO163_x_FWD</v>
      </c>
      <c r="H865" t="str" cm="1">
        <f t="array" ref="H865">_xlfn.TEXTJOIN(",",TRUE,_xlfn.UNIQUE(_xlfn._xlws.FILTER(Table2[enz],Table2[rxn+dir]=Table2[[#This Row],[rxn+dir]])))</f>
        <v>rt1332,rt4374,rt4384</v>
      </c>
      <c r="I865" s="2" t="str">
        <f>_xlfn.TEXTAFTER(Table2[[#This Row],[rxn]],"_",-1)</f>
        <v>x</v>
      </c>
      <c r="J865" s="2" t="str">
        <f>_xlfn.TEXTBEFORE(Table2[[#This Row],[rxn]],"_"&amp;Table2[[#This Row],[compartment]],-1)</f>
        <v>ACOAO163</v>
      </c>
      <c r="K865" s="2" t="str" cm="1">
        <f t="array" ref="K865">_xlfn.LET(_xlpm.t,J865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163</v>
      </c>
      <c r="L865" s="2" t="str">
        <f>IF(LEN(Table2[[#This Row],[number at end of rxn-compartment]])&gt;0,_xlfn.TEXTBEFORE(Table2[[#This Row],[rxn-compartment]],Table2[[#This Row],[number at end of rxn-compartment]],-1),"")</f>
        <v>ACOAO</v>
      </c>
      <c r="N865" t="str">
        <v/>
      </c>
      <c r="O865" t="str">
        <v>AMETt_c_m</v>
      </c>
      <c r="P865" t="str">
        <v>FWD</v>
      </c>
      <c r="Q865" t="str">
        <v>rt3664</v>
      </c>
      <c r="R865" t="str">
        <v/>
      </c>
      <c r="S865" t="str">
        <v>Excluded</v>
      </c>
      <c r="T865" t="str">
        <v>Transport</v>
      </c>
    </row>
    <row r="866" spans="1:20" x14ac:dyDescent="0.2">
      <c r="A866" t="s">
        <v>2642</v>
      </c>
      <c r="B866" t="s">
        <v>2641</v>
      </c>
      <c r="C866" t="s">
        <v>8</v>
      </c>
      <c r="D866" t="s">
        <v>2585</v>
      </c>
      <c r="E866" t="str">
        <f>_xlfn.XLOOKUP(Table2[[#This Row],[rxn]],[1]Sheet1!$A:$A,[1]Sheet1!$C:$C,"Other metaolism",0)</f>
        <v>Other metabolism</v>
      </c>
      <c r="F866" t="s">
        <v>312</v>
      </c>
      <c r="G866" t="str">
        <f>Table2[[#This Row],[rxn]]&amp;"_"&amp;Table2[[#This Row],[dir]]</f>
        <v>ACOAO163_x_FWD</v>
      </c>
      <c r="H866" t="str" cm="1">
        <f t="array" ref="H866">_xlfn.TEXTJOIN(",",TRUE,_xlfn.UNIQUE(_xlfn._xlws.FILTER(Table2[enz],Table2[rxn+dir]=Table2[[#This Row],[rxn+dir]])))</f>
        <v>rt1332,rt4374,rt4384</v>
      </c>
      <c r="I866" s="2" t="str">
        <f>_xlfn.TEXTAFTER(Table2[[#This Row],[rxn]],"_",-1)</f>
        <v>x</v>
      </c>
      <c r="J866" s="2" t="str">
        <f>_xlfn.TEXTBEFORE(Table2[[#This Row],[rxn]],"_"&amp;Table2[[#This Row],[compartment]],-1)</f>
        <v>ACOAO163</v>
      </c>
      <c r="K866" s="2" t="str" cm="1">
        <f t="array" ref="K866">_xlfn.LET(_xlpm.t,J866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163</v>
      </c>
      <c r="L866" s="2" t="str">
        <f>IF(LEN(Table2[[#This Row],[number at end of rxn-compartment]])&gt;0,_xlfn.TEXTBEFORE(Table2[[#This Row],[rxn-compartment]],Table2[[#This Row],[number at end of rxn-compartment]],-1),"")</f>
        <v>ACOAO</v>
      </c>
      <c r="N866" t="str">
        <v/>
      </c>
      <c r="O866" t="str">
        <v>AMETt_c_m</v>
      </c>
      <c r="P866" t="str">
        <v>REV</v>
      </c>
      <c r="Q866" t="str">
        <v>rt3664</v>
      </c>
      <c r="R866" t="str">
        <v/>
      </c>
      <c r="S866" t="str">
        <v>Excluded</v>
      </c>
      <c r="T866" t="str">
        <v>Transport</v>
      </c>
    </row>
    <row r="867" spans="1:20" x14ac:dyDescent="0.2">
      <c r="A867" t="s">
        <v>2643</v>
      </c>
      <c r="B867" t="s">
        <v>2641</v>
      </c>
      <c r="C867" t="s">
        <v>8</v>
      </c>
      <c r="D867" t="s">
        <v>2587</v>
      </c>
      <c r="E867" t="str">
        <f>_xlfn.XLOOKUP(Table2[[#This Row],[rxn]],[1]Sheet1!$A:$A,[1]Sheet1!$C:$C,"Other metaolism",0)</f>
        <v>Other metabolism</v>
      </c>
      <c r="F867" t="s">
        <v>312</v>
      </c>
      <c r="G867" t="str">
        <f>Table2[[#This Row],[rxn]]&amp;"_"&amp;Table2[[#This Row],[dir]]</f>
        <v>ACOAO163_x_FWD</v>
      </c>
      <c r="H867" t="str" cm="1">
        <f t="array" ref="H867">_xlfn.TEXTJOIN(",",TRUE,_xlfn.UNIQUE(_xlfn._xlws.FILTER(Table2[enz],Table2[rxn+dir]=Table2[[#This Row],[rxn+dir]])))</f>
        <v>rt1332,rt4374,rt4384</v>
      </c>
      <c r="I867" s="2" t="str">
        <f>_xlfn.TEXTAFTER(Table2[[#This Row],[rxn]],"_",-1)</f>
        <v>x</v>
      </c>
      <c r="J867" s="2" t="str">
        <f>_xlfn.TEXTBEFORE(Table2[[#This Row],[rxn]],"_"&amp;Table2[[#This Row],[compartment]],-1)</f>
        <v>ACOAO163</v>
      </c>
      <c r="K867" s="2" t="str" cm="1">
        <f t="array" ref="K867">_xlfn.LET(_xlpm.t,J867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163</v>
      </c>
      <c r="L867" s="2" t="str">
        <f>IF(LEN(Table2[[#This Row],[number at end of rxn-compartment]])&gt;0,_xlfn.TEXTBEFORE(Table2[[#This Row],[rxn-compartment]],Table2[[#This Row],[number at end of rxn-compartment]],-1),"")</f>
        <v>ACOAO</v>
      </c>
      <c r="N867" t="str">
        <v/>
      </c>
      <c r="O867" t="str">
        <v>AMETt_c_rm</v>
      </c>
      <c r="P867" t="str">
        <v>FWD</v>
      </c>
      <c r="Q867" t="str">
        <v>SPONT</v>
      </c>
      <c r="R867" t="str">
        <v/>
      </c>
      <c r="S867" t="str">
        <v>Excluded</v>
      </c>
      <c r="T867" t="str">
        <v>Transport</v>
      </c>
    </row>
    <row r="868" spans="1:20" x14ac:dyDescent="0.2">
      <c r="A868" t="s">
        <v>2644</v>
      </c>
      <c r="B868" t="s">
        <v>2645</v>
      </c>
      <c r="C868" t="s">
        <v>8</v>
      </c>
      <c r="D868" t="s">
        <v>2582</v>
      </c>
      <c r="E868" t="str">
        <f>_xlfn.XLOOKUP(Table2[[#This Row],[rxn]],[1]Sheet1!$A:$A,[1]Sheet1!$C:$C,"Other metaolism",0)</f>
        <v>Other metabolism</v>
      </c>
      <c r="F868" t="s">
        <v>312</v>
      </c>
      <c r="G868" t="str">
        <f>Table2[[#This Row],[rxn]]&amp;"_"&amp;Table2[[#This Row],[dir]]</f>
        <v>ACOAO180_x_FWD</v>
      </c>
      <c r="H868" t="str" cm="1">
        <f t="array" ref="H868">_xlfn.TEXTJOIN(",",TRUE,_xlfn.UNIQUE(_xlfn._xlws.FILTER(Table2[enz],Table2[rxn+dir]=Table2[[#This Row],[rxn+dir]])))</f>
        <v>rt1332,rt4374,rt4384</v>
      </c>
      <c r="I868" s="2" t="str">
        <f>_xlfn.TEXTAFTER(Table2[[#This Row],[rxn]],"_",-1)</f>
        <v>x</v>
      </c>
      <c r="J868" s="2" t="str">
        <f>_xlfn.TEXTBEFORE(Table2[[#This Row],[rxn]],"_"&amp;Table2[[#This Row],[compartment]],-1)</f>
        <v>ACOAO180</v>
      </c>
      <c r="K868" s="2" t="str" cm="1">
        <f t="array" ref="K868">_xlfn.LET(_xlpm.t,J868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868" s="2" t="str">
        <f>IF(LEN(Table2[[#This Row],[number at end of rxn-compartment]])&gt;0,_xlfn.TEXTBEFORE(Table2[[#This Row],[rxn-compartment]],Table2[[#This Row],[number at end of rxn-compartment]],-1),"")</f>
        <v>ACOAO</v>
      </c>
      <c r="N868" t="str">
        <v/>
      </c>
      <c r="O868" t="str">
        <v>AMETt_c_rm</v>
      </c>
      <c r="P868" t="str">
        <v>REV</v>
      </c>
      <c r="Q868" t="str">
        <v>SPONT</v>
      </c>
      <c r="R868" t="str">
        <v/>
      </c>
      <c r="S868" t="str">
        <v>Excluded</v>
      </c>
      <c r="T868" t="str">
        <v>Transport</v>
      </c>
    </row>
    <row r="869" spans="1:20" x14ac:dyDescent="0.2">
      <c r="A869" t="s">
        <v>2646</v>
      </c>
      <c r="B869" t="s">
        <v>2645</v>
      </c>
      <c r="C869" t="s">
        <v>8</v>
      </c>
      <c r="D869" t="s">
        <v>2585</v>
      </c>
      <c r="E869" t="str">
        <f>_xlfn.XLOOKUP(Table2[[#This Row],[rxn]],[1]Sheet1!$A:$A,[1]Sheet1!$C:$C,"Other metaolism",0)</f>
        <v>Other metabolism</v>
      </c>
      <c r="F869" t="s">
        <v>312</v>
      </c>
      <c r="G869" t="str">
        <f>Table2[[#This Row],[rxn]]&amp;"_"&amp;Table2[[#This Row],[dir]]</f>
        <v>ACOAO180_x_FWD</v>
      </c>
      <c r="H869" t="str" cm="1">
        <f t="array" ref="H869">_xlfn.TEXTJOIN(",",TRUE,_xlfn.UNIQUE(_xlfn._xlws.FILTER(Table2[enz],Table2[rxn+dir]=Table2[[#This Row],[rxn+dir]])))</f>
        <v>rt1332,rt4374,rt4384</v>
      </c>
      <c r="I869" s="2" t="str">
        <f>_xlfn.TEXTAFTER(Table2[[#This Row],[rxn]],"_",-1)</f>
        <v>x</v>
      </c>
      <c r="J869" s="2" t="str">
        <f>_xlfn.TEXTBEFORE(Table2[[#This Row],[rxn]],"_"&amp;Table2[[#This Row],[compartment]],-1)</f>
        <v>ACOAO180</v>
      </c>
      <c r="K869" s="2" t="str" cm="1">
        <f t="array" ref="K869">_xlfn.LET(_xlpm.t,J869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869" s="2" t="str">
        <f>IF(LEN(Table2[[#This Row],[number at end of rxn-compartment]])&gt;0,_xlfn.TEXTBEFORE(Table2[[#This Row],[rxn-compartment]],Table2[[#This Row],[number at end of rxn-compartment]],-1),"")</f>
        <v>ACOAO</v>
      </c>
      <c r="N869" t="str">
        <v/>
      </c>
      <c r="O869" t="str">
        <v>AMID_c</v>
      </c>
      <c r="P869" t="str">
        <v>FWD</v>
      </c>
      <c r="Q869" t="str">
        <v>rt1908,rt3257_c</v>
      </c>
      <c r="R869" t="str">
        <v>3.5.1.4</v>
      </c>
      <c r="S869" t="str">
        <v>Amino acid metabolism</v>
      </c>
      <c r="T869" t="str">
        <v>Arginine and proline metabolism</v>
      </c>
    </row>
    <row r="870" spans="1:20" x14ac:dyDescent="0.2">
      <c r="A870" t="s">
        <v>2647</v>
      </c>
      <c r="B870" t="s">
        <v>2645</v>
      </c>
      <c r="C870" t="s">
        <v>8</v>
      </c>
      <c r="D870" t="s">
        <v>2587</v>
      </c>
      <c r="E870" t="str">
        <f>_xlfn.XLOOKUP(Table2[[#This Row],[rxn]],[1]Sheet1!$A:$A,[1]Sheet1!$C:$C,"Other metaolism",0)</f>
        <v>Other metabolism</v>
      </c>
      <c r="F870" t="s">
        <v>312</v>
      </c>
      <c r="G870" t="str">
        <f>Table2[[#This Row],[rxn]]&amp;"_"&amp;Table2[[#This Row],[dir]]</f>
        <v>ACOAO180_x_FWD</v>
      </c>
      <c r="H870" t="str" cm="1">
        <f t="array" ref="H870">_xlfn.TEXTJOIN(",",TRUE,_xlfn.UNIQUE(_xlfn._xlws.FILTER(Table2[enz],Table2[rxn+dir]=Table2[[#This Row],[rxn+dir]])))</f>
        <v>rt1332,rt4374,rt4384</v>
      </c>
      <c r="I870" s="2" t="str">
        <f>_xlfn.TEXTAFTER(Table2[[#This Row],[rxn]],"_",-1)</f>
        <v>x</v>
      </c>
      <c r="J870" s="2" t="str">
        <f>_xlfn.TEXTBEFORE(Table2[[#This Row],[rxn]],"_"&amp;Table2[[#This Row],[compartment]],-1)</f>
        <v>ACOAO180</v>
      </c>
      <c r="K870" s="2" t="str" cm="1">
        <f t="array" ref="K870">_xlfn.LET(_xlpm.t,J870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870" s="2" t="str">
        <f>IF(LEN(Table2[[#This Row],[number at end of rxn-compartment]])&gt;0,_xlfn.TEXTBEFORE(Table2[[#This Row],[rxn-compartment]],Table2[[#This Row],[number at end of rxn-compartment]],-1),"")</f>
        <v>ACOAO</v>
      </c>
      <c r="N870" t="str">
        <v/>
      </c>
      <c r="O870" t="str">
        <v>AMPATPt_c_x</v>
      </c>
      <c r="P870" t="str">
        <v>FWD</v>
      </c>
      <c r="Q870" t="str">
        <v>rt7777</v>
      </c>
      <c r="R870" t="str">
        <v/>
      </c>
      <c r="S870" t="str">
        <v>Excluded</v>
      </c>
      <c r="T870" t="str">
        <v>Transport</v>
      </c>
    </row>
    <row r="871" spans="1:20" x14ac:dyDescent="0.2">
      <c r="A871" t="s">
        <v>2648</v>
      </c>
      <c r="B871" t="s">
        <v>2649</v>
      </c>
      <c r="C871" t="s">
        <v>8</v>
      </c>
      <c r="D871" t="s">
        <v>2582</v>
      </c>
      <c r="E871" t="str">
        <f>_xlfn.XLOOKUP(Table2[[#This Row],[rxn]],[1]Sheet1!$A:$A,[1]Sheet1!$C:$C,"Other metaolism",0)</f>
        <v>Other metabolism</v>
      </c>
      <c r="F871" t="s">
        <v>312</v>
      </c>
      <c r="G871" t="str">
        <f>Table2[[#This Row],[rxn]]&amp;"_"&amp;Table2[[#This Row],[dir]]</f>
        <v>ACOAO181a_x_FWD</v>
      </c>
      <c r="H871" t="str" cm="1">
        <f t="array" ref="H871">_xlfn.TEXTJOIN(",",TRUE,_xlfn.UNIQUE(_xlfn._xlws.FILTER(Table2[enz],Table2[rxn+dir]=Table2[[#This Row],[rxn+dir]])))</f>
        <v>rt1332,rt4374,rt4384</v>
      </c>
      <c r="I871" s="2" t="str">
        <f>_xlfn.TEXTAFTER(Table2[[#This Row],[rxn]],"_",-1)</f>
        <v>x</v>
      </c>
      <c r="J871" s="2" t="str">
        <f>_xlfn.TEXTBEFORE(Table2[[#This Row],[rxn]],"_"&amp;Table2[[#This Row],[compartment]],-1)</f>
        <v>ACOAO181a</v>
      </c>
      <c r="K871" s="2" t="str" cm="1">
        <f t="array" ref="K871">_xlfn.LET(_xlpm.t,J871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71" s="2" t="str">
        <f>IF(LEN(Table2[[#This Row],[number at end of rxn-compartment]])&gt;0,_xlfn.TEXTBEFORE(Table2[[#This Row],[rxn-compartment]],Table2[[#This Row],[number at end of rxn-compartment]],-1),"")</f>
        <v/>
      </c>
      <c r="N871" t="str">
        <v/>
      </c>
      <c r="O871" t="str">
        <v>AMPDA_c</v>
      </c>
      <c r="P871" t="str">
        <v>FWD</v>
      </c>
      <c r="Q871" t="str">
        <v>rt3101</v>
      </c>
      <c r="R871" t="str">
        <v>3.5.4.6</v>
      </c>
      <c r="S871" t="str">
        <v>RNA metabolism</v>
      </c>
      <c r="T871" t="str">
        <v>Purine metabolism</v>
      </c>
    </row>
    <row r="872" spans="1:20" x14ac:dyDescent="0.2">
      <c r="A872" t="s">
        <v>2650</v>
      </c>
      <c r="B872" t="s">
        <v>2649</v>
      </c>
      <c r="C872" t="s">
        <v>8</v>
      </c>
      <c r="D872" t="s">
        <v>2585</v>
      </c>
      <c r="E872" t="str">
        <f>_xlfn.XLOOKUP(Table2[[#This Row],[rxn]],[1]Sheet1!$A:$A,[1]Sheet1!$C:$C,"Other metaolism",0)</f>
        <v>Other metabolism</v>
      </c>
      <c r="F872" t="s">
        <v>312</v>
      </c>
      <c r="G872" t="str">
        <f>Table2[[#This Row],[rxn]]&amp;"_"&amp;Table2[[#This Row],[dir]]</f>
        <v>ACOAO181a_x_FWD</v>
      </c>
      <c r="H872" t="str" cm="1">
        <f t="array" ref="H872">_xlfn.TEXTJOIN(",",TRUE,_xlfn.UNIQUE(_xlfn._xlws.FILTER(Table2[enz],Table2[rxn+dir]=Table2[[#This Row],[rxn+dir]])))</f>
        <v>rt1332,rt4374,rt4384</v>
      </c>
      <c r="I872" s="2" t="str">
        <f>_xlfn.TEXTAFTER(Table2[[#This Row],[rxn]],"_",-1)</f>
        <v>x</v>
      </c>
      <c r="J872" s="2" t="str">
        <f>_xlfn.TEXTBEFORE(Table2[[#This Row],[rxn]],"_"&amp;Table2[[#This Row],[compartment]],-1)</f>
        <v>ACOAO181a</v>
      </c>
      <c r="K872" s="2" t="str" cm="1">
        <f t="array" ref="K872">_xlfn.LET(_xlpm.t,J872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72" s="2" t="str">
        <f>IF(LEN(Table2[[#This Row],[number at end of rxn-compartment]])&gt;0,_xlfn.TEXTBEFORE(Table2[[#This Row],[rxn-compartment]],Table2[[#This Row],[number at end of rxn-compartment]],-1),"")</f>
        <v/>
      </c>
      <c r="N872" t="str">
        <v/>
      </c>
      <c r="O872" t="str">
        <v>AMPt_c_l</v>
      </c>
      <c r="P872" t="str">
        <v>FWD</v>
      </c>
      <c r="Q872" t="str">
        <v>SPONT</v>
      </c>
      <c r="R872" t="str">
        <v/>
      </c>
      <c r="S872" t="str">
        <v>Excluded</v>
      </c>
      <c r="T872" t="str">
        <v>Transport</v>
      </c>
    </row>
    <row r="873" spans="1:20" x14ac:dyDescent="0.2">
      <c r="A873" t="s">
        <v>2651</v>
      </c>
      <c r="B873" t="s">
        <v>2649</v>
      </c>
      <c r="C873" t="s">
        <v>8</v>
      </c>
      <c r="D873" t="s">
        <v>2587</v>
      </c>
      <c r="E873" t="str">
        <f>_xlfn.XLOOKUP(Table2[[#This Row],[rxn]],[1]Sheet1!$A:$A,[1]Sheet1!$C:$C,"Other metaolism",0)</f>
        <v>Other metabolism</v>
      </c>
      <c r="F873" t="s">
        <v>312</v>
      </c>
      <c r="G873" t="str">
        <f>Table2[[#This Row],[rxn]]&amp;"_"&amp;Table2[[#This Row],[dir]]</f>
        <v>ACOAO181a_x_FWD</v>
      </c>
      <c r="H873" t="str" cm="1">
        <f t="array" ref="H873">_xlfn.TEXTJOIN(",",TRUE,_xlfn.UNIQUE(_xlfn._xlws.FILTER(Table2[enz],Table2[rxn+dir]=Table2[[#This Row],[rxn+dir]])))</f>
        <v>rt1332,rt4374,rt4384</v>
      </c>
      <c r="I873" s="2" t="str">
        <f>_xlfn.TEXTAFTER(Table2[[#This Row],[rxn]],"_",-1)</f>
        <v>x</v>
      </c>
      <c r="J873" s="2" t="str">
        <f>_xlfn.TEXTBEFORE(Table2[[#This Row],[rxn]],"_"&amp;Table2[[#This Row],[compartment]],-1)</f>
        <v>ACOAO181a</v>
      </c>
      <c r="K873" s="2" t="str" cm="1">
        <f t="array" ref="K873">_xlfn.LET(_xlpm.t,J873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873" s="2" t="str">
        <f>IF(LEN(Table2[[#This Row],[number at end of rxn-compartment]])&gt;0,_xlfn.TEXTBEFORE(Table2[[#This Row],[rxn-compartment]],Table2[[#This Row],[number at end of rxn-compartment]],-1),"")</f>
        <v/>
      </c>
      <c r="N873" t="str">
        <v/>
      </c>
      <c r="O873" t="str">
        <v>AMPt_c_l</v>
      </c>
      <c r="P873" t="str">
        <v>REV</v>
      </c>
      <c r="Q873" t="str">
        <v>SPONT</v>
      </c>
      <c r="R873" t="str">
        <v/>
      </c>
      <c r="S873" t="str">
        <v>Excluded</v>
      </c>
      <c r="T873" t="str">
        <v>Transport</v>
      </c>
    </row>
    <row r="874" spans="1:20" x14ac:dyDescent="0.2">
      <c r="A874" t="s">
        <v>2652</v>
      </c>
      <c r="B874" t="s">
        <v>2653</v>
      </c>
      <c r="C874" t="s">
        <v>8</v>
      </c>
      <c r="D874" t="s">
        <v>2582</v>
      </c>
      <c r="E874" t="str">
        <f>_xlfn.XLOOKUP(Table2[[#This Row],[rxn]],[1]Sheet1!$A:$A,[1]Sheet1!$C:$C,"Other metaolism",0)</f>
        <v>Other metabolism</v>
      </c>
      <c r="F874" t="s">
        <v>312</v>
      </c>
      <c r="G874" t="str">
        <f>Table2[[#This Row],[rxn]]&amp;"_"&amp;Table2[[#This Row],[dir]]</f>
        <v>ACOAO182_x_FWD</v>
      </c>
      <c r="H874" t="str" cm="1">
        <f t="array" ref="H874">_xlfn.TEXTJOIN(",",TRUE,_xlfn.UNIQUE(_xlfn._xlws.FILTER(Table2[enz],Table2[rxn+dir]=Table2[[#This Row],[rxn+dir]])))</f>
        <v>rt1332,rt4374,rt4384</v>
      </c>
      <c r="I874" s="2" t="str">
        <f>_xlfn.TEXTAFTER(Table2[[#This Row],[rxn]],"_",-1)</f>
        <v>x</v>
      </c>
      <c r="J874" s="2" t="str">
        <f>_xlfn.TEXTBEFORE(Table2[[#This Row],[rxn]],"_"&amp;Table2[[#This Row],[compartment]],-1)</f>
        <v>ACOAO182</v>
      </c>
      <c r="K874" s="2" t="str" cm="1">
        <f t="array" ref="K874">_xlfn.LET(_xlpm.t,J874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874" s="2" t="str">
        <f>IF(LEN(Table2[[#This Row],[number at end of rxn-compartment]])&gt;0,_xlfn.TEXTBEFORE(Table2[[#This Row],[rxn-compartment]],Table2[[#This Row],[number at end of rxn-compartment]],-1),"")</f>
        <v>ACOAO</v>
      </c>
      <c r="N874" t="str">
        <v/>
      </c>
      <c r="O874" t="str">
        <v>AMPt_c_n</v>
      </c>
      <c r="P874" t="str">
        <v>FWD</v>
      </c>
      <c r="Q874" t="str">
        <v>SPONT</v>
      </c>
      <c r="R874" t="str">
        <v/>
      </c>
      <c r="S874" t="str">
        <v>Excluded</v>
      </c>
      <c r="T874" t="str">
        <v>Transport</v>
      </c>
    </row>
    <row r="875" spans="1:20" x14ac:dyDescent="0.2">
      <c r="A875" t="s">
        <v>2654</v>
      </c>
      <c r="B875" t="s">
        <v>2653</v>
      </c>
      <c r="C875" t="s">
        <v>8</v>
      </c>
      <c r="D875" t="s">
        <v>2585</v>
      </c>
      <c r="E875" t="str">
        <f>_xlfn.XLOOKUP(Table2[[#This Row],[rxn]],[1]Sheet1!$A:$A,[1]Sheet1!$C:$C,"Other metaolism",0)</f>
        <v>Other metabolism</v>
      </c>
      <c r="F875" t="s">
        <v>312</v>
      </c>
      <c r="G875" t="str">
        <f>Table2[[#This Row],[rxn]]&amp;"_"&amp;Table2[[#This Row],[dir]]</f>
        <v>ACOAO182_x_FWD</v>
      </c>
      <c r="H875" t="str" cm="1">
        <f t="array" ref="H875">_xlfn.TEXTJOIN(",",TRUE,_xlfn.UNIQUE(_xlfn._xlws.FILTER(Table2[enz],Table2[rxn+dir]=Table2[[#This Row],[rxn+dir]])))</f>
        <v>rt1332,rt4374,rt4384</v>
      </c>
      <c r="I875" s="2" t="str">
        <f>_xlfn.TEXTAFTER(Table2[[#This Row],[rxn]],"_",-1)</f>
        <v>x</v>
      </c>
      <c r="J875" s="2" t="str">
        <f>_xlfn.TEXTBEFORE(Table2[[#This Row],[rxn]],"_"&amp;Table2[[#This Row],[compartment]],-1)</f>
        <v>ACOAO182</v>
      </c>
      <c r="K875" s="2" t="str" cm="1">
        <f t="array" ref="K875">_xlfn.LET(_xlpm.t,J875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875" s="2" t="str">
        <f>IF(LEN(Table2[[#This Row],[number at end of rxn-compartment]])&gt;0,_xlfn.TEXTBEFORE(Table2[[#This Row],[rxn-compartment]],Table2[[#This Row],[number at end of rxn-compartment]],-1),"")</f>
        <v>ACOAO</v>
      </c>
      <c r="N875" t="str">
        <v/>
      </c>
      <c r="O875" t="str">
        <v>AMPt_c_n</v>
      </c>
      <c r="P875" t="str">
        <v>REV</v>
      </c>
      <c r="Q875" t="str">
        <v>SPONT</v>
      </c>
      <c r="R875" t="str">
        <v/>
      </c>
      <c r="S875" t="str">
        <v>Excluded</v>
      </c>
      <c r="T875" t="str">
        <v>Transport</v>
      </c>
    </row>
    <row r="876" spans="1:20" x14ac:dyDescent="0.2">
      <c r="A876" t="s">
        <v>2655</v>
      </c>
      <c r="B876" t="s">
        <v>2653</v>
      </c>
      <c r="C876" t="s">
        <v>8</v>
      </c>
      <c r="D876" t="s">
        <v>2587</v>
      </c>
      <c r="E876" t="str">
        <f>_xlfn.XLOOKUP(Table2[[#This Row],[rxn]],[1]Sheet1!$A:$A,[1]Sheet1!$C:$C,"Other metaolism",0)</f>
        <v>Other metabolism</v>
      </c>
      <c r="F876" t="s">
        <v>312</v>
      </c>
      <c r="G876" t="str">
        <f>Table2[[#This Row],[rxn]]&amp;"_"&amp;Table2[[#This Row],[dir]]</f>
        <v>ACOAO182_x_FWD</v>
      </c>
      <c r="H876" t="str" cm="1">
        <f t="array" ref="H876">_xlfn.TEXTJOIN(",",TRUE,_xlfn.UNIQUE(_xlfn._xlws.FILTER(Table2[enz],Table2[rxn+dir]=Table2[[#This Row],[rxn+dir]])))</f>
        <v>rt1332,rt4374,rt4384</v>
      </c>
      <c r="I876" s="2" t="str">
        <f>_xlfn.TEXTAFTER(Table2[[#This Row],[rxn]],"_",-1)</f>
        <v>x</v>
      </c>
      <c r="J876" s="2" t="str">
        <f>_xlfn.TEXTBEFORE(Table2[[#This Row],[rxn]],"_"&amp;Table2[[#This Row],[compartment]],-1)</f>
        <v>ACOAO182</v>
      </c>
      <c r="K876" s="2" t="str" cm="1">
        <f t="array" ref="K876">_xlfn.LET(_xlpm.t,J876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876" s="2" t="str">
        <f>IF(LEN(Table2[[#This Row],[number at end of rxn-compartment]])&gt;0,_xlfn.TEXTBEFORE(Table2[[#This Row],[rxn-compartment]],Table2[[#This Row],[number at end of rxn-compartment]],-1),"")</f>
        <v>ACOAO</v>
      </c>
      <c r="N876" t="str">
        <v/>
      </c>
      <c r="O876" t="str">
        <v>AMPt_c_rm</v>
      </c>
      <c r="P876" t="str">
        <v>FWD</v>
      </c>
      <c r="Q876" t="str">
        <v>SPONT</v>
      </c>
      <c r="R876" t="str">
        <v/>
      </c>
      <c r="S876" t="str">
        <v>Excluded</v>
      </c>
      <c r="T876" t="str">
        <v>Transport</v>
      </c>
    </row>
    <row r="877" spans="1:20" x14ac:dyDescent="0.2">
      <c r="A877" t="s">
        <v>2656</v>
      </c>
      <c r="B877" t="s">
        <v>2657</v>
      </c>
      <c r="C877" t="s">
        <v>8</v>
      </c>
      <c r="D877" t="s">
        <v>2582</v>
      </c>
      <c r="E877" t="str">
        <f>_xlfn.XLOOKUP(Table2[[#This Row],[rxn]],[1]Sheet1!$A:$A,[1]Sheet1!$C:$C,"Other metaolism",0)</f>
        <v>Other metabolism</v>
      </c>
      <c r="F877" t="s">
        <v>312</v>
      </c>
      <c r="G877" t="str">
        <f>Table2[[#This Row],[rxn]]&amp;"_"&amp;Table2[[#This Row],[dir]]</f>
        <v>ACOAO183_x_FWD</v>
      </c>
      <c r="H877" t="str" cm="1">
        <f t="array" ref="H877">_xlfn.TEXTJOIN(",",TRUE,_xlfn.UNIQUE(_xlfn._xlws.FILTER(Table2[enz],Table2[rxn+dir]=Table2[[#This Row],[rxn+dir]])))</f>
        <v>rt1332,rt4374,rt4384</v>
      </c>
      <c r="I877" s="2" t="str">
        <f>_xlfn.TEXTAFTER(Table2[[#This Row],[rxn]],"_",-1)</f>
        <v>x</v>
      </c>
      <c r="J877" s="2" t="str">
        <f>_xlfn.TEXTBEFORE(Table2[[#This Row],[rxn]],"_"&amp;Table2[[#This Row],[compartment]],-1)</f>
        <v>ACOAO183</v>
      </c>
      <c r="K877" s="2" t="str" cm="1">
        <f t="array" ref="K877">_xlfn.LET(_xlpm.t,J877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877" s="2" t="str">
        <f>IF(LEN(Table2[[#This Row],[number at end of rxn-compartment]])&gt;0,_xlfn.TEXTBEFORE(Table2[[#This Row],[rxn-compartment]],Table2[[#This Row],[number at end of rxn-compartment]],-1),"")</f>
        <v>ACOAO</v>
      </c>
      <c r="N877" t="str">
        <v/>
      </c>
      <c r="O877" t="str">
        <v>AMPt_c_rm</v>
      </c>
      <c r="P877" t="str">
        <v>REV</v>
      </c>
      <c r="Q877" t="str">
        <v>SPONT</v>
      </c>
      <c r="R877" t="str">
        <v/>
      </c>
      <c r="S877" t="str">
        <v>Excluded</v>
      </c>
      <c r="T877" t="str">
        <v>Transport</v>
      </c>
    </row>
    <row r="878" spans="1:20" x14ac:dyDescent="0.2">
      <c r="A878" t="s">
        <v>2658</v>
      </c>
      <c r="B878" t="s">
        <v>2657</v>
      </c>
      <c r="C878" t="s">
        <v>8</v>
      </c>
      <c r="D878" t="s">
        <v>2585</v>
      </c>
      <c r="E878" t="str">
        <f>_xlfn.XLOOKUP(Table2[[#This Row],[rxn]],[1]Sheet1!$A:$A,[1]Sheet1!$C:$C,"Other metaolism",0)</f>
        <v>Other metabolism</v>
      </c>
      <c r="F878" t="s">
        <v>312</v>
      </c>
      <c r="G878" t="str">
        <f>Table2[[#This Row],[rxn]]&amp;"_"&amp;Table2[[#This Row],[dir]]</f>
        <v>ACOAO183_x_FWD</v>
      </c>
      <c r="H878" t="str" cm="1">
        <f t="array" ref="H878">_xlfn.TEXTJOIN(",",TRUE,_xlfn.UNIQUE(_xlfn._xlws.FILTER(Table2[enz],Table2[rxn+dir]=Table2[[#This Row],[rxn+dir]])))</f>
        <v>rt1332,rt4374,rt4384</v>
      </c>
      <c r="I878" s="2" t="str">
        <f>_xlfn.TEXTAFTER(Table2[[#This Row],[rxn]],"_",-1)</f>
        <v>x</v>
      </c>
      <c r="J878" s="2" t="str">
        <f>_xlfn.TEXTBEFORE(Table2[[#This Row],[rxn]],"_"&amp;Table2[[#This Row],[compartment]],-1)</f>
        <v>ACOAO183</v>
      </c>
      <c r="K878" s="2" t="str" cm="1">
        <f t="array" ref="K878">_xlfn.LET(_xlpm.t,J878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878" s="2" t="str">
        <f>IF(LEN(Table2[[#This Row],[number at end of rxn-compartment]])&gt;0,_xlfn.TEXTBEFORE(Table2[[#This Row],[rxn-compartment]],Table2[[#This Row],[number at end of rxn-compartment]],-1),"")</f>
        <v>ACOAO</v>
      </c>
      <c r="N878" t="str">
        <v/>
      </c>
      <c r="O878" t="str">
        <v>ANNAT_c</v>
      </c>
      <c r="P878" t="str">
        <v>FWD</v>
      </c>
      <c r="Q878" t="str">
        <v>rt2062_c,rt7589</v>
      </c>
      <c r="R878" t="str">
        <v>2.7.7.1</v>
      </c>
      <c r="S878" t="str">
        <v>Other biosynthetic metabolism</v>
      </c>
      <c r="T878" t="str">
        <v>Nicotinate and nicotinamide metabolism</v>
      </c>
    </row>
    <row r="879" spans="1:20" x14ac:dyDescent="0.2">
      <c r="A879" t="s">
        <v>2659</v>
      </c>
      <c r="B879" t="s">
        <v>2657</v>
      </c>
      <c r="C879" t="s">
        <v>8</v>
      </c>
      <c r="D879" t="s">
        <v>2587</v>
      </c>
      <c r="E879" t="str">
        <f>_xlfn.XLOOKUP(Table2[[#This Row],[rxn]],[1]Sheet1!$A:$A,[1]Sheet1!$C:$C,"Other metaolism",0)</f>
        <v>Other metabolism</v>
      </c>
      <c r="F879" t="s">
        <v>312</v>
      </c>
      <c r="G879" t="str">
        <f>Table2[[#This Row],[rxn]]&amp;"_"&amp;Table2[[#This Row],[dir]]</f>
        <v>ACOAO183_x_FWD</v>
      </c>
      <c r="H879" t="str" cm="1">
        <f t="array" ref="H879">_xlfn.TEXTJOIN(",",TRUE,_xlfn.UNIQUE(_xlfn._xlws.FILTER(Table2[enz],Table2[rxn+dir]=Table2[[#This Row],[rxn+dir]])))</f>
        <v>rt1332,rt4374,rt4384</v>
      </c>
      <c r="I879" s="2" t="str">
        <f>_xlfn.TEXTAFTER(Table2[[#This Row],[rxn]],"_",-1)</f>
        <v>x</v>
      </c>
      <c r="J879" s="2" t="str">
        <f>_xlfn.TEXTBEFORE(Table2[[#This Row],[rxn]],"_"&amp;Table2[[#This Row],[compartment]],-1)</f>
        <v>ACOAO183</v>
      </c>
      <c r="K879" s="2" t="str" cm="1">
        <f t="array" ref="K879">_xlfn.LET(_xlpm.t,J879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879" s="2" t="str">
        <f>IF(LEN(Table2[[#This Row],[number at end of rxn-compartment]])&gt;0,_xlfn.TEXTBEFORE(Table2[[#This Row],[rxn-compartment]],Table2[[#This Row],[number at end of rxn-compartment]],-1),"")</f>
        <v>ACOAO</v>
      </c>
      <c r="N879" t="str">
        <v/>
      </c>
      <c r="O879" t="str">
        <v>ANNAT_n</v>
      </c>
      <c r="P879" t="str">
        <v>FWD</v>
      </c>
      <c r="Q879" t="str">
        <v>rt2062_n</v>
      </c>
      <c r="R879" t="str">
        <v>2.7.7.1</v>
      </c>
      <c r="S879" t="str">
        <v>Other biosynthetic metabolism</v>
      </c>
      <c r="T879" t="str">
        <v>Nicotinate and nicotinamide metabolism</v>
      </c>
    </row>
    <row r="880" spans="1:20" x14ac:dyDescent="0.2">
      <c r="A880" t="s">
        <v>2660</v>
      </c>
      <c r="B880" t="s">
        <v>2661</v>
      </c>
      <c r="C880" t="s">
        <v>8</v>
      </c>
      <c r="D880" t="s">
        <v>2582</v>
      </c>
      <c r="E880" t="str">
        <f>_xlfn.XLOOKUP(Table2[[#This Row],[rxn]],[1]Sheet1!$A:$A,[1]Sheet1!$C:$C,"Other metaolism",0)</f>
        <v>Other metabolism</v>
      </c>
      <c r="F880" t="s">
        <v>312</v>
      </c>
      <c r="G880" t="str">
        <f>Table2[[#This Row],[rxn]]&amp;"_"&amp;Table2[[#This Row],[dir]]</f>
        <v>ACOAO200_x_FWD</v>
      </c>
      <c r="H880" t="str" cm="1">
        <f t="array" ref="H880">_xlfn.TEXTJOIN(",",TRUE,_xlfn.UNIQUE(_xlfn._xlws.FILTER(Table2[enz],Table2[rxn+dir]=Table2[[#This Row],[rxn+dir]])))</f>
        <v>rt1332,rt4374,rt4384</v>
      </c>
      <c r="I880" s="2" t="str">
        <f>_xlfn.TEXTAFTER(Table2[[#This Row],[rxn]],"_",-1)</f>
        <v>x</v>
      </c>
      <c r="J880" s="2" t="str">
        <f>_xlfn.TEXTBEFORE(Table2[[#This Row],[rxn]],"_"&amp;Table2[[#This Row],[compartment]],-1)</f>
        <v>ACOAO200</v>
      </c>
      <c r="K880" s="2" t="str" cm="1">
        <f t="array" ref="K880">_xlfn.LET(_xlpm.t,J880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880" s="2" t="str">
        <f>IF(LEN(Table2[[#This Row],[number at end of rxn-compartment]])&gt;0,_xlfn.TEXTBEFORE(Table2[[#This Row],[rxn-compartment]],Table2[[#This Row],[number at end of rxn-compartment]],-1),"")</f>
        <v>ACOAO</v>
      </c>
      <c r="N880" t="str">
        <v/>
      </c>
      <c r="O880" t="str">
        <v>ANPRT_c</v>
      </c>
      <c r="P880" t="str">
        <v>FWD</v>
      </c>
      <c r="Q880" t="str">
        <v>rt1532</v>
      </c>
      <c r="R880" t="str">
        <v>2.4.2.18</v>
      </c>
      <c r="S880" t="str">
        <v>Amino acid metabolism</v>
      </c>
      <c r="T880" t="str">
        <v>Phenylalanine, tyrosine and tryptophan metabolism</v>
      </c>
    </row>
    <row r="881" spans="1:20" x14ac:dyDescent="0.2">
      <c r="A881" t="s">
        <v>2662</v>
      </c>
      <c r="B881" t="s">
        <v>2661</v>
      </c>
      <c r="C881" t="s">
        <v>8</v>
      </c>
      <c r="D881" t="s">
        <v>2585</v>
      </c>
      <c r="E881" t="str">
        <f>_xlfn.XLOOKUP(Table2[[#This Row],[rxn]],[1]Sheet1!$A:$A,[1]Sheet1!$C:$C,"Other metaolism",0)</f>
        <v>Other metabolism</v>
      </c>
      <c r="F881" t="s">
        <v>312</v>
      </c>
      <c r="G881" t="str">
        <f>Table2[[#This Row],[rxn]]&amp;"_"&amp;Table2[[#This Row],[dir]]</f>
        <v>ACOAO200_x_FWD</v>
      </c>
      <c r="H881" t="str" cm="1">
        <f t="array" ref="H881">_xlfn.TEXTJOIN(",",TRUE,_xlfn.UNIQUE(_xlfn._xlws.FILTER(Table2[enz],Table2[rxn+dir]=Table2[[#This Row],[rxn+dir]])))</f>
        <v>rt1332,rt4374,rt4384</v>
      </c>
      <c r="I881" s="2" t="str">
        <f>_xlfn.TEXTAFTER(Table2[[#This Row],[rxn]],"_",-1)</f>
        <v>x</v>
      </c>
      <c r="J881" s="2" t="str">
        <f>_xlfn.TEXTBEFORE(Table2[[#This Row],[rxn]],"_"&amp;Table2[[#This Row],[compartment]],-1)</f>
        <v>ACOAO200</v>
      </c>
      <c r="K881" s="2" t="str" cm="1">
        <f t="array" ref="K881">_xlfn.LET(_xlpm.t,J881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881" s="2" t="str">
        <f>IF(LEN(Table2[[#This Row],[number at end of rxn-compartment]])&gt;0,_xlfn.TEXTBEFORE(Table2[[#This Row],[rxn-compartment]],Table2[[#This Row],[number at end of rxn-compartment]],-1),"")</f>
        <v>ACOAO</v>
      </c>
      <c r="N881" t="str">
        <v/>
      </c>
      <c r="O881" t="str">
        <v>ANS_c</v>
      </c>
      <c r="P881" t="str">
        <v>FWD</v>
      </c>
      <c r="Q881" t="str">
        <v>TRP23</v>
      </c>
      <c r="R881" t="str">
        <v>4.1.3.27</v>
      </c>
      <c r="S881" t="str">
        <v>Amino acid metabolism</v>
      </c>
      <c r="T881" t="str">
        <v>Phenylalanine, tyrosine and tryptophan metabolism</v>
      </c>
    </row>
    <row r="882" spans="1:20" x14ac:dyDescent="0.2">
      <c r="A882" t="s">
        <v>2663</v>
      </c>
      <c r="B882" t="s">
        <v>2661</v>
      </c>
      <c r="C882" t="s">
        <v>8</v>
      </c>
      <c r="D882" t="s">
        <v>2587</v>
      </c>
      <c r="E882" t="str">
        <f>_xlfn.XLOOKUP(Table2[[#This Row],[rxn]],[1]Sheet1!$A:$A,[1]Sheet1!$C:$C,"Other metaolism",0)</f>
        <v>Other metabolism</v>
      </c>
      <c r="F882" t="s">
        <v>312</v>
      </c>
      <c r="G882" t="str">
        <f>Table2[[#This Row],[rxn]]&amp;"_"&amp;Table2[[#This Row],[dir]]</f>
        <v>ACOAO200_x_FWD</v>
      </c>
      <c r="H882" t="str" cm="1">
        <f t="array" ref="H882">_xlfn.TEXTJOIN(",",TRUE,_xlfn.UNIQUE(_xlfn._xlws.FILTER(Table2[enz],Table2[rxn+dir]=Table2[[#This Row],[rxn+dir]])))</f>
        <v>rt1332,rt4374,rt4384</v>
      </c>
      <c r="I882" s="2" t="str">
        <f>_xlfn.TEXTAFTER(Table2[[#This Row],[rxn]],"_",-1)</f>
        <v>x</v>
      </c>
      <c r="J882" s="2" t="str">
        <f>_xlfn.TEXTBEFORE(Table2[[#This Row],[rxn]],"_"&amp;Table2[[#This Row],[compartment]],-1)</f>
        <v>ACOAO200</v>
      </c>
      <c r="K882" s="2" t="str" cm="1">
        <f t="array" ref="K882">_xlfn.LET(_xlpm.t,J882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882" s="2" t="str">
        <f>IF(LEN(Table2[[#This Row],[number at end of rxn-compartment]])&gt;0,_xlfn.TEXTBEFORE(Table2[[#This Row],[rxn-compartment]],Table2[[#This Row],[number at end of rxn-compartment]],-1),"")</f>
        <v>ACOAO</v>
      </c>
      <c r="N882" t="str">
        <v/>
      </c>
      <c r="O882" t="str">
        <v>AOBUTDs_c</v>
      </c>
      <c r="P882" t="str">
        <v>FWD</v>
      </c>
      <c r="Q882" t="str">
        <v>UNKNOWN</v>
      </c>
      <c r="R882" t="str">
        <v>1.1.1.381</v>
      </c>
      <c r="S882" t="str">
        <v>Amino acid metabolism</v>
      </c>
      <c r="T882" t="str">
        <v>Glycine, serine and threonine metabolism</v>
      </c>
    </row>
    <row r="883" spans="1:20" x14ac:dyDescent="0.2">
      <c r="A883" t="s">
        <v>2664</v>
      </c>
      <c r="B883" t="s">
        <v>2665</v>
      </c>
      <c r="C883" t="s">
        <v>8</v>
      </c>
      <c r="D883" t="s">
        <v>2582</v>
      </c>
      <c r="E883" t="str">
        <f>_xlfn.XLOOKUP(Table2[[#This Row],[rxn]],[1]Sheet1!$A:$A,[1]Sheet1!$C:$C,"Other metaolism",0)</f>
        <v>Other metabolism</v>
      </c>
      <c r="F883" t="s">
        <v>312</v>
      </c>
      <c r="G883" t="str">
        <f>Table2[[#This Row],[rxn]]&amp;"_"&amp;Table2[[#This Row],[dir]]</f>
        <v>ACOAO220_x_FWD</v>
      </c>
      <c r="H883" t="str" cm="1">
        <f t="array" ref="H883">_xlfn.TEXTJOIN(",",TRUE,_xlfn.UNIQUE(_xlfn._xlws.FILTER(Table2[enz],Table2[rxn+dir]=Table2[[#This Row],[rxn+dir]])))</f>
        <v>rt1332,rt4374,rt4384</v>
      </c>
      <c r="I883" s="2" t="str">
        <f>_xlfn.TEXTAFTER(Table2[[#This Row],[rxn]],"_",-1)</f>
        <v>x</v>
      </c>
      <c r="J883" s="2" t="str">
        <f>_xlfn.TEXTBEFORE(Table2[[#This Row],[rxn]],"_"&amp;Table2[[#This Row],[compartment]],-1)</f>
        <v>ACOAO220</v>
      </c>
      <c r="K883" s="2" t="str" cm="1">
        <f t="array" ref="K883">_xlfn.LET(_xlpm.t,J883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883" s="2" t="str">
        <f>IF(LEN(Table2[[#This Row],[number at end of rxn-compartment]])&gt;0,_xlfn.TEXTBEFORE(Table2[[#This Row],[rxn-compartment]],Table2[[#This Row],[number at end of rxn-compartment]],-1),"")</f>
        <v>ACOAO</v>
      </c>
      <c r="N883" t="str">
        <v/>
      </c>
      <c r="O883" t="str">
        <v>AOXS_c</v>
      </c>
      <c r="P883" t="str">
        <v>FWD</v>
      </c>
      <c r="Q883" t="str">
        <v>rt4368</v>
      </c>
      <c r="R883" t="str">
        <v>2.3.1.47</v>
      </c>
      <c r="S883" t="str">
        <v>Other biosynthetic metabolism</v>
      </c>
      <c r="T883" t="str">
        <v>Biotin metabolism</v>
      </c>
    </row>
    <row r="884" spans="1:20" x14ac:dyDescent="0.2">
      <c r="A884" t="s">
        <v>2666</v>
      </c>
      <c r="B884" t="s">
        <v>2665</v>
      </c>
      <c r="C884" t="s">
        <v>8</v>
      </c>
      <c r="D884" t="s">
        <v>2585</v>
      </c>
      <c r="E884" t="str">
        <f>_xlfn.XLOOKUP(Table2[[#This Row],[rxn]],[1]Sheet1!$A:$A,[1]Sheet1!$C:$C,"Other metaolism",0)</f>
        <v>Other metabolism</v>
      </c>
      <c r="F884" t="s">
        <v>312</v>
      </c>
      <c r="G884" t="str">
        <f>Table2[[#This Row],[rxn]]&amp;"_"&amp;Table2[[#This Row],[dir]]</f>
        <v>ACOAO220_x_FWD</v>
      </c>
      <c r="H884" t="str" cm="1">
        <f t="array" ref="H884">_xlfn.TEXTJOIN(",",TRUE,_xlfn.UNIQUE(_xlfn._xlws.FILTER(Table2[enz],Table2[rxn+dir]=Table2[[#This Row],[rxn+dir]])))</f>
        <v>rt1332,rt4374,rt4384</v>
      </c>
      <c r="I884" s="2" t="str">
        <f>_xlfn.TEXTAFTER(Table2[[#This Row],[rxn]],"_",-1)</f>
        <v>x</v>
      </c>
      <c r="J884" s="2" t="str">
        <f>_xlfn.TEXTBEFORE(Table2[[#This Row],[rxn]],"_"&amp;Table2[[#This Row],[compartment]],-1)</f>
        <v>ACOAO220</v>
      </c>
      <c r="K884" s="2" t="str" cm="1">
        <f t="array" ref="K884">_xlfn.LET(_xlpm.t,J884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884" s="2" t="str">
        <f>IF(LEN(Table2[[#This Row],[number at end of rxn-compartment]])&gt;0,_xlfn.TEXTBEFORE(Table2[[#This Row],[rxn-compartment]],Table2[[#This Row],[number at end of rxn-compartment]],-1),"")</f>
        <v>ACOAO</v>
      </c>
      <c r="N884" t="str">
        <v/>
      </c>
      <c r="O884" t="str">
        <v>AP4AH_c</v>
      </c>
      <c r="P884" t="str">
        <v>FWD</v>
      </c>
      <c r="Q884" t="str">
        <v>rt0084</v>
      </c>
      <c r="R884" t="str">
        <v>3.6.1.41</v>
      </c>
      <c r="S884" t="str">
        <v>RNA metabolism</v>
      </c>
      <c r="T884" t="str">
        <v>Purine metabolism</v>
      </c>
    </row>
    <row r="885" spans="1:20" x14ac:dyDescent="0.2">
      <c r="A885" t="s">
        <v>2667</v>
      </c>
      <c r="B885" t="s">
        <v>2665</v>
      </c>
      <c r="C885" t="s">
        <v>8</v>
      </c>
      <c r="D885" t="s">
        <v>2587</v>
      </c>
      <c r="E885" t="str">
        <f>_xlfn.XLOOKUP(Table2[[#This Row],[rxn]],[1]Sheet1!$A:$A,[1]Sheet1!$C:$C,"Other metaolism",0)</f>
        <v>Other metabolism</v>
      </c>
      <c r="F885" t="s">
        <v>312</v>
      </c>
      <c r="G885" t="str">
        <f>Table2[[#This Row],[rxn]]&amp;"_"&amp;Table2[[#This Row],[dir]]</f>
        <v>ACOAO220_x_FWD</v>
      </c>
      <c r="H885" t="str" cm="1">
        <f t="array" ref="H885">_xlfn.TEXTJOIN(",",TRUE,_xlfn.UNIQUE(_xlfn._xlws.FILTER(Table2[enz],Table2[rxn+dir]=Table2[[#This Row],[rxn+dir]])))</f>
        <v>rt1332,rt4374,rt4384</v>
      </c>
      <c r="I885" s="2" t="str">
        <f>_xlfn.TEXTAFTER(Table2[[#This Row],[rxn]],"_",-1)</f>
        <v>x</v>
      </c>
      <c r="J885" s="2" t="str">
        <f>_xlfn.TEXTBEFORE(Table2[[#This Row],[rxn]],"_"&amp;Table2[[#This Row],[compartment]],-1)</f>
        <v>ACOAO220</v>
      </c>
      <c r="K885" s="2" t="str" cm="1">
        <f t="array" ref="K885">_xlfn.LET(_xlpm.t,J885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885" s="2" t="str">
        <f>IF(LEN(Table2[[#This Row],[number at end of rxn-compartment]])&gt;0,_xlfn.TEXTBEFORE(Table2[[#This Row],[rxn-compartment]],Table2[[#This Row],[number at end of rxn-compartment]],-1),"")</f>
        <v>ACOAO</v>
      </c>
      <c r="N885" t="str">
        <v/>
      </c>
      <c r="O885" t="str">
        <v>AP4AH_c</v>
      </c>
      <c r="P885" t="str">
        <v>REV</v>
      </c>
      <c r="Q885" t="str">
        <v>rt0084</v>
      </c>
      <c r="R885" t="str">
        <v>3.6.1.41</v>
      </c>
      <c r="S885" t="str">
        <v>RNA metabolism</v>
      </c>
      <c r="T885" t="str">
        <v>Purine metabolism</v>
      </c>
    </row>
    <row r="886" spans="1:20" x14ac:dyDescent="0.2">
      <c r="A886" t="s">
        <v>2668</v>
      </c>
      <c r="B886" t="s">
        <v>2669</v>
      </c>
      <c r="C886" t="s">
        <v>8</v>
      </c>
      <c r="D886" t="s">
        <v>2582</v>
      </c>
      <c r="E886" t="str">
        <f>_xlfn.XLOOKUP(Table2[[#This Row],[rxn]],[1]Sheet1!$A:$A,[1]Sheet1!$C:$C,"Other metaolism",0)</f>
        <v>Other metabolism</v>
      </c>
      <c r="F886" t="s">
        <v>312</v>
      </c>
      <c r="G886" t="str">
        <f>Table2[[#This Row],[rxn]]&amp;"_"&amp;Table2[[#This Row],[dir]]</f>
        <v>ACOAO240_x_FWD</v>
      </c>
      <c r="H886" t="str" cm="1">
        <f t="array" ref="H886">_xlfn.TEXTJOIN(",",TRUE,_xlfn.UNIQUE(_xlfn._xlws.FILTER(Table2[enz],Table2[rxn+dir]=Table2[[#This Row],[rxn+dir]])))</f>
        <v>rt1332,rt4374,rt4384</v>
      </c>
      <c r="I886" s="2" t="str">
        <f>_xlfn.TEXTAFTER(Table2[[#This Row],[rxn]],"_",-1)</f>
        <v>x</v>
      </c>
      <c r="J886" s="2" t="str">
        <f>_xlfn.TEXTBEFORE(Table2[[#This Row],[rxn]],"_"&amp;Table2[[#This Row],[compartment]],-1)</f>
        <v>ACOAO240</v>
      </c>
      <c r="K886" s="2" t="str" cm="1">
        <f t="array" ref="K886">_xlfn.LET(_xlpm.t,J886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886" s="2" t="str">
        <f>IF(LEN(Table2[[#This Row],[number at end of rxn-compartment]])&gt;0,_xlfn.TEXTBEFORE(Table2[[#This Row],[rxn-compartment]],Table2[[#This Row],[number at end of rxn-compartment]],-1),"")</f>
        <v>ACOAO</v>
      </c>
      <c r="N886" t="str">
        <v/>
      </c>
      <c r="O886" t="str">
        <v>ARAB14LO_c</v>
      </c>
      <c r="P886" t="str">
        <v>FWD</v>
      </c>
      <c r="Q886" t="str">
        <v>rt5365</v>
      </c>
      <c r="R886" t="str">
        <v>1.1.3.37</v>
      </c>
      <c r="S886" t="str">
        <v>Other metabolism</v>
      </c>
      <c r="T886" t="str">
        <v>Unassigned</v>
      </c>
    </row>
    <row r="887" spans="1:20" x14ac:dyDescent="0.2">
      <c r="A887" t="s">
        <v>2670</v>
      </c>
      <c r="B887" t="s">
        <v>2669</v>
      </c>
      <c r="C887" t="s">
        <v>8</v>
      </c>
      <c r="D887" t="s">
        <v>2585</v>
      </c>
      <c r="E887" t="str">
        <f>_xlfn.XLOOKUP(Table2[[#This Row],[rxn]],[1]Sheet1!$A:$A,[1]Sheet1!$C:$C,"Other metaolism",0)</f>
        <v>Other metabolism</v>
      </c>
      <c r="F887" t="s">
        <v>312</v>
      </c>
      <c r="G887" t="str">
        <f>Table2[[#This Row],[rxn]]&amp;"_"&amp;Table2[[#This Row],[dir]]</f>
        <v>ACOAO240_x_FWD</v>
      </c>
      <c r="H887" t="str" cm="1">
        <f t="array" ref="H887">_xlfn.TEXTJOIN(",",TRUE,_xlfn.UNIQUE(_xlfn._xlws.FILTER(Table2[enz],Table2[rxn+dir]=Table2[[#This Row],[rxn+dir]])))</f>
        <v>rt1332,rt4374,rt4384</v>
      </c>
      <c r="I887" s="2" t="str">
        <f>_xlfn.TEXTAFTER(Table2[[#This Row],[rxn]],"_",-1)</f>
        <v>x</v>
      </c>
      <c r="J887" s="2" t="str">
        <f>_xlfn.TEXTBEFORE(Table2[[#This Row],[rxn]],"_"&amp;Table2[[#This Row],[compartment]],-1)</f>
        <v>ACOAO240</v>
      </c>
      <c r="K887" s="2" t="str" cm="1">
        <f t="array" ref="K887">_xlfn.LET(_xlpm.t,J887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887" s="2" t="str">
        <f>IF(LEN(Table2[[#This Row],[number at end of rxn-compartment]])&gt;0,_xlfn.TEXTBEFORE(Table2[[#This Row],[rxn-compartment]],Table2[[#This Row],[number at end of rxn-compartment]],-1),"")</f>
        <v>ACOAO</v>
      </c>
      <c r="N887" t="str">
        <v/>
      </c>
      <c r="O887" t="str">
        <v>ARAB14LO_x</v>
      </c>
      <c r="P887" t="str">
        <v>FWD</v>
      </c>
      <c r="Q887" t="str">
        <v>rt2122</v>
      </c>
      <c r="R887" t="str">
        <v/>
      </c>
      <c r="S887" t="str">
        <v>Other metabolism</v>
      </c>
      <c r="T887" t="str">
        <v>Unassigned</v>
      </c>
    </row>
    <row r="888" spans="1:20" x14ac:dyDescent="0.2">
      <c r="A888" t="s">
        <v>2671</v>
      </c>
      <c r="B888" t="s">
        <v>2669</v>
      </c>
      <c r="C888" t="s">
        <v>8</v>
      </c>
      <c r="D888" t="s">
        <v>2587</v>
      </c>
      <c r="E888" t="str">
        <f>_xlfn.XLOOKUP(Table2[[#This Row],[rxn]],[1]Sheet1!$A:$A,[1]Sheet1!$C:$C,"Other metaolism",0)</f>
        <v>Other metabolism</v>
      </c>
      <c r="F888" t="s">
        <v>312</v>
      </c>
      <c r="G888" t="str">
        <f>Table2[[#This Row],[rxn]]&amp;"_"&amp;Table2[[#This Row],[dir]]</f>
        <v>ACOAO240_x_FWD</v>
      </c>
      <c r="H888" t="str" cm="1">
        <f t="array" ref="H888">_xlfn.TEXTJOIN(",",TRUE,_xlfn.UNIQUE(_xlfn._xlws.FILTER(Table2[enz],Table2[rxn+dir]=Table2[[#This Row],[rxn+dir]])))</f>
        <v>rt1332,rt4374,rt4384</v>
      </c>
      <c r="I888" s="2" t="str">
        <f>_xlfn.TEXTAFTER(Table2[[#This Row],[rxn]],"_",-1)</f>
        <v>x</v>
      </c>
      <c r="J888" s="2" t="str">
        <f>_xlfn.TEXTBEFORE(Table2[[#This Row],[rxn]],"_"&amp;Table2[[#This Row],[compartment]],-1)</f>
        <v>ACOAO240</v>
      </c>
      <c r="K888" s="2" t="str" cm="1">
        <f t="array" ref="K888">_xlfn.LET(_xlpm.t,J888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888" s="2" t="str">
        <f>IF(LEN(Table2[[#This Row],[number at end of rxn-compartment]])&gt;0,_xlfn.TEXTBEFORE(Table2[[#This Row],[rxn-compartment]],Table2[[#This Row],[number at end of rxn-compartment]],-1),"")</f>
        <v>ACOAO</v>
      </c>
      <c r="N888" t="str">
        <v/>
      </c>
      <c r="O888" t="str">
        <v>ARAB1Dx_c</v>
      </c>
      <c r="P888" t="str">
        <v>FWD</v>
      </c>
      <c r="Q888" t="str">
        <v>rt8345</v>
      </c>
      <c r="R888" t="str">
        <v>1.1.1.116</v>
      </c>
      <c r="S888" t="str">
        <v>Other metabolism</v>
      </c>
      <c r="T888" t="str">
        <v>Unassigned</v>
      </c>
    </row>
    <row r="889" spans="1:20" x14ac:dyDescent="0.2">
      <c r="A889" t="s">
        <v>2672</v>
      </c>
      <c r="B889" t="s">
        <v>2673</v>
      </c>
      <c r="C889" t="s">
        <v>8</v>
      </c>
      <c r="D889" t="s">
        <v>2582</v>
      </c>
      <c r="E889" t="str">
        <f>_xlfn.XLOOKUP(Table2[[#This Row],[rxn]],[1]Sheet1!$A:$A,[1]Sheet1!$C:$C,"Other metaolism",0)</f>
        <v>Other metabolism</v>
      </c>
      <c r="F889" t="s">
        <v>312</v>
      </c>
      <c r="G889" t="str">
        <f>Table2[[#This Row],[rxn]]&amp;"_"&amp;Table2[[#This Row],[dir]]</f>
        <v>ACOAO260_x_FWD</v>
      </c>
      <c r="H889" t="str" cm="1">
        <f t="array" ref="H889">_xlfn.TEXTJOIN(",",TRUE,_xlfn.UNIQUE(_xlfn._xlws.FILTER(Table2[enz],Table2[rxn+dir]=Table2[[#This Row],[rxn+dir]])))</f>
        <v>rt1332,rt4374,rt4384</v>
      </c>
      <c r="I889" s="2" t="str">
        <f>_xlfn.TEXTAFTER(Table2[[#This Row],[rxn]],"_",-1)</f>
        <v>x</v>
      </c>
      <c r="J889" s="2" t="str">
        <f>_xlfn.TEXTBEFORE(Table2[[#This Row],[rxn]],"_"&amp;Table2[[#This Row],[compartment]],-1)</f>
        <v>ACOAO260</v>
      </c>
      <c r="K889" s="2" t="str" cm="1">
        <f t="array" ref="K889">_xlfn.LET(_xlpm.t,J889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889" s="2" t="str">
        <f>IF(LEN(Table2[[#This Row],[number at end of rxn-compartment]])&gt;0,_xlfn.TEXTBEFORE(Table2[[#This Row],[rxn-compartment]],Table2[[#This Row],[number at end of rxn-compartment]],-1),"")</f>
        <v>ACOAO</v>
      </c>
      <c r="N889" t="str">
        <v/>
      </c>
      <c r="O889" t="str">
        <v>ARABDt_c</v>
      </c>
      <c r="P889" t="str">
        <v>FWD</v>
      </c>
      <c r="Q889" t="str">
        <v>UNKNOWN</v>
      </c>
      <c r="R889" t="str">
        <v/>
      </c>
      <c r="S889" t="str">
        <v>Excluded</v>
      </c>
      <c r="T889" t="str">
        <v>Transport</v>
      </c>
    </row>
    <row r="890" spans="1:20" x14ac:dyDescent="0.2">
      <c r="A890" t="s">
        <v>2674</v>
      </c>
      <c r="B890" t="s">
        <v>2673</v>
      </c>
      <c r="C890" t="s">
        <v>8</v>
      </c>
      <c r="D890" t="s">
        <v>2585</v>
      </c>
      <c r="E890" t="str">
        <f>_xlfn.XLOOKUP(Table2[[#This Row],[rxn]],[1]Sheet1!$A:$A,[1]Sheet1!$C:$C,"Other metaolism",0)</f>
        <v>Other metabolism</v>
      </c>
      <c r="F890" t="s">
        <v>312</v>
      </c>
      <c r="G890" t="str">
        <f>Table2[[#This Row],[rxn]]&amp;"_"&amp;Table2[[#This Row],[dir]]</f>
        <v>ACOAO260_x_FWD</v>
      </c>
      <c r="H890" t="str" cm="1">
        <f t="array" ref="H890">_xlfn.TEXTJOIN(",",TRUE,_xlfn.UNIQUE(_xlfn._xlws.FILTER(Table2[enz],Table2[rxn+dir]=Table2[[#This Row],[rxn+dir]])))</f>
        <v>rt1332,rt4374,rt4384</v>
      </c>
      <c r="I890" s="2" t="str">
        <f>_xlfn.TEXTAFTER(Table2[[#This Row],[rxn]],"_",-1)</f>
        <v>x</v>
      </c>
      <c r="J890" s="2" t="str">
        <f>_xlfn.TEXTBEFORE(Table2[[#This Row],[rxn]],"_"&amp;Table2[[#This Row],[compartment]],-1)</f>
        <v>ACOAO260</v>
      </c>
      <c r="K890" s="2" t="str" cm="1">
        <f t="array" ref="K890">_xlfn.LET(_xlpm.t,J890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890" s="2" t="str">
        <f>IF(LEN(Table2[[#This Row],[number at end of rxn-compartment]])&gt;0,_xlfn.TEXTBEFORE(Table2[[#This Row],[rxn-compartment]],Table2[[#This Row],[number at end of rxn-compartment]],-1),"")</f>
        <v>ACOAO</v>
      </c>
      <c r="N890" t="str">
        <v/>
      </c>
      <c r="O890" t="str">
        <v>ARABDt_c</v>
      </c>
      <c r="P890" t="str">
        <v>REV</v>
      </c>
      <c r="Q890" t="str">
        <v>UNKNOWN</v>
      </c>
      <c r="R890" t="str">
        <v/>
      </c>
      <c r="S890" t="str">
        <v>Excluded</v>
      </c>
      <c r="T890" t="str">
        <v>Transport</v>
      </c>
    </row>
    <row r="891" spans="1:20" x14ac:dyDescent="0.2">
      <c r="A891" t="s">
        <v>2675</v>
      </c>
      <c r="B891" t="s">
        <v>2673</v>
      </c>
      <c r="C891" t="s">
        <v>8</v>
      </c>
      <c r="D891" t="s">
        <v>2587</v>
      </c>
      <c r="E891" t="str">
        <f>_xlfn.XLOOKUP(Table2[[#This Row],[rxn]],[1]Sheet1!$A:$A,[1]Sheet1!$C:$C,"Other metaolism",0)</f>
        <v>Other metabolism</v>
      </c>
      <c r="F891" t="s">
        <v>312</v>
      </c>
      <c r="G891" t="str">
        <f>Table2[[#This Row],[rxn]]&amp;"_"&amp;Table2[[#This Row],[dir]]</f>
        <v>ACOAO260_x_FWD</v>
      </c>
      <c r="H891" t="str" cm="1">
        <f t="array" ref="H891">_xlfn.TEXTJOIN(",",TRUE,_xlfn.UNIQUE(_xlfn._xlws.FILTER(Table2[enz],Table2[rxn+dir]=Table2[[#This Row],[rxn+dir]])))</f>
        <v>rt1332,rt4374,rt4384</v>
      </c>
      <c r="I891" s="2" t="str">
        <f>_xlfn.TEXTAFTER(Table2[[#This Row],[rxn]],"_",-1)</f>
        <v>x</v>
      </c>
      <c r="J891" s="2" t="str">
        <f>_xlfn.TEXTBEFORE(Table2[[#This Row],[rxn]],"_"&amp;Table2[[#This Row],[compartment]],-1)</f>
        <v>ACOAO260</v>
      </c>
      <c r="K891" s="2" t="str" cm="1">
        <f t="array" ref="K891">_xlfn.LET(_xlpm.t,J891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891" s="2" t="str">
        <f>IF(LEN(Table2[[#This Row],[number at end of rxn-compartment]])&gt;0,_xlfn.TEXTBEFORE(Table2[[#This Row],[rxn-compartment]],Table2[[#This Row],[number at end of rxn-compartment]],-1),"")</f>
        <v>ACOAO</v>
      </c>
      <c r="N891" t="str">
        <v/>
      </c>
      <c r="O891" t="str">
        <v>ARABLt_c</v>
      </c>
      <c r="P891" t="str">
        <v>FWD</v>
      </c>
      <c r="Q891" t="str">
        <v>UNKNOWN</v>
      </c>
      <c r="R891" t="str">
        <v/>
      </c>
      <c r="S891" t="str">
        <v>Excluded</v>
      </c>
      <c r="T891" t="str">
        <v>Transport</v>
      </c>
    </row>
    <row r="892" spans="1:20" x14ac:dyDescent="0.2">
      <c r="A892" t="s">
        <v>2676</v>
      </c>
      <c r="B892" t="s">
        <v>2677</v>
      </c>
      <c r="C892" t="s">
        <v>8</v>
      </c>
      <c r="D892" t="s">
        <v>2582</v>
      </c>
      <c r="E892" t="str">
        <f>_xlfn.XLOOKUP(Table2[[#This Row],[rxn]],[1]Sheet1!$A:$A,[1]Sheet1!$C:$C,"Other metaolism",0)</f>
        <v>Other metabolism</v>
      </c>
      <c r="F892" t="s">
        <v>312</v>
      </c>
      <c r="G892" t="str">
        <f>Table2[[#This Row],[rxn]]&amp;"_"&amp;Table2[[#This Row],[dir]]</f>
        <v>ACOAO40_x_FWD</v>
      </c>
      <c r="H892" t="str" cm="1">
        <f t="array" ref="H892">_xlfn.TEXTJOIN(",",TRUE,_xlfn.UNIQUE(_xlfn._xlws.FILTER(Table2[enz],Table2[rxn+dir]=Table2[[#This Row],[rxn+dir]])))</f>
        <v>rt1332,rt4374,rt4384</v>
      </c>
      <c r="I892" s="2" t="str">
        <f>_xlfn.TEXTAFTER(Table2[[#This Row],[rxn]],"_",-1)</f>
        <v>x</v>
      </c>
      <c r="J892" s="2" t="str">
        <f>_xlfn.TEXTBEFORE(Table2[[#This Row],[rxn]],"_"&amp;Table2[[#This Row],[compartment]],-1)</f>
        <v>ACOAO40</v>
      </c>
      <c r="K892" s="2" t="str" cm="1">
        <f t="array" ref="K892">_xlfn.LET(_xlpm.t,J892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892" s="2" t="str">
        <f>IF(LEN(Table2[[#This Row],[number at end of rxn-compartment]])&gt;0,_xlfn.TEXTBEFORE(Table2[[#This Row],[rxn-compartment]],Table2[[#This Row],[number at end of rxn-compartment]],-1),"")</f>
        <v>ACOAO</v>
      </c>
      <c r="N892" t="str">
        <v/>
      </c>
      <c r="O892" t="str">
        <v>ARABLt_c</v>
      </c>
      <c r="P892" t="str">
        <v>REV</v>
      </c>
      <c r="Q892" t="str">
        <v>UNKNOWN</v>
      </c>
      <c r="R892" t="str">
        <v/>
      </c>
      <c r="S892" t="str">
        <v>Excluded</v>
      </c>
      <c r="T892" t="str">
        <v>Transport</v>
      </c>
    </row>
    <row r="893" spans="1:20" x14ac:dyDescent="0.2">
      <c r="A893" t="s">
        <v>2678</v>
      </c>
      <c r="B893" t="s">
        <v>2677</v>
      </c>
      <c r="C893" t="s">
        <v>8</v>
      </c>
      <c r="D893" t="s">
        <v>2585</v>
      </c>
      <c r="E893" t="str">
        <f>_xlfn.XLOOKUP(Table2[[#This Row],[rxn]],[1]Sheet1!$A:$A,[1]Sheet1!$C:$C,"Other metaolism",0)</f>
        <v>Other metabolism</v>
      </c>
      <c r="F893" t="s">
        <v>312</v>
      </c>
      <c r="G893" t="str">
        <f>Table2[[#This Row],[rxn]]&amp;"_"&amp;Table2[[#This Row],[dir]]</f>
        <v>ACOAO40_x_FWD</v>
      </c>
      <c r="H893" t="str" cm="1">
        <f t="array" ref="H893">_xlfn.TEXTJOIN(",",TRUE,_xlfn.UNIQUE(_xlfn._xlws.FILTER(Table2[enz],Table2[rxn+dir]=Table2[[#This Row],[rxn+dir]])))</f>
        <v>rt1332,rt4374,rt4384</v>
      </c>
      <c r="I893" s="2" t="str">
        <f>_xlfn.TEXTAFTER(Table2[[#This Row],[rxn]],"_",-1)</f>
        <v>x</v>
      </c>
      <c r="J893" s="2" t="str">
        <f>_xlfn.TEXTBEFORE(Table2[[#This Row],[rxn]],"_"&amp;Table2[[#This Row],[compartment]],-1)</f>
        <v>ACOAO40</v>
      </c>
      <c r="K893" s="2" t="str" cm="1">
        <f t="array" ref="K893">_xlfn.LET(_xlpm.t,J893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893" s="2" t="str">
        <f>IF(LEN(Table2[[#This Row],[number at end of rxn-compartment]])&gt;0,_xlfn.TEXTBEFORE(Table2[[#This Row],[rxn-compartment]],Table2[[#This Row],[number at end of rxn-compartment]],-1),"")</f>
        <v>ACOAO</v>
      </c>
      <c r="N893" t="str">
        <v/>
      </c>
      <c r="O893" t="str">
        <v>ARABRy_c</v>
      </c>
      <c r="P893" t="str">
        <v>FWD</v>
      </c>
      <c r="Q893" t="str">
        <v>rt5845</v>
      </c>
      <c r="R893" t="str">
        <v>1.1.1.21</v>
      </c>
      <c r="S893" t="str">
        <v>Other metabolism</v>
      </c>
      <c r="T893" t="str">
        <v>Alternative carbon metabolism</v>
      </c>
    </row>
    <row r="894" spans="1:20" x14ac:dyDescent="0.2">
      <c r="A894" t="s">
        <v>2679</v>
      </c>
      <c r="B894" t="s">
        <v>2677</v>
      </c>
      <c r="C894" t="s">
        <v>8</v>
      </c>
      <c r="D894" t="s">
        <v>2587</v>
      </c>
      <c r="E894" t="str">
        <f>_xlfn.XLOOKUP(Table2[[#This Row],[rxn]],[1]Sheet1!$A:$A,[1]Sheet1!$C:$C,"Other metaolism",0)</f>
        <v>Other metabolism</v>
      </c>
      <c r="F894" t="s">
        <v>312</v>
      </c>
      <c r="G894" t="str">
        <f>Table2[[#This Row],[rxn]]&amp;"_"&amp;Table2[[#This Row],[dir]]</f>
        <v>ACOAO40_x_FWD</v>
      </c>
      <c r="H894" t="str" cm="1">
        <f t="array" ref="H894">_xlfn.TEXTJOIN(",",TRUE,_xlfn.UNIQUE(_xlfn._xlws.FILTER(Table2[enz],Table2[rxn+dir]=Table2[[#This Row],[rxn+dir]])))</f>
        <v>rt1332,rt4374,rt4384</v>
      </c>
      <c r="I894" s="2" t="str">
        <f>_xlfn.TEXTAFTER(Table2[[#This Row],[rxn]],"_",-1)</f>
        <v>x</v>
      </c>
      <c r="J894" s="2" t="str">
        <f>_xlfn.TEXTBEFORE(Table2[[#This Row],[rxn]],"_"&amp;Table2[[#This Row],[compartment]],-1)</f>
        <v>ACOAO40</v>
      </c>
      <c r="K894" s="2" t="str" cm="1">
        <f t="array" ref="K894">_xlfn.LET(_xlpm.t,J894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894" s="2" t="str">
        <f>IF(LEN(Table2[[#This Row],[number at end of rxn-compartment]])&gt;0,_xlfn.TEXTBEFORE(Table2[[#This Row],[rxn-compartment]],Table2[[#This Row],[number at end of rxn-compartment]],-1),"")</f>
        <v>ACOAO</v>
      </c>
      <c r="N894" t="str">
        <v/>
      </c>
      <c r="O894" t="str">
        <v>ARABRy_c</v>
      </c>
      <c r="P894" t="str">
        <v>REV</v>
      </c>
      <c r="Q894" t="str">
        <v>rt5845</v>
      </c>
      <c r="R894" t="str">
        <v>1.1.1.21</v>
      </c>
      <c r="S894" t="str">
        <v>Other metabolism</v>
      </c>
      <c r="T894" t="str">
        <v>Alternative carbon metabolism</v>
      </c>
    </row>
    <row r="895" spans="1:20" x14ac:dyDescent="0.2">
      <c r="A895" t="s">
        <v>2680</v>
      </c>
      <c r="B895" t="s">
        <v>2681</v>
      </c>
      <c r="C895" t="s">
        <v>8</v>
      </c>
      <c r="D895" t="s">
        <v>2582</v>
      </c>
      <c r="E895" t="str">
        <f>_xlfn.XLOOKUP(Table2[[#This Row],[rxn]],[1]Sheet1!$A:$A,[1]Sheet1!$C:$C,"Other metaolism",0)</f>
        <v>Other metabolism</v>
      </c>
      <c r="F895" t="s">
        <v>312</v>
      </c>
      <c r="G895" t="str">
        <f>Table2[[#This Row],[rxn]]&amp;"_"&amp;Table2[[#This Row],[dir]]</f>
        <v>ACOAO60_x_FWD</v>
      </c>
      <c r="H895" t="str" cm="1">
        <f t="array" ref="H895">_xlfn.TEXTJOIN(",",TRUE,_xlfn.UNIQUE(_xlfn._xlws.FILTER(Table2[enz],Table2[rxn+dir]=Table2[[#This Row],[rxn+dir]])))</f>
        <v>rt1332,rt4374,rt4384</v>
      </c>
      <c r="I895" s="2" t="str">
        <f>_xlfn.TEXTAFTER(Table2[[#This Row],[rxn]],"_",-1)</f>
        <v>x</v>
      </c>
      <c r="J895" s="2" t="str">
        <f>_xlfn.TEXTBEFORE(Table2[[#This Row],[rxn]],"_"&amp;Table2[[#This Row],[compartment]],-1)</f>
        <v>ACOAO60</v>
      </c>
      <c r="K895" s="2" t="str" cm="1">
        <f t="array" ref="K895">_xlfn.LET(_xlpm.t,J895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895" s="2" t="str">
        <f>IF(LEN(Table2[[#This Row],[number at end of rxn-compartment]])&gt;0,_xlfn.TEXTBEFORE(Table2[[#This Row],[rxn-compartment]],Table2[[#This Row],[number at end of rxn-compartment]],-1),"")</f>
        <v>ACOAO</v>
      </c>
      <c r="N895" t="str">
        <v/>
      </c>
      <c r="O895" t="str">
        <v>ARACHt_c_e</v>
      </c>
      <c r="P895" t="str">
        <v>FWD</v>
      </c>
      <c r="Q895" t="str">
        <v>rt15442799</v>
      </c>
      <c r="R895" t="str">
        <v/>
      </c>
      <c r="S895" t="str">
        <v>Excluded</v>
      </c>
      <c r="T895" t="str">
        <v>Transport</v>
      </c>
    </row>
    <row r="896" spans="1:20" x14ac:dyDescent="0.2">
      <c r="A896" t="s">
        <v>2682</v>
      </c>
      <c r="B896" t="s">
        <v>2681</v>
      </c>
      <c r="C896" t="s">
        <v>8</v>
      </c>
      <c r="D896" t="s">
        <v>2585</v>
      </c>
      <c r="E896" t="str">
        <f>_xlfn.XLOOKUP(Table2[[#This Row],[rxn]],[1]Sheet1!$A:$A,[1]Sheet1!$C:$C,"Other metaolism",0)</f>
        <v>Other metabolism</v>
      </c>
      <c r="F896" t="s">
        <v>312</v>
      </c>
      <c r="G896" t="str">
        <f>Table2[[#This Row],[rxn]]&amp;"_"&amp;Table2[[#This Row],[dir]]</f>
        <v>ACOAO60_x_FWD</v>
      </c>
      <c r="H896" t="str" cm="1">
        <f t="array" ref="H896">_xlfn.TEXTJOIN(",",TRUE,_xlfn.UNIQUE(_xlfn._xlws.FILTER(Table2[enz],Table2[rxn+dir]=Table2[[#This Row],[rxn+dir]])))</f>
        <v>rt1332,rt4374,rt4384</v>
      </c>
      <c r="I896" s="2" t="str">
        <f>_xlfn.TEXTAFTER(Table2[[#This Row],[rxn]],"_",-1)</f>
        <v>x</v>
      </c>
      <c r="J896" s="2" t="str">
        <f>_xlfn.TEXTBEFORE(Table2[[#This Row],[rxn]],"_"&amp;Table2[[#This Row],[compartment]],-1)</f>
        <v>ACOAO60</v>
      </c>
      <c r="K896" s="2" t="str" cm="1">
        <f t="array" ref="K896">_xlfn.LET(_xlpm.t,J896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896" s="2" t="str">
        <f>IF(LEN(Table2[[#This Row],[number at end of rxn-compartment]])&gt;0,_xlfn.TEXTBEFORE(Table2[[#This Row],[rxn-compartment]],Table2[[#This Row],[number at end of rxn-compartment]],-1),"")</f>
        <v>ACOAO</v>
      </c>
      <c r="N896" t="str">
        <v/>
      </c>
      <c r="O896" t="str">
        <v>ARACHt_c_e</v>
      </c>
      <c r="P896" t="str">
        <v>REV</v>
      </c>
      <c r="Q896" t="str">
        <v>rt15442799</v>
      </c>
      <c r="R896" t="str">
        <v/>
      </c>
      <c r="S896" t="str">
        <v>Excluded</v>
      </c>
      <c r="T896" t="str">
        <v>Transport</v>
      </c>
    </row>
    <row r="897" spans="1:20" x14ac:dyDescent="0.2">
      <c r="A897" t="s">
        <v>2683</v>
      </c>
      <c r="B897" t="s">
        <v>2681</v>
      </c>
      <c r="C897" t="s">
        <v>8</v>
      </c>
      <c r="D897" t="s">
        <v>2587</v>
      </c>
      <c r="E897" t="str">
        <f>_xlfn.XLOOKUP(Table2[[#This Row],[rxn]],[1]Sheet1!$A:$A,[1]Sheet1!$C:$C,"Other metaolism",0)</f>
        <v>Other metabolism</v>
      </c>
      <c r="F897" t="s">
        <v>312</v>
      </c>
      <c r="G897" t="str">
        <f>Table2[[#This Row],[rxn]]&amp;"_"&amp;Table2[[#This Row],[dir]]</f>
        <v>ACOAO60_x_FWD</v>
      </c>
      <c r="H897" t="str" cm="1">
        <f t="array" ref="H897">_xlfn.TEXTJOIN(",",TRUE,_xlfn.UNIQUE(_xlfn._xlws.FILTER(Table2[enz],Table2[rxn+dir]=Table2[[#This Row],[rxn+dir]])))</f>
        <v>rt1332,rt4374,rt4384</v>
      </c>
      <c r="I897" s="2" t="str">
        <f>_xlfn.TEXTAFTER(Table2[[#This Row],[rxn]],"_",-1)</f>
        <v>x</v>
      </c>
      <c r="J897" s="2" t="str">
        <f>_xlfn.TEXTBEFORE(Table2[[#This Row],[rxn]],"_"&amp;Table2[[#This Row],[compartment]],-1)</f>
        <v>ACOAO60</v>
      </c>
      <c r="K897" s="2" t="str" cm="1">
        <f t="array" ref="K897">_xlfn.LET(_xlpm.t,J897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897" s="2" t="str">
        <f>IF(LEN(Table2[[#This Row],[number at end of rxn-compartment]])&gt;0,_xlfn.TEXTBEFORE(Table2[[#This Row],[rxn-compartment]],Table2[[#This Row],[number at end of rxn-compartment]],-1),"")</f>
        <v>ACOAO</v>
      </c>
      <c r="N897" t="str">
        <v/>
      </c>
      <c r="O897" t="str">
        <v>ARACHt_c_rm</v>
      </c>
      <c r="P897" t="str">
        <v>FWD</v>
      </c>
      <c r="Q897" t="str">
        <v>UNKNOWN</v>
      </c>
      <c r="R897" t="str">
        <v/>
      </c>
      <c r="S897" t="str">
        <v>Excluded</v>
      </c>
      <c r="T897" t="str">
        <v>Transport</v>
      </c>
    </row>
    <row r="898" spans="1:20" x14ac:dyDescent="0.2">
      <c r="A898" t="s">
        <v>2684</v>
      </c>
      <c r="B898" t="s">
        <v>2685</v>
      </c>
      <c r="C898" t="s">
        <v>8</v>
      </c>
      <c r="D898" t="s">
        <v>2582</v>
      </c>
      <c r="E898" t="str">
        <f>_xlfn.XLOOKUP(Table2[[#This Row],[rxn]],[1]Sheet1!$A:$A,[1]Sheet1!$C:$C,"Other metaolism",0)</f>
        <v>Other metabolism</v>
      </c>
      <c r="F898" t="s">
        <v>312</v>
      </c>
      <c r="G898" t="str">
        <f>Table2[[#This Row],[rxn]]&amp;"_"&amp;Table2[[#This Row],[dir]]</f>
        <v>ACOAO80_x_FWD</v>
      </c>
      <c r="H898" t="str" cm="1">
        <f t="array" ref="H898">_xlfn.TEXTJOIN(",",TRUE,_xlfn.UNIQUE(_xlfn._xlws.FILTER(Table2[enz],Table2[rxn+dir]=Table2[[#This Row],[rxn+dir]])))</f>
        <v>rt1332,rt4374,rt4384</v>
      </c>
      <c r="I898" s="2" t="str">
        <f>_xlfn.TEXTAFTER(Table2[[#This Row],[rxn]],"_",-1)</f>
        <v>x</v>
      </c>
      <c r="J898" s="2" t="str">
        <f>_xlfn.TEXTBEFORE(Table2[[#This Row],[rxn]],"_"&amp;Table2[[#This Row],[compartment]],-1)</f>
        <v>ACOAO80</v>
      </c>
      <c r="K898" s="2" t="str" cm="1">
        <f t="array" ref="K898">_xlfn.LET(_xlpm.t,J898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898" s="2" t="str">
        <f>IF(LEN(Table2[[#This Row],[number at end of rxn-compartment]])&gt;0,_xlfn.TEXTBEFORE(Table2[[#This Row],[rxn-compartment]],Table2[[#This Row],[number at end of rxn-compartment]],-1),"")</f>
        <v>ACOAO</v>
      </c>
      <c r="N898" t="str">
        <v/>
      </c>
      <c r="O898" t="str">
        <v>ARACHt_c_rm</v>
      </c>
      <c r="P898" t="str">
        <v>REV</v>
      </c>
      <c r="Q898" t="str">
        <v>UNKNOWN</v>
      </c>
      <c r="R898" t="str">
        <v/>
      </c>
      <c r="S898" t="str">
        <v>Excluded</v>
      </c>
      <c r="T898" t="str">
        <v>Transport</v>
      </c>
    </row>
    <row r="899" spans="1:20" x14ac:dyDescent="0.2">
      <c r="A899" t="s">
        <v>2686</v>
      </c>
      <c r="B899" t="s">
        <v>2685</v>
      </c>
      <c r="C899" t="s">
        <v>8</v>
      </c>
      <c r="D899" t="s">
        <v>2585</v>
      </c>
      <c r="E899" t="str">
        <f>_xlfn.XLOOKUP(Table2[[#This Row],[rxn]],[1]Sheet1!$A:$A,[1]Sheet1!$C:$C,"Other metaolism",0)</f>
        <v>Other metabolism</v>
      </c>
      <c r="F899" t="s">
        <v>312</v>
      </c>
      <c r="G899" t="str">
        <f>Table2[[#This Row],[rxn]]&amp;"_"&amp;Table2[[#This Row],[dir]]</f>
        <v>ACOAO80_x_FWD</v>
      </c>
      <c r="H899" t="str" cm="1">
        <f t="array" ref="H899">_xlfn.TEXTJOIN(",",TRUE,_xlfn.UNIQUE(_xlfn._xlws.FILTER(Table2[enz],Table2[rxn+dir]=Table2[[#This Row],[rxn+dir]])))</f>
        <v>rt1332,rt4374,rt4384</v>
      </c>
      <c r="I899" s="2" t="str">
        <f>_xlfn.TEXTAFTER(Table2[[#This Row],[rxn]],"_",-1)</f>
        <v>x</v>
      </c>
      <c r="J899" s="2" t="str">
        <f>_xlfn.TEXTBEFORE(Table2[[#This Row],[rxn]],"_"&amp;Table2[[#This Row],[compartment]],-1)</f>
        <v>ACOAO80</v>
      </c>
      <c r="K899" s="2" t="str" cm="1">
        <f t="array" ref="K899">_xlfn.LET(_xlpm.t,J899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899" s="2" t="str">
        <f>IF(LEN(Table2[[#This Row],[number at end of rxn-compartment]])&gt;0,_xlfn.TEXTBEFORE(Table2[[#This Row],[rxn-compartment]],Table2[[#This Row],[number at end of rxn-compartment]],-1),"")</f>
        <v>ACOAO</v>
      </c>
      <c r="N899" t="str">
        <v>ARAI</v>
      </c>
      <c r="O899" t="str">
        <v>ARAI2_c</v>
      </c>
      <c r="P899" t="str">
        <v>FWD</v>
      </c>
      <c r="Q899" t="str">
        <v>rt6112</v>
      </c>
      <c r="R899" t="str">
        <v/>
      </c>
      <c r="S899" t="str">
        <v>Other metabolism</v>
      </c>
      <c r="T899" t="str">
        <v>Alternative carbon metabolism</v>
      </c>
    </row>
    <row r="900" spans="1:20" x14ac:dyDescent="0.2">
      <c r="A900" t="s">
        <v>2687</v>
      </c>
      <c r="B900" t="s">
        <v>2685</v>
      </c>
      <c r="C900" t="s">
        <v>8</v>
      </c>
      <c r="D900" t="s">
        <v>2587</v>
      </c>
      <c r="E900" t="str">
        <f>_xlfn.XLOOKUP(Table2[[#This Row],[rxn]],[1]Sheet1!$A:$A,[1]Sheet1!$C:$C,"Other metaolism",0)</f>
        <v>Other metabolism</v>
      </c>
      <c r="F900" t="s">
        <v>312</v>
      </c>
      <c r="G900" t="str">
        <f>Table2[[#This Row],[rxn]]&amp;"_"&amp;Table2[[#This Row],[dir]]</f>
        <v>ACOAO80_x_FWD</v>
      </c>
      <c r="H900" t="str" cm="1">
        <f t="array" ref="H900">_xlfn.TEXTJOIN(",",TRUE,_xlfn.UNIQUE(_xlfn._xlws.FILTER(Table2[enz],Table2[rxn+dir]=Table2[[#This Row],[rxn+dir]])))</f>
        <v>rt1332,rt4374,rt4384</v>
      </c>
      <c r="I900" s="2" t="str">
        <f>_xlfn.TEXTAFTER(Table2[[#This Row],[rxn]],"_",-1)</f>
        <v>x</v>
      </c>
      <c r="J900" s="2" t="str">
        <f>_xlfn.TEXTBEFORE(Table2[[#This Row],[rxn]],"_"&amp;Table2[[#This Row],[compartment]],-1)</f>
        <v>ACOAO80</v>
      </c>
      <c r="K900" s="2" t="str" cm="1">
        <f t="array" ref="K900">_xlfn.LET(_xlpm.t,J900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900" s="2" t="str">
        <f>IF(LEN(Table2[[#This Row],[number at end of rxn-compartment]])&gt;0,_xlfn.TEXTBEFORE(Table2[[#This Row],[rxn-compartment]],Table2[[#This Row],[number at end of rxn-compartment]],-1),"")</f>
        <v>ACOAO</v>
      </c>
      <c r="N900" t="str">
        <v>ARAI</v>
      </c>
      <c r="O900" t="str">
        <v>ARAI2_c</v>
      </c>
      <c r="P900" t="str">
        <v>REV</v>
      </c>
      <c r="Q900" t="str">
        <v>rt6112</v>
      </c>
      <c r="R900" t="str">
        <v/>
      </c>
      <c r="S900" t="str">
        <v>Other metabolism</v>
      </c>
      <c r="T900" t="str">
        <v>Alternative carbon metabolism</v>
      </c>
    </row>
    <row r="901" spans="1:20" x14ac:dyDescent="0.2">
      <c r="A901" t="s">
        <v>2688</v>
      </c>
      <c r="B901" t="s">
        <v>2689</v>
      </c>
      <c r="C901" t="s">
        <v>8</v>
      </c>
      <c r="D901" t="s">
        <v>2582</v>
      </c>
      <c r="E901" t="str">
        <f>_xlfn.XLOOKUP(Table2[[#This Row],[rxn]],[1]Sheet1!$A:$A,[1]Sheet1!$C:$C,"Other metaolism",0)</f>
        <v>Other metabolism</v>
      </c>
      <c r="F901" t="s">
        <v>312</v>
      </c>
      <c r="G901" t="str">
        <f>Table2[[#This Row],[rxn]]&amp;"_"&amp;Table2[[#This Row],[dir]]</f>
        <v>ACOAO82e_x_FWD</v>
      </c>
      <c r="H901" t="str" cm="1">
        <f t="array" ref="H901">_xlfn.TEXTJOIN(",",TRUE,_xlfn.UNIQUE(_xlfn._xlws.FILTER(Table2[enz],Table2[rxn+dir]=Table2[[#This Row],[rxn+dir]])))</f>
        <v>rt1332,rt4374,rt4384</v>
      </c>
      <c r="I901" s="2" t="str">
        <f>_xlfn.TEXTAFTER(Table2[[#This Row],[rxn]],"_",-1)</f>
        <v>x</v>
      </c>
      <c r="J901" s="2" t="str">
        <f>_xlfn.TEXTBEFORE(Table2[[#This Row],[rxn]],"_"&amp;Table2[[#This Row],[compartment]],-1)</f>
        <v>ACOAO82e</v>
      </c>
      <c r="K901" s="2" t="str" cm="1">
        <f t="array" ref="K901">_xlfn.LET(_xlpm.t,J901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1" s="2" t="str">
        <f>IF(LEN(Table2[[#This Row],[number at end of rxn-compartment]])&gt;0,_xlfn.TEXTBEFORE(Table2[[#This Row],[rxn-compartment]],Table2[[#This Row],[number at end of rxn-compartment]],-1),"")</f>
        <v/>
      </c>
      <c r="N901" t="str">
        <v/>
      </c>
      <c r="O901" t="str">
        <v>ARAK_c</v>
      </c>
      <c r="P901" t="str">
        <v>FWD</v>
      </c>
      <c r="Q901" t="str">
        <v>rt4526</v>
      </c>
      <c r="R901" t="str">
        <v>2.7.1.46</v>
      </c>
      <c r="S901" t="str">
        <v>Other metabolism</v>
      </c>
      <c r="T901" t="str">
        <v>Alternative carbon metabolism</v>
      </c>
    </row>
    <row r="902" spans="1:20" x14ac:dyDescent="0.2">
      <c r="A902" t="s">
        <v>2690</v>
      </c>
      <c r="B902" t="s">
        <v>2689</v>
      </c>
      <c r="C902" t="s">
        <v>8</v>
      </c>
      <c r="D902" t="s">
        <v>2585</v>
      </c>
      <c r="E902" t="str">
        <f>_xlfn.XLOOKUP(Table2[[#This Row],[rxn]],[1]Sheet1!$A:$A,[1]Sheet1!$C:$C,"Other metaolism",0)</f>
        <v>Other metabolism</v>
      </c>
      <c r="F902" t="s">
        <v>312</v>
      </c>
      <c r="G902" t="str">
        <f>Table2[[#This Row],[rxn]]&amp;"_"&amp;Table2[[#This Row],[dir]]</f>
        <v>ACOAO82e_x_FWD</v>
      </c>
      <c r="H902" t="str" cm="1">
        <f t="array" ref="H902">_xlfn.TEXTJOIN(",",TRUE,_xlfn.UNIQUE(_xlfn._xlws.FILTER(Table2[enz],Table2[rxn+dir]=Table2[[#This Row],[rxn+dir]])))</f>
        <v>rt1332,rt4374,rt4384</v>
      </c>
      <c r="I902" s="2" t="str">
        <f>_xlfn.TEXTAFTER(Table2[[#This Row],[rxn]],"_",-1)</f>
        <v>x</v>
      </c>
      <c r="J902" s="2" t="str">
        <f>_xlfn.TEXTBEFORE(Table2[[#This Row],[rxn]],"_"&amp;Table2[[#This Row],[compartment]],-1)</f>
        <v>ACOAO82e</v>
      </c>
      <c r="K902" s="2" t="str" cm="1">
        <f t="array" ref="K902">_xlfn.LET(_xlpm.t,J902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2" s="2" t="str">
        <f>IF(LEN(Table2[[#This Row],[number at end of rxn-compartment]])&gt;0,_xlfn.TEXTBEFORE(Table2[[#This Row],[rxn-compartment]],Table2[[#This Row],[number at end of rxn-compartment]],-1),"")</f>
        <v/>
      </c>
      <c r="N902" t="str">
        <v/>
      </c>
      <c r="O902" t="str">
        <v>ARGN_c</v>
      </c>
      <c r="P902" t="str">
        <v>FWD</v>
      </c>
      <c r="Q902" t="str">
        <v>rt7813</v>
      </c>
      <c r="R902" t="str">
        <v>3.5.3.1</v>
      </c>
      <c r="S902" t="str">
        <v>Amino acid metabolism</v>
      </c>
      <c r="T902" t="str">
        <v>Arginine and proline metabolism</v>
      </c>
    </row>
    <row r="903" spans="1:20" x14ac:dyDescent="0.2">
      <c r="A903" t="s">
        <v>2691</v>
      </c>
      <c r="B903" t="s">
        <v>2689</v>
      </c>
      <c r="C903" t="s">
        <v>8</v>
      </c>
      <c r="D903" t="s">
        <v>2587</v>
      </c>
      <c r="E903" t="str">
        <f>_xlfn.XLOOKUP(Table2[[#This Row],[rxn]],[1]Sheet1!$A:$A,[1]Sheet1!$C:$C,"Other metaolism",0)</f>
        <v>Other metabolism</v>
      </c>
      <c r="F903" t="s">
        <v>312</v>
      </c>
      <c r="G903" t="str">
        <f>Table2[[#This Row],[rxn]]&amp;"_"&amp;Table2[[#This Row],[dir]]</f>
        <v>ACOAO82e_x_FWD</v>
      </c>
      <c r="H903" t="str" cm="1">
        <f t="array" ref="H903">_xlfn.TEXTJOIN(",",TRUE,_xlfn.UNIQUE(_xlfn._xlws.FILTER(Table2[enz],Table2[rxn+dir]=Table2[[#This Row],[rxn+dir]])))</f>
        <v>rt1332,rt4374,rt4384</v>
      </c>
      <c r="I903" s="2" t="str">
        <f>_xlfn.TEXTAFTER(Table2[[#This Row],[rxn]],"_",-1)</f>
        <v>x</v>
      </c>
      <c r="J903" s="2" t="str">
        <f>_xlfn.TEXTBEFORE(Table2[[#This Row],[rxn]],"_"&amp;Table2[[#This Row],[compartment]],-1)</f>
        <v>ACOAO82e</v>
      </c>
      <c r="K903" s="2" t="str" cm="1">
        <f t="array" ref="K903">_xlfn.LET(_xlpm.t,J903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3" s="2" t="str">
        <f>IF(LEN(Table2[[#This Row],[number at end of rxn-compartment]])&gt;0,_xlfn.TEXTBEFORE(Table2[[#This Row],[rxn-compartment]],Table2[[#This Row],[number at end of rxn-compartment]],-1),"")</f>
        <v/>
      </c>
      <c r="N903" t="str">
        <v/>
      </c>
      <c r="O903" t="str">
        <v>ARGSL_c</v>
      </c>
      <c r="P903" t="str">
        <v>FWD</v>
      </c>
      <c r="Q903" t="str">
        <v>rt3236</v>
      </c>
      <c r="R903" t="str">
        <v>4.3.2.1</v>
      </c>
      <c r="S903" t="str">
        <v>Amino acid metabolism</v>
      </c>
      <c r="T903" t="str">
        <v>Arginine and proline metabolism</v>
      </c>
    </row>
    <row r="904" spans="1:20" x14ac:dyDescent="0.2">
      <c r="A904" t="s">
        <v>2692</v>
      </c>
      <c r="B904" t="s">
        <v>2693</v>
      </c>
      <c r="C904" t="s">
        <v>8</v>
      </c>
      <c r="D904" t="s">
        <v>1934</v>
      </c>
      <c r="E904" t="str">
        <f>_xlfn.XLOOKUP(Table2[[#This Row],[rxn]],[1]Sheet1!$A:$A,[1]Sheet1!$C:$C,"Other metaolism",0)</f>
        <v>Other biosynthetic metabolism</v>
      </c>
      <c r="F904" t="s">
        <v>74</v>
      </c>
      <c r="G904" t="str">
        <f>Table2[[#This Row],[rxn]]&amp;"_"&amp;Table2[[#This Row],[dir]]</f>
        <v>ACOATA_c_FWD</v>
      </c>
      <c r="H904" t="str" cm="1">
        <f t="array" ref="H904">_xlfn.TEXTJOIN(",",TRUE,_xlfn.UNIQUE(_xlfn._xlws.FILTER(Table2[enz],Table2[rxn+dir]=Table2[[#This Row],[rxn+dir]])))</f>
        <v>rt0302</v>
      </c>
      <c r="I904" s="2" t="str">
        <f>_xlfn.TEXTAFTER(Table2[[#This Row],[rxn]],"_",-1)</f>
        <v>c</v>
      </c>
      <c r="J904" s="2" t="str">
        <f>_xlfn.TEXTBEFORE(Table2[[#This Row],[rxn]],"_"&amp;Table2[[#This Row],[compartment]],-1)</f>
        <v>ACOATA</v>
      </c>
      <c r="K904" s="2" t="str" cm="1">
        <f t="array" ref="K904">_xlfn.LET(_xlpm.t,J904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4" s="2" t="str">
        <f>IF(LEN(Table2[[#This Row],[number at end of rxn-compartment]])&gt;0,_xlfn.TEXTBEFORE(Table2[[#This Row],[rxn-compartment]],Table2[[#This Row],[number at end of rxn-compartment]],-1),"")</f>
        <v/>
      </c>
      <c r="N904" t="str">
        <v/>
      </c>
      <c r="O904" t="str">
        <v>ARGSL_c</v>
      </c>
      <c r="P904" t="str">
        <v>REV</v>
      </c>
      <c r="Q904" t="str">
        <v>rt3236</v>
      </c>
      <c r="R904" t="str">
        <v>4.3.2.1</v>
      </c>
      <c r="S904" t="str">
        <v>Amino acid metabolism</v>
      </c>
      <c r="T904" t="str">
        <v>Arginine and proline metabolism</v>
      </c>
    </row>
    <row r="905" spans="1:20" x14ac:dyDescent="0.2">
      <c r="A905" t="s">
        <v>2694</v>
      </c>
      <c r="B905" t="s">
        <v>2693</v>
      </c>
      <c r="C905" t="s">
        <v>21</v>
      </c>
      <c r="D905" t="s">
        <v>1934</v>
      </c>
      <c r="E905" t="str">
        <f>_xlfn.XLOOKUP(Table2[[#This Row],[rxn]],[1]Sheet1!$A:$A,[1]Sheet1!$C:$C,"Other metaolism",0)</f>
        <v>Other biosynthetic metabolism</v>
      </c>
      <c r="F905" t="s">
        <v>74</v>
      </c>
      <c r="G905" t="str">
        <f>Table2[[#This Row],[rxn]]&amp;"_"&amp;Table2[[#This Row],[dir]]</f>
        <v>ACOATA_c_REV</v>
      </c>
      <c r="H905" t="str" cm="1">
        <f t="array" ref="H905">_xlfn.TEXTJOIN(",",TRUE,_xlfn.UNIQUE(_xlfn._xlws.FILTER(Table2[enz],Table2[rxn+dir]=Table2[[#This Row],[rxn+dir]])))</f>
        <v>rt0302</v>
      </c>
      <c r="I905" s="2" t="str">
        <f>_xlfn.TEXTAFTER(Table2[[#This Row],[rxn]],"_",-1)</f>
        <v>c</v>
      </c>
      <c r="J905" s="2" t="str">
        <f>_xlfn.TEXTBEFORE(Table2[[#This Row],[rxn]],"_"&amp;Table2[[#This Row],[compartment]],-1)</f>
        <v>ACOATA</v>
      </c>
      <c r="K905" s="2" t="str" cm="1">
        <f t="array" ref="K905">_xlfn.LET(_xlpm.t,J905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5" s="2" t="str">
        <f>IF(LEN(Table2[[#This Row],[number at end of rxn-compartment]])&gt;0,_xlfn.TEXTBEFORE(Table2[[#This Row],[rxn-compartment]],Table2[[#This Row],[number at end of rxn-compartment]],-1),"")</f>
        <v/>
      </c>
      <c r="N905" t="str">
        <v/>
      </c>
      <c r="O905" t="str">
        <v>ARGSS_c</v>
      </c>
      <c r="P905" t="str">
        <v>FWD</v>
      </c>
      <c r="Q905" t="str">
        <v>rt7828</v>
      </c>
      <c r="R905" t="str">
        <v>6.3.4.5</v>
      </c>
      <c r="S905" t="str">
        <v>Amino acid metabolism</v>
      </c>
      <c r="T905" t="str">
        <v>Arginine and proline metabolism</v>
      </c>
    </row>
    <row r="906" spans="1:20" x14ac:dyDescent="0.2">
      <c r="A906" t="s">
        <v>2695</v>
      </c>
      <c r="B906" t="s">
        <v>2697</v>
      </c>
      <c r="C906" t="s">
        <v>8</v>
      </c>
      <c r="D906" t="s">
        <v>2696</v>
      </c>
      <c r="E906" t="str">
        <f>_xlfn.XLOOKUP(Table2[[#This Row],[rxn]],[1]Sheet1!$A:$A,[1]Sheet1!$C:$C,"Other metaolism",0)</f>
        <v>Other biosynthetic metabolism</v>
      </c>
      <c r="F906" t="s">
        <v>74</v>
      </c>
      <c r="G906" t="str">
        <f>Table2[[#This Row],[rxn]]&amp;"_"&amp;Table2[[#This Row],[dir]]</f>
        <v>ACOATA_m_FWD</v>
      </c>
      <c r="H906" t="str" cm="1">
        <f t="array" ref="H906">_xlfn.TEXTJOIN(",",TRUE,_xlfn.UNIQUE(_xlfn._xlws.FILTER(Table2[enz],Table2[rxn+dir]=Table2[[#This Row],[rxn+dir]])))</f>
        <v>rt5893</v>
      </c>
      <c r="I906" s="2" t="str">
        <f>_xlfn.TEXTAFTER(Table2[[#This Row],[rxn]],"_",-1)</f>
        <v>m</v>
      </c>
      <c r="J906" s="2" t="str">
        <f>_xlfn.TEXTBEFORE(Table2[[#This Row],[rxn]],"_"&amp;Table2[[#This Row],[compartment]],-1)</f>
        <v>ACOATA</v>
      </c>
      <c r="K906" s="2" t="str" cm="1">
        <f t="array" ref="K906">_xlfn.LET(_xlpm.t,J906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6" s="2" t="str">
        <f>IF(LEN(Table2[[#This Row],[number at end of rxn-compartment]])&gt;0,_xlfn.TEXTBEFORE(Table2[[#This Row],[rxn-compartment]],Table2[[#This Row],[number at end of rxn-compartment]],-1),"")</f>
        <v/>
      </c>
      <c r="N906" t="str">
        <v/>
      </c>
      <c r="O906" t="str">
        <v>ARGSS_c</v>
      </c>
      <c r="P906" t="str">
        <v>REV</v>
      </c>
      <c r="Q906" t="str">
        <v>rt7828</v>
      </c>
      <c r="R906" t="str">
        <v>6.3.4.5</v>
      </c>
      <c r="S906" t="str">
        <v>Amino acid metabolism</v>
      </c>
      <c r="T906" t="str">
        <v>Arginine and proline metabolism</v>
      </c>
    </row>
    <row r="907" spans="1:20" x14ac:dyDescent="0.2">
      <c r="A907" t="s">
        <v>2698</v>
      </c>
      <c r="B907" t="s">
        <v>2697</v>
      </c>
      <c r="C907" t="s">
        <v>21</v>
      </c>
      <c r="D907" t="s">
        <v>2696</v>
      </c>
      <c r="E907" t="str">
        <f>_xlfn.XLOOKUP(Table2[[#This Row],[rxn]],[1]Sheet1!$A:$A,[1]Sheet1!$C:$C,"Other metaolism",0)</f>
        <v>Other biosynthetic metabolism</v>
      </c>
      <c r="F907" t="s">
        <v>74</v>
      </c>
      <c r="G907" t="str">
        <f>Table2[[#This Row],[rxn]]&amp;"_"&amp;Table2[[#This Row],[dir]]</f>
        <v>ACOATA_m_REV</v>
      </c>
      <c r="H907" t="str" cm="1">
        <f t="array" ref="H907">_xlfn.TEXTJOIN(",",TRUE,_xlfn.UNIQUE(_xlfn._xlws.FILTER(Table2[enz],Table2[rxn+dir]=Table2[[#This Row],[rxn+dir]])))</f>
        <v>rt5893</v>
      </c>
      <c r="I907" s="2" t="str">
        <f>_xlfn.TEXTAFTER(Table2[[#This Row],[rxn]],"_",-1)</f>
        <v>m</v>
      </c>
      <c r="J907" s="2" t="str">
        <f>_xlfn.TEXTBEFORE(Table2[[#This Row],[rxn]],"_"&amp;Table2[[#This Row],[compartment]],-1)</f>
        <v>ACOATA</v>
      </c>
      <c r="K907" s="2" t="str" cm="1">
        <f t="array" ref="K907">_xlfn.LET(_xlpm.t,J907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7" s="2" t="str">
        <f>IF(LEN(Table2[[#This Row],[number at end of rxn-compartment]])&gt;0,_xlfn.TEXTBEFORE(Table2[[#This Row],[rxn-compartment]],Table2[[#This Row],[number at end of rxn-compartment]],-1),"")</f>
        <v/>
      </c>
      <c r="N907" t="str">
        <v/>
      </c>
      <c r="O907" t="str">
        <v>ARGtpa_v</v>
      </c>
      <c r="P907" t="str">
        <v>FWD</v>
      </c>
      <c r="Q907" t="str">
        <v>rt0111</v>
      </c>
      <c r="R907" t="str">
        <v/>
      </c>
      <c r="S907" t="str">
        <v>Excluded</v>
      </c>
      <c r="T907" t="str">
        <v>Transport</v>
      </c>
    </row>
    <row r="908" spans="1:20" x14ac:dyDescent="0.2">
      <c r="A908" t="s">
        <v>2699</v>
      </c>
      <c r="B908" t="s">
        <v>2700</v>
      </c>
      <c r="C908" t="s">
        <v>8</v>
      </c>
      <c r="D908" t="s">
        <v>1270</v>
      </c>
      <c r="E908" t="str">
        <f>_xlfn.XLOOKUP(Table2[[#This Row],[rxn]],[1]Sheet1!$A:$A,[1]Sheet1!$C:$C,"Other metaolism",0)</f>
        <v>Other metabolism</v>
      </c>
      <c r="F908" t="s">
        <v>2701</v>
      </c>
      <c r="G908" t="str">
        <f>Table2[[#This Row],[rxn]]&amp;"_"&amp;Table2[[#This Row],[dir]]</f>
        <v>ACONIs_c_FWD</v>
      </c>
      <c r="H908" t="str" cm="1">
        <f t="array" ref="H908">_xlfn.TEXTJOIN(",",TRUE,_xlfn.UNIQUE(_xlfn._xlws.FILTER(Table2[enz],Table2[rxn+dir]=Table2[[#This Row],[rxn+dir]])))</f>
        <v>SPONT</v>
      </c>
      <c r="I908" s="2" t="str">
        <f>_xlfn.TEXTAFTER(Table2[[#This Row],[rxn]],"_",-1)</f>
        <v>c</v>
      </c>
      <c r="J908" s="2" t="str">
        <f>_xlfn.TEXTBEFORE(Table2[[#This Row],[rxn]],"_"&amp;Table2[[#This Row],[compartment]],-1)</f>
        <v>ACONIs</v>
      </c>
      <c r="K908" s="2" t="str" cm="1">
        <f t="array" ref="K908">_xlfn.LET(_xlpm.t,J908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8" s="2" t="str">
        <f>IF(LEN(Table2[[#This Row],[number at end of rxn-compartment]])&gt;0,_xlfn.TEXTBEFORE(Table2[[#This Row],[rxn-compartment]],Table2[[#This Row],[number at end of rxn-compartment]],-1),"")</f>
        <v/>
      </c>
      <c r="N908" t="str">
        <v/>
      </c>
      <c r="O908" t="str">
        <v>ARGtps_e</v>
      </c>
      <c r="P908" t="str">
        <v>FWD</v>
      </c>
      <c r="Q908" t="str">
        <v>rt1689,rt5861</v>
      </c>
      <c r="R908" t="str">
        <v/>
      </c>
      <c r="S908" t="str">
        <v>Excluded</v>
      </c>
      <c r="T908" t="str">
        <v>Transport</v>
      </c>
    </row>
    <row r="909" spans="1:20" x14ac:dyDescent="0.2">
      <c r="A909" t="s">
        <v>2702</v>
      </c>
      <c r="B909" t="s">
        <v>2700</v>
      </c>
      <c r="C909" t="s">
        <v>21</v>
      </c>
      <c r="D909" t="s">
        <v>1270</v>
      </c>
      <c r="E909" t="str">
        <f>_xlfn.XLOOKUP(Table2[[#This Row],[rxn]],[1]Sheet1!$A:$A,[1]Sheet1!$C:$C,"Other metaolism",0)</f>
        <v>Other metabolism</v>
      </c>
      <c r="F909" t="s">
        <v>2701</v>
      </c>
      <c r="G909" t="str">
        <f>Table2[[#This Row],[rxn]]&amp;"_"&amp;Table2[[#This Row],[dir]]</f>
        <v>ACONIs_c_REV</v>
      </c>
      <c r="H909" t="str" cm="1">
        <f t="array" ref="H909">_xlfn.TEXTJOIN(",",TRUE,_xlfn.UNIQUE(_xlfn._xlws.FILTER(Table2[enz],Table2[rxn+dir]=Table2[[#This Row],[rxn+dir]])))</f>
        <v>SPONT</v>
      </c>
      <c r="I909" s="2" t="str">
        <f>_xlfn.TEXTAFTER(Table2[[#This Row],[rxn]],"_",-1)</f>
        <v>c</v>
      </c>
      <c r="J909" s="2" t="str">
        <f>_xlfn.TEXTBEFORE(Table2[[#This Row],[rxn]],"_"&amp;Table2[[#This Row],[compartment]],-1)</f>
        <v>ACONIs</v>
      </c>
      <c r="K909" s="2" t="str" cm="1">
        <f t="array" ref="K909">_xlfn.LET(_xlpm.t,J909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09" s="2" t="str">
        <f>IF(LEN(Table2[[#This Row],[number at end of rxn-compartment]])&gt;0,_xlfn.TEXTBEFORE(Table2[[#This Row],[rxn-compartment]],Table2[[#This Row],[number at end of rxn-compartment]],-1),"")</f>
        <v/>
      </c>
      <c r="N909" t="str">
        <v/>
      </c>
      <c r="O909" t="str">
        <v>ARGtps_e</v>
      </c>
      <c r="P909" t="str">
        <v>REV</v>
      </c>
      <c r="Q909" t="str">
        <v>rt1689,rt5861</v>
      </c>
      <c r="R909" t="str">
        <v/>
      </c>
      <c r="S909" t="str">
        <v>Excluded</v>
      </c>
      <c r="T909" t="str">
        <v>Transport</v>
      </c>
    </row>
    <row r="910" spans="1:20" x14ac:dyDescent="0.2">
      <c r="A910" t="s">
        <v>2703</v>
      </c>
      <c r="B910" t="s">
        <v>2704</v>
      </c>
      <c r="C910" t="s">
        <v>8</v>
      </c>
      <c r="D910" t="s">
        <v>1270</v>
      </c>
      <c r="E910" t="str">
        <f>_xlfn.XLOOKUP(Table2[[#This Row],[rxn]],[1]Sheet1!$A:$A,[1]Sheet1!$C:$C,"Other metaolism",0)</f>
        <v>Other metabolism</v>
      </c>
      <c r="F910" t="s">
        <v>2701</v>
      </c>
      <c r="G910" t="str">
        <f>Table2[[#This Row],[rxn]]&amp;"_"&amp;Table2[[#This Row],[dir]]</f>
        <v>ACONIs_m_FWD</v>
      </c>
      <c r="H910" t="str" cm="1">
        <f t="array" ref="H910">_xlfn.TEXTJOIN(",",TRUE,_xlfn.UNIQUE(_xlfn._xlws.FILTER(Table2[enz],Table2[rxn+dir]=Table2[[#This Row],[rxn+dir]])))</f>
        <v>SPONT</v>
      </c>
      <c r="I910" s="2" t="str">
        <f>_xlfn.TEXTAFTER(Table2[[#This Row],[rxn]],"_",-1)</f>
        <v>m</v>
      </c>
      <c r="J910" s="2" t="str">
        <f>_xlfn.TEXTBEFORE(Table2[[#This Row],[rxn]],"_"&amp;Table2[[#This Row],[compartment]],-1)</f>
        <v>ACONIs</v>
      </c>
      <c r="K910" s="2" t="str" cm="1">
        <f t="array" ref="K910">_xlfn.LET(_xlpm.t,J910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0" s="2" t="str">
        <f>IF(LEN(Table2[[#This Row],[number at end of rxn-compartment]])&gt;0,_xlfn.TEXTBEFORE(Table2[[#This Row],[rxn-compartment]],Table2[[#This Row],[number at end of rxn-compartment]],-1),"")</f>
        <v/>
      </c>
      <c r="N910" t="str">
        <v/>
      </c>
      <c r="O910" t="str">
        <v>ARGtps_m</v>
      </c>
      <c r="P910" t="str">
        <v>FWD</v>
      </c>
      <c r="Q910" t="str">
        <v>UNKNOWN</v>
      </c>
      <c r="R910" t="str">
        <v/>
      </c>
      <c r="S910" t="str">
        <v>Excluded</v>
      </c>
      <c r="T910" t="str">
        <v>Transport</v>
      </c>
    </row>
    <row r="911" spans="1:20" x14ac:dyDescent="0.2">
      <c r="A911" t="s">
        <v>2705</v>
      </c>
      <c r="B911" t="s">
        <v>2704</v>
      </c>
      <c r="C911" t="s">
        <v>21</v>
      </c>
      <c r="D911" t="s">
        <v>1270</v>
      </c>
      <c r="E911" t="str">
        <f>_xlfn.XLOOKUP(Table2[[#This Row],[rxn]],[1]Sheet1!$A:$A,[1]Sheet1!$C:$C,"Other metaolism",0)</f>
        <v>Other metabolism</v>
      </c>
      <c r="F911" t="s">
        <v>2701</v>
      </c>
      <c r="G911" t="str">
        <f>Table2[[#This Row],[rxn]]&amp;"_"&amp;Table2[[#This Row],[dir]]</f>
        <v>ACONIs_m_REV</v>
      </c>
      <c r="H911" t="str" cm="1">
        <f t="array" ref="H911">_xlfn.TEXTJOIN(",",TRUE,_xlfn.UNIQUE(_xlfn._xlws.FILTER(Table2[enz],Table2[rxn+dir]=Table2[[#This Row],[rxn+dir]])))</f>
        <v>SPONT</v>
      </c>
      <c r="I911" s="2" t="str">
        <f>_xlfn.TEXTAFTER(Table2[[#This Row],[rxn]],"_",-1)</f>
        <v>m</v>
      </c>
      <c r="J911" s="2" t="str">
        <f>_xlfn.TEXTBEFORE(Table2[[#This Row],[rxn]],"_"&amp;Table2[[#This Row],[compartment]],-1)</f>
        <v>ACONIs</v>
      </c>
      <c r="K911" s="2" t="str" cm="1">
        <f t="array" ref="K911">_xlfn.LET(_xlpm.t,J911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1" s="2" t="str">
        <f>IF(LEN(Table2[[#This Row],[number at end of rxn-compartment]])&gt;0,_xlfn.TEXTBEFORE(Table2[[#This Row],[rxn-compartment]],Table2[[#This Row],[number at end of rxn-compartment]],-1),"")</f>
        <v/>
      </c>
      <c r="N911" t="str">
        <v/>
      </c>
      <c r="O911" t="str">
        <v>ARGTRS_c</v>
      </c>
      <c r="P911" t="str">
        <v>FWD</v>
      </c>
      <c r="Q911" t="str">
        <v>rt1711</v>
      </c>
      <c r="R911" t="str">
        <v>6.1.1.19</v>
      </c>
      <c r="S911" t="str">
        <v>tRNA charging</v>
      </c>
      <c r="T911" t="str">
        <v>Aminoacyl-tRNA biosynthesis</v>
      </c>
    </row>
    <row r="912" spans="1:20" x14ac:dyDescent="0.2">
      <c r="A912" t="s">
        <v>2706</v>
      </c>
      <c r="B912" t="s">
        <v>2707</v>
      </c>
      <c r="C912" t="s">
        <v>8</v>
      </c>
      <c r="D912" t="s">
        <v>1983</v>
      </c>
      <c r="E912" t="str">
        <f>_xlfn.XLOOKUP(Table2[[#This Row],[rxn]],[1]Sheet1!$A:$A,[1]Sheet1!$C:$C,"Other metaolism",0)</f>
        <v>Other metabolism</v>
      </c>
      <c r="F912" t="s">
        <v>497</v>
      </c>
      <c r="G912" t="str">
        <f>Table2[[#This Row],[rxn]]&amp;"_"&amp;Table2[[#This Row],[dir]]</f>
        <v>ACONMT_c_FWD</v>
      </c>
      <c r="H912" t="str" cm="1">
        <f t="array" ref="H912">_xlfn.TEXTJOIN(",",TRUE,_xlfn.UNIQUE(_xlfn._xlws.FILTER(Table2[enz],Table2[rxn+dir]=Table2[[#This Row],[rxn+dir]])))</f>
        <v>rt6691</v>
      </c>
      <c r="I912" s="2" t="str">
        <f>_xlfn.TEXTAFTER(Table2[[#This Row],[rxn]],"_",-1)</f>
        <v>c</v>
      </c>
      <c r="J912" s="2" t="str">
        <f>_xlfn.TEXTBEFORE(Table2[[#This Row],[rxn]],"_"&amp;Table2[[#This Row],[compartment]],-1)</f>
        <v>ACONMT</v>
      </c>
      <c r="K912" s="2" t="str" cm="1">
        <f t="array" ref="K912">_xlfn.LET(_xlpm.t,J912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2" s="2" t="str">
        <f>IF(LEN(Table2[[#This Row],[number at end of rxn-compartment]])&gt;0,_xlfn.TEXTBEFORE(Table2[[#This Row],[rxn-compartment]],Table2[[#This Row],[number at end of rxn-compartment]],-1),"")</f>
        <v/>
      </c>
      <c r="N912" t="str">
        <v/>
      </c>
      <c r="O912" t="str">
        <v>ARMT_c</v>
      </c>
      <c r="P912" t="str">
        <v>FWD</v>
      </c>
      <c r="Q912" t="str">
        <v>rt1648,rt3356,rt7912,rt7917</v>
      </c>
      <c r="R912" t="str">
        <v>2.1.1.-</v>
      </c>
      <c r="S912" t="str">
        <v>Amino acid metabolism</v>
      </c>
      <c r="T912" t="str">
        <v>Histidine metabolism</v>
      </c>
    </row>
    <row r="913" spans="1:20" x14ac:dyDescent="0.2">
      <c r="A913" t="s">
        <v>2708</v>
      </c>
      <c r="B913" t="s">
        <v>2710</v>
      </c>
      <c r="C913" t="s">
        <v>8</v>
      </c>
      <c r="D913" t="s">
        <v>2709</v>
      </c>
      <c r="E913" t="str">
        <f>_xlfn.XLOOKUP(Table2[[#This Row],[rxn]],[1]Sheet1!$A:$A,[1]Sheet1!$C:$C,"Other metaolism",0)</f>
        <v>Central metabolism</v>
      </c>
      <c r="F913" t="s">
        <v>101</v>
      </c>
      <c r="G913" t="str">
        <f>Table2[[#This Row],[rxn]]&amp;"_"&amp;Table2[[#This Row],[dir]]</f>
        <v>ACONT2_m_FWD</v>
      </c>
      <c r="H913" t="str" cm="1">
        <f t="array" ref="H913">_xlfn.TEXTJOIN(",",TRUE,_xlfn.UNIQUE(_xlfn._xlws.FILTER(Table2[enz],Table2[rxn+dir]=Table2[[#This Row],[rxn+dir]])))</f>
        <v>rt4274</v>
      </c>
      <c r="I913" s="2" t="str">
        <f>_xlfn.TEXTAFTER(Table2[[#This Row],[rxn]],"_",-1)</f>
        <v>m</v>
      </c>
      <c r="J913" s="2" t="str">
        <f>_xlfn.TEXTBEFORE(Table2[[#This Row],[rxn]],"_"&amp;Table2[[#This Row],[compartment]],-1)</f>
        <v>ACONT2</v>
      </c>
      <c r="K913" s="2" t="str" cm="1">
        <f t="array" ref="K913">_xlfn.LET(_xlpm.t,J913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913" s="2" t="str">
        <f>IF(LEN(Table2[[#This Row],[number at end of rxn-compartment]])&gt;0,_xlfn.TEXTBEFORE(Table2[[#This Row],[rxn-compartment]],Table2[[#This Row],[number at end of rxn-compartment]],-1),"")</f>
        <v>ACONT</v>
      </c>
      <c r="N913" t="str">
        <v/>
      </c>
      <c r="O913" t="str">
        <v>AROHL_c</v>
      </c>
      <c r="P913" t="str">
        <v>FWD</v>
      </c>
      <c r="Q913" t="str">
        <v>rt5827</v>
      </c>
      <c r="R913" t="str">
        <v>4.2.1.91</v>
      </c>
      <c r="S913" t="str">
        <v>Amino acid metabolism</v>
      </c>
      <c r="T913" t="str">
        <v>Phenylalanine, tyrosine and tryptophan metabolism</v>
      </c>
    </row>
    <row r="914" spans="1:20" x14ac:dyDescent="0.2">
      <c r="A914" t="s">
        <v>2711</v>
      </c>
      <c r="B914" t="s">
        <v>2710</v>
      </c>
      <c r="C914" t="s">
        <v>21</v>
      </c>
      <c r="D914" t="s">
        <v>2709</v>
      </c>
      <c r="E914" t="str">
        <f>_xlfn.XLOOKUP(Table2[[#This Row],[rxn]],[1]Sheet1!$A:$A,[1]Sheet1!$C:$C,"Other metaolism",0)</f>
        <v>Central metabolism</v>
      </c>
      <c r="F914" t="s">
        <v>101</v>
      </c>
      <c r="G914" t="str">
        <f>Table2[[#This Row],[rxn]]&amp;"_"&amp;Table2[[#This Row],[dir]]</f>
        <v>ACONT2_m_REV</v>
      </c>
      <c r="H914" t="str" cm="1">
        <f t="array" ref="H914">_xlfn.TEXTJOIN(",",TRUE,_xlfn.UNIQUE(_xlfn._xlws.FILTER(Table2[enz],Table2[rxn+dir]=Table2[[#This Row],[rxn+dir]])))</f>
        <v>rt4274</v>
      </c>
      <c r="I914" s="2" t="str">
        <f>_xlfn.TEXTAFTER(Table2[[#This Row],[rxn]],"_",-1)</f>
        <v>m</v>
      </c>
      <c r="J914" s="2" t="str">
        <f>_xlfn.TEXTBEFORE(Table2[[#This Row],[rxn]],"_"&amp;Table2[[#This Row],[compartment]],-1)</f>
        <v>ACONT2</v>
      </c>
      <c r="K914" s="2" t="str" cm="1">
        <f t="array" ref="K914">_xlfn.LET(_xlpm.t,J914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914" s="2" t="str">
        <f>IF(LEN(Table2[[#This Row],[number at end of rxn-compartment]])&gt;0,_xlfn.TEXTBEFORE(Table2[[#This Row],[rxn-compartment]],Table2[[#This Row],[number at end of rxn-compartment]],-1),"")</f>
        <v>ACONT</v>
      </c>
      <c r="N914" t="str">
        <v/>
      </c>
      <c r="O914" t="str">
        <v>AROHL_c</v>
      </c>
      <c r="P914" t="str">
        <v>REV</v>
      </c>
      <c r="Q914" t="str">
        <v>rt5827</v>
      </c>
      <c r="R914" t="str">
        <v>4.2.1.91</v>
      </c>
      <c r="S914" t="str">
        <v>Amino acid metabolism</v>
      </c>
      <c r="T914" t="str">
        <v>Phenylalanine, tyrosine and tryptophan metabolism</v>
      </c>
    </row>
    <row r="915" spans="1:20" x14ac:dyDescent="0.2">
      <c r="A915" t="s">
        <v>2712</v>
      </c>
      <c r="B915" t="s">
        <v>97</v>
      </c>
      <c r="C915" t="s">
        <v>8</v>
      </c>
      <c r="D915" t="s">
        <v>2713</v>
      </c>
      <c r="E915" t="str">
        <f>_xlfn.XLOOKUP(Table2[[#This Row],[rxn]],[1]Sheet1!$A:$A,[1]Sheet1!$C:$C,"Other metaolism",0)</f>
        <v>Central metabolism</v>
      </c>
      <c r="F915" t="s">
        <v>101</v>
      </c>
      <c r="G915" t="str">
        <f>Table2[[#This Row],[rxn]]&amp;"_"&amp;Table2[[#This Row],[dir]]</f>
        <v>ACONTa_m_FWD</v>
      </c>
      <c r="H915" t="str" cm="1">
        <f t="array" ref="H915">_xlfn.TEXTJOIN(",",TRUE,_xlfn.UNIQUE(_xlfn._xlws.FILTER(Table2[enz],Table2[rxn+dir]=Table2[[#This Row],[rxn+dir]])))</f>
        <v>rt3256,rt6232</v>
      </c>
      <c r="I915" s="2" t="str">
        <f>_xlfn.TEXTAFTER(Table2[[#This Row],[rxn]],"_",-1)</f>
        <v>m</v>
      </c>
      <c r="J915" s="2" t="str">
        <f>_xlfn.TEXTBEFORE(Table2[[#This Row],[rxn]],"_"&amp;Table2[[#This Row],[compartment]],-1)</f>
        <v>ACONTa</v>
      </c>
      <c r="K915" s="2" t="str" cm="1">
        <f t="array" ref="K915">_xlfn.LET(_xlpm.t,J915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5" s="2" t="str">
        <f>IF(LEN(Table2[[#This Row],[number at end of rxn-compartment]])&gt;0,_xlfn.TEXTBEFORE(Table2[[#This Row],[rxn-compartment]],Table2[[#This Row],[number at end of rxn-compartment]],-1),"")</f>
        <v/>
      </c>
      <c r="N915" t="str">
        <v/>
      </c>
      <c r="O915" t="str">
        <v>ARSO4H_c</v>
      </c>
      <c r="P915" t="str">
        <v>FWD</v>
      </c>
      <c r="Q915" t="str">
        <v>rt6899,rt6915</v>
      </c>
      <c r="R915" t="str">
        <v>3.1.6.1</v>
      </c>
      <c r="S915" t="str">
        <v>Other metabolism</v>
      </c>
      <c r="T915" t="str">
        <v>Steroid hormone biosynthesis</v>
      </c>
    </row>
    <row r="916" spans="1:20" x14ac:dyDescent="0.2">
      <c r="A916" t="s">
        <v>2714</v>
      </c>
      <c r="B916" t="s">
        <v>97</v>
      </c>
      <c r="C916" t="s">
        <v>21</v>
      </c>
      <c r="D916" t="s">
        <v>2713</v>
      </c>
      <c r="E916" t="str">
        <f>_xlfn.XLOOKUP(Table2[[#This Row],[rxn]],[1]Sheet1!$A:$A,[1]Sheet1!$C:$C,"Other metaolism",0)</f>
        <v>Central metabolism</v>
      </c>
      <c r="F916" t="s">
        <v>101</v>
      </c>
      <c r="G916" t="str">
        <f>Table2[[#This Row],[rxn]]&amp;"_"&amp;Table2[[#This Row],[dir]]</f>
        <v>ACONTa_m_REV</v>
      </c>
      <c r="H916" t="str" cm="1">
        <f t="array" ref="H916">_xlfn.TEXTJOIN(",",TRUE,_xlfn.UNIQUE(_xlfn._xlws.FILTER(Table2[enz],Table2[rxn+dir]=Table2[[#This Row],[rxn+dir]])))</f>
        <v>rt3256,rt6232</v>
      </c>
      <c r="I916" s="2" t="str">
        <f>_xlfn.TEXTAFTER(Table2[[#This Row],[rxn]],"_",-1)</f>
        <v>m</v>
      </c>
      <c r="J916" s="2" t="str">
        <f>_xlfn.TEXTBEFORE(Table2[[#This Row],[rxn]],"_"&amp;Table2[[#This Row],[compartment]],-1)</f>
        <v>ACONTa</v>
      </c>
      <c r="K916" s="2" t="str" cm="1">
        <f t="array" ref="K916">_xlfn.LET(_xlpm.t,J916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6" s="2" t="str">
        <f>IF(LEN(Table2[[#This Row],[number at end of rxn-compartment]])&gt;0,_xlfn.TEXTBEFORE(Table2[[#This Row],[rxn-compartment]],Table2[[#This Row],[number at end of rxn-compartment]],-1),"")</f>
        <v/>
      </c>
      <c r="N916" t="str">
        <v/>
      </c>
      <c r="O916" t="str">
        <v>ASAD_c</v>
      </c>
      <c r="P916" t="str">
        <v>FWD</v>
      </c>
      <c r="Q916" t="str">
        <v>rt1962</v>
      </c>
      <c r="R916" t="str">
        <v>1.2.1.11</v>
      </c>
      <c r="S916" t="str">
        <v>Amino acid metabolism</v>
      </c>
      <c r="T916" t="str">
        <v>Glycine, serine and threonine metabolism</v>
      </c>
    </row>
    <row r="917" spans="1:20" x14ac:dyDescent="0.2">
      <c r="A917" t="s">
        <v>2715</v>
      </c>
      <c r="B917" t="s">
        <v>97</v>
      </c>
      <c r="C917" t="s">
        <v>8</v>
      </c>
      <c r="D917" t="s">
        <v>2716</v>
      </c>
      <c r="E917" t="str">
        <f>_xlfn.XLOOKUP(Table2[[#This Row],[rxn]],[1]Sheet1!$A:$A,[1]Sheet1!$C:$C,"Other metaolism",0)</f>
        <v>Central metabolism</v>
      </c>
      <c r="F917" t="s">
        <v>101</v>
      </c>
      <c r="G917" t="str">
        <f>Table2[[#This Row],[rxn]]&amp;"_"&amp;Table2[[#This Row],[dir]]</f>
        <v>ACONTa_m_FWD</v>
      </c>
      <c r="H917" t="str" cm="1">
        <f t="array" ref="H917">_xlfn.TEXTJOIN(",",TRUE,_xlfn.UNIQUE(_xlfn._xlws.FILTER(Table2[enz],Table2[rxn+dir]=Table2[[#This Row],[rxn+dir]])))</f>
        <v>rt3256,rt6232</v>
      </c>
      <c r="I917" s="2" t="str">
        <f>_xlfn.TEXTAFTER(Table2[[#This Row],[rxn]],"_",-1)</f>
        <v>m</v>
      </c>
      <c r="J917" s="2" t="str">
        <f>_xlfn.TEXTBEFORE(Table2[[#This Row],[rxn]],"_"&amp;Table2[[#This Row],[compartment]],-1)</f>
        <v>ACONTa</v>
      </c>
      <c r="K917" s="2" t="str" cm="1">
        <f t="array" ref="K917">_xlfn.LET(_xlpm.t,J917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7" s="2" t="str">
        <f>IF(LEN(Table2[[#This Row],[number at end of rxn-compartment]])&gt;0,_xlfn.TEXTBEFORE(Table2[[#This Row],[rxn-compartment]],Table2[[#This Row],[number at end of rxn-compartment]],-1),"")</f>
        <v/>
      </c>
      <c r="N917" t="str">
        <v/>
      </c>
      <c r="O917" t="str">
        <v>ASCBOX_c</v>
      </c>
      <c r="P917" t="str">
        <v>FWD</v>
      </c>
      <c r="Q917" t="str">
        <v>rt5489</v>
      </c>
      <c r="R917" t="str">
        <v>1.10.3.3</v>
      </c>
      <c r="S917" t="str">
        <v>Other metabolism</v>
      </c>
      <c r="T917" t="str">
        <v>Ascorbate and aldarate metabolism</v>
      </c>
    </row>
    <row r="918" spans="1:20" x14ac:dyDescent="0.2">
      <c r="A918" t="s">
        <v>2717</v>
      </c>
      <c r="B918" t="s">
        <v>97</v>
      </c>
      <c r="C918" t="s">
        <v>21</v>
      </c>
      <c r="D918" t="s">
        <v>2716</v>
      </c>
      <c r="E918" t="str">
        <f>_xlfn.XLOOKUP(Table2[[#This Row],[rxn]],[1]Sheet1!$A:$A,[1]Sheet1!$C:$C,"Other metaolism",0)</f>
        <v>Central metabolism</v>
      </c>
      <c r="F918" t="s">
        <v>101</v>
      </c>
      <c r="G918" t="str">
        <f>Table2[[#This Row],[rxn]]&amp;"_"&amp;Table2[[#This Row],[dir]]</f>
        <v>ACONTa_m_REV</v>
      </c>
      <c r="H918" t="str" cm="1">
        <f t="array" ref="H918">_xlfn.TEXTJOIN(",",TRUE,_xlfn.UNIQUE(_xlfn._xlws.FILTER(Table2[enz],Table2[rxn+dir]=Table2[[#This Row],[rxn+dir]])))</f>
        <v>rt3256,rt6232</v>
      </c>
      <c r="I918" s="2" t="str">
        <f>_xlfn.TEXTAFTER(Table2[[#This Row],[rxn]],"_",-1)</f>
        <v>m</v>
      </c>
      <c r="J918" s="2" t="str">
        <f>_xlfn.TEXTBEFORE(Table2[[#This Row],[rxn]],"_"&amp;Table2[[#This Row],[compartment]],-1)</f>
        <v>ACONTa</v>
      </c>
      <c r="K918" s="2" t="str" cm="1">
        <f t="array" ref="K918">_xlfn.LET(_xlpm.t,J918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8" s="2" t="str">
        <f>IF(LEN(Table2[[#This Row],[number at end of rxn-compartment]])&gt;0,_xlfn.TEXTBEFORE(Table2[[#This Row],[rxn-compartment]],Table2[[#This Row],[number at end of rxn-compartment]],-1),"")</f>
        <v/>
      </c>
      <c r="N918" t="str">
        <v/>
      </c>
      <c r="O918" t="str">
        <v>ASNN_e</v>
      </c>
      <c r="P918" t="str">
        <v>FWD</v>
      </c>
      <c r="Q918" t="str">
        <v>rt1675,rt5259</v>
      </c>
      <c r="R918" t="str">
        <v>3.5.1.1</v>
      </c>
      <c r="S918" t="str">
        <v>Amino acid metabolism</v>
      </c>
      <c r="T918" t="str">
        <v>Alanine, aspartate and glutamate metabolism</v>
      </c>
    </row>
    <row r="919" spans="1:20" x14ac:dyDescent="0.2">
      <c r="A919" t="s">
        <v>2718</v>
      </c>
      <c r="B919" t="s">
        <v>102</v>
      </c>
      <c r="C919" t="s">
        <v>8</v>
      </c>
      <c r="D919" t="s">
        <v>2713</v>
      </c>
      <c r="E919" t="str">
        <f>_xlfn.XLOOKUP(Table2[[#This Row],[rxn]],[1]Sheet1!$A:$A,[1]Sheet1!$C:$C,"Other metaolism",0)</f>
        <v>Central metabolism</v>
      </c>
      <c r="F919" t="s">
        <v>101</v>
      </c>
      <c r="G919" t="str">
        <f>Table2[[#This Row],[rxn]]&amp;"_"&amp;Table2[[#This Row],[dir]]</f>
        <v>ACONTb_m_FWD</v>
      </c>
      <c r="H919" t="str" cm="1">
        <f t="array" ref="H919">_xlfn.TEXTJOIN(",",TRUE,_xlfn.UNIQUE(_xlfn._xlws.FILTER(Table2[enz],Table2[rxn+dir]=Table2[[#This Row],[rxn+dir]])))</f>
        <v>rt3256,rt6232</v>
      </c>
      <c r="I919" s="2" t="str">
        <f>_xlfn.TEXTAFTER(Table2[[#This Row],[rxn]],"_",-1)</f>
        <v>m</v>
      </c>
      <c r="J919" s="2" t="str">
        <f>_xlfn.TEXTBEFORE(Table2[[#This Row],[rxn]],"_"&amp;Table2[[#This Row],[compartment]],-1)</f>
        <v>ACONTb</v>
      </c>
      <c r="K919" s="2" t="str" cm="1">
        <f t="array" ref="K919">_xlfn.LET(_xlpm.t,J919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19" s="2" t="str">
        <f>IF(LEN(Table2[[#This Row],[number at end of rxn-compartment]])&gt;0,_xlfn.TEXTBEFORE(Table2[[#This Row],[rxn-compartment]],Table2[[#This Row],[number at end of rxn-compartment]],-1),"")</f>
        <v/>
      </c>
      <c r="N919" t="str">
        <v>ASNS</v>
      </c>
      <c r="O919" t="str">
        <v>ASNS1_c</v>
      </c>
      <c r="P919" t="str">
        <v>FWD</v>
      </c>
      <c r="Q919" t="str">
        <v>rt6769</v>
      </c>
      <c r="R919" t="str">
        <v>6.3.5.4</v>
      </c>
      <c r="S919" t="str">
        <v>Amino acid metabolism</v>
      </c>
      <c r="T919" t="str">
        <v>Alanine, aspartate and glutamate metabolism</v>
      </c>
    </row>
    <row r="920" spans="1:20" x14ac:dyDescent="0.2">
      <c r="A920" t="s">
        <v>2719</v>
      </c>
      <c r="B920" t="s">
        <v>102</v>
      </c>
      <c r="C920" t="s">
        <v>21</v>
      </c>
      <c r="D920" t="s">
        <v>2713</v>
      </c>
      <c r="E920" t="str">
        <f>_xlfn.XLOOKUP(Table2[[#This Row],[rxn]],[1]Sheet1!$A:$A,[1]Sheet1!$C:$C,"Other metaolism",0)</f>
        <v>Central metabolism</v>
      </c>
      <c r="F920" t="s">
        <v>101</v>
      </c>
      <c r="G920" t="str">
        <f>Table2[[#This Row],[rxn]]&amp;"_"&amp;Table2[[#This Row],[dir]]</f>
        <v>ACONTb_m_REV</v>
      </c>
      <c r="H920" t="str" cm="1">
        <f t="array" ref="H920">_xlfn.TEXTJOIN(",",TRUE,_xlfn.UNIQUE(_xlfn._xlws.FILTER(Table2[enz],Table2[rxn+dir]=Table2[[#This Row],[rxn+dir]])))</f>
        <v>rt3256,rt6232</v>
      </c>
      <c r="I920" s="2" t="str">
        <f>_xlfn.TEXTAFTER(Table2[[#This Row],[rxn]],"_",-1)</f>
        <v>m</v>
      </c>
      <c r="J920" s="2" t="str">
        <f>_xlfn.TEXTBEFORE(Table2[[#This Row],[rxn]],"_"&amp;Table2[[#This Row],[compartment]],-1)</f>
        <v>ACONTb</v>
      </c>
      <c r="K920" s="2" t="str" cm="1">
        <f t="array" ref="K920">_xlfn.LET(_xlpm.t,J920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0" s="2" t="str">
        <f>IF(LEN(Table2[[#This Row],[number at end of rxn-compartment]])&gt;0,_xlfn.TEXTBEFORE(Table2[[#This Row],[rxn-compartment]],Table2[[#This Row],[number at end of rxn-compartment]],-1),"")</f>
        <v/>
      </c>
      <c r="N920" t="str">
        <v/>
      </c>
      <c r="O920" t="str">
        <v>ASNt_c_m</v>
      </c>
      <c r="P920" t="str">
        <v>FWD</v>
      </c>
      <c r="Q920" t="str">
        <v>UNKNOWN</v>
      </c>
      <c r="R920" t="str">
        <v/>
      </c>
      <c r="S920" t="str">
        <v>Excluded</v>
      </c>
      <c r="T920" t="str">
        <v>Transport</v>
      </c>
    </row>
    <row r="921" spans="1:20" x14ac:dyDescent="0.2">
      <c r="A921" t="s">
        <v>2720</v>
      </c>
      <c r="B921" t="s">
        <v>102</v>
      </c>
      <c r="C921" t="s">
        <v>8</v>
      </c>
      <c r="D921" t="s">
        <v>2716</v>
      </c>
      <c r="E921" t="str">
        <f>_xlfn.XLOOKUP(Table2[[#This Row],[rxn]],[1]Sheet1!$A:$A,[1]Sheet1!$C:$C,"Other metaolism",0)</f>
        <v>Central metabolism</v>
      </c>
      <c r="F921" t="s">
        <v>101</v>
      </c>
      <c r="G921" t="str">
        <f>Table2[[#This Row],[rxn]]&amp;"_"&amp;Table2[[#This Row],[dir]]</f>
        <v>ACONTb_m_FWD</v>
      </c>
      <c r="H921" t="str" cm="1">
        <f t="array" ref="H921">_xlfn.TEXTJOIN(",",TRUE,_xlfn.UNIQUE(_xlfn._xlws.FILTER(Table2[enz],Table2[rxn+dir]=Table2[[#This Row],[rxn+dir]])))</f>
        <v>rt3256,rt6232</v>
      </c>
      <c r="I921" s="2" t="str">
        <f>_xlfn.TEXTAFTER(Table2[[#This Row],[rxn]],"_",-1)</f>
        <v>m</v>
      </c>
      <c r="J921" s="2" t="str">
        <f>_xlfn.TEXTBEFORE(Table2[[#This Row],[rxn]],"_"&amp;Table2[[#This Row],[compartment]],-1)</f>
        <v>ACONTb</v>
      </c>
      <c r="K921" s="2" t="str" cm="1">
        <f t="array" ref="K921">_xlfn.LET(_xlpm.t,J921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1" s="2" t="str">
        <f>IF(LEN(Table2[[#This Row],[number at end of rxn-compartment]])&gt;0,_xlfn.TEXTBEFORE(Table2[[#This Row],[rxn-compartment]],Table2[[#This Row],[number at end of rxn-compartment]],-1),"")</f>
        <v/>
      </c>
      <c r="N921" t="str">
        <v/>
      </c>
      <c r="O921" t="str">
        <v>ASNtpa_v</v>
      </c>
      <c r="P921" t="str">
        <v>FWD</v>
      </c>
      <c r="Q921" t="str">
        <v>rt7819</v>
      </c>
      <c r="R921" t="str">
        <v/>
      </c>
      <c r="S921" t="str">
        <v>Excluded</v>
      </c>
      <c r="T921" t="str">
        <v>Transport</v>
      </c>
    </row>
    <row r="922" spans="1:20" x14ac:dyDescent="0.2">
      <c r="A922" t="s">
        <v>2721</v>
      </c>
      <c r="B922" t="s">
        <v>102</v>
      </c>
      <c r="C922" t="s">
        <v>21</v>
      </c>
      <c r="D922" t="s">
        <v>2716</v>
      </c>
      <c r="E922" t="str">
        <f>_xlfn.XLOOKUP(Table2[[#This Row],[rxn]],[1]Sheet1!$A:$A,[1]Sheet1!$C:$C,"Other metaolism",0)</f>
        <v>Central metabolism</v>
      </c>
      <c r="F922" t="s">
        <v>101</v>
      </c>
      <c r="G922" t="str">
        <f>Table2[[#This Row],[rxn]]&amp;"_"&amp;Table2[[#This Row],[dir]]</f>
        <v>ACONTb_m_REV</v>
      </c>
      <c r="H922" t="str" cm="1">
        <f t="array" ref="H922">_xlfn.TEXTJOIN(",",TRUE,_xlfn.UNIQUE(_xlfn._xlws.FILTER(Table2[enz],Table2[rxn+dir]=Table2[[#This Row],[rxn+dir]])))</f>
        <v>rt3256,rt6232</v>
      </c>
      <c r="I922" s="2" t="str">
        <f>_xlfn.TEXTAFTER(Table2[[#This Row],[rxn]],"_",-1)</f>
        <v>m</v>
      </c>
      <c r="J922" s="2" t="str">
        <f>_xlfn.TEXTBEFORE(Table2[[#This Row],[rxn]],"_"&amp;Table2[[#This Row],[compartment]],-1)</f>
        <v>ACONTb</v>
      </c>
      <c r="K922" s="2" t="str" cm="1">
        <f t="array" ref="K922">_xlfn.LET(_xlpm.t,J922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2" s="2" t="str">
        <f>IF(LEN(Table2[[#This Row],[number at end of rxn-compartment]])&gt;0,_xlfn.TEXTBEFORE(Table2[[#This Row],[rxn-compartment]],Table2[[#This Row],[number at end of rxn-compartment]],-1),"")</f>
        <v/>
      </c>
      <c r="N922" t="str">
        <v/>
      </c>
      <c r="O922" t="str">
        <v>ASNtps_v</v>
      </c>
      <c r="P922" t="str">
        <v>FWD</v>
      </c>
      <c r="Q922" t="str">
        <v>rt4375</v>
      </c>
      <c r="R922" t="str">
        <v/>
      </c>
      <c r="S922" t="str">
        <v>Excluded</v>
      </c>
      <c r="T922" t="str">
        <v>Transport</v>
      </c>
    </row>
    <row r="923" spans="1:20" x14ac:dyDescent="0.2">
      <c r="A923" t="s">
        <v>2722</v>
      </c>
      <c r="B923" t="s">
        <v>103</v>
      </c>
      <c r="C923" t="s">
        <v>8</v>
      </c>
      <c r="D923" t="s">
        <v>2723</v>
      </c>
      <c r="E923" t="str">
        <f>_xlfn.XLOOKUP(Table2[[#This Row],[rxn]],[1]Sheet1!$A:$A,[1]Sheet1!$C:$C,"Other metaolism",0)</f>
        <v>Amino acid metabolism</v>
      </c>
      <c r="F923" t="s">
        <v>85</v>
      </c>
      <c r="G923" t="str">
        <f>Table2[[#This Row],[rxn]]&amp;"_"&amp;Table2[[#This Row],[dir]]</f>
        <v>ACOTAi_m_FWD</v>
      </c>
      <c r="H923" t="str" cm="1">
        <f t="array" ref="H923">_xlfn.TEXTJOIN(",",TRUE,_xlfn.UNIQUE(_xlfn._xlws.FILTER(Table2[enz],Table2[rxn+dir]=Table2[[#This Row],[rxn+dir]])))</f>
        <v>rt6510</v>
      </c>
      <c r="I923" s="2" t="str">
        <f>_xlfn.TEXTAFTER(Table2[[#This Row],[rxn]],"_",-1)</f>
        <v>m</v>
      </c>
      <c r="J923" s="2" t="str">
        <f>_xlfn.TEXTBEFORE(Table2[[#This Row],[rxn]],"_"&amp;Table2[[#This Row],[compartment]],-1)</f>
        <v>ACOTAi</v>
      </c>
      <c r="K923" s="2" t="str" cm="1">
        <f t="array" ref="K923">_xlfn.LET(_xlpm.t,J923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3" s="2" t="str">
        <f>IF(LEN(Table2[[#This Row],[number at end of rxn-compartment]])&gt;0,_xlfn.TEXTBEFORE(Table2[[#This Row],[rxn-compartment]],Table2[[#This Row],[number at end of rxn-compartment]],-1),"")</f>
        <v/>
      </c>
      <c r="N923" t="str">
        <v/>
      </c>
      <c r="O923" t="str">
        <v>ASNTRS_c</v>
      </c>
      <c r="P923" t="str">
        <v>FWD</v>
      </c>
      <c r="Q923" t="str">
        <v>rt0799</v>
      </c>
      <c r="R923" t="str">
        <v>6.1.1.22</v>
      </c>
      <c r="S923" t="str">
        <v>tRNA charging</v>
      </c>
      <c r="T923" t="str">
        <v>Aminoacyl-tRNA biosynthesis</v>
      </c>
    </row>
    <row r="924" spans="1:20" x14ac:dyDescent="0.2">
      <c r="A924" t="s">
        <v>2724</v>
      </c>
      <c r="B924" t="s">
        <v>2726</v>
      </c>
      <c r="C924" t="s">
        <v>8</v>
      </c>
      <c r="D924" t="s">
        <v>2725</v>
      </c>
      <c r="E924" t="str">
        <f>_xlfn.XLOOKUP(Table2[[#This Row],[rxn]],[1]Sheet1!$A:$A,[1]Sheet1!$C:$C,"Other metaolism",0)</f>
        <v>Other biosynthetic metabolism</v>
      </c>
      <c r="F924" t="s">
        <v>135</v>
      </c>
      <c r="G924" t="str">
        <f>Table2[[#This Row],[rxn]]&amp;"_"&amp;Table2[[#This Row],[dir]]</f>
        <v>ACP1_e_FWD</v>
      </c>
      <c r="H924" t="str" cm="1">
        <f t="array" ref="H924">_xlfn.TEXTJOIN(",",TRUE,_xlfn.UNIQUE(_xlfn._xlws.FILTER(Table2[enz],Table2[rxn+dir]=Table2[[#This Row],[rxn+dir]])))</f>
        <v>rt1163,rt5051</v>
      </c>
      <c r="I924" s="2" t="str">
        <f>_xlfn.TEXTAFTER(Table2[[#This Row],[rxn]],"_",-1)</f>
        <v>e</v>
      </c>
      <c r="J924" s="2" t="str">
        <f>_xlfn.TEXTBEFORE(Table2[[#This Row],[rxn]],"_"&amp;Table2[[#This Row],[compartment]],-1)</f>
        <v>ACP1</v>
      </c>
      <c r="K924" s="2" t="str" cm="1">
        <f t="array" ref="K924">_xlfn.LET(_xlpm.t,J924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24" s="2" t="str">
        <f>IF(LEN(Table2[[#This Row],[number at end of rxn-compartment]])&gt;0,_xlfn.TEXTBEFORE(Table2[[#This Row],[rxn-compartment]],Table2[[#This Row],[number at end of rxn-compartment]],-1),"")</f>
        <v>ACP</v>
      </c>
      <c r="N924" t="str">
        <v/>
      </c>
      <c r="O924" t="str">
        <v>ASNTRS_m</v>
      </c>
      <c r="P924" t="str">
        <v>FWD</v>
      </c>
      <c r="Q924" t="str">
        <v>rt3755</v>
      </c>
      <c r="R924" t="str">
        <v>6.1.1.22</v>
      </c>
      <c r="S924" t="str">
        <v>tRNA charging</v>
      </c>
      <c r="T924" t="str">
        <v>Aminoacyl-tRNA biosynthesis</v>
      </c>
    </row>
    <row r="925" spans="1:20" x14ac:dyDescent="0.2">
      <c r="A925" t="s">
        <v>2727</v>
      </c>
      <c r="B925" t="s">
        <v>2726</v>
      </c>
      <c r="C925" t="s">
        <v>8</v>
      </c>
      <c r="D925" t="s">
        <v>2728</v>
      </c>
      <c r="E925" t="str">
        <f>_xlfn.XLOOKUP(Table2[[#This Row],[rxn]],[1]Sheet1!$A:$A,[1]Sheet1!$C:$C,"Other metaolism",0)</f>
        <v>Other biosynthetic metabolism</v>
      </c>
      <c r="F925" t="s">
        <v>135</v>
      </c>
      <c r="G925" t="str">
        <f>Table2[[#This Row],[rxn]]&amp;"_"&amp;Table2[[#This Row],[dir]]</f>
        <v>ACP1_e_FWD</v>
      </c>
      <c r="H925" t="str" cm="1">
        <f t="array" ref="H925">_xlfn.TEXTJOIN(",",TRUE,_xlfn.UNIQUE(_xlfn._xlws.FILTER(Table2[enz],Table2[rxn+dir]=Table2[[#This Row],[rxn+dir]])))</f>
        <v>rt1163,rt5051</v>
      </c>
      <c r="I925" s="2" t="str">
        <f>_xlfn.TEXTAFTER(Table2[[#This Row],[rxn]],"_",-1)</f>
        <v>e</v>
      </c>
      <c r="J925" s="2" t="str">
        <f>_xlfn.TEXTBEFORE(Table2[[#This Row],[rxn]],"_"&amp;Table2[[#This Row],[compartment]],-1)</f>
        <v>ACP1</v>
      </c>
      <c r="K925" s="2" t="str" cm="1">
        <f t="array" ref="K925">_xlfn.LET(_xlpm.t,J925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25" s="2" t="str">
        <f>IF(LEN(Table2[[#This Row],[number at end of rxn-compartment]])&gt;0,_xlfn.TEXTBEFORE(Table2[[#This Row],[rxn-compartment]],Table2[[#This Row],[number at end of rxn-compartment]],-1),"")</f>
        <v>ACP</v>
      </c>
      <c r="N925" t="str">
        <v/>
      </c>
      <c r="O925" t="str">
        <v>ASPCT_c</v>
      </c>
      <c r="P925" t="str">
        <v>FWD</v>
      </c>
      <c r="Q925" t="str">
        <v>rt8313</v>
      </c>
      <c r="R925" t="str">
        <v>6.3.5.5</v>
      </c>
      <c r="S925" t="str">
        <v>RNA metabolism</v>
      </c>
      <c r="T925" t="str">
        <v>Pyrimidine metabolism</v>
      </c>
    </row>
    <row r="926" spans="1:20" x14ac:dyDescent="0.2">
      <c r="A926" t="s">
        <v>2729</v>
      </c>
      <c r="B926" t="s">
        <v>2731</v>
      </c>
      <c r="C926" t="s">
        <v>8</v>
      </c>
      <c r="D926" t="s">
        <v>2730</v>
      </c>
      <c r="E926" t="str">
        <f>_xlfn.XLOOKUP(Table2[[#This Row],[rxn]],[1]Sheet1!$A:$A,[1]Sheet1!$C:$C,"Other metaolism",0)</f>
        <v>Amino acid metabolism</v>
      </c>
      <c r="F926" t="s">
        <v>153</v>
      </c>
      <c r="G926" t="str">
        <f>Table2[[#This Row],[rxn]]&amp;"_"&amp;Table2[[#This Row],[dir]]</f>
        <v>ACPCS_c_FWD</v>
      </c>
      <c r="H926" t="str" cm="1">
        <f t="array" ref="H926">_xlfn.TEXTJOIN(",",TRUE,_xlfn.UNIQUE(_xlfn._xlws.FILTER(Table2[enz],Table2[rxn+dir]=Table2[[#This Row],[rxn+dir]])))</f>
        <v>rt0245</v>
      </c>
      <c r="I926" s="2" t="str">
        <f>_xlfn.TEXTAFTER(Table2[[#This Row],[rxn]],"_",-1)</f>
        <v>c</v>
      </c>
      <c r="J926" s="2" t="str">
        <f>_xlfn.TEXTBEFORE(Table2[[#This Row],[rxn]],"_"&amp;Table2[[#This Row],[compartment]],-1)</f>
        <v>ACPCS</v>
      </c>
      <c r="K926" s="2" t="str" cm="1">
        <f t="array" ref="K926">_xlfn.LET(_xlpm.t,J926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6" s="2" t="str">
        <f>IF(LEN(Table2[[#This Row],[number at end of rxn-compartment]])&gt;0,_xlfn.TEXTBEFORE(Table2[[#This Row],[rxn-compartment]],Table2[[#This Row],[number at end of rxn-compartment]],-1),"")</f>
        <v/>
      </c>
      <c r="N926" t="str">
        <v/>
      </c>
      <c r="O926" t="str">
        <v>ASPGLUt_c_m</v>
      </c>
      <c r="P926" t="str">
        <v>FWD</v>
      </c>
      <c r="Q926" t="str">
        <v>rt8431</v>
      </c>
      <c r="R926" t="str">
        <v/>
      </c>
      <c r="S926" t="str">
        <v>Excluded</v>
      </c>
      <c r="T926" t="str">
        <v>Transport</v>
      </c>
    </row>
    <row r="927" spans="1:20" x14ac:dyDescent="0.2">
      <c r="A927" t="s">
        <v>2732</v>
      </c>
      <c r="B927" t="s">
        <v>2731</v>
      </c>
      <c r="C927" t="s">
        <v>21</v>
      </c>
      <c r="D927" t="s">
        <v>2730</v>
      </c>
      <c r="E927" t="str">
        <f>_xlfn.XLOOKUP(Table2[[#This Row],[rxn]],[1]Sheet1!$A:$A,[1]Sheet1!$C:$C,"Other metaolism",0)</f>
        <v>Amino acid metabolism</v>
      </c>
      <c r="F927" t="s">
        <v>153</v>
      </c>
      <c r="G927" t="str">
        <f>Table2[[#This Row],[rxn]]&amp;"_"&amp;Table2[[#This Row],[dir]]</f>
        <v>ACPCS_c_REV</v>
      </c>
      <c r="H927" t="str" cm="1">
        <f t="array" ref="H927">_xlfn.TEXTJOIN(",",TRUE,_xlfn.UNIQUE(_xlfn._xlws.FILTER(Table2[enz],Table2[rxn+dir]=Table2[[#This Row],[rxn+dir]])))</f>
        <v>rt0245</v>
      </c>
      <c r="I927" s="2" t="str">
        <f>_xlfn.TEXTAFTER(Table2[[#This Row],[rxn]],"_",-1)</f>
        <v>c</v>
      </c>
      <c r="J927" s="2" t="str">
        <f>_xlfn.TEXTBEFORE(Table2[[#This Row],[rxn]],"_"&amp;Table2[[#This Row],[compartment]],-1)</f>
        <v>ACPCS</v>
      </c>
      <c r="K927" s="2" t="str" cm="1">
        <f t="array" ref="K927">_xlfn.LET(_xlpm.t,J927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7" s="2" t="str">
        <f>IF(LEN(Table2[[#This Row],[number at end of rxn-compartment]])&gt;0,_xlfn.TEXTBEFORE(Table2[[#This Row],[rxn-compartment]],Table2[[#This Row],[number at end of rxn-compartment]],-1),"")</f>
        <v/>
      </c>
      <c r="N927" t="str">
        <v/>
      </c>
      <c r="O927" t="str">
        <v>ASPGLUt_c_x</v>
      </c>
      <c r="P927" t="str">
        <v>FWD</v>
      </c>
      <c r="Q927" t="str">
        <v>SPONT</v>
      </c>
      <c r="R927" t="str">
        <v/>
      </c>
      <c r="S927" t="str">
        <v>Excluded</v>
      </c>
      <c r="T927" t="str">
        <v>Transport</v>
      </c>
    </row>
    <row r="928" spans="1:20" x14ac:dyDescent="0.2">
      <c r="A928" t="s">
        <v>2733</v>
      </c>
      <c r="B928" t="s">
        <v>2735</v>
      </c>
      <c r="C928" t="s">
        <v>8</v>
      </c>
      <c r="D928" t="s">
        <v>2734</v>
      </c>
      <c r="E928" t="str">
        <f>_xlfn.XLOOKUP(Table2[[#This Row],[rxn]],[1]Sheet1!$A:$A,[1]Sheet1!$C:$C,"Other metaolism",0)</f>
        <v>Other metabolism</v>
      </c>
      <c r="F928" t="s">
        <v>2736</v>
      </c>
      <c r="G928" t="str">
        <f>Table2[[#This Row],[rxn]]&amp;"_"&amp;Table2[[#This Row],[dir]]</f>
        <v>ACRNAH_x_FWD</v>
      </c>
      <c r="H928" t="str" cm="1">
        <f t="array" ref="H928">_xlfn.TEXTJOIN(",",TRUE,_xlfn.UNIQUE(_xlfn._xlws.FILTER(Table2[enz],Table2[rxn+dir]=Table2[[#This Row],[rxn+dir]])))</f>
        <v>rt5418</v>
      </c>
      <c r="I928" s="2" t="str">
        <f>_xlfn.TEXTAFTER(Table2[[#This Row],[rxn]],"_",-1)</f>
        <v>x</v>
      </c>
      <c r="J928" s="2" t="str">
        <f>_xlfn.TEXTBEFORE(Table2[[#This Row],[rxn]],"_"&amp;Table2[[#This Row],[compartment]],-1)</f>
        <v>ACRNAH</v>
      </c>
      <c r="K928" s="2" t="str" cm="1">
        <f t="array" ref="K928">_xlfn.LET(_xlpm.t,J928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8" s="2" t="str">
        <f>IF(LEN(Table2[[#This Row],[number at end of rxn-compartment]])&gt;0,_xlfn.TEXTBEFORE(Table2[[#This Row],[rxn-compartment]],Table2[[#This Row],[number at end of rxn-compartment]],-1),"")</f>
        <v/>
      </c>
      <c r="N928" t="str">
        <v/>
      </c>
      <c r="O928" t="str">
        <v>ASPGLUt_c_x</v>
      </c>
      <c r="P928" t="str">
        <v>REV</v>
      </c>
      <c r="Q928" t="str">
        <v>SPONT</v>
      </c>
      <c r="R928" t="str">
        <v/>
      </c>
      <c r="S928" t="str">
        <v>Excluded</v>
      </c>
      <c r="T928" t="str">
        <v>Transport</v>
      </c>
    </row>
    <row r="929" spans="1:20" x14ac:dyDescent="0.2">
      <c r="A929" t="s">
        <v>2737</v>
      </c>
      <c r="B929" t="s">
        <v>2739</v>
      </c>
      <c r="C929" t="s">
        <v>8</v>
      </c>
      <c r="D929" t="s">
        <v>2738</v>
      </c>
      <c r="E929" t="str">
        <f>_xlfn.XLOOKUP(Table2[[#This Row],[rxn]],[1]Sheet1!$A:$A,[1]Sheet1!$C:$C,"Other metaolism",0)</f>
        <v>Excluded</v>
      </c>
      <c r="F929" t="s">
        <v>19</v>
      </c>
      <c r="G929" t="str">
        <f>Table2[[#This Row],[rxn]]&amp;"_"&amp;Table2[[#This Row],[dir]]</f>
        <v>ACRNt_c_m_FWD</v>
      </c>
      <c r="H929" t="str" cm="1">
        <f t="array" ref="H929">_xlfn.TEXTJOIN(",",TRUE,_xlfn.UNIQUE(_xlfn._xlws.FILTER(Table2[enz],Table2[rxn+dir]=Table2[[#This Row],[rxn+dir]])))</f>
        <v>rt0963</v>
      </c>
      <c r="I929" s="2" t="str">
        <f>_xlfn.TEXTAFTER(Table2[[#This Row],[rxn]],"_",-1)</f>
        <v>m</v>
      </c>
      <c r="J929" s="2" t="str">
        <f>_xlfn.TEXTBEFORE(Table2[[#This Row],[rxn]],"_"&amp;Table2[[#This Row],[compartment]],-1)</f>
        <v>ACRNt_c</v>
      </c>
      <c r="K929" s="2" t="str" cm="1">
        <f t="array" ref="K929">_xlfn.LET(_xlpm.t,J929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29" s="2" t="str">
        <f>IF(LEN(Table2[[#This Row],[number at end of rxn-compartment]])&gt;0,_xlfn.TEXTBEFORE(Table2[[#This Row],[rxn-compartment]],Table2[[#This Row],[number at end of rxn-compartment]],-1),"")</f>
        <v/>
      </c>
      <c r="N929" t="str">
        <v/>
      </c>
      <c r="O929" t="str">
        <v>ASPK_c</v>
      </c>
      <c r="P929" t="str">
        <v>FWD</v>
      </c>
      <c r="Q929" t="str">
        <v>rt6294</v>
      </c>
      <c r="R929" t="str">
        <v>2.7.2.4</v>
      </c>
      <c r="S929" t="str">
        <v>Amino acid metabolism</v>
      </c>
      <c r="T929" t="str">
        <v>Glycine, serine and threonine metabolism</v>
      </c>
    </row>
    <row r="930" spans="1:20" x14ac:dyDescent="0.2">
      <c r="A930" t="s">
        <v>2740</v>
      </c>
      <c r="B930" t="s">
        <v>2741</v>
      </c>
      <c r="C930" t="s">
        <v>8</v>
      </c>
      <c r="D930" t="s">
        <v>1270</v>
      </c>
      <c r="E930" t="str">
        <f>_xlfn.XLOOKUP(Table2[[#This Row],[rxn]],[1]Sheet1!$A:$A,[1]Sheet1!$C:$C,"Other metaolism",0)</f>
        <v>Excluded</v>
      </c>
      <c r="F930" t="s">
        <v>19</v>
      </c>
      <c r="G930" t="str">
        <f>Table2[[#This Row],[rxn]]&amp;"_"&amp;Table2[[#This Row],[dir]]</f>
        <v>ACRNt_c_x_FWD</v>
      </c>
      <c r="H930" t="str" cm="1">
        <f t="array" ref="H930">_xlfn.TEXTJOIN(",",TRUE,_xlfn.UNIQUE(_xlfn._xlws.FILTER(Table2[enz],Table2[rxn+dir]=Table2[[#This Row],[rxn+dir]])))</f>
        <v>SPONT</v>
      </c>
      <c r="I930" s="2" t="str">
        <f>_xlfn.TEXTAFTER(Table2[[#This Row],[rxn]],"_",-1)</f>
        <v>x</v>
      </c>
      <c r="J930" s="2" t="str">
        <f>_xlfn.TEXTBEFORE(Table2[[#This Row],[rxn]],"_"&amp;Table2[[#This Row],[compartment]],-1)</f>
        <v>ACRNt_c</v>
      </c>
      <c r="K930" s="2" t="str" cm="1">
        <f t="array" ref="K930">_xlfn.LET(_xlpm.t,J930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0" s="2" t="str">
        <f>IF(LEN(Table2[[#This Row],[number at end of rxn-compartment]])&gt;0,_xlfn.TEXTBEFORE(Table2[[#This Row],[rxn-compartment]],Table2[[#This Row],[number at end of rxn-compartment]],-1),"")</f>
        <v/>
      </c>
      <c r="N930" t="str">
        <v/>
      </c>
      <c r="O930" t="str">
        <v>ASPTA_c</v>
      </c>
      <c r="P930" t="str">
        <v>FWD</v>
      </c>
      <c r="Q930" t="str">
        <v>rt0568_c</v>
      </c>
      <c r="R930" t="str">
        <v>2.6.1.1</v>
      </c>
      <c r="S930" t="str">
        <v>Central metabolism</v>
      </c>
      <c r="T930" t="str">
        <v>Oxidative phosphorylation</v>
      </c>
    </row>
    <row r="931" spans="1:20" x14ac:dyDescent="0.2">
      <c r="A931" t="s">
        <v>2742</v>
      </c>
      <c r="B931" t="s">
        <v>106</v>
      </c>
      <c r="C931" t="s">
        <v>8</v>
      </c>
      <c r="D931" t="s">
        <v>2743</v>
      </c>
      <c r="E931" t="str">
        <f>_xlfn.XLOOKUP(Table2[[#This Row],[rxn]],[1]Sheet1!$A:$A,[1]Sheet1!$C:$C,"Other metaolism",0)</f>
        <v>Central metabolism</v>
      </c>
      <c r="F931" t="s">
        <v>109</v>
      </c>
      <c r="G931" t="str">
        <f>Table2[[#This Row],[rxn]]&amp;"_"&amp;Table2[[#This Row],[dir]]</f>
        <v>ACS_c_FWD</v>
      </c>
      <c r="H931" t="str" cm="1">
        <f t="array" ref="H931">_xlfn.TEXTJOIN(",",TRUE,_xlfn.UNIQUE(_xlfn._xlws.FILTER(Table2[enz],Table2[rxn+dir]=Table2[[#This Row],[rxn+dir]])))</f>
        <v>rt6229_c,rt7532_c</v>
      </c>
      <c r="I931" s="2" t="str">
        <f>_xlfn.TEXTAFTER(Table2[[#This Row],[rxn]],"_",-1)</f>
        <v>c</v>
      </c>
      <c r="J931" s="2" t="str">
        <f>_xlfn.TEXTBEFORE(Table2[[#This Row],[rxn]],"_"&amp;Table2[[#This Row],[compartment]],-1)</f>
        <v>ACS</v>
      </c>
      <c r="K931" s="2" t="str" cm="1">
        <f t="array" ref="K931">_xlfn.LET(_xlpm.t,J931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1" s="2" t="str">
        <f>IF(LEN(Table2[[#This Row],[number at end of rxn-compartment]])&gt;0,_xlfn.TEXTBEFORE(Table2[[#This Row],[rxn-compartment]],Table2[[#This Row],[number at end of rxn-compartment]],-1),"")</f>
        <v/>
      </c>
      <c r="N931" t="str">
        <v/>
      </c>
      <c r="O931" t="str">
        <v>ASPTA_c</v>
      </c>
      <c r="P931" t="str">
        <v>REV</v>
      </c>
      <c r="Q931" t="str">
        <v>rt0568_c</v>
      </c>
      <c r="R931" t="str">
        <v>2.6.1.1</v>
      </c>
      <c r="S931" t="str">
        <v>Central metabolism</v>
      </c>
      <c r="T931" t="str">
        <v>Oxidative phosphorylation</v>
      </c>
    </row>
    <row r="932" spans="1:20" x14ac:dyDescent="0.2">
      <c r="A932" t="s">
        <v>2744</v>
      </c>
      <c r="B932" t="s">
        <v>106</v>
      </c>
      <c r="C932" t="s">
        <v>8</v>
      </c>
      <c r="D932" t="s">
        <v>2745</v>
      </c>
      <c r="E932" t="str">
        <f>_xlfn.XLOOKUP(Table2[[#This Row],[rxn]],[1]Sheet1!$A:$A,[1]Sheet1!$C:$C,"Other metaolism",0)</f>
        <v>Central metabolism</v>
      </c>
      <c r="F932" t="s">
        <v>109</v>
      </c>
      <c r="G932" t="str">
        <f>Table2[[#This Row],[rxn]]&amp;"_"&amp;Table2[[#This Row],[dir]]</f>
        <v>ACS_c_FWD</v>
      </c>
      <c r="H932" t="str" cm="1">
        <f t="array" ref="H932">_xlfn.TEXTJOIN(",",TRUE,_xlfn.UNIQUE(_xlfn._xlws.FILTER(Table2[enz],Table2[rxn+dir]=Table2[[#This Row],[rxn+dir]])))</f>
        <v>rt6229_c,rt7532_c</v>
      </c>
      <c r="I932" s="2" t="str">
        <f>_xlfn.TEXTAFTER(Table2[[#This Row],[rxn]],"_",-1)</f>
        <v>c</v>
      </c>
      <c r="J932" s="2" t="str">
        <f>_xlfn.TEXTBEFORE(Table2[[#This Row],[rxn]],"_"&amp;Table2[[#This Row],[compartment]],-1)</f>
        <v>ACS</v>
      </c>
      <c r="K932" s="2" t="str" cm="1">
        <f t="array" ref="K932">_xlfn.LET(_xlpm.t,J932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2" s="2" t="str">
        <f>IF(LEN(Table2[[#This Row],[number at end of rxn-compartment]])&gt;0,_xlfn.TEXTBEFORE(Table2[[#This Row],[rxn-compartment]],Table2[[#This Row],[number at end of rxn-compartment]],-1),"")</f>
        <v/>
      </c>
      <c r="N932" t="str">
        <v/>
      </c>
      <c r="O932" t="str">
        <v>ASPTA_x</v>
      </c>
      <c r="P932" t="str">
        <v>FWD</v>
      </c>
      <c r="Q932" t="str">
        <v>rt5562_x,rt5913_x</v>
      </c>
      <c r="R932" t="str">
        <v>2.6.1.1</v>
      </c>
      <c r="S932" t="str">
        <v>Amino acid metabolism</v>
      </c>
      <c r="T932" t="str">
        <v>Arginine and proline metabolism</v>
      </c>
    </row>
    <row r="933" spans="1:20" x14ac:dyDescent="0.2">
      <c r="A933" t="s">
        <v>2746</v>
      </c>
      <c r="B933" t="s">
        <v>2748</v>
      </c>
      <c r="C933" t="s">
        <v>8</v>
      </c>
      <c r="D933" t="s">
        <v>2747</v>
      </c>
      <c r="E933" t="str">
        <f>_xlfn.XLOOKUP(Table2[[#This Row],[rxn]],[1]Sheet1!$A:$A,[1]Sheet1!$C:$C,"Other metaolism",0)</f>
        <v>Central metabolism</v>
      </c>
      <c r="F933" t="s">
        <v>191</v>
      </c>
      <c r="G933" t="str">
        <f>Table2[[#This Row],[rxn]]&amp;"_"&amp;Table2[[#This Row],[dir]]</f>
        <v>ACS_n_FWD</v>
      </c>
      <c r="H933" t="str" cm="1">
        <f t="array" ref="H933">_xlfn.TEXTJOIN(",",TRUE,_xlfn.UNIQUE(_xlfn._xlws.FILTER(Table2[enz],Table2[rxn+dir]=Table2[[#This Row],[rxn+dir]])))</f>
        <v>rt6229_n,rt7532_n</v>
      </c>
      <c r="I933" s="2" t="str">
        <f>_xlfn.TEXTAFTER(Table2[[#This Row],[rxn]],"_",-1)</f>
        <v>n</v>
      </c>
      <c r="J933" s="2" t="str">
        <f>_xlfn.TEXTBEFORE(Table2[[#This Row],[rxn]],"_"&amp;Table2[[#This Row],[compartment]],-1)</f>
        <v>ACS</v>
      </c>
      <c r="K933" s="2" t="str" cm="1">
        <f t="array" ref="K933">_xlfn.LET(_xlpm.t,J933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3" s="2" t="str">
        <f>IF(LEN(Table2[[#This Row],[number at end of rxn-compartment]])&gt;0,_xlfn.TEXTBEFORE(Table2[[#This Row],[rxn-compartment]],Table2[[#This Row],[number at end of rxn-compartment]],-1),"")</f>
        <v/>
      </c>
      <c r="N933" t="str">
        <v/>
      </c>
      <c r="O933" t="str">
        <v>ASPTA_x</v>
      </c>
      <c r="P933" t="str">
        <v>REV</v>
      </c>
      <c r="Q933" t="str">
        <v>rt5562_x,rt5913_x</v>
      </c>
      <c r="R933" t="str">
        <v>2.6.1.1</v>
      </c>
      <c r="S933" t="str">
        <v>Amino acid metabolism</v>
      </c>
      <c r="T933" t="str">
        <v>Arginine and proline metabolism</v>
      </c>
    </row>
    <row r="934" spans="1:20" x14ac:dyDescent="0.2">
      <c r="A934" t="s">
        <v>2749</v>
      </c>
      <c r="B934" t="s">
        <v>2748</v>
      </c>
      <c r="C934" t="s">
        <v>8</v>
      </c>
      <c r="D934" t="s">
        <v>2750</v>
      </c>
      <c r="E934" t="str">
        <f>_xlfn.XLOOKUP(Table2[[#This Row],[rxn]],[1]Sheet1!$A:$A,[1]Sheet1!$C:$C,"Other metaolism",0)</f>
        <v>Central metabolism</v>
      </c>
      <c r="F934" t="s">
        <v>191</v>
      </c>
      <c r="G934" t="str">
        <f>Table2[[#This Row],[rxn]]&amp;"_"&amp;Table2[[#This Row],[dir]]</f>
        <v>ACS_n_FWD</v>
      </c>
      <c r="H934" t="str" cm="1">
        <f t="array" ref="H934">_xlfn.TEXTJOIN(",",TRUE,_xlfn.UNIQUE(_xlfn._xlws.FILTER(Table2[enz],Table2[rxn+dir]=Table2[[#This Row],[rxn+dir]])))</f>
        <v>rt6229_n,rt7532_n</v>
      </c>
      <c r="I934" s="2" t="str">
        <f>_xlfn.TEXTAFTER(Table2[[#This Row],[rxn]],"_",-1)</f>
        <v>n</v>
      </c>
      <c r="J934" s="2" t="str">
        <f>_xlfn.TEXTBEFORE(Table2[[#This Row],[rxn]],"_"&amp;Table2[[#This Row],[compartment]],-1)</f>
        <v>ACS</v>
      </c>
      <c r="K934" s="2" t="str" cm="1">
        <f t="array" ref="K934">_xlfn.LET(_xlpm.t,J934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4" s="2" t="str">
        <f>IF(LEN(Table2[[#This Row],[number at end of rxn-compartment]])&gt;0,_xlfn.TEXTBEFORE(Table2[[#This Row],[rxn-compartment]],Table2[[#This Row],[number at end of rxn-compartment]],-1),"")</f>
        <v/>
      </c>
      <c r="N934" t="str">
        <v>ASPTA</v>
      </c>
      <c r="O934" t="str">
        <v>ASPTA4_c</v>
      </c>
      <c r="P934" t="str">
        <v>FWD</v>
      </c>
      <c r="Q934" t="str">
        <v>rt1784_c</v>
      </c>
      <c r="R934" t="str">
        <v>2.6.1.3</v>
      </c>
      <c r="S934" t="str">
        <v>Amino acid metabolism</v>
      </c>
      <c r="T934" t="str">
        <v>Cysteine and methionine metabolism</v>
      </c>
    </row>
    <row r="935" spans="1:20" x14ac:dyDescent="0.2">
      <c r="A935" t="s">
        <v>2751</v>
      </c>
      <c r="B935" t="s">
        <v>110</v>
      </c>
      <c r="C935" t="s">
        <v>8</v>
      </c>
      <c r="D935" t="s">
        <v>2752</v>
      </c>
      <c r="E935" t="str">
        <f>_xlfn.XLOOKUP(Table2[[#This Row],[rxn]],[1]Sheet1!$A:$A,[1]Sheet1!$C:$C,"Other metaolism",0)</f>
        <v>Excluded</v>
      </c>
      <c r="F935" t="s">
        <v>19</v>
      </c>
      <c r="G935" t="str">
        <f>Table2[[#This Row],[rxn]]&amp;"_"&amp;Table2[[#This Row],[dir]]</f>
        <v>ACt_c_e_FWD</v>
      </c>
      <c r="H935" t="str" cm="1">
        <f t="array" ref="H935">_xlfn.TEXTJOIN(",",TRUE,_xlfn.UNIQUE(_xlfn._xlws.FILTER(Table2[enz],Table2[rxn+dir]=Table2[[#This Row],[rxn+dir]])))</f>
        <v>rt7285</v>
      </c>
      <c r="I935" s="2" t="str">
        <f>_xlfn.TEXTAFTER(Table2[[#This Row],[rxn]],"_",-1)</f>
        <v>e</v>
      </c>
      <c r="J935" s="2" t="str">
        <f>_xlfn.TEXTBEFORE(Table2[[#This Row],[rxn]],"_"&amp;Table2[[#This Row],[compartment]],-1)</f>
        <v>ACt_c</v>
      </c>
      <c r="K935" s="2" t="str" cm="1">
        <f t="array" ref="K935">_xlfn.LET(_xlpm.t,J935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5" s="2" t="str">
        <f>IF(LEN(Table2[[#This Row],[number at end of rxn-compartment]])&gt;0,_xlfn.TEXTBEFORE(Table2[[#This Row],[rxn-compartment]],Table2[[#This Row],[number at end of rxn-compartment]],-1),"")</f>
        <v/>
      </c>
      <c r="N935" t="str">
        <v>ASPTA</v>
      </c>
      <c r="O935" t="str">
        <v>ASPTA4_c</v>
      </c>
      <c r="P935" t="str">
        <v>REV</v>
      </c>
      <c r="Q935" t="str">
        <v>rt1784_c</v>
      </c>
      <c r="R935" t="str">
        <v>2.6.1.3</v>
      </c>
      <c r="S935" t="str">
        <v>Amino acid metabolism</v>
      </c>
      <c r="T935" t="str">
        <v>Cysteine and methionine metabolism</v>
      </c>
    </row>
    <row r="936" spans="1:20" x14ac:dyDescent="0.2">
      <c r="A936" t="s">
        <v>2753</v>
      </c>
      <c r="B936" t="s">
        <v>110</v>
      </c>
      <c r="C936" t="s">
        <v>21</v>
      </c>
      <c r="D936" t="s">
        <v>2752</v>
      </c>
      <c r="E936" t="str">
        <f>_xlfn.XLOOKUP(Table2[[#This Row],[rxn]],[1]Sheet1!$A:$A,[1]Sheet1!$C:$C,"Other metaolism",0)</f>
        <v>Excluded</v>
      </c>
      <c r="F936" t="s">
        <v>19</v>
      </c>
      <c r="G936" t="str">
        <f>Table2[[#This Row],[rxn]]&amp;"_"&amp;Table2[[#This Row],[dir]]</f>
        <v>ACt_c_e_REV</v>
      </c>
      <c r="H936" t="str" cm="1">
        <f t="array" ref="H936">_xlfn.TEXTJOIN(",",TRUE,_xlfn.UNIQUE(_xlfn._xlws.FILTER(Table2[enz],Table2[rxn+dir]=Table2[[#This Row],[rxn+dir]])))</f>
        <v>rt7285</v>
      </c>
      <c r="I936" s="2" t="str">
        <f>_xlfn.TEXTAFTER(Table2[[#This Row],[rxn]],"_",-1)</f>
        <v>e</v>
      </c>
      <c r="J936" s="2" t="str">
        <f>_xlfn.TEXTBEFORE(Table2[[#This Row],[rxn]],"_"&amp;Table2[[#This Row],[compartment]],-1)</f>
        <v>ACt_c</v>
      </c>
      <c r="K936" s="2" t="str" cm="1">
        <f t="array" ref="K936">_xlfn.LET(_xlpm.t,J936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6" s="2" t="str">
        <f>IF(LEN(Table2[[#This Row],[number at end of rxn-compartment]])&gt;0,_xlfn.TEXTBEFORE(Table2[[#This Row],[rxn-compartment]],Table2[[#This Row],[number at end of rxn-compartment]],-1),"")</f>
        <v/>
      </c>
      <c r="N936" t="str">
        <v/>
      </c>
      <c r="O936" t="str">
        <v>ASPTAi_m</v>
      </c>
      <c r="P936" t="str">
        <v>FWD</v>
      </c>
      <c r="Q936" t="str">
        <v>rt5562_m,rt5913_m</v>
      </c>
      <c r="R936" t="str">
        <v>2.6.1.1</v>
      </c>
      <c r="S936" t="str">
        <v>Central metabolism</v>
      </c>
      <c r="T936" t="str">
        <v>Oxidative phosphorylation</v>
      </c>
    </row>
    <row r="937" spans="1:20" x14ac:dyDescent="0.2">
      <c r="A937" t="s">
        <v>2754</v>
      </c>
      <c r="B937" t="s">
        <v>2756</v>
      </c>
      <c r="C937" t="s">
        <v>8</v>
      </c>
      <c r="D937" t="s">
        <v>2755</v>
      </c>
      <c r="E937" t="str">
        <f>_xlfn.XLOOKUP(Table2[[#This Row],[rxn]],[1]Sheet1!$A:$A,[1]Sheet1!$C:$C,"Other metaolism",0)</f>
        <v>Excluded</v>
      </c>
      <c r="F937" t="s">
        <v>19</v>
      </c>
      <c r="G937" t="str">
        <f>Table2[[#This Row],[rxn]]&amp;"_"&amp;Table2[[#This Row],[dir]]</f>
        <v>ACt_c_m_FWD</v>
      </c>
      <c r="H937" t="str" cm="1">
        <f t="array" ref="H937">_xlfn.TEXTJOIN(",",TRUE,_xlfn.UNIQUE(_xlfn._xlws.FILTER(Table2[enz],Table2[rxn+dir]=Table2[[#This Row],[rxn+dir]])))</f>
        <v>rt5456</v>
      </c>
      <c r="I937" s="2" t="str">
        <f>_xlfn.TEXTAFTER(Table2[[#This Row],[rxn]],"_",-1)</f>
        <v>m</v>
      </c>
      <c r="J937" s="2" t="str">
        <f>_xlfn.TEXTBEFORE(Table2[[#This Row],[rxn]],"_"&amp;Table2[[#This Row],[compartment]],-1)</f>
        <v>ACt_c</v>
      </c>
      <c r="K937" s="2" t="str" cm="1">
        <f t="array" ref="K937">_xlfn.LET(_xlpm.t,J937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7" s="2" t="str">
        <f>IF(LEN(Table2[[#This Row],[number at end of rxn-compartment]])&gt;0,_xlfn.TEXTBEFORE(Table2[[#This Row],[rxn-compartment]],Table2[[#This Row],[number at end of rxn-compartment]],-1),"")</f>
        <v/>
      </c>
      <c r="N937" t="str">
        <v/>
      </c>
      <c r="O937" t="str">
        <v>ASPtps_e</v>
      </c>
      <c r="P937" t="str">
        <v>FWD</v>
      </c>
      <c r="Q937" t="str">
        <v>rt0594,rt5861</v>
      </c>
      <c r="R937" t="str">
        <v/>
      </c>
      <c r="S937" t="str">
        <v>Excluded</v>
      </c>
      <c r="T937" t="str">
        <v>Transport</v>
      </c>
    </row>
    <row r="938" spans="1:20" x14ac:dyDescent="0.2">
      <c r="A938" t="s">
        <v>2757</v>
      </c>
      <c r="B938" t="s">
        <v>2756</v>
      </c>
      <c r="C938" t="s">
        <v>21</v>
      </c>
      <c r="D938" t="s">
        <v>2755</v>
      </c>
      <c r="E938" t="str">
        <f>_xlfn.XLOOKUP(Table2[[#This Row],[rxn]],[1]Sheet1!$A:$A,[1]Sheet1!$C:$C,"Other metaolism",0)</f>
        <v>Excluded</v>
      </c>
      <c r="F938" t="s">
        <v>19</v>
      </c>
      <c r="G938" t="str">
        <f>Table2[[#This Row],[rxn]]&amp;"_"&amp;Table2[[#This Row],[dir]]</f>
        <v>ACt_c_m_REV</v>
      </c>
      <c r="H938" t="str" cm="1">
        <f t="array" ref="H938">_xlfn.TEXTJOIN(",",TRUE,_xlfn.UNIQUE(_xlfn._xlws.FILTER(Table2[enz],Table2[rxn+dir]=Table2[[#This Row],[rxn+dir]])))</f>
        <v>rt5456</v>
      </c>
      <c r="I938" s="2" t="str">
        <f>_xlfn.TEXTAFTER(Table2[[#This Row],[rxn]],"_",-1)</f>
        <v>m</v>
      </c>
      <c r="J938" s="2" t="str">
        <f>_xlfn.TEXTBEFORE(Table2[[#This Row],[rxn]],"_"&amp;Table2[[#This Row],[compartment]],-1)</f>
        <v>ACt_c</v>
      </c>
      <c r="K938" s="2" t="str" cm="1">
        <f t="array" ref="K938">_xlfn.LET(_xlpm.t,J938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8" s="2" t="str">
        <f>IF(LEN(Table2[[#This Row],[number at end of rxn-compartment]])&gt;0,_xlfn.TEXTBEFORE(Table2[[#This Row],[rxn-compartment]],Table2[[#This Row],[number at end of rxn-compartment]],-1),"")</f>
        <v/>
      </c>
      <c r="N938" t="str">
        <v/>
      </c>
      <c r="O938" t="str">
        <v>ASPtps_e</v>
      </c>
      <c r="P938" t="str">
        <v>REV</v>
      </c>
      <c r="Q938" t="str">
        <v>rt0594,rt5861</v>
      </c>
      <c r="R938" t="str">
        <v/>
      </c>
      <c r="S938" t="str">
        <v>Excluded</v>
      </c>
      <c r="T938" t="str">
        <v>Transport</v>
      </c>
    </row>
    <row r="939" spans="1:20" x14ac:dyDescent="0.2">
      <c r="A939" t="s">
        <v>2758</v>
      </c>
      <c r="B939" t="s">
        <v>2759</v>
      </c>
      <c r="C939" t="s">
        <v>8</v>
      </c>
      <c r="D939" t="s">
        <v>1270</v>
      </c>
      <c r="E939" t="str">
        <f>_xlfn.XLOOKUP(Table2[[#This Row],[rxn]],[1]Sheet1!$A:$A,[1]Sheet1!$C:$C,"Other metaolism",0)</f>
        <v>Excluded</v>
      </c>
      <c r="F939" t="s">
        <v>19</v>
      </c>
      <c r="G939" t="str">
        <f>Table2[[#This Row],[rxn]]&amp;"_"&amp;Table2[[#This Row],[dir]]</f>
        <v>ACt_c_n_FWD</v>
      </c>
      <c r="H939" t="str" cm="1">
        <f t="array" ref="H939">_xlfn.TEXTJOIN(",",TRUE,_xlfn.UNIQUE(_xlfn._xlws.FILTER(Table2[enz],Table2[rxn+dir]=Table2[[#This Row],[rxn+dir]])))</f>
        <v>SPONT</v>
      </c>
      <c r="I939" s="2" t="str">
        <f>_xlfn.TEXTAFTER(Table2[[#This Row],[rxn]],"_",-1)</f>
        <v>n</v>
      </c>
      <c r="J939" s="2" t="str">
        <f>_xlfn.TEXTBEFORE(Table2[[#This Row],[rxn]],"_"&amp;Table2[[#This Row],[compartment]],-1)</f>
        <v>ACt_c</v>
      </c>
      <c r="K939" s="2" t="str" cm="1">
        <f t="array" ref="K939">_xlfn.LET(_xlpm.t,J939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39" s="2" t="str">
        <f>IF(LEN(Table2[[#This Row],[number at end of rxn-compartment]])&gt;0,_xlfn.TEXTBEFORE(Table2[[#This Row],[rxn-compartment]],Table2[[#This Row],[number at end of rxn-compartment]],-1),"")</f>
        <v/>
      </c>
      <c r="N939" t="str">
        <v/>
      </c>
      <c r="O939" t="str">
        <v>ASPtps_v</v>
      </c>
      <c r="P939" t="str">
        <v>FWD</v>
      </c>
      <c r="Q939" t="str">
        <v>rt0398</v>
      </c>
      <c r="R939" t="str">
        <v/>
      </c>
      <c r="S939" t="str">
        <v>Excluded</v>
      </c>
      <c r="T939" t="str">
        <v>Transport</v>
      </c>
    </row>
    <row r="940" spans="1:20" x14ac:dyDescent="0.2">
      <c r="A940" t="s">
        <v>2760</v>
      </c>
      <c r="B940" t="s">
        <v>2759</v>
      </c>
      <c r="C940" t="s">
        <v>21</v>
      </c>
      <c r="D940" t="s">
        <v>1270</v>
      </c>
      <c r="E940" t="str">
        <f>_xlfn.XLOOKUP(Table2[[#This Row],[rxn]],[1]Sheet1!$A:$A,[1]Sheet1!$C:$C,"Other metaolism",0)</f>
        <v>Excluded</v>
      </c>
      <c r="F940" t="s">
        <v>19</v>
      </c>
      <c r="G940" t="str">
        <f>Table2[[#This Row],[rxn]]&amp;"_"&amp;Table2[[#This Row],[dir]]</f>
        <v>ACt_c_n_REV</v>
      </c>
      <c r="H940" t="str" cm="1">
        <f t="array" ref="H940">_xlfn.TEXTJOIN(",",TRUE,_xlfn.UNIQUE(_xlfn._xlws.FILTER(Table2[enz],Table2[rxn+dir]=Table2[[#This Row],[rxn+dir]])))</f>
        <v>SPONT</v>
      </c>
      <c r="I940" s="2" t="str">
        <f>_xlfn.TEXTAFTER(Table2[[#This Row],[rxn]],"_",-1)</f>
        <v>n</v>
      </c>
      <c r="J940" s="2" t="str">
        <f>_xlfn.TEXTBEFORE(Table2[[#This Row],[rxn]],"_"&amp;Table2[[#This Row],[compartment]],-1)</f>
        <v>ACt_c</v>
      </c>
      <c r="K940" s="2" t="str" cm="1">
        <f t="array" ref="K940">_xlfn.LET(_xlpm.t,J940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0" s="2" t="str">
        <f>IF(LEN(Table2[[#This Row],[number at end of rxn-compartment]])&gt;0,_xlfn.TEXTBEFORE(Table2[[#This Row],[rxn-compartment]],Table2[[#This Row],[number at end of rxn-compartment]],-1),"")</f>
        <v/>
      </c>
      <c r="N940" t="str">
        <v/>
      </c>
      <c r="O940" t="str">
        <v>ASPTRS_c</v>
      </c>
      <c r="P940" t="str">
        <v>FWD</v>
      </c>
      <c r="Q940" t="str">
        <v>rt5890</v>
      </c>
      <c r="R940" t="str">
        <v>6.1.1.12</v>
      </c>
      <c r="S940" t="str">
        <v>tRNA charging</v>
      </c>
      <c r="T940" t="str">
        <v>Aminoacyl-tRNA biosynthesis</v>
      </c>
    </row>
    <row r="941" spans="1:20" x14ac:dyDescent="0.2">
      <c r="A941" t="s">
        <v>2761</v>
      </c>
      <c r="B941" t="s">
        <v>2763</v>
      </c>
      <c r="C941" t="s">
        <v>8</v>
      </c>
      <c r="D941" t="s">
        <v>2762</v>
      </c>
      <c r="E941" t="str">
        <f>_xlfn.XLOOKUP(Table2[[#This Row],[rxn]],[1]Sheet1!$A:$A,[1]Sheet1!$C:$C,"Other metaolism",0)</f>
        <v>RNA metabolism</v>
      </c>
      <c r="F941" t="s">
        <v>116</v>
      </c>
      <c r="G941" t="str">
        <f>Table2[[#This Row],[rxn]]&amp;"_"&amp;Table2[[#This Row],[dir]]</f>
        <v>ADA_c_FWD</v>
      </c>
      <c r="H941" t="str" cm="1">
        <f t="array" ref="H941">_xlfn.TEXTJOIN(",",TRUE,_xlfn.UNIQUE(_xlfn._xlws.FILTER(Table2[enz],Table2[rxn+dir]=Table2[[#This Row],[rxn+dir]])))</f>
        <v>rt8364</v>
      </c>
      <c r="I941" s="2" t="str">
        <f>_xlfn.TEXTAFTER(Table2[[#This Row],[rxn]],"_",-1)</f>
        <v>c</v>
      </c>
      <c r="J941" s="2" t="str">
        <f>_xlfn.TEXTBEFORE(Table2[[#This Row],[rxn]],"_"&amp;Table2[[#This Row],[compartment]],-1)</f>
        <v>ADA</v>
      </c>
      <c r="K941" s="2" t="str" cm="1">
        <f t="array" ref="K941">_xlfn.LET(_xlpm.t,J941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1" s="2" t="str">
        <f>IF(LEN(Table2[[#This Row],[number at end of rxn-compartment]])&gt;0,_xlfn.TEXTBEFORE(Table2[[#This Row],[rxn-compartment]],Table2[[#This Row],[number at end of rxn-compartment]],-1),"")</f>
        <v/>
      </c>
      <c r="N941" t="str">
        <v/>
      </c>
      <c r="O941" t="str">
        <v>ATAH_c</v>
      </c>
      <c r="P941" t="str">
        <v>FWD</v>
      </c>
      <c r="Q941" t="str">
        <v>rt6356</v>
      </c>
      <c r="R941" t="str">
        <v>3.5.3.4</v>
      </c>
      <c r="S941" t="str">
        <v>RNA metabolism</v>
      </c>
      <c r="T941" t="str">
        <v>Purine metabolism</v>
      </c>
    </row>
    <row r="942" spans="1:20" x14ac:dyDescent="0.2">
      <c r="A942" t="s">
        <v>2764</v>
      </c>
      <c r="B942" t="s">
        <v>2766</v>
      </c>
      <c r="C942" t="s">
        <v>8</v>
      </c>
      <c r="D942" t="s">
        <v>2765</v>
      </c>
      <c r="E942" t="str">
        <f>_xlfn.XLOOKUP(Table2[[#This Row],[rxn]],[1]Sheet1!$A:$A,[1]Sheet1!$C:$C,"Other metaolism",0)</f>
        <v>Other biosynthetic metabolism</v>
      </c>
      <c r="F942" t="s">
        <v>171</v>
      </c>
      <c r="G942" t="str">
        <f>Table2[[#This Row],[rxn]]&amp;"_"&amp;Table2[[#This Row],[dir]]</f>
        <v>ADCL_c_FWD</v>
      </c>
      <c r="H942" t="str" cm="1">
        <f t="array" ref="H942">_xlfn.TEXTJOIN(",",TRUE,_xlfn.UNIQUE(_xlfn._xlws.FILTER(Table2[enz],Table2[rxn+dir]=Table2[[#This Row],[rxn+dir]])))</f>
        <v>rt4108</v>
      </c>
      <c r="I942" s="2" t="str">
        <f>_xlfn.TEXTAFTER(Table2[[#This Row],[rxn]],"_",-1)</f>
        <v>c</v>
      </c>
      <c r="J942" s="2" t="str">
        <f>_xlfn.TEXTBEFORE(Table2[[#This Row],[rxn]],"_"&amp;Table2[[#This Row],[compartment]],-1)</f>
        <v>ADCL</v>
      </c>
      <c r="K942" s="2" t="str" cm="1">
        <f t="array" ref="K942">_xlfn.LET(_xlpm.t,J942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2" s="2" t="str">
        <f>IF(LEN(Table2[[#This Row],[number at end of rxn-compartment]])&gt;0,_xlfn.TEXTBEFORE(Table2[[#This Row],[rxn-compartment]],Table2[[#This Row],[number at end of rxn-compartment]],-1),"")</f>
        <v/>
      </c>
      <c r="N942" t="str">
        <v/>
      </c>
      <c r="O942" t="str">
        <v>ATAH_c</v>
      </c>
      <c r="P942" t="str">
        <v>REV</v>
      </c>
      <c r="Q942" t="str">
        <v>rt6356</v>
      </c>
      <c r="R942" t="str">
        <v>3.5.3.4</v>
      </c>
      <c r="S942" t="str">
        <v>RNA metabolism</v>
      </c>
      <c r="T942" t="str">
        <v>Purine metabolism</v>
      </c>
    </row>
    <row r="943" spans="1:20" x14ac:dyDescent="0.2">
      <c r="A943" t="s">
        <v>2767</v>
      </c>
      <c r="B943" t="s">
        <v>2769</v>
      </c>
      <c r="C943" t="s">
        <v>8</v>
      </c>
      <c r="D943" t="s">
        <v>2768</v>
      </c>
      <c r="E943" t="str">
        <f>_xlfn.XLOOKUP(Table2[[#This Row],[rxn]],[1]Sheet1!$A:$A,[1]Sheet1!$C:$C,"Other metaolism",0)</f>
        <v>Other biosynthetic metabolism</v>
      </c>
      <c r="F943" t="s">
        <v>171</v>
      </c>
      <c r="G943" t="str">
        <f>Table2[[#This Row],[rxn]]&amp;"_"&amp;Table2[[#This Row],[dir]]</f>
        <v>ADCS_c_FWD</v>
      </c>
      <c r="H943" t="str" cm="1">
        <f t="array" ref="H943">_xlfn.TEXTJOIN(",",TRUE,_xlfn.UNIQUE(_xlfn._xlws.FILTER(Table2[enz],Table2[rxn+dir]=Table2[[#This Row],[rxn+dir]])))</f>
        <v>rt5301</v>
      </c>
      <c r="I943" s="2" t="str">
        <f>_xlfn.TEXTAFTER(Table2[[#This Row],[rxn]],"_",-1)</f>
        <v>c</v>
      </c>
      <c r="J943" s="2" t="str">
        <f>_xlfn.TEXTBEFORE(Table2[[#This Row],[rxn]],"_"&amp;Table2[[#This Row],[compartment]],-1)</f>
        <v>ADCS</v>
      </c>
      <c r="K943" s="2" t="str" cm="1">
        <f t="array" ref="K943">_xlfn.LET(_xlpm.t,J943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3" s="2" t="str">
        <f>IF(LEN(Table2[[#This Row],[number at end of rxn-compartment]])&gt;0,_xlfn.TEXTBEFORE(Table2[[#This Row],[rxn-compartment]],Table2[[#This Row],[number at end of rxn-compartment]],-1),"")</f>
        <v/>
      </c>
      <c r="N943" t="str">
        <v/>
      </c>
      <c r="O943" t="str">
        <v>ATHRDHr_c</v>
      </c>
      <c r="P943" t="str">
        <v>FWD</v>
      </c>
      <c r="Q943" t="str">
        <v>rt1844</v>
      </c>
      <c r="R943" t="str">
        <v>1.1.1.381</v>
      </c>
      <c r="S943" t="str">
        <v>Amino acid metabolism</v>
      </c>
      <c r="T943" t="str">
        <v>Glycine, serine and threonine metabolism</v>
      </c>
    </row>
    <row r="944" spans="1:20" x14ac:dyDescent="0.2">
      <c r="A944" t="s">
        <v>2770</v>
      </c>
      <c r="B944" t="s">
        <v>2772</v>
      </c>
      <c r="C944" t="s">
        <v>8</v>
      </c>
      <c r="D944" t="s">
        <v>2771</v>
      </c>
      <c r="E944" t="str">
        <f>_xlfn.XLOOKUP(Table2[[#This Row],[rxn]],[1]Sheet1!$A:$A,[1]Sheet1!$C:$C,"Other metaolism",0)</f>
        <v>RNA metabolism</v>
      </c>
      <c r="F944" t="s">
        <v>116</v>
      </c>
      <c r="G944" t="str">
        <f>Table2[[#This Row],[rxn]]&amp;"_"&amp;Table2[[#This Row],[dir]]</f>
        <v>ADD_c_FWD</v>
      </c>
      <c r="H944" t="str" cm="1">
        <f t="array" ref="H944">_xlfn.TEXTJOIN(",",TRUE,_xlfn.UNIQUE(_xlfn._xlws.FILTER(Table2[enz],Table2[rxn+dir]=Table2[[#This Row],[rxn+dir]])))</f>
        <v>rt3300,rt8364</v>
      </c>
      <c r="I944" s="2" t="str">
        <f>_xlfn.TEXTAFTER(Table2[[#This Row],[rxn]],"_",-1)</f>
        <v>c</v>
      </c>
      <c r="J944" s="2" t="str">
        <f>_xlfn.TEXTBEFORE(Table2[[#This Row],[rxn]],"_"&amp;Table2[[#This Row],[compartment]],-1)</f>
        <v>ADD</v>
      </c>
      <c r="K944" s="2" t="str" cm="1">
        <f t="array" ref="K944">_xlfn.LET(_xlpm.t,J944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4" s="2" t="str">
        <f>IF(LEN(Table2[[#This Row],[number at end of rxn-compartment]])&gt;0,_xlfn.TEXTBEFORE(Table2[[#This Row],[rxn-compartment]],Table2[[#This Row],[number at end of rxn-compartment]],-1),"")</f>
        <v/>
      </c>
      <c r="N944" t="str">
        <v/>
      </c>
      <c r="O944" t="str">
        <v>ATHRDHr_c</v>
      </c>
      <c r="P944" t="str">
        <v>REV</v>
      </c>
      <c r="Q944" t="str">
        <v>rt1844</v>
      </c>
      <c r="R944" t="str">
        <v>1.1.1.381</v>
      </c>
      <c r="S944" t="str">
        <v>Amino acid metabolism</v>
      </c>
      <c r="T944" t="str">
        <v>Glycine, serine and threonine metabolism</v>
      </c>
    </row>
    <row r="945" spans="1:20" x14ac:dyDescent="0.2">
      <c r="A945" t="s">
        <v>2773</v>
      </c>
      <c r="B945" t="s">
        <v>2772</v>
      </c>
      <c r="C945" t="s">
        <v>8</v>
      </c>
      <c r="D945" t="s">
        <v>2762</v>
      </c>
      <c r="E945" t="str">
        <f>_xlfn.XLOOKUP(Table2[[#This Row],[rxn]],[1]Sheet1!$A:$A,[1]Sheet1!$C:$C,"Other metaolism",0)</f>
        <v>RNA metabolism</v>
      </c>
      <c r="F945" t="s">
        <v>116</v>
      </c>
      <c r="G945" t="str">
        <f>Table2[[#This Row],[rxn]]&amp;"_"&amp;Table2[[#This Row],[dir]]</f>
        <v>ADD_c_FWD</v>
      </c>
      <c r="H945" t="str" cm="1">
        <f t="array" ref="H945">_xlfn.TEXTJOIN(",",TRUE,_xlfn.UNIQUE(_xlfn._xlws.FILTER(Table2[enz],Table2[rxn+dir]=Table2[[#This Row],[rxn+dir]])))</f>
        <v>rt3300,rt8364</v>
      </c>
      <c r="I945" s="2" t="str">
        <f>_xlfn.TEXTAFTER(Table2[[#This Row],[rxn]],"_",-1)</f>
        <v>c</v>
      </c>
      <c r="J945" s="2" t="str">
        <f>_xlfn.TEXTBEFORE(Table2[[#This Row],[rxn]],"_"&amp;Table2[[#This Row],[compartment]],-1)</f>
        <v>ADD</v>
      </c>
      <c r="K945" s="2" t="str" cm="1">
        <f t="array" ref="K945">_xlfn.LET(_xlpm.t,J945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5" s="2" t="str">
        <f>IF(LEN(Table2[[#This Row],[number at end of rxn-compartment]])&gt;0,_xlfn.TEXTBEFORE(Table2[[#This Row],[rxn-compartment]],Table2[[#This Row],[number at end of rxn-compartment]],-1),"")</f>
        <v/>
      </c>
      <c r="N945" t="str">
        <v/>
      </c>
      <c r="O945" t="str">
        <v>ATPASEP2e_c</v>
      </c>
      <c r="P945" t="str">
        <v>FWD</v>
      </c>
      <c r="Q945" t="str">
        <v>rt0602_c,rt5249,rt7216</v>
      </c>
      <c r="R945" t="str">
        <v>3.6.3.6</v>
      </c>
      <c r="S945" t="str">
        <v>Central metabolism</v>
      </c>
      <c r="T945" t="str">
        <v>Oxidative phosphorylation</v>
      </c>
    </row>
    <row r="946" spans="1:20" x14ac:dyDescent="0.2">
      <c r="A946" t="s">
        <v>2774</v>
      </c>
      <c r="B946" t="s">
        <v>2775</v>
      </c>
      <c r="C946" t="s">
        <v>8</v>
      </c>
      <c r="D946" t="s">
        <v>1270</v>
      </c>
      <c r="E946" t="str">
        <f>_xlfn.XLOOKUP(Table2[[#This Row],[rxn]],[1]Sheet1!$A:$A,[1]Sheet1!$C:$C,"Other metaolism",0)</f>
        <v>Excluded</v>
      </c>
      <c r="F946" t="s">
        <v>19</v>
      </c>
      <c r="G946" t="str">
        <f>Table2[[#This Row],[rxn]]&amp;"_"&amp;Table2[[#This Row],[dir]]</f>
        <v>ADEt_c_m_FWD</v>
      </c>
      <c r="H946" t="str" cm="1">
        <f t="array" ref="H946">_xlfn.TEXTJOIN(",",TRUE,_xlfn.UNIQUE(_xlfn._xlws.FILTER(Table2[enz],Table2[rxn+dir]=Table2[[#This Row],[rxn+dir]])))</f>
        <v>SPONT</v>
      </c>
      <c r="I946" s="2" t="str">
        <f>_xlfn.TEXTAFTER(Table2[[#This Row],[rxn]],"_",-1)</f>
        <v>m</v>
      </c>
      <c r="J946" s="2" t="str">
        <f>_xlfn.TEXTBEFORE(Table2[[#This Row],[rxn]],"_"&amp;Table2[[#This Row],[compartment]],-1)</f>
        <v>ADEt_c</v>
      </c>
      <c r="K946" s="2" t="str" cm="1">
        <f t="array" ref="K946">_xlfn.LET(_xlpm.t,J946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6" s="2" t="str">
        <f>IF(LEN(Table2[[#This Row],[number at end of rxn-compartment]])&gt;0,_xlfn.TEXTBEFORE(Table2[[#This Row],[rxn-compartment]],Table2[[#This Row],[number at end of rxn-compartment]],-1),"")</f>
        <v/>
      </c>
      <c r="N946" t="str">
        <v/>
      </c>
      <c r="O946" t="str">
        <v>ATPASEV_v</v>
      </c>
      <c r="P946" t="str">
        <v>FWD</v>
      </c>
      <c r="Q946" t="str">
        <v>ATPASECPLXgm</v>
      </c>
      <c r="R946" t="str">
        <v>3.6.3.14</v>
      </c>
      <c r="S946" t="str">
        <v>RNA metabolism</v>
      </c>
      <c r="T946" t="str">
        <v>Purine metabolism</v>
      </c>
    </row>
    <row r="947" spans="1:20" x14ac:dyDescent="0.2">
      <c r="A947" t="s">
        <v>2776</v>
      </c>
      <c r="B947" t="s">
        <v>2775</v>
      </c>
      <c r="C947" t="s">
        <v>21</v>
      </c>
      <c r="D947" t="s">
        <v>1270</v>
      </c>
      <c r="E947" t="str">
        <f>_xlfn.XLOOKUP(Table2[[#This Row],[rxn]],[1]Sheet1!$A:$A,[1]Sheet1!$C:$C,"Other metaolism",0)</f>
        <v>Excluded</v>
      </c>
      <c r="F947" t="s">
        <v>19</v>
      </c>
      <c r="G947" t="str">
        <f>Table2[[#This Row],[rxn]]&amp;"_"&amp;Table2[[#This Row],[dir]]</f>
        <v>ADEt_c_m_REV</v>
      </c>
      <c r="H947" t="str" cm="1">
        <f t="array" ref="H947">_xlfn.TEXTJOIN(",",TRUE,_xlfn.UNIQUE(_xlfn._xlws.FILTER(Table2[enz],Table2[rxn+dir]=Table2[[#This Row],[rxn+dir]])))</f>
        <v>SPONT</v>
      </c>
      <c r="I947" s="2" t="str">
        <f>_xlfn.TEXTAFTER(Table2[[#This Row],[rxn]],"_",-1)</f>
        <v>m</v>
      </c>
      <c r="J947" s="2" t="str">
        <f>_xlfn.TEXTBEFORE(Table2[[#This Row],[rxn]],"_"&amp;Table2[[#This Row],[compartment]],-1)</f>
        <v>ADEt_c</v>
      </c>
      <c r="K947" s="2" t="str" cm="1">
        <f t="array" ref="K947">_xlfn.LET(_xlpm.t,J947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7" s="2" t="str">
        <f>IF(LEN(Table2[[#This Row],[number at end of rxn-compartment]])&gt;0,_xlfn.TEXTBEFORE(Table2[[#This Row],[rxn-compartment]],Table2[[#This Row],[number at end of rxn-compartment]],-1),"")</f>
        <v/>
      </c>
      <c r="N947" t="str">
        <v>ATPATF</v>
      </c>
      <c r="O947" t="str">
        <v>ATPATF1_c</v>
      </c>
      <c r="P947" t="str">
        <v>FWD</v>
      </c>
      <c r="Q947" t="str">
        <v>rt5328,rt8184</v>
      </c>
      <c r="R947" t="str">
        <v>2.7.7.53</v>
      </c>
      <c r="S947" t="str">
        <v>RNA metabolism</v>
      </c>
      <c r="T947" t="str">
        <v>Purine metabolism</v>
      </c>
    </row>
    <row r="948" spans="1:20" x14ac:dyDescent="0.2">
      <c r="A948" t="s">
        <v>2777</v>
      </c>
      <c r="B948" t="s">
        <v>2779</v>
      </c>
      <c r="C948" t="s">
        <v>8</v>
      </c>
      <c r="D948" t="s">
        <v>2778</v>
      </c>
      <c r="E948" t="str">
        <f>_xlfn.XLOOKUP(Table2[[#This Row],[rxn]],[1]Sheet1!$A:$A,[1]Sheet1!$C:$C,"Other metaolism",0)</f>
        <v>Excluded</v>
      </c>
      <c r="F948" t="s">
        <v>19</v>
      </c>
      <c r="G948" t="str">
        <f>Table2[[#This Row],[rxn]]&amp;"_"&amp;Table2[[#This Row],[dir]]</f>
        <v>ADEtps_e_FWD</v>
      </c>
      <c r="H948" t="str" cm="1">
        <f t="array" ref="H948">_xlfn.TEXTJOIN(",",TRUE,_xlfn.UNIQUE(_xlfn._xlws.FILTER(Table2[enz],Table2[rxn+dir]=Table2[[#This Row],[rxn+dir]])))</f>
        <v>rt6190</v>
      </c>
      <c r="I948" s="2" t="str">
        <f>_xlfn.TEXTAFTER(Table2[[#This Row],[rxn]],"_",-1)</f>
        <v>e</v>
      </c>
      <c r="J948" s="2" t="str">
        <f>_xlfn.TEXTBEFORE(Table2[[#This Row],[rxn]],"_"&amp;Table2[[#This Row],[compartment]],-1)</f>
        <v>ADEtps</v>
      </c>
      <c r="K948" s="2" t="str" cm="1">
        <f t="array" ref="K948">_xlfn.LET(_xlpm.t,J948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48" s="2" t="str">
        <f>IF(LEN(Table2[[#This Row],[number at end of rxn-compartment]])&gt;0,_xlfn.TEXTBEFORE(Table2[[#This Row],[rxn-compartment]],Table2[[#This Row],[number at end of rxn-compartment]],-1),"")</f>
        <v/>
      </c>
      <c r="N948" t="str">
        <v/>
      </c>
      <c r="O948" t="str">
        <v>ATPHs_c</v>
      </c>
      <c r="P948" t="str">
        <v>FWD</v>
      </c>
      <c r="Q948" t="str">
        <v>UNKNOWN</v>
      </c>
      <c r="R948" t="str">
        <v>3.5.4.18</v>
      </c>
      <c r="S948" t="str">
        <v>RNA metabolism</v>
      </c>
      <c r="T948" t="str">
        <v>Purine metabolism</v>
      </c>
    </row>
    <row r="949" spans="1:20" x14ac:dyDescent="0.2">
      <c r="A949" t="s">
        <v>2780</v>
      </c>
      <c r="B949" t="s">
        <v>112</v>
      </c>
      <c r="C949" t="s">
        <v>8</v>
      </c>
      <c r="D949" t="s">
        <v>2781</v>
      </c>
      <c r="E949" t="str">
        <f>_xlfn.XLOOKUP(Table2[[#This Row],[rxn]],[1]Sheet1!$A:$A,[1]Sheet1!$C:$C,"Other metaolism",0)</f>
        <v>RNA metabolism</v>
      </c>
      <c r="F949" t="s">
        <v>116</v>
      </c>
      <c r="G949" t="str">
        <f>Table2[[#This Row],[rxn]]&amp;"_"&amp;Table2[[#This Row],[dir]]</f>
        <v>ADK1_c_FWD</v>
      </c>
      <c r="H949" t="str" cm="1">
        <f t="array" ref="H949">_xlfn.TEXTJOIN(",",TRUE,_xlfn.UNIQUE(_xlfn._xlws.FILTER(Table2[enz],Table2[rxn+dir]=Table2[[#This Row],[rxn+dir]])))</f>
        <v>rt3932,rt7128_c</v>
      </c>
      <c r="I949" s="2" t="str">
        <f>_xlfn.TEXTAFTER(Table2[[#This Row],[rxn]],"_",-1)</f>
        <v>c</v>
      </c>
      <c r="J949" s="2" t="str">
        <f>_xlfn.TEXTBEFORE(Table2[[#This Row],[rxn]],"_"&amp;Table2[[#This Row],[compartment]],-1)</f>
        <v>ADK1</v>
      </c>
      <c r="K949" s="2" t="str" cm="1">
        <f t="array" ref="K949">_xlfn.LET(_xlpm.t,J949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49" s="2" t="str">
        <f>IF(LEN(Table2[[#This Row],[number at end of rxn-compartment]])&gt;0,_xlfn.TEXTBEFORE(Table2[[#This Row],[rxn-compartment]],Table2[[#This Row],[number at end of rxn-compartment]],-1),"")</f>
        <v>ADK</v>
      </c>
      <c r="N949" t="str">
        <v/>
      </c>
      <c r="O949" t="str">
        <v>ATPM_c</v>
      </c>
      <c r="P949" t="str">
        <v>FWD</v>
      </c>
      <c r="Q949" t="str">
        <v>SPONT</v>
      </c>
      <c r="R949" t="str">
        <v/>
      </c>
      <c r="S949" t="str">
        <v>Other metabolism</v>
      </c>
      <c r="T949" t="str">
        <v>Unassigned</v>
      </c>
    </row>
    <row r="950" spans="1:20" x14ac:dyDescent="0.2">
      <c r="A950" t="s">
        <v>2782</v>
      </c>
      <c r="B950" t="s">
        <v>112</v>
      </c>
      <c r="C950" t="s">
        <v>8</v>
      </c>
      <c r="D950" t="s">
        <v>2783</v>
      </c>
      <c r="E950" t="str">
        <f>_xlfn.XLOOKUP(Table2[[#This Row],[rxn]],[1]Sheet1!$A:$A,[1]Sheet1!$C:$C,"Other metaolism",0)</f>
        <v>RNA metabolism</v>
      </c>
      <c r="F950" t="s">
        <v>116</v>
      </c>
      <c r="G950" t="str">
        <f>Table2[[#This Row],[rxn]]&amp;"_"&amp;Table2[[#This Row],[dir]]</f>
        <v>ADK1_c_FWD</v>
      </c>
      <c r="H950" t="str" cm="1">
        <f t="array" ref="H950">_xlfn.TEXTJOIN(",",TRUE,_xlfn.UNIQUE(_xlfn._xlws.FILTER(Table2[enz],Table2[rxn+dir]=Table2[[#This Row],[rxn+dir]])))</f>
        <v>rt3932,rt7128_c</v>
      </c>
      <c r="I950" s="2" t="str">
        <f>_xlfn.TEXTAFTER(Table2[[#This Row],[rxn]],"_",-1)</f>
        <v>c</v>
      </c>
      <c r="J950" s="2" t="str">
        <f>_xlfn.TEXTBEFORE(Table2[[#This Row],[rxn]],"_"&amp;Table2[[#This Row],[compartment]],-1)</f>
        <v>ADK1</v>
      </c>
      <c r="K950" s="2" t="str" cm="1">
        <f t="array" ref="K950">_xlfn.LET(_xlpm.t,J950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50" s="2" t="str">
        <f>IF(LEN(Table2[[#This Row],[number at end of rxn-compartment]])&gt;0,_xlfn.TEXTBEFORE(Table2[[#This Row],[rxn-compartment]],Table2[[#This Row],[number at end of rxn-compartment]],-1),"")</f>
        <v>ADK</v>
      </c>
      <c r="N950" t="str">
        <v/>
      </c>
      <c r="O950" t="str">
        <v>ATPPRT_c</v>
      </c>
      <c r="P950" t="str">
        <v>FWD</v>
      </c>
      <c r="Q950" t="str">
        <v>rt1520</v>
      </c>
      <c r="R950" t="str">
        <v>2.4.2.17</v>
      </c>
      <c r="S950" t="str">
        <v>Amino acid metabolism</v>
      </c>
      <c r="T950" t="str">
        <v>Histidine metabolism</v>
      </c>
    </row>
    <row r="951" spans="1:20" x14ac:dyDescent="0.2">
      <c r="A951" t="s">
        <v>2784</v>
      </c>
      <c r="B951" t="s">
        <v>2786</v>
      </c>
      <c r="C951" t="s">
        <v>8</v>
      </c>
      <c r="D951" t="s">
        <v>2785</v>
      </c>
      <c r="E951" t="str">
        <f>_xlfn.XLOOKUP(Table2[[#This Row],[rxn]],[1]Sheet1!$A:$A,[1]Sheet1!$C:$C,"Other metaolism",0)</f>
        <v>RNA metabolism</v>
      </c>
      <c r="F951" t="s">
        <v>116</v>
      </c>
      <c r="G951" t="str">
        <f>Table2[[#This Row],[rxn]]&amp;"_"&amp;Table2[[#This Row],[dir]]</f>
        <v>ADK1_m_FWD</v>
      </c>
      <c r="H951" t="str" cm="1">
        <f t="array" ref="H951">_xlfn.TEXTJOIN(",",TRUE,_xlfn.UNIQUE(_xlfn._xlws.FILTER(Table2[enz],Table2[rxn+dir]=Table2[[#This Row],[rxn+dir]])))</f>
        <v>rt6761,rt7128_m</v>
      </c>
      <c r="I951" s="2" t="str">
        <f>_xlfn.TEXTAFTER(Table2[[#This Row],[rxn]],"_",-1)</f>
        <v>m</v>
      </c>
      <c r="J951" s="2" t="str">
        <f>_xlfn.TEXTBEFORE(Table2[[#This Row],[rxn]],"_"&amp;Table2[[#This Row],[compartment]],-1)</f>
        <v>ADK1</v>
      </c>
      <c r="K951" s="2" t="str" cm="1">
        <f t="array" ref="K951">_xlfn.LET(_xlpm.t,J951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51" s="2" t="str">
        <f>IF(LEN(Table2[[#This Row],[number at end of rxn-compartment]])&gt;0,_xlfn.TEXTBEFORE(Table2[[#This Row],[rxn-compartment]],Table2[[#This Row],[number at end of rxn-compartment]],-1),"")</f>
        <v>ADK</v>
      </c>
      <c r="N951" t="str">
        <v/>
      </c>
      <c r="O951" t="str">
        <v>ATPS_m</v>
      </c>
      <c r="P951" t="str">
        <v>FWD</v>
      </c>
      <c r="Q951" t="str">
        <v>ATPSCPLX</v>
      </c>
      <c r="R951" t="str">
        <v>3.6.3.14</v>
      </c>
      <c r="S951" t="str">
        <v>Central metabolism</v>
      </c>
      <c r="T951" t="str">
        <v>Oxidative phosphorylation</v>
      </c>
    </row>
    <row r="952" spans="1:20" x14ac:dyDescent="0.2">
      <c r="A952" t="s">
        <v>2787</v>
      </c>
      <c r="B952" t="s">
        <v>2786</v>
      </c>
      <c r="C952" t="s">
        <v>8</v>
      </c>
      <c r="D952" t="s">
        <v>2788</v>
      </c>
      <c r="E952" t="str">
        <f>_xlfn.XLOOKUP(Table2[[#This Row],[rxn]],[1]Sheet1!$A:$A,[1]Sheet1!$C:$C,"Other metaolism",0)</f>
        <v>RNA metabolism</v>
      </c>
      <c r="F952" t="s">
        <v>116</v>
      </c>
      <c r="G952" t="str">
        <f>Table2[[#This Row],[rxn]]&amp;"_"&amp;Table2[[#This Row],[dir]]</f>
        <v>ADK1_m_FWD</v>
      </c>
      <c r="H952" t="str" cm="1">
        <f t="array" ref="H952">_xlfn.TEXTJOIN(",",TRUE,_xlfn.UNIQUE(_xlfn._xlws.FILTER(Table2[enz],Table2[rxn+dir]=Table2[[#This Row],[rxn+dir]])))</f>
        <v>rt6761,rt7128_m</v>
      </c>
      <c r="I952" s="2" t="str">
        <f>_xlfn.TEXTAFTER(Table2[[#This Row],[rxn]],"_",-1)</f>
        <v>m</v>
      </c>
      <c r="J952" s="2" t="str">
        <f>_xlfn.TEXTBEFORE(Table2[[#This Row],[rxn]],"_"&amp;Table2[[#This Row],[compartment]],-1)</f>
        <v>ADK1</v>
      </c>
      <c r="K952" s="2" t="str" cm="1">
        <f t="array" ref="K952">_xlfn.LET(_xlpm.t,J952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52" s="2" t="str">
        <f>IF(LEN(Table2[[#This Row],[number at end of rxn-compartment]])&gt;0,_xlfn.TEXTBEFORE(Table2[[#This Row],[rxn-compartment]],Table2[[#This Row],[number at end of rxn-compartment]],-1),"")</f>
        <v>ADK</v>
      </c>
      <c r="N952" t="str">
        <v/>
      </c>
      <c r="O952" t="str">
        <v>ATPt_c_en</v>
      </c>
      <c r="P952" t="str">
        <v>FWD</v>
      </c>
      <c r="Q952" t="str">
        <v>SPONT</v>
      </c>
      <c r="R952" t="str">
        <v/>
      </c>
      <c r="S952" t="str">
        <v>Excluded</v>
      </c>
      <c r="T952" t="str">
        <v>Transport</v>
      </c>
    </row>
    <row r="953" spans="1:20" x14ac:dyDescent="0.2">
      <c r="A953" t="s">
        <v>2789</v>
      </c>
      <c r="B953" t="s">
        <v>2790</v>
      </c>
      <c r="C953" t="s">
        <v>8</v>
      </c>
      <c r="D953" t="s">
        <v>2785</v>
      </c>
      <c r="E953" t="str">
        <f>_xlfn.XLOOKUP(Table2[[#This Row],[rxn]],[1]Sheet1!$A:$A,[1]Sheet1!$C:$C,"Other metaolism",0)</f>
        <v>RNA metabolism</v>
      </c>
      <c r="F953" t="s">
        <v>116</v>
      </c>
      <c r="G953" t="str">
        <f>Table2[[#This Row],[rxn]]&amp;"_"&amp;Table2[[#This Row],[dir]]</f>
        <v>ADK3_m_FWD</v>
      </c>
      <c r="H953" t="str" cm="1">
        <f t="array" ref="H953">_xlfn.TEXTJOIN(",",TRUE,_xlfn.UNIQUE(_xlfn._xlws.FILTER(Table2[enz],Table2[rxn+dir]=Table2[[#This Row],[rxn+dir]])))</f>
        <v>rt6761,rt7128_m</v>
      </c>
      <c r="I953" s="2" t="str">
        <f>_xlfn.TEXTAFTER(Table2[[#This Row],[rxn]],"_",-1)</f>
        <v>m</v>
      </c>
      <c r="J953" s="2" t="str">
        <f>_xlfn.TEXTBEFORE(Table2[[#This Row],[rxn]],"_"&amp;Table2[[#This Row],[compartment]],-1)</f>
        <v>ADK3</v>
      </c>
      <c r="K953" s="2" t="str" cm="1">
        <f t="array" ref="K953">_xlfn.LET(_xlpm.t,J953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953" s="2" t="str">
        <f>IF(LEN(Table2[[#This Row],[number at end of rxn-compartment]])&gt;0,_xlfn.TEXTBEFORE(Table2[[#This Row],[rxn-compartment]],Table2[[#This Row],[number at end of rxn-compartment]],-1),"")</f>
        <v>ADK</v>
      </c>
      <c r="N953" t="str">
        <v/>
      </c>
      <c r="O953" t="str">
        <v>ATPt_c_en</v>
      </c>
      <c r="P953" t="str">
        <v>REV</v>
      </c>
      <c r="Q953" t="str">
        <v>SPONT</v>
      </c>
      <c r="R953" t="str">
        <v/>
      </c>
      <c r="S953" t="str">
        <v>Excluded</v>
      </c>
      <c r="T953" t="str">
        <v>Transport</v>
      </c>
    </row>
    <row r="954" spans="1:20" x14ac:dyDescent="0.2">
      <c r="A954" t="s">
        <v>2791</v>
      </c>
      <c r="B954" t="s">
        <v>2790</v>
      </c>
      <c r="C954" t="s">
        <v>21</v>
      </c>
      <c r="D954" t="s">
        <v>2785</v>
      </c>
      <c r="E954" t="str">
        <f>_xlfn.XLOOKUP(Table2[[#This Row],[rxn]],[1]Sheet1!$A:$A,[1]Sheet1!$C:$C,"Other metaolism",0)</f>
        <v>RNA metabolism</v>
      </c>
      <c r="F954" t="s">
        <v>116</v>
      </c>
      <c r="G954" t="str">
        <f>Table2[[#This Row],[rxn]]&amp;"_"&amp;Table2[[#This Row],[dir]]</f>
        <v>ADK3_m_REV</v>
      </c>
      <c r="H954" t="str" cm="1">
        <f t="array" ref="H954">_xlfn.TEXTJOIN(",",TRUE,_xlfn.UNIQUE(_xlfn._xlws.FILTER(Table2[enz],Table2[rxn+dir]=Table2[[#This Row],[rxn+dir]])))</f>
        <v>rt6761,rt7128_m</v>
      </c>
      <c r="I954" s="2" t="str">
        <f>_xlfn.TEXTAFTER(Table2[[#This Row],[rxn]],"_",-1)</f>
        <v>m</v>
      </c>
      <c r="J954" s="2" t="str">
        <f>_xlfn.TEXTBEFORE(Table2[[#This Row],[rxn]],"_"&amp;Table2[[#This Row],[compartment]],-1)</f>
        <v>ADK3</v>
      </c>
      <c r="K954" s="2" t="str" cm="1">
        <f t="array" ref="K954">_xlfn.LET(_xlpm.t,J954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954" s="2" t="str">
        <f>IF(LEN(Table2[[#This Row],[number at end of rxn-compartment]])&gt;0,_xlfn.TEXTBEFORE(Table2[[#This Row],[rxn-compartment]],Table2[[#This Row],[number at end of rxn-compartment]],-1),"")</f>
        <v>ADK</v>
      </c>
      <c r="N954" t="str">
        <v/>
      </c>
      <c r="O954" t="str">
        <v>ATPt_c_gm</v>
      </c>
      <c r="P954" t="str">
        <v>FWD</v>
      </c>
      <c r="Q954" t="str">
        <v>SPONT</v>
      </c>
      <c r="R954" t="str">
        <v/>
      </c>
      <c r="S954" t="str">
        <v>Excluded</v>
      </c>
      <c r="T954" t="str">
        <v>Transport</v>
      </c>
    </row>
    <row r="955" spans="1:20" x14ac:dyDescent="0.2">
      <c r="A955" t="s">
        <v>2792</v>
      </c>
      <c r="B955" t="s">
        <v>2790</v>
      </c>
      <c r="C955" t="s">
        <v>8</v>
      </c>
      <c r="D955" t="s">
        <v>2788</v>
      </c>
      <c r="E955" t="str">
        <f>_xlfn.XLOOKUP(Table2[[#This Row],[rxn]],[1]Sheet1!$A:$A,[1]Sheet1!$C:$C,"Other metaolism",0)</f>
        <v>RNA metabolism</v>
      </c>
      <c r="F955" t="s">
        <v>116</v>
      </c>
      <c r="G955" t="str">
        <f>Table2[[#This Row],[rxn]]&amp;"_"&amp;Table2[[#This Row],[dir]]</f>
        <v>ADK3_m_FWD</v>
      </c>
      <c r="H955" t="str" cm="1">
        <f t="array" ref="H955">_xlfn.TEXTJOIN(",",TRUE,_xlfn.UNIQUE(_xlfn._xlws.FILTER(Table2[enz],Table2[rxn+dir]=Table2[[#This Row],[rxn+dir]])))</f>
        <v>rt6761,rt7128_m</v>
      </c>
      <c r="I955" s="2" t="str">
        <f>_xlfn.TEXTAFTER(Table2[[#This Row],[rxn]],"_",-1)</f>
        <v>m</v>
      </c>
      <c r="J955" s="2" t="str">
        <f>_xlfn.TEXTBEFORE(Table2[[#This Row],[rxn]],"_"&amp;Table2[[#This Row],[compartment]],-1)</f>
        <v>ADK3</v>
      </c>
      <c r="K955" s="2" t="str" cm="1">
        <f t="array" ref="K955">_xlfn.LET(_xlpm.t,J955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955" s="2" t="str">
        <f>IF(LEN(Table2[[#This Row],[number at end of rxn-compartment]])&gt;0,_xlfn.TEXTBEFORE(Table2[[#This Row],[rxn-compartment]],Table2[[#This Row],[number at end of rxn-compartment]],-1),"")</f>
        <v>ADK</v>
      </c>
      <c r="N955" t="str">
        <v/>
      </c>
      <c r="O955" t="str">
        <v>ATPt_c_gm</v>
      </c>
      <c r="P955" t="str">
        <v>REV</v>
      </c>
      <c r="Q955" t="str">
        <v>SPONT</v>
      </c>
      <c r="R955" t="str">
        <v/>
      </c>
      <c r="S955" t="str">
        <v>Excluded</v>
      </c>
      <c r="T955" t="str">
        <v>Transport</v>
      </c>
    </row>
    <row r="956" spans="1:20" x14ac:dyDescent="0.2">
      <c r="A956" t="s">
        <v>2793</v>
      </c>
      <c r="B956" t="s">
        <v>2790</v>
      </c>
      <c r="C956" t="s">
        <v>21</v>
      </c>
      <c r="D956" t="s">
        <v>2788</v>
      </c>
      <c r="E956" t="str">
        <f>_xlfn.XLOOKUP(Table2[[#This Row],[rxn]],[1]Sheet1!$A:$A,[1]Sheet1!$C:$C,"Other metaolism",0)</f>
        <v>RNA metabolism</v>
      </c>
      <c r="F956" t="s">
        <v>116</v>
      </c>
      <c r="G956" t="str">
        <f>Table2[[#This Row],[rxn]]&amp;"_"&amp;Table2[[#This Row],[dir]]</f>
        <v>ADK3_m_REV</v>
      </c>
      <c r="H956" t="str" cm="1">
        <f t="array" ref="H956">_xlfn.TEXTJOIN(",",TRUE,_xlfn.UNIQUE(_xlfn._xlws.FILTER(Table2[enz],Table2[rxn+dir]=Table2[[#This Row],[rxn+dir]])))</f>
        <v>rt6761,rt7128_m</v>
      </c>
      <c r="I956" s="2" t="str">
        <f>_xlfn.TEXTAFTER(Table2[[#This Row],[rxn]],"_",-1)</f>
        <v>m</v>
      </c>
      <c r="J956" s="2" t="str">
        <f>_xlfn.TEXTBEFORE(Table2[[#This Row],[rxn]],"_"&amp;Table2[[#This Row],[compartment]],-1)</f>
        <v>ADK3</v>
      </c>
      <c r="K956" s="2" t="str" cm="1">
        <f t="array" ref="K956">_xlfn.LET(_xlpm.t,J956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956" s="2" t="str">
        <f>IF(LEN(Table2[[#This Row],[number at end of rxn-compartment]])&gt;0,_xlfn.TEXTBEFORE(Table2[[#This Row],[rxn-compartment]],Table2[[#This Row],[number at end of rxn-compartment]],-1),"")</f>
        <v>ADK</v>
      </c>
      <c r="N956" t="str">
        <v/>
      </c>
      <c r="O956" t="str">
        <v>ATPt_c_l</v>
      </c>
      <c r="P956" t="str">
        <v>FWD</v>
      </c>
      <c r="Q956" t="str">
        <v>SPONT</v>
      </c>
      <c r="R956" t="str">
        <v/>
      </c>
      <c r="S956" t="str">
        <v>Excluded</v>
      </c>
      <c r="T956" t="str">
        <v>Transport</v>
      </c>
    </row>
    <row r="957" spans="1:20" x14ac:dyDescent="0.2">
      <c r="A957" t="s">
        <v>2794</v>
      </c>
      <c r="B957" t="s">
        <v>2796</v>
      </c>
      <c r="C957" t="s">
        <v>8</v>
      </c>
      <c r="D957" t="s">
        <v>2795</v>
      </c>
      <c r="E957" t="str">
        <f>_xlfn.XLOOKUP(Table2[[#This Row],[rxn]],[1]Sheet1!$A:$A,[1]Sheet1!$C:$C,"Other metaolism",0)</f>
        <v>Amino acid metabolism</v>
      </c>
      <c r="F957" t="s">
        <v>153</v>
      </c>
      <c r="G957" t="str">
        <f>Table2[[#This Row],[rxn]]&amp;"_"&amp;Table2[[#This Row],[dir]]</f>
        <v>ADMDC_c_FWD</v>
      </c>
      <c r="H957" t="str" cm="1">
        <f t="array" ref="H957">_xlfn.TEXTJOIN(",",TRUE,_xlfn.UNIQUE(_xlfn._xlws.FILTER(Table2[enz],Table2[rxn+dir]=Table2[[#This Row],[rxn+dir]])))</f>
        <v>rt2849</v>
      </c>
      <c r="I957" s="2" t="str">
        <f>_xlfn.TEXTAFTER(Table2[[#This Row],[rxn]],"_",-1)</f>
        <v>c</v>
      </c>
      <c r="J957" s="2" t="str">
        <f>_xlfn.TEXTBEFORE(Table2[[#This Row],[rxn]],"_"&amp;Table2[[#This Row],[compartment]],-1)</f>
        <v>ADMDC</v>
      </c>
      <c r="K957" s="2" t="str" cm="1">
        <f t="array" ref="K957">_xlfn.LET(_xlpm.t,J957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57" s="2" t="str">
        <f>IF(LEN(Table2[[#This Row],[number at end of rxn-compartment]])&gt;0,_xlfn.TEXTBEFORE(Table2[[#This Row],[rxn-compartment]],Table2[[#This Row],[number at end of rxn-compartment]],-1),"")</f>
        <v/>
      </c>
      <c r="N957" t="str">
        <v/>
      </c>
      <c r="O957" t="str">
        <v>ATPt_c_l</v>
      </c>
      <c r="P957" t="str">
        <v>REV</v>
      </c>
      <c r="Q957" t="str">
        <v>SPONT</v>
      </c>
      <c r="R957" t="str">
        <v/>
      </c>
      <c r="S957" t="str">
        <v>Excluded</v>
      </c>
      <c r="T957" t="str">
        <v>Transport</v>
      </c>
    </row>
    <row r="958" spans="1:20" x14ac:dyDescent="0.2">
      <c r="A958" t="s">
        <v>2797</v>
      </c>
      <c r="B958" t="s">
        <v>2799</v>
      </c>
      <c r="C958" t="s">
        <v>8</v>
      </c>
      <c r="D958" t="s">
        <v>2798</v>
      </c>
      <c r="E958" t="str">
        <f>_xlfn.XLOOKUP(Table2[[#This Row],[rxn]],[1]Sheet1!$A:$A,[1]Sheet1!$C:$C,"Other metaolism",0)</f>
        <v>RNA metabolism</v>
      </c>
      <c r="F958" t="s">
        <v>116</v>
      </c>
      <c r="G958" t="str">
        <f>Table2[[#This Row],[rxn]]&amp;"_"&amp;Table2[[#This Row],[dir]]</f>
        <v>ADNCYC_c_FWD</v>
      </c>
      <c r="H958" t="str" cm="1">
        <f t="array" ref="H958">_xlfn.TEXTJOIN(",",TRUE,_xlfn.UNIQUE(_xlfn._xlws.FILTER(Table2[enz],Table2[rxn+dir]=Table2[[#This Row],[rxn+dir]])))</f>
        <v>rt4919</v>
      </c>
      <c r="I958" s="2" t="str">
        <f>_xlfn.TEXTAFTER(Table2[[#This Row],[rxn]],"_",-1)</f>
        <v>c</v>
      </c>
      <c r="J958" s="2" t="str">
        <f>_xlfn.TEXTBEFORE(Table2[[#This Row],[rxn]],"_"&amp;Table2[[#This Row],[compartment]],-1)</f>
        <v>ADNCYC</v>
      </c>
      <c r="K958" s="2" t="str" cm="1">
        <f t="array" ref="K958">_xlfn.LET(_xlpm.t,J958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58" s="2" t="str">
        <f>IF(LEN(Table2[[#This Row],[number at end of rxn-compartment]])&gt;0,_xlfn.TEXTBEFORE(Table2[[#This Row],[rxn-compartment]],Table2[[#This Row],[number at end of rxn-compartment]],-1),"")</f>
        <v/>
      </c>
      <c r="N958" t="str">
        <v/>
      </c>
      <c r="O958" t="str">
        <v>ATPt_c_n</v>
      </c>
      <c r="P958" t="str">
        <v>FWD</v>
      </c>
      <c r="Q958" t="str">
        <v>SPONT</v>
      </c>
      <c r="R958" t="str">
        <v/>
      </c>
      <c r="S958" t="str">
        <v>Excluded</v>
      </c>
      <c r="T958" t="str">
        <v>Transport</v>
      </c>
    </row>
    <row r="959" spans="1:20" x14ac:dyDescent="0.2">
      <c r="A959" t="s">
        <v>2800</v>
      </c>
      <c r="B959" t="s">
        <v>117</v>
      </c>
      <c r="C959" t="s">
        <v>8</v>
      </c>
      <c r="D959" t="s">
        <v>2801</v>
      </c>
      <c r="E959" t="str">
        <f>_xlfn.XLOOKUP(Table2[[#This Row],[rxn]],[1]Sheet1!$A:$A,[1]Sheet1!$C:$C,"Other metaolism",0)</f>
        <v>RNA metabolism</v>
      </c>
      <c r="F959" t="s">
        <v>116</v>
      </c>
      <c r="G959" t="str">
        <f>Table2[[#This Row],[rxn]]&amp;"_"&amp;Table2[[#This Row],[dir]]</f>
        <v>ADNK1_c_FWD</v>
      </c>
      <c r="H959" t="str" cm="1">
        <f t="array" ref="H959">_xlfn.TEXTJOIN(",",TRUE,_xlfn.UNIQUE(_xlfn._xlws.FILTER(Table2[enz],Table2[rxn+dir]=Table2[[#This Row],[rxn+dir]])))</f>
        <v>rt0017</v>
      </c>
      <c r="I959" s="2" t="str">
        <f>_xlfn.TEXTAFTER(Table2[[#This Row],[rxn]],"_",-1)</f>
        <v>c</v>
      </c>
      <c r="J959" s="2" t="str">
        <f>_xlfn.TEXTBEFORE(Table2[[#This Row],[rxn]],"_"&amp;Table2[[#This Row],[compartment]],-1)</f>
        <v>ADNK1</v>
      </c>
      <c r="K959" s="2" t="str" cm="1">
        <f t="array" ref="K959">_xlfn.LET(_xlpm.t,J959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59" s="2" t="str">
        <f>IF(LEN(Table2[[#This Row],[number at end of rxn-compartment]])&gt;0,_xlfn.TEXTBEFORE(Table2[[#This Row],[rxn-compartment]],Table2[[#This Row],[number at end of rxn-compartment]],-1),"")</f>
        <v>ADNK</v>
      </c>
      <c r="N959" t="str">
        <v/>
      </c>
      <c r="O959" t="str">
        <v>ATPt_c_n</v>
      </c>
      <c r="P959" t="str">
        <v>REV</v>
      </c>
      <c r="Q959" t="str">
        <v>SPONT</v>
      </c>
      <c r="R959" t="str">
        <v/>
      </c>
      <c r="S959" t="str">
        <v>Excluded</v>
      </c>
      <c r="T959" t="str">
        <v>Transport</v>
      </c>
    </row>
    <row r="960" spans="1:20" x14ac:dyDescent="0.2">
      <c r="A960" t="s">
        <v>2802</v>
      </c>
      <c r="B960" t="s">
        <v>2804</v>
      </c>
      <c r="C960" t="s">
        <v>8</v>
      </c>
      <c r="D960" t="s">
        <v>2803</v>
      </c>
      <c r="E960" t="str">
        <f>_xlfn.XLOOKUP(Table2[[#This Row],[rxn]],[1]Sheet1!$A:$A,[1]Sheet1!$C:$C,"Other metaolism",0)</f>
        <v>Excluded</v>
      </c>
      <c r="F960" t="s">
        <v>19</v>
      </c>
      <c r="G960" t="str">
        <f>Table2[[#This Row],[rxn]]&amp;"_"&amp;Table2[[#This Row],[dir]]</f>
        <v>ADNtps_e_FWD</v>
      </c>
      <c r="H960" t="str" cm="1">
        <f t="array" ref="H960">_xlfn.TEXTJOIN(",",TRUE,_xlfn.UNIQUE(_xlfn._xlws.FILTER(Table2[enz],Table2[rxn+dir]=Table2[[#This Row],[rxn+dir]])))</f>
        <v>rt5601</v>
      </c>
      <c r="I960" s="2" t="str">
        <f>_xlfn.TEXTAFTER(Table2[[#This Row],[rxn]],"_",-1)</f>
        <v>e</v>
      </c>
      <c r="J960" s="2" t="str">
        <f>_xlfn.TEXTBEFORE(Table2[[#This Row],[rxn]],"_"&amp;Table2[[#This Row],[compartment]],-1)</f>
        <v>ADNtps</v>
      </c>
      <c r="K960" s="2" t="str" cm="1">
        <f t="array" ref="K960">_xlfn.LET(_xlpm.t,J960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0" s="2" t="str">
        <f>IF(LEN(Table2[[#This Row],[number at end of rxn-compartment]])&gt;0,_xlfn.TEXTBEFORE(Table2[[#This Row],[rxn-compartment]],Table2[[#This Row],[number at end of rxn-compartment]],-1),"")</f>
        <v/>
      </c>
      <c r="N960" t="str">
        <v/>
      </c>
      <c r="O960" t="str">
        <v>ATPt_c_r</v>
      </c>
      <c r="P960" t="str">
        <v>FWD</v>
      </c>
      <c r="Q960" t="str">
        <v>SPONT</v>
      </c>
      <c r="R960" t="str">
        <v/>
      </c>
      <c r="S960" t="str">
        <v>Excluded</v>
      </c>
      <c r="T960" t="str">
        <v>Transport</v>
      </c>
    </row>
    <row r="961" spans="1:20" x14ac:dyDescent="0.2">
      <c r="A961" t="s">
        <v>2805</v>
      </c>
      <c r="B961" t="s">
        <v>120</v>
      </c>
      <c r="C961" t="s">
        <v>8</v>
      </c>
      <c r="D961" t="s">
        <v>2806</v>
      </c>
      <c r="E961" t="str">
        <f>_xlfn.XLOOKUP(Table2[[#This Row],[rxn]],[1]Sheet1!$A:$A,[1]Sheet1!$C:$C,"Other metaolism",0)</f>
        <v>Excluded</v>
      </c>
      <c r="F961" t="s">
        <v>19</v>
      </c>
      <c r="G961" t="str">
        <f>Table2[[#This Row],[rxn]]&amp;"_"&amp;Table2[[#This Row],[dir]]</f>
        <v>ADPATPt_c_m_FWD</v>
      </c>
      <c r="H961" t="str" cm="1">
        <f t="array" ref="H961">_xlfn.TEXTJOIN(",",TRUE,_xlfn.UNIQUE(_xlfn._xlws.FILTER(Table2[enz],Table2[rxn+dir]=Table2[[#This Row],[rxn+dir]])))</f>
        <v>rt4336</v>
      </c>
      <c r="I961" s="2" t="str">
        <f>_xlfn.TEXTAFTER(Table2[[#This Row],[rxn]],"_",-1)</f>
        <v>m</v>
      </c>
      <c r="J961" s="2" t="str">
        <f>_xlfn.TEXTBEFORE(Table2[[#This Row],[rxn]],"_"&amp;Table2[[#This Row],[compartment]],-1)</f>
        <v>ADPATPt_c</v>
      </c>
      <c r="K961" s="2" t="str" cm="1">
        <f t="array" ref="K961">_xlfn.LET(_xlpm.t,J961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1" s="2" t="str">
        <f>IF(LEN(Table2[[#This Row],[number at end of rxn-compartment]])&gt;0,_xlfn.TEXTBEFORE(Table2[[#This Row],[rxn-compartment]],Table2[[#This Row],[number at end of rxn-compartment]],-1),"")</f>
        <v/>
      </c>
      <c r="N961" t="str">
        <v/>
      </c>
      <c r="O961" t="str">
        <v>ATPt_c_r</v>
      </c>
      <c r="P961" t="str">
        <v>REV</v>
      </c>
      <c r="Q961" t="str">
        <v>SPONT</v>
      </c>
      <c r="R961" t="str">
        <v/>
      </c>
      <c r="S961" t="str">
        <v>Excluded</v>
      </c>
      <c r="T961" t="str">
        <v>Transport</v>
      </c>
    </row>
    <row r="962" spans="1:20" x14ac:dyDescent="0.2">
      <c r="A962" t="s">
        <v>2807</v>
      </c>
      <c r="B962" t="s">
        <v>120</v>
      </c>
      <c r="C962" t="s">
        <v>21</v>
      </c>
      <c r="D962" t="s">
        <v>2806</v>
      </c>
      <c r="E962" t="str">
        <f>_xlfn.XLOOKUP(Table2[[#This Row],[rxn]],[1]Sheet1!$A:$A,[1]Sheet1!$C:$C,"Other metaolism",0)</f>
        <v>Excluded</v>
      </c>
      <c r="F962" t="s">
        <v>19</v>
      </c>
      <c r="G962" t="str">
        <f>Table2[[#This Row],[rxn]]&amp;"_"&amp;Table2[[#This Row],[dir]]</f>
        <v>ADPATPt_c_m_REV</v>
      </c>
      <c r="H962" t="str" cm="1">
        <f t="array" ref="H962">_xlfn.TEXTJOIN(",",TRUE,_xlfn.UNIQUE(_xlfn._xlws.FILTER(Table2[enz],Table2[rxn+dir]=Table2[[#This Row],[rxn+dir]])))</f>
        <v>rt4336</v>
      </c>
      <c r="I962" s="2" t="str">
        <f>_xlfn.TEXTAFTER(Table2[[#This Row],[rxn]],"_",-1)</f>
        <v>m</v>
      </c>
      <c r="J962" s="2" t="str">
        <f>_xlfn.TEXTBEFORE(Table2[[#This Row],[rxn]],"_"&amp;Table2[[#This Row],[compartment]],-1)</f>
        <v>ADPATPt_c</v>
      </c>
      <c r="K962" s="2" t="str" cm="1">
        <f t="array" ref="K962">_xlfn.LET(_xlpm.t,J962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2" s="2" t="str">
        <f>IF(LEN(Table2[[#This Row],[number at end of rxn-compartment]])&gt;0,_xlfn.TEXTBEFORE(Table2[[#This Row],[rxn-compartment]],Table2[[#This Row],[number at end of rxn-compartment]],-1),"")</f>
        <v/>
      </c>
      <c r="N962" t="str">
        <v/>
      </c>
      <c r="O962" t="str">
        <v>ATPt_c_rm</v>
      </c>
      <c r="P962" t="str">
        <v>FWD</v>
      </c>
      <c r="Q962" t="str">
        <v>SPONT</v>
      </c>
      <c r="R962" t="str">
        <v/>
      </c>
      <c r="S962" t="str">
        <v>Excluded</v>
      </c>
      <c r="T962" t="str">
        <v>Transport</v>
      </c>
    </row>
    <row r="963" spans="1:20" x14ac:dyDescent="0.2">
      <c r="A963" t="s">
        <v>2808</v>
      </c>
      <c r="B963" t="s">
        <v>2810</v>
      </c>
      <c r="C963" t="s">
        <v>8</v>
      </c>
      <c r="D963" t="s">
        <v>2809</v>
      </c>
      <c r="E963" t="str">
        <f>_xlfn.XLOOKUP(Table2[[#This Row],[rxn]],[1]Sheet1!$A:$A,[1]Sheet1!$C:$C,"Other metaolism",0)</f>
        <v>Excluded</v>
      </c>
      <c r="F963" t="s">
        <v>19</v>
      </c>
      <c r="G963" t="str">
        <f>Table2[[#This Row],[rxn]]&amp;"_"&amp;Table2[[#This Row],[dir]]</f>
        <v>ADPATPt_c_x_FWD</v>
      </c>
      <c r="H963" t="str" cm="1">
        <f t="array" ref="H963">_xlfn.TEXTJOIN(",",TRUE,_xlfn.UNIQUE(_xlfn._xlws.FILTER(Table2[enz],Table2[rxn+dir]=Table2[[#This Row],[rxn+dir]])))</f>
        <v>rt7777</v>
      </c>
      <c r="I963" s="2" t="str">
        <f>_xlfn.TEXTAFTER(Table2[[#This Row],[rxn]],"_",-1)</f>
        <v>x</v>
      </c>
      <c r="J963" s="2" t="str">
        <f>_xlfn.TEXTBEFORE(Table2[[#This Row],[rxn]],"_"&amp;Table2[[#This Row],[compartment]],-1)</f>
        <v>ADPATPt_c</v>
      </c>
      <c r="K963" s="2" t="str" cm="1">
        <f t="array" ref="K963">_xlfn.LET(_xlpm.t,J963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3" s="2" t="str">
        <f>IF(LEN(Table2[[#This Row],[number at end of rxn-compartment]])&gt;0,_xlfn.TEXTBEFORE(Table2[[#This Row],[rxn-compartment]],Table2[[#This Row],[number at end of rxn-compartment]],-1),"")</f>
        <v/>
      </c>
      <c r="N963" t="str">
        <v/>
      </c>
      <c r="O963" t="str">
        <v>ATPt_c_rm</v>
      </c>
      <c r="P963" t="str">
        <v>REV</v>
      </c>
      <c r="Q963" t="str">
        <v>SPONT</v>
      </c>
      <c r="R963" t="str">
        <v/>
      </c>
      <c r="S963" t="str">
        <v>Excluded</v>
      </c>
      <c r="T963" t="str">
        <v>Transport</v>
      </c>
    </row>
    <row r="964" spans="1:20" x14ac:dyDescent="0.2">
      <c r="A964" t="s">
        <v>2811</v>
      </c>
      <c r="B964" t="s">
        <v>2812</v>
      </c>
      <c r="C964" t="s">
        <v>8</v>
      </c>
      <c r="D964" t="s">
        <v>1270</v>
      </c>
      <c r="E964" t="str">
        <f>_xlfn.XLOOKUP(Table2[[#This Row],[rxn]],[1]Sheet1!$A:$A,[1]Sheet1!$C:$C,"Other metaolism",0)</f>
        <v>RNA metabolism</v>
      </c>
      <c r="F964" t="s">
        <v>116</v>
      </c>
      <c r="G964" t="str">
        <f>Table2[[#This Row],[rxn]]&amp;"_"&amp;Table2[[#This Row],[dir]]</f>
        <v>ADPh_c_FWD</v>
      </c>
      <c r="H964" t="str" cm="1">
        <f t="array" ref="H964">_xlfn.TEXTJOIN(",",TRUE,_xlfn.UNIQUE(_xlfn._xlws.FILTER(Table2[enz],Table2[rxn+dir]=Table2[[#This Row],[rxn+dir]])))</f>
        <v>SPONT</v>
      </c>
      <c r="I964" s="2" t="str">
        <f>_xlfn.TEXTAFTER(Table2[[#This Row],[rxn]],"_",-1)</f>
        <v>c</v>
      </c>
      <c r="J964" s="2" t="str">
        <f>_xlfn.TEXTBEFORE(Table2[[#This Row],[rxn]],"_"&amp;Table2[[#This Row],[compartment]],-1)</f>
        <v>ADPh</v>
      </c>
      <c r="K964" s="2" t="str" cm="1">
        <f t="array" ref="K964">_xlfn.LET(_xlpm.t,J964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4" s="2" t="str">
        <f>IF(LEN(Table2[[#This Row],[number at end of rxn-compartment]])&gt;0,_xlfn.TEXTBEFORE(Table2[[#This Row],[rxn-compartment]],Table2[[#This Row],[number at end of rxn-compartment]],-1),"")</f>
        <v/>
      </c>
      <c r="N964" t="str">
        <v/>
      </c>
      <c r="O964" t="str">
        <v>ATPt_c_vm</v>
      </c>
      <c r="P964" t="str">
        <v>FWD</v>
      </c>
      <c r="Q964" t="str">
        <v>SPONT</v>
      </c>
      <c r="R964" t="str">
        <v/>
      </c>
      <c r="S964" t="str">
        <v>Excluded</v>
      </c>
      <c r="T964" t="str">
        <v>Transport</v>
      </c>
    </row>
    <row r="965" spans="1:20" x14ac:dyDescent="0.2">
      <c r="A965" t="s">
        <v>2813</v>
      </c>
      <c r="B965" t="s">
        <v>2814</v>
      </c>
      <c r="C965" t="s">
        <v>8</v>
      </c>
      <c r="D965" t="s">
        <v>1270</v>
      </c>
      <c r="E965" t="str">
        <f>_xlfn.XLOOKUP(Table2[[#This Row],[rxn]],[1]Sheet1!$A:$A,[1]Sheet1!$C:$C,"Other metaolism",0)</f>
        <v>RNA metabolism</v>
      </c>
      <c r="F965" t="s">
        <v>116</v>
      </c>
      <c r="G965" t="str">
        <f>Table2[[#This Row],[rxn]]&amp;"_"&amp;Table2[[#This Row],[dir]]</f>
        <v>ADPh_m_FWD</v>
      </c>
      <c r="H965" t="str" cm="1">
        <f t="array" ref="H965">_xlfn.TEXTJOIN(",",TRUE,_xlfn.UNIQUE(_xlfn._xlws.FILTER(Table2[enz],Table2[rxn+dir]=Table2[[#This Row],[rxn+dir]])))</f>
        <v>SPONT</v>
      </c>
      <c r="I965" s="2" t="str">
        <f>_xlfn.TEXTAFTER(Table2[[#This Row],[rxn]],"_",-1)</f>
        <v>m</v>
      </c>
      <c r="J965" s="2" t="str">
        <f>_xlfn.TEXTBEFORE(Table2[[#This Row],[rxn]],"_"&amp;Table2[[#This Row],[compartment]],-1)</f>
        <v>ADPh</v>
      </c>
      <c r="K965" s="2" t="str" cm="1">
        <f t="array" ref="K965">_xlfn.LET(_xlpm.t,J965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5" s="2" t="str">
        <f>IF(LEN(Table2[[#This Row],[number at end of rxn-compartment]])&gt;0,_xlfn.TEXTBEFORE(Table2[[#This Row],[rxn-compartment]],Table2[[#This Row],[number at end of rxn-compartment]],-1),"")</f>
        <v/>
      </c>
      <c r="N965" t="str">
        <v/>
      </c>
      <c r="O965" t="str">
        <v>ATPt_c_vm</v>
      </c>
      <c r="P965" t="str">
        <v>REV</v>
      </c>
      <c r="Q965" t="str">
        <v>SPONT</v>
      </c>
      <c r="R965" t="str">
        <v/>
      </c>
      <c r="S965" t="str">
        <v>Excluded</v>
      </c>
      <c r="T965" t="str">
        <v>Transport</v>
      </c>
    </row>
    <row r="966" spans="1:20" x14ac:dyDescent="0.2">
      <c r="A966" t="s">
        <v>2815</v>
      </c>
      <c r="B966" t="s">
        <v>2817</v>
      </c>
      <c r="C966" t="s">
        <v>8</v>
      </c>
      <c r="D966" t="s">
        <v>2816</v>
      </c>
      <c r="E966" t="str">
        <f>_xlfn.XLOOKUP(Table2[[#This Row],[rxn]],[1]Sheet1!$A:$A,[1]Sheet1!$C:$C,"Other metaolism",0)</f>
        <v>RNA metabolism</v>
      </c>
      <c r="F966" t="s">
        <v>116</v>
      </c>
      <c r="G966" t="str">
        <f>Table2[[#This Row],[rxn]]&amp;"_"&amp;Table2[[#This Row],[dir]]</f>
        <v>ADPRDP_m_FWD</v>
      </c>
      <c r="H966" t="str" cm="1">
        <f t="array" ref="H966">_xlfn.TEXTJOIN(",",TRUE,_xlfn.UNIQUE(_xlfn._xlws.FILTER(Table2[enz],Table2[rxn+dir]=Table2[[#This Row],[rxn+dir]])))</f>
        <v>rt8143</v>
      </c>
      <c r="I966" s="2" t="str">
        <f>_xlfn.TEXTAFTER(Table2[[#This Row],[rxn]],"_",-1)</f>
        <v>m</v>
      </c>
      <c r="J966" s="2" t="str">
        <f>_xlfn.TEXTBEFORE(Table2[[#This Row],[rxn]],"_"&amp;Table2[[#This Row],[compartment]],-1)</f>
        <v>ADPRDP</v>
      </c>
      <c r="K966" s="2" t="str" cm="1">
        <f t="array" ref="K966">_xlfn.LET(_xlpm.t,J966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6" s="2" t="str">
        <f>IF(LEN(Table2[[#This Row],[number at end of rxn-compartment]])&gt;0,_xlfn.TEXTBEFORE(Table2[[#This Row],[rxn-compartment]],Table2[[#This Row],[number at end of rxn-compartment]],-1),"")</f>
        <v/>
      </c>
      <c r="N966" t="str">
        <v/>
      </c>
      <c r="O966" t="str">
        <v>AVNORy_c</v>
      </c>
      <c r="P966" t="str">
        <v>FWD</v>
      </c>
      <c r="Q966" t="str">
        <v>rt7877</v>
      </c>
      <c r="R966" t="str">
        <v/>
      </c>
      <c r="S966" t="str">
        <v>Other metabolism</v>
      </c>
      <c r="T966" t="str">
        <v>Aflatoxin biosynthesis</v>
      </c>
    </row>
    <row r="967" spans="1:20" x14ac:dyDescent="0.2">
      <c r="A967" t="s">
        <v>2818</v>
      </c>
      <c r="B967" t="s">
        <v>2820</v>
      </c>
      <c r="C967" t="s">
        <v>8</v>
      </c>
      <c r="D967" t="s">
        <v>2819</v>
      </c>
      <c r="E967" t="str">
        <f>_xlfn.XLOOKUP(Table2[[#This Row],[rxn]],[1]Sheet1!$A:$A,[1]Sheet1!$C:$C,"Other metaolism",0)</f>
        <v>RNA metabolism</v>
      </c>
      <c r="F967" t="s">
        <v>116</v>
      </c>
      <c r="G967" t="str">
        <f>Table2[[#This Row],[rxn]]&amp;"_"&amp;Table2[[#This Row],[dir]]</f>
        <v>ADPT_c_FWD</v>
      </c>
      <c r="H967" t="str" cm="1">
        <f t="array" ref="H967">_xlfn.TEXTJOIN(",",TRUE,_xlfn.UNIQUE(_xlfn._xlws.FILTER(Table2[enz],Table2[rxn+dir]=Table2[[#This Row],[rxn+dir]])))</f>
        <v>rt7825</v>
      </c>
      <c r="I967" s="2" t="str">
        <f>_xlfn.TEXTAFTER(Table2[[#This Row],[rxn]],"_",-1)</f>
        <v>c</v>
      </c>
      <c r="J967" s="2" t="str">
        <f>_xlfn.TEXTBEFORE(Table2[[#This Row],[rxn]],"_"&amp;Table2[[#This Row],[compartment]],-1)</f>
        <v>ADPT</v>
      </c>
      <c r="K967" s="2" t="str" cm="1">
        <f t="array" ref="K967">_xlfn.LET(_xlpm.t,J967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7" s="2" t="str">
        <f>IF(LEN(Table2[[#This Row],[number at end of rxn-compartment]])&gt;0,_xlfn.TEXTBEFORE(Table2[[#This Row],[rxn-compartment]],Table2[[#This Row],[number at end of rxn-compartment]],-1),"")</f>
        <v/>
      </c>
      <c r="N967" t="str">
        <v/>
      </c>
      <c r="O967" t="str">
        <v>AVNORy_c</v>
      </c>
      <c r="P967" t="str">
        <v>REV</v>
      </c>
      <c r="Q967" t="str">
        <v>rt7877</v>
      </c>
      <c r="R967" t="str">
        <v/>
      </c>
      <c r="S967" t="str">
        <v>Other metabolism</v>
      </c>
      <c r="T967" t="str">
        <v>Aflatoxin biosynthesis</v>
      </c>
    </row>
    <row r="968" spans="1:20" x14ac:dyDescent="0.2">
      <c r="A968" t="s">
        <v>2821</v>
      </c>
      <c r="B968" t="s">
        <v>2822</v>
      </c>
      <c r="C968" t="s">
        <v>8</v>
      </c>
      <c r="D968" t="s">
        <v>1270</v>
      </c>
      <c r="E968" t="str">
        <f>_xlfn.XLOOKUP(Table2[[#This Row],[rxn]],[1]Sheet1!$A:$A,[1]Sheet1!$C:$C,"Other metaolism",0)</f>
        <v>Excluded</v>
      </c>
      <c r="F968" t="s">
        <v>19</v>
      </c>
      <c r="G968" t="str">
        <f>Table2[[#This Row],[rxn]]&amp;"_"&amp;Table2[[#This Row],[dir]]</f>
        <v>ADPt_c_en_FWD</v>
      </c>
      <c r="H968" t="str" cm="1">
        <f t="array" ref="H968">_xlfn.TEXTJOIN(",",TRUE,_xlfn.UNIQUE(_xlfn._xlws.FILTER(Table2[enz],Table2[rxn+dir]=Table2[[#This Row],[rxn+dir]])))</f>
        <v>SPONT</v>
      </c>
      <c r="I968" s="2" t="str">
        <f>_xlfn.TEXTAFTER(Table2[[#This Row],[rxn]],"_",-1)</f>
        <v>en</v>
      </c>
      <c r="J968" s="2" t="str">
        <f>_xlfn.TEXTBEFORE(Table2[[#This Row],[rxn]],"_"&amp;Table2[[#This Row],[compartment]],-1)</f>
        <v>ADPt_c</v>
      </c>
      <c r="K968" s="2" t="str" cm="1">
        <f t="array" ref="K968">_xlfn.LET(_xlpm.t,J968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8" s="2" t="str">
        <f>IF(LEN(Table2[[#This Row],[number at end of rxn-compartment]])&gt;0,_xlfn.TEXTBEFORE(Table2[[#This Row],[rxn-compartment]],Table2[[#This Row],[number at end of rxn-compartment]],-1),"")</f>
        <v/>
      </c>
      <c r="N968" t="str">
        <v/>
      </c>
      <c r="O968" t="str">
        <v>BACCL_c</v>
      </c>
      <c r="P968" t="str">
        <v>FWD</v>
      </c>
      <c r="Q968" t="str">
        <v>rt8036_c</v>
      </c>
      <c r="R968" t="str">
        <v>6.3.4.9</v>
      </c>
      <c r="S968" t="str">
        <v>Other biosynthetic metabolism</v>
      </c>
      <c r="T968" t="str">
        <v>Biotin metabolism</v>
      </c>
    </row>
    <row r="969" spans="1:20" x14ac:dyDescent="0.2">
      <c r="A969" t="s">
        <v>2823</v>
      </c>
      <c r="B969" t="s">
        <v>2822</v>
      </c>
      <c r="C969" t="s">
        <v>21</v>
      </c>
      <c r="D969" t="s">
        <v>1270</v>
      </c>
      <c r="E969" t="str">
        <f>_xlfn.XLOOKUP(Table2[[#This Row],[rxn]],[1]Sheet1!$A:$A,[1]Sheet1!$C:$C,"Other metaolism",0)</f>
        <v>Excluded</v>
      </c>
      <c r="F969" t="s">
        <v>19</v>
      </c>
      <c r="G969" t="str">
        <f>Table2[[#This Row],[rxn]]&amp;"_"&amp;Table2[[#This Row],[dir]]</f>
        <v>ADPt_c_en_REV</v>
      </c>
      <c r="H969" t="str" cm="1">
        <f t="array" ref="H969">_xlfn.TEXTJOIN(",",TRUE,_xlfn.UNIQUE(_xlfn._xlws.FILTER(Table2[enz],Table2[rxn+dir]=Table2[[#This Row],[rxn+dir]])))</f>
        <v>SPONT</v>
      </c>
      <c r="I969" s="2" t="str">
        <f>_xlfn.TEXTAFTER(Table2[[#This Row],[rxn]],"_",-1)</f>
        <v>en</v>
      </c>
      <c r="J969" s="2" t="str">
        <f>_xlfn.TEXTBEFORE(Table2[[#This Row],[rxn]],"_"&amp;Table2[[#This Row],[compartment]],-1)</f>
        <v>ADPt_c</v>
      </c>
      <c r="K969" s="2" t="str" cm="1">
        <f t="array" ref="K969">_xlfn.LET(_xlpm.t,J969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69" s="2" t="str">
        <f>IF(LEN(Table2[[#This Row],[number at end of rxn-compartment]])&gt;0,_xlfn.TEXTBEFORE(Table2[[#This Row],[rxn-compartment]],Table2[[#This Row],[number at end of rxn-compartment]],-1),"")</f>
        <v/>
      </c>
      <c r="N969" t="str">
        <v/>
      </c>
      <c r="O969" t="str">
        <v>BBOX_m</v>
      </c>
      <c r="P969" t="str">
        <v>FWD</v>
      </c>
      <c r="Q969" t="str">
        <v>rt6692_m</v>
      </c>
      <c r="R969" t="str">
        <v>1.14.11.1</v>
      </c>
      <c r="S969" t="str">
        <v>Other metabolism</v>
      </c>
      <c r="T969" t="str">
        <v>Carnitine biosynthesis</v>
      </c>
    </row>
    <row r="970" spans="1:20" x14ac:dyDescent="0.2">
      <c r="A970" t="s">
        <v>2824</v>
      </c>
      <c r="B970" t="s">
        <v>2825</v>
      </c>
      <c r="C970" t="s">
        <v>8</v>
      </c>
      <c r="D970" t="s">
        <v>1270</v>
      </c>
      <c r="E970" t="str">
        <f>_xlfn.XLOOKUP(Table2[[#This Row],[rxn]],[1]Sheet1!$A:$A,[1]Sheet1!$C:$C,"Other metaolism",0)</f>
        <v>Excluded</v>
      </c>
      <c r="F970" t="s">
        <v>19</v>
      </c>
      <c r="G970" t="str">
        <f>Table2[[#This Row],[rxn]]&amp;"_"&amp;Table2[[#This Row],[dir]]</f>
        <v>ADPt_c_gm_FWD</v>
      </c>
      <c r="H970" t="str" cm="1">
        <f t="array" ref="H970">_xlfn.TEXTJOIN(",",TRUE,_xlfn.UNIQUE(_xlfn._xlws.FILTER(Table2[enz],Table2[rxn+dir]=Table2[[#This Row],[rxn+dir]])))</f>
        <v>SPONT</v>
      </c>
      <c r="I970" s="2" t="str">
        <f>_xlfn.TEXTAFTER(Table2[[#This Row],[rxn]],"_",-1)</f>
        <v>gm</v>
      </c>
      <c r="J970" s="2" t="str">
        <f>_xlfn.TEXTBEFORE(Table2[[#This Row],[rxn]],"_"&amp;Table2[[#This Row],[compartment]],-1)</f>
        <v>ADPt_c</v>
      </c>
      <c r="K970" s="2" t="str" cm="1">
        <f t="array" ref="K970">_xlfn.LET(_xlpm.t,J970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0" s="2" t="str">
        <f>IF(LEN(Table2[[#This Row],[number at end of rxn-compartment]])&gt;0,_xlfn.TEXTBEFORE(Table2[[#This Row],[rxn-compartment]],Table2[[#This Row],[number at end of rxn-compartment]],-1),"")</f>
        <v/>
      </c>
      <c r="N970" t="str">
        <v/>
      </c>
      <c r="O970" t="str">
        <v>BETALDHx_x</v>
      </c>
      <c r="P970" t="str">
        <v>FWD</v>
      </c>
      <c r="Q970" t="str">
        <v>rt2053</v>
      </c>
      <c r="R970" t="str">
        <v>1.2.1.8</v>
      </c>
      <c r="S970" t="str">
        <v>Amino acid metabolism</v>
      </c>
      <c r="T970" t="str">
        <v>Glycine, serine and threonine metabolism</v>
      </c>
    </row>
    <row r="971" spans="1:20" x14ac:dyDescent="0.2">
      <c r="A971" t="s">
        <v>2826</v>
      </c>
      <c r="B971" t="s">
        <v>2825</v>
      </c>
      <c r="C971" t="s">
        <v>21</v>
      </c>
      <c r="D971" t="s">
        <v>1270</v>
      </c>
      <c r="E971" t="str">
        <f>_xlfn.XLOOKUP(Table2[[#This Row],[rxn]],[1]Sheet1!$A:$A,[1]Sheet1!$C:$C,"Other metaolism",0)</f>
        <v>Excluded</v>
      </c>
      <c r="F971" t="s">
        <v>19</v>
      </c>
      <c r="G971" t="str">
        <f>Table2[[#This Row],[rxn]]&amp;"_"&amp;Table2[[#This Row],[dir]]</f>
        <v>ADPt_c_gm_REV</v>
      </c>
      <c r="H971" t="str" cm="1">
        <f t="array" ref="H971">_xlfn.TEXTJOIN(",",TRUE,_xlfn.UNIQUE(_xlfn._xlws.FILTER(Table2[enz],Table2[rxn+dir]=Table2[[#This Row],[rxn+dir]])))</f>
        <v>SPONT</v>
      </c>
      <c r="I971" s="2" t="str">
        <f>_xlfn.TEXTAFTER(Table2[[#This Row],[rxn]],"_",-1)</f>
        <v>gm</v>
      </c>
      <c r="J971" s="2" t="str">
        <f>_xlfn.TEXTBEFORE(Table2[[#This Row],[rxn]],"_"&amp;Table2[[#This Row],[compartment]],-1)</f>
        <v>ADPt_c</v>
      </c>
      <c r="K971" s="2" t="str" cm="1">
        <f t="array" ref="K971">_xlfn.LET(_xlpm.t,J971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1" s="2" t="str">
        <f>IF(LEN(Table2[[#This Row],[number at end of rxn-compartment]])&gt;0,_xlfn.TEXTBEFORE(Table2[[#This Row],[rxn-compartment]],Table2[[#This Row],[number at end of rxn-compartment]],-1),"")</f>
        <v/>
      </c>
      <c r="N971" t="str">
        <v/>
      </c>
      <c r="O971" t="str">
        <v>BPNT_c</v>
      </c>
      <c r="P971" t="str">
        <v>FWD</v>
      </c>
      <c r="Q971" t="str">
        <v>rt2305</v>
      </c>
      <c r="R971" t="str">
        <v>3.1.3.7</v>
      </c>
      <c r="S971" t="str">
        <v>Other biosynthetic metabolism</v>
      </c>
      <c r="T971" t="str">
        <v>Sulfur metabolism</v>
      </c>
    </row>
    <row r="972" spans="1:20" x14ac:dyDescent="0.2">
      <c r="A972" t="s">
        <v>2827</v>
      </c>
      <c r="B972" t="s">
        <v>2828</v>
      </c>
      <c r="C972" t="s">
        <v>8</v>
      </c>
      <c r="D972" t="s">
        <v>1270</v>
      </c>
      <c r="E972" t="str">
        <f>_xlfn.XLOOKUP(Table2[[#This Row],[rxn]],[1]Sheet1!$A:$A,[1]Sheet1!$C:$C,"Other metaolism",0)</f>
        <v>Excluded</v>
      </c>
      <c r="F972" t="s">
        <v>19</v>
      </c>
      <c r="G972" t="str">
        <f>Table2[[#This Row],[rxn]]&amp;"_"&amp;Table2[[#This Row],[dir]]</f>
        <v>ADPt_c_n_FWD</v>
      </c>
      <c r="H972" t="str" cm="1">
        <f t="array" ref="H972">_xlfn.TEXTJOIN(",",TRUE,_xlfn.UNIQUE(_xlfn._xlws.FILTER(Table2[enz],Table2[rxn+dir]=Table2[[#This Row],[rxn+dir]])))</f>
        <v>SPONT</v>
      </c>
      <c r="I972" s="2" t="str">
        <f>_xlfn.TEXTAFTER(Table2[[#This Row],[rxn]],"_",-1)</f>
        <v>n</v>
      </c>
      <c r="J972" s="2" t="str">
        <f>_xlfn.TEXTBEFORE(Table2[[#This Row],[rxn]],"_"&amp;Table2[[#This Row],[compartment]],-1)</f>
        <v>ADPt_c</v>
      </c>
      <c r="K972" s="2" t="str" cm="1">
        <f t="array" ref="K972">_xlfn.LET(_xlpm.t,J972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2" s="2" t="str">
        <f>IF(LEN(Table2[[#This Row],[number at end of rxn-compartment]])&gt;0,_xlfn.TEXTBEFORE(Table2[[#This Row],[rxn-compartment]],Table2[[#This Row],[number at end of rxn-compartment]],-1),"")</f>
        <v/>
      </c>
      <c r="N972" t="str">
        <v/>
      </c>
      <c r="O972" t="str">
        <v>BTDDH_c</v>
      </c>
      <c r="P972" t="str">
        <v>FWD</v>
      </c>
      <c r="Q972" t="str">
        <v>rt5273</v>
      </c>
      <c r="R972" t="str">
        <v>1.1.1.4</v>
      </c>
      <c r="S972" t="str">
        <v>Other metabolism</v>
      </c>
      <c r="T972" t="str">
        <v>Butanoate metabolism</v>
      </c>
    </row>
    <row r="973" spans="1:20" x14ac:dyDescent="0.2">
      <c r="A973" t="s">
        <v>2829</v>
      </c>
      <c r="B973" t="s">
        <v>2828</v>
      </c>
      <c r="C973" t="s">
        <v>21</v>
      </c>
      <c r="D973" t="s">
        <v>1270</v>
      </c>
      <c r="E973" t="str">
        <f>_xlfn.XLOOKUP(Table2[[#This Row],[rxn]],[1]Sheet1!$A:$A,[1]Sheet1!$C:$C,"Other metaolism",0)</f>
        <v>Excluded</v>
      </c>
      <c r="F973" t="s">
        <v>19</v>
      </c>
      <c r="G973" t="str">
        <f>Table2[[#This Row],[rxn]]&amp;"_"&amp;Table2[[#This Row],[dir]]</f>
        <v>ADPt_c_n_REV</v>
      </c>
      <c r="H973" t="str" cm="1">
        <f t="array" ref="H973">_xlfn.TEXTJOIN(",",TRUE,_xlfn.UNIQUE(_xlfn._xlws.FILTER(Table2[enz],Table2[rxn+dir]=Table2[[#This Row],[rxn+dir]])))</f>
        <v>SPONT</v>
      </c>
      <c r="I973" s="2" t="str">
        <f>_xlfn.TEXTAFTER(Table2[[#This Row],[rxn]],"_",-1)</f>
        <v>n</v>
      </c>
      <c r="J973" s="2" t="str">
        <f>_xlfn.TEXTBEFORE(Table2[[#This Row],[rxn]],"_"&amp;Table2[[#This Row],[compartment]],-1)</f>
        <v>ADPt_c</v>
      </c>
      <c r="K973" s="2" t="str" cm="1">
        <f t="array" ref="K973">_xlfn.LET(_xlpm.t,J973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3" s="2" t="str">
        <f>IF(LEN(Table2[[#This Row],[number at end of rxn-compartment]])&gt;0,_xlfn.TEXTBEFORE(Table2[[#This Row],[rxn-compartment]],Table2[[#This Row],[number at end of rxn-compartment]],-1),"")</f>
        <v/>
      </c>
      <c r="N973" t="str">
        <v/>
      </c>
      <c r="O973" t="str">
        <v>BTDDH_c</v>
      </c>
      <c r="P973" t="str">
        <v>REV</v>
      </c>
      <c r="Q973" t="str">
        <v>rt5273</v>
      </c>
      <c r="R973" t="str">
        <v>1.1.1.4</v>
      </c>
      <c r="S973" t="str">
        <v>Other metabolism</v>
      </c>
      <c r="T973" t="str">
        <v>Butanoate metabolism</v>
      </c>
    </row>
    <row r="974" spans="1:20" x14ac:dyDescent="0.2">
      <c r="A974" t="s">
        <v>2830</v>
      </c>
      <c r="B974" t="s">
        <v>2831</v>
      </c>
      <c r="C974" t="s">
        <v>8</v>
      </c>
      <c r="D974" t="s">
        <v>1270</v>
      </c>
      <c r="E974" t="str">
        <f>_xlfn.XLOOKUP(Table2[[#This Row],[rxn]],[1]Sheet1!$A:$A,[1]Sheet1!$C:$C,"Other metaolism",0)</f>
        <v>Excluded</v>
      </c>
      <c r="F974" t="s">
        <v>19</v>
      </c>
      <c r="G974" t="str">
        <f>Table2[[#This Row],[rxn]]&amp;"_"&amp;Table2[[#This Row],[dir]]</f>
        <v>ADPt_c_r_FWD</v>
      </c>
      <c r="H974" t="str" cm="1">
        <f t="array" ref="H974">_xlfn.TEXTJOIN(",",TRUE,_xlfn.UNIQUE(_xlfn._xlws.FILTER(Table2[enz],Table2[rxn+dir]=Table2[[#This Row],[rxn+dir]])))</f>
        <v>SPONT</v>
      </c>
      <c r="I974" s="2" t="str">
        <f>_xlfn.TEXTAFTER(Table2[[#This Row],[rxn]],"_",-1)</f>
        <v>r</v>
      </c>
      <c r="J974" s="2" t="str">
        <f>_xlfn.TEXTBEFORE(Table2[[#This Row],[rxn]],"_"&amp;Table2[[#This Row],[compartment]],-1)</f>
        <v>ADPt_c</v>
      </c>
      <c r="K974" s="2" t="str" cm="1">
        <f t="array" ref="K974">_xlfn.LET(_xlpm.t,J974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4" s="2" t="str">
        <f>IF(LEN(Table2[[#This Row],[number at end of rxn-compartment]])&gt;0,_xlfn.TEXTBEFORE(Table2[[#This Row],[rxn-compartment]],Table2[[#This Row],[number at end of rxn-compartment]],-1),"")</f>
        <v/>
      </c>
      <c r="N974" t="str">
        <v/>
      </c>
      <c r="O974" t="str">
        <v>BTDt_c_e</v>
      </c>
      <c r="P974" t="str">
        <v>FWD</v>
      </c>
      <c r="Q974" t="str">
        <v>SPONT</v>
      </c>
      <c r="R974" t="str">
        <v/>
      </c>
      <c r="S974" t="str">
        <v>Excluded</v>
      </c>
      <c r="T974" t="str">
        <v>Transport</v>
      </c>
    </row>
    <row r="975" spans="1:20" x14ac:dyDescent="0.2">
      <c r="A975" t="s">
        <v>2832</v>
      </c>
      <c r="B975" t="s">
        <v>2831</v>
      </c>
      <c r="C975" t="s">
        <v>21</v>
      </c>
      <c r="D975" t="s">
        <v>1270</v>
      </c>
      <c r="E975" t="str">
        <f>_xlfn.XLOOKUP(Table2[[#This Row],[rxn]],[1]Sheet1!$A:$A,[1]Sheet1!$C:$C,"Other metaolism",0)</f>
        <v>Excluded</v>
      </c>
      <c r="F975" t="s">
        <v>19</v>
      </c>
      <c r="G975" t="str">
        <f>Table2[[#This Row],[rxn]]&amp;"_"&amp;Table2[[#This Row],[dir]]</f>
        <v>ADPt_c_r_REV</v>
      </c>
      <c r="H975" t="str" cm="1">
        <f t="array" ref="H975">_xlfn.TEXTJOIN(",",TRUE,_xlfn.UNIQUE(_xlfn._xlws.FILTER(Table2[enz],Table2[rxn+dir]=Table2[[#This Row],[rxn+dir]])))</f>
        <v>SPONT</v>
      </c>
      <c r="I975" s="2" t="str">
        <f>_xlfn.TEXTAFTER(Table2[[#This Row],[rxn]],"_",-1)</f>
        <v>r</v>
      </c>
      <c r="J975" s="2" t="str">
        <f>_xlfn.TEXTBEFORE(Table2[[#This Row],[rxn]],"_"&amp;Table2[[#This Row],[compartment]],-1)</f>
        <v>ADPt_c</v>
      </c>
      <c r="K975" s="2" t="str" cm="1">
        <f t="array" ref="K975">_xlfn.LET(_xlpm.t,J975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5" s="2" t="str">
        <f>IF(LEN(Table2[[#This Row],[number at end of rxn-compartment]])&gt;0,_xlfn.TEXTBEFORE(Table2[[#This Row],[rxn-compartment]],Table2[[#This Row],[number at end of rxn-compartment]],-1),"")</f>
        <v/>
      </c>
      <c r="N975" t="str">
        <v/>
      </c>
      <c r="O975" t="str">
        <v>BTDt_c_e</v>
      </c>
      <c r="P975" t="str">
        <v>REV</v>
      </c>
      <c r="Q975" t="str">
        <v>SPONT</v>
      </c>
      <c r="R975" t="str">
        <v/>
      </c>
      <c r="S975" t="str">
        <v>Excluded</v>
      </c>
      <c r="T975" t="str">
        <v>Transport</v>
      </c>
    </row>
    <row r="976" spans="1:20" x14ac:dyDescent="0.2">
      <c r="A976" t="s">
        <v>2833</v>
      </c>
      <c r="B976" t="s">
        <v>2834</v>
      </c>
      <c r="C976" t="s">
        <v>8</v>
      </c>
      <c r="D976" t="s">
        <v>1270</v>
      </c>
      <c r="E976" t="str">
        <f>_xlfn.XLOOKUP(Table2[[#This Row],[rxn]],[1]Sheet1!$A:$A,[1]Sheet1!$C:$C,"Other metaolism",0)</f>
        <v>Excluded</v>
      </c>
      <c r="F976" t="s">
        <v>19</v>
      </c>
      <c r="G976" t="str">
        <f>Table2[[#This Row],[rxn]]&amp;"_"&amp;Table2[[#This Row],[dir]]</f>
        <v>ADPt_c_vm_FWD</v>
      </c>
      <c r="H976" t="str" cm="1">
        <f t="array" ref="H976">_xlfn.TEXTJOIN(",",TRUE,_xlfn.UNIQUE(_xlfn._xlws.FILTER(Table2[enz],Table2[rxn+dir]=Table2[[#This Row],[rxn+dir]])))</f>
        <v>SPONT</v>
      </c>
      <c r="I976" s="2" t="str">
        <f>_xlfn.TEXTAFTER(Table2[[#This Row],[rxn]],"_",-1)</f>
        <v>vm</v>
      </c>
      <c r="J976" s="2" t="str">
        <f>_xlfn.TEXTBEFORE(Table2[[#This Row],[rxn]],"_"&amp;Table2[[#This Row],[compartment]],-1)</f>
        <v>ADPt_c</v>
      </c>
      <c r="K976" s="2" t="str" cm="1">
        <f t="array" ref="K976">_xlfn.LET(_xlpm.t,J976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6" s="2" t="str">
        <f>IF(LEN(Table2[[#This Row],[number at end of rxn-compartment]])&gt;0,_xlfn.TEXTBEFORE(Table2[[#This Row],[rxn-compartment]],Table2[[#This Row],[number at end of rxn-compartment]],-1),"")</f>
        <v/>
      </c>
      <c r="N976" t="str">
        <v>BTS</v>
      </c>
      <c r="O976" t="str">
        <v>BTS1_c</v>
      </c>
      <c r="P976" t="str">
        <v>FWD</v>
      </c>
      <c r="Q976" t="str">
        <v>rt7540_c</v>
      </c>
      <c r="R976" t="str">
        <v>2.8.1.6</v>
      </c>
      <c r="S976" t="str">
        <v>Other biosynthetic metabolism</v>
      </c>
      <c r="T976" t="str">
        <v>Biotin metabolism</v>
      </c>
    </row>
    <row r="977" spans="1:20" x14ac:dyDescent="0.2">
      <c r="A977" t="s">
        <v>2835</v>
      </c>
      <c r="B977" t="s">
        <v>2834</v>
      </c>
      <c r="C977" t="s">
        <v>21</v>
      </c>
      <c r="D977" t="s">
        <v>1270</v>
      </c>
      <c r="E977" t="str">
        <f>_xlfn.XLOOKUP(Table2[[#This Row],[rxn]],[1]Sheet1!$A:$A,[1]Sheet1!$C:$C,"Other metaolism",0)</f>
        <v>Excluded</v>
      </c>
      <c r="F977" t="s">
        <v>19</v>
      </c>
      <c r="G977" t="str">
        <f>Table2[[#This Row],[rxn]]&amp;"_"&amp;Table2[[#This Row],[dir]]</f>
        <v>ADPt_c_vm_REV</v>
      </c>
      <c r="H977" t="str" cm="1">
        <f t="array" ref="H977">_xlfn.TEXTJOIN(",",TRUE,_xlfn.UNIQUE(_xlfn._xlws.FILTER(Table2[enz],Table2[rxn+dir]=Table2[[#This Row],[rxn+dir]])))</f>
        <v>SPONT</v>
      </c>
      <c r="I977" s="2" t="str">
        <f>_xlfn.TEXTAFTER(Table2[[#This Row],[rxn]],"_",-1)</f>
        <v>vm</v>
      </c>
      <c r="J977" s="2" t="str">
        <f>_xlfn.TEXTBEFORE(Table2[[#This Row],[rxn]],"_"&amp;Table2[[#This Row],[compartment]],-1)</f>
        <v>ADPt_c</v>
      </c>
      <c r="K977" s="2" t="str" cm="1">
        <f t="array" ref="K977">_xlfn.LET(_xlpm.t,J977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7" s="2" t="str">
        <f>IF(LEN(Table2[[#This Row],[number at end of rxn-compartment]])&gt;0,_xlfn.TEXTBEFORE(Table2[[#This Row],[rxn-compartment]],Table2[[#This Row],[number at end of rxn-compartment]],-1),"")</f>
        <v/>
      </c>
      <c r="N977" t="str">
        <v>BTS</v>
      </c>
      <c r="O977" t="str">
        <v>BTS1_c</v>
      </c>
      <c r="P977" t="str">
        <v>REV</v>
      </c>
      <c r="Q977" t="str">
        <v>rt7540_c</v>
      </c>
      <c r="R977" t="str">
        <v>2.8.1.6</v>
      </c>
      <c r="S977" t="str">
        <v>Other biosynthetic metabolism</v>
      </c>
      <c r="T977" t="str">
        <v>Biotin metabolism</v>
      </c>
    </row>
    <row r="978" spans="1:20" x14ac:dyDescent="0.2">
      <c r="A978" t="s">
        <v>2836</v>
      </c>
      <c r="B978" t="s">
        <v>122</v>
      </c>
      <c r="C978" t="s">
        <v>8</v>
      </c>
      <c r="D978" t="s">
        <v>2837</v>
      </c>
      <c r="E978" t="str">
        <f>_xlfn.XLOOKUP(Table2[[#This Row],[rxn]],[1]Sheet1!$A:$A,[1]Sheet1!$C:$C,"Other metaolism",0)</f>
        <v>RNA metabolism</v>
      </c>
      <c r="F978" t="s">
        <v>116</v>
      </c>
      <c r="G978" t="str">
        <f>Table2[[#This Row],[rxn]]&amp;"_"&amp;Table2[[#This Row],[dir]]</f>
        <v>ADSK_c_FWD</v>
      </c>
      <c r="H978" t="str" cm="1">
        <f t="array" ref="H978">_xlfn.TEXTJOIN(",",TRUE,_xlfn.UNIQUE(_xlfn._xlws.FILTER(Table2[enz],Table2[rxn+dir]=Table2[[#This Row],[rxn+dir]])))</f>
        <v>rt0341</v>
      </c>
      <c r="I978" s="2" t="str">
        <f>_xlfn.TEXTAFTER(Table2[[#This Row],[rxn]],"_",-1)</f>
        <v>c</v>
      </c>
      <c r="J978" s="2" t="str">
        <f>_xlfn.TEXTBEFORE(Table2[[#This Row],[rxn]],"_"&amp;Table2[[#This Row],[compartment]],-1)</f>
        <v>ADSK</v>
      </c>
      <c r="K978" s="2" t="str" cm="1">
        <f t="array" ref="K978">_xlfn.LET(_xlpm.t,J978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8" s="2" t="str">
        <f>IF(LEN(Table2[[#This Row],[number at end of rxn-compartment]])&gt;0,_xlfn.TEXTBEFORE(Table2[[#This Row],[rxn-compartment]],Table2[[#This Row],[number at end of rxn-compartment]],-1),"")</f>
        <v/>
      </c>
      <c r="N978" t="str">
        <v>BTS</v>
      </c>
      <c r="O978" t="str">
        <v>BTS1_m</v>
      </c>
      <c r="P978" t="str">
        <v>FWD</v>
      </c>
      <c r="Q978" t="str">
        <v>rt7540_m</v>
      </c>
      <c r="R978" t="str">
        <v/>
      </c>
      <c r="S978" t="str">
        <v>Other biosynthetic metabolism</v>
      </c>
      <c r="T978" t="str">
        <v>Biotin metabolism</v>
      </c>
    </row>
    <row r="979" spans="1:20" x14ac:dyDescent="0.2">
      <c r="A979" t="s">
        <v>2838</v>
      </c>
      <c r="B979" t="s">
        <v>125</v>
      </c>
      <c r="C979" t="s">
        <v>8</v>
      </c>
      <c r="D979" t="s">
        <v>2839</v>
      </c>
      <c r="E979" t="str">
        <f>_xlfn.XLOOKUP(Table2[[#This Row],[rxn]],[1]Sheet1!$A:$A,[1]Sheet1!$C:$C,"Other metaolism",0)</f>
        <v>RNA metabolism</v>
      </c>
      <c r="F979" t="s">
        <v>116</v>
      </c>
      <c r="G979" t="str">
        <f>Table2[[#This Row],[rxn]]&amp;"_"&amp;Table2[[#This Row],[dir]]</f>
        <v>ADSL1r_c_FWD</v>
      </c>
      <c r="H979" t="str" cm="1">
        <f t="array" ref="H979">_xlfn.TEXTJOIN(",",TRUE,_xlfn.UNIQUE(_xlfn._xlws.FILTER(Table2[enz],Table2[rxn+dir]=Table2[[#This Row],[rxn+dir]])))</f>
        <v>rt7437</v>
      </c>
      <c r="I979" s="2" t="str">
        <f>_xlfn.TEXTAFTER(Table2[[#This Row],[rxn]],"_",-1)</f>
        <v>c</v>
      </c>
      <c r="J979" s="2" t="str">
        <f>_xlfn.TEXTBEFORE(Table2[[#This Row],[rxn]],"_"&amp;Table2[[#This Row],[compartment]],-1)</f>
        <v>ADSL1r</v>
      </c>
      <c r="K979" s="2" t="str" cm="1">
        <f t="array" ref="K979">_xlfn.LET(_xlpm.t,J979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79" s="2" t="str">
        <f>IF(LEN(Table2[[#This Row],[number at end of rxn-compartment]])&gt;0,_xlfn.TEXTBEFORE(Table2[[#This Row],[rxn-compartment]],Table2[[#This Row],[number at end of rxn-compartment]],-1),"")</f>
        <v/>
      </c>
      <c r="N979" t="str">
        <v/>
      </c>
      <c r="O979" t="str">
        <v>BUTt_c_e</v>
      </c>
      <c r="P979" t="str">
        <v>FWD</v>
      </c>
      <c r="Q979" t="str">
        <v>UNKNOWN</v>
      </c>
      <c r="R979" t="str">
        <v/>
      </c>
      <c r="S979" t="str">
        <v>Excluded</v>
      </c>
      <c r="T979" t="str">
        <v>Transport</v>
      </c>
    </row>
    <row r="980" spans="1:20" x14ac:dyDescent="0.2">
      <c r="A980" t="s">
        <v>2840</v>
      </c>
      <c r="B980" t="s">
        <v>125</v>
      </c>
      <c r="C980" t="s">
        <v>21</v>
      </c>
      <c r="D980" t="s">
        <v>2839</v>
      </c>
      <c r="E980" t="str">
        <f>_xlfn.XLOOKUP(Table2[[#This Row],[rxn]],[1]Sheet1!$A:$A,[1]Sheet1!$C:$C,"Other metaolism",0)</f>
        <v>RNA metabolism</v>
      </c>
      <c r="F980" t="s">
        <v>116</v>
      </c>
      <c r="G980" t="str">
        <f>Table2[[#This Row],[rxn]]&amp;"_"&amp;Table2[[#This Row],[dir]]</f>
        <v>ADSL1r_c_REV</v>
      </c>
      <c r="H980" t="str" cm="1">
        <f t="array" ref="H980">_xlfn.TEXTJOIN(",",TRUE,_xlfn.UNIQUE(_xlfn._xlws.FILTER(Table2[enz],Table2[rxn+dir]=Table2[[#This Row],[rxn+dir]])))</f>
        <v>rt7437</v>
      </c>
      <c r="I980" s="2" t="str">
        <f>_xlfn.TEXTAFTER(Table2[[#This Row],[rxn]],"_",-1)</f>
        <v>c</v>
      </c>
      <c r="J980" s="2" t="str">
        <f>_xlfn.TEXTBEFORE(Table2[[#This Row],[rxn]],"_"&amp;Table2[[#This Row],[compartment]],-1)</f>
        <v>ADSL1r</v>
      </c>
      <c r="K980" s="2" t="str" cm="1">
        <f t="array" ref="K980">_xlfn.LET(_xlpm.t,J980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80" s="2" t="str">
        <f>IF(LEN(Table2[[#This Row],[number at end of rxn-compartment]])&gt;0,_xlfn.TEXTBEFORE(Table2[[#This Row],[rxn-compartment]],Table2[[#This Row],[number at end of rxn-compartment]],-1),"")</f>
        <v/>
      </c>
      <c r="N980" t="str">
        <v/>
      </c>
      <c r="O980" t="str">
        <v>BUTt_c_e</v>
      </c>
      <c r="P980" t="str">
        <v>REV</v>
      </c>
      <c r="Q980" t="str">
        <v>UNKNOWN</v>
      </c>
      <c r="R980" t="str">
        <v/>
      </c>
      <c r="S980" t="str">
        <v>Excluded</v>
      </c>
      <c r="T980" t="str">
        <v>Transport</v>
      </c>
    </row>
    <row r="981" spans="1:20" x14ac:dyDescent="0.2">
      <c r="A981" t="s">
        <v>2841</v>
      </c>
      <c r="B981" t="s">
        <v>128</v>
      </c>
      <c r="C981" t="s">
        <v>8</v>
      </c>
      <c r="D981" t="s">
        <v>2839</v>
      </c>
      <c r="E981" t="str">
        <f>_xlfn.XLOOKUP(Table2[[#This Row],[rxn]],[1]Sheet1!$A:$A,[1]Sheet1!$C:$C,"Other metaolism",0)</f>
        <v>RNA metabolism</v>
      </c>
      <c r="F981" t="s">
        <v>116</v>
      </c>
      <c r="G981" t="str">
        <f>Table2[[#This Row],[rxn]]&amp;"_"&amp;Table2[[#This Row],[dir]]</f>
        <v>ADSL2i_c_FWD</v>
      </c>
      <c r="H981" t="str" cm="1">
        <f t="array" ref="H981">_xlfn.TEXTJOIN(",",TRUE,_xlfn.UNIQUE(_xlfn._xlws.FILTER(Table2[enz],Table2[rxn+dir]=Table2[[#This Row],[rxn+dir]])))</f>
        <v>rt7437</v>
      </c>
      <c r="I981" s="2" t="str">
        <f>_xlfn.TEXTAFTER(Table2[[#This Row],[rxn]],"_",-1)</f>
        <v>c</v>
      </c>
      <c r="J981" s="2" t="str">
        <f>_xlfn.TEXTBEFORE(Table2[[#This Row],[rxn]],"_"&amp;Table2[[#This Row],[compartment]],-1)</f>
        <v>ADSL2i</v>
      </c>
      <c r="K981" s="2" t="str" cm="1">
        <f t="array" ref="K981">_xlfn.LET(_xlpm.t,J981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81" s="2" t="str">
        <f>IF(LEN(Table2[[#This Row],[number at end of rxn-compartment]])&gt;0,_xlfn.TEXTBEFORE(Table2[[#This Row],[rxn-compartment]],Table2[[#This Row],[number at end of rxn-compartment]],-1),"")</f>
        <v/>
      </c>
      <c r="N981" t="str">
        <v/>
      </c>
      <c r="O981" t="str">
        <v>BUTt_c_x</v>
      </c>
      <c r="P981" t="str">
        <v>FWD</v>
      </c>
      <c r="Q981" t="str">
        <v>SPONT</v>
      </c>
      <c r="R981" t="str">
        <v/>
      </c>
      <c r="S981" t="str">
        <v>Excluded</v>
      </c>
      <c r="T981" t="str">
        <v>Transport</v>
      </c>
    </row>
    <row r="982" spans="1:20" x14ac:dyDescent="0.2">
      <c r="A982" t="s">
        <v>2842</v>
      </c>
      <c r="B982" t="s">
        <v>129</v>
      </c>
      <c r="C982" t="s">
        <v>8</v>
      </c>
      <c r="D982" t="s">
        <v>2843</v>
      </c>
      <c r="E982" t="str">
        <f>_xlfn.XLOOKUP(Table2[[#This Row],[rxn]],[1]Sheet1!$A:$A,[1]Sheet1!$C:$C,"Other metaolism",0)</f>
        <v>RNA metabolism</v>
      </c>
      <c r="F982" t="s">
        <v>116</v>
      </c>
      <c r="G982" t="str">
        <f>Table2[[#This Row],[rxn]]&amp;"_"&amp;Table2[[#This Row],[dir]]</f>
        <v>ADSS_c_FWD</v>
      </c>
      <c r="H982" t="str" cm="1">
        <f t="array" ref="H982">_xlfn.TEXTJOIN(",",TRUE,_xlfn.UNIQUE(_xlfn._xlws.FILTER(Table2[enz],Table2[rxn+dir]=Table2[[#This Row],[rxn+dir]])))</f>
        <v>rt3802</v>
      </c>
      <c r="I982" s="2" t="str">
        <f>_xlfn.TEXTAFTER(Table2[[#This Row],[rxn]],"_",-1)</f>
        <v>c</v>
      </c>
      <c r="J982" s="2" t="str">
        <f>_xlfn.TEXTBEFORE(Table2[[#This Row],[rxn]],"_"&amp;Table2[[#This Row],[compartment]],-1)</f>
        <v>ADSS</v>
      </c>
      <c r="K982" s="2" t="str" cm="1">
        <f t="array" ref="K982">_xlfn.LET(_xlpm.t,J982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82" s="2" t="str">
        <f>IF(LEN(Table2[[#This Row],[number at end of rxn-compartment]])&gt;0,_xlfn.TEXTBEFORE(Table2[[#This Row],[rxn-compartment]],Table2[[#This Row],[number at end of rxn-compartment]],-1),"")</f>
        <v/>
      </c>
      <c r="N982" t="str">
        <v/>
      </c>
      <c r="O982" t="str">
        <v>BUTt_c_x</v>
      </c>
      <c r="P982" t="str">
        <v>REV</v>
      </c>
      <c r="Q982" t="str">
        <v>SPONT</v>
      </c>
      <c r="R982" t="str">
        <v/>
      </c>
      <c r="S982" t="str">
        <v>Excluded</v>
      </c>
      <c r="T982" t="str">
        <v>Transport</v>
      </c>
    </row>
    <row r="983" spans="1:20" x14ac:dyDescent="0.2">
      <c r="A983" t="s">
        <v>2844</v>
      </c>
      <c r="B983" t="s">
        <v>2846</v>
      </c>
      <c r="C983" t="s">
        <v>8</v>
      </c>
      <c r="D983" t="s">
        <v>2845</v>
      </c>
      <c r="E983" t="str">
        <f>_xlfn.XLOOKUP(Table2[[#This Row],[rxn]],[1]Sheet1!$A:$A,[1]Sheet1!$C:$C,"Other metaolism",0)</f>
        <v>Other metabolism</v>
      </c>
      <c r="F983" t="s">
        <v>524</v>
      </c>
      <c r="G983" t="str">
        <f>Table2[[#This Row],[rxn]]&amp;"_"&amp;Table2[[#This Row],[dir]]</f>
        <v>AEPI1_c_FWD</v>
      </c>
      <c r="H983" t="str" cm="1">
        <f t="array" ref="H983">_xlfn.TEXTJOIN(",",TRUE,_xlfn.UNIQUE(_xlfn._xlws.FILTER(Table2[enz],Table2[rxn+dir]=Table2[[#This Row],[rxn+dir]])))</f>
        <v>rt0136</v>
      </c>
      <c r="I983" s="2" t="str">
        <f>_xlfn.TEXTAFTER(Table2[[#This Row],[rxn]],"_",-1)</f>
        <v>c</v>
      </c>
      <c r="J983" s="2" t="str">
        <f>_xlfn.TEXTBEFORE(Table2[[#This Row],[rxn]],"_"&amp;Table2[[#This Row],[compartment]],-1)</f>
        <v>AEPI1</v>
      </c>
      <c r="K983" s="2" t="str" cm="1">
        <f t="array" ref="K983">_xlfn.LET(_xlpm.t,J983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83" s="2" t="str">
        <f>IF(LEN(Table2[[#This Row],[number at end of rxn-compartment]])&gt;0,_xlfn.TEXTBEFORE(Table2[[#This Row],[rxn-compartment]],Table2[[#This Row],[number at end of rxn-compartment]],-1),"")</f>
        <v>AEPI</v>
      </c>
      <c r="N983" t="str">
        <v/>
      </c>
      <c r="O983" t="str">
        <v>BZHYOX_c</v>
      </c>
      <c r="P983" t="str">
        <v>FWD</v>
      </c>
      <c r="Q983" t="str">
        <v>rt5813</v>
      </c>
      <c r="R983" t="str">
        <v/>
      </c>
      <c r="S983" t="str">
        <v>Other metabolism</v>
      </c>
      <c r="T983" t="str">
        <v>Benzoate degradation</v>
      </c>
    </row>
    <row r="984" spans="1:20" x14ac:dyDescent="0.2">
      <c r="A984" t="s">
        <v>2847</v>
      </c>
      <c r="B984" t="s">
        <v>2846</v>
      </c>
      <c r="C984" t="s">
        <v>21</v>
      </c>
      <c r="D984" t="s">
        <v>2845</v>
      </c>
      <c r="E984" t="str">
        <f>_xlfn.XLOOKUP(Table2[[#This Row],[rxn]],[1]Sheet1!$A:$A,[1]Sheet1!$C:$C,"Other metaolism",0)</f>
        <v>Other metabolism</v>
      </c>
      <c r="F984" t="s">
        <v>524</v>
      </c>
      <c r="G984" t="str">
        <f>Table2[[#This Row],[rxn]]&amp;"_"&amp;Table2[[#This Row],[dir]]</f>
        <v>AEPI1_c_REV</v>
      </c>
      <c r="H984" t="str" cm="1">
        <f t="array" ref="H984">_xlfn.TEXTJOIN(",",TRUE,_xlfn.UNIQUE(_xlfn._xlws.FILTER(Table2[enz],Table2[rxn+dir]=Table2[[#This Row],[rxn+dir]])))</f>
        <v>rt0136</v>
      </c>
      <c r="I984" s="2" t="str">
        <f>_xlfn.TEXTAFTER(Table2[[#This Row],[rxn]],"_",-1)</f>
        <v>c</v>
      </c>
      <c r="J984" s="2" t="str">
        <f>_xlfn.TEXTBEFORE(Table2[[#This Row],[rxn]],"_"&amp;Table2[[#This Row],[compartment]],-1)</f>
        <v>AEPI1</v>
      </c>
      <c r="K984" s="2" t="str" cm="1">
        <f t="array" ref="K984">_xlfn.LET(_xlpm.t,J984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984" s="2" t="str">
        <f>IF(LEN(Table2[[#This Row],[number at end of rxn-compartment]])&gt;0,_xlfn.TEXTBEFORE(Table2[[#This Row],[rxn-compartment]],Table2[[#This Row],[number at end of rxn-compartment]],-1),"")</f>
        <v>AEPI</v>
      </c>
      <c r="N984" t="str">
        <v/>
      </c>
      <c r="O984" t="str">
        <v>BZHYOX_r</v>
      </c>
      <c r="P984" t="str">
        <v>FWD</v>
      </c>
      <c r="Q984" t="str">
        <v>rt1936</v>
      </c>
      <c r="R984" t="str">
        <v/>
      </c>
      <c r="S984" t="str">
        <v>Other metabolism</v>
      </c>
      <c r="T984" t="str">
        <v>Unassigned</v>
      </c>
    </row>
    <row r="985" spans="1:20" x14ac:dyDescent="0.2">
      <c r="A985" t="s">
        <v>2848</v>
      </c>
      <c r="B985" t="s">
        <v>2849</v>
      </c>
      <c r="C985" t="s">
        <v>8</v>
      </c>
      <c r="D985" t="s">
        <v>2845</v>
      </c>
      <c r="E985" t="str">
        <f>_xlfn.XLOOKUP(Table2[[#This Row],[rxn]],[1]Sheet1!$A:$A,[1]Sheet1!$C:$C,"Other metaolism",0)</f>
        <v>Other metabolism</v>
      </c>
      <c r="F985" t="s">
        <v>524</v>
      </c>
      <c r="G985" t="str">
        <f>Table2[[#This Row],[rxn]]&amp;"_"&amp;Table2[[#This Row],[dir]]</f>
        <v>AEPI2_c_FWD</v>
      </c>
      <c r="H985" t="str" cm="1">
        <f t="array" ref="H985">_xlfn.TEXTJOIN(",",TRUE,_xlfn.UNIQUE(_xlfn._xlws.FILTER(Table2[enz],Table2[rxn+dir]=Table2[[#This Row],[rxn+dir]])))</f>
        <v>rt0136</v>
      </c>
      <c r="I985" s="2" t="str">
        <f>_xlfn.TEXTAFTER(Table2[[#This Row],[rxn]],"_",-1)</f>
        <v>c</v>
      </c>
      <c r="J985" s="2" t="str">
        <f>_xlfn.TEXTBEFORE(Table2[[#This Row],[rxn]],"_"&amp;Table2[[#This Row],[compartment]],-1)</f>
        <v>AEPI2</v>
      </c>
      <c r="K985" s="2" t="str" cm="1">
        <f t="array" ref="K985">_xlfn.LET(_xlpm.t,J985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985" s="2" t="str">
        <f>IF(LEN(Table2[[#This Row],[number at end of rxn-compartment]])&gt;0,_xlfn.TEXTBEFORE(Table2[[#This Row],[rxn-compartment]],Table2[[#This Row],[number at end of rxn-compartment]],-1),"")</f>
        <v>AEPI</v>
      </c>
      <c r="N985" t="str">
        <v/>
      </c>
      <c r="O985" t="str">
        <v>C14STR_c</v>
      </c>
      <c r="P985" t="str">
        <v>FWD</v>
      </c>
      <c r="Q985" t="str">
        <v>rt0303</v>
      </c>
      <c r="R985" t="str">
        <v>1.3.1.70</v>
      </c>
      <c r="S985" t="str">
        <v>Other biosynthetic metabolism</v>
      </c>
      <c r="T985" t="str">
        <v>Ergosterol biosynthesis</v>
      </c>
    </row>
    <row r="986" spans="1:20" x14ac:dyDescent="0.2">
      <c r="A986" t="s">
        <v>2850</v>
      </c>
      <c r="B986" t="s">
        <v>2849</v>
      </c>
      <c r="C986" t="s">
        <v>21</v>
      </c>
      <c r="D986" t="s">
        <v>2845</v>
      </c>
      <c r="E986" t="str">
        <f>_xlfn.XLOOKUP(Table2[[#This Row],[rxn]],[1]Sheet1!$A:$A,[1]Sheet1!$C:$C,"Other metaolism",0)</f>
        <v>Other metabolism</v>
      </c>
      <c r="F986" t="s">
        <v>524</v>
      </c>
      <c r="G986" t="str">
        <f>Table2[[#This Row],[rxn]]&amp;"_"&amp;Table2[[#This Row],[dir]]</f>
        <v>AEPI2_c_REV</v>
      </c>
      <c r="H986" t="str" cm="1">
        <f t="array" ref="H986">_xlfn.TEXTJOIN(",",TRUE,_xlfn.UNIQUE(_xlfn._xlws.FILTER(Table2[enz],Table2[rxn+dir]=Table2[[#This Row],[rxn+dir]])))</f>
        <v>rt0136</v>
      </c>
      <c r="I986" s="2" t="str">
        <f>_xlfn.TEXTAFTER(Table2[[#This Row],[rxn]],"_",-1)</f>
        <v>c</v>
      </c>
      <c r="J986" s="2" t="str">
        <f>_xlfn.TEXTBEFORE(Table2[[#This Row],[rxn]],"_"&amp;Table2[[#This Row],[compartment]],-1)</f>
        <v>AEPI2</v>
      </c>
      <c r="K986" s="2" t="str" cm="1">
        <f t="array" ref="K986">_xlfn.LET(_xlpm.t,J986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986" s="2" t="str">
        <f>IF(LEN(Table2[[#This Row],[number at end of rxn-compartment]])&gt;0,_xlfn.TEXTBEFORE(Table2[[#This Row],[rxn-compartment]],Table2[[#This Row],[number at end of rxn-compartment]],-1),"")</f>
        <v>AEPI</v>
      </c>
      <c r="N986" t="str">
        <v/>
      </c>
      <c r="O986" t="str">
        <v>C22STDSy_c</v>
      </c>
      <c r="P986" t="str">
        <v>FWD</v>
      </c>
      <c r="Q986" t="str">
        <v>rt3348</v>
      </c>
      <c r="R986" t="str">
        <v>1.6.2.4</v>
      </c>
      <c r="S986" t="str">
        <v>Other biosynthetic metabolism</v>
      </c>
      <c r="T986" t="str">
        <v>Ergosterol biosynthesis</v>
      </c>
    </row>
    <row r="987" spans="1:20" x14ac:dyDescent="0.2">
      <c r="A987" t="s">
        <v>2851</v>
      </c>
      <c r="B987" t="s">
        <v>132</v>
      </c>
      <c r="C987" t="s">
        <v>8</v>
      </c>
      <c r="D987" t="s">
        <v>2852</v>
      </c>
      <c r="E987" t="str">
        <f>_xlfn.XLOOKUP(Table2[[#This Row],[rxn]],[1]Sheet1!$A:$A,[1]Sheet1!$C:$C,"Other metaolism",0)</f>
        <v>Other biosynthetic metabolism</v>
      </c>
      <c r="F987" t="s">
        <v>135</v>
      </c>
      <c r="G987" t="str">
        <f>Table2[[#This Row],[rxn]]&amp;"_"&amp;Table2[[#This Row],[dir]]</f>
        <v>AFAT_c_FWD</v>
      </c>
      <c r="H987" t="str" cm="1">
        <f t="array" ref="H987">_xlfn.TEXTJOIN(",",TRUE,_xlfn.UNIQUE(_xlfn._xlws.FILTER(Table2[enz],Table2[rxn+dir]=Table2[[#This Row],[rxn+dir]])))</f>
        <v>rt3174_c</v>
      </c>
      <c r="I987" s="2" t="str">
        <f>_xlfn.TEXTAFTER(Table2[[#This Row],[rxn]],"_",-1)</f>
        <v>c</v>
      </c>
      <c r="J987" s="2" t="str">
        <f>_xlfn.TEXTBEFORE(Table2[[#This Row],[rxn]],"_"&amp;Table2[[#This Row],[compartment]],-1)</f>
        <v>AFAT</v>
      </c>
      <c r="K987" s="2" t="str" cm="1">
        <f t="array" ref="K987">_xlfn.LET(_xlpm.t,J987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87" s="2" t="str">
        <f>IF(LEN(Table2[[#This Row],[number at end of rxn-compartment]])&gt;0,_xlfn.TEXTBEFORE(Table2[[#This Row],[rxn-compartment]],Table2[[#This Row],[number at end of rxn-compartment]],-1),"")</f>
        <v/>
      </c>
      <c r="N987" t="str">
        <v/>
      </c>
      <c r="O987" t="str">
        <v>C24STR_r</v>
      </c>
      <c r="P987" t="str">
        <v>FWD</v>
      </c>
      <c r="Q987" t="str">
        <v>rt2613</v>
      </c>
      <c r="R987" t="str">
        <v>1.3.1.71</v>
      </c>
      <c r="S987" t="str">
        <v>Other biosynthetic metabolism</v>
      </c>
      <c r="T987" t="str">
        <v>Ergosterol biosynthesis</v>
      </c>
    </row>
    <row r="988" spans="1:20" x14ac:dyDescent="0.2">
      <c r="A988" t="s">
        <v>2853</v>
      </c>
      <c r="B988" t="s">
        <v>2855</v>
      </c>
      <c r="C988" t="s">
        <v>8</v>
      </c>
      <c r="D988" t="s">
        <v>2854</v>
      </c>
      <c r="E988" t="str">
        <f>_xlfn.XLOOKUP(Table2[[#This Row],[rxn]],[1]Sheet1!$A:$A,[1]Sheet1!$C:$C,"Other metaolism",0)</f>
        <v>Other metabolism</v>
      </c>
      <c r="F988" t="s">
        <v>2856</v>
      </c>
      <c r="G988" t="str">
        <f>Table2[[#This Row],[rxn]]&amp;"_"&amp;Table2[[#This Row],[dir]]</f>
        <v>AFLTXNB1S_c_FWD</v>
      </c>
      <c r="H988" t="str" cm="1">
        <f t="array" ref="H988">_xlfn.TEXTJOIN(",",TRUE,_xlfn.UNIQUE(_xlfn._xlws.FILTER(Table2[enz],Table2[rxn+dir]=Table2[[#This Row],[rxn+dir]])))</f>
        <v>rt2689</v>
      </c>
      <c r="I988" s="2" t="str">
        <f>_xlfn.TEXTAFTER(Table2[[#This Row],[rxn]],"_",-1)</f>
        <v>c</v>
      </c>
      <c r="J988" s="2" t="str">
        <f>_xlfn.TEXTBEFORE(Table2[[#This Row],[rxn]],"_"&amp;Table2[[#This Row],[compartment]],-1)</f>
        <v>AFLTXNB1S</v>
      </c>
      <c r="K988" s="2" t="str" cm="1">
        <f t="array" ref="K988">_xlfn.LET(_xlpm.t,J988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88" s="2" t="str">
        <f>IF(LEN(Table2[[#This Row],[number at end of rxn-compartment]])&gt;0,_xlfn.TEXTBEFORE(Table2[[#This Row],[rxn-compartment]],Table2[[#This Row],[number at end of rxn-compartment]],-1),"")</f>
        <v/>
      </c>
      <c r="N988" t="str">
        <v>C3STDH</v>
      </c>
      <c r="O988" t="str">
        <v>C3STDH1_c</v>
      </c>
      <c r="P988" t="str">
        <v>FWD</v>
      </c>
      <c r="Q988" t="str">
        <v>rt0467,rt5356</v>
      </c>
      <c r="R988" t="str">
        <v>1.1.1.170</v>
      </c>
      <c r="S988" t="str">
        <v>Other biosynthetic metabolism</v>
      </c>
      <c r="T988" t="str">
        <v>Ergosterol biosynthesis</v>
      </c>
    </row>
    <row r="989" spans="1:20" x14ac:dyDescent="0.2">
      <c r="A989" t="s">
        <v>2857</v>
      </c>
      <c r="B989" t="s">
        <v>2858</v>
      </c>
      <c r="C989" t="s">
        <v>8</v>
      </c>
      <c r="D989" t="s">
        <v>2854</v>
      </c>
      <c r="E989" t="str">
        <f>_xlfn.XLOOKUP(Table2[[#This Row],[rxn]],[1]Sheet1!$A:$A,[1]Sheet1!$C:$C,"Other metaolism",0)</f>
        <v>Other metabolism</v>
      </c>
      <c r="F989" t="s">
        <v>2856</v>
      </c>
      <c r="G989" t="str">
        <f>Table2[[#This Row],[rxn]]&amp;"_"&amp;Table2[[#This Row],[dir]]</f>
        <v>AFLTXNB2S_c_FWD</v>
      </c>
      <c r="H989" t="str" cm="1">
        <f t="array" ref="H989">_xlfn.TEXTJOIN(",",TRUE,_xlfn.UNIQUE(_xlfn._xlws.FILTER(Table2[enz],Table2[rxn+dir]=Table2[[#This Row],[rxn+dir]])))</f>
        <v>rt2689</v>
      </c>
      <c r="I989" s="2" t="str">
        <f>_xlfn.TEXTAFTER(Table2[[#This Row],[rxn]],"_",-1)</f>
        <v>c</v>
      </c>
      <c r="J989" s="2" t="str">
        <f>_xlfn.TEXTBEFORE(Table2[[#This Row],[rxn]],"_"&amp;Table2[[#This Row],[compartment]],-1)</f>
        <v>AFLTXNB2S</v>
      </c>
      <c r="K989" s="2" t="str" cm="1">
        <f t="array" ref="K989">_xlfn.LET(_xlpm.t,J989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89" s="2" t="str">
        <f>IF(LEN(Table2[[#This Row],[number at end of rxn-compartment]])&gt;0,_xlfn.TEXTBEFORE(Table2[[#This Row],[rxn-compartment]],Table2[[#This Row],[number at end of rxn-compartment]],-1),"")</f>
        <v/>
      </c>
      <c r="N989" t="str">
        <v>C3STDH</v>
      </c>
      <c r="O989" t="str">
        <v>C3STDH2_c</v>
      </c>
      <c r="P989" t="str">
        <v>FWD</v>
      </c>
      <c r="Q989" t="str">
        <v>rt0467,rt5356</v>
      </c>
      <c r="R989" t="str">
        <v>1.1.1.170</v>
      </c>
      <c r="S989" t="str">
        <v>Other biosynthetic metabolism</v>
      </c>
      <c r="T989" t="str">
        <v>Ergosterol biosynthesis</v>
      </c>
    </row>
    <row r="990" spans="1:20" x14ac:dyDescent="0.2">
      <c r="A990" t="s">
        <v>2859</v>
      </c>
      <c r="B990" t="s">
        <v>2861</v>
      </c>
      <c r="C990" t="s">
        <v>8</v>
      </c>
      <c r="D990" t="s">
        <v>2860</v>
      </c>
      <c r="E990" t="str">
        <f>_xlfn.XLOOKUP(Table2[[#This Row],[rxn]],[1]Sheet1!$A:$A,[1]Sheet1!$C:$C,"Other metaolism",0)</f>
        <v>Amino acid metabolism</v>
      </c>
      <c r="F990" t="s">
        <v>85</v>
      </c>
      <c r="G990" t="str">
        <f>Table2[[#This Row],[rxn]]&amp;"_"&amp;Table2[[#This Row],[dir]]</f>
        <v>AGMT_e_FWD</v>
      </c>
      <c r="H990" t="str" cm="1">
        <f t="array" ref="H990">_xlfn.TEXTJOIN(",",TRUE,_xlfn.UNIQUE(_xlfn._xlws.FILTER(Table2[enz],Table2[rxn+dir]=Table2[[#This Row],[rxn+dir]])))</f>
        <v>rt1772</v>
      </c>
      <c r="I990" s="2" t="str">
        <f>_xlfn.TEXTAFTER(Table2[[#This Row],[rxn]],"_",-1)</f>
        <v>e</v>
      </c>
      <c r="J990" s="2" t="str">
        <f>_xlfn.TEXTBEFORE(Table2[[#This Row],[rxn]],"_"&amp;Table2[[#This Row],[compartment]],-1)</f>
        <v>AGMT</v>
      </c>
      <c r="K990" s="2" t="str" cm="1">
        <f t="array" ref="K990">_xlfn.LET(_xlpm.t,J990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0" s="2" t="str">
        <f>IF(LEN(Table2[[#This Row],[number at end of rxn-compartment]])&gt;0,_xlfn.TEXTBEFORE(Table2[[#This Row],[rxn-compartment]],Table2[[#This Row],[number at end of rxn-compartment]],-1),"")</f>
        <v/>
      </c>
      <c r="N990" t="str">
        <v>C3STKR</v>
      </c>
      <c r="O990" t="str">
        <v>C3STKR1_c</v>
      </c>
      <c r="P990" t="str">
        <v>FWD</v>
      </c>
      <c r="Q990" t="str">
        <v>UNKNOWN</v>
      </c>
      <c r="R990" t="str">
        <v>1.1.1.270</v>
      </c>
      <c r="S990" t="str">
        <v>Other biosynthetic metabolism</v>
      </c>
      <c r="T990" t="str">
        <v>Ergosterol biosynthesis</v>
      </c>
    </row>
    <row r="991" spans="1:20" x14ac:dyDescent="0.2">
      <c r="A991" t="s">
        <v>2862</v>
      </c>
      <c r="B991" t="s">
        <v>2864</v>
      </c>
      <c r="C991" t="s">
        <v>8</v>
      </c>
      <c r="D991" t="s">
        <v>2863</v>
      </c>
      <c r="E991" t="str">
        <f>_xlfn.XLOOKUP(Table2[[#This Row],[rxn]],[1]Sheet1!$A:$A,[1]Sheet1!$C:$C,"Other metaolism",0)</f>
        <v>Other biosynthetic metabolism</v>
      </c>
      <c r="F991" t="s">
        <v>140</v>
      </c>
      <c r="G991" t="str">
        <f>Table2[[#This Row],[rxn]]&amp;"_"&amp;Table2[[#This Row],[dir]]</f>
        <v>AGNPR_l_FWD</v>
      </c>
      <c r="H991" t="str" cm="1">
        <f t="array" ref="H991">_xlfn.TEXTJOIN(",",TRUE,_xlfn.UNIQUE(_xlfn._xlws.FILTER(Table2[enz],Table2[rxn+dir]=Table2[[#This Row],[rxn+dir]])))</f>
        <v>rt7207_l</v>
      </c>
      <c r="I991" s="2" t="str">
        <f>_xlfn.TEXTAFTER(Table2[[#This Row],[rxn]],"_",-1)</f>
        <v>l</v>
      </c>
      <c r="J991" s="2" t="str">
        <f>_xlfn.TEXTBEFORE(Table2[[#This Row],[rxn]],"_"&amp;Table2[[#This Row],[compartment]],-1)</f>
        <v>AGNPR</v>
      </c>
      <c r="K991" s="2" t="str" cm="1">
        <f t="array" ref="K991">_xlfn.LET(_xlpm.t,J991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1" s="2" t="str">
        <f>IF(LEN(Table2[[#This Row],[number at end of rxn-compartment]])&gt;0,_xlfn.TEXTBEFORE(Table2[[#This Row],[rxn-compartment]],Table2[[#This Row],[number at end of rxn-compartment]],-1),"")</f>
        <v/>
      </c>
      <c r="N991" t="str">
        <v>C3STKR</v>
      </c>
      <c r="O991" t="str">
        <v>C3STKR2_c</v>
      </c>
      <c r="P991" t="str">
        <v>FWD</v>
      </c>
      <c r="Q991" t="str">
        <v>UNKNOWN</v>
      </c>
      <c r="R991" t="str">
        <v>1.1.1.270</v>
      </c>
      <c r="S991" t="str">
        <v>Other biosynthetic metabolism</v>
      </c>
      <c r="T991" t="str">
        <v>Ergosterol biosynthesis</v>
      </c>
    </row>
    <row r="992" spans="1:20" x14ac:dyDescent="0.2">
      <c r="A992" t="s">
        <v>2865</v>
      </c>
      <c r="B992" t="s">
        <v>2867</v>
      </c>
      <c r="C992" t="s">
        <v>8</v>
      </c>
      <c r="D992" t="s">
        <v>2866</v>
      </c>
      <c r="E992" t="str">
        <f>_xlfn.XLOOKUP(Table2[[#This Row],[rxn]],[1]Sheet1!$A:$A,[1]Sheet1!$C:$C,"Other metaolism",0)</f>
        <v>Other biosynthetic metabolism</v>
      </c>
      <c r="F992" t="s">
        <v>140</v>
      </c>
      <c r="G992" t="str">
        <f>Table2[[#This Row],[rxn]]&amp;"_"&amp;Table2[[#This Row],[dir]]</f>
        <v>AGNPR_rm_FWD</v>
      </c>
      <c r="H992" t="str" cm="1">
        <f t="array" ref="H992">_xlfn.TEXTJOIN(",",TRUE,_xlfn.UNIQUE(_xlfn._xlws.FILTER(Table2[enz],Table2[rxn+dir]=Table2[[#This Row],[rxn+dir]])))</f>
        <v>rt7207_rm</v>
      </c>
      <c r="I992" s="2" t="str">
        <f>_xlfn.TEXTAFTER(Table2[[#This Row],[rxn]],"_",-1)</f>
        <v>rm</v>
      </c>
      <c r="J992" s="2" t="str">
        <f>_xlfn.TEXTBEFORE(Table2[[#This Row],[rxn]],"_"&amp;Table2[[#This Row],[compartment]],-1)</f>
        <v>AGNPR</v>
      </c>
      <c r="K992" s="2" t="str" cm="1">
        <f t="array" ref="K992">_xlfn.LET(_xlpm.t,J992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2" s="2" t="str">
        <f>IF(LEN(Table2[[#This Row],[number at end of rxn-compartment]])&gt;0,_xlfn.TEXTBEFORE(Table2[[#This Row],[rxn-compartment]],Table2[[#This Row],[number at end of rxn-compartment]],-1),"")</f>
        <v/>
      </c>
      <c r="N992" t="str">
        <v>C4STMO</v>
      </c>
      <c r="O992" t="str">
        <v>C4STMO1_c</v>
      </c>
      <c r="P992" t="str">
        <v>FWD</v>
      </c>
      <c r="Q992" t="str">
        <v>rt8272</v>
      </c>
      <c r="R992" t="str">
        <v>1.14.13.72</v>
      </c>
      <c r="S992" t="str">
        <v>Other biosynthetic metabolism</v>
      </c>
      <c r="T992" t="str">
        <v>Ergosterol biosynthesis</v>
      </c>
    </row>
    <row r="993" spans="1:20" x14ac:dyDescent="0.2">
      <c r="A993" t="s">
        <v>2868</v>
      </c>
      <c r="B993" t="s">
        <v>137</v>
      </c>
      <c r="C993" t="s">
        <v>8</v>
      </c>
      <c r="D993" t="s">
        <v>2869</v>
      </c>
      <c r="E993" t="str">
        <f>_xlfn.XLOOKUP(Table2[[#This Row],[rxn]],[1]Sheet1!$A:$A,[1]Sheet1!$C:$C,"Other metaolism",0)</f>
        <v>Other biosynthetic metabolism</v>
      </c>
      <c r="F993" t="s">
        <v>140</v>
      </c>
      <c r="G993" t="str">
        <f>Table2[[#This Row],[rxn]]&amp;"_"&amp;Table2[[#This Row],[dir]]</f>
        <v>AGPAT_l_FWD</v>
      </c>
      <c r="H993" t="str" cm="1">
        <f t="array" ref="H993">_xlfn.TEXTJOIN(",",TRUE,_xlfn.UNIQUE(_xlfn._xlws.FILTER(Table2[enz],Table2[rxn+dir]=Table2[[#This Row],[rxn+dir]])))</f>
        <v>rt1378,rt2059_l</v>
      </c>
      <c r="I993" s="2" t="str">
        <f>_xlfn.TEXTAFTER(Table2[[#This Row],[rxn]],"_",-1)</f>
        <v>l</v>
      </c>
      <c r="J993" s="2" t="str">
        <f>_xlfn.TEXTBEFORE(Table2[[#This Row],[rxn]],"_"&amp;Table2[[#This Row],[compartment]],-1)</f>
        <v>AGPAT</v>
      </c>
      <c r="K993" s="2" t="str" cm="1">
        <f t="array" ref="K993">_xlfn.LET(_xlpm.t,J993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3" s="2" t="str">
        <f>IF(LEN(Table2[[#This Row],[number at end of rxn-compartment]])&gt;0,_xlfn.TEXTBEFORE(Table2[[#This Row],[rxn-compartment]],Table2[[#This Row],[number at end of rxn-compartment]],-1),"")</f>
        <v/>
      </c>
      <c r="N993" t="str">
        <v>C4STMO</v>
      </c>
      <c r="O993" t="str">
        <v>C4STMO2_c</v>
      </c>
      <c r="P993" t="str">
        <v>FWD</v>
      </c>
      <c r="Q993" t="str">
        <v>rt8272</v>
      </c>
      <c r="R993" t="str">
        <v>1.14.13.72</v>
      </c>
      <c r="S993" t="str">
        <v>Other biosynthetic metabolism</v>
      </c>
      <c r="T993" t="str">
        <v>Ergosterol biosynthesis</v>
      </c>
    </row>
    <row r="994" spans="1:20" x14ac:dyDescent="0.2">
      <c r="A994" t="s">
        <v>2870</v>
      </c>
      <c r="B994" t="s">
        <v>137</v>
      </c>
      <c r="C994" t="s">
        <v>8</v>
      </c>
      <c r="D994" t="s">
        <v>2871</v>
      </c>
      <c r="E994" t="str">
        <f>_xlfn.XLOOKUP(Table2[[#This Row],[rxn]],[1]Sheet1!$A:$A,[1]Sheet1!$C:$C,"Other metaolism",0)</f>
        <v>Other biosynthetic metabolism</v>
      </c>
      <c r="F994" t="s">
        <v>140</v>
      </c>
      <c r="G994" t="str">
        <f>Table2[[#This Row],[rxn]]&amp;"_"&amp;Table2[[#This Row],[dir]]</f>
        <v>AGPAT_l_FWD</v>
      </c>
      <c r="H994" t="str" cm="1">
        <f t="array" ref="H994">_xlfn.TEXTJOIN(",",TRUE,_xlfn.UNIQUE(_xlfn._xlws.FILTER(Table2[enz],Table2[rxn+dir]=Table2[[#This Row],[rxn+dir]])))</f>
        <v>rt1378,rt2059_l</v>
      </c>
      <c r="I994" s="2" t="str">
        <f>_xlfn.TEXTAFTER(Table2[[#This Row],[rxn]],"_",-1)</f>
        <v>l</v>
      </c>
      <c r="J994" s="2" t="str">
        <f>_xlfn.TEXTBEFORE(Table2[[#This Row],[rxn]],"_"&amp;Table2[[#This Row],[compartment]],-1)</f>
        <v>AGPAT</v>
      </c>
      <c r="K994" s="2" t="str" cm="1">
        <f t="array" ref="K994">_xlfn.LET(_xlpm.t,J994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4" s="2" t="str">
        <f>IF(LEN(Table2[[#This Row],[number at end of rxn-compartment]])&gt;0,_xlfn.TEXTBEFORE(Table2[[#This Row],[rxn-compartment]],Table2[[#This Row],[number at end of rxn-compartment]],-1),"")</f>
        <v/>
      </c>
      <c r="N994" t="str">
        <v>C4STMO</v>
      </c>
      <c r="O994" t="str">
        <v>C4STMO3_c</v>
      </c>
      <c r="P994" t="str">
        <v>FWD</v>
      </c>
      <c r="Q994" t="str">
        <v>rt8272</v>
      </c>
      <c r="R994" t="str">
        <v>1.14.13.72</v>
      </c>
      <c r="S994" t="str">
        <v>Other biosynthetic metabolism</v>
      </c>
      <c r="T994" t="str">
        <v>Ergosterol biosynthesis</v>
      </c>
    </row>
    <row r="995" spans="1:20" x14ac:dyDescent="0.2">
      <c r="A995" t="s">
        <v>2872</v>
      </c>
      <c r="B995" t="s">
        <v>142</v>
      </c>
      <c r="C995" t="s">
        <v>8</v>
      </c>
      <c r="D995" t="s">
        <v>2873</v>
      </c>
      <c r="E995" t="str">
        <f>_xlfn.XLOOKUP(Table2[[#This Row],[rxn]],[1]Sheet1!$A:$A,[1]Sheet1!$C:$C,"Other metaolism",0)</f>
        <v>Other biosynthetic metabolism</v>
      </c>
      <c r="F995" t="s">
        <v>140</v>
      </c>
      <c r="G995" t="str">
        <f>Table2[[#This Row],[rxn]]&amp;"_"&amp;Table2[[#This Row],[dir]]</f>
        <v>AGPAT_rm_FWD</v>
      </c>
      <c r="H995" t="str" cm="1">
        <f t="array" ref="H995">_xlfn.TEXTJOIN(",",TRUE,_xlfn.UNIQUE(_xlfn._xlws.FILTER(Table2[enz],Table2[rxn+dir]=Table2[[#This Row],[rxn+dir]])))</f>
        <v>rt2059_rm,rt7662</v>
      </c>
      <c r="I995" s="2" t="str">
        <f>_xlfn.TEXTAFTER(Table2[[#This Row],[rxn]],"_",-1)</f>
        <v>rm</v>
      </c>
      <c r="J995" s="2" t="str">
        <f>_xlfn.TEXTBEFORE(Table2[[#This Row],[rxn]],"_"&amp;Table2[[#This Row],[compartment]],-1)</f>
        <v>AGPAT</v>
      </c>
      <c r="K995" s="2" t="str" cm="1">
        <f t="array" ref="K995">_xlfn.LET(_xlpm.t,J995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5" s="2" t="str">
        <f>IF(LEN(Table2[[#This Row],[number at end of rxn-compartment]])&gt;0,_xlfn.TEXTBEFORE(Table2[[#This Row],[rxn-compartment]],Table2[[#This Row],[number at end of rxn-compartment]],-1),"")</f>
        <v/>
      </c>
      <c r="N995" t="str">
        <v>C4STMO</v>
      </c>
      <c r="O995" t="str">
        <v>C4STMO4_c</v>
      </c>
      <c r="P995" t="str">
        <v>FWD</v>
      </c>
      <c r="Q995" t="str">
        <v>rt8272</v>
      </c>
      <c r="R995" t="str">
        <v>1.14.13.72</v>
      </c>
      <c r="S995" t="str">
        <v>Other biosynthetic metabolism</v>
      </c>
      <c r="T995" t="str">
        <v>Ergosterol biosynthesis</v>
      </c>
    </row>
    <row r="996" spans="1:20" x14ac:dyDescent="0.2">
      <c r="A996" t="s">
        <v>2874</v>
      </c>
      <c r="B996" t="s">
        <v>142</v>
      </c>
      <c r="C996" t="s">
        <v>8</v>
      </c>
      <c r="D996" t="s">
        <v>2875</v>
      </c>
      <c r="E996" t="str">
        <f>_xlfn.XLOOKUP(Table2[[#This Row],[rxn]],[1]Sheet1!$A:$A,[1]Sheet1!$C:$C,"Other metaolism",0)</f>
        <v>Other biosynthetic metabolism</v>
      </c>
      <c r="F996" t="s">
        <v>140</v>
      </c>
      <c r="G996" t="str">
        <f>Table2[[#This Row],[rxn]]&amp;"_"&amp;Table2[[#This Row],[dir]]</f>
        <v>AGPAT_rm_FWD</v>
      </c>
      <c r="H996" t="str" cm="1">
        <f t="array" ref="H996">_xlfn.TEXTJOIN(",",TRUE,_xlfn.UNIQUE(_xlfn._xlws.FILTER(Table2[enz],Table2[rxn+dir]=Table2[[#This Row],[rxn+dir]])))</f>
        <v>rt2059_rm,rt7662</v>
      </c>
      <c r="I996" s="2" t="str">
        <f>_xlfn.TEXTAFTER(Table2[[#This Row],[rxn]],"_",-1)</f>
        <v>rm</v>
      </c>
      <c r="J996" s="2" t="str">
        <f>_xlfn.TEXTBEFORE(Table2[[#This Row],[rxn]],"_"&amp;Table2[[#This Row],[compartment]],-1)</f>
        <v>AGPAT</v>
      </c>
      <c r="K996" s="2" t="str" cm="1">
        <f t="array" ref="K996">_xlfn.LET(_xlpm.t,J996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6" s="2" t="str">
        <f>IF(LEN(Table2[[#This Row],[number at end of rxn-compartment]])&gt;0,_xlfn.TEXTBEFORE(Table2[[#This Row],[rxn-compartment]],Table2[[#This Row],[number at end of rxn-compartment]],-1),"")</f>
        <v/>
      </c>
      <c r="N996" t="str">
        <v/>
      </c>
      <c r="O996" t="str">
        <v>C5STDS_c</v>
      </c>
      <c r="P996" t="str">
        <v>FWD</v>
      </c>
      <c r="Q996" t="str">
        <v>rt0413</v>
      </c>
      <c r="R996" t="str">
        <v>1.14.19.20</v>
      </c>
      <c r="S996" t="str">
        <v>Other biosynthetic metabolism</v>
      </c>
      <c r="T996" t="str">
        <v>Ergosterol biosynthesis</v>
      </c>
    </row>
    <row r="997" spans="1:20" x14ac:dyDescent="0.2">
      <c r="A997" t="s">
        <v>2876</v>
      </c>
      <c r="B997" t="s">
        <v>144</v>
      </c>
      <c r="C997" t="s">
        <v>8</v>
      </c>
      <c r="D997" t="s">
        <v>2470</v>
      </c>
      <c r="E997" t="str">
        <f>_xlfn.XLOOKUP(Table2[[#This Row],[rxn]],[1]Sheet1!$A:$A,[1]Sheet1!$C:$C,"Other metaolism",0)</f>
        <v>Amino acid metabolism</v>
      </c>
      <c r="F997" t="s">
        <v>85</v>
      </c>
      <c r="G997" t="str">
        <f>Table2[[#This Row],[rxn]]&amp;"_"&amp;Table2[[#This Row],[dir]]</f>
        <v>AGPRi_m_FWD</v>
      </c>
      <c r="H997" t="str" cm="1">
        <f t="array" ref="H997">_xlfn.TEXTJOIN(",",TRUE,_xlfn.UNIQUE(_xlfn._xlws.FILTER(Table2[enz],Table2[rxn+dir]=Table2[[#This Row],[rxn+dir]])))</f>
        <v>rt1009</v>
      </c>
      <c r="I997" s="2" t="str">
        <f>_xlfn.TEXTAFTER(Table2[[#This Row],[rxn]],"_",-1)</f>
        <v>m</v>
      </c>
      <c r="J997" s="2" t="str">
        <f>_xlfn.TEXTBEFORE(Table2[[#This Row],[rxn]],"_"&amp;Table2[[#This Row],[compartment]],-1)</f>
        <v>AGPRi</v>
      </c>
      <c r="K997" s="2" t="str" cm="1">
        <f t="array" ref="K997">_xlfn.LET(_xlpm.t,J997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7" s="2" t="str">
        <f>IF(LEN(Table2[[#This Row],[number at end of rxn-compartment]])&gt;0,_xlfn.TEXTBEFORE(Table2[[#This Row],[rxn-compartment]],Table2[[#This Row],[number at end of rxn-compartment]],-1),"")</f>
        <v/>
      </c>
      <c r="N997" t="str">
        <v/>
      </c>
      <c r="O997" t="str">
        <v>C8STI_c</v>
      </c>
      <c r="P997" t="str">
        <v>FWD</v>
      </c>
      <c r="Q997" t="str">
        <v>rt1745</v>
      </c>
      <c r="R997" t="str">
        <v>5.-.-.-</v>
      </c>
      <c r="S997" t="str">
        <v>Other biosynthetic metabolism</v>
      </c>
      <c r="T997" t="str">
        <v>Ergosterol biosynthesis</v>
      </c>
    </row>
    <row r="998" spans="1:20" x14ac:dyDescent="0.2">
      <c r="A998" t="s">
        <v>2877</v>
      </c>
      <c r="B998" t="s">
        <v>146</v>
      </c>
      <c r="C998" t="s">
        <v>8</v>
      </c>
      <c r="D998" t="s">
        <v>2878</v>
      </c>
      <c r="E998" t="str">
        <f>_xlfn.XLOOKUP(Table2[[#This Row],[rxn]],[1]Sheet1!$A:$A,[1]Sheet1!$C:$C,"Other metaolism",0)</f>
        <v>Amino acid metabolism</v>
      </c>
      <c r="F998" t="s">
        <v>149</v>
      </c>
      <c r="G998" t="str">
        <f>Table2[[#This Row],[rxn]]&amp;"_"&amp;Table2[[#This Row],[dir]]</f>
        <v>AGTi_c_FWD</v>
      </c>
      <c r="H998" t="str" cm="1">
        <f t="array" ref="H998">_xlfn.TEXTJOIN(",",TRUE,_xlfn.UNIQUE(_xlfn._xlws.FILTER(Table2[enz],Table2[rxn+dir]=Table2[[#This Row],[rxn+dir]])))</f>
        <v>rt0451</v>
      </c>
      <c r="I998" s="2" t="str">
        <f>_xlfn.TEXTAFTER(Table2[[#This Row],[rxn]],"_",-1)</f>
        <v>c</v>
      </c>
      <c r="J998" s="2" t="str">
        <f>_xlfn.TEXTBEFORE(Table2[[#This Row],[rxn]],"_"&amp;Table2[[#This Row],[compartment]],-1)</f>
        <v>AGTi</v>
      </c>
      <c r="K998" s="2" t="str" cm="1">
        <f t="array" ref="K998">_xlfn.LET(_xlpm.t,J998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8" s="2" t="str">
        <f>IF(LEN(Table2[[#This Row],[number at end of rxn-compartment]])&gt;0,_xlfn.TEXTBEFORE(Table2[[#This Row],[rxn-compartment]],Table2[[#This Row],[number at end of rxn-compartment]],-1),"")</f>
        <v/>
      </c>
      <c r="N998" t="str">
        <v/>
      </c>
      <c r="O998" t="str">
        <v>CA2t_c_e</v>
      </c>
      <c r="P998" t="str">
        <v>FWD</v>
      </c>
      <c r="Q998" t="str">
        <v>UNKNOWN</v>
      </c>
      <c r="R998" t="str">
        <v/>
      </c>
      <c r="S998" t="str">
        <v>Excluded</v>
      </c>
      <c r="T998" t="str">
        <v>Transport</v>
      </c>
    </row>
    <row r="999" spans="1:20" x14ac:dyDescent="0.2">
      <c r="A999" t="s">
        <v>2879</v>
      </c>
      <c r="B999" t="s">
        <v>150</v>
      </c>
      <c r="C999" t="s">
        <v>8</v>
      </c>
      <c r="D999" t="s">
        <v>2880</v>
      </c>
      <c r="E999" t="str">
        <f>_xlfn.XLOOKUP(Table2[[#This Row],[rxn]],[1]Sheet1!$A:$A,[1]Sheet1!$C:$C,"Other metaolism",0)</f>
        <v>Amino acid metabolism</v>
      </c>
      <c r="F999" t="s">
        <v>153</v>
      </c>
      <c r="G999" t="str">
        <f>Table2[[#This Row],[rxn]]&amp;"_"&amp;Table2[[#This Row],[dir]]</f>
        <v>AHCi_c_FWD</v>
      </c>
      <c r="H999" t="str" cm="1">
        <f t="array" ref="H999">_xlfn.TEXTJOIN(",",TRUE,_xlfn.UNIQUE(_xlfn._xlws.FILTER(Table2[enz],Table2[rxn+dir]=Table2[[#This Row],[rxn+dir]])))</f>
        <v>rt4544</v>
      </c>
      <c r="I999" s="2" t="str">
        <f>_xlfn.TEXTAFTER(Table2[[#This Row],[rxn]],"_",-1)</f>
        <v>c</v>
      </c>
      <c r="J999" s="2" t="str">
        <f>_xlfn.TEXTBEFORE(Table2[[#This Row],[rxn]],"_"&amp;Table2[[#This Row],[compartment]],-1)</f>
        <v>AHCi</v>
      </c>
      <c r="K999" s="2" t="str" cm="1">
        <f t="array" ref="K999">_xlfn.LET(_xlpm.t,J999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999" s="2" t="str">
        <f>IF(LEN(Table2[[#This Row],[number at end of rxn-compartment]])&gt;0,_xlfn.TEXTBEFORE(Table2[[#This Row],[rxn-compartment]],Table2[[#This Row],[number at end of rxn-compartment]],-1),"")</f>
        <v/>
      </c>
      <c r="N999" t="str">
        <v>CAROL</v>
      </c>
      <c r="O999" t="str">
        <v>CAROL1_c</v>
      </c>
      <c r="P999" t="str">
        <v>FWD</v>
      </c>
      <c r="Q999" t="str">
        <v>rt0221</v>
      </c>
      <c r="R999" t="str">
        <v>5.5.1.19</v>
      </c>
      <c r="S999" t="str">
        <v>Other metabolism</v>
      </c>
      <c r="T999" t="str">
        <v>Carotenoid biosynthesis</v>
      </c>
    </row>
    <row r="1000" spans="1:20" x14ac:dyDescent="0.2">
      <c r="A1000" t="s">
        <v>2881</v>
      </c>
      <c r="B1000" t="s">
        <v>2882</v>
      </c>
      <c r="C1000" t="s">
        <v>8</v>
      </c>
      <c r="D1000" t="s">
        <v>1270</v>
      </c>
      <c r="E1000" t="str">
        <f>_xlfn.XLOOKUP(Table2[[#This Row],[rxn]],[1]Sheet1!$A:$A,[1]Sheet1!$C:$C,"Other metaolism",0)</f>
        <v>Excluded</v>
      </c>
      <c r="F1000" t="s">
        <v>19</v>
      </c>
      <c r="G1000" t="str">
        <f>Table2[[#This Row],[rxn]]&amp;"_"&amp;Table2[[#This Row],[dir]]</f>
        <v>AHCYSt_c_m_FWD</v>
      </c>
      <c r="H1000" t="str" cm="1">
        <f t="array" ref="H1000">_xlfn.TEXTJOIN(",",TRUE,_xlfn.UNIQUE(_xlfn._xlws.FILTER(Table2[enz],Table2[rxn+dir]=Table2[[#This Row],[rxn+dir]])))</f>
        <v>SPONT</v>
      </c>
      <c r="I1000" s="2" t="str">
        <f>_xlfn.TEXTAFTER(Table2[[#This Row],[rxn]],"_",-1)</f>
        <v>m</v>
      </c>
      <c r="J1000" s="2" t="str">
        <f>_xlfn.TEXTBEFORE(Table2[[#This Row],[rxn]],"_"&amp;Table2[[#This Row],[compartment]],-1)</f>
        <v>AHCYSt_c</v>
      </c>
      <c r="K1000" s="2" t="str" cm="1">
        <f t="array" ref="K1000">_xlfn.LET(_xlpm.t,J1000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0" s="2" t="str">
        <f>IF(LEN(Table2[[#This Row],[number at end of rxn-compartment]])&gt;0,_xlfn.TEXTBEFORE(Table2[[#This Row],[rxn-compartment]],Table2[[#This Row],[number at end of rxn-compartment]],-1),"")</f>
        <v/>
      </c>
      <c r="N1000" t="str">
        <v>CAROL</v>
      </c>
      <c r="O1000" t="str">
        <v>CAROL1_c</v>
      </c>
      <c r="P1000" t="str">
        <v>REV</v>
      </c>
      <c r="Q1000" t="str">
        <v>rt0221</v>
      </c>
      <c r="R1000" t="str">
        <v>5.5.1.19</v>
      </c>
      <c r="S1000" t="str">
        <v>Other metabolism</v>
      </c>
      <c r="T1000" t="str">
        <v>Carotenoid biosynthesis</v>
      </c>
    </row>
    <row r="1001" spans="1:20" x14ac:dyDescent="0.2">
      <c r="A1001" t="s">
        <v>2883</v>
      </c>
      <c r="B1001" t="s">
        <v>2882</v>
      </c>
      <c r="C1001" t="s">
        <v>21</v>
      </c>
      <c r="D1001" t="s">
        <v>1270</v>
      </c>
      <c r="E1001" t="str">
        <f>_xlfn.XLOOKUP(Table2[[#This Row],[rxn]],[1]Sheet1!$A:$A,[1]Sheet1!$C:$C,"Other metaolism",0)</f>
        <v>Excluded</v>
      </c>
      <c r="F1001" t="s">
        <v>19</v>
      </c>
      <c r="G1001" t="str">
        <f>Table2[[#This Row],[rxn]]&amp;"_"&amp;Table2[[#This Row],[dir]]</f>
        <v>AHCYSt_c_m_REV</v>
      </c>
      <c r="H1001" t="str" cm="1">
        <f t="array" ref="H1001">_xlfn.TEXTJOIN(",",TRUE,_xlfn.UNIQUE(_xlfn._xlws.FILTER(Table2[enz],Table2[rxn+dir]=Table2[[#This Row],[rxn+dir]])))</f>
        <v>SPONT</v>
      </c>
      <c r="I1001" s="2" t="str">
        <f>_xlfn.TEXTAFTER(Table2[[#This Row],[rxn]],"_",-1)</f>
        <v>m</v>
      </c>
      <c r="J1001" s="2" t="str">
        <f>_xlfn.TEXTBEFORE(Table2[[#This Row],[rxn]],"_"&amp;Table2[[#This Row],[compartment]],-1)</f>
        <v>AHCYSt_c</v>
      </c>
      <c r="K1001" s="2" t="str" cm="1">
        <f t="array" ref="K1001">_xlfn.LET(_xlpm.t,J1001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1" s="2" t="str">
        <f>IF(LEN(Table2[[#This Row],[number at end of rxn-compartment]])&gt;0,_xlfn.TEXTBEFORE(Table2[[#This Row],[rxn-compartment]],Table2[[#This Row],[number at end of rxn-compartment]],-1),"")</f>
        <v/>
      </c>
      <c r="N1001" t="str">
        <v>CAROL</v>
      </c>
      <c r="O1001" t="str">
        <v>CAROL2_c</v>
      </c>
      <c r="P1001" t="str">
        <v>FWD</v>
      </c>
      <c r="Q1001" t="str">
        <v>rt0221</v>
      </c>
      <c r="R1001" t="str">
        <v>5.5.1.19</v>
      </c>
      <c r="S1001" t="str">
        <v>Other metabolism</v>
      </c>
      <c r="T1001" t="str">
        <v>Carotenoid biosynthesis</v>
      </c>
    </row>
    <row r="1002" spans="1:20" x14ac:dyDescent="0.2">
      <c r="A1002" t="s">
        <v>2884</v>
      </c>
      <c r="B1002" t="s">
        <v>2885</v>
      </c>
      <c r="C1002" t="s">
        <v>8</v>
      </c>
      <c r="D1002" t="s">
        <v>1270</v>
      </c>
      <c r="E1002" t="str">
        <f>_xlfn.XLOOKUP(Table2[[#This Row],[rxn]],[1]Sheet1!$A:$A,[1]Sheet1!$C:$C,"Other metaolism",0)</f>
        <v>Excluded</v>
      </c>
      <c r="F1002" t="s">
        <v>19</v>
      </c>
      <c r="G1002" t="str">
        <f>Table2[[#This Row],[rxn]]&amp;"_"&amp;Table2[[#This Row],[dir]]</f>
        <v>AHCYSt_c_rm_FWD</v>
      </c>
      <c r="H1002" t="str" cm="1">
        <f t="array" ref="H1002">_xlfn.TEXTJOIN(",",TRUE,_xlfn.UNIQUE(_xlfn._xlws.FILTER(Table2[enz],Table2[rxn+dir]=Table2[[#This Row],[rxn+dir]])))</f>
        <v>SPONT</v>
      </c>
      <c r="I1002" s="2" t="str">
        <f>_xlfn.TEXTAFTER(Table2[[#This Row],[rxn]],"_",-1)</f>
        <v>rm</v>
      </c>
      <c r="J1002" s="2" t="str">
        <f>_xlfn.TEXTBEFORE(Table2[[#This Row],[rxn]],"_"&amp;Table2[[#This Row],[compartment]],-1)</f>
        <v>AHCYSt_c</v>
      </c>
      <c r="K1002" s="2" t="str" cm="1">
        <f t="array" ref="K1002">_xlfn.LET(_xlpm.t,J1002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2" s="2" t="str">
        <f>IF(LEN(Table2[[#This Row],[number at end of rxn-compartment]])&gt;0,_xlfn.TEXTBEFORE(Table2[[#This Row],[rxn-compartment]],Table2[[#This Row],[number at end of rxn-compartment]],-1),"")</f>
        <v/>
      </c>
      <c r="N1002" t="str">
        <v>CAROL</v>
      </c>
      <c r="O1002" t="str">
        <v>CAROL2_c</v>
      </c>
      <c r="P1002" t="str">
        <v>REV</v>
      </c>
      <c r="Q1002" t="str">
        <v>rt0221</v>
      </c>
      <c r="R1002" t="str">
        <v>5.5.1.19</v>
      </c>
      <c r="S1002" t="str">
        <v>Other metabolism</v>
      </c>
      <c r="T1002" t="str">
        <v>Carotenoid biosynthesis</v>
      </c>
    </row>
    <row r="1003" spans="1:20" x14ac:dyDescent="0.2">
      <c r="A1003" t="s">
        <v>2886</v>
      </c>
      <c r="B1003" t="s">
        <v>2885</v>
      </c>
      <c r="C1003" t="s">
        <v>21</v>
      </c>
      <c r="D1003" t="s">
        <v>1270</v>
      </c>
      <c r="E1003" t="str">
        <f>_xlfn.XLOOKUP(Table2[[#This Row],[rxn]],[1]Sheet1!$A:$A,[1]Sheet1!$C:$C,"Other metaolism",0)</f>
        <v>Excluded</v>
      </c>
      <c r="F1003" t="s">
        <v>19</v>
      </c>
      <c r="G1003" t="str">
        <f>Table2[[#This Row],[rxn]]&amp;"_"&amp;Table2[[#This Row],[dir]]</f>
        <v>AHCYSt_c_rm_REV</v>
      </c>
      <c r="H1003" t="str" cm="1">
        <f t="array" ref="H1003">_xlfn.TEXTJOIN(",",TRUE,_xlfn.UNIQUE(_xlfn._xlws.FILTER(Table2[enz],Table2[rxn+dir]=Table2[[#This Row],[rxn+dir]])))</f>
        <v>SPONT</v>
      </c>
      <c r="I1003" s="2" t="str">
        <f>_xlfn.TEXTAFTER(Table2[[#This Row],[rxn]],"_",-1)</f>
        <v>rm</v>
      </c>
      <c r="J1003" s="2" t="str">
        <f>_xlfn.TEXTBEFORE(Table2[[#This Row],[rxn]],"_"&amp;Table2[[#This Row],[compartment]],-1)</f>
        <v>AHCYSt_c</v>
      </c>
      <c r="K1003" s="2" t="str" cm="1">
        <f t="array" ref="K1003">_xlfn.LET(_xlpm.t,J1003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3" s="2" t="str">
        <f>IF(LEN(Table2[[#This Row],[number at end of rxn-compartment]])&gt;0,_xlfn.TEXTBEFORE(Table2[[#This Row],[rxn-compartment]],Table2[[#This Row],[number at end of rxn-compartment]],-1),"")</f>
        <v/>
      </c>
      <c r="N1003" t="str">
        <v>CAROL</v>
      </c>
      <c r="O1003" t="str">
        <v>CAROL3_c</v>
      </c>
      <c r="P1003" t="str">
        <v>FWD</v>
      </c>
      <c r="Q1003" t="str">
        <v>rt0221</v>
      </c>
      <c r="R1003" t="str">
        <v>5.5.1.19</v>
      </c>
      <c r="S1003" t="str">
        <v>Other metabolism</v>
      </c>
      <c r="T1003" t="str">
        <v>Carotenoid biosynthesis</v>
      </c>
    </row>
    <row r="1004" spans="1:20" x14ac:dyDescent="0.2">
      <c r="A1004" t="s">
        <v>2887</v>
      </c>
      <c r="B1004" t="s">
        <v>2889</v>
      </c>
      <c r="C1004" t="s">
        <v>8</v>
      </c>
      <c r="D1004" t="s">
        <v>2888</v>
      </c>
      <c r="E1004" t="str">
        <f>_xlfn.XLOOKUP(Table2[[#This Row],[rxn]],[1]Sheet1!$A:$A,[1]Sheet1!$C:$C,"Other metaolism",0)</f>
        <v>Other metabolism</v>
      </c>
      <c r="F1004" t="s">
        <v>273</v>
      </c>
      <c r="G1004" t="str">
        <f>Table2[[#This Row],[rxn]]&amp;"_"&amp;Table2[[#This Row],[dir]]</f>
        <v>AHGDf_m_FWD</v>
      </c>
      <c r="H1004" t="str" cm="1">
        <f t="array" ref="H1004">_xlfn.TEXTJOIN(",",TRUE,_xlfn.UNIQUE(_xlfn._xlws.FILTER(Table2[enz],Table2[rxn+dir]=Table2[[#This Row],[rxn+dir]])))</f>
        <v>rt1883</v>
      </c>
      <c r="I1004" s="2" t="str">
        <f>_xlfn.TEXTAFTER(Table2[[#This Row],[rxn]],"_",-1)</f>
        <v>m</v>
      </c>
      <c r="J1004" s="2" t="str">
        <f>_xlfn.TEXTBEFORE(Table2[[#This Row],[rxn]],"_"&amp;Table2[[#This Row],[compartment]],-1)</f>
        <v>AHGDf</v>
      </c>
      <c r="K1004" s="2" t="str" cm="1">
        <f t="array" ref="K1004">_xlfn.LET(_xlpm.t,J1004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4" s="2" t="str">
        <f>IF(LEN(Table2[[#This Row],[number at end of rxn-compartment]])&gt;0,_xlfn.TEXTBEFORE(Table2[[#This Row],[rxn-compartment]],Table2[[#This Row],[number at end of rxn-compartment]],-1),"")</f>
        <v/>
      </c>
      <c r="N1004" t="str">
        <v>CAROL</v>
      </c>
      <c r="O1004" t="str">
        <v>CAROL3_c</v>
      </c>
      <c r="P1004" t="str">
        <v>REV</v>
      </c>
      <c r="Q1004" t="str">
        <v>rt0221</v>
      </c>
      <c r="R1004" t="str">
        <v>5.5.1.19</v>
      </c>
      <c r="S1004" t="str">
        <v>Other metabolism</v>
      </c>
      <c r="T1004" t="str">
        <v>Carotenoid biosynthesis</v>
      </c>
    </row>
    <row r="1005" spans="1:20" x14ac:dyDescent="0.2">
      <c r="A1005" t="s">
        <v>2890</v>
      </c>
      <c r="B1005" t="s">
        <v>2889</v>
      </c>
      <c r="C1005" t="s">
        <v>21</v>
      </c>
      <c r="D1005" t="s">
        <v>2888</v>
      </c>
      <c r="E1005" t="str">
        <f>_xlfn.XLOOKUP(Table2[[#This Row],[rxn]],[1]Sheet1!$A:$A,[1]Sheet1!$C:$C,"Other metaolism",0)</f>
        <v>Other metabolism</v>
      </c>
      <c r="F1005" t="s">
        <v>273</v>
      </c>
      <c r="G1005" t="str">
        <f>Table2[[#This Row],[rxn]]&amp;"_"&amp;Table2[[#This Row],[dir]]</f>
        <v>AHGDf_m_REV</v>
      </c>
      <c r="H1005" t="str" cm="1">
        <f t="array" ref="H1005">_xlfn.TEXTJOIN(",",TRUE,_xlfn.UNIQUE(_xlfn._xlws.FILTER(Table2[enz],Table2[rxn+dir]=Table2[[#This Row],[rxn+dir]])))</f>
        <v>rt1883</v>
      </c>
      <c r="I1005" s="2" t="str">
        <f>_xlfn.TEXTAFTER(Table2[[#This Row],[rxn]],"_",-1)</f>
        <v>m</v>
      </c>
      <c r="J1005" s="2" t="str">
        <f>_xlfn.TEXTBEFORE(Table2[[#This Row],[rxn]],"_"&amp;Table2[[#This Row],[compartment]],-1)</f>
        <v>AHGDf</v>
      </c>
      <c r="K1005" s="2" t="str" cm="1">
        <f t="array" ref="K1005">_xlfn.LET(_xlpm.t,J1005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5" s="2" t="str">
        <f>IF(LEN(Table2[[#This Row],[number at end of rxn-compartment]])&gt;0,_xlfn.TEXTBEFORE(Table2[[#This Row],[rxn-compartment]],Table2[[#This Row],[number at end of rxn-compartment]],-1),"")</f>
        <v/>
      </c>
      <c r="N1005" t="str">
        <v>CAROMOX</v>
      </c>
      <c r="O1005" t="str">
        <v>CAROMOX1_c</v>
      </c>
      <c r="P1005" t="str">
        <v>FWD</v>
      </c>
      <c r="Q1005" t="str">
        <v>rt0220</v>
      </c>
      <c r="R1005" t="str">
        <v>1.14.15.24</v>
      </c>
      <c r="S1005" t="str">
        <v>Other metabolism</v>
      </c>
      <c r="T1005" t="str">
        <v>Carotenoid biosynthesis</v>
      </c>
    </row>
    <row r="1006" spans="1:20" x14ac:dyDescent="0.2">
      <c r="A1006" t="s">
        <v>2891</v>
      </c>
      <c r="B1006" t="s">
        <v>2892</v>
      </c>
      <c r="C1006" t="s">
        <v>8</v>
      </c>
      <c r="D1006" t="s">
        <v>2157</v>
      </c>
      <c r="E1006" t="str">
        <f>_xlfn.XLOOKUP(Table2[[#This Row],[rxn]],[1]Sheet1!$A:$A,[1]Sheet1!$C:$C,"Other metaolism",0)</f>
        <v>Other metabolism</v>
      </c>
      <c r="F1006" t="s">
        <v>497</v>
      </c>
      <c r="G1006" t="str">
        <f>Table2[[#This Row],[rxn]]&amp;"_"&amp;Table2[[#This Row],[dir]]</f>
        <v>AHMMPS4_c_FWD</v>
      </c>
      <c r="H1006" t="str" cm="1">
        <f t="array" ref="H1006">_xlfn.TEXTJOIN(",",TRUE,_xlfn.UNIQUE(_xlfn._xlws.FILTER(Table2[enz],Table2[rxn+dir]=Table2[[#This Row],[rxn+dir]])))</f>
        <v>rt2779</v>
      </c>
      <c r="I1006" s="2" t="str">
        <f>_xlfn.TEXTAFTER(Table2[[#This Row],[rxn]],"_",-1)</f>
        <v>c</v>
      </c>
      <c r="J1006" s="2" t="str">
        <f>_xlfn.TEXTBEFORE(Table2[[#This Row],[rxn]],"_"&amp;Table2[[#This Row],[compartment]],-1)</f>
        <v>AHMMPS4</v>
      </c>
      <c r="K1006" s="2" t="str" cm="1">
        <f t="array" ref="K1006">_xlfn.LET(_xlpm.t,J1006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1006" s="2" t="str">
        <f>IF(LEN(Table2[[#This Row],[number at end of rxn-compartment]])&gt;0,_xlfn.TEXTBEFORE(Table2[[#This Row],[rxn-compartment]],Table2[[#This Row],[number at end of rxn-compartment]],-1),"")</f>
        <v>AHMMPS</v>
      </c>
      <c r="N1006" t="str">
        <v>CAROMOX</v>
      </c>
      <c r="O1006" t="str">
        <v>CAROMOX2_c</v>
      </c>
      <c r="P1006" t="str">
        <v>FWD</v>
      </c>
      <c r="Q1006" t="str">
        <v>rt0220</v>
      </c>
      <c r="R1006" t="str">
        <v>1.14.15.24</v>
      </c>
      <c r="S1006" t="str">
        <v>Other metabolism</v>
      </c>
      <c r="T1006" t="str">
        <v>Carotenoid biosynthesis</v>
      </c>
    </row>
    <row r="1007" spans="1:20" x14ac:dyDescent="0.2">
      <c r="A1007" t="s">
        <v>2893</v>
      </c>
      <c r="B1007" t="s">
        <v>2895</v>
      </c>
      <c r="C1007" t="s">
        <v>8</v>
      </c>
      <c r="D1007" t="s">
        <v>2894</v>
      </c>
      <c r="E1007" t="str">
        <f>_xlfn.XLOOKUP(Table2[[#This Row],[rxn]],[1]Sheet1!$A:$A,[1]Sheet1!$C:$C,"Other metaolism",0)</f>
        <v>Amino acid metabolism</v>
      </c>
      <c r="F1007" t="s">
        <v>153</v>
      </c>
      <c r="G1007" t="str">
        <f>Table2[[#This Row],[rxn]]&amp;"_"&amp;Table2[[#This Row],[dir]]</f>
        <v>AHSERL_c_FWD</v>
      </c>
      <c r="H1007" t="str" cm="1">
        <f t="array" ref="H1007">_xlfn.TEXTJOIN(",",TRUE,_xlfn.UNIQUE(_xlfn._xlws.FILTER(Table2[enz],Table2[rxn+dir]=Table2[[#This Row],[rxn+dir]])))</f>
        <v>rt8250</v>
      </c>
      <c r="I1007" s="2" t="str">
        <f>_xlfn.TEXTAFTER(Table2[[#This Row],[rxn]],"_",-1)</f>
        <v>c</v>
      </c>
      <c r="J1007" s="2" t="str">
        <f>_xlfn.TEXTBEFORE(Table2[[#This Row],[rxn]],"_"&amp;Table2[[#This Row],[compartment]],-1)</f>
        <v>AHSERL</v>
      </c>
      <c r="K1007" s="2" t="str" cm="1">
        <f t="array" ref="K1007">_xlfn.LET(_xlpm.t,J1007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7" s="2" t="str">
        <f>IF(LEN(Table2[[#This Row],[number at end of rxn-compartment]])&gt;0,_xlfn.TEXTBEFORE(Table2[[#This Row],[rxn-compartment]],Table2[[#This Row],[number at end of rxn-compartment]],-1),"")</f>
        <v/>
      </c>
      <c r="N1007" t="str">
        <v/>
      </c>
      <c r="O1007" t="str">
        <v>CAT_c</v>
      </c>
      <c r="P1007" t="str">
        <v>FWD</v>
      </c>
      <c r="Q1007" t="str">
        <v>rt0986</v>
      </c>
      <c r="R1007" t="str">
        <v>1.11.1.6</v>
      </c>
      <c r="S1007" t="str">
        <v>Other metabolism</v>
      </c>
      <c r="T1007" t="str">
        <v>Fatty acid degradation</v>
      </c>
    </row>
    <row r="1008" spans="1:20" x14ac:dyDescent="0.2">
      <c r="A1008" t="s">
        <v>2896</v>
      </c>
      <c r="B1008" t="s">
        <v>154</v>
      </c>
      <c r="C1008" t="s">
        <v>8</v>
      </c>
      <c r="D1008" t="s">
        <v>2894</v>
      </c>
      <c r="E1008" t="str">
        <f>_xlfn.XLOOKUP(Table2[[#This Row],[rxn]],[1]Sheet1!$A:$A,[1]Sheet1!$C:$C,"Other metaolism",0)</f>
        <v>Amino acid metabolism</v>
      </c>
      <c r="F1008" t="s">
        <v>153</v>
      </c>
      <c r="G1008" t="str">
        <f>Table2[[#This Row],[rxn]]&amp;"_"&amp;Table2[[#This Row],[dir]]</f>
        <v>AHSERL2_c_FWD</v>
      </c>
      <c r="H1008" t="str" cm="1">
        <f t="array" ref="H1008">_xlfn.TEXTJOIN(",",TRUE,_xlfn.UNIQUE(_xlfn._xlws.FILTER(Table2[enz],Table2[rxn+dir]=Table2[[#This Row],[rxn+dir]])))</f>
        <v>rt8250</v>
      </c>
      <c r="I1008" s="2" t="str">
        <f>_xlfn.TEXTAFTER(Table2[[#This Row],[rxn]],"_",-1)</f>
        <v>c</v>
      </c>
      <c r="J1008" s="2" t="str">
        <f>_xlfn.TEXTBEFORE(Table2[[#This Row],[rxn]],"_"&amp;Table2[[#This Row],[compartment]],-1)</f>
        <v>AHSERL2</v>
      </c>
      <c r="K1008" s="2" t="str" cm="1">
        <f t="array" ref="K1008">_xlfn.LET(_xlpm.t,J1008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008" s="2" t="str">
        <f>IF(LEN(Table2[[#This Row],[number at end of rxn-compartment]])&gt;0,_xlfn.TEXTBEFORE(Table2[[#This Row],[rxn-compartment]],Table2[[#This Row],[number at end of rxn-compartment]],-1),"")</f>
        <v>AHSERL</v>
      </c>
      <c r="N1008" t="str">
        <v/>
      </c>
      <c r="O1008" t="str">
        <v>CAT_x</v>
      </c>
      <c r="P1008" t="str">
        <v>FWD</v>
      </c>
      <c r="Q1008" t="str">
        <v>rt6937</v>
      </c>
      <c r="R1008" t="str">
        <v>1.11.1.6</v>
      </c>
      <c r="S1008" t="str">
        <v>Other metabolism</v>
      </c>
      <c r="T1008" t="str">
        <v>Fatty acid degradation</v>
      </c>
    </row>
    <row r="1009" spans="1:20" x14ac:dyDescent="0.2">
      <c r="A1009" t="s">
        <v>2897</v>
      </c>
      <c r="B1009" t="s">
        <v>157</v>
      </c>
      <c r="C1009" t="s">
        <v>8</v>
      </c>
      <c r="D1009" t="s">
        <v>2898</v>
      </c>
      <c r="E1009" t="str">
        <f>_xlfn.XLOOKUP(Table2[[#This Row],[rxn]],[1]Sheet1!$A:$A,[1]Sheet1!$C:$C,"Other metaolism",0)</f>
        <v>RNA metabolism</v>
      </c>
      <c r="F1009" t="s">
        <v>116</v>
      </c>
      <c r="G1009" t="str">
        <f>Table2[[#This Row],[rxn]]&amp;"_"&amp;Table2[[#This Row],[dir]]</f>
        <v>AICART_c_FWD</v>
      </c>
      <c r="H1009" t="str" cm="1">
        <f t="array" ref="H1009">_xlfn.TEXTJOIN(",",TRUE,_xlfn.UNIQUE(_xlfn._xlws.FILTER(Table2[enz],Table2[rxn+dir]=Table2[[#This Row],[rxn+dir]])))</f>
        <v>rt4053</v>
      </c>
      <c r="I1009" s="2" t="str">
        <f>_xlfn.TEXTAFTER(Table2[[#This Row],[rxn]],"_",-1)</f>
        <v>c</v>
      </c>
      <c r="J1009" s="2" t="str">
        <f>_xlfn.TEXTBEFORE(Table2[[#This Row],[rxn]],"_"&amp;Table2[[#This Row],[compartment]],-1)</f>
        <v>AICART</v>
      </c>
      <c r="K1009" s="2" t="str" cm="1">
        <f t="array" ref="K1009">_xlfn.LET(_xlpm.t,J1009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09" s="2" t="str">
        <f>IF(LEN(Table2[[#This Row],[number at end of rxn-compartment]])&gt;0,_xlfn.TEXTBEFORE(Table2[[#This Row],[rxn-compartment]],Table2[[#This Row],[number at end of rxn-compartment]],-1),"")</f>
        <v/>
      </c>
      <c r="N1009" t="str">
        <v/>
      </c>
      <c r="O1009" t="str">
        <v>CATDOX_c</v>
      </c>
      <c r="P1009" t="str">
        <v>FWD</v>
      </c>
      <c r="Q1009" t="str">
        <v>rt0267</v>
      </c>
      <c r="R1009" t="str">
        <v>1.13.11.1</v>
      </c>
      <c r="S1009" t="str">
        <v>Other metabolism</v>
      </c>
      <c r="T1009" t="str">
        <v>Benzoate degradation</v>
      </c>
    </row>
    <row r="1010" spans="1:20" x14ac:dyDescent="0.2">
      <c r="A1010" t="s">
        <v>2899</v>
      </c>
      <c r="B1010" t="s">
        <v>157</v>
      </c>
      <c r="C1010" t="s">
        <v>21</v>
      </c>
      <c r="D1010" t="s">
        <v>2898</v>
      </c>
      <c r="E1010" t="str">
        <f>_xlfn.XLOOKUP(Table2[[#This Row],[rxn]],[1]Sheet1!$A:$A,[1]Sheet1!$C:$C,"Other metaolism",0)</f>
        <v>RNA metabolism</v>
      </c>
      <c r="F1010" t="s">
        <v>116</v>
      </c>
      <c r="G1010" t="str">
        <f>Table2[[#This Row],[rxn]]&amp;"_"&amp;Table2[[#This Row],[dir]]</f>
        <v>AICART_c_REV</v>
      </c>
      <c r="H1010" t="str" cm="1">
        <f t="array" ref="H1010">_xlfn.TEXTJOIN(",",TRUE,_xlfn.UNIQUE(_xlfn._xlws.FILTER(Table2[enz],Table2[rxn+dir]=Table2[[#This Row],[rxn+dir]])))</f>
        <v>rt4053</v>
      </c>
      <c r="I1010" s="2" t="str">
        <f>_xlfn.TEXTAFTER(Table2[[#This Row],[rxn]],"_",-1)</f>
        <v>c</v>
      </c>
      <c r="J1010" s="2" t="str">
        <f>_xlfn.TEXTBEFORE(Table2[[#This Row],[rxn]],"_"&amp;Table2[[#This Row],[compartment]],-1)</f>
        <v>AICART</v>
      </c>
      <c r="K1010" s="2" t="str" cm="1">
        <f t="array" ref="K1010">_xlfn.LET(_xlpm.t,J1010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0" s="2" t="str">
        <f>IF(LEN(Table2[[#This Row],[number at end of rxn-compartment]])&gt;0,_xlfn.TEXTBEFORE(Table2[[#This Row],[rxn-compartment]],Table2[[#This Row],[number at end of rxn-compartment]],-1),"")</f>
        <v/>
      </c>
      <c r="N1010" t="str">
        <v/>
      </c>
      <c r="O1010" t="str">
        <v>CATOX_e</v>
      </c>
      <c r="P1010" t="str">
        <v>FWD</v>
      </c>
      <c r="Q1010" t="str">
        <v>rt4763,rt4767</v>
      </c>
      <c r="R1010" t="str">
        <v>1.10.3.1</v>
      </c>
      <c r="S1010" t="str">
        <v>Amino acid metabolism</v>
      </c>
      <c r="T1010" t="str">
        <v>Tyrosine metabolism</v>
      </c>
    </row>
    <row r="1011" spans="1:20" x14ac:dyDescent="0.2">
      <c r="A1011" t="s">
        <v>2900</v>
      </c>
      <c r="B1011" t="s">
        <v>160</v>
      </c>
      <c r="C1011" t="s">
        <v>8</v>
      </c>
      <c r="D1011" t="s">
        <v>2901</v>
      </c>
      <c r="E1011" t="str">
        <f>_xlfn.XLOOKUP(Table2[[#This Row],[rxn]],[1]Sheet1!$A:$A,[1]Sheet1!$C:$C,"Other metaolism",0)</f>
        <v>RNA metabolism</v>
      </c>
      <c r="F1011" t="s">
        <v>116</v>
      </c>
      <c r="G1011" t="str">
        <f>Table2[[#This Row],[rxn]]&amp;"_"&amp;Table2[[#This Row],[dir]]</f>
        <v>AIRC1_c_FWD</v>
      </c>
      <c r="H1011" t="str" cm="1">
        <f t="array" ref="H1011">_xlfn.TEXTJOIN(",",TRUE,_xlfn.UNIQUE(_xlfn._xlws.FILTER(Table2[enz],Table2[rxn+dir]=Table2[[#This Row],[rxn+dir]])))</f>
        <v>rt3764</v>
      </c>
      <c r="I1011" s="2" t="str">
        <f>_xlfn.TEXTAFTER(Table2[[#This Row],[rxn]],"_",-1)</f>
        <v>c</v>
      </c>
      <c r="J1011" s="2" t="str">
        <f>_xlfn.TEXTBEFORE(Table2[[#This Row],[rxn]],"_"&amp;Table2[[#This Row],[compartment]],-1)</f>
        <v>AIRC1</v>
      </c>
      <c r="K1011" s="2" t="str" cm="1">
        <f t="array" ref="K1011">_xlfn.LET(_xlpm.t,J1011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011" s="2" t="str">
        <f>IF(LEN(Table2[[#This Row],[number at end of rxn-compartment]])&gt;0,_xlfn.TEXTBEFORE(Table2[[#This Row],[rxn-compartment]],Table2[[#This Row],[number at end of rxn-compartment]],-1),"")</f>
        <v>AIRC</v>
      </c>
      <c r="N1011" t="str">
        <v/>
      </c>
      <c r="O1011" t="str">
        <v>CBL_c</v>
      </c>
      <c r="P1011" t="str">
        <v>FWD</v>
      </c>
      <c r="Q1011" t="str">
        <v>rt0389,rt0391</v>
      </c>
      <c r="R1011" t="str">
        <v>4.4.1.8</v>
      </c>
      <c r="S1011" t="str">
        <v>Amino acid metabolism</v>
      </c>
      <c r="T1011" t="str">
        <v>Cysteine and methionine metabolism</v>
      </c>
    </row>
    <row r="1012" spans="1:20" x14ac:dyDescent="0.2">
      <c r="A1012" t="s">
        <v>2902</v>
      </c>
      <c r="B1012" t="s">
        <v>163</v>
      </c>
      <c r="C1012" t="s">
        <v>8</v>
      </c>
      <c r="D1012" t="s">
        <v>2903</v>
      </c>
      <c r="E1012" t="str">
        <f>_xlfn.XLOOKUP(Table2[[#This Row],[rxn]],[1]Sheet1!$A:$A,[1]Sheet1!$C:$C,"Other metaolism",0)</f>
        <v>Excluded</v>
      </c>
      <c r="F1012" t="s">
        <v>19</v>
      </c>
      <c r="G1012" t="str">
        <f>Table2[[#This Row],[rxn]]&amp;"_"&amp;Table2[[#This Row],[dir]]</f>
        <v>AKGCITta_m_FWD</v>
      </c>
      <c r="H1012" t="str" cm="1">
        <f t="array" ref="H1012">_xlfn.TEXTJOIN(",",TRUE,_xlfn.UNIQUE(_xlfn._xlws.FILTER(Table2[enz],Table2[rxn+dir]=Table2[[#This Row],[rxn+dir]])))</f>
        <v>rt8378</v>
      </c>
      <c r="I1012" s="2" t="str">
        <f>_xlfn.TEXTAFTER(Table2[[#This Row],[rxn]],"_",-1)</f>
        <v>m</v>
      </c>
      <c r="J1012" s="2" t="str">
        <f>_xlfn.TEXTBEFORE(Table2[[#This Row],[rxn]],"_"&amp;Table2[[#This Row],[compartment]],-1)</f>
        <v>AKGCITta</v>
      </c>
      <c r="K1012" s="2" t="str" cm="1">
        <f t="array" ref="K1012">_xlfn.LET(_xlpm.t,J1012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2" s="2" t="str">
        <f>IF(LEN(Table2[[#This Row],[number at end of rxn-compartment]])&gt;0,_xlfn.TEXTBEFORE(Table2[[#This Row],[rxn-compartment]],Table2[[#This Row],[number at end of rxn-compartment]],-1),"")</f>
        <v/>
      </c>
      <c r="N1012" t="str">
        <v/>
      </c>
      <c r="O1012" t="str">
        <v>CBMHL_c</v>
      </c>
      <c r="P1012" t="str">
        <v>FWD</v>
      </c>
      <c r="Q1012" t="str">
        <v>rt2726</v>
      </c>
      <c r="R1012" t="str">
        <v/>
      </c>
      <c r="S1012" t="str">
        <v>Other metabolism</v>
      </c>
      <c r="T1012" t="str">
        <v>Unassigned</v>
      </c>
    </row>
    <row r="1013" spans="1:20" x14ac:dyDescent="0.2">
      <c r="A1013" t="s">
        <v>2904</v>
      </c>
      <c r="B1013" t="s">
        <v>165</v>
      </c>
      <c r="C1013" t="s">
        <v>8</v>
      </c>
      <c r="D1013" t="s">
        <v>166</v>
      </c>
      <c r="E1013" t="str">
        <f>_xlfn.XLOOKUP(Table2[[#This Row],[rxn]],[1]Sheet1!$A:$A,[1]Sheet1!$C:$C,"Other metaolism",0)</f>
        <v>Central metabolism</v>
      </c>
      <c r="F1013" t="s">
        <v>101</v>
      </c>
      <c r="G1013" t="str">
        <f>Table2[[#This Row],[rxn]]&amp;"_"&amp;Table2[[#This Row],[dir]]</f>
        <v>AKGDH_m_FWD</v>
      </c>
      <c r="H1013" t="str" cm="1">
        <f t="array" ref="H1013">_xlfn.TEXTJOIN(",",TRUE,_xlfn.UNIQUE(_xlfn._xlws.FILTER(Table2[enz],Table2[rxn+dir]=Table2[[#This Row],[rxn+dir]])))</f>
        <v>KGDCPLX,KGDCPLX2</v>
      </c>
      <c r="I1013" s="2" t="str">
        <f>_xlfn.TEXTAFTER(Table2[[#This Row],[rxn]],"_",-1)</f>
        <v>m</v>
      </c>
      <c r="J1013" s="2" t="str">
        <f>_xlfn.TEXTBEFORE(Table2[[#This Row],[rxn]],"_"&amp;Table2[[#This Row],[compartment]],-1)</f>
        <v>AKGDH</v>
      </c>
      <c r="K1013" s="2" t="str" cm="1">
        <f t="array" ref="K1013">_xlfn.LET(_xlpm.t,J1013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3" s="2" t="str">
        <f>IF(LEN(Table2[[#This Row],[number at end of rxn-compartment]])&gt;0,_xlfn.TEXTBEFORE(Table2[[#This Row],[rxn-compartment]],Table2[[#This Row],[number at end of rxn-compartment]],-1),"")</f>
        <v/>
      </c>
      <c r="N1013" t="str">
        <v/>
      </c>
      <c r="O1013" t="str">
        <v>CBMHL_c</v>
      </c>
      <c r="P1013" t="str">
        <v>REV</v>
      </c>
      <c r="Q1013" t="str">
        <v>rt2726</v>
      </c>
      <c r="R1013" t="str">
        <v/>
      </c>
      <c r="S1013" t="str">
        <v>Other metabolism</v>
      </c>
      <c r="T1013" t="str">
        <v>Unassigned</v>
      </c>
    </row>
    <row r="1014" spans="1:20" x14ac:dyDescent="0.2">
      <c r="A1014" t="s">
        <v>2905</v>
      </c>
      <c r="B1014" t="s">
        <v>165</v>
      </c>
      <c r="C1014" t="s">
        <v>8</v>
      </c>
      <c r="D1014" t="s">
        <v>2906</v>
      </c>
      <c r="E1014" t="str">
        <f>_xlfn.XLOOKUP(Table2[[#This Row],[rxn]],[1]Sheet1!$A:$A,[1]Sheet1!$C:$C,"Other metaolism",0)</f>
        <v>Central metabolism</v>
      </c>
      <c r="F1014" t="s">
        <v>101</v>
      </c>
      <c r="G1014" t="str">
        <f>Table2[[#This Row],[rxn]]&amp;"_"&amp;Table2[[#This Row],[dir]]</f>
        <v>AKGDH_m_FWD</v>
      </c>
      <c r="H1014" t="str" cm="1">
        <f t="array" ref="H1014">_xlfn.TEXTJOIN(",",TRUE,_xlfn.UNIQUE(_xlfn._xlws.FILTER(Table2[enz],Table2[rxn+dir]=Table2[[#This Row],[rxn+dir]])))</f>
        <v>KGDCPLX,KGDCPLX2</v>
      </c>
      <c r="I1014" s="2" t="str">
        <f>_xlfn.TEXTAFTER(Table2[[#This Row],[rxn]],"_",-1)</f>
        <v>m</v>
      </c>
      <c r="J1014" s="2" t="str">
        <f>_xlfn.TEXTBEFORE(Table2[[#This Row],[rxn]],"_"&amp;Table2[[#This Row],[compartment]],-1)</f>
        <v>AKGDH</v>
      </c>
      <c r="K1014" s="2" t="str" cm="1">
        <f t="array" ref="K1014">_xlfn.LET(_xlpm.t,J1014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4" s="2" t="str">
        <f>IF(LEN(Table2[[#This Row],[number at end of rxn-compartment]])&gt;0,_xlfn.TEXTBEFORE(Table2[[#This Row],[rxn-compartment]],Table2[[#This Row],[number at end of rxn-compartment]],-1),"")</f>
        <v/>
      </c>
      <c r="N1014" t="str">
        <v/>
      </c>
      <c r="O1014" t="str">
        <v>CBPS_c</v>
      </c>
      <c r="P1014" t="str">
        <v>FWD</v>
      </c>
      <c r="Q1014" t="str">
        <v>CPA12,rt3934</v>
      </c>
      <c r="R1014" t="str">
        <v>6.3.5.5</v>
      </c>
      <c r="S1014" t="str">
        <v>RNA metabolism</v>
      </c>
      <c r="T1014" t="str">
        <v>Pyrimidine metabolism</v>
      </c>
    </row>
    <row r="1015" spans="1:20" x14ac:dyDescent="0.2">
      <c r="A1015" t="s">
        <v>2907</v>
      </c>
      <c r="B1015" t="s">
        <v>167</v>
      </c>
      <c r="C1015" t="s">
        <v>8</v>
      </c>
      <c r="D1015" t="s">
        <v>1902</v>
      </c>
      <c r="E1015" t="str">
        <f>_xlfn.XLOOKUP(Table2[[#This Row],[rxn]],[1]Sheet1!$A:$A,[1]Sheet1!$C:$C,"Other metaolism",0)</f>
        <v>Excluded</v>
      </c>
      <c r="F1015" t="s">
        <v>19</v>
      </c>
      <c r="G1015" t="str">
        <f>Table2[[#This Row],[rxn]]&amp;"_"&amp;Table2[[#This Row],[dir]]</f>
        <v>AKGMALta_m_FWD</v>
      </c>
      <c r="H1015" t="str" cm="1">
        <f t="array" ref="H1015">_xlfn.TEXTJOIN(",",TRUE,_xlfn.UNIQUE(_xlfn._xlws.FILTER(Table2[enz],Table2[rxn+dir]=Table2[[#This Row],[rxn+dir]])))</f>
        <v>rt2267</v>
      </c>
      <c r="I1015" s="2" t="str">
        <f>_xlfn.TEXTAFTER(Table2[[#This Row],[rxn]],"_",-1)</f>
        <v>m</v>
      </c>
      <c r="J1015" s="2" t="str">
        <f>_xlfn.TEXTBEFORE(Table2[[#This Row],[rxn]],"_"&amp;Table2[[#This Row],[compartment]],-1)</f>
        <v>AKGMALta</v>
      </c>
      <c r="K1015" s="2" t="str" cm="1">
        <f t="array" ref="K1015">_xlfn.LET(_xlpm.t,J1015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5" s="2" t="str">
        <f>IF(LEN(Table2[[#This Row],[number at end of rxn-compartment]])&gt;0,_xlfn.TEXTBEFORE(Table2[[#This Row],[rxn-compartment]],Table2[[#This Row],[number at end of rxn-compartment]],-1),"")</f>
        <v/>
      </c>
      <c r="N1015" t="str">
        <v/>
      </c>
      <c r="O1015" t="str">
        <v>CDPCHOLt_c_rm</v>
      </c>
      <c r="P1015" t="str">
        <v>FWD</v>
      </c>
      <c r="Q1015" t="str">
        <v>SPONT</v>
      </c>
      <c r="R1015" t="str">
        <v/>
      </c>
      <c r="S1015" t="str">
        <v>Excluded</v>
      </c>
      <c r="T1015" t="str">
        <v>Transport</v>
      </c>
    </row>
    <row r="1016" spans="1:20" x14ac:dyDescent="0.2">
      <c r="A1016" t="s">
        <v>2908</v>
      </c>
      <c r="B1016" t="s">
        <v>2909</v>
      </c>
      <c r="C1016" t="s">
        <v>8</v>
      </c>
      <c r="D1016" t="s">
        <v>1270</v>
      </c>
      <c r="E1016" t="str">
        <f>_xlfn.XLOOKUP(Table2[[#This Row],[rxn]],[1]Sheet1!$A:$A,[1]Sheet1!$C:$C,"Other metaolism",0)</f>
        <v>Excluded</v>
      </c>
      <c r="F1016" t="s">
        <v>19</v>
      </c>
      <c r="G1016" t="str">
        <f>Table2[[#This Row],[rxn]]&amp;"_"&amp;Table2[[#This Row],[dir]]</f>
        <v>AKGt_c_e_FWD</v>
      </c>
      <c r="H1016" t="str" cm="1">
        <f t="array" ref="H1016">_xlfn.TEXTJOIN(",",TRUE,_xlfn.UNIQUE(_xlfn._xlws.FILTER(Table2[enz],Table2[rxn+dir]=Table2[[#This Row],[rxn+dir]])))</f>
        <v>SPONT</v>
      </c>
      <c r="I1016" s="2" t="str">
        <f>_xlfn.TEXTAFTER(Table2[[#This Row],[rxn]],"_",-1)</f>
        <v>e</v>
      </c>
      <c r="J1016" s="2" t="str">
        <f>_xlfn.TEXTBEFORE(Table2[[#This Row],[rxn]],"_"&amp;Table2[[#This Row],[compartment]],-1)</f>
        <v>AKGt_c</v>
      </c>
      <c r="K1016" s="2" t="str" cm="1">
        <f t="array" ref="K1016">_xlfn.LET(_xlpm.t,J1016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6" s="2" t="str">
        <f>IF(LEN(Table2[[#This Row],[number at end of rxn-compartment]])&gt;0,_xlfn.TEXTBEFORE(Table2[[#This Row],[rxn-compartment]],Table2[[#This Row],[number at end of rxn-compartment]],-1),"")</f>
        <v/>
      </c>
      <c r="N1016" t="str">
        <v/>
      </c>
      <c r="O1016" t="str">
        <v>CDPCHOLt_c_rm</v>
      </c>
      <c r="P1016" t="str">
        <v>REV</v>
      </c>
      <c r="Q1016" t="str">
        <v>SPONT</v>
      </c>
      <c r="R1016" t="str">
        <v/>
      </c>
      <c r="S1016" t="str">
        <v>Excluded</v>
      </c>
      <c r="T1016" t="str">
        <v>Transport</v>
      </c>
    </row>
    <row r="1017" spans="1:20" x14ac:dyDescent="0.2">
      <c r="A1017" t="s">
        <v>2910</v>
      </c>
      <c r="B1017" t="s">
        <v>2909</v>
      </c>
      <c r="C1017" t="s">
        <v>21</v>
      </c>
      <c r="D1017" t="s">
        <v>1270</v>
      </c>
      <c r="E1017" t="str">
        <f>_xlfn.XLOOKUP(Table2[[#This Row],[rxn]],[1]Sheet1!$A:$A,[1]Sheet1!$C:$C,"Other metaolism",0)</f>
        <v>Excluded</v>
      </c>
      <c r="F1017" t="s">
        <v>19</v>
      </c>
      <c r="G1017" t="str">
        <f>Table2[[#This Row],[rxn]]&amp;"_"&amp;Table2[[#This Row],[dir]]</f>
        <v>AKGt_c_e_REV</v>
      </c>
      <c r="H1017" t="str" cm="1">
        <f t="array" ref="H1017">_xlfn.TEXTJOIN(",",TRUE,_xlfn.UNIQUE(_xlfn._xlws.FILTER(Table2[enz],Table2[rxn+dir]=Table2[[#This Row],[rxn+dir]])))</f>
        <v>SPONT</v>
      </c>
      <c r="I1017" s="2" t="str">
        <f>_xlfn.TEXTAFTER(Table2[[#This Row],[rxn]],"_",-1)</f>
        <v>e</v>
      </c>
      <c r="J1017" s="2" t="str">
        <f>_xlfn.TEXTBEFORE(Table2[[#This Row],[rxn]],"_"&amp;Table2[[#This Row],[compartment]],-1)</f>
        <v>AKGt_c</v>
      </c>
      <c r="K1017" s="2" t="str" cm="1">
        <f t="array" ref="K1017">_xlfn.LET(_xlpm.t,J1017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7" s="2" t="str">
        <f>IF(LEN(Table2[[#This Row],[number at end of rxn-compartment]])&gt;0,_xlfn.TEXTBEFORE(Table2[[#This Row],[rxn-compartment]],Table2[[#This Row],[number at end of rxn-compartment]],-1),"")</f>
        <v/>
      </c>
      <c r="N1017" t="str">
        <v/>
      </c>
      <c r="O1017" t="str">
        <v>CDPDAGS_mm</v>
      </c>
      <c r="P1017" t="str">
        <v>FWD</v>
      </c>
      <c r="Q1017" t="str">
        <v>rt4513_mm</v>
      </c>
      <c r="R1017" t="str">
        <v>2.7.7.41</v>
      </c>
      <c r="S1017" t="str">
        <v>Other biosynthetic metabolism</v>
      </c>
      <c r="T1017" t="str">
        <v>Glycerophospholipid biosynthesis</v>
      </c>
    </row>
    <row r="1018" spans="1:20" x14ac:dyDescent="0.2">
      <c r="A1018" t="s">
        <v>2911</v>
      </c>
      <c r="B1018" t="s">
        <v>2912</v>
      </c>
      <c r="C1018" t="s">
        <v>8</v>
      </c>
      <c r="D1018" t="s">
        <v>1270</v>
      </c>
      <c r="E1018" t="str">
        <f>_xlfn.XLOOKUP(Table2[[#This Row],[rxn]],[1]Sheet1!$A:$A,[1]Sheet1!$C:$C,"Other metaolism",0)</f>
        <v>Excluded</v>
      </c>
      <c r="F1018" t="s">
        <v>19</v>
      </c>
      <c r="G1018" t="str">
        <f>Table2[[#This Row],[rxn]]&amp;"_"&amp;Table2[[#This Row],[dir]]</f>
        <v>AKGt_c_n_FWD</v>
      </c>
      <c r="H1018" t="str" cm="1">
        <f t="array" ref="H1018">_xlfn.TEXTJOIN(",",TRUE,_xlfn.UNIQUE(_xlfn._xlws.FILTER(Table2[enz],Table2[rxn+dir]=Table2[[#This Row],[rxn+dir]])))</f>
        <v>SPONT</v>
      </c>
      <c r="I1018" s="2" t="str">
        <f>_xlfn.TEXTAFTER(Table2[[#This Row],[rxn]],"_",-1)</f>
        <v>n</v>
      </c>
      <c r="J1018" s="2" t="str">
        <f>_xlfn.TEXTBEFORE(Table2[[#This Row],[rxn]],"_"&amp;Table2[[#This Row],[compartment]],-1)</f>
        <v>AKGt_c</v>
      </c>
      <c r="K1018" s="2" t="str" cm="1">
        <f t="array" ref="K1018">_xlfn.LET(_xlpm.t,J1018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8" s="2" t="str">
        <f>IF(LEN(Table2[[#This Row],[number at end of rxn-compartment]])&gt;0,_xlfn.TEXTBEFORE(Table2[[#This Row],[rxn-compartment]],Table2[[#This Row],[number at end of rxn-compartment]],-1),"")</f>
        <v/>
      </c>
      <c r="N1018" t="str">
        <v/>
      </c>
      <c r="O1018" t="str">
        <v>CDPDAGS_rm</v>
      </c>
      <c r="P1018" t="str">
        <v>FWD</v>
      </c>
      <c r="Q1018" t="str">
        <v>rt4513_rm</v>
      </c>
      <c r="R1018" t="str">
        <v>2.7.7.41</v>
      </c>
      <c r="S1018" t="str">
        <v>Other biosynthetic metabolism</v>
      </c>
      <c r="T1018" t="str">
        <v>Glycerophospholipid biosynthesis</v>
      </c>
    </row>
    <row r="1019" spans="1:20" x14ac:dyDescent="0.2">
      <c r="A1019" t="s">
        <v>2913</v>
      </c>
      <c r="B1019" t="s">
        <v>2912</v>
      </c>
      <c r="C1019" t="s">
        <v>21</v>
      </c>
      <c r="D1019" t="s">
        <v>1270</v>
      </c>
      <c r="E1019" t="str">
        <f>_xlfn.XLOOKUP(Table2[[#This Row],[rxn]],[1]Sheet1!$A:$A,[1]Sheet1!$C:$C,"Other metaolism",0)</f>
        <v>Excluded</v>
      </c>
      <c r="F1019" t="s">
        <v>19</v>
      </c>
      <c r="G1019" t="str">
        <f>Table2[[#This Row],[rxn]]&amp;"_"&amp;Table2[[#This Row],[dir]]</f>
        <v>AKGt_c_n_REV</v>
      </c>
      <c r="H1019" t="str" cm="1">
        <f t="array" ref="H1019">_xlfn.TEXTJOIN(",",TRUE,_xlfn.UNIQUE(_xlfn._xlws.FILTER(Table2[enz],Table2[rxn+dir]=Table2[[#This Row],[rxn+dir]])))</f>
        <v>SPONT</v>
      </c>
      <c r="I1019" s="2" t="str">
        <f>_xlfn.TEXTAFTER(Table2[[#This Row],[rxn]],"_",-1)</f>
        <v>n</v>
      </c>
      <c r="J1019" s="2" t="str">
        <f>_xlfn.TEXTBEFORE(Table2[[#This Row],[rxn]],"_"&amp;Table2[[#This Row],[compartment]],-1)</f>
        <v>AKGt_c</v>
      </c>
      <c r="K1019" s="2" t="str" cm="1">
        <f t="array" ref="K1019">_xlfn.LET(_xlpm.t,J1019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19" s="2" t="str">
        <f>IF(LEN(Table2[[#This Row],[number at end of rxn-compartment]])&gt;0,_xlfn.TEXTBEFORE(Table2[[#This Row],[rxn-compartment]],Table2[[#This Row],[number at end of rxn-compartment]],-1),"")</f>
        <v/>
      </c>
      <c r="N1019" t="str">
        <v/>
      </c>
      <c r="O1019" t="str">
        <v>CDPEAt_c_rm</v>
      </c>
      <c r="P1019" t="str">
        <v>FWD</v>
      </c>
      <c r="Q1019" t="str">
        <v>SPONT</v>
      </c>
      <c r="R1019" t="str">
        <v/>
      </c>
      <c r="S1019" t="str">
        <v>Excluded</v>
      </c>
      <c r="T1019" t="str">
        <v>Transport</v>
      </c>
    </row>
    <row r="1020" spans="1:20" x14ac:dyDescent="0.2">
      <c r="A1020" t="s">
        <v>2914</v>
      </c>
      <c r="B1020" t="s">
        <v>2915</v>
      </c>
      <c r="C1020" t="s">
        <v>8</v>
      </c>
      <c r="D1020" t="s">
        <v>1270</v>
      </c>
      <c r="E1020" t="str">
        <f>_xlfn.XLOOKUP(Table2[[#This Row],[rxn]],[1]Sheet1!$A:$A,[1]Sheet1!$C:$C,"Other metaolism",0)</f>
        <v>Excluded</v>
      </c>
      <c r="F1020" t="s">
        <v>19</v>
      </c>
      <c r="G1020" t="str">
        <f>Table2[[#This Row],[rxn]]&amp;"_"&amp;Table2[[#This Row],[dir]]</f>
        <v>AKGt_c_x_FWD</v>
      </c>
      <c r="H1020" t="str" cm="1">
        <f t="array" ref="H1020">_xlfn.TEXTJOIN(",",TRUE,_xlfn.UNIQUE(_xlfn._xlws.FILTER(Table2[enz],Table2[rxn+dir]=Table2[[#This Row],[rxn+dir]])))</f>
        <v>SPONT</v>
      </c>
      <c r="I1020" s="2" t="str">
        <f>_xlfn.TEXTAFTER(Table2[[#This Row],[rxn]],"_",-1)</f>
        <v>x</v>
      </c>
      <c r="J1020" s="2" t="str">
        <f>_xlfn.TEXTBEFORE(Table2[[#This Row],[rxn]],"_"&amp;Table2[[#This Row],[compartment]],-1)</f>
        <v>AKGt_c</v>
      </c>
      <c r="K1020" s="2" t="str" cm="1">
        <f t="array" ref="K1020">_xlfn.LET(_xlpm.t,J1020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0" s="2" t="str">
        <f>IF(LEN(Table2[[#This Row],[number at end of rxn-compartment]])&gt;0,_xlfn.TEXTBEFORE(Table2[[#This Row],[rxn-compartment]],Table2[[#This Row],[number at end of rxn-compartment]],-1),"")</f>
        <v/>
      </c>
      <c r="N1020" t="str">
        <v/>
      </c>
      <c r="O1020" t="str">
        <v>CDPEAt_c_rm</v>
      </c>
      <c r="P1020" t="str">
        <v>REV</v>
      </c>
      <c r="Q1020" t="str">
        <v>SPONT</v>
      </c>
      <c r="R1020" t="str">
        <v/>
      </c>
      <c r="S1020" t="str">
        <v>Excluded</v>
      </c>
      <c r="T1020" t="str">
        <v>Transport</v>
      </c>
    </row>
    <row r="1021" spans="1:20" x14ac:dyDescent="0.2">
      <c r="A1021" t="s">
        <v>2916</v>
      </c>
      <c r="B1021" t="s">
        <v>2915</v>
      </c>
      <c r="C1021" t="s">
        <v>21</v>
      </c>
      <c r="D1021" t="s">
        <v>1270</v>
      </c>
      <c r="E1021" t="str">
        <f>_xlfn.XLOOKUP(Table2[[#This Row],[rxn]],[1]Sheet1!$A:$A,[1]Sheet1!$C:$C,"Other metaolism",0)</f>
        <v>Excluded</v>
      </c>
      <c r="F1021" t="s">
        <v>19</v>
      </c>
      <c r="G1021" t="str">
        <f>Table2[[#This Row],[rxn]]&amp;"_"&amp;Table2[[#This Row],[dir]]</f>
        <v>AKGt_c_x_REV</v>
      </c>
      <c r="H1021" t="str" cm="1">
        <f t="array" ref="H1021">_xlfn.TEXTJOIN(",",TRUE,_xlfn.UNIQUE(_xlfn._xlws.FILTER(Table2[enz],Table2[rxn+dir]=Table2[[#This Row],[rxn+dir]])))</f>
        <v>SPONT</v>
      </c>
      <c r="I1021" s="2" t="str">
        <f>_xlfn.TEXTAFTER(Table2[[#This Row],[rxn]],"_",-1)</f>
        <v>x</v>
      </c>
      <c r="J1021" s="2" t="str">
        <f>_xlfn.TEXTBEFORE(Table2[[#This Row],[rxn]],"_"&amp;Table2[[#This Row],[compartment]],-1)</f>
        <v>AKGt_c</v>
      </c>
      <c r="K1021" s="2" t="str" cm="1">
        <f t="array" ref="K1021">_xlfn.LET(_xlpm.t,J1021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1" s="2" t="str">
        <f>IF(LEN(Table2[[#This Row],[number at end of rxn-compartment]])&gt;0,_xlfn.TEXTBEFORE(Table2[[#This Row],[rxn-compartment]],Table2[[#This Row],[number at end of rxn-compartment]],-1),"")</f>
        <v/>
      </c>
      <c r="N1021" t="str">
        <v/>
      </c>
      <c r="O1021" t="str">
        <v>CDPt_c_n</v>
      </c>
      <c r="P1021" t="str">
        <v>FWD</v>
      </c>
      <c r="Q1021" t="str">
        <v>SPONT</v>
      </c>
      <c r="R1021" t="str">
        <v/>
      </c>
      <c r="S1021" t="str">
        <v>Excluded</v>
      </c>
      <c r="T1021" t="str">
        <v>Transport</v>
      </c>
    </row>
    <row r="1022" spans="1:20" x14ac:dyDescent="0.2">
      <c r="A1022" t="s">
        <v>2917</v>
      </c>
      <c r="B1022" t="s">
        <v>168</v>
      </c>
      <c r="C1022" t="s">
        <v>8</v>
      </c>
      <c r="D1022" t="s">
        <v>2918</v>
      </c>
      <c r="E1022" t="str">
        <f>_xlfn.XLOOKUP(Table2[[#This Row],[rxn]],[1]Sheet1!$A:$A,[1]Sheet1!$C:$C,"Other metaolism",0)</f>
        <v>Other biosynthetic metabolism</v>
      </c>
      <c r="F1022" t="s">
        <v>171</v>
      </c>
      <c r="G1022" t="str">
        <f>Table2[[#This Row],[rxn]]&amp;"_"&amp;Table2[[#This Row],[dir]]</f>
        <v>AKP1_c_FWD</v>
      </c>
      <c r="H1022" t="str" cm="1">
        <f t="array" ref="H1022">_xlfn.TEXTJOIN(",",TRUE,_xlfn.UNIQUE(_xlfn._xlws.FILTER(Table2[enz],Table2[rxn+dir]=Table2[[#This Row],[rxn+dir]])))</f>
        <v>rt3253,rt5041</v>
      </c>
      <c r="I1022" s="2" t="str">
        <f>_xlfn.TEXTAFTER(Table2[[#This Row],[rxn]],"_",-1)</f>
        <v>c</v>
      </c>
      <c r="J1022" s="2" t="str">
        <f>_xlfn.TEXTBEFORE(Table2[[#This Row],[rxn]],"_"&amp;Table2[[#This Row],[compartment]],-1)</f>
        <v>AKP1</v>
      </c>
      <c r="K1022" s="2" t="str" cm="1">
        <f t="array" ref="K1022">_xlfn.LET(_xlpm.t,J1022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022" s="2" t="str">
        <f>IF(LEN(Table2[[#This Row],[number at end of rxn-compartment]])&gt;0,_xlfn.TEXTBEFORE(Table2[[#This Row],[rxn-compartment]],Table2[[#This Row],[number at end of rxn-compartment]],-1),"")</f>
        <v>AKP</v>
      </c>
      <c r="N1022" t="str">
        <v/>
      </c>
      <c r="O1022" t="str">
        <v>CDPt_c_n</v>
      </c>
      <c r="P1022" t="str">
        <v>REV</v>
      </c>
      <c r="Q1022" t="str">
        <v>SPONT</v>
      </c>
      <c r="R1022" t="str">
        <v/>
      </c>
      <c r="S1022" t="str">
        <v>Excluded</v>
      </c>
      <c r="T1022" t="str">
        <v>Transport</v>
      </c>
    </row>
    <row r="1023" spans="1:20" x14ac:dyDescent="0.2">
      <c r="A1023" t="s">
        <v>2919</v>
      </c>
      <c r="B1023" t="s">
        <v>168</v>
      </c>
      <c r="C1023" t="s">
        <v>8</v>
      </c>
      <c r="D1023" t="s">
        <v>2920</v>
      </c>
      <c r="E1023" t="str">
        <f>_xlfn.XLOOKUP(Table2[[#This Row],[rxn]],[1]Sheet1!$A:$A,[1]Sheet1!$C:$C,"Other metaolism",0)</f>
        <v>Other biosynthetic metabolism</v>
      </c>
      <c r="F1023" t="s">
        <v>171</v>
      </c>
      <c r="G1023" t="str">
        <f>Table2[[#This Row],[rxn]]&amp;"_"&amp;Table2[[#This Row],[dir]]</f>
        <v>AKP1_c_FWD</v>
      </c>
      <c r="H1023" t="str" cm="1">
        <f t="array" ref="H1023">_xlfn.TEXTJOIN(",",TRUE,_xlfn.UNIQUE(_xlfn._xlws.FILTER(Table2[enz],Table2[rxn+dir]=Table2[[#This Row],[rxn+dir]])))</f>
        <v>rt3253,rt5041</v>
      </c>
      <c r="I1023" s="2" t="str">
        <f>_xlfn.TEXTAFTER(Table2[[#This Row],[rxn]],"_",-1)</f>
        <v>c</v>
      </c>
      <c r="J1023" s="2" t="str">
        <f>_xlfn.TEXTBEFORE(Table2[[#This Row],[rxn]],"_"&amp;Table2[[#This Row],[compartment]],-1)</f>
        <v>AKP1</v>
      </c>
      <c r="K1023" s="2" t="str" cm="1">
        <f t="array" ref="K1023">_xlfn.LET(_xlpm.t,J1023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023" s="2" t="str">
        <f>IF(LEN(Table2[[#This Row],[number at end of rxn-compartment]])&gt;0,_xlfn.TEXTBEFORE(Table2[[#This Row],[rxn-compartment]],Table2[[#This Row],[number at end of rxn-compartment]],-1),"")</f>
        <v>AKP</v>
      </c>
      <c r="N1023" t="str">
        <v/>
      </c>
      <c r="O1023" t="str">
        <v>CDPt_c_rm</v>
      </c>
      <c r="P1023" t="str">
        <v>FWD</v>
      </c>
      <c r="Q1023" t="str">
        <v>SPONT</v>
      </c>
      <c r="R1023" t="str">
        <v/>
      </c>
      <c r="S1023" t="str">
        <v>Excluded</v>
      </c>
      <c r="T1023" t="str">
        <v>Transport</v>
      </c>
    </row>
    <row r="1024" spans="1:20" x14ac:dyDescent="0.2">
      <c r="A1024" t="s">
        <v>2921</v>
      </c>
      <c r="B1024" t="s">
        <v>172</v>
      </c>
      <c r="C1024" t="s">
        <v>8</v>
      </c>
      <c r="D1024" t="s">
        <v>2922</v>
      </c>
      <c r="E1024" t="str">
        <f>_xlfn.XLOOKUP(Table2[[#This Row],[rxn]],[1]Sheet1!$A:$A,[1]Sheet1!$C:$C,"Other metaolism",0)</f>
        <v>Amino acid metabolism</v>
      </c>
      <c r="F1024" t="s">
        <v>149</v>
      </c>
      <c r="G1024" t="str">
        <f>Table2[[#This Row],[rxn]]&amp;"_"&amp;Table2[[#This Row],[dir]]</f>
        <v>ALAS_m_FWD</v>
      </c>
      <c r="H1024" t="str" cm="1">
        <f t="array" ref="H1024">_xlfn.TEXTJOIN(",",TRUE,_xlfn.UNIQUE(_xlfn._xlws.FILTER(Table2[enz],Table2[rxn+dir]=Table2[[#This Row],[rxn+dir]])))</f>
        <v>rt0309</v>
      </c>
      <c r="I1024" s="2" t="str">
        <f>_xlfn.TEXTAFTER(Table2[[#This Row],[rxn]],"_",-1)</f>
        <v>m</v>
      </c>
      <c r="J1024" s="2" t="str">
        <f>_xlfn.TEXTBEFORE(Table2[[#This Row],[rxn]],"_"&amp;Table2[[#This Row],[compartment]],-1)</f>
        <v>ALAS</v>
      </c>
      <c r="K1024" s="2" t="str" cm="1">
        <f t="array" ref="K1024">_xlfn.LET(_xlpm.t,J1024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4" s="2" t="str">
        <f>IF(LEN(Table2[[#This Row],[number at end of rxn-compartment]])&gt;0,_xlfn.TEXTBEFORE(Table2[[#This Row],[rxn-compartment]],Table2[[#This Row],[number at end of rxn-compartment]],-1),"")</f>
        <v/>
      </c>
      <c r="N1024" t="str">
        <v/>
      </c>
      <c r="O1024" t="str">
        <v>CDPt_c_rm</v>
      </c>
      <c r="P1024" t="str">
        <v>REV</v>
      </c>
      <c r="Q1024" t="str">
        <v>SPONT</v>
      </c>
      <c r="R1024" t="str">
        <v/>
      </c>
      <c r="S1024" t="str">
        <v>Excluded</v>
      </c>
      <c r="T1024" t="str">
        <v>Transport</v>
      </c>
    </row>
    <row r="1025" spans="1:20" x14ac:dyDescent="0.2">
      <c r="A1025" t="s">
        <v>2923</v>
      </c>
      <c r="B1025" t="s">
        <v>2924</v>
      </c>
      <c r="C1025" t="s">
        <v>8</v>
      </c>
      <c r="D1025" t="s">
        <v>1270</v>
      </c>
      <c r="E1025" t="str">
        <f>_xlfn.XLOOKUP(Table2[[#This Row],[rxn]],[1]Sheet1!$A:$A,[1]Sheet1!$C:$C,"Other metaolism",0)</f>
        <v>Excluded</v>
      </c>
      <c r="F1025" t="s">
        <v>19</v>
      </c>
      <c r="G1025" t="str">
        <f>Table2[[#This Row],[rxn]]&amp;"_"&amp;Table2[[#This Row],[dir]]</f>
        <v>ALAt_c_m_FWD</v>
      </c>
      <c r="H1025" t="str" cm="1">
        <f t="array" ref="H1025">_xlfn.TEXTJOIN(",",TRUE,_xlfn.UNIQUE(_xlfn._xlws.FILTER(Table2[enz],Table2[rxn+dir]=Table2[[#This Row],[rxn+dir]])))</f>
        <v>SPONT</v>
      </c>
      <c r="I1025" s="2" t="str">
        <f>_xlfn.TEXTAFTER(Table2[[#This Row],[rxn]],"_",-1)</f>
        <v>m</v>
      </c>
      <c r="J1025" s="2" t="str">
        <f>_xlfn.TEXTBEFORE(Table2[[#This Row],[rxn]],"_"&amp;Table2[[#This Row],[compartment]],-1)</f>
        <v>ALAt_c</v>
      </c>
      <c r="K1025" s="2" t="str" cm="1">
        <f t="array" ref="K1025">_xlfn.LET(_xlpm.t,J1025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5" s="2" t="str">
        <f>IF(LEN(Table2[[#This Row],[number at end of rxn-compartment]])&gt;0,_xlfn.TEXTBEFORE(Table2[[#This Row],[rxn-compartment]],Table2[[#This Row],[number at end of rxn-compartment]],-1),"")</f>
        <v/>
      </c>
      <c r="N1025" t="str">
        <v/>
      </c>
      <c r="O1025" t="str">
        <v>CELLBH_e</v>
      </c>
      <c r="P1025" t="str">
        <v>FWD</v>
      </c>
      <c r="Q1025" t="str">
        <v>rt0160,rt1271,rt5118,rt8348,rt8349</v>
      </c>
      <c r="R1025" t="str">
        <v>3.2.1.21</v>
      </c>
      <c r="S1025" t="str">
        <v>Other metabolism</v>
      </c>
      <c r="T1025" t="str">
        <v>Alternative carbon metabolism</v>
      </c>
    </row>
    <row r="1026" spans="1:20" x14ac:dyDescent="0.2">
      <c r="A1026" t="s">
        <v>2925</v>
      </c>
      <c r="B1026" t="s">
        <v>175</v>
      </c>
      <c r="C1026" t="s">
        <v>8</v>
      </c>
      <c r="D1026" t="s">
        <v>2926</v>
      </c>
      <c r="E1026" t="str">
        <f>_xlfn.XLOOKUP(Table2[[#This Row],[rxn]],[1]Sheet1!$A:$A,[1]Sheet1!$C:$C,"Other metaolism",0)</f>
        <v>Amino acid metabolism</v>
      </c>
      <c r="F1026" t="s">
        <v>64</v>
      </c>
      <c r="G1026" t="str">
        <f>Table2[[#This Row],[rxn]]&amp;"_"&amp;Table2[[#This Row],[dir]]</f>
        <v>ALATA_L_m_FWD</v>
      </c>
      <c r="H1026" t="str" cm="1">
        <f t="array" ref="H1026">_xlfn.TEXTJOIN(",",TRUE,_xlfn.UNIQUE(_xlfn._xlws.FILTER(Table2[enz],Table2[rxn+dir]=Table2[[#This Row],[rxn+dir]])))</f>
        <v>rt1267</v>
      </c>
      <c r="I1026" s="2" t="str">
        <f>_xlfn.TEXTAFTER(Table2[[#This Row],[rxn]],"_",-1)</f>
        <v>m</v>
      </c>
      <c r="J1026" s="2" t="str">
        <f>_xlfn.TEXTBEFORE(Table2[[#This Row],[rxn]],"_"&amp;Table2[[#This Row],[compartment]],-1)</f>
        <v>ALATA_L</v>
      </c>
      <c r="K1026" s="2" t="str" cm="1">
        <f t="array" ref="K1026">_xlfn.LET(_xlpm.t,J1026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6" s="2" t="str">
        <f>IF(LEN(Table2[[#This Row],[number at end of rxn-compartment]])&gt;0,_xlfn.TEXTBEFORE(Table2[[#This Row],[rxn-compartment]],Table2[[#This Row],[number at end of rxn-compartment]],-1),"")</f>
        <v/>
      </c>
      <c r="N1026" t="str">
        <v/>
      </c>
      <c r="O1026" t="str">
        <v>CEPHSCOX_x</v>
      </c>
      <c r="P1026" t="str">
        <v>FWD</v>
      </c>
      <c r="Q1026" t="str">
        <v>rt3508,rt7081,rt7626</v>
      </c>
      <c r="R1026" t="str">
        <v>1.4.3.3</v>
      </c>
      <c r="S1026" t="str">
        <v>Other metabolism</v>
      </c>
      <c r="T1026" t="str">
        <v>Penicillin and cephalosporin biosynthesis</v>
      </c>
    </row>
    <row r="1027" spans="1:20" x14ac:dyDescent="0.2">
      <c r="A1027" t="s">
        <v>2927</v>
      </c>
      <c r="B1027" t="s">
        <v>175</v>
      </c>
      <c r="C1027" t="s">
        <v>21</v>
      </c>
      <c r="D1027" t="s">
        <v>2926</v>
      </c>
      <c r="E1027" t="str">
        <f>_xlfn.XLOOKUP(Table2[[#This Row],[rxn]],[1]Sheet1!$A:$A,[1]Sheet1!$C:$C,"Other metaolism",0)</f>
        <v>Amino acid metabolism</v>
      </c>
      <c r="F1027" t="s">
        <v>64</v>
      </c>
      <c r="G1027" t="str">
        <f>Table2[[#This Row],[rxn]]&amp;"_"&amp;Table2[[#This Row],[dir]]</f>
        <v>ALATA_L_m_REV</v>
      </c>
      <c r="H1027" t="str" cm="1">
        <f t="array" ref="H1027">_xlfn.TEXTJOIN(",",TRUE,_xlfn.UNIQUE(_xlfn._xlws.FILTER(Table2[enz],Table2[rxn+dir]=Table2[[#This Row],[rxn+dir]])))</f>
        <v>rt1267</v>
      </c>
      <c r="I1027" s="2" t="str">
        <f>_xlfn.TEXTAFTER(Table2[[#This Row],[rxn]],"_",-1)</f>
        <v>m</v>
      </c>
      <c r="J1027" s="2" t="str">
        <f>_xlfn.TEXTBEFORE(Table2[[#This Row],[rxn]],"_"&amp;Table2[[#This Row],[compartment]],-1)</f>
        <v>ALATA_L</v>
      </c>
      <c r="K1027" s="2" t="str" cm="1">
        <f t="array" ref="K1027">_xlfn.LET(_xlpm.t,J1027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7" s="2" t="str">
        <f>IF(LEN(Table2[[#This Row],[number at end of rxn-compartment]])&gt;0,_xlfn.TEXTBEFORE(Table2[[#This Row],[rxn-compartment]],Table2[[#This Row],[number at end of rxn-compartment]],-1),"")</f>
        <v/>
      </c>
      <c r="N1027" t="str">
        <v/>
      </c>
      <c r="O1027" t="str">
        <v>CERH124A_r</v>
      </c>
      <c r="P1027" t="str">
        <v>FWD</v>
      </c>
      <c r="Q1027" t="str">
        <v>rt6946</v>
      </c>
      <c r="R1027" t="str">
        <v>1.-.-.-</v>
      </c>
      <c r="S1027" t="str">
        <v>Other biosynthetic metabolism</v>
      </c>
      <c r="T1027" t="str">
        <v>Sphingolipid biosynthesis</v>
      </c>
    </row>
    <row r="1028" spans="1:20" x14ac:dyDescent="0.2">
      <c r="A1028" t="s">
        <v>2928</v>
      </c>
      <c r="B1028" t="s">
        <v>2930</v>
      </c>
      <c r="C1028" t="s">
        <v>8</v>
      </c>
      <c r="D1028" t="s">
        <v>2929</v>
      </c>
      <c r="E1028" t="str">
        <f>_xlfn.XLOOKUP(Table2[[#This Row],[rxn]],[1]Sheet1!$A:$A,[1]Sheet1!$C:$C,"Other metaolism",0)</f>
        <v>Excluded</v>
      </c>
      <c r="F1028" t="s">
        <v>19</v>
      </c>
      <c r="G1028" t="str">
        <f>Table2[[#This Row],[rxn]]&amp;"_"&amp;Table2[[#This Row],[dir]]</f>
        <v>ALAtps_e_FWD</v>
      </c>
      <c r="H1028" t="str" cm="1">
        <f t="array" ref="H1028">_xlfn.TEXTJOIN(",",TRUE,_xlfn.UNIQUE(_xlfn._xlws.FILTER(Table2[enz],Table2[rxn+dir]=Table2[[#This Row],[rxn+dir]])))</f>
        <v>rt0594,rt4390,rt5861</v>
      </c>
      <c r="I1028" s="2" t="str">
        <f>_xlfn.TEXTAFTER(Table2[[#This Row],[rxn]],"_",-1)</f>
        <v>e</v>
      </c>
      <c r="J1028" s="2" t="str">
        <f>_xlfn.TEXTBEFORE(Table2[[#This Row],[rxn]],"_"&amp;Table2[[#This Row],[compartment]],-1)</f>
        <v>ALAtps</v>
      </c>
      <c r="K1028" s="2" t="str" cm="1">
        <f t="array" ref="K1028">_xlfn.LET(_xlpm.t,J1028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8" s="2" t="str">
        <f>IF(LEN(Table2[[#This Row],[number at end of rxn-compartment]])&gt;0,_xlfn.TEXTBEFORE(Table2[[#This Row],[rxn-compartment]],Table2[[#This Row],[number at end of rxn-compartment]],-1),"")</f>
        <v/>
      </c>
      <c r="N1028" t="str">
        <v/>
      </c>
      <c r="O1028" t="str">
        <v>CERH124B_r</v>
      </c>
      <c r="P1028" t="str">
        <v>FWD</v>
      </c>
      <c r="Q1028" t="str">
        <v>rt1296</v>
      </c>
      <c r="R1028" t="str">
        <v>1.-.-.-</v>
      </c>
      <c r="S1028" t="str">
        <v>Other biosynthetic metabolism</v>
      </c>
      <c r="T1028" t="str">
        <v>Sphingolipid biosynthesis</v>
      </c>
    </row>
    <row r="1029" spans="1:20" x14ac:dyDescent="0.2">
      <c r="A1029" t="s">
        <v>2931</v>
      </c>
      <c r="B1029" t="s">
        <v>2930</v>
      </c>
      <c r="C1029" t="s">
        <v>21</v>
      </c>
      <c r="D1029" t="s">
        <v>2929</v>
      </c>
      <c r="E1029" t="str">
        <f>_xlfn.XLOOKUP(Table2[[#This Row],[rxn]],[1]Sheet1!$A:$A,[1]Sheet1!$C:$C,"Other metaolism",0)</f>
        <v>Excluded</v>
      </c>
      <c r="F1029" t="s">
        <v>19</v>
      </c>
      <c r="G1029" t="str">
        <f>Table2[[#This Row],[rxn]]&amp;"_"&amp;Table2[[#This Row],[dir]]</f>
        <v>ALAtps_e_REV</v>
      </c>
      <c r="H1029" t="str" cm="1">
        <f t="array" ref="H1029">_xlfn.TEXTJOIN(",",TRUE,_xlfn.UNIQUE(_xlfn._xlws.FILTER(Table2[enz],Table2[rxn+dir]=Table2[[#This Row],[rxn+dir]])))</f>
        <v>rt0594,rt4390,rt5861</v>
      </c>
      <c r="I1029" s="2" t="str">
        <f>_xlfn.TEXTAFTER(Table2[[#This Row],[rxn]],"_",-1)</f>
        <v>e</v>
      </c>
      <c r="J1029" s="2" t="str">
        <f>_xlfn.TEXTBEFORE(Table2[[#This Row],[rxn]],"_"&amp;Table2[[#This Row],[compartment]],-1)</f>
        <v>ALAtps</v>
      </c>
      <c r="K1029" s="2" t="str" cm="1">
        <f t="array" ref="K1029">_xlfn.LET(_xlpm.t,J1029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29" s="2" t="str">
        <f>IF(LEN(Table2[[#This Row],[number at end of rxn-compartment]])&gt;0,_xlfn.TEXTBEFORE(Table2[[#This Row],[rxn-compartment]],Table2[[#This Row],[number at end of rxn-compartment]],-1),"")</f>
        <v/>
      </c>
      <c r="N1029" t="str">
        <v/>
      </c>
      <c r="O1029" t="str">
        <v>CERH126A_r</v>
      </c>
      <c r="P1029" t="str">
        <v>FWD</v>
      </c>
      <c r="Q1029" t="str">
        <v>rt6946</v>
      </c>
      <c r="R1029" t="str">
        <v>1.-.-.-</v>
      </c>
      <c r="S1029" t="str">
        <v>Other biosynthetic metabolism</v>
      </c>
      <c r="T1029" t="str">
        <v>Sphingolipid biosynthesis</v>
      </c>
    </row>
    <row r="1030" spans="1:20" x14ac:dyDescent="0.2">
      <c r="A1030" t="s">
        <v>2932</v>
      </c>
      <c r="B1030" t="s">
        <v>2930</v>
      </c>
      <c r="C1030" t="s">
        <v>8</v>
      </c>
      <c r="D1030" t="s">
        <v>2149</v>
      </c>
      <c r="E1030" t="str">
        <f>_xlfn.XLOOKUP(Table2[[#This Row],[rxn]],[1]Sheet1!$A:$A,[1]Sheet1!$C:$C,"Other metaolism",0)</f>
        <v>Excluded</v>
      </c>
      <c r="F1030" t="s">
        <v>19</v>
      </c>
      <c r="G1030" t="str">
        <f>Table2[[#This Row],[rxn]]&amp;"_"&amp;Table2[[#This Row],[dir]]</f>
        <v>ALAtps_e_FWD</v>
      </c>
      <c r="H1030" t="str" cm="1">
        <f t="array" ref="H1030">_xlfn.TEXTJOIN(",",TRUE,_xlfn.UNIQUE(_xlfn._xlws.FILTER(Table2[enz],Table2[rxn+dir]=Table2[[#This Row],[rxn+dir]])))</f>
        <v>rt0594,rt4390,rt5861</v>
      </c>
      <c r="I1030" s="2" t="str">
        <f>_xlfn.TEXTAFTER(Table2[[#This Row],[rxn]],"_",-1)</f>
        <v>e</v>
      </c>
      <c r="J1030" s="2" t="str">
        <f>_xlfn.TEXTBEFORE(Table2[[#This Row],[rxn]],"_"&amp;Table2[[#This Row],[compartment]],-1)</f>
        <v>ALAtps</v>
      </c>
      <c r="K1030" s="2" t="str" cm="1">
        <f t="array" ref="K1030">_xlfn.LET(_xlpm.t,J1030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0" s="2" t="str">
        <f>IF(LEN(Table2[[#This Row],[number at end of rxn-compartment]])&gt;0,_xlfn.TEXTBEFORE(Table2[[#This Row],[rxn-compartment]],Table2[[#This Row],[number at end of rxn-compartment]],-1),"")</f>
        <v/>
      </c>
      <c r="N1030" t="str">
        <v/>
      </c>
      <c r="O1030" t="str">
        <v>CERH126B_r</v>
      </c>
      <c r="P1030" t="str">
        <v>FWD</v>
      </c>
      <c r="Q1030" t="str">
        <v>rt1296</v>
      </c>
      <c r="R1030" t="str">
        <v>1.-.-.-</v>
      </c>
      <c r="S1030" t="str">
        <v>Other biosynthetic metabolism</v>
      </c>
      <c r="T1030" t="str">
        <v>Sphingolipid biosynthesis</v>
      </c>
    </row>
    <row r="1031" spans="1:20" x14ac:dyDescent="0.2">
      <c r="A1031" t="s">
        <v>2933</v>
      </c>
      <c r="B1031" t="s">
        <v>2930</v>
      </c>
      <c r="C1031" t="s">
        <v>21</v>
      </c>
      <c r="D1031" t="s">
        <v>2149</v>
      </c>
      <c r="E1031" t="str">
        <f>_xlfn.XLOOKUP(Table2[[#This Row],[rxn]],[1]Sheet1!$A:$A,[1]Sheet1!$C:$C,"Other metaolism",0)</f>
        <v>Excluded</v>
      </c>
      <c r="F1031" t="s">
        <v>19</v>
      </c>
      <c r="G1031" t="str">
        <f>Table2[[#This Row],[rxn]]&amp;"_"&amp;Table2[[#This Row],[dir]]</f>
        <v>ALAtps_e_REV</v>
      </c>
      <c r="H1031" t="str" cm="1">
        <f t="array" ref="H1031">_xlfn.TEXTJOIN(",",TRUE,_xlfn.UNIQUE(_xlfn._xlws.FILTER(Table2[enz],Table2[rxn+dir]=Table2[[#This Row],[rxn+dir]])))</f>
        <v>rt0594,rt4390,rt5861</v>
      </c>
      <c r="I1031" s="2" t="str">
        <f>_xlfn.TEXTAFTER(Table2[[#This Row],[rxn]],"_",-1)</f>
        <v>e</v>
      </c>
      <c r="J1031" s="2" t="str">
        <f>_xlfn.TEXTBEFORE(Table2[[#This Row],[rxn]],"_"&amp;Table2[[#This Row],[compartment]],-1)</f>
        <v>ALAtps</v>
      </c>
      <c r="K1031" s="2" t="str" cm="1">
        <f t="array" ref="K1031">_xlfn.LET(_xlpm.t,J1031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1" s="2" t="str">
        <f>IF(LEN(Table2[[#This Row],[number at end of rxn-compartment]])&gt;0,_xlfn.TEXTBEFORE(Table2[[#This Row],[rxn-compartment]],Table2[[#This Row],[number at end of rxn-compartment]],-1),"")</f>
        <v/>
      </c>
      <c r="N1031" t="str">
        <v>CERH2A</v>
      </c>
      <c r="O1031" t="str">
        <v>CERH2A24_r</v>
      </c>
      <c r="P1031" t="str">
        <v>FWD</v>
      </c>
      <c r="Q1031" t="str">
        <v>rt1296</v>
      </c>
      <c r="R1031" t="str">
        <v>1.-.-.-</v>
      </c>
      <c r="S1031" t="str">
        <v>Other biosynthetic metabolism</v>
      </c>
      <c r="T1031" t="str">
        <v>Sphingolipid biosynthesis</v>
      </c>
    </row>
    <row r="1032" spans="1:20" x14ac:dyDescent="0.2">
      <c r="A1032" t="s">
        <v>2934</v>
      </c>
      <c r="B1032" t="s">
        <v>2930</v>
      </c>
      <c r="C1032" t="s">
        <v>8</v>
      </c>
      <c r="D1032" t="s">
        <v>2935</v>
      </c>
      <c r="E1032" t="str">
        <f>_xlfn.XLOOKUP(Table2[[#This Row],[rxn]],[1]Sheet1!$A:$A,[1]Sheet1!$C:$C,"Other metaolism",0)</f>
        <v>Excluded</v>
      </c>
      <c r="F1032" t="s">
        <v>19</v>
      </c>
      <c r="G1032" t="str">
        <f>Table2[[#This Row],[rxn]]&amp;"_"&amp;Table2[[#This Row],[dir]]</f>
        <v>ALAtps_e_FWD</v>
      </c>
      <c r="H1032" t="str" cm="1">
        <f t="array" ref="H1032">_xlfn.TEXTJOIN(",",TRUE,_xlfn.UNIQUE(_xlfn._xlws.FILTER(Table2[enz],Table2[rxn+dir]=Table2[[#This Row],[rxn+dir]])))</f>
        <v>rt0594,rt4390,rt5861</v>
      </c>
      <c r="I1032" s="2" t="str">
        <f>_xlfn.TEXTAFTER(Table2[[#This Row],[rxn]],"_",-1)</f>
        <v>e</v>
      </c>
      <c r="J1032" s="2" t="str">
        <f>_xlfn.TEXTBEFORE(Table2[[#This Row],[rxn]],"_"&amp;Table2[[#This Row],[compartment]],-1)</f>
        <v>ALAtps</v>
      </c>
      <c r="K1032" s="2" t="str" cm="1">
        <f t="array" ref="K1032">_xlfn.LET(_xlpm.t,J1032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2" s="2" t="str">
        <f>IF(LEN(Table2[[#This Row],[number at end of rxn-compartment]])&gt;0,_xlfn.TEXTBEFORE(Table2[[#This Row],[rxn-compartment]],Table2[[#This Row],[number at end of rxn-compartment]],-1),"")</f>
        <v/>
      </c>
      <c r="N1032" t="str">
        <v>CERH2A</v>
      </c>
      <c r="O1032" t="str">
        <v>CERH2A26_r</v>
      </c>
      <c r="P1032" t="str">
        <v>FWD</v>
      </c>
      <c r="Q1032" t="str">
        <v>rt1296</v>
      </c>
      <c r="R1032" t="str">
        <v>1.-.-.-</v>
      </c>
      <c r="S1032" t="str">
        <v>Other biosynthetic metabolism</v>
      </c>
      <c r="T1032" t="str">
        <v>Sphingolipid biosynthesis</v>
      </c>
    </row>
    <row r="1033" spans="1:20" x14ac:dyDescent="0.2">
      <c r="A1033" t="s">
        <v>2936</v>
      </c>
      <c r="B1033" t="s">
        <v>2930</v>
      </c>
      <c r="C1033" t="s">
        <v>21</v>
      </c>
      <c r="D1033" t="s">
        <v>2935</v>
      </c>
      <c r="E1033" t="str">
        <f>_xlfn.XLOOKUP(Table2[[#This Row],[rxn]],[1]Sheet1!$A:$A,[1]Sheet1!$C:$C,"Other metaolism",0)</f>
        <v>Excluded</v>
      </c>
      <c r="F1033" t="s">
        <v>19</v>
      </c>
      <c r="G1033" t="str">
        <f>Table2[[#This Row],[rxn]]&amp;"_"&amp;Table2[[#This Row],[dir]]</f>
        <v>ALAtps_e_REV</v>
      </c>
      <c r="H1033" t="str" cm="1">
        <f t="array" ref="H1033">_xlfn.TEXTJOIN(",",TRUE,_xlfn.UNIQUE(_xlfn._xlws.FILTER(Table2[enz],Table2[rxn+dir]=Table2[[#This Row],[rxn+dir]])))</f>
        <v>rt0594,rt4390,rt5861</v>
      </c>
      <c r="I1033" s="2" t="str">
        <f>_xlfn.TEXTAFTER(Table2[[#This Row],[rxn]],"_",-1)</f>
        <v>e</v>
      </c>
      <c r="J1033" s="2" t="str">
        <f>_xlfn.TEXTBEFORE(Table2[[#This Row],[rxn]],"_"&amp;Table2[[#This Row],[compartment]],-1)</f>
        <v>ALAtps</v>
      </c>
      <c r="K1033" s="2" t="str" cm="1">
        <f t="array" ref="K1033">_xlfn.LET(_xlpm.t,J1033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3" s="2" t="str">
        <f>IF(LEN(Table2[[#This Row],[number at end of rxn-compartment]])&gt;0,_xlfn.TEXTBEFORE(Table2[[#This Row],[rxn-compartment]],Table2[[#This Row],[number at end of rxn-compartment]],-1),"")</f>
        <v/>
      </c>
      <c r="N1033" t="str">
        <v>CERH</v>
      </c>
      <c r="O1033" t="str">
        <v>CERH324_r</v>
      </c>
      <c r="P1033" t="str">
        <v>FWD</v>
      </c>
      <c r="Q1033" t="str">
        <v>rt1296</v>
      </c>
      <c r="R1033" t="str">
        <v>1.-.-.-</v>
      </c>
      <c r="S1033" t="str">
        <v>Other biosynthetic metabolism</v>
      </c>
      <c r="T1033" t="str">
        <v>Sphingolipid biosynthesis</v>
      </c>
    </row>
    <row r="1034" spans="1:20" x14ac:dyDescent="0.2">
      <c r="A1034" t="s">
        <v>2937</v>
      </c>
      <c r="B1034" t="s">
        <v>178</v>
      </c>
      <c r="C1034" t="s">
        <v>8</v>
      </c>
      <c r="D1034" t="s">
        <v>2938</v>
      </c>
      <c r="E1034" t="str">
        <f>_xlfn.XLOOKUP(Table2[[#This Row],[rxn]],[1]Sheet1!$A:$A,[1]Sheet1!$C:$C,"Other metaolism",0)</f>
        <v>tRNA charging</v>
      </c>
      <c r="F1034" t="s">
        <v>182</v>
      </c>
      <c r="G1034" t="str">
        <f>Table2[[#This Row],[rxn]]&amp;"_"&amp;Table2[[#This Row],[dir]]</f>
        <v>ALATRS_c_FWD</v>
      </c>
      <c r="H1034" t="str" cm="1">
        <f t="array" ref="H1034">_xlfn.TEXTJOIN(",",TRUE,_xlfn.UNIQUE(_xlfn._xlws.FILTER(Table2[enz],Table2[rxn+dir]=Table2[[#This Row],[rxn+dir]])))</f>
        <v>rt3605</v>
      </c>
      <c r="I1034" s="2" t="str">
        <f>_xlfn.TEXTAFTER(Table2[[#This Row],[rxn]],"_",-1)</f>
        <v>c</v>
      </c>
      <c r="J1034" s="2" t="str">
        <f>_xlfn.TEXTBEFORE(Table2[[#This Row],[rxn]],"_"&amp;Table2[[#This Row],[compartment]],-1)</f>
        <v>ALATRS</v>
      </c>
      <c r="K1034" s="2" t="str" cm="1">
        <f t="array" ref="K1034">_xlfn.LET(_xlpm.t,J1034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4" s="2" t="str">
        <f>IF(LEN(Table2[[#This Row],[number at end of rxn-compartment]])&gt;0,_xlfn.TEXTBEFORE(Table2[[#This Row],[rxn-compartment]],Table2[[#This Row],[number at end of rxn-compartment]],-1),"")</f>
        <v/>
      </c>
      <c r="N1034" t="str">
        <v>CERH</v>
      </c>
      <c r="O1034" t="str">
        <v>CERH326_r</v>
      </c>
      <c r="P1034" t="str">
        <v>FWD</v>
      </c>
      <c r="Q1034" t="str">
        <v>rt1296</v>
      </c>
      <c r="R1034" t="str">
        <v>1.-.-.-</v>
      </c>
      <c r="S1034" t="str">
        <v>Other biosynthetic metabolism</v>
      </c>
      <c r="T1034" t="str">
        <v>Sphingolipid biosynthesis</v>
      </c>
    </row>
    <row r="1035" spans="1:20" x14ac:dyDescent="0.2">
      <c r="A1035" t="s">
        <v>2939</v>
      </c>
      <c r="B1035" t="s">
        <v>2941</v>
      </c>
      <c r="C1035" t="s">
        <v>8</v>
      </c>
      <c r="D1035" t="s">
        <v>2940</v>
      </c>
      <c r="E1035" t="str">
        <f>_xlfn.XLOOKUP(Table2[[#This Row],[rxn]],[1]Sheet1!$A:$A,[1]Sheet1!$C:$C,"Other metaolism",0)</f>
        <v>Other biosynthetic metabolism</v>
      </c>
      <c r="F1035" t="s">
        <v>541</v>
      </c>
      <c r="G1035" t="str">
        <f>Table2[[#This Row],[rxn]]&amp;"_"&amp;Table2[[#This Row],[dir]]</f>
        <v>ALCD19y_c_FWD</v>
      </c>
      <c r="H1035" t="str" cm="1">
        <f t="array" ref="H1035">_xlfn.TEXTJOIN(",",TRUE,_xlfn.UNIQUE(_xlfn._xlws.FILTER(Table2[enz],Table2[rxn+dir]=Table2[[#This Row],[rxn+dir]])))</f>
        <v>rt3514</v>
      </c>
      <c r="I1035" s="2" t="str">
        <f>_xlfn.TEXTAFTER(Table2[[#This Row],[rxn]],"_",-1)</f>
        <v>c</v>
      </c>
      <c r="J1035" s="2" t="str">
        <f>_xlfn.TEXTBEFORE(Table2[[#This Row],[rxn]],"_"&amp;Table2[[#This Row],[compartment]],-1)</f>
        <v>ALCD19y</v>
      </c>
      <c r="K1035" s="2" t="str" cm="1">
        <f t="array" ref="K1035">_xlfn.LET(_xlpm.t,J1035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5" s="2" t="str">
        <f>IF(LEN(Table2[[#This Row],[number at end of rxn-compartment]])&gt;0,_xlfn.TEXTBEFORE(Table2[[#This Row],[rxn-compartment]],Table2[[#This Row],[number at end of rxn-compartment]],-1),"")</f>
        <v/>
      </c>
      <c r="N1035" t="str">
        <v>CERS</v>
      </c>
      <c r="O1035" t="str">
        <v>CERS124_c</v>
      </c>
      <c r="P1035" t="str">
        <v>FWD</v>
      </c>
      <c r="Q1035" t="str">
        <v>rt3023_c,rt6800_c</v>
      </c>
      <c r="R1035" t="str">
        <v>2.3.1.24</v>
      </c>
      <c r="S1035" t="str">
        <v>Other biosynthetic metabolism</v>
      </c>
      <c r="T1035" t="str">
        <v>Sphingolipid biosynthesis</v>
      </c>
    </row>
    <row r="1036" spans="1:20" x14ac:dyDescent="0.2">
      <c r="A1036" t="s">
        <v>2942</v>
      </c>
      <c r="B1036" t="s">
        <v>2944</v>
      </c>
      <c r="C1036" t="s">
        <v>8</v>
      </c>
      <c r="D1036" t="s">
        <v>2943</v>
      </c>
      <c r="E1036" t="str">
        <f>_xlfn.XLOOKUP(Table2[[#This Row],[rxn]],[1]Sheet1!$A:$A,[1]Sheet1!$C:$C,"Other metaolism",0)</f>
        <v>Other metabolism</v>
      </c>
      <c r="F1036" t="s">
        <v>497</v>
      </c>
      <c r="G1036" t="str">
        <f>Table2[[#This Row],[rxn]]&amp;"_"&amp;Table2[[#This Row],[dir]]</f>
        <v>ALCD22xi_c_FWD</v>
      </c>
      <c r="H1036" t="str" cm="1">
        <f t="array" ref="H1036">_xlfn.TEXTJOIN(",",TRUE,_xlfn.UNIQUE(_xlfn._xlws.FILTER(Table2[enz],Table2[rxn+dir]=Table2[[#This Row],[rxn+dir]])))</f>
        <v>rt5740,rt7110,rt8149</v>
      </c>
      <c r="I1036" s="2" t="str">
        <f>_xlfn.TEXTAFTER(Table2[[#This Row],[rxn]],"_",-1)</f>
        <v>c</v>
      </c>
      <c r="J1036" s="2" t="str">
        <f>_xlfn.TEXTBEFORE(Table2[[#This Row],[rxn]],"_"&amp;Table2[[#This Row],[compartment]],-1)</f>
        <v>ALCD22xi</v>
      </c>
      <c r="K1036" s="2" t="str" cm="1">
        <f t="array" ref="K1036">_xlfn.LET(_xlpm.t,J1036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6" s="2" t="str">
        <f>IF(LEN(Table2[[#This Row],[number at end of rxn-compartment]])&gt;0,_xlfn.TEXTBEFORE(Table2[[#This Row],[rxn-compartment]],Table2[[#This Row],[number at end of rxn-compartment]],-1),"")</f>
        <v/>
      </c>
      <c r="N1036" t="str">
        <v>CERS</v>
      </c>
      <c r="O1036" t="str">
        <v>CERS126_c</v>
      </c>
      <c r="P1036" t="str">
        <v>FWD</v>
      </c>
      <c r="Q1036" t="str">
        <v>rt3023_c,rt6800_c</v>
      </c>
      <c r="R1036" t="str">
        <v>2.3.1.24</v>
      </c>
      <c r="S1036" t="str">
        <v>Other biosynthetic metabolism</v>
      </c>
      <c r="T1036" t="str">
        <v>Sphingolipid biosynthesis</v>
      </c>
    </row>
    <row r="1037" spans="1:20" x14ac:dyDescent="0.2">
      <c r="A1037" t="s">
        <v>2945</v>
      </c>
      <c r="B1037" t="s">
        <v>2944</v>
      </c>
      <c r="C1037" t="s">
        <v>8</v>
      </c>
      <c r="D1037" t="s">
        <v>2946</v>
      </c>
      <c r="E1037" t="str">
        <f>_xlfn.XLOOKUP(Table2[[#This Row],[rxn]],[1]Sheet1!$A:$A,[1]Sheet1!$C:$C,"Other metaolism",0)</f>
        <v>Other metabolism</v>
      </c>
      <c r="F1037" t="s">
        <v>497</v>
      </c>
      <c r="G1037" t="str">
        <f>Table2[[#This Row],[rxn]]&amp;"_"&amp;Table2[[#This Row],[dir]]</f>
        <v>ALCD22xi_c_FWD</v>
      </c>
      <c r="H1037" t="str" cm="1">
        <f t="array" ref="H1037">_xlfn.TEXTJOIN(",",TRUE,_xlfn.UNIQUE(_xlfn._xlws.FILTER(Table2[enz],Table2[rxn+dir]=Table2[[#This Row],[rxn+dir]])))</f>
        <v>rt5740,rt7110,rt8149</v>
      </c>
      <c r="I1037" s="2" t="str">
        <f>_xlfn.TEXTAFTER(Table2[[#This Row],[rxn]],"_",-1)</f>
        <v>c</v>
      </c>
      <c r="J1037" s="2" t="str">
        <f>_xlfn.TEXTBEFORE(Table2[[#This Row],[rxn]],"_"&amp;Table2[[#This Row],[compartment]],-1)</f>
        <v>ALCD22xi</v>
      </c>
      <c r="K1037" s="2" t="str" cm="1">
        <f t="array" ref="K1037">_xlfn.LET(_xlpm.t,J1037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7" s="2" t="str">
        <f>IF(LEN(Table2[[#This Row],[number at end of rxn-compartment]])&gt;0,_xlfn.TEXTBEFORE(Table2[[#This Row],[rxn-compartment]],Table2[[#This Row],[number at end of rxn-compartment]],-1),"")</f>
        <v/>
      </c>
      <c r="N1037" t="str">
        <v>CERS2A</v>
      </c>
      <c r="O1037" t="str">
        <v>CERS2A24_r</v>
      </c>
      <c r="P1037" t="str">
        <v>FWD</v>
      </c>
      <c r="Q1037" t="str">
        <v>rt3023_r,rt6800_r</v>
      </c>
      <c r="R1037" t="str">
        <v>2.3.1.24</v>
      </c>
      <c r="S1037" t="str">
        <v>Other biosynthetic metabolism</v>
      </c>
      <c r="T1037" t="str">
        <v>Sphingolipid biosynthesis</v>
      </c>
    </row>
    <row r="1038" spans="1:20" x14ac:dyDescent="0.2">
      <c r="A1038" t="s">
        <v>2947</v>
      </c>
      <c r="B1038" t="s">
        <v>2944</v>
      </c>
      <c r="C1038" t="s">
        <v>8</v>
      </c>
      <c r="D1038" t="s">
        <v>2948</v>
      </c>
      <c r="E1038" t="str">
        <f>_xlfn.XLOOKUP(Table2[[#This Row],[rxn]],[1]Sheet1!$A:$A,[1]Sheet1!$C:$C,"Other metaolism",0)</f>
        <v>Other metabolism</v>
      </c>
      <c r="F1038" t="s">
        <v>497</v>
      </c>
      <c r="G1038" t="str">
        <f>Table2[[#This Row],[rxn]]&amp;"_"&amp;Table2[[#This Row],[dir]]</f>
        <v>ALCD22xi_c_FWD</v>
      </c>
      <c r="H1038" t="str" cm="1">
        <f t="array" ref="H1038">_xlfn.TEXTJOIN(",",TRUE,_xlfn.UNIQUE(_xlfn._xlws.FILTER(Table2[enz],Table2[rxn+dir]=Table2[[#This Row],[rxn+dir]])))</f>
        <v>rt5740,rt7110,rt8149</v>
      </c>
      <c r="I1038" s="2" t="str">
        <f>_xlfn.TEXTAFTER(Table2[[#This Row],[rxn]],"_",-1)</f>
        <v>c</v>
      </c>
      <c r="J1038" s="2" t="str">
        <f>_xlfn.TEXTBEFORE(Table2[[#This Row],[rxn]],"_"&amp;Table2[[#This Row],[compartment]],-1)</f>
        <v>ALCD22xi</v>
      </c>
      <c r="K1038" s="2" t="str" cm="1">
        <f t="array" ref="K1038">_xlfn.LET(_xlpm.t,J1038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8" s="2" t="str">
        <f>IF(LEN(Table2[[#This Row],[number at end of rxn-compartment]])&gt;0,_xlfn.TEXTBEFORE(Table2[[#This Row],[rxn-compartment]],Table2[[#This Row],[number at end of rxn-compartment]],-1),"")</f>
        <v/>
      </c>
      <c r="N1038" t="str">
        <v>CERS2A</v>
      </c>
      <c r="O1038" t="str">
        <v>CERS2A26_r</v>
      </c>
      <c r="P1038" t="str">
        <v>FWD</v>
      </c>
      <c r="Q1038" t="str">
        <v>rt3023_r,rt6800_r</v>
      </c>
      <c r="R1038" t="str">
        <v>2.3.1.24</v>
      </c>
      <c r="S1038" t="str">
        <v>Other biosynthetic metabolism</v>
      </c>
      <c r="T1038" t="str">
        <v>Sphingolipid biosynthesis</v>
      </c>
    </row>
    <row r="1039" spans="1:20" x14ac:dyDescent="0.2">
      <c r="A1039" t="s">
        <v>2949</v>
      </c>
      <c r="B1039" t="s">
        <v>2951</v>
      </c>
      <c r="C1039" t="s">
        <v>8</v>
      </c>
      <c r="D1039" t="s">
        <v>2950</v>
      </c>
      <c r="E1039" t="str">
        <f>_xlfn.XLOOKUP(Table2[[#This Row],[rxn]],[1]Sheet1!$A:$A,[1]Sheet1!$C:$C,"Other metaolism",0)</f>
        <v>Other metabolism</v>
      </c>
      <c r="F1039" t="s">
        <v>497</v>
      </c>
      <c r="G1039" t="str">
        <f>Table2[[#This Row],[rxn]]&amp;"_"&amp;Table2[[#This Row],[dir]]</f>
        <v>ALCD22xi_m_FWD</v>
      </c>
      <c r="H1039" t="str" cm="1">
        <f t="array" ref="H1039">_xlfn.TEXTJOIN(",",TRUE,_xlfn.UNIQUE(_xlfn._xlws.FILTER(Table2[enz],Table2[rxn+dir]=Table2[[#This Row],[rxn+dir]])))</f>
        <v>rt0733_m,rt3939_m</v>
      </c>
      <c r="I1039" s="2" t="str">
        <f>_xlfn.TEXTAFTER(Table2[[#This Row],[rxn]],"_",-1)</f>
        <v>m</v>
      </c>
      <c r="J1039" s="2" t="str">
        <f>_xlfn.TEXTBEFORE(Table2[[#This Row],[rxn]],"_"&amp;Table2[[#This Row],[compartment]],-1)</f>
        <v>ALCD22xi</v>
      </c>
      <c r="K1039" s="2" t="str" cm="1">
        <f t="array" ref="K1039">_xlfn.LET(_xlpm.t,J1039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39" s="2" t="str">
        <f>IF(LEN(Table2[[#This Row],[number at end of rxn-compartment]])&gt;0,_xlfn.TEXTBEFORE(Table2[[#This Row],[rxn-compartment]],Table2[[#This Row],[number at end of rxn-compartment]],-1),"")</f>
        <v/>
      </c>
      <c r="N1039" t="str">
        <v/>
      </c>
      <c r="O1039" t="str">
        <v>CERt_g_r</v>
      </c>
      <c r="P1039" t="str">
        <v>FWD</v>
      </c>
      <c r="Q1039" t="str">
        <v>SPONT</v>
      </c>
      <c r="R1039" t="str">
        <v/>
      </c>
      <c r="S1039" t="str">
        <v>Excluded</v>
      </c>
      <c r="T1039" t="str">
        <v>Transport</v>
      </c>
    </row>
    <row r="1040" spans="1:20" x14ac:dyDescent="0.2">
      <c r="A1040" t="s">
        <v>2952</v>
      </c>
      <c r="B1040" t="s">
        <v>2951</v>
      </c>
      <c r="C1040" t="s">
        <v>8</v>
      </c>
      <c r="D1040" t="s">
        <v>2953</v>
      </c>
      <c r="E1040" t="str">
        <f>_xlfn.XLOOKUP(Table2[[#This Row],[rxn]],[1]Sheet1!$A:$A,[1]Sheet1!$C:$C,"Other metaolism",0)</f>
        <v>Other metabolism</v>
      </c>
      <c r="F1040" t="s">
        <v>497</v>
      </c>
      <c r="G1040" t="str">
        <f>Table2[[#This Row],[rxn]]&amp;"_"&amp;Table2[[#This Row],[dir]]</f>
        <v>ALCD22xi_m_FWD</v>
      </c>
      <c r="H1040" t="str" cm="1">
        <f t="array" ref="H1040">_xlfn.TEXTJOIN(",",TRUE,_xlfn.UNIQUE(_xlfn._xlws.FILTER(Table2[enz],Table2[rxn+dir]=Table2[[#This Row],[rxn+dir]])))</f>
        <v>rt0733_m,rt3939_m</v>
      </c>
      <c r="I1040" s="2" t="str">
        <f>_xlfn.TEXTAFTER(Table2[[#This Row],[rxn]],"_",-1)</f>
        <v>m</v>
      </c>
      <c r="J1040" s="2" t="str">
        <f>_xlfn.TEXTBEFORE(Table2[[#This Row],[rxn]],"_"&amp;Table2[[#This Row],[compartment]],-1)</f>
        <v>ALCD22xi</v>
      </c>
      <c r="K1040" s="2" t="str" cm="1">
        <f t="array" ref="K1040">_xlfn.LET(_xlpm.t,J1040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0" s="2" t="str">
        <f>IF(LEN(Table2[[#This Row],[number at end of rxn-compartment]])&gt;0,_xlfn.TEXTBEFORE(Table2[[#This Row],[rxn-compartment]],Table2[[#This Row],[number at end of rxn-compartment]],-1),"")</f>
        <v/>
      </c>
      <c r="N1040" t="str">
        <v/>
      </c>
      <c r="O1040" t="str">
        <v>CERt_g_r</v>
      </c>
      <c r="P1040" t="str">
        <v>REV</v>
      </c>
      <c r="Q1040" t="str">
        <v>SPONT</v>
      </c>
      <c r="R1040" t="str">
        <v/>
      </c>
      <c r="S1040" t="str">
        <v>Excluded</v>
      </c>
      <c r="T1040" t="str">
        <v>Transport</v>
      </c>
    </row>
    <row r="1041" spans="1:20" x14ac:dyDescent="0.2">
      <c r="A1041" t="s">
        <v>2954</v>
      </c>
      <c r="B1041" t="s">
        <v>2956</v>
      </c>
      <c r="C1041" t="s">
        <v>8</v>
      </c>
      <c r="D1041" t="s">
        <v>2955</v>
      </c>
      <c r="E1041" t="str">
        <f>_xlfn.XLOOKUP(Table2[[#This Row],[rxn]],[1]Sheet1!$A:$A,[1]Sheet1!$C:$C,"Other metaolism",0)</f>
        <v>Other metabolism</v>
      </c>
      <c r="F1041" t="s">
        <v>497</v>
      </c>
      <c r="G1041" t="str">
        <f>Table2[[#This Row],[rxn]]&amp;"_"&amp;Table2[[#This Row],[dir]]</f>
        <v>ALCD22yi_c_FWD</v>
      </c>
      <c r="H1041" t="str" cm="1">
        <f t="array" ref="H1041">_xlfn.TEXTJOIN(",",TRUE,_xlfn.UNIQUE(_xlfn._xlws.FILTER(Table2[enz],Table2[rxn+dir]=Table2[[#This Row],[rxn+dir]])))</f>
        <v>rt1661,rt3514,rt4416,rt5186,rt5194,rt5579</v>
      </c>
      <c r="I1041" s="2" t="str">
        <f>_xlfn.TEXTAFTER(Table2[[#This Row],[rxn]],"_",-1)</f>
        <v>c</v>
      </c>
      <c r="J1041" s="2" t="str">
        <f>_xlfn.TEXTBEFORE(Table2[[#This Row],[rxn]],"_"&amp;Table2[[#This Row],[compartment]],-1)</f>
        <v>ALCD22yi</v>
      </c>
      <c r="K1041" s="2" t="str" cm="1">
        <f t="array" ref="K1041">_xlfn.LET(_xlpm.t,J1041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1" s="2" t="str">
        <f>IF(LEN(Table2[[#This Row],[number at end of rxn-compartment]])&gt;0,_xlfn.TEXTBEFORE(Table2[[#This Row],[rxn-compartment]],Table2[[#This Row],[number at end of rxn-compartment]],-1),"")</f>
        <v/>
      </c>
      <c r="N1041" t="str">
        <v/>
      </c>
      <c r="O1041" t="str">
        <v>CFCOAMT_c</v>
      </c>
      <c r="P1041" t="str">
        <v>FWD</v>
      </c>
      <c r="Q1041" t="str">
        <v>rt5076,rt5077</v>
      </c>
      <c r="R1041" t="str">
        <v>2.1.1.104</v>
      </c>
      <c r="S1041" t="str">
        <v>Amino acid metabolism</v>
      </c>
      <c r="T1041" t="str">
        <v>Phenylalanine, tyrosine and tryptophan metabolism</v>
      </c>
    </row>
    <row r="1042" spans="1:20" x14ac:dyDescent="0.2">
      <c r="A1042" t="s">
        <v>2957</v>
      </c>
      <c r="B1042" t="s">
        <v>2956</v>
      </c>
      <c r="C1042" t="s">
        <v>8</v>
      </c>
      <c r="D1042" t="s">
        <v>2940</v>
      </c>
      <c r="E1042" t="str">
        <f>_xlfn.XLOOKUP(Table2[[#This Row],[rxn]],[1]Sheet1!$A:$A,[1]Sheet1!$C:$C,"Other metaolism",0)</f>
        <v>Other metabolism</v>
      </c>
      <c r="F1042" t="s">
        <v>497</v>
      </c>
      <c r="G1042" t="str">
        <f>Table2[[#This Row],[rxn]]&amp;"_"&amp;Table2[[#This Row],[dir]]</f>
        <v>ALCD22yi_c_FWD</v>
      </c>
      <c r="H1042" t="str" cm="1">
        <f t="array" ref="H1042">_xlfn.TEXTJOIN(",",TRUE,_xlfn.UNIQUE(_xlfn._xlws.FILTER(Table2[enz],Table2[rxn+dir]=Table2[[#This Row],[rxn+dir]])))</f>
        <v>rt1661,rt3514,rt4416,rt5186,rt5194,rt5579</v>
      </c>
      <c r="I1042" s="2" t="str">
        <f>_xlfn.TEXTAFTER(Table2[[#This Row],[rxn]],"_",-1)</f>
        <v>c</v>
      </c>
      <c r="J1042" s="2" t="str">
        <f>_xlfn.TEXTBEFORE(Table2[[#This Row],[rxn]],"_"&amp;Table2[[#This Row],[compartment]],-1)</f>
        <v>ALCD22yi</v>
      </c>
      <c r="K1042" s="2" t="str" cm="1">
        <f t="array" ref="K1042">_xlfn.LET(_xlpm.t,J1042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2" s="2" t="str">
        <f>IF(LEN(Table2[[#This Row],[number at end of rxn-compartment]])&gt;0,_xlfn.TEXTBEFORE(Table2[[#This Row],[rxn-compartment]],Table2[[#This Row],[number at end of rxn-compartment]],-1),"")</f>
        <v/>
      </c>
      <c r="N1042" t="str">
        <v/>
      </c>
      <c r="O1042" t="str">
        <v>CHITOSNSE_c</v>
      </c>
      <c r="P1042" t="str">
        <v>FWD</v>
      </c>
      <c r="Q1042" t="str">
        <v>rt2528</v>
      </c>
      <c r="R1042" t="str">
        <v>3.2.1.132</v>
      </c>
      <c r="S1042" t="str">
        <v>Other metabolism</v>
      </c>
      <c r="T1042" t="str">
        <v>Alternative carbon metabolism</v>
      </c>
    </row>
    <row r="1043" spans="1:20" x14ac:dyDescent="0.2">
      <c r="A1043" t="s">
        <v>2958</v>
      </c>
      <c r="B1043" t="s">
        <v>2956</v>
      </c>
      <c r="C1043" t="s">
        <v>8</v>
      </c>
      <c r="D1043" t="s">
        <v>2959</v>
      </c>
      <c r="E1043" t="str">
        <f>_xlfn.XLOOKUP(Table2[[#This Row],[rxn]],[1]Sheet1!$A:$A,[1]Sheet1!$C:$C,"Other metaolism",0)</f>
        <v>Other metabolism</v>
      </c>
      <c r="F1043" t="s">
        <v>497</v>
      </c>
      <c r="G1043" t="str">
        <f>Table2[[#This Row],[rxn]]&amp;"_"&amp;Table2[[#This Row],[dir]]</f>
        <v>ALCD22yi_c_FWD</v>
      </c>
      <c r="H1043" t="str" cm="1">
        <f t="array" ref="H1043">_xlfn.TEXTJOIN(",",TRUE,_xlfn.UNIQUE(_xlfn._xlws.FILTER(Table2[enz],Table2[rxn+dir]=Table2[[#This Row],[rxn+dir]])))</f>
        <v>rt1661,rt3514,rt4416,rt5186,rt5194,rt5579</v>
      </c>
      <c r="I1043" s="2" t="str">
        <f>_xlfn.TEXTAFTER(Table2[[#This Row],[rxn]],"_",-1)</f>
        <v>c</v>
      </c>
      <c r="J1043" s="2" t="str">
        <f>_xlfn.TEXTBEFORE(Table2[[#This Row],[rxn]],"_"&amp;Table2[[#This Row],[compartment]],-1)</f>
        <v>ALCD22yi</v>
      </c>
      <c r="K1043" s="2" t="str" cm="1">
        <f t="array" ref="K1043">_xlfn.LET(_xlpm.t,J1043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3" s="2" t="str">
        <f>IF(LEN(Table2[[#This Row],[number at end of rxn-compartment]])&gt;0,_xlfn.TEXTBEFORE(Table2[[#This Row],[rxn-compartment]],Table2[[#This Row],[number at end of rxn-compartment]],-1),"")</f>
        <v/>
      </c>
      <c r="N1043" t="str">
        <v/>
      </c>
      <c r="O1043" t="str">
        <v>CHLPCTD_c</v>
      </c>
      <c r="P1043" t="str">
        <v>FWD</v>
      </c>
      <c r="Q1043" t="str">
        <v>rt2172</v>
      </c>
      <c r="R1043" t="str">
        <v>2.7.7.15</v>
      </c>
      <c r="S1043" t="str">
        <v>Other metabolism</v>
      </c>
      <c r="T1043" t="str">
        <v>Phosphonate and phosphinate metabolism</v>
      </c>
    </row>
    <row r="1044" spans="1:20" x14ac:dyDescent="0.2">
      <c r="A1044" t="s">
        <v>2960</v>
      </c>
      <c r="B1044" t="s">
        <v>2956</v>
      </c>
      <c r="C1044" t="s">
        <v>8</v>
      </c>
      <c r="D1044" t="s">
        <v>2961</v>
      </c>
      <c r="E1044" t="str">
        <f>_xlfn.XLOOKUP(Table2[[#This Row],[rxn]],[1]Sheet1!$A:$A,[1]Sheet1!$C:$C,"Other metaolism",0)</f>
        <v>Other metabolism</v>
      </c>
      <c r="F1044" t="s">
        <v>497</v>
      </c>
      <c r="G1044" t="str">
        <f>Table2[[#This Row],[rxn]]&amp;"_"&amp;Table2[[#This Row],[dir]]</f>
        <v>ALCD22yi_c_FWD</v>
      </c>
      <c r="H1044" t="str" cm="1">
        <f t="array" ref="H1044">_xlfn.TEXTJOIN(",",TRUE,_xlfn.UNIQUE(_xlfn._xlws.FILTER(Table2[enz],Table2[rxn+dir]=Table2[[#This Row],[rxn+dir]])))</f>
        <v>rt1661,rt3514,rt4416,rt5186,rt5194,rt5579</v>
      </c>
      <c r="I1044" s="2" t="str">
        <f>_xlfn.TEXTAFTER(Table2[[#This Row],[rxn]],"_",-1)</f>
        <v>c</v>
      </c>
      <c r="J1044" s="2" t="str">
        <f>_xlfn.TEXTBEFORE(Table2[[#This Row],[rxn]],"_"&amp;Table2[[#This Row],[compartment]],-1)</f>
        <v>ALCD22yi</v>
      </c>
      <c r="K1044" s="2" t="str" cm="1">
        <f t="array" ref="K1044">_xlfn.LET(_xlpm.t,J1044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4" s="2" t="str">
        <f>IF(LEN(Table2[[#This Row],[number at end of rxn-compartment]])&gt;0,_xlfn.TEXTBEFORE(Table2[[#This Row],[rxn-compartment]],Table2[[#This Row],[number at end of rxn-compartment]],-1),"")</f>
        <v/>
      </c>
      <c r="N1044" t="str">
        <v>CHLSTI</v>
      </c>
      <c r="O1044" t="str">
        <v>CHLSTI2_c</v>
      </c>
      <c r="P1044" t="str">
        <v>FWD</v>
      </c>
      <c r="Q1044" t="str">
        <v>rt5191</v>
      </c>
      <c r="R1044" t="str">
        <v>5.3.3.5</v>
      </c>
      <c r="S1044" t="str">
        <v>Other metabolism</v>
      </c>
      <c r="T1044" t="str">
        <v>Steroid biosynthesis</v>
      </c>
    </row>
    <row r="1045" spans="1:20" x14ac:dyDescent="0.2">
      <c r="A1045" t="s">
        <v>2962</v>
      </c>
      <c r="B1045" t="s">
        <v>2956</v>
      </c>
      <c r="C1045" t="s">
        <v>8</v>
      </c>
      <c r="D1045" t="s">
        <v>2963</v>
      </c>
      <c r="E1045" t="str">
        <f>_xlfn.XLOOKUP(Table2[[#This Row],[rxn]],[1]Sheet1!$A:$A,[1]Sheet1!$C:$C,"Other metaolism",0)</f>
        <v>Other metabolism</v>
      </c>
      <c r="F1045" t="s">
        <v>497</v>
      </c>
      <c r="G1045" t="str">
        <f>Table2[[#This Row],[rxn]]&amp;"_"&amp;Table2[[#This Row],[dir]]</f>
        <v>ALCD22yi_c_FWD</v>
      </c>
      <c r="H1045" t="str" cm="1">
        <f t="array" ref="H1045">_xlfn.TEXTJOIN(",",TRUE,_xlfn.UNIQUE(_xlfn._xlws.FILTER(Table2[enz],Table2[rxn+dir]=Table2[[#This Row],[rxn+dir]])))</f>
        <v>rt1661,rt3514,rt4416,rt5186,rt5194,rt5579</v>
      </c>
      <c r="I1045" s="2" t="str">
        <f>_xlfn.TEXTAFTER(Table2[[#This Row],[rxn]],"_",-1)</f>
        <v>c</v>
      </c>
      <c r="J1045" s="2" t="str">
        <f>_xlfn.TEXTBEFORE(Table2[[#This Row],[rxn]],"_"&amp;Table2[[#This Row],[compartment]],-1)</f>
        <v>ALCD22yi</v>
      </c>
      <c r="K1045" s="2" t="str" cm="1">
        <f t="array" ref="K1045">_xlfn.LET(_xlpm.t,J1045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5" s="2" t="str">
        <f>IF(LEN(Table2[[#This Row],[number at end of rxn-compartment]])&gt;0,_xlfn.TEXTBEFORE(Table2[[#This Row],[rxn-compartment]],Table2[[#This Row],[number at end of rxn-compartment]],-1),"")</f>
        <v/>
      </c>
      <c r="N1045" t="str">
        <v>CHLSTI</v>
      </c>
      <c r="O1045" t="str">
        <v>CHLSTI2_c</v>
      </c>
      <c r="P1045" t="str">
        <v>REV</v>
      </c>
      <c r="Q1045" t="str">
        <v>rt5191</v>
      </c>
      <c r="R1045" t="str">
        <v>5.3.3.5</v>
      </c>
      <c r="S1045" t="str">
        <v>Other metabolism</v>
      </c>
      <c r="T1045" t="str">
        <v>Steroid biosynthesis</v>
      </c>
    </row>
    <row r="1046" spans="1:20" x14ac:dyDescent="0.2">
      <c r="A1046" t="s">
        <v>2964</v>
      </c>
      <c r="B1046" t="s">
        <v>2956</v>
      </c>
      <c r="C1046" t="s">
        <v>8</v>
      </c>
      <c r="D1046" t="s">
        <v>2965</v>
      </c>
      <c r="E1046" t="str">
        <f>_xlfn.XLOOKUP(Table2[[#This Row],[rxn]],[1]Sheet1!$A:$A,[1]Sheet1!$C:$C,"Other metaolism",0)</f>
        <v>Other metabolism</v>
      </c>
      <c r="F1046" t="s">
        <v>497</v>
      </c>
      <c r="G1046" t="str">
        <f>Table2[[#This Row],[rxn]]&amp;"_"&amp;Table2[[#This Row],[dir]]</f>
        <v>ALCD22yi_c_FWD</v>
      </c>
      <c r="H1046" t="str" cm="1">
        <f t="array" ref="H1046">_xlfn.TEXTJOIN(",",TRUE,_xlfn.UNIQUE(_xlfn._xlws.FILTER(Table2[enz],Table2[rxn+dir]=Table2[[#This Row],[rxn+dir]])))</f>
        <v>rt1661,rt3514,rt4416,rt5186,rt5194,rt5579</v>
      </c>
      <c r="I1046" s="2" t="str">
        <f>_xlfn.TEXTAFTER(Table2[[#This Row],[rxn]],"_",-1)</f>
        <v>c</v>
      </c>
      <c r="J1046" s="2" t="str">
        <f>_xlfn.TEXTBEFORE(Table2[[#This Row],[rxn]],"_"&amp;Table2[[#This Row],[compartment]],-1)</f>
        <v>ALCD22yi</v>
      </c>
      <c r="K1046" s="2" t="str" cm="1">
        <f t="array" ref="K1046">_xlfn.LET(_xlpm.t,J1046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6" s="2" t="str">
        <f>IF(LEN(Table2[[#This Row],[number at end of rxn-compartment]])&gt;0,_xlfn.TEXTBEFORE(Table2[[#This Row],[rxn-compartment]],Table2[[#This Row],[number at end of rxn-compartment]],-1),"")</f>
        <v/>
      </c>
      <c r="N1046" t="str">
        <v/>
      </c>
      <c r="O1046" t="str">
        <v>CHOLD_c</v>
      </c>
      <c r="P1046" t="str">
        <v>FWD</v>
      </c>
      <c r="Q1046" t="str">
        <v>rt2848,rt3274</v>
      </c>
      <c r="R1046" t="str">
        <v>1.1.1.-</v>
      </c>
      <c r="S1046" t="str">
        <v>Amino acid metabolism</v>
      </c>
      <c r="T1046" t="str">
        <v>Glycine, serine and threonine metabolism</v>
      </c>
    </row>
    <row r="1047" spans="1:20" x14ac:dyDescent="0.2">
      <c r="A1047" t="s">
        <v>2966</v>
      </c>
      <c r="B1047" t="s">
        <v>2967</v>
      </c>
      <c r="C1047" t="s">
        <v>8</v>
      </c>
      <c r="D1047" t="s">
        <v>2943</v>
      </c>
      <c r="E1047" t="str">
        <f>_xlfn.XLOOKUP(Table2[[#This Row],[rxn]],[1]Sheet1!$A:$A,[1]Sheet1!$C:$C,"Other metaolism",0)</f>
        <v>Other metabolism</v>
      </c>
      <c r="F1047" t="s">
        <v>497</v>
      </c>
      <c r="G1047" t="str">
        <f>Table2[[#This Row],[rxn]]&amp;"_"&amp;Table2[[#This Row],[dir]]</f>
        <v>ALCD23xi_c_FWD</v>
      </c>
      <c r="H1047" t="str" cm="1">
        <f t="array" ref="H1047">_xlfn.TEXTJOIN(",",TRUE,_xlfn.UNIQUE(_xlfn._xlws.FILTER(Table2[enz],Table2[rxn+dir]=Table2[[#This Row],[rxn+dir]])))</f>
        <v>rt5740,rt7110,rt8149</v>
      </c>
      <c r="I1047" s="2" t="str">
        <f>_xlfn.TEXTAFTER(Table2[[#This Row],[rxn]],"_",-1)</f>
        <v>c</v>
      </c>
      <c r="J1047" s="2" t="str">
        <f>_xlfn.TEXTBEFORE(Table2[[#This Row],[rxn]],"_"&amp;Table2[[#This Row],[compartment]],-1)</f>
        <v>ALCD23xi</v>
      </c>
      <c r="K1047" s="2" t="str" cm="1">
        <f t="array" ref="K1047">_xlfn.LET(_xlpm.t,J1047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7" s="2" t="str">
        <f>IF(LEN(Table2[[#This Row],[number at end of rxn-compartment]])&gt;0,_xlfn.TEXTBEFORE(Table2[[#This Row],[rxn-compartment]],Table2[[#This Row],[number at end of rxn-compartment]],-1),"")</f>
        <v/>
      </c>
      <c r="N1047" t="str">
        <v/>
      </c>
      <c r="O1047" t="str">
        <v>CHOLK_c</v>
      </c>
      <c r="P1047" t="str">
        <v>FWD</v>
      </c>
      <c r="Q1047" t="str">
        <v>rt7614</v>
      </c>
      <c r="R1047" t="str">
        <v>2.7.1.32</v>
      </c>
      <c r="S1047" t="str">
        <v>Other biosynthetic metabolism</v>
      </c>
      <c r="T1047" t="str">
        <v>Glycerophospholipid metabolism</v>
      </c>
    </row>
    <row r="1048" spans="1:20" x14ac:dyDescent="0.2">
      <c r="A1048" t="s">
        <v>2968</v>
      </c>
      <c r="B1048" t="s">
        <v>2967</v>
      </c>
      <c r="C1048" t="s">
        <v>8</v>
      </c>
      <c r="D1048" t="s">
        <v>2946</v>
      </c>
      <c r="E1048" t="str">
        <f>_xlfn.XLOOKUP(Table2[[#This Row],[rxn]],[1]Sheet1!$A:$A,[1]Sheet1!$C:$C,"Other metaolism",0)</f>
        <v>Other metabolism</v>
      </c>
      <c r="F1048" t="s">
        <v>497</v>
      </c>
      <c r="G1048" t="str">
        <f>Table2[[#This Row],[rxn]]&amp;"_"&amp;Table2[[#This Row],[dir]]</f>
        <v>ALCD23xi_c_FWD</v>
      </c>
      <c r="H1048" t="str" cm="1">
        <f t="array" ref="H1048">_xlfn.TEXTJOIN(",",TRUE,_xlfn.UNIQUE(_xlfn._xlws.FILTER(Table2[enz],Table2[rxn+dir]=Table2[[#This Row],[rxn+dir]])))</f>
        <v>rt5740,rt7110,rt8149</v>
      </c>
      <c r="I1048" s="2" t="str">
        <f>_xlfn.TEXTAFTER(Table2[[#This Row],[rxn]],"_",-1)</f>
        <v>c</v>
      </c>
      <c r="J1048" s="2" t="str">
        <f>_xlfn.TEXTBEFORE(Table2[[#This Row],[rxn]],"_"&amp;Table2[[#This Row],[compartment]],-1)</f>
        <v>ALCD23xi</v>
      </c>
      <c r="K1048" s="2" t="str" cm="1">
        <f t="array" ref="K1048">_xlfn.LET(_xlpm.t,J1048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8" s="2" t="str">
        <f>IF(LEN(Table2[[#This Row],[number at end of rxn-compartment]])&gt;0,_xlfn.TEXTBEFORE(Table2[[#This Row],[rxn-compartment]],Table2[[#This Row],[number at end of rxn-compartment]],-1),"")</f>
        <v/>
      </c>
      <c r="N1048" t="str">
        <v/>
      </c>
      <c r="O1048" t="str">
        <v>CHOLPT_rm</v>
      </c>
      <c r="P1048" t="str">
        <v>FWD</v>
      </c>
      <c r="Q1048" t="str">
        <v>rt0720,rt2983</v>
      </c>
      <c r="R1048" t="str">
        <v>2.7.8.2</v>
      </c>
      <c r="S1048" t="str">
        <v>Other biosynthetic metabolism</v>
      </c>
      <c r="T1048" t="str">
        <v>Glycerophospholipid biosynthesis</v>
      </c>
    </row>
    <row r="1049" spans="1:20" x14ac:dyDescent="0.2">
      <c r="A1049" t="s">
        <v>2969</v>
      </c>
      <c r="B1049" t="s">
        <v>2967</v>
      </c>
      <c r="C1049" t="s">
        <v>8</v>
      </c>
      <c r="D1049" t="s">
        <v>2948</v>
      </c>
      <c r="E1049" t="str">
        <f>_xlfn.XLOOKUP(Table2[[#This Row],[rxn]],[1]Sheet1!$A:$A,[1]Sheet1!$C:$C,"Other metaolism",0)</f>
        <v>Other metabolism</v>
      </c>
      <c r="F1049" t="s">
        <v>497</v>
      </c>
      <c r="G1049" t="str">
        <f>Table2[[#This Row],[rxn]]&amp;"_"&amp;Table2[[#This Row],[dir]]</f>
        <v>ALCD23xi_c_FWD</v>
      </c>
      <c r="H1049" t="str" cm="1">
        <f t="array" ref="H1049">_xlfn.TEXTJOIN(",",TRUE,_xlfn.UNIQUE(_xlfn._xlws.FILTER(Table2[enz],Table2[rxn+dir]=Table2[[#This Row],[rxn+dir]])))</f>
        <v>rt5740,rt7110,rt8149</v>
      </c>
      <c r="I1049" s="2" t="str">
        <f>_xlfn.TEXTAFTER(Table2[[#This Row],[rxn]],"_",-1)</f>
        <v>c</v>
      </c>
      <c r="J1049" s="2" t="str">
        <f>_xlfn.TEXTBEFORE(Table2[[#This Row],[rxn]],"_"&amp;Table2[[#This Row],[compartment]],-1)</f>
        <v>ALCD23xi</v>
      </c>
      <c r="K1049" s="2" t="str" cm="1">
        <f t="array" ref="K1049">_xlfn.LET(_xlpm.t,J1049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49" s="2" t="str">
        <f>IF(LEN(Table2[[#This Row],[number at end of rxn-compartment]])&gt;0,_xlfn.TEXTBEFORE(Table2[[#This Row],[rxn-compartment]],Table2[[#This Row],[number at end of rxn-compartment]],-1),"")</f>
        <v/>
      </c>
      <c r="N1049" t="str">
        <v/>
      </c>
      <c r="O1049" t="str">
        <v>CHOLt_c_en</v>
      </c>
      <c r="P1049" t="str">
        <v>FWD</v>
      </c>
      <c r="Q1049" t="str">
        <v>UNKNOWN</v>
      </c>
      <c r="R1049" t="str">
        <v/>
      </c>
      <c r="S1049" t="str">
        <v>Excluded</v>
      </c>
      <c r="T1049" t="str">
        <v>Transport</v>
      </c>
    </row>
    <row r="1050" spans="1:20" x14ac:dyDescent="0.2">
      <c r="A1050" t="s">
        <v>2970</v>
      </c>
      <c r="B1050" t="s">
        <v>2971</v>
      </c>
      <c r="C1050" t="s">
        <v>8</v>
      </c>
      <c r="D1050" t="s">
        <v>2950</v>
      </c>
      <c r="E1050" t="str">
        <f>_xlfn.XLOOKUP(Table2[[#This Row],[rxn]],[1]Sheet1!$A:$A,[1]Sheet1!$C:$C,"Other metaolism",0)</f>
        <v>Other metabolism</v>
      </c>
      <c r="F1050" t="s">
        <v>497</v>
      </c>
      <c r="G1050" t="str">
        <f>Table2[[#This Row],[rxn]]&amp;"_"&amp;Table2[[#This Row],[dir]]</f>
        <v>ALCD23xi_m_FWD</v>
      </c>
      <c r="H1050" t="str" cm="1">
        <f t="array" ref="H1050">_xlfn.TEXTJOIN(",",TRUE,_xlfn.UNIQUE(_xlfn._xlws.FILTER(Table2[enz],Table2[rxn+dir]=Table2[[#This Row],[rxn+dir]])))</f>
        <v>rt0733_m,rt3939_m</v>
      </c>
      <c r="I1050" s="2" t="str">
        <f>_xlfn.TEXTAFTER(Table2[[#This Row],[rxn]],"_",-1)</f>
        <v>m</v>
      </c>
      <c r="J1050" s="2" t="str">
        <f>_xlfn.TEXTBEFORE(Table2[[#This Row],[rxn]],"_"&amp;Table2[[#This Row],[compartment]],-1)</f>
        <v>ALCD23xi</v>
      </c>
      <c r="K1050" s="2" t="str" cm="1">
        <f t="array" ref="K1050">_xlfn.LET(_xlpm.t,J1050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0" s="2" t="str">
        <f>IF(LEN(Table2[[#This Row],[number at end of rxn-compartment]])&gt;0,_xlfn.TEXTBEFORE(Table2[[#This Row],[rxn-compartment]],Table2[[#This Row],[number at end of rxn-compartment]],-1),"")</f>
        <v/>
      </c>
      <c r="N1050" t="str">
        <v/>
      </c>
      <c r="O1050" t="str">
        <v>CHOLt_c_en</v>
      </c>
      <c r="P1050" t="str">
        <v>REV</v>
      </c>
      <c r="Q1050" t="str">
        <v>UNKNOWN</v>
      </c>
      <c r="R1050" t="str">
        <v/>
      </c>
      <c r="S1050" t="str">
        <v>Excluded</v>
      </c>
      <c r="T1050" t="str">
        <v>Transport</v>
      </c>
    </row>
    <row r="1051" spans="1:20" x14ac:dyDescent="0.2">
      <c r="A1051" t="s">
        <v>2972</v>
      </c>
      <c r="B1051" t="s">
        <v>2971</v>
      </c>
      <c r="C1051" t="s">
        <v>8</v>
      </c>
      <c r="D1051" t="s">
        <v>2953</v>
      </c>
      <c r="E1051" t="str">
        <f>_xlfn.XLOOKUP(Table2[[#This Row],[rxn]],[1]Sheet1!$A:$A,[1]Sheet1!$C:$C,"Other metaolism",0)</f>
        <v>Other metabolism</v>
      </c>
      <c r="F1051" t="s">
        <v>497</v>
      </c>
      <c r="G1051" t="str">
        <f>Table2[[#This Row],[rxn]]&amp;"_"&amp;Table2[[#This Row],[dir]]</f>
        <v>ALCD23xi_m_FWD</v>
      </c>
      <c r="H1051" t="str" cm="1">
        <f t="array" ref="H1051">_xlfn.TEXTJOIN(",",TRUE,_xlfn.UNIQUE(_xlfn._xlws.FILTER(Table2[enz],Table2[rxn+dir]=Table2[[#This Row],[rxn+dir]])))</f>
        <v>rt0733_m,rt3939_m</v>
      </c>
      <c r="I1051" s="2" t="str">
        <f>_xlfn.TEXTAFTER(Table2[[#This Row],[rxn]],"_",-1)</f>
        <v>m</v>
      </c>
      <c r="J1051" s="2" t="str">
        <f>_xlfn.TEXTBEFORE(Table2[[#This Row],[rxn]],"_"&amp;Table2[[#This Row],[compartment]],-1)</f>
        <v>ALCD23xi</v>
      </c>
      <c r="K1051" s="2" t="str" cm="1">
        <f t="array" ref="K1051">_xlfn.LET(_xlpm.t,J1051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1" s="2" t="str">
        <f>IF(LEN(Table2[[#This Row],[number at end of rxn-compartment]])&gt;0,_xlfn.TEXTBEFORE(Table2[[#This Row],[rxn-compartment]],Table2[[#This Row],[number at end of rxn-compartment]],-1),"")</f>
        <v/>
      </c>
      <c r="N1051" t="str">
        <v/>
      </c>
      <c r="O1051" t="str">
        <v>CHOLtps_e</v>
      </c>
      <c r="P1051" t="str">
        <v>FWD</v>
      </c>
      <c r="Q1051" t="str">
        <v>rt7623</v>
      </c>
      <c r="R1051" t="str">
        <v/>
      </c>
      <c r="S1051" t="str">
        <v>Excluded</v>
      </c>
      <c r="T1051" t="str">
        <v>Transport</v>
      </c>
    </row>
    <row r="1052" spans="1:20" x14ac:dyDescent="0.2">
      <c r="A1052" t="s">
        <v>2973</v>
      </c>
      <c r="B1052" t="s">
        <v>2974</v>
      </c>
      <c r="C1052" t="s">
        <v>8</v>
      </c>
      <c r="D1052" t="s">
        <v>2955</v>
      </c>
      <c r="E1052" t="str">
        <f>_xlfn.XLOOKUP(Table2[[#This Row],[rxn]],[1]Sheet1!$A:$A,[1]Sheet1!$C:$C,"Other metaolism",0)</f>
        <v>Other metabolism</v>
      </c>
      <c r="F1052" t="s">
        <v>497</v>
      </c>
      <c r="G1052" t="str">
        <f>Table2[[#This Row],[rxn]]&amp;"_"&amp;Table2[[#This Row],[dir]]</f>
        <v>ALCD23yi_c_FWD</v>
      </c>
      <c r="H1052" t="str" cm="1">
        <f t="array" ref="H1052">_xlfn.TEXTJOIN(",",TRUE,_xlfn.UNIQUE(_xlfn._xlws.FILTER(Table2[enz],Table2[rxn+dir]=Table2[[#This Row],[rxn+dir]])))</f>
        <v>rt1661,rt4416,rt5186,rt5194,rt5579</v>
      </c>
      <c r="I1052" s="2" t="str">
        <f>_xlfn.TEXTAFTER(Table2[[#This Row],[rxn]],"_",-1)</f>
        <v>c</v>
      </c>
      <c r="J1052" s="2" t="str">
        <f>_xlfn.TEXTBEFORE(Table2[[#This Row],[rxn]],"_"&amp;Table2[[#This Row],[compartment]],-1)</f>
        <v>ALCD23yi</v>
      </c>
      <c r="K1052" s="2" t="str" cm="1">
        <f t="array" ref="K1052">_xlfn.LET(_xlpm.t,J1052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2" s="2" t="str">
        <f>IF(LEN(Table2[[#This Row],[number at end of rxn-compartment]])&gt;0,_xlfn.TEXTBEFORE(Table2[[#This Row],[rxn-compartment]],Table2[[#This Row],[number at end of rxn-compartment]],-1),"")</f>
        <v/>
      </c>
      <c r="N1052" t="str">
        <v/>
      </c>
      <c r="O1052" t="str">
        <v>CHORM_c</v>
      </c>
      <c r="P1052" t="str">
        <v>FWD</v>
      </c>
      <c r="Q1052" t="str">
        <v>rt1336</v>
      </c>
      <c r="R1052" t="str">
        <v>5.4.99.5</v>
      </c>
      <c r="S1052" t="str">
        <v>Amino acid metabolism</v>
      </c>
      <c r="T1052" t="str">
        <v>Phenylalanine, tyrosine and tryptophan metabolism</v>
      </c>
    </row>
    <row r="1053" spans="1:20" x14ac:dyDescent="0.2">
      <c r="A1053" t="s">
        <v>2975</v>
      </c>
      <c r="B1053" t="s">
        <v>2974</v>
      </c>
      <c r="C1053" t="s">
        <v>8</v>
      </c>
      <c r="D1053" t="s">
        <v>2959</v>
      </c>
      <c r="E1053" t="str">
        <f>_xlfn.XLOOKUP(Table2[[#This Row],[rxn]],[1]Sheet1!$A:$A,[1]Sheet1!$C:$C,"Other metaolism",0)</f>
        <v>Other metabolism</v>
      </c>
      <c r="F1053" t="s">
        <v>497</v>
      </c>
      <c r="G1053" t="str">
        <f>Table2[[#This Row],[rxn]]&amp;"_"&amp;Table2[[#This Row],[dir]]</f>
        <v>ALCD23yi_c_FWD</v>
      </c>
      <c r="H1053" t="str" cm="1">
        <f t="array" ref="H1053">_xlfn.TEXTJOIN(",",TRUE,_xlfn.UNIQUE(_xlfn._xlws.FILTER(Table2[enz],Table2[rxn+dir]=Table2[[#This Row],[rxn+dir]])))</f>
        <v>rt1661,rt4416,rt5186,rt5194,rt5579</v>
      </c>
      <c r="I1053" s="2" t="str">
        <f>_xlfn.TEXTAFTER(Table2[[#This Row],[rxn]],"_",-1)</f>
        <v>c</v>
      </c>
      <c r="J1053" s="2" t="str">
        <f>_xlfn.TEXTBEFORE(Table2[[#This Row],[rxn]],"_"&amp;Table2[[#This Row],[compartment]],-1)</f>
        <v>ALCD23yi</v>
      </c>
      <c r="K1053" s="2" t="str" cm="1">
        <f t="array" ref="K1053">_xlfn.LET(_xlpm.t,J1053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3" s="2" t="str">
        <f>IF(LEN(Table2[[#This Row],[number at end of rxn-compartment]])&gt;0,_xlfn.TEXTBEFORE(Table2[[#This Row],[rxn-compartment]],Table2[[#This Row],[number at end of rxn-compartment]],-1),"")</f>
        <v/>
      </c>
      <c r="N1053" t="str">
        <v/>
      </c>
      <c r="O1053" t="str">
        <v>CHORS_c</v>
      </c>
      <c r="P1053" t="str">
        <v>FWD</v>
      </c>
      <c r="Q1053" t="str">
        <v>rt5669</v>
      </c>
      <c r="R1053" t="str">
        <v>4.2.3.5</v>
      </c>
      <c r="S1053" t="str">
        <v>Amino acid metabolism</v>
      </c>
      <c r="T1053" t="str">
        <v>Phenylalanine, tyrosine and tryptophan metabolism</v>
      </c>
    </row>
    <row r="1054" spans="1:20" x14ac:dyDescent="0.2">
      <c r="A1054" t="s">
        <v>2976</v>
      </c>
      <c r="B1054" t="s">
        <v>2974</v>
      </c>
      <c r="C1054" t="s">
        <v>8</v>
      </c>
      <c r="D1054" t="s">
        <v>2961</v>
      </c>
      <c r="E1054" t="str">
        <f>_xlfn.XLOOKUP(Table2[[#This Row],[rxn]],[1]Sheet1!$A:$A,[1]Sheet1!$C:$C,"Other metaolism",0)</f>
        <v>Other metabolism</v>
      </c>
      <c r="F1054" t="s">
        <v>497</v>
      </c>
      <c r="G1054" t="str">
        <f>Table2[[#This Row],[rxn]]&amp;"_"&amp;Table2[[#This Row],[dir]]</f>
        <v>ALCD23yi_c_FWD</v>
      </c>
      <c r="H1054" t="str" cm="1">
        <f t="array" ref="H1054">_xlfn.TEXTJOIN(",",TRUE,_xlfn.UNIQUE(_xlfn._xlws.FILTER(Table2[enz],Table2[rxn+dir]=Table2[[#This Row],[rxn+dir]])))</f>
        <v>rt1661,rt4416,rt5186,rt5194,rt5579</v>
      </c>
      <c r="I1054" s="2" t="str">
        <f>_xlfn.TEXTAFTER(Table2[[#This Row],[rxn]],"_",-1)</f>
        <v>c</v>
      </c>
      <c r="J1054" s="2" t="str">
        <f>_xlfn.TEXTBEFORE(Table2[[#This Row],[rxn]],"_"&amp;Table2[[#This Row],[compartment]],-1)</f>
        <v>ALCD23yi</v>
      </c>
      <c r="K1054" s="2" t="str" cm="1">
        <f t="array" ref="K1054">_xlfn.LET(_xlpm.t,J1054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4" s="2" t="str">
        <f>IF(LEN(Table2[[#This Row],[number at end of rxn-compartment]])&gt;0,_xlfn.TEXTBEFORE(Table2[[#This Row],[rxn-compartment]],Table2[[#This Row],[number at end of rxn-compartment]],-1),"")</f>
        <v/>
      </c>
      <c r="N1054" t="str">
        <v/>
      </c>
      <c r="O1054" t="str">
        <v>CHRPL_c</v>
      </c>
      <c r="P1054" t="str">
        <v>FWD</v>
      </c>
      <c r="Q1054" t="str">
        <v>UNKNOWN</v>
      </c>
      <c r="R1054" t="str">
        <v>4.1.3.40</v>
      </c>
      <c r="S1054" t="str">
        <v>Other biosynthetic metabolism</v>
      </c>
      <c r="T1054" t="str">
        <v>Ubiquinone biosynthesis</v>
      </c>
    </row>
    <row r="1055" spans="1:20" x14ac:dyDescent="0.2">
      <c r="A1055" t="s">
        <v>2977</v>
      </c>
      <c r="B1055" t="s">
        <v>2974</v>
      </c>
      <c r="C1055" t="s">
        <v>8</v>
      </c>
      <c r="D1055" t="s">
        <v>2963</v>
      </c>
      <c r="E1055" t="str">
        <f>_xlfn.XLOOKUP(Table2[[#This Row],[rxn]],[1]Sheet1!$A:$A,[1]Sheet1!$C:$C,"Other metaolism",0)</f>
        <v>Other metabolism</v>
      </c>
      <c r="F1055" t="s">
        <v>497</v>
      </c>
      <c r="G1055" t="str">
        <f>Table2[[#This Row],[rxn]]&amp;"_"&amp;Table2[[#This Row],[dir]]</f>
        <v>ALCD23yi_c_FWD</v>
      </c>
      <c r="H1055" t="str" cm="1">
        <f t="array" ref="H1055">_xlfn.TEXTJOIN(",",TRUE,_xlfn.UNIQUE(_xlfn._xlws.FILTER(Table2[enz],Table2[rxn+dir]=Table2[[#This Row],[rxn+dir]])))</f>
        <v>rt1661,rt4416,rt5186,rt5194,rt5579</v>
      </c>
      <c r="I1055" s="2" t="str">
        <f>_xlfn.TEXTAFTER(Table2[[#This Row],[rxn]],"_",-1)</f>
        <v>c</v>
      </c>
      <c r="J1055" s="2" t="str">
        <f>_xlfn.TEXTBEFORE(Table2[[#This Row],[rxn]],"_"&amp;Table2[[#This Row],[compartment]],-1)</f>
        <v>ALCD23yi</v>
      </c>
      <c r="K1055" s="2" t="str" cm="1">
        <f t="array" ref="K1055">_xlfn.LET(_xlpm.t,J1055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5" s="2" t="str">
        <f>IF(LEN(Table2[[#This Row],[number at end of rxn-compartment]])&gt;0,_xlfn.TEXTBEFORE(Table2[[#This Row],[rxn-compartment]],Table2[[#This Row],[number at end of rxn-compartment]],-1),"")</f>
        <v/>
      </c>
      <c r="N1055" t="str">
        <v/>
      </c>
      <c r="O1055" t="str">
        <v>CHTNDA_c</v>
      </c>
      <c r="P1055" t="str">
        <v>FWD</v>
      </c>
      <c r="Q1055" t="str">
        <v>rt0086,rt0089,rt4385,rt6255,rt6259</v>
      </c>
      <c r="R1055" t="str">
        <v>3.5.1.41</v>
      </c>
      <c r="S1055" t="str">
        <v>Other metabolism</v>
      </c>
      <c r="T1055" t="str">
        <v>Amino sugar and nucleotide sugar metabolism</v>
      </c>
    </row>
    <row r="1056" spans="1:20" x14ac:dyDescent="0.2">
      <c r="A1056" t="s">
        <v>2978</v>
      </c>
      <c r="B1056" t="s">
        <v>2974</v>
      </c>
      <c r="C1056" t="s">
        <v>8</v>
      </c>
      <c r="D1056" t="s">
        <v>2965</v>
      </c>
      <c r="E1056" t="str">
        <f>_xlfn.XLOOKUP(Table2[[#This Row],[rxn]],[1]Sheet1!$A:$A,[1]Sheet1!$C:$C,"Other metaolism",0)</f>
        <v>Other metabolism</v>
      </c>
      <c r="F1056" t="s">
        <v>497</v>
      </c>
      <c r="G1056" t="str">
        <f>Table2[[#This Row],[rxn]]&amp;"_"&amp;Table2[[#This Row],[dir]]</f>
        <v>ALCD23yi_c_FWD</v>
      </c>
      <c r="H1056" t="str" cm="1">
        <f t="array" ref="H1056">_xlfn.TEXTJOIN(",",TRUE,_xlfn.UNIQUE(_xlfn._xlws.FILTER(Table2[enz],Table2[rxn+dir]=Table2[[#This Row],[rxn+dir]])))</f>
        <v>rt1661,rt4416,rt5186,rt5194,rt5579</v>
      </c>
      <c r="I1056" s="2" t="str">
        <f>_xlfn.TEXTAFTER(Table2[[#This Row],[rxn]],"_",-1)</f>
        <v>c</v>
      </c>
      <c r="J1056" s="2" t="str">
        <f>_xlfn.TEXTBEFORE(Table2[[#This Row],[rxn]],"_"&amp;Table2[[#This Row],[compartment]],-1)</f>
        <v>ALCD23yi</v>
      </c>
      <c r="K1056" s="2" t="str" cm="1">
        <f t="array" ref="K1056">_xlfn.LET(_xlpm.t,J1056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6" s="2" t="str">
        <f>IF(LEN(Table2[[#This Row],[number at end of rxn-compartment]])&gt;0,_xlfn.TEXTBEFORE(Table2[[#This Row],[rxn-compartment]],Table2[[#This Row],[number at end of rxn-compartment]],-1),"")</f>
        <v/>
      </c>
      <c r="N1056" t="str">
        <v/>
      </c>
      <c r="O1056" t="str">
        <v>CHTNH_e</v>
      </c>
      <c r="P1056" t="str">
        <v>FWD</v>
      </c>
      <c r="Q1056" t="str">
        <v>rt4171,rt4186,rt4714,rt5596,rt5734,rt6409</v>
      </c>
      <c r="R1056" t="str">
        <v>3.2.1.14</v>
      </c>
      <c r="S1056" t="str">
        <v>Other metabolism</v>
      </c>
      <c r="T1056" t="str">
        <v>Alternative carbon metabolism</v>
      </c>
    </row>
    <row r="1057" spans="1:20" x14ac:dyDescent="0.2">
      <c r="A1057" t="s">
        <v>2979</v>
      </c>
      <c r="B1057" t="s">
        <v>2980</v>
      </c>
      <c r="C1057" t="s">
        <v>8</v>
      </c>
      <c r="D1057" t="s">
        <v>2943</v>
      </c>
      <c r="E1057" t="str">
        <f>_xlfn.XLOOKUP(Table2[[#This Row],[rxn]],[1]Sheet1!$A:$A,[1]Sheet1!$C:$C,"Other metaolism",0)</f>
        <v>Other metabolism</v>
      </c>
      <c r="F1057" t="s">
        <v>497</v>
      </c>
      <c r="G1057" t="str">
        <f>Table2[[#This Row],[rxn]]&amp;"_"&amp;Table2[[#This Row],[dir]]</f>
        <v>ALCD24xi_c_FWD</v>
      </c>
      <c r="H1057" t="str" cm="1">
        <f t="array" ref="H1057">_xlfn.TEXTJOIN(",",TRUE,_xlfn.UNIQUE(_xlfn._xlws.FILTER(Table2[enz],Table2[rxn+dir]=Table2[[#This Row],[rxn+dir]])))</f>
        <v>rt5740,rt7110,rt8149</v>
      </c>
      <c r="I1057" s="2" t="str">
        <f>_xlfn.TEXTAFTER(Table2[[#This Row],[rxn]],"_",-1)</f>
        <v>c</v>
      </c>
      <c r="J1057" s="2" t="str">
        <f>_xlfn.TEXTBEFORE(Table2[[#This Row],[rxn]],"_"&amp;Table2[[#This Row],[compartment]],-1)</f>
        <v>ALCD24xi</v>
      </c>
      <c r="K1057" s="2" t="str" cm="1">
        <f t="array" ref="K1057">_xlfn.LET(_xlpm.t,J1057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7" s="2" t="str">
        <f>IF(LEN(Table2[[#This Row],[number at end of rxn-compartment]])&gt;0,_xlfn.TEXTBEFORE(Table2[[#This Row],[rxn-compartment]],Table2[[#This Row],[number at end of rxn-compartment]],-1),"")</f>
        <v/>
      </c>
      <c r="N1057" t="str">
        <v/>
      </c>
      <c r="O1057" t="str">
        <v>CHTNH_v</v>
      </c>
      <c r="P1057" t="str">
        <v>FWD</v>
      </c>
      <c r="Q1057" t="str">
        <v>rt4284</v>
      </c>
      <c r="R1057" t="str">
        <v>3.2.1.14</v>
      </c>
      <c r="S1057" t="str">
        <v>Other metabolism</v>
      </c>
      <c r="T1057" t="str">
        <v>Alternative carbon metabolism</v>
      </c>
    </row>
    <row r="1058" spans="1:20" x14ac:dyDescent="0.2">
      <c r="A1058" t="s">
        <v>2981</v>
      </c>
      <c r="B1058" t="s">
        <v>2980</v>
      </c>
      <c r="C1058" t="s">
        <v>8</v>
      </c>
      <c r="D1058" t="s">
        <v>2946</v>
      </c>
      <c r="E1058" t="str">
        <f>_xlfn.XLOOKUP(Table2[[#This Row],[rxn]],[1]Sheet1!$A:$A,[1]Sheet1!$C:$C,"Other metaolism",0)</f>
        <v>Other metabolism</v>
      </c>
      <c r="F1058" t="s">
        <v>497</v>
      </c>
      <c r="G1058" t="str">
        <f>Table2[[#This Row],[rxn]]&amp;"_"&amp;Table2[[#This Row],[dir]]</f>
        <v>ALCD24xi_c_FWD</v>
      </c>
      <c r="H1058" t="str" cm="1">
        <f t="array" ref="H1058">_xlfn.TEXTJOIN(",",TRUE,_xlfn.UNIQUE(_xlfn._xlws.FILTER(Table2[enz],Table2[rxn+dir]=Table2[[#This Row],[rxn+dir]])))</f>
        <v>rt5740,rt7110,rt8149</v>
      </c>
      <c r="I1058" s="2" t="str">
        <f>_xlfn.TEXTAFTER(Table2[[#This Row],[rxn]],"_",-1)</f>
        <v>c</v>
      </c>
      <c r="J1058" s="2" t="str">
        <f>_xlfn.TEXTBEFORE(Table2[[#This Row],[rxn]],"_"&amp;Table2[[#This Row],[compartment]],-1)</f>
        <v>ALCD24xi</v>
      </c>
      <c r="K1058" s="2" t="str" cm="1">
        <f t="array" ref="K1058">_xlfn.LET(_xlpm.t,J1058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8" s="2" t="str">
        <f>IF(LEN(Table2[[#This Row],[number at end of rxn-compartment]])&gt;0,_xlfn.TEXTBEFORE(Table2[[#This Row],[rxn-compartment]],Table2[[#This Row],[number at end of rxn-compartment]],-1),"")</f>
        <v/>
      </c>
      <c r="N1058" t="str">
        <v/>
      </c>
      <c r="O1058" t="str">
        <v>CHTNS_c</v>
      </c>
      <c r="P1058" t="str">
        <v>FWD</v>
      </c>
      <c r="Q1058" t="str">
        <v>rt0073,rt0144,rt0540,rt1343,rt1388,rt6173,rt6592,rt7460</v>
      </c>
      <c r="R1058" t="str">
        <v>2.4.1.16</v>
      </c>
      <c r="S1058" t="str">
        <v>Other metabolism</v>
      </c>
      <c r="T1058" t="str">
        <v>Amino sugar and nucleotide sugar metabolism</v>
      </c>
    </row>
    <row r="1059" spans="1:20" x14ac:dyDescent="0.2">
      <c r="A1059" t="s">
        <v>2982</v>
      </c>
      <c r="B1059" t="s">
        <v>2980</v>
      </c>
      <c r="C1059" t="s">
        <v>8</v>
      </c>
      <c r="D1059" t="s">
        <v>2948</v>
      </c>
      <c r="E1059" t="str">
        <f>_xlfn.XLOOKUP(Table2[[#This Row],[rxn]],[1]Sheet1!$A:$A,[1]Sheet1!$C:$C,"Other metaolism",0)</f>
        <v>Other metabolism</v>
      </c>
      <c r="F1059" t="s">
        <v>497</v>
      </c>
      <c r="G1059" t="str">
        <f>Table2[[#This Row],[rxn]]&amp;"_"&amp;Table2[[#This Row],[dir]]</f>
        <v>ALCD24xi_c_FWD</v>
      </c>
      <c r="H1059" t="str" cm="1">
        <f t="array" ref="H1059">_xlfn.TEXTJOIN(",",TRUE,_xlfn.UNIQUE(_xlfn._xlws.FILTER(Table2[enz],Table2[rxn+dir]=Table2[[#This Row],[rxn+dir]])))</f>
        <v>rt5740,rt7110,rt8149</v>
      </c>
      <c r="I1059" s="2" t="str">
        <f>_xlfn.TEXTAFTER(Table2[[#This Row],[rxn]],"_",-1)</f>
        <v>c</v>
      </c>
      <c r="J1059" s="2" t="str">
        <f>_xlfn.TEXTBEFORE(Table2[[#This Row],[rxn]],"_"&amp;Table2[[#This Row],[compartment]],-1)</f>
        <v>ALCD24xi</v>
      </c>
      <c r="K1059" s="2" t="str" cm="1">
        <f t="array" ref="K1059">_xlfn.LET(_xlpm.t,J1059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59" s="2" t="str">
        <f>IF(LEN(Table2[[#This Row],[number at end of rxn-compartment]])&gt;0,_xlfn.TEXTBEFORE(Table2[[#This Row],[rxn-compartment]],Table2[[#This Row],[number at end of rxn-compartment]],-1),"")</f>
        <v/>
      </c>
      <c r="N1059" t="str">
        <v/>
      </c>
      <c r="O1059" t="str">
        <v>CITCOAL_c</v>
      </c>
      <c r="P1059" t="str">
        <v>FWD</v>
      </c>
      <c r="Q1059" t="str">
        <v>rt1454</v>
      </c>
      <c r="R1059" t="str">
        <v/>
      </c>
      <c r="S1059" t="str">
        <v>Other metabolism</v>
      </c>
      <c r="T1059" t="str">
        <v>Carbon fixation pathways in prokaryotes</v>
      </c>
    </row>
    <row r="1060" spans="1:20" x14ac:dyDescent="0.2">
      <c r="A1060" t="s">
        <v>2983</v>
      </c>
      <c r="B1060" t="s">
        <v>2984</v>
      </c>
      <c r="C1060" t="s">
        <v>8</v>
      </c>
      <c r="D1060" t="s">
        <v>2950</v>
      </c>
      <c r="E1060" t="str">
        <f>_xlfn.XLOOKUP(Table2[[#This Row],[rxn]],[1]Sheet1!$A:$A,[1]Sheet1!$C:$C,"Other metaolism",0)</f>
        <v>Other metabolism</v>
      </c>
      <c r="F1060" t="s">
        <v>497</v>
      </c>
      <c r="G1060" t="str">
        <f>Table2[[#This Row],[rxn]]&amp;"_"&amp;Table2[[#This Row],[dir]]</f>
        <v>ALCD24xi_m_FWD</v>
      </c>
      <c r="H1060" t="str" cm="1">
        <f t="array" ref="H1060">_xlfn.TEXTJOIN(",",TRUE,_xlfn.UNIQUE(_xlfn._xlws.FILTER(Table2[enz],Table2[rxn+dir]=Table2[[#This Row],[rxn+dir]])))</f>
        <v>rt0733_m,rt3939_m</v>
      </c>
      <c r="I1060" s="2" t="str">
        <f>_xlfn.TEXTAFTER(Table2[[#This Row],[rxn]],"_",-1)</f>
        <v>m</v>
      </c>
      <c r="J1060" s="2" t="str">
        <f>_xlfn.TEXTBEFORE(Table2[[#This Row],[rxn]],"_"&amp;Table2[[#This Row],[compartment]],-1)</f>
        <v>ALCD24xi</v>
      </c>
      <c r="K1060" s="2" t="str" cm="1">
        <f t="array" ref="K1060">_xlfn.LET(_xlpm.t,J1060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0" s="2" t="str">
        <f>IF(LEN(Table2[[#This Row],[number at end of rxn-compartment]])&gt;0,_xlfn.TEXTBEFORE(Table2[[#This Row],[rxn-compartment]],Table2[[#This Row],[number at end of rxn-compartment]],-1),"")</f>
        <v/>
      </c>
      <c r="N1060" t="str">
        <v/>
      </c>
      <c r="O1060" t="str">
        <v>CITCOAL_c</v>
      </c>
      <c r="P1060" t="str">
        <v>REV</v>
      </c>
      <c r="Q1060" t="str">
        <v>rt1454</v>
      </c>
      <c r="R1060" t="str">
        <v/>
      </c>
      <c r="S1060" t="str">
        <v>Other metabolism</v>
      </c>
      <c r="T1060" t="str">
        <v>Carbon fixation pathways in prokaryotes</v>
      </c>
    </row>
    <row r="1061" spans="1:20" x14ac:dyDescent="0.2">
      <c r="A1061" t="s">
        <v>2985</v>
      </c>
      <c r="B1061" t="s">
        <v>2984</v>
      </c>
      <c r="C1061" t="s">
        <v>8</v>
      </c>
      <c r="D1061" t="s">
        <v>2953</v>
      </c>
      <c r="E1061" t="str">
        <f>_xlfn.XLOOKUP(Table2[[#This Row],[rxn]],[1]Sheet1!$A:$A,[1]Sheet1!$C:$C,"Other metaolism",0)</f>
        <v>Other metabolism</v>
      </c>
      <c r="F1061" t="s">
        <v>497</v>
      </c>
      <c r="G1061" t="str">
        <f>Table2[[#This Row],[rxn]]&amp;"_"&amp;Table2[[#This Row],[dir]]</f>
        <v>ALCD24xi_m_FWD</v>
      </c>
      <c r="H1061" t="str" cm="1">
        <f t="array" ref="H1061">_xlfn.TEXTJOIN(",",TRUE,_xlfn.UNIQUE(_xlfn._xlws.FILTER(Table2[enz],Table2[rxn+dir]=Table2[[#This Row],[rxn+dir]])))</f>
        <v>rt0733_m,rt3939_m</v>
      </c>
      <c r="I1061" s="2" t="str">
        <f>_xlfn.TEXTAFTER(Table2[[#This Row],[rxn]],"_",-1)</f>
        <v>m</v>
      </c>
      <c r="J1061" s="2" t="str">
        <f>_xlfn.TEXTBEFORE(Table2[[#This Row],[rxn]],"_"&amp;Table2[[#This Row],[compartment]],-1)</f>
        <v>ALCD24xi</v>
      </c>
      <c r="K1061" s="2" t="str" cm="1">
        <f t="array" ref="K1061">_xlfn.LET(_xlpm.t,J1061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1" s="2" t="str">
        <f>IF(LEN(Table2[[#This Row],[number at end of rxn-compartment]])&gt;0,_xlfn.TEXTBEFORE(Table2[[#This Row],[rxn-compartment]],Table2[[#This Row],[number at end of rxn-compartment]],-1),"")</f>
        <v/>
      </c>
      <c r="N1061" t="str">
        <v/>
      </c>
      <c r="O1061" t="str">
        <v>CITICITta_m</v>
      </c>
      <c r="P1061" t="str">
        <v>FWD</v>
      </c>
      <c r="Q1061" t="str">
        <v>rt2146</v>
      </c>
      <c r="R1061" t="str">
        <v/>
      </c>
      <c r="S1061" t="str">
        <v>Excluded</v>
      </c>
      <c r="T1061" t="str">
        <v>Transport</v>
      </c>
    </row>
    <row r="1062" spans="1:20" x14ac:dyDescent="0.2">
      <c r="A1062" t="s">
        <v>2986</v>
      </c>
      <c r="B1062" t="s">
        <v>2987</v>
      </c>
      <c r="C1062" t="s">
        <v>8</v>
      </c>
      <c r="D1062" t="s">
        <v>2955</v>
      </c>
      <c r="E1062" t="str">
        <f>_xlfn.XLOOKUP(Table2[[#This Row],[rxn]],[1]Sheet1!$A:$A,[1]Sheet1!$C:$C,"Other metaolism",0)</f>
        <v>Other metabolism</v>
      </c>
      <c r="F1062" t="s">
        <v>497</v>
      </c>
      <c r="G1062" t="str">
        <f>Table2[[#This Row],[rxn]]&amp;"_"&amp;Table2[[#This Row],[dir]]</f>
        <v>ALCD24yi_c_FWD</v>
      </c>
      <c r="H1062" t="str" cm="1">
        <f t="array" ref="H1062">_xlfn.TEXTJOIN(",",TRUE,_xlfn.UNIQUE(_xlfn._xlws.FILTER(Table2[enz],Table2[rxn+dir]=Table2[[#This Row],[rxn+dir]])))</f>
        <v>rt1661,rt4416,rt5186,rt5194,rt5579</v>
      </c>
      <c r="I1062" s="2" t="str">
        <f>_xlfn.TEXTAFTER(Table2[[#This Row],[rxn]],"_",-1)</f>
        <v>c</v>
      </c>
      <c r="J1062" s="2" t="str">
        <f>_xlfn.TEXTBEFORE(Table2[[#This Row],[rxn]],"_"&amp;Table2[[#This Row],[compartment]],-1)</f>
        <v>ALCD24yi</v>
      </c>
      <c r="K1062" s="2" t="str" cm="1">
        <f t="array" ref="K1062">_xlfn.LET(_xlpm.t,J1062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2" s="2" t="str">
        <f>IF(LEN(Table2[[#This Row],[number at end of rxn-compartment]])&gt;0,_xlfn.TEXTBEFORE(Table2[[#This Row],[rxn-compartment]],Table2[[#This Row],[number at end of rxn-compartment]],-1),"")</f>
        <v/>
      </c>
      <c r="N1062" t="str">
        <v/>
      </c>
      <c r="O1062" t="str">
        <v>CITICITta_m</v>
      </c>
      <c r="P1062" t="str">
        <v>REV</v>
      </c>
      <c r="Q1062" t="str">
        <v>rt2146</v>
      </c>
      <c r="R1062" t="str">
        <v/>
      </c>
      <c r="S1062" t="str">
        <v>Excluded</v>
      </c>
      <c r="T1062" t="str">
        <v>Transport</v>
      </c>
    </row>
    <row r="1063" spans="1:20" x14ac:dyDescent="0.2">
      <c r="A1063" t="s">
        <v>2988</v>
      </c>
      <c r="B1063" t="s">
        <v>2987</v>
      </c>
      <c r="C1063" t="s">
        <v>8</v>
      </c>
      <c r="D1063" t="s">
        <v>2959</v>
      </c>
      <c r="E1063" t="str">
        <f>_xlfn.XLOOKUP(Table2[[#This Row],[rxn]],[1]Sheet1!$A:$A,[1]Sheet1!$C:$C,"Other metaolism",0)</f>
        <v>Other metabolism</v>
      </c>
      <c r="F1063" t="s">
        <v>497</v>
      </c>
      <c r="G1063" t="str">
        <f>Table2[[#This Row],[rxn]]&amp;"_"&amp;Table2[[#This Row],[dir]]</f>
        <v>ALCD24yi_c_FWD</v>
      </c>
      <c r="H1063" t="str" cm="1">
        <f t="array" ref="H1063">_xlfn.TEXTJOIN(",",TRUE,_xlfn.UNIQUE(_xlfn._xlws.FILTER(Table2[enz],Table2[rxn+dir]=Table2[[#This Row],[rxn+dir]])))</f>
        <v>rt1661,rt4416,rt5186,rt5194,rt5579</v>
      </c>
      <c r="I1063" s="2" t="str">
        <f>_xlfn.TEXTAFTER(Table2[[#This Row],[rxn]],"_",-1)</f>
        <v>c</v>
      </c>
      <c r="J1063" s="2" t="str">
        <f>_xlfn.TEXTBEFORE(Table2[[#This Row],[rxn]],"_"&amp;Table2[[#This Row],[compartment]],-1)</f>
        <v>ALCD24yi</v>
      </c>
      <c r="K1063" s="2" t="str" cm="1">
        <f t="array" ref="K1063">_xlfn.LET(_xlpm.t,J1063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3" s="2" t="str">
        <f>IF(LEN(Table2[[#This Row],[number at end of rxn-compartment]])&gt;0,_xlfn.TEXTBEFORE(Table2[[#This Row],[rxn-compartment]],Table2[[#This Row],[number at end of rxn-compartment]],-1),"")</f>
        <v/>
      </c>
      <c r="N1063" t="str">
        <v/>
      </c>
      <c r="O1063" t="str">
        <v>CITICTta_x</v>
      </c>
      <c r="P1063" t="str">
        <v>FWD</v>
      </c>
      <c r="Q1063" t="str">
        <v>SPONT</v>
      </c>
      <c r="R1063" t="str">
        <v/>
      </c>
      <c r="S1063" t="str">
        <v>Excluded</v>
      </c>
      <c r="T1063" t="str">
        <v>Transport</v>
      </c>
    </row>
    <row r="1064" spans="1:20" x14ac:dyDescent="0.2">
      <c r="A1064" t="s">
        <v>2989</v>
      </c>
      <c r="B1064" t="s">
        <v>2987</v>
      </c>
      <c r="C1064" t="s">
        <v>8</v>
      </c>
      <c r="D1064" t="s">
        <v>2961</v>
      </c>
      <c r="E1064" t="str">
        <f>_xlfn.XLOOKUP(Table2[[#This Row],[rxn]],[1]Sheet1!$A:$A,[1]Sheet1!$C:$C,"Other metaolism",0)</f>
        <v>Other metabolism</v>
      </c>
      <c r="F1064" t="s">
        <v>497</v>
      </c>
      <c r="G1064" t="str">
        <f>Table2[[#This Row],[rxn]]&amp;"_"&amp;Table2[[#This Row],[dir]]</f>
        <v>ALCD24yi_c_FWD</v>
      </c>
      <c r="H1064" t="str" cm="1">
        <f t="array" ref="H1064">_xlfn.TEXTJOIN(",",TRUE,_xlfn.UNIQUE(_xlfn._xlws.FILTER(Table2[enz],Table2[rxn+dir]=Table2[[#This Row],[rxn+dir]])))</f>
        <v>rt1661,rt4416,rt5186,rt5194,rt5579</v>
      </c>
      <c r="I1064" s="2" t="str">
        <f>_xlfn.TEXTAFTER(Table2[[#This Row],[rxn]],"_",-1)</f>
        <v>c</v>
      </c>
      <c r="J1064" s="2" t="str">
        <f>_xlfn.TEXTBEFORE(Table2[[#This Row],[rxn]],"_"&amp;Table2[[#This Row],[compartment]],-1)</f>
        <v>ALCD24yi</v>
      </c>
      <c r="K1064" s="2" t="str" cm="1">
        <f t="array" ref="K1064">_xlfn.LET(_xlpm.t,J1064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4" s="2" t="str">
        <f>IF(LEN(Table2[[#This Row],[number at end of rxn-compartment]])&gt;0,_xlfn.TEXTBEFORE(Table2[[#This Row],[rxn-compartment]],Table2[[#This Row],[number at end of rxn-compartment]],-1),"")</f>
        <v/>
      </c>
      <c r="N1064" t="str">
        <v/>
      </c>
      <c r="O1064" t="str">
        <v>CITICTta_x</v>
      </c>
      <c r="P1064" t="str">
        <v>REV</v>
      </c>
      <c r="Q1064" t="str">
        <v>SPONT</v>
      </c>
      <c r="R1064" t="str">
        <v/>
      </c>
      <c r="S1064" t="str">
        <v>Excluded</v>
      </c>
      <c r="T1064" t="str">
        <v>Transport</v>
      </c>
    </row>
    <row r="1065" spans="1:20" x14ac:dyDescent="0.2">
      <c r="A1065" t="s">
        <v>2990</v>
      </c>
      <c r="B1065" t="s">
        <v>2987</v>
      </c>
      <c r="C1065" t="s">
        <v>8</v>
      </c>
      <c r="D1065" t="s">
        <v>2963</v>
      </c>
      <c r="E1065" t="str">
        <f>_xlfn.XLOOKUP(Table2[[#This Row],[rxn]],[1]Sheet1!$A:$A,[1]Sheet1!$C:$C,"Other metaolism",0)</f>
        <v>Other metabolism</v>
      </c>
      <c r="F1065" t="s">
        <v>497</v>
      </c>
      <c r="G1065" t="str">
        <f>Table2[[#This Row],[rxn]]&amp;"_"&amp;Table2[[#This Row],[dir]]</f>
        <v>ALCD24yi_c_FWD</v>
      </c>
      <c r="H1065" t="str" cm="1">
        <f t="array" ref="H1065">_xlfn.TEXTJOIN(",",TRUE,_xlfn.UNIQUE(_xlfn._xlws.FILTER(Table2[enz],Table2[rxn+dir]=Table2[[#This Row],[rxn+dir]])))</f>
        <v>rt1661,rt4416,rt5186,rt5194,rt5579</v>
      </c>
      <c r="I1065" s="2" t="str">
        <f>_xlfn.TEXTAFTER(Table2[[#This Row],[rxn]],"_",-1)</f>
        <v>c</v>
      </c>
      <c r="J1065" s="2" t="str">
        <f>_xlfn.TEXTBEFORE(Table2[[#This Row],[rxn]],"_"&amp;Table2[[#This Row],[compartment]],-1)</f>
        <v>ALCD24yi</v>
      </c>
      <c r="K1065" s="2" t="str" cm="1">
        <f t="array" ref="K1065">_xlfn.LET(_xlpm.t,J1065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5" s="2" t="str">
        <f>IF(LEN(Table2[[#This Row],[number at end of rxn-compartment]])&gt;0,_xlfn.TEXTBEFORE(Table2[[#This Row],[rxn-compartment]],Table2[[#This Row],[number at end of rxn-compartment]],-1),"")</f>
        <v/>
      </c>
      <c r="N1065" t="str">
        <v/>
      </c>
      <c r="O1065" t="str">
        <v>CITMALta_m</v>
      </c>
      <c r="P1065" t="str">
        <v>FWD</v>
      </c>
      <c r="Q1065" t="str">
        <v>rt2146</v>
      </c>
      <c r="R1065" t="str">
        <v/>
      </c>
      <c r="S1065" t="str">
        <v>Excluded</v>
      </c>
      <c r="T1065" t="str">
        <v>Transport</v>
      </c>
    </row>
    <row r="1066" spans="1:20" x14ac:dyDescent="0.2">
      <c r="A1066" t="s">
        <v>2991</v>
      </c>
      <c r="B1066" t="s">
        <v>2987</v>
      </c>
      <c r="C1066" t="s">
        <v>8</v>
      </c>
      <c r="D1066" t="s">
        <v>2965</v>
      </c>
      <c r="E1066" t="str">
        <f>_xlfn.XLOOKUP(Table2[[#This Row],[rxn]],[1]Sheet1!$A:$A,[1]Sheet1!$C:$C,"Other metaolism",0)</f>
        <v>Other metabolism</v>
      </c>
      <c r="F1066" t="s">
        <v>497</v>
      </c>
      <c r="G1066" t="str">
        <f>Table2[[#This Row],[rxn]]&amp;"_"&amp;Table2[[#This Row],[dir]]</f>
        <v>ALCD24yi_c_FWD</v>
      </c>
      <c r="H1066" t="str" cm="1">
        <f t="array" ref="H1066">_xlfn.TEXTJOIN(",",TRUE,_xlfn.UNIQUE(_xlfn._xlws.FILTER(Table2[enz],Table2[rxn+dir]=Table2[[#This Row],[rxn+dir]])))</f>
        <v>rt1661,rt4416,rt5186,rt5194,rt5579</v>
      </c>
      <c r="I1066" s="2" t="str">
        <f>_xlfn.TEXTAFTER(Table2[[#This Row],[rxn]],"_",-1)</f>
        <v>c</v>
      </c>
      <c r="J1066" s="2" t="str">
        <f>_xlfn.TEXTBEFORE(Table2[[#This Row],[rxn]],"_"&amp;Table2[[#This Row],[compartment]],-1)</f>
        <v>ALCD24yi</v>
      </c>
      <c r="K1066" s="2" t="str" cm="1">
        <f t="array" ref="K1066">_xlfn.LET(_xlpm.t,J1066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6" s="2" t="str">
        <f>IF(LEN(Table2[[#This Row],[number at end of rxn-compartment]])&gt;0,_xlfn.TEXTBEFORE(Table2[[#This Row],[rxn-compartment]],Table2[[#This Row],[number at end of rxn-compartment]],-1),"")</f>
        <v/>
      </c>
      <c r="N1066" t="str">
        <v/>
      </c>
      <c r="O1066" t="str">
        <v>CITMALta_m</v>
      </c>
      <c r="P1066" t="str">
        <v>REV</v>
      </c>
      <c r="Q1066" t="str">
        <v>rt2146</v>
      </c>
      <c r="R1066" t="str">
        <v/>
      </c>
      <c r="S1066" t="str">
        <v>Excluded</v>
      </c>
      <c r="T1066" t="str">
        <v>Transport</v>
      </c>
    </row>
    <row r="1067" spans="1:20" x14ac:dyDescent="0.2">
      <c r="A1067" t="s">
        <v>2992</v>
      </c>
      <c r="B1067" t="s">
        <v>183</v>
      </c>
      <c r="C1067" t="s">
        <v>8</v>
      </c>
      <c r="D1067" t="s">
        <v>2943</v>
      </c>
      <c r="E1067" t="str">
        <f>_xlfn.XLOOKUP(Table2[[#This Row],[rxn]],[1]Sheet1!$A:$A,[1]Sheet1!$C:$C,"Other metaolism",0)</f>
        <v>Amino acid metabolism</v>
      </c>
      <c r="F1067" t="s">
        <v>185</v>
      </c>
      <c r="G1067" t="str">
        <f>Table2[[#This Row],[rxn]]&amp;"_"&amp;Table2[[#This Row],[dir]]</f>
        <v>ALCD25xi_c_FWD</v>
      </c>
      <c r="H1067" t="str" cm="1">
        <f t="array" ref="H1067">_xlfn.TEXTJOIN(",",TRUE,_xlfn.UNIQUE(_xlfn._xlws.FILTER(Table2[enz],Table2[rxn+dir]=Table2[[#This Row],[rxn+dir]])))</f>
        <v>rt5740,rt7110,rt8149</v>
      </c>
      <c r="I1067" s="2" t="str">
        <f>_xlfn.TEXTAFTER(Table2[[#This Row],[rxn]],"_",-1)</f>
        <v>c</v>
      </c>
      <c r="J1067" s="2" t="str">
        <f>_xlfn.TEXTBEFORE(Table2[[#This Row],[rxn]],"_"&amp;Table2[[#This Row],[compartment]],-1)</f>
        <v>ALCD25xi</v>
      </c>
      <c r="K1067" s="2" t="str" cm="1">
        <f t="array" ref="K1067">_xlfn.LET(_xlpm.t,J1067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7" s="2" t="str">
        <f>IF(LEN(Table2[[#This Row],[number at end of rxn-compartment]])&gt;0,_xlfn.TEXTBEFORE(Table2[[#This Row],[rxn-compartment]],Table2[[#This Row],[number at end of rxn-compartment]],-1),"")</f>
        <v/>
      </c>
      <c r="N1067" t="str">
        <v/>
      </c>
      <c r="O1067" t="str">
        <v>CITMALta_x</v>
      </c>
      <c r="P1067" t="str">
        <v>FWD</v>
      </c>
      <c r="Q1067" t="str">
        <v>SPONT</v>
      </c>
      <c r="R1067" t="str">
        <v/>
      </c>
      <c r="S1067" t="str">
        <v>Excluded</v>
      </c>
      <c r="T1067" t="str">
        <v>Transport</v>
      </c>
    </row>
    <row r="1068" spans="1:20" x14ac:dyDescent="0.2">
      <c r="A1068" t="s">
        <v>2993</v>
      </c>
      <c r="B1068" t="s">
        <v>183</v>
      </c>
      <c r="C1068" t="s">
        <v>8</v>
      </c>
      <c r="D1068" t="s">
        <v>2946</v>
      </c>
      <c r="E1068" t="str">
        <f>_xlfn.XLOOKUP(Table2[[#This Row],[rxn]],[1]Sheet1!$A:$A,[1]Sheet1!$C:$C,"Other metaolism",0)</f>
        <v>Amino acid metabolism</v>
      </c>
      <c r="F1068" t="s">
        <v>185</v>
      </c>
      <c r="G1068" t="str">
        <f>Table2[[#This Row],[rxn]]&amp;"_"&amp;Table2[[#This Row],[dir]]</f>
        <v>ALCD25xi_c_FWD</v>
      </c>
      <c r="H1068" t="str" cm="1">
        <f t="array" ref="H1068">_xlfn.TEXTJOIN(",",TRUE,_xlfn.UNIQUE(_xlfn._xlws.FILTER(Table2[enz],Table2[rxn+dir]=Table2[[#This Row],[rxn+dir]])))</f>
        <v>rt5740,rt7110,rt8149</v>
      </c>
      <c r="I1068" s="2" t="str">
        <f>_xlfn.TEXTAFTER(Table2[[#This Row],[rxn]],"_",-1)</f>
        <v>c</v>
      </c>
      <c r="J1068" s="2" t="str">
        <f>_xlfn.TEXTBEFORE(Table2[[#This Row],[rxn]],"_"&amp;Table2[[#This Row],[compartment]],-1)</f>
        <v>ALCD25xi</v>
      </c>
      <c r="K1068" s="2" t="str" cm="1">
        <f t="array" ref="K1068">_xlfn.LET(_xlpm.t,J1068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8" s="2" t="str">
        <f>IF(LEN(Table2[[#This Row],[number at end of rxn-compartment]])&gt;0,_xlfn.TEXTBEFORE(Table2[[#This Row],[rxn-compartment]],Table2[[#This Row],[number at end of rxn-compartment]],-1),"")</f>
        <v/>
      </c>
      <c r="N1068" t="str">
        <v/>
      </c>
      <c r="O1068" t="str">
        <v>CITMALta_x</v>
      </c>
      <c r="P1068" t="str">
        <v>REV</v>
      </c>
      <c r="Q1068" t="str">
        <v>SPONT</v>
      </c>
      <c r="R1068" t="str">
        <v/>
      </c>
      <c r="S1068" t="str">
        <v>Excluded</v>
      </c>
      <c r="T1068" t="str">
        <v>Transport</v>
      </c>
    </row>
    <row r="1069" spans="1:20" x14ac:dyDescent="0.2">
      <c r="A1069" t="s">
        <v>2994</v>
      </c>
      <c r="B1069" t="s">
        <v>183</v>
      </c>
      <c r="C1069" t="s">
        <v>8</v>
      </c>
      <c r="D1069" t="s">
        <v>2948</v>
      </c>
      <c r="E1069" t="str">
        <f>_xlfn.XLOOKUP(Table2[[#This Row],[rxn]],[1]Sheet1!$A:$A,[1]Sheet1!$C:$C,"Other metaolism",0)</f>
        <v>Amino acid metabolism</v>
      </c>
      <c r="F1069" t="s">
        <v>185</v>
      </c>
      <c r="G1069" t="str">
        <f>Table2[[#This Row],[rxn]]&amp;"_"&amp;Table2[[#This Row],[dir]]</f>
        <v>ALCD25xi_c_FWD</v>
      </c>
      <c r="H1069" t="str" cm="1">
        <f t="array" ref="H1069">_xlfn.TEXTJOIN(",",TRUE,_xlfn.UNIQUE(_xlfn._xlws.FILTER(Table2[enz],Table2[rxn+dir]=Table2[[#This Row],[rxn+dir]])))</f>
        <v>rt5740,rt7110,rt8149</v>
      </c>
      <c r="I1069" s="2" t="str">
        <f>_xlfn.TEXTAFTER(Table2[[#This Row],[rxn]],"_",-1)</f>
        <v>c</v>
      </c>
      <c r="J1069" s="2" t="str">
        <f>_xlfn.TEXTBEFORE(Table2[[#This Row],[rxn]],"_"&amp;Table2[[#This Row],[compartment]],-1)</f>
        <v>ALCD25xi</v>
      </c>
      <c r="K1069" s="2" t="str" cm="1">
        <f t="array" ref="K1069">_xlfn.LET(_xlpm.t,J1069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69" s="2" t="str">
        <f>IF(LEN(Table2[[#This Row],[number at end of rxn-compartment]])&gt;0,_xlfn.TEXTBEFORE(Table2[[#This Row],[rxn-compartment]],Table2[[#This Row],[number at end of rxn-compartment]],-1),"")</f>
        <v/>
      </c>
      <c r="N1069" t="str">
        <v/>
      </c>
      <c r="O1069" t="str">
        <v>CITt_c_e</v>
      </c>
      <c r="P1069" t="str">
        <v>FWD</v>
      </c>
      <c r="Q1069" t="str">
        <v>SPONT</v>
      </c>
      <c r="R1069" t="str">
        <v/>
      </c>
      <c r="S1069" t="str">
        <v>Excluded</v>
      </c>
      <c r="T1069" t="str">
        <v>Transport</v>
      </c>
    </row>
    <row r="1070" spans="1:20" x14ac:dyDescent="0.2">
      <c r="A1070" t="s">
        <v>2995</v>
      </c>
      <c r="B1070" t="s">
        <v>186</v>
      </c>
      <c r="C1070" t="s">
        <v>8</v>
      </c>
      <c r="D1070" t="s">
        <v>2950</v>
      </c>
      <c r="E1070" t="str">
        <f>_xlfn.XLOOKUP(Table2[[#This Row],[rxn]],[1]Sheet1!$A:$A,[1]Sheet1!$C:$C,"Other metaolism",0)</f>
        <v>Amino acid metabolism</v>
      </c>
      <c r="F1070" t="s">
        <v>185</v>
      </c>
      <c r="G1070" t="str">
        <f>Table2[[#This Row],[rxn]]&amp;"_"&amp;Table2[[#This Row],[dir]]</f>
        <v>ALCD25xi_m_FWD</v>
      </c>
      <c r="H1070" t="str" cm="1">
        <f t="array" ref="H1070">_xlfn.TEXTJOIN(",",TRUE,_xlfn.UNIQUE(_xlfn._xlws.FILTER(Table2[enz],Table2[rxn+dir]=Table2[[#This Row],[rxn+dir]])))</f>
        <v>rt0733_m,rt3939_m</v>
      </c>
      <c r="I1070" s="2" t="str">
        <f>_xlfn.TEXTAFTER(Table2[[#This Row],[rxn]],"_",-1)</f>
        <v>m</v>
      </c>
      <c r="J1070" s="2" t="str">
        <f>_xlfn.TEXTBEFORE(Table2[[#This Row],[rxn]],"_"&amp;Table2[[#This Row],[compartment]],-1)</f>
        <v>ALCD25xi</v>
      </c>
      <c r="K1070" s="2" t="str" cm="1">
        <f t="array" ref="K1070">_xlfn.LET(_xlpm.t,J1070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0" s="2" t="str">
        <f>IF(LEN(Table2[[#This Row],[number at end of rxn-compartment]])&gt;0,_xlfn.TEXTBEFORE(Table2[[#This Row],[rxn-compartment]],Table2[[#This Row],[number at end of rxn-compartment]],-1),"")</f>
        <v/>
      </c>
      <c r="N1070" t="str">
        <v/>
      </c>
      <c r="O1070" t="str">
        <v>CITt_c_e</v>
      </c>
      <c r="P1070" t="str">
        <v>REV</v>
      </c>
      <c r="Q1070" t="str">
        <v>SPONT</v>
      </c>
      <c r="R1070" t="str">
        <v/>
      </c>
      <c r="S1070" t="str">
        <v>Excluded</v>
      </c>
      <c r="T1070" t="str">
        <v>Transport</v>
      </c>
    </row>
    <row r="1071" spans="1:20" x14ac:dyDescent="0.2">
      <c r="A1071" t="s">
        <v>2996</v>
      </c>
      <c r="B1071" t="s">
        <v>186</v>
      </c>
      <c r="C1071" t="s">
        <v>8</v>
      </c>
      <c r="D1071" t="s">
        <v>2953</v>
      </c>
      <c r="E1071" t="str">
        <f>_xlfn.XLOOKUP(Table2[[#This Row],[rxn]],[1]Sheet1!$A:$A,[1]Sheet1!$C:$C,"Other metaolism",0)</f>
        <v>Amino acid metabolism</v>
      </c>
      <c r="F1071" t="s">
        <v>185</v>
      </c>
      <c r="G1071" t="str">
        <f>Table2[[#This Row],[rxn]]&amp;"_"&amp;Table2[[#This Row],[dir]]</f>
        <v>ALCD25xi_m_FWD</v>
      </c>
      <c r="H1071" t="str" cm="1">
        <f t="array" ref="H1071">_xlfn.TEXTJOIN(",",TRUE,_xlfn.UNIQUE(_xlfn._xlws.FILTER(Table2[enz],Table2[rxn+dir]=Table2[[#This Row],[rxn+dir]])))</f>
        <v>rt0733_m,rt3939_m</v>
      </c>
      <c r="I1071" s="2" t="str">
        <f>_xlfn.TEXTAFTER(Table2[[#This Row],[rxn]],"_",-1)</f>
        <v>m</v>
      </c>
      <c r="J1071" s="2" t="str">
        <f>_xlfn.TEXTBEFORE(Table2[[#This Row],[rxn]],"_"&amp;Table2[[#This Row],[compartment]],-1)</f>
        <v>ALCD25xi</v>
      </c>
      <c r="K1071" s="2" t="str" cm="1">
        <f t="array" ref="K1071">_xlfn.LET(_xlpm.t,J1071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1" s="2" t="str">
        <f>IF(LEN(Table2[[#This Row],[number at end of rxn-compartment]])&gt;0,_xlfn.TEXTBEFORE(Table2[[#This Row],[rxn-compartment]],Table2[[#This Row],[number at end of rxn-compartment]],-1),"")</f>
        <v/>
      </c>
      <c r="N1071" t="str">
        <v>CITt</v>
      </c>
      <c r="O1071" t="str">
        <v>CITt3_m</v>
      </c>
      <c r="P1071" t="str">
        <v>FWD</v>
      </c>
      <c r="Q1071" t="str">
        <v>rt2146</v>
      </c>
      <c r="R1071" t="str">
        <v/>
      </c>
      <c r="S1071" t="str">
        <v>Excluded</v>
      </c>
      <c r="T1071" t="str">
        <v>Transport</v>
      </c>
    </row>
    <row r="1072" spans="1:20" x14ac:dyDescent="0.2">
      <c r="A1072" t="s">
        <v>2997</v>
      </c>
      <c r="B1072" t="s">
        <v>2998</v>
      </c>
      <c r="C1072" t="s">
        <v>8</v>
      </c>
      <c r="D1072" t="s">
        <v>2955</v>
      </c>
      <c r="E1072" t="str">
        <f>_xlfn.XLOOKUP(Table2[[#This Row],[rxn]],[1]Sheet1!$A:$A,[1]Sheet1!$C:$C,"Other metaolism",0)</f>
        <v>Other metabolism</v>
      </c>
      <c r="F1072" t="s">
        <v>497</v>
      </c>
      <c r="G1072" t="str">
        <f>Table2[[#This Row],[rxn]]&amp;"_"&amp;Table2[[#This Row],[dir]]</f>
        <v>ALCD25yi_c_FWD</v>
      </c>
      <c r="H1072" t="str" cm="1">
        <f t="array" ref="H1072">_xlfn.TEXTJOIN(",",TRUE,_xlfn.UNIQUE(_xlfn._xlws.FILTER(Table2[enz],Table2[rxn+dir]=Table2[[#This Row],[rxn+dir]])))</f>
        <v>rt1661,rt4416,rt5186,rt5194,rt5579</v>
      </c>
      <c r="I1072" s="2" t="str">
        <f>_xlfn.TEXTAFTER(Table2[[#This Row],[rxn]],"_",-1)</f>
        <v>c</v>
      </c>
      <c r="J1072" s="2" t="str">
        <f>_xlfn.TEXTBEFORE(Table2[[#This Row],[rxn]],"_"&amp;Table2[[#This Row],[compartment]],-1)</f>
        <v>ALCD25yi</v>
      </c>
      <c r="K1072" s="2" t="str" cm="1">
        <f t="array" ref="K1072">_xlfn.LET(_xlpm.t,J1072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2" s="2" t="str">
        <f>IF(LEN(Table2[[#This Row],[number at end of rxn-compartment]])&gt;0,_xlfn.TEXTBEFORE(Table2[[#This Row],[rxn-compartment]],Table2[[#This Row],[number at end of rxn-compartment]],-1),"")</f>
        <v/>
      </c>
      <c r="N1072" t="str">
        <v>CITt</v>
      </c>
      <c r="O1072" t="str">
        <v>CITt3_m</v>
      </c>
      <c r="P1072" t="str">
        <v>REV</v>
      </c>
      <c r="Q1072" t="str">
        <v>rt2146</v>
      </c>
      <c r="R1072" t="str">
        <v/>
      </c>
      <c r="S1072" t="str">
        <v>Excluded</v>
      </c>
      <c r="T1072" t="str">
        <v>Transport</v>
      </c>
    </row>
    <row r="1073" spans="1:20" x14ac:dyDescent="0.2">
      <c r="A1073" t="s">
        <v>2999</v>
      </c>
      <c r="B1073" t="s">
        <v>2998</v>
      </c>
      <c r="C1073" t="s">
        <v>8</v>
      </c>
      <c r="D1073" t="s">
        <v>2959</v>
      </c>
      <c r="E1073" t="str">
        <f>_xlfn.XLOOKUP(Table2[[#This Row],[rxn]],[1]Sheet1!$A:$A,[1]Sheet1!$C:$C,"Other metaolism",0)</f>
        <v>Other metabolism</v>
      </c>
      <c r="F1073" t="s">
        <v>497</v>
      </c>
      <c r="G1073" t="str">
        <f>Table2[[#This Row],[rxn]]&amp;"_"&amp;Table2[[#This Row],[dir]]</f>
        <v>ALCD25yi_c_FWD</v>
      </c>
      <c r="H1073" t="str" cm="1">
        <f t="array" ref="H1073">_xlfn.TEXTJOIN(",",TRUE,_xlfn.UNIQUE(_xlfn._xlws.FILTER(Table2[enz],Table2[rxn+dir]=Table2[[#This Row],[rxn+dir]])))</f>
        <v>rt1661,rt4416,rt5186,rt5194,rt5579</v>
      </c>
      <c r="I1073" s="2" t="str">
        <f>_xlfn.TEXTAFTER(Table2[[#This Row],[rxn]],"_",-1)</f>
        <v>c</v>
      </c>
      <c r="J1073" s="2" t="str">
        <f>_xlfn.TEXTBEFORE(Table2[[#This Row],[rxn]],"_"&amp;Table2[[#This Row],[compartment]],-1)</f>
        <v>ALCD25yi</v>
      </c>
      <c r="K1073" s="2" t="str" cm="1">
        <f t="array" ref="K1073">_xlfn.LET(_xlpm.t,J1073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3" s="2" t="str">
        <f>IF(LEN(Table2[[#This Row],[number at end of rxn-compartment]])&gt;0,_xlfn.TEXTBEFORE(Table2[[#This Row],[rxn-compartment]],Table2[[#This Row],[number at end of rxn-compartment]],-1),"")</f>
        <v/>
      </c>
      <c r="N1073" t="str">
        <v>CLAH</v>
      </c>
      <c r="O1073" t="str">
        <v>CLAH1_mm</v>
      </c>
      <c r="P1073" t="str">
        <v>FWD</v>
      </c>
      <c r="Q1073" t="str">
        <v>UNKNOWN</v>
      </c>
      <c r="R1073" t="str">
        <v>3.1.1.-</v>
      </c>
      <c r="S1073" t="str">
        <v>Other biosynthetic metabolism</v>
      </c>
      <c r="T1073" t="str">
        <v>Glycerophospholipid biosynthesis</v>
      </c>
    </row>
    <row r="1074" spans="1:20" x14ac:dyDescent="0.2">
      <c r="A1074" t="s">
        <v>3000</v>
      </c>
      <c r="B1074" t="s">
        <v>2998</v>
      </c>
      <c r="C1074" t="s">
        <v>8</v>
      </c>
      <c r="D1074" t="s">
        <v>2961</v>
      </c>
      <c r="E1074" t="str">
        <f>_xlfn.XLOOKUP(Table2[[#This Row],[rxn]],[1]Sheet1!$A:$A,[1]Sheet1!$C:$C,"Other metaolism",0)</f>
        <v>Other metabolism</v>
      </c>
      <c r="F1074" t="s">
        <v>497</v>
      </c>
      <c r="G1074" t="str">
        <f>Table2[[#This Row],[rxn]]&amp;"_"&amp;Table2[[#This Row],[dir]]</f>
        <v>ALCD25yi_c_FWD</v>
      </c>
      <c r="H1074" t="str" cm="1">
        <f t="array" ref="H1074">_xlfn.TEXTJOIN(",",TRUE,_xlfn.UNIQUE(_xlfn._xlws.FILTER(Table2[enz],Table2[rxn+dir]=Table2[[#This Row],[rxn+dir]])))</f>
        <v>rt1661,rt4416,rt5186,rt5194,rt5579</v>
      </c>
      <c r="I1074" s="2" t="str">
        <f>_xlfn.TEXTAFTER(Table2[[#This Row],[rxn]],"_",-1)</f>
        <v>c</v>
      </c>
      <c r="J1074" s="2" t="str">
        <f>_xlfn.TEXTBEFORE(Table2[[#This Row],[rxn]],"_"&amp;Table2[[#This Row],[compartment]],-1)</f>
        <v>ALCD25yi</v>
      </c>
      <c r="K1074" s="2" t="str" cm="1">
        <f t="array" ref="K1074">_xlfn.LET(_xlpm.t,J1074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4" s="2" t="str">
        <f>IF(LEN(Table2[[#This Row],[number at end of rxn-compartment]])&gt;0,_xlfn.TEXTBEFORE(Table2[[#This Row],[rxn-compartment]],Table2[[#This Row],[number at end of rxn-compartment]],-1),"")</f>
        <v/>
      </c>
      <c r="N1074" t="str">
        <v>CLAH</v>
      </c>
      <c r="O1074" t="str">
        <v>CLAH3_mm</v>
      </c>
      <c r="P1074" t="str">
        <v>FWD</v>
      </c>
      <c r="Q1074" t="str">
        <v>UNKNOWN</v>
      </c>
      <c r="R1074" t="str">
        <v>3.1.1.-</v>
      </c>
      <c r="S1074" t="str">
        <v>Other biosynthetic metabolism</v>
      </c>
      <c r="T1074" t="str">
        <v>Glycerophospholipid biosynthesis</v>
      </c>
    </row>
    <row r="1075" spans="1:20" x14ac:dyDescent="0.2">
      <c r="A1075" t="s">
        <v>3001</v>
      </c>
      <c r="B1075" t="s">
        <v>2998</v>
      </c>
      <c r="C1075" t="s">
        <v>8</v>
      </c>
      <c r="D1075" t="s">
        <v>2963</v>
      </c>
      <c r="E1075" t="str">
        <f>_xlfn.XLOOKUP(Table2[[#This Row],[rxn]],[1]Sheet1!$A:$A,[1]Sheet1!$C:$C,"Other metaolism",0)</f>
        <v>Other metabolism</v>
      </c>
      <c r="F1075" t="s">
        <v>497</v>
      </c>
      <c r="G1075" t="str">
        <f>Table2[[#This Row],[rxn]]&amp;"_"&amp;Table2[[#This Row],[dir]]</f>
        <v>ALCD25yi_c_FWD</v>
      </c>
      <c r="H1075" t="str" cm="1">
        <f t="array" ref="H1075">_xlfn.TEXTJOIN(",",TRUE,_xlfn.UNIQUE(_xlfn._xlws.FILTER(Table2[enz],Table2[rxn+dir]=Table2[[#This Row],[rxn+dir]])))</f>
        <v>rt1661,rt4416,rt5186,rt5194,rt5579</v>
      </c>
      <c r="I1075" s="2" t="str">
        <f>_xlfn.TEXTAFTER(Table2[[#This Row],[rxn]],"_",-1)</f>
        <v>c</v>
      </c>
      <c r="J1075" s="2" t="str">
        <f>_xlfn.TEXTBEFORE(Table2[[#This Row],[rxn]],"_"&amp;Table2[[#This Row],[compartment]],-1)</f>
        <v>ALCD25yi</v>
      </c>
      <c r="K1075" s="2" t="str" cm="1">
        <f t="array" ref="K1075">_xlfn.LET(_xlpm.t,J1075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5" s="2" t="str">
        <f>IF(LEN(Table2[[#This Row],[number at end of rxn-compartment]])&gt;0,_xlfn.TEXTBEFORE(Table2[[#This Row],[rxn-compartment]],Table2[[#This Row],[number at end of rxn-compartment]],-1),"")</f>
        <v/>
      </c>
      <c r="N1075" t="str">
        <v/>
      </c>
      <c r="O1075" t="str">
        <v>CLPNS_mm</v>
      </c>
      <c r="P1075" t="str">
        <v>FWD</v>
      </c>
      <c r="Q1075" t="str">
        <v>rt8047</v>
      </c>
      <c r="R1075" t="str">
        <v>2.7.8.41</v>
      </c>
      <c r="S1075" t="str">
        <v>Other biosynthetic metabolism</v>
      </c>
      <c r="T1075" t="str">
        <v>Glycerophospholipid biosynthesis</v>
      </c>
    </row>
    <row r="1076" spans="1:20" x14ac:dyDescent="0.2">
      <c r="A1076" t="s">
        <v>3002</v>
      </c>
      <c r="B1076" t="s">
        <v>2998</v>
      </c>
      <c r="C1076" t="s">
        <v>8</v>
      </c>
      <c r="D1076" t="s">
        <v>2965</v>
      </c>
      <c r="E1076" t="str">
        <f>_xlfn.XLOOKUP(Table2[[#This Row],[rxn]],[1]Sheet1!$A:$A,[1]Sheet1!$C:$C,"Other metaolism",0)</f>
        <v>Other metabolism</v>
      </c>
      <c r="F1076" t="s">
        <v>497</v>
      </c>
      <c r="G1076" t="str">
        <f>Table2[[#This Row],[rxn]]&amp;"_"&amp;Table2[[#This Row],[dir]]</f>
        <v>ALCD25yi_c_FWD</v>
      </c>
      <c r="H1076" t="str" cm="1">
        <f t="array" ref="H1076">_xlfn.TEXTJOIN(",",TRUE,_xlfn.UNIQUE(_xlfn._xlws.FILTER(Table2[enz],Table2[rxn+dir]=Table2[[#This Row],[rxn+dir]])))</f>
        <v>rt1661,rt4416,rt5186,rt5194,rt5579</v>
      </c>
      <c r="I1076" s="2" t="str">
        <f>_xlfn.TEXTAFTER(Table2[[#This Row],[rxn]],"_",-1)</f>
        <v>c</v>
      </c>
      <c r="J1076" s="2" t="str">
        <f>_xlfn.TEXTBEFORE(Table2[[#This Row],[rxn]],"_"&amp;Table2[[#This Row],[compartment]],-1)</f>
        <v>ALCD25yi</v>
      </c>
      <c r="K1076" s="2" t="str" cm="1">
        <f t="array" ref="K1076">_xlfn.LET(_xlpm.t,J1076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6" s="2" t="str">
        <f>IF(LEN(Table2[[#This Row],[number at end of rxn-compartment]])&gt;0,_xlfn.TEXTBEFORE(Table2[[#This Row],[rxn-compartment]],Table2[[#This Row],[number at end of rxn-compartment]],-1),"")</f>
        <v/>
      </c>
      <c r="N1076" t="str">
        <v/>
      </c>
      <c r="O1076" t="str">
        <v>CLt_c_e</v>
      </c>
      <c r="P1076" t="str">
        <v>FWD</v>
      </c>
      <c r="Q1076" t="str">
        <v>rt6468</v>
      </c>
      <c r="R1076" t="str">
        <v/>
      </c>
      <c r="S1076" t="str">
        <v>Excluded</v>
      </c>
      <c r="T1076" t="str">
        <v>Transport</v>
      </c>
    </row>
    <row r="1077" spans="1:20" x14ac:dyDescent="0.2">
      <c r="A1077" t="s">
        <v>3003</v>
      </c>
      <c r="B1077" t="s">
        <v>3004</v>
      </c>
      <c r="C1077" t="s">
        <v>8</v>
      </c>
      <c r="D1077" t="s">
        <v>2943</v>
      </c>
      <c r="E1077" t="str">
        <f>_xlfn.XLOOKUP(Table2[[#This Row],[rxn]],[1]Sheet1!$A:$A,[1]Sheet1!$C:$C,"Other metaolism",0)</f>
        <v>Other metabolism</v>
      </c>
      <c r="F1077" t="s">
        <v>39</v>
      </c>
      <c r="G1077" t="str">
        <f>Table2[[#This Row],[rxn]]&amp;"_"&amp;Table2[[#This Row],[dir]]</f>
        <v>ALCD26xi_c_FWD</v>
      </c>
      <c r="H1077" t="str" cm="1">
        <f t="array" ref="H1077">_xlfn.TEXTJOIN(",",TRUE,_xlfn.UNIQUE(_xlfn._xlws.FILTER(Table2[enz],Table2[rxn+dir]=Table2[[#This Row],[rxn+dir]])))</f>
        <v>rt5740,rt7110,rt8149</v>
      </c>
      <c r="I1077" s="2" t="str">
        <f>_xlfn.TEXTAFTER(Table2[[#This Row],[rxn]],"_",-1)</f>
        <v>c</v>
      </c>
      <c r="J1077" s="2" t="str">
        <f>_xlfn.TEXTBEFORE(Table2[[#This Row],[rxn]],"_"&amp;Table2[[#This Row],[compartment]],-1)</f>
        <v>ALCD26xi</v>
      </c>
      <c r="K1077" s="2" t="str" cm="1">
        <f t="array" ref="K1077">_xlfn.LET(_xlpm.t,J1077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7" s="2" t="str">
        <f>IF(LEN(Table2[[#This Row],[number at end of rxn-compartment]])&gt;0,_xlfn.TEXTBEFORE(Table2[[#This Row],[rxn-compartment]],Table2[[#This Row],[number at end of rxn-compartment]],-1),"")</f>
        <v/>
      </c>
      <c r="N1077" t="str">
        <v/>
      </c>
      <c r="O1077" t="str">
        <v>CLt_c_e</v>
      </c>
      <c r="P1077" t="str">
        <v>REV</v>
      </c>
      <c r="Q1077" t="str">
        <v>rt6468</v>
      </c>
      <c r="R1077" t="str">
        <v/>
      </c>
      <c r="S1077" t="str">
        <v>Excluded</v>
      </c>
      <c r="T1077" t="str">
        <v>Transport</v>
      </c>
    </row>
    <row r="1078" spans="1:20" x14ac:dyDescent="0.2">
      <c r="A1078" t="s">
        <v>3005</v>
      </c>
      <c r="B1078" t="s">
        <v>3004</v>
      </c>
      <c r="C1078" t="s">
        <v>8</v>
      </c>
      <c r="D1078" t="s">
        <v>2946</v>
      </c>
      <c r="E1078" t="str">
        <f>_xlfn.XLOOKUP(Table2[[#This Row],[rxn]],[1]Sheet1!$A:$A,[1]Sheet1!$C:$C,"Other metaolism",0)</f>
        <v>Other metabolism</v>
      </c>
      <c r="F1078" t="s">
        <v>39</v>
      </c>
      <c r="G1078" t="str">
        <f>Table2[[#This Row],[rxn]]&amp;"_"&amp;Table2[[#This Row],[dir]]</f>
        <v>ALCD26xi_c_FWD</v>
      </c>
      <c r="H1078" t="str" cm="1">
        <f t="array" ref="H1078">_xlfn.TEXTJOIN(",",TRUE,_xlfn.UNIQUE(_xlfn._xlws.FILTER(Table2[enz],Table2[rxn+dir]=Table2[[#This Row],[rxn+dir]])))</f>
        <v>rt5740,rt7110,rt8149</v>
      </c>
      <c r="I1078" s="2" t="str">
        <f>_xlfn.TEXTAFTER(Table2[[#This Row],[rxn]],"_",-1)</f>
        <v>c</v>
      </c>
      <c r="J1078" s="2" t="str">
        <f>_xlfn.TEXTBEFORE(Table2[[#This Row],[rxn]],"_"&amp;Table2[[#This Row],[compartment]],-1)</f>
        <v>ALCD26xi</v>
      </c>
      <c r="K1078" s="2" t="str" cm="1">
        <f t="array" ref="K1078">_xlfn.LET(_xlpm.t,J1078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8" s="2" t="str">
        <f>IF(LEN(Table2[[#This Row],[number at end of rxn-compartment]])&gt;0,_xlfn.TEXTBEFORE(Table2[[#This Row],[rxn-compartment]],Table2[[#This Row],[number at end of rxn-compartment]],-1),"")</f>
        <v/>
      </c>
      <c r="N1078" t="str">
        <v/>
      </c>
      <c r="O1078" t="str">
        <v>CMBOLHcis_c</v>
      </c>
      <c r="P1078" t="str">
        <v>FWD</v>
      </c>
      <c r="Q1078" t="str">
        <v>rt4023,rt6386</v>
      </c>
      <c r="R1078" t="str">
        <v>3.1.1.45</v>
      </c>
      <c r="S1078" t="str">
        <v>Other metabolism</v>
      </c>
      <c r="T1078" t="str">
        <v>Chlorocyclohexane and chlorobenzene degradation</v>
      </c>
    </row>
    <row r="1079" spans="1:20" x14ac:dyDescent="0.2">
      <c r="A1079" t="s">
        <v>3006</v>
      </c>
      <c r="B1079" t="s">
        <v>3004</v>
      </c>
      <c r="C1079" t="s">
        <v>8</v>
      </c>
      <c r="D1079" t="s">
        <v>2948</v>
      </c>
      <c r="E1079" t="str">
        <f>_xlfn.XLOOKUP(Table2[[#This Row],[rxn]],[1]Sheet1!$A:$A,[1]Sheet1!$C:$C,"Other metaolism",0)</f>
        <v>Other metabolism</v>
      </c>
      <c r="F1079" t="s">
        <v>39</v>
      </c>
      <c r="G1079" t="str">
        <f>Table2[[#This Row],[rxn]]&amp;"_"&amp;Table2[[#This Row],[dir]]</f>
        <v>ALCD26xi_c_FWD</v>
      </c>
      <c r="H1079" t="str" cm="1">
        <f t="array" ref="H1079">_xlfn.TEXTJOIN(",",TRUE,_xlfn.UNIQUE(_xlfn._xlws.FILTER(Table2[enz],Table2[rxn+dir]=Table2[[#This Row],[rxn+dir]])))</f>
        <v>rt5740,rt7110,rt8149</v>
      </c>
      <c r="I1079" s="2" t="str">
        <f>_xlfn.TEXTAFTER(Table2[[#This Row],[rxn]],"_",-1)</f>
        <v>c</v>
      </c>
      <c r="J1079" s="2" t="str">
        <f>_xlfn.TEXTBEFORE(Table2[[#This Row],[rxn]],"_"&amp;Table2[[#This Row],[compartment]],-1)</f>
        <v>ALCD26xi</v>
      </c>
      <c r="K1079" s="2" t="str" cm="1">
        <f t="array" ref="K1079">_xlfn.LET(_xlpm.t,J1079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79" s="2" t="str">
        <f>IF(LEN(Table2[[#This Row],[number at end of rxn-compartment]])&gt;0,_xlfn.TEXTBEFORE(Table2[[#This Row],[rxn-compartment]],Table2[[#This Row],[number at end of rxn-compartment]],-1),"")</f>
        <v/>
      </c>
      <c r="N1079" t="str">
        <v/>
      </c>
      <c r="O1079" t="str">
        <v>CMBOLHtrans_c</v>
      </c>
      <c r="P1079" t="str">
        <v>FWD</v>
      </c>
      <c r="Q1079" t="str">
        <v>rt4023,rt6386</v>
      </c>
      <c r="R1079" t="str">
        <v>3.1.1.45</v>
      </c>
      <c r="S1079" t="str">
        <v>Other metabolism</v>
      </c>
      <c r="T1079" t="str">
        <v>Unassigned</v>
      </c>
    </row>
    <row r="1080" spans="1:20" x14ac:dyDescent="0.2">
      <c r="A1080" t="s">
        <v>3007</v>
      </c>
      <c r="B1080" t="s">
        <v>3008</v>
      </c>
      <c r="C1080" t="s">
        <v>8</v>
      </c>
      <c r="D1080" t="s">
        <v>2950</v>
      </c>
      <c r="E1080" t="str">
        <f>_xlfn.XLOOKUP(Table2[[#This Row],[rxn]],[1]Sheet1!$A:$A,[1]Sheet1!$C:$C,"Other metaolism",0)</f>
        <v>Other metabolism</v>
      </c>
      <c r="F1080" t="s">
        <v>39</v>
      </c>
      <c r="G1080" t="str">
        <f>Table2[[#This Row],[rxn]]&amp;"_"&amp;Table2[[#This Row],[dir]]</f>
        <v>ALCD26xi_m_FWD</v>
      </c>
      <c r="H1080" t="str" cm="1">
        <f t="array" ref="H1080">_xlfn.TEXTJOIN(",",TRUE,_xlfn.UNIQUE(_xlfn._xlws.FILTER(Table2[enz],Table2[rxn+dir]=Table2[[#This Row],[rxn+dir]])))</f>
        <v>rt0733_m,rt3939_m</v>
      </c>
      <c r="I1080" s="2" t="str">
        <f>_xlfn.TEXTAFTER(Table2[[#This Row],[rxn]],"_",-1)</f>
        <v>m</v>
      </c>
      <c r="J1080" s="2" t="str">
        <f>_xlfn.TEXTBEFORE(Table2[[#This Row],[rxn]],"_"&amp;Table2[[#This Row],[compartment]],-1)</f>
        <v>ALCD26xi</v>
      </c>
      <c r="K1080" s="2" t="str" cm="1">
        <f t="array" ref="K1080">_xlfn.LET(_xlpm.t,J1080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80" s="2" t="str">
        <f>IF(LEN(Table2[[#This Row],[number at end of rxn-compartment]])&gt;0,_xlfn.TEXTBEFORE(Table2[[#This Row],[rxn-compartment]],Table2[[#This Row],[number at end of rxn-compartment]],-1),"")</f>
        <v/>
      </c>
      <c r="N1080" t="str">
        <v/>
      </c>
      <c r="O1080" t="str">
        <v>CMPA_c</v>
      </c>
      <c r="P1080" t="str">
        <v>FWD</v>
      </c>
      <c r="Q1080" t="str">
        <v>rt3507</v>
      </c>
      <c r="R1080" t="str">
        <v>3.5.1.53</v>
      </c>
      <c r="S1080" t="str">
        <v>Amino acid metabolism</v>
      </c>
      <c r="T1080" t="str">
        <v>Arginine and proline metabolism</v>
      </c>
    </row>
    <row r="1081" spans="1:20" x14ac:dyDescent="0.2">
      <c r="A1081" t="s">
        <v>3009</v>
      </c>
      <c r="B1081" t="s">
        <v>3008</v>
      </c>
      <c r="C1081" t="s">
        <v>8</v>
      </c>
      <c r="D1081" t="s">
        <v>2953</v>
      </c>
      <c r="E1081" t="str">
        <f>_xlfn.XLOOKUP(Table2[[#This Row],[rxn]],[1]Sheet1!$A:$A,[1]Sheet1!$C:$C,"Other metaolism",0)</f>
        <v>Other metabolism</v>
      </c>
      <c r="F1081" t="s">
        <v>39</v>
      </c>
      <c r="G1081" t="str">
        <f>Table2[[#This Row],[rxn]]&amp;"_"&amp;Table2[[#This Row],[dir]]</f>
        <v>ALCD26xi_m_FWD</v>
      </c>
      <c r="H1081" t="str" cm="1">
        <f t="array" ref="H1081">_xlfn.TEXTJOIN(",",TRUE,_xlfn.UNIQUE(_xlfn._xlws.FILTER(Table2[enz],Table2[rxn+dir]=Table2[[#This Row],[rxn+dir]])))</f>
        <v>rt0733_m,rt3939_m</v>
      </c>
      <c r="I1081" s="2" t="str">
        <f>_xlfn.TEXTAFTER(Table2[[#This Row],[rxn]],"_",-1)</f>
        <v>m</v>
      </c>
      <c r="J1081" s="2" t="str">
        <f>_xlfn.TEXTBEFORE(Table2[[#This Row],[rxn]],"_"&amp;Table2[[#This Row],[compartment]],-1)</f>
        <v>ALCD26xi</v>
      </c>
      <c r="K1081" s="2" t="str" cm="1">
        <f t="array" ref="K1081">_xlfn.LET(_xlpm.t,J1081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81" s="2" t="str">
        <f>IF(LEN(Table2[[#This Row],[number at end of rxn-compartment]])&gt;0,_xlfn.TEXTBEFORE(Table2[[#This Row],[rxn-compartment]],Table2[[#This Row],[number at end of rxn-compartment]],-1),"")</f>
        <v/>
      </c>
      <c r="N1081" t="str">
        <v/>
      </c>
      <c r="O1081" t="str">
        <v>CMPN_c</v>
      </c>
      <c r="P1081" t="str">
        <v>FWD</v>
      </c>
      <c r="Q1081" t="str">
        <v>UNKNOWN</v>
      </c>
      <c r="R1081" t="str">
        <v>3.2.2.10</v>
      </c>
      <c r="S1081" t="str">
        <v>RNA metabolism</v>
      </c>
      <c r="T1081" t="str">
        <v>Pyrimidine metabolism</v>
      </c>
    </row>
    <row r="1082" spans="1:20" x14ac:dyDescent="0.2">
      <c r="A1082" t="s">
        <v>3010</v>
      </c>
      <c r="B1082" t="s">
        <v>189</v>
      </c>
      <c r="C1082" t="s">
        <v>8</v>
      </c>
      <c r="D1082" t="s">
        <v>3011</v>
      </c>
      <c r="E1082" t="str">
        <f>_xlfn.XLOOKUP(Table2[[#This Row],[rxn]],[1]Sheet1!$A:$A,[1]Sheet1!$C:$C,"Other metaolism",0)</f>
        <v>Central metabolism</v>
      </c>
      <c r="F1082" t="s">
        <v>191</v>
      </c>
      <c r="G1082" t="str">
        <f>Table2[[#This Row],[rxn]]&amp;"_"&amp;Table2[[#This Row],[dir]]</f>
        <v>ALCD2i1_c_FWD</v>
      </c>
      <c r="H1082" t="str" cm="1">
        <f t="array" ref="H1082">_xlfn.TEXTJOIN(",",TRUE,_xlfn.UNIQUE(_xlfn._xlws.FILTER(Table2[enz],Table2[rxn+dir]=Table2[[#This Row],[rxn+dir]])))</f>
        <v>rt3282</v>
      </c>
      <c r="I1082" s="2" t="str">
        <f>_xlfn.TEXTAFTER(Table2[[#This Row],[rxn]],"_",-1)</f>
        <v>c</v>
      </c>
      <c r="J1082" s="2" t="str">
        <f>_xlfn.TEXTBEFORE(Table2[[#This Row],[rxn]],"_"&amp;Table2[[#This Row],[compartment]],-1)</f>
        <v>ALCD2i1</v>
      </c>
      <c r="K1082" s="2" t="str" cm="1">
        <f t="array" ref="K1082">_xlfn.LET(_xlpm.t,J1082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082" s="2" t="str">
        <f>IF(LEN(Table2[[#This Row],[number at end of rxn-compartment]])&gt;0,_xlfn.TEXTBEFORE(Table2[[#This Row],[rxn-compartment]],Table2[[#This Row],[number at end of rxn-compartment]],-1),"")</f>
        <v>ALCD2i</v>
      </c>
      <c r="N1082" t="str">
        <v/>
      </c>
      <c r="O1082" t="str">
        <v>CMPt_c_rm</v>
      </c>
      <c r="P1082" t="str">
        <v>FWD</v>
      </c>
      <c r="Q1082" t="str">
        <v>SPONT</v>
      </c>
      <c r="R1082" t="str">
        <v/>
      </c>
      <c r="S1082" t="str">
        <v>Excluded</v>
      </c>
      <c r="T1082" t="str">
        <v>Transport</v>
      </c>
    </row>
    <row r="1083" spans="1:20" x14ac:dyDescent="0.2">
      <c r="A1083" t="s">
        <v>3012</v>
      </c>
      <c r="B1083" t="s">
        <v>192</v>
      </c>
      <c r="C1083" t="s">
        <v>8</v>
      </c>
      <c r="D1083" t="s">
        <v>3013</v>
      </c>
      <c r="E1083" t="str">
        <f>_xlfn.XLOOKUP(Table2[[#This Row],[rxn]],[1]Sheet1!$A:$A,[1]Sheet1!$C:$C,"Other metaolism",0)</f>
        <v>Central metabolism</v>
      </c>
      <c r="F1083" t="s">
        <v>191</v>
      </c>
      <c r="G1083" t="str">
        <f>Table2[[#This Row],[rxn]]&amp;"_"&amp;Table2[[#This Row],[dir]]</f>
        <v>ALCD2i2_c_FWD</v>
      </c>
      <c r="H1083" t="str" cm="1">
        <f t="array" ref="H1083">_xlfn.TEXTJOIN(",",TRUE,_xlfn.UNIQUE(_xlfn._xlws.FILTER(Table2[enz],Table2[rxn+dir]=Table2[[#This Row],[rxn+dir]])))</f>
        <v>rt0733_c,rt3939_c,rt7070,rt7110,rt8149</v>
      </c>
      <c r="I1083" s="2" t="str">
        <f>_xlfn.TEXTAFTER(Table2[[#This Row],[rxn]],"_",-1)</f>
        <v>c</v>
      </c>
      <c r="J1083" s="2" t="str">
        <f>_xlfn.TEXTBEFORE(Table2[[#This Row],[rxn]],"_"&amp;Table2[[#This Row],[compartment]],-1)</f>
        <v>ALCD2i2</v>
      </c>
      <c r="K1083" s="2" t="str" cm="1">
        <f t="array" ref="K1083">_xlfn.LET(_xlpm.t,J1083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083" s="2" t="str">
        <f>IF(LEN(Table2[[#This Row],[number at end of rxn-compartment]])&gt;0,_xlfn.TEXTBEFORE(Table2[[#This Row],[rxn-compartment]],Table2[[#This Row],[number at end of rxn-compartment]],-1),"")</f>
        <v>ALCD2i</v>
      </c>
      <c r="N1083" t="str">
        <v/>
      </c>
      <c r="O1083" t="str">
        <v>CMPt_c_rm</v>
      </c>
      <c r="P1083" t="str">
        <v>REV</v>
      </c>
      <c r="Q1083" t="str">
        <v>SPONT</v>
      </c>
      <c r="R1083" t="str">
        <v/>
      </c>
      <c r="S1083" t="str">
        <v>Excluded</v>
      </c>
      <c r="T1083" t="str">
        <v>Transport</v>
      </c>
    </row>
    <row r="1084" spans="1:20" x14ac:dyDescent="0.2">
      <c r="A1084" t="s">
        <v>3014</v>
      </c>
      <c r="B1084" t="s">
        <v>192</v>
      </c>
      <c r="C1084" t="s">
        <v>8</v>
      </c>
      <c r="D1084" t="s">
        <v>3015</v>
      </c>
      <c r="E1084" t="str">
        <f>_xlfn.XLOOKUP(Table2[[#This Row],[rxn]],[1]Sheet1!$A:$A,[1]Sheet1!$C:$C,"Other metaolism",0)</f>
        <v>Central metabolism</v>
      </c>
      <c r="F1084" t="s">
        <v>191</v>
      </c>
      <c r="G1084" t="str">
        <f>Table2[[#This Row],[rxn]]&amp;"_"&amp;Table2[[#This Row],[dir]]</f>
        <v>ALCD2i2_c_FWD</v>
      </c>
      <c r="H1084" t="str" cm="1">
        <f t="array" ref="H1084">_xlfn.TEXTJOIN(",",TRUE,_xlfn.UNIQUE(_xlfn._xlws.FILTER(Table2[enz],Table2[rxn+dir]=Table2[[#This Row],[rxn+dir]])))</f>
        <v>rt0733_c,rt3939_c,rt7070,rt7110,rt8149</v>
      </c>
      <c r="I1084" s="2" t="str">
        <f>_xlfn.TEXTAFTER(Table2[[#This Row],[rxn]],"_",-1)</f>
        <v>c</v>
      </c>
      <c r="J1084" s="2" t="str">
        <f>_xlfn.TEXTBEFORE(Table2[[#This Row],[rxn]],"_"&amp;Table2[[#This Row],[compartment]],-1)</f>
        <v>ALCD2i2</v>
      </c>
      <c r="K1084" s="2" t="str" cm="1">
        <f t="array" ref="K1084">_xlfn.LET(_xlpm.t,J1084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084" s="2" t="str">
        <f>IF(LEN(Table2[[#This Row],[number at end of rxn-compartment]])&gt;0,_xlfn.TEXTBEFORE(Table2[[#This Row],[rxn-compartment]],Table2[[#This Row],[number at end of rxn-compartment]],-1),"")</f>
        <v>ALCD2i</v>
      </c>
      <c r="N1084" t="str">
        <v/>
      </c>
      <c r="O1084" t="str">
        <v>CMPt_m_mm</v>
      </c>
      <c r="P1084" t="str">
        <v>FWD</v>
      </c>
      <c r="Q1084" t="str">
        <v>UNKNOWN</v>
      </c>
      <c r="R1084" t="str">
        <v/>
      </c>
      <c r="S1084" t="str">
        <v>Excluded</v>
      </c>
      <c r="T1084" t="str">
        <v>Transport</v>
      </c>
    </row>
    <row r="1085" spans="1:20" x14ac:dyDescent="0.2">
      <c r="A1085" t="s">
        <v>3016</v>
      </c>
      <c r="B1085" t="s">
        <v>192</v>
      </c>
      <c r="C1085" t="s">
        <v>8</v>
      </c>
      <c r="D1085" t="s">
        <v>3017</v>
      </c>
      <c r="E1085" t="str">
        <f>_xlfn.XLOOKUP(Table2[[#This Row],[rxn]],[1]Sheet1!$A:$A,[1]Sheet1!$C:$C,"Other metaolism",0)</f>
        <v>Central metabolism</v>
      </c>
      <c r="F1085" t="s">
        <v>191</v>
      </c>
      <c r="G1085" t="str">
        <f>Table2[[#This Row],[rxn]]&amp;"_"&amp;Table2[[#This Row],[dir]]</f>
        <v>ALCD2i2_c_FWD</v>
      </c>
      <c r="H1085" t="str" cm="1">
        <f t="array" ref="H1085">_xlfn.TEXTJOIN(",",TRUE,_xlfn.UNIQUE(_xlfn._xlws.FILTER(Table2[enz],Table2[rxn+dir]=Table2[[#This Row],[rxn+dir]])))</f>
        <v>rt0733_c,rt3939_c,rt7070,rt7110,rt8149</v>
      </c>
      <c r="I1085" s="2" t="str">
        <f>_xlfn.TEXTAFTER(Table2[[#This Row],[rxn]],"_",-1)</f>
        <v>c</v>
      </c>
      <c r="J1085" s="2" t="str">
        <f>_xlfn.TEXTBEFORE(Table2[[#This Row],[rxn]],"_"&amp;Table2[[#This Row],[compartment]],-1)</f>
        <v>ALCD2i2</v>
      </c>
      <c r="K1085" s="2" t="str" cm="1">
        <f t="array" ref="K1085">_xlfn.LET(_xlpm.t,J1085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085" s="2" t="str">
        <f>IF(LEN(Table2[[#This Row],[number at end of rxn-compartment]])&gt;0,_xlfn.TEXTBEFORE(Table2[[#This Row],[rxn-compartment]],Table2[[#This Row],[number at end of rxn-compartment]],-1),"")</f>
        <v>ALCD2i</v>
      </c>
      <c r="N1085" t="str">
        <v/>
      </c>
      <c r="O1085" t="str">
        <v>CMPt_m_mm</v>
      </c>
      <c r="P1085" t="str">
        <v>REV</v>
      </c>
      <c r="Q1085" t="str">
        <v>UNKNOWN</v>
      </c>
      <c r="R1085" t="str">
        <v/>
      </c>
      <c r="S1085" t="str">
        <v>Excluded</v>
      </c>
      <c r="T1085" t="str">
        <v>Transport</v>
      </c>
    </row>
    <row r="1086" spans="1:20" x14ac:dyDescent="0.2">
      <c r="A1086" t="s">
        <v>3018</v>
      </c>
      <c r="B1086" t="s">
        <v>192</v>
      </c>
      <c r="C1086" t="s">
        <v>8</v>
      </c>
      <c r="D1086" t="s">
        <v>2946</v>
      </c>
      <c r="E1086" t="str">
        <f>_xlfn.XLOOKUP(Table2[[#This Row],[rxn]],[1]Sheet1!$A:$A,[1]Sheet1!$C:$C,"Other metaolism",0)</f>
        <v>Central metabolism</v>
      </c>
      <c r="F1086" t="s">
        <v>191</v>
      </c>
      <c r="G1086" t="str">
        <f>Table2[[#This Row],[rxn]]&amp;"_"&amp;Table2[[#This Row],[dir]]</f>
        <v>ALCD2i2_c_FWD</v>
      </c>
      <c r="H1086" t="str" cm="1">
        <f t="array" ref="H1086">_xlfn.TEXTJOIN(",",TRUE,_xlfn.UNIQUE(_xlfn._xlws.FILTER(Table2[enz],Table2[rxn+dir]=Table2[[#This Row],[rxn+dir]])))</f>
        <v>rt0733_c,rt3939_c,rt7070,rt7110,rt8149</v>
      </c>
      <c r="I1086" s="2" t="str">
        <f>_xlfn.TEXTAFTER(Table2[[#This Row],[rxn]],"_",-1)</f>
        <v>c</v>
      </c>
      <c r="J1086" s="2" t="str">
        <f>_xlfn.TEXTBEFORE(Table2[[#This Row],[rxn]],"_"&amp;Table2[[#This Row],[compartment]],-1)</f>
        <v>ALCD2i2</v>
      </c>
      <c r="K1086" s="2" t="str" cm="1">
        <f t="array" ref="K1086">_xlfn.LET(_xlpm.t,J1086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086" s="2" t="str">
        <f>IF(LEN(Table2[[#This Row],[number at end of rxn-compartment]])&gt;0,_xlfn.TEXTBEFORE(Table2[[#This Row],[rxn-compartment]],Table2[[#This Row],[number at end of rxn-compartment]],-1),"")</f>
        <v>ALCD2i</v>
      </c>
      <c r="N1086" t="str">
        <v/>
      </c>
      <c r="O1086" t="str">
        <v>CMUCOC_c</v>
      </c>
      <c r="P1086" t="str">
        <v>FWD</v>
      </c>
      <c r="Q1086" t="str">
        <v>rt5764</v>
      </c>
      <c r="R1086" t="str">
        <v>5.5.1.5</v>
      </c>
      <c r="S1086" t="str">
        <v>Other metabolism</v>
      </c>
      <c r="T1086" t="str">
        <v>Benzoate degradation</v>
      </c>
    </row>
    <row r="1087" spans="1:20" x14ac:dyDescent="0.2">
      <c r="A1087" t="s">
        <v>3019</v>
      </c>
      <c r="B1087" t="s">
        <v>192</v>
      </c>
      <c r="C1087" t="s">
        <v>8</v>
      </c>
      <c r="D1087" t="s">
        <v>2948</v>
      </c>
      <c r="E1087" t="str">
        <f>_xlfn.XLOOKUP(Table2[[#This Row],[rxn]],[1]Sheet1!$A:$A,[1]Sheet1!$C:$C,"Other metaolism",0)</f>
        <v>Central metabolism</v>
      </c>
      <c r="F1087" t="s">
        <v>191</v>
      </c>
      <c r="G1087" t="str">
        <f>Table2[[#This Row],[rxn]]&amp;"_"&amp;Table2[[#This Row],[dir]]</f>
        <v>ALCD2i2_c_FWD</v>
      </c>
      <c r="H1087" t="str" cm="1">
        <f t="array" ref="H1087">_xlfn.TEXTJOIN(",",TRUE,_xlfn.UNIQUE(_xlfn._xlws.FILTER(Table2[enz],Table2[rxn+dir]=Table2[[#This Row],[rxn+dir]])))</f>
        <v>rt0733_c,rt3939_c,rt7070,rt7110,rt8149</v>
      </c>
      <c r="I1087" s="2" t="str">
        <f>_xlfn.TEXTAFTER(Table2[[#This Row],[rxn]],"_",-1)</f>
        <v>c</v>
      </c>
      <c r="J1087" s="2" t="str">
        <f>_xlfn.TEXTBEFORE(Table2[[#This Row],[rxn]],"_"&amp;Table2[[#This Row],[compartment]],-1)</f>
        <v>ALCD2i2</v>
      </c>
      <c r="K1087" s="2" t="str" cm="1">
        <f t="array" ref="K1087">_xlfn.LET(_xlpm.t,J1087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087" s="2" t="str">
        <f>IF(LEN(Table2[[#This Row],[number at end of rxn-compartment]])&gt;0,_xlfn.TEXTBEFORE(Table2[[#This Row],[rxn-compartment]],Table2[[#This Row],[number at end of rxn-compartment]],-1),"")</f>
        <v>ALCD2i</v>
      </c>
      <c r="N1087" t="str">
        <v/>
      </c>
      <c r="O1087" t="str">
        <v>CMUCOC_c</v>
      </c>
      <c r="P1087" t="str">
        <v>REV</v>
      </c>
      <c r="Q1087" t="str">
        <v>rt5764</v>
      </c>
      <c r="R1087" t="str">
        <v>5.5.1.5</v>
      </c>
      <c r="S1087" t="str">
        <v>Other metabolism</v>
      </c>
      <c r="T1087" t="str">
        <v>Benzoate degradation</v>
      </c>
    </row>
    <row r="1088" spans="1:20" x14ac:dyDescent="0.2">
      <c r="A1088" t="s">
        <v>3020</v>
      </c>
      <c r="B1088" t="s">
        <v>194</v>
      </c>
      <c r="C1088" t="s">
        <v>8</v>
      </c>
      <c r="D1088" t="s">
        <v>2950</v>
      </c>
      <c r="E1088" t="str">
        <f>_xlfn.XLOOKUP(Table2[[#This Row],[rxn]],[1]Sheet1!$A:$A,[1]Sheet1!$C:$C,"Other metaolism",0)</f>
        <v>Central metabolism</v>
      </c>
      <c r="F1088" t="s">
        <v>191</v>
      </c>
      <c r="G1088" t="str">
        <f>Table2[[#This Row],[rxn]]&amp;"_"&amp;Table2[[#This Row],[dir]]</f>
        <v>ALCD2i2_m_FWD</v>
      </c>
      <c r="H1088" t="str" cm="1">
        <f t="array" ref="H1088">_xlfn.TEXTJOIN(",",TRUE,_xlfn.UNIQUE(_xlfn._xlws.FILTER(Table2[enz],Table2[rxn+dir]=Table2[[#This Row],[rxn+dir]])))</f>
        <v>rt0733_m,rt3939_m</v>
      </c>
      <c r="I1088" s="2" t="str">
        <f>_xlfn.TEXTAFTER(Table2[[#This Row],[rxn]],"_",-1)</f>
        <v>m</v>
      </c>
      <c r="J1088" s="2" t="str">
        <f>_xlfn.TEXTBEFORE(Table2[[#This Row],[rxn]],"_"&amp;Table2[[#This Row],[compartment]],-1)</f>
        <v>ALCD2i2</v>
      </c>
      <c r="K1088" s="2" t="str" cm="1">
        <f t="array" ref="K1088">_xlfn.LET(_xlpm.t,J1088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088" s="2" t="str">
        <f>IF(LEN(Table2[[#This Row],[number at end of rxn-compartment]])&gt;0,_xlfn.TEXTBEFORE(Table2[[#This Row],[rxn-compartment]],Table2[[#This Row],[number at end of rxn-compartment]],-1),"")</f>
        <v>ALCD2i</v>
      </c>
      <c r="N1088" t="str">
        <v/>
      </c>
      <c r="O1088" t="str">
        <v>CO2t_c_e</v>
      </c>
      <c r="P1088" t="str">
        <v>FWD</v>
      </c>
      <c r="Q1088" t="str">
        <v>SPONT</v>
      </c>
      <c r="R1088" t="str">
        <v/>
      </c>
      <c r="S1088" t="str">
        <v>Excluded</v>
      </c>
      <c r="T1088" t="str">
        <v>Transport</v>
      </c>
    </row>
    <row r="1089" spans="1:20" x14ac:dyDescent="0.2">
      <c r="A1089" t="s">
        <v>3021</v>
      </c>
      <c r="B1089" t="s">
        <v>194</v>
      </c>
      <c r="C1089" t="s">
        <v>8</v>
      </c>
      <c r="D1089" t="s">
        <v>2953</v>
      </c>
      <c r="E1089" t="str">
        <f>_xlfn.XLOOKUP(Table2[[#This Row],[rxn]],[1]Sheet1!$A:$A,[1]Sheet1!$C:$C,"Other metaolism",0)</f>
        <v>Central metabolism</v>
      </c>
      <c r="F1089" t="s">
        <v>191</v>
      </c>
      <c r="G1089" t="str">
        <f>Table2[[#This Row],[rxn]]&amp;"_"&amp;Table2[[#This Row],[dir]]</f>
        <v>ALCD2i2_m_FWD</v>
      </c>
      <c r="H1089" t="str" cm="1">
        <f t="array" ref="H1089">_xlfn.TEXTJOIN(",",TRUE,_xlfn.UNIQUE(_xlfn._xlws.FILTER(Table2[enz],Table2[rxn+dir]=Table2[[#This Row],[rxn+dir]])))</f>
        <v>rt0733_m,rt3939_m</v>
      </c>
      <c r="I1089" s="2" t="str">
        <f>_xlfn.TEXTAFTER(Table2[[#This Row],[rxn]],"_",-1)</f>
        <v>m</v>
      </c>
      <c r="J1089" s="2" t="str">
        <f>_xlfn.TEXTBEFORE(Table2[[#This Row],[rxn]],"_"&amp;Table2[[#This Row],[compartment]],-1)</f>
        <v>ALCD2i2</v>
      </c>
      <c r="K1089" s="2" t="str" cm="1">
        <f t="array" ref="K1089">_xlfn.LET(_xlpm.t,J1089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089" s="2" t="str">
        <f>IF(LEN(Table2[[#This Row],[number at end of rxn-compartment]])&gt;0,_xlfn.TEXTBEFORE(Table2[[#This Row],[rxn-compartment]],Table2[[#This Row],[number at end of rxn-compartment]],-1),"")</f>
        <v>ALCD2i</v>
      </c>
      <c r="N1089" t="str">
        <v/>
      </c>
      <c r="O1089" t="str">
        <v>CO2t_c_e</v>
      </c>
      <c r="P1089" t="str">
        <v>REV</v>
      </c>
      <c r="Q1089" t="str">
        <v>SPONT</v>
      </c>
      <c r="R1089" t="str">
        <v/>
      </c>
      <c r="S1089" t="str">
        <v>Excluded</v>
      </c>
      <c r="T1089" t="str">
        <v>Transport</v>
      </c>
    </row>
    <row r="1090" spans="1:20" x14ac:dyDescent="0.2">
      <c r="A1090" t="s">
        <v>3022</v>
      </c>
      <c r="B1090" t="s">
        <v>3023</v>
      </c>
      <c r="C1090" t="s">
        <v>8</v>
      </c>
      <c r="D1090" t="s">
        <v>2273</v>
      </c>
      <c r="E1090" t="str">
        <f>_xlfn.XLOOKUP(Table2[[#This Row],[rxn]],[1]Sheet1!$A:$A,[1]Sheet1!$C:$C,"Other metaolism",0)</f>
        <v>Other metabolism</v>
      </c>
      <c r="F1090" t="s">
        <v>39</v>
      </c>
      <c r="G1090" t="str">
        <f>Table2[[#This Row],[rxn]]&amp;"_"&amp;Table2[[#This Row],[dir]]</f>
        <v>ALDD20x_m_FWD</v>
      </c>
      <c r="H1090" t="str" cm="1">
        <f t="array" ref="H1090">_xlfn.TEXTJOIN(",",TRUE,_xlfn.UNIQUE(_xlfn._xlws.FILTER(Table2[enz],Table2[rxn+dir]=Table2[[#This Row],[rxn+dir]])))</f>
        <v>rt2756_m</v>
      </c>
      <c r="I1090" s="2" t="str">
        <f>_xlfn.TEXTAFTER(Table2[[#This Row],[rxn]],"_",-1)</f>
        <v>m</v>
      </c>
      <c r="J1090" s="2" t="str">
        <f>_xlfn.TEXTBEFORE(Table2[[#This Row],[rxn]],"_"&amp;Table2[[#This Row],[compartment]],-1)</f>
        <v>ALDD20x</v>
      </c>
      <c r="K1090" s="2" t="str" cm="1">
        <f t="array" ref="K1090">_xlfn.LET(_xlpm.t,J1090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0" s="2" t="str">
        <f>IF(LEN(Table2[[#This Row],[number at end of rxn-compartment]])&gt;0,_xlfn.TEXTBEFORE(Table2[[#This Row],[rxn-compartment]],Table2[[#This Row],[number at end of rxn-compartment]],-1),"")</f>
        <v/>
      </c>
      <c r="N1090" t="str">
        <v/>
      </c>
      <c r="O1090" t="str">
        <v>CO2t_c_gm</v>
      </c>
      <c r="P1090" t="str">
        <v>FWD</v>
      </c>
      <c r="Q1090" t="str">
        <v>SPONT</v>
      </c>
      <c r="R1090" t="str">
        <v/>
      </c>
      <c r="S1090" t="str">
        <v>Excluded</v>
      </c>
      <c r="T1090" t="str">
        <v>Transport</v>
      </c>
    </row>
    <row r="1091" spans="1:20" x14ac:dyDescent="0.2">
      <c r="A1091" t="s">
        <v>3024</v>
      </c>
      <c r="B1091" t="s">
        <v>3026</v>
      </c>
      <c r="C1091" t="s">
        <v>8</v>
      </c>
      <c r="D1091" t="s">
        <v>3025</v>
      </c>
      <c r="E1091" t="str">
        <f>_xlfn.XLOOKUP(Table2[[#This Row],[rxn]],[1]Sheet1!$A:$A,[1]Sheet1!$C:$C,"Other metaolism",0)</f>
        <v>Other metabolism</v>
      </c>
      <c r="F1091" t="s">
        <v>497</v>
      </c>
      <c r="G1091" t="str">
        <f>Table2[[#This Row],[rxn]]&amp;"_"&amp;Table2[[#This Row],[dir]]</f>
        <v>ALDD20y_c_FWD</v>
      </c>
      <c r="H1091" t="str" cm="1">
        <f t="array" ref="H1091">_xlfn.TEXTJOIN(",",TRUE,_xlfn.UNIQUE(_xlfn._xlws.FILTER(Table2[enz],Table2[rxn+dir]=Table2[[#This Row],[rxn+dir]])))</f>
        <v>rt7041</v>
      </c>
      <c r="I1091" s="2" t="str">
        <f>_xlfn.TEXTAFTER(Table2[[#This Row],[rxn]],"_",-1)</f>
        <v>c</v>
      </c>
      <c r="J1091" s="2" t="str">
        <f>_xlfn.TEXTBEFORE(Table2[[#This Row],[rxn]],"_"&amp;Table2[[#This Row],[compartment]],-1)</f>
        <v>ALDD20y</v>
      </c>
      <c r="K1091" s="2" t="str" cm="1">
        <f t="array" ref="K1091">_xlfn.LET(_xlpm.t,J1091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1" s="2" t="str">
        <f>IF(LEN(Table2[[#This Row],[number at end of rxn-compartment]])&gt;0,_xlfn.TEXTBEFORE(Table2[[#This Row],[rxn-compartment]],Table2[[#This Row],[number at end of rxn-compartment]],-1),"")</f>
        <v/>
      </c>
      <c r="N1091" t="str">
        <v/>
      </c>
      <c r="O1091" t="str">
        <v>CO2t_c_gm</v>
      </c>
      <c r="P1091" t="str">
        <v>REV</v>
      </c>
      <c r="Q1091" t="str">
        <v>SPONT</v>
      </c>
      <c r="R1091" t="str">
        <v/>
      </c>
      <c r="S1091" t="str">
        <v>Excluded</v>
      </c>
      <c r="T1091" t="str">
        <v>Transport</v>
      </c>
    </row>
    <row r="1092" spans="1:20" x14ac:dyDescent="0.2">
      <c r="A1092" t="s">
        <v>3027</v>
      </c>
      <c r="B1092" t="s">
        <v>3028</v>
      </c>
      <c r="C1092" t="s">
        <v>8</v>
      </c>
      <c r="D1092" t="s">
        <v>2273</v>
      </c>
      <c r="E1092" t="str">
        <f>_xlfn.XLOOKUP(Table2[[#This Row],[rxn]],[1]Sheet1!$A:$A,[1]Sheet1!$C:$C,"Other metaolism",0)</f>
        <v>Other metabolism</v>
      </c>
      <c r="F1092" t="s">
        <v>497</v>
      </c>
      <c r="G1092" t="str">
        <f>Table2[[#This Row],[rxn]]&amp;"_"&amp;Table2[[#This Row],[dir]]</f>
        <v>ALDD20y_m_FWD</v>
      </c>
      <c r="H1092" t="str" cm="1">
        <f t="array" ref="H1092">_xlfn.TEXTJOIN(",",TRUE,_xlfn.UNIQUE(_xlfn._xlws.FILTER(Table2[enz],Table2[rxn+dir]=Table2[[#This Row],[rxn+dir]])))</f>
        <v>rt2756_m,rt3674_m</v>
      </c>
      <c r="I1092" s="2" t="str">
        <f>_xlfn.TEXTAFTER(Table2[[#This Row],[rxn]],"_",-1)</f>
        <v>m</v>
      </c>
      <c r="J1092" s="2" t="str">
        <f>_xlfn.TEXTBEFORE(Table2[[#This Row],[rxn]],"_"&amp;Table2[[#This Row],[compartment]],-1)</f>
        <v>ALDD20y</v>
      </c>
      <c r="K1092" s="2" t="str" cm="1">
        <f t="array" ref="K1092">_xlfn.LET(_xlpm.t,J1092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2" s="2" t="str">
        <f>IF(LEN(Table2[[#This Row],[number at end of rxn-compartment]])&gt;0,_xlfn.TEXTBEFORE(Table2[[#This Row],[rxn-compartment]],Table2[[#This Row],[number at end of rxn-compartment]],-1),"")</f>
        <v/>
      </c>
      <c r="N1092" t="str">
        <v/>
      </c>
      <c r="O1092" t="str">
        <v>CO2t_c_m</v>
      </c>
      <c r="P1092" t="str">
        <v>FWD</v>
      </c>
      <c r="Q1092" t="str">
        <v>SPONT</v>
      </c>
      <c r="R1092" t="str">
        <v/>
      </c>
      <c r="S1092" t="str">
        <v>Excluded</v>
      </c>
      <c r="T1092" t="str">
        <v>Transport</v>
      </c>
    </row>
    <row r="1093" spans="1:20" x14ac:dyDescent="0.2">
      <c r="A1093" t="s">
        <v>3029</v>
      </c>
      <c r="B1093" t="s">
        <v>3028</v>
      </c>
      <c r="C1093" t="s">
        <v>8</v>
      </c>
      <c r="D1093" t="s">
        <v>3030</v>
      </c>
      <c r="E1093" t="str">
        <f>_xlfn.XLOOKUP(Table2[[#This Row],[rxn]],[1]Sheet1!$A:$A,[1]Sheet1!$C:$C,"Other metaolism",0)</f>
        <v>Other metabolism</v>
      </c>
      <c r="F1093" t="s">
        <v>497</v>
      </c>
      <c r="G1093" t="str">
        <f>Table2[[#This Row],[rxn]]&amp;"_"&amp;Table2[[#This Row],[dir]]</f>
        <v>ALDD20y_m_FWD</v>
      </c>
      <c r="H1093" t="str" cm="1">
        <f t="array" ref="H1093">_xlfn.TEXTJOIN(",",TRUE,_xlfn.UNIQUE(_xlfn._xlws.FILTER(Table2[enz],Table2[rxn+dir]=Table2[[#This Row],[rxn+dir]])))</f>
        <v>rt2756_m,rt3674_m</v>
      </c>
      <c r="I1093" s="2" t="str">
        <f>_xlfn.TEXTAFTER(Table2[[#This Row],[rxn]],"_",-1)</f>
        <v>m</v>
      </c>
      <c r="J1093" s="2" t="str">
        <f>_xlfn.TEXTBEFORE(Table2[[#This Row],[rxn]],"_"&amp;Table2[[#This Row],[compartment]],-1)</f>
        <v>ALDD20y</v>
      </c>
      <c r="K1093" s="2" t="str" cm="1">
        <f t="array" ref="K1093">_xlfn.LET(_xlpm.t,J1093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3" s="2" t="str">
        <f>IF(LEN(Table2[[#This Row],[number at end of rxn-compartment]])&gt;0,_xlfn.TEXTBEFORE(Table2[[#This Row],[rxn-compartment]],Table2[[#This Row],[number at end of rxn-compartment]],-1),"")</f>
        <v/>
      </c>
      <c r="N1093" t="str">
        <v/>
      </c>
      <c r="O1093" t="str">
        <v>CO2t_c_m</v>
      </c>
      <c r="P1093" t="str">
        <v>REV</v>
      </c>
      <c r="Q1093" t="str">
        <v>SPONT</v>
      </c>
      <c r="R1093" t="str">
        <v/>
      </c>
      <c r="S1093" t="str">
        <v>Excluded</v>
      </c>
      <c r="T1093" t="str">
        <v>Transport</v>
      </c>
    </row>
    <row r="1094" spans="1:20" x14ac:dyDescent="0.2">
      <c r="A1094" t="s">
        <v>3031</v>
      </c>
      <c r="B1094" t="s">
        <v>3033</v>
      </c>
      <c r="C1094" t="s">
        <v>8</v>
      </c>
      <c r="D1094" t="s">
        <v>3032</v>
      </c>
      <c r="E1094" t="str">
        <f>_xlfn.XLOOKUP(Table2[[#This Row],[rxn]],[1]Sheet1!$A:$A,[1]Sheet1!$C:$C,"Other metaolism",0)</f>
        <v>Other metabolism</v>
      </c>
      <c r="F1094" t="s">
        <v>3034</v>
      </c>
      <c r="G1094" t="str">
        <f>Table2[[#This Row],[rxn]]&amp;"_"&amp;Table2[[#This Row],[dir]]</f>
        <v>ALDD22x_c_FWD</v>
      </c>
      <c r="H1094" t="str" cm="1">
        <f t="array" ref="H1094">_xlfn.TEXTJOIN(",",TRUE,_xlfn.UNIQUE(_xlfn._xlws.FILTER(Table2[enz],Table2[rxn+dir]=Table2[[#This Row],[rxn+dir]])))</f>
        <v>rt2756_c,rt7955_c</v>
      </c>
      <c r="I1094" s="2" t="str">
        <f>_xlfn.TEXTAFTER(Table2[[#This Row],[rxn]],"_",-1)</f>
        <v>c</v>
      </c>
      <c r="J1094" s="2" t="str">
        <f>_xlfn.TEXTBEFORE(Table2[[#This Row],[rxn]],"_"&amp;Table2[[#This Row],[compartment]],-1)</f>
        <v>ALDD22x</v>
      </c>
      <c r="K1094" s="2" t="str" cm="1">
        <f t="array" ref="K1094">_xlfn.LET(_xlpm.t,J1094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4" s="2" t="str">
        <f>IF(LEN(Table2[[#This Row],[number at end of rxn-compartment]])&gt;0,_xlfn.TEXTBEFORE(Table2[[#This Row],[rxn-compartment]],Table2[[#This Row],[number at end of rxn-compartment]],-1),"")</f>
        <v/>
      </c>
      <c r="N1094" t="str">
        <v/>
      </c>
      <c r="O1094" t="str">
        <v>CO2t_c_mm</v>
      </c>
      <c r="P1094" t="str">
        <v>FWD</v>
      </c>
      <c r="Q1094" t="str">
        <v>SPONT</v>
      </c>
      <c r="R1094" t="str">
        <v/>
      </c>
      <c r="S1094" t="str">
        <v>Excluded</v>
      </c>
      <c r="T1094" t="str">
        <v>Transport</v>
      </c>
    </row>
    <row r="1095" spans="1:20" x14ac:dyDescent="0.2">
      <c r="A1095" t="s">
        <v>3035</v>
      </c>
      <c r="B1095" t="s">
        <v>3033</v>
      </c>
      <c r="C1095" t="s">
        <v>8</v>
      </c>
      <c r="D1095" t="s">
        <v>3036</v>
      </c>
      <c r="E1095" t="str">
        <f>_xlfn.XLOOKUP(Table2[[#This Row],[rxn]],[1]Sheet1!$A:$A,[1]Sheet1!$C:$C,"Other metaolism",0)</f>
        <v>Other metabolism</v>
      </c>
      <c r="F1095" t="s">
        <v>3034</v>
      </c>
      <c r="G1095" t="str">
        <f>Table2[[#This Row],[rxn]]&amp;"_"&amp;Table2[[#This Row],[dir]]</f>
        <v>ALDD22x_c_FWD</v>
      </c>
      <c r="H1095" t="str" cm="1">
        <f t="array" ref="H1095">_xlfn.TEXTJOIN(",",TRUE,_xlfn.UNIQUE(_xlfn._xlws.FILTER(Table2[enz],Table2[rxn+dir]=Table2[[#This Row],[rxn+dir]])))</f>
        <v>rt2756_c,rt7955_c</v>
      </c>
      <c r="I1095" s="2" t="str">
        <f>_xlfn.TEXTAFTER(Table2[[#This Row],[rxn]],"_",-1)</f>
        <v>c</v>
      </c>
      <c r="J1095" s="2" t="str">
        <f>_xlfn.TEXTBEFORE(Table2[[#This Row],[rxn]],"_"&amp;Table2[[#This Row],[compartment]],-1)</f>
        <v>ALDD22x</v>
      </c>
      <c r="K1095" s="2" t="str" cm="1">
        <f t="array" ref="K1095">_xlfn.LET(_xlpm.t,J1095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5" s="2" t="str">
        <f>IF(LEN(Table2[[#This Row],[number at end of rxn-compartment]])&gt;0,_xlfn.TEXTBEFORE(Table2[[#This Row],[rxn-compartment]],Table2[[#This Row],[number at end of rxn-compartment]],-1),"")</f>
        <v/>
      </c>
      <c r="N1095" t="str">
        <v/>
      </c>
      <c r="O1095" t="str">
        <v>CO2t_c_mm</v>
      </c>
      <c r="P1095" t="str">
        <v>REV</v>
      </c>
      <c r="Q1095" t="str">
        <v>SPONT</v>
      </c>
      <c r="R1095" t="str">
        <v/>
      </c>
      <c r="S1095" t="str">
        <v>Excluded</v>
      </c>
      <c r="T1095" t="str">
        <v>Transport</v>
      </c>
    </row>
    <row r="1096" spans="1:20" x14ac:dyDescent="0.2">
      <c r="A1096" t="s">
        <v>3037</v>
      </c>
      <c r="B1096" t="s">
        <v>196</v>
      </c>
      <c r="C1096" t="s">
        <v>8</v>
      </c>
      <c r="D1096" t="s">
        <v>3032</v>
      </c>
      <c r="E1096" t="str">
        <f>_xlfn.XLOOKUP(Table2[[#This Row],[rxn]],[1]Sheet1!$A:$A,[1]Sheet1!$C:$C,"Other metaolism",0)</f>
        <v>Central metabolism</v>
      </c>
      <c r="F1096" t="s">
        <v>191</v>
      </c>
      <c r="G1096" t="str">
        <f>Table2[[#This Row],[rxn]]&amp;"_"&amp;Table2[[#This Row],[dir]]</f>
        <v>ALDD2x_c_FWD</v>
      </c>
      <c r="H1096" t="str" cm="1">
        <f t="array" ref="H1096">_xlfn.TEXTJOIN(",",TRUE,_xlfn.UNIQUE(_xlfn._xlws.FILTER(Table2[enz],Table2[rxn+dir]=Table2[[#This Row],[rxn+dir]])))</f>
        <v>rt2756_c</v>
      </c>
      <c r="I1096" s="2" t="str">
        <f>_xlfn.TEXTAFTER(Table2[[#This Row],[rxn]],"_",-1)</f>
        <v>c</v>
      </c>
      <c r="J1096" s="2" t="str">
        <f>_xlfn.TEXTBEFORE(Table2[[#This Row],[rxn]],"_"&amp;Table2[[#This Row],[compartment]],-1)</f>
        <v>ALDD2x</v>
      </c>
      <c r="K1096" s="2" t="str" cm="1">
        <f t="array" ref="K1096">_xlfn.LET(_xlpm.t,J1096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6" s="2" t="str">
        <f>IF(LEN(Table2[[#This Row],[number at end of rxn-compartment]])&gt;0,_xlfn.TEXTBEFORE(Table2[[#This Row],[rxn-compartment]],Table2[[#This Row],[number at end of rxn-compartment]],-1),"")</f>
        <v/>
      </c>
      <c r="N1096" t="str">
        <v/>
      </c>
      <c r="O1096" t="str">
        <v>CO2t_c_n</v>
      </c>
      <c r="P1096" t="str">
        <v>FWD</v>
      </c>
      <c r="Q1096" t="str">
        <v>SPONT</v>
      </c>
      <c r="R1096" t="str">
        <v/>
      </c>
      <c r="S1096" t="str">
        <v>Excluded</v>
      </c>
      <c r="T1096" t="str">
        <v>Transport</v>
      </c>
    </row>
    <row r="1097" spans="1:20" x14ac:dyDescent="0.2">
      <c r="A1097" t="s">
        <v>3038</v>
      </c>
      <c r="B1097" t="s">
        <v>201</v>
      </c>
      <c r="C1097" t="s">
        <v>8</v>
      </c>
      <c r="D1097" t="s">
        <v>3032</v>
      </c>
      <c r="E1097" t="str">
        <f>_xlfn.XLOOKUP(Table2[[#This Row],[rxn]],[1]Sheet1!$A:$A,[1]Sheet1!$C:$C,"Other metaolism",0)</f>
        <v>Central metabolism</v>
      </c>
      <c r="F1097" t="s">
        <v>191</v>
      </c>
      <c r="G1097" t="str">
        <f>Table2[[#This Row],[rxn]]&amp;"_"&amp;Table2[[#This Row],[dir]]</f>
        <v>ALDD2y_c_FWD</v>
      </c>
      <c r="H1097" t="str" cm="1">
        <f t="array" ref="H1097">_xlfn.TEXTJOIN(",",TRUE,_xlfn.UNIQUE(_xlfn._xlws.FILTER(Table2[enz],Table2[rxn+dir]=Table2[[#This Row],[rxn+dir]])))</f>
        <v>rt2756_c,rt3674_c</v>
      </c>
      <c r="I1097" s="2" t="str">
        <f>_xlfn.TEXTAFTER(Table2[[#This Row],[rxn]],"_",-1)</f>
        <v>c</v>
      </c>
      <c r="J1097" s="2" t="str">
        <f>_xlfn.TEXTBEFORE(Table2[[#This Row],[rxn]],"_"&amp;Table2[[#This Row],[compartment]],-1)</f>
        <v>ALDD2y</v>
      </c>
      <c r="K1097" s="2" t="str" cm="1">
        <f t="array" ref="K1097">_xlfn.LET(_xlpm.t,J1097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7" s="2" t="str">
        <f>IF(LEN(Table2[[#This Row],[number at end of rxn-compartment]])&gt;0,_xlfn.TEXTBEFORE(Table2[[#This Row],[rxn-compartment]],Table2[[#This Row],[number at end of rxn-compartment]],-1),"")</f>
        <v/>
      </c>
      <c r="N1097" t="str">
        <v/>
      </c>
      <c r="O1097" t="str">
        <v>CO2t_c_n</v>
      </c>
      <c r="P1097" t="str">
        <v>REV</v>
      </c>
      <c r="Q1097" t="str">
        <v>SPONT</v>
      </c>
      <c r="R1097" t="str">
        <v/>
      </c>
      <c r="S1097" t="str">
        <v>Excluded</v>
      </c>
      <c r="T1097" t="str">
        <v>Transport</v>
      </c>
    </row>
    <row r="1098" spans="1:20" x14ac:dyDescent="0.2">
      <c r="A1098" t="s">
        <v>3039</v>
      </c>
      <c r="B1098" t="s">
        <v>201</v>
      </c>
      <c r="C1098" t="s">
        <v>8</v>
      </c>
      <c r="D1098" t="s">
        <v>3040</v>
      </c>
      <c r="E1098" t="str">
        <f>_xlfn.XLOOKUP(Table2[[#This Row],[rxn]],[1]Sheet1!$A:$A,[1]Sheet1!$C:$C,"Other metaolism",0)</f>
        <v>Central metabolism</v>
      </c>
      <c r="F1098" t="s">
        <v>191</v>
      </c>
      <c r="G1098" t="str">
        <f>Table2[[#This Row],[rxn]]&amp;"_"&amp;Table2[[#This Row],[dir]]</f>
        <v>ALDD2y_c_FWD</v>
      </c>
      <c r="H1098" t="str" cm="1">
        <f t="array" ref="H1098">_xlfn.TEXTJOIN(",",TRUE,_xlfn.UNIQUE(_xlfn._xlws.FILTER(Table2[enz],Table2[rxn+dir]=Table2[[#This Row],[rxn+dir]])))</f>
        <v>rt2756_c,rt3674_c</v>
      </c>
      <c r="I1098" s="2" t="str">
        <f>_xlfn.TEXTAFTER(Table2[[#This Row],[rxn]],"_",-1)</f>
        <v>c</v>
      </c>
      <c r="J1098" s="2" t="str">
        <f>_xlfn.TEXTBEFORE(Table2[[#This Row],[rxn]],"_"&amp;Table2[[#This Row],[compartment]],-1)</f>
        <v>ALDD2y</v>
      </c>
      <c r="K1098" s="2" t="str" cm="1">
        <f t="array" ref="K1098">_xlfn.LET(_xlpm.t,J1098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8" s="2" t="str">
        <f>IF(LEN(Table2[[#This Row],[number at end of rxn-compartment]])&gt;0,_xlfn.TEXTBEFORE(Table2[[#This Row],[rxn-compartment]],Table2[[#This Row],[number at end of rxn-compartment]],-1),"")</f>
        <v/>
      </c>
      <c r="N1098" t="str">
        <v/>
      </c>
      <c r="O1098" t="str">
        <v>CO2t_c_r</v>
      </c>
      <c r="P1098" t="str">
        <v>FWD</v>
      </c>
      <c r="Q1098" t="str">
        <v>SPONT</v>
      </c>
      <c r="R1098" t="str">
        <v/>
      </c>
      <c r="S1098" t="str">
        <v>Excluded</v>
      </c>
      <c r="T1098" t="str">
        <v>Transport</v>
      </c>
    </row>
    <row r="1099" spans="1:20" x14ac:dyDescent="0.2">
      <c r="A1099" t="s">
        <v>3041</v>
      </c>
      <c r="B1099" t="s">
        <v>3043</v>
      </c>
      <c r="C1099" t="s">
        <v>8</v>
      </c>
      <c r="D1099" t="s">
        <v>3042</v>
      </c>
      <c r="E1099" t="str">
        <f>_xlfn.XLOOKUP(Table2[[#This Row],[rxn]],[1]Sheet1!$A:$A,[1]Sheet1!$C:$C,"Other metaolism",0)</f>
        <v>RNA metabolism</v>
      </c>
      <c r="F1099" t="s">
        <v>116</v>
      </c>
      <c r="G1099" t="str">
        <f>Table2[[#This Row],[rxn]]&amp;"_"&amp;Table2[[#This Row],[dir]]</f>
        <v>ALLTN_c_FWD</v>
      </c>
      <c r="H1099" t="str" cm="1">
        <f t="array" ref="H1099">_xlfn.TEXTJOIN(",",TRUE,_xlfn.UNIQUE(_xlfn._xlws.FILTER(Table2[enz],Table2[rxn+dir]=Table2[[#This Row],[rxn+dir]])))</f>
        <v>rt3516</v>
      </c>
      <c r="I1099" s="2" t="str">
        <f>_xlfn.TEXTAFTER(Table2[[#This Row],[rxn]],"_",-1)</f>
        <v>c</v>
      </c>
      <c r="J1099" s="2" t="str">
        <f>_xlfn.TEXTBEFORE(Table2[[#This Row],[rxn]],"_"&amp;Table2[[#This Row],[compartment]],-1)</f>
        <v>ALLTN</v>
      </c>
      <c r="K1099" s="2" t="str" cm="1">
        <f t="array" ref="K1099">_xlfn.LET(_xlpm.t,J1099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099" s="2" t="str">
        <f>IF(LEN(Table2[[#This Row],[number at end of rxn-compartment]])&gt;0,_xlfn.TEXTBEFORE(Table2[[#This Row],[rxn-compartment]],Table2[[#This Row],[number at end of rxn-compartment]],-1),"")</f>
        <v/>
      </c>
      <c r="N1099" t="str">
        <v/>
      </c>
      <c r="O1099" t="str">
        <v>CO2t_c_r</v>
      </c>
      <c r="P1099" t="str">
        <v>REV</v>
      </c>
      <c r="Q1099" t="str">
        <v>SPONT</v>
      </c>
      <c r="R1099" t="str">
        <v/>
      </c>
      <c r="S1099" t="str">
        <v>Excluded</v>
      </c>
      <c r="T1099" t="str">
        <v>Transport</v>
      </c>
    </row>
    <row r="1100" spans="1:20" x14ac:dyDescent="0.2">
      <c r="A1100" t="s">
        <v>3044</v>
      </c>
      <c r="B1100" t="s">
        <v>3043</v>
      </c>
      <c r="C1100" t="s">
        <v>21</v>
      </c>
      <c r="D1100" t="s">
        <v>3042</v>
      </c>
      <c r="E1100" t="str">
        <f>_xlfn.XLOOKUP(Table2[[#This Row],[rxn]],[1]Sheet1!$A:$A,[1]Sheet1!$C:$C,"Other metaolism",0)</f>
        <v>RNA metabolism</v>
      </c>
      <c r="F1100" t="s">
        <v>116</v>
      </c>
      <c r="G1100" t="str">
        <f>Table2[[#This Row],[rxn]]&amp;"_"&amp;Table2[[#This Row],[dir]]</f>
        <v>ALLTN_c_REV</v>
      </c>
      <c r="H1100" t="str" cm="1">
        <f t="array" ref="H1100">_xlfn.TEXTJOIN(",",TRUE,_xlfn.UNIQUE(_xlfn._xlws.FILTER(Table2[enz],Table2[rxn+dir]=Table2[[#This Row],[rxn+dir]])))</f>
        <v>rt3516</v>
      </c>
      <c r="I1100" s="2" t="str">
        <f>_xlfn.TEXTAFTER(Table2[[#This Row],[rxn]],"_",-1)</f>
        <v>c</v>
      </c>
      <c r="J1100" s="2" t="str">
        <f>_xlfn.TEXTBEFORE(Table2[[#This Row],[rxn]],"_"&amp;Table2[[#This Row],[compartment]],-1)</f>
        <v>ALLTN</v>
      </c>
      <c r="K1100" s="2" t="str" cm="1">
        <f t="array" ref="K1100">_xlfn.LET(_xlpm.t,J1100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0" s="2" t="str">
        <f>IF(LEN(Table2[[#This Row],[number at end of rxn-compartment]])&gt;0,_xlfn.TEXTBEFORE(Table2[[#This Row],[rxn-compartment]],Table2[[#This Row],[number at end of rxn-compartment]],-1),"")</f>
        <v/>
      </c>
      <c r="N1100" t="str">
        <v/>
      </c>
      <c r="O1100" t="str">
        <v>CO2t_c_rm</v>
      </c>
      <c r="P1100" t="str">
        <v>FWD</v>
      </c>
      <c r="Q1100" t="str">
        <v>SPONT</v>
      </c>
      <c r="R1100" t="str">
        <v/>
      </c>
      <c r="S1100" t="str">
        <v>Excluded</v>
      </c>
      <c r="T1100" t="str">
        <v>Transport</v>
      </c>
    </row>
    <row r="1101" spans="1:20" x14ac:dyDescent="0.2">
      <c r="A1101" t="s">
        <v>3045</v>
      </c>
      <c r="B1101" t="s">
        <v>3047</v>
      </c>
      <c r="C1101" t="s">
        <v>8</v>
      </c>
      <c r="D1101" t="s">
        <v>3046</v>
      </c>
      <c r="E1101" t="str">
        <f>_xlfn.XLOOKUP(Table2[[#This Row],[rxn]],[1]Sheet1!$A:$A,[1]Sheet1!$C:$C,"Other metaolism",0)</f>
        <v>Excluded</v>
      </c>
      <c r="F1101" t="s">
        <v>19</v>
      </c>
      <c r="G1101" t="str">
        <f>Table2[[#This Row],[rxn]]&amp;"_"&amp;Table2[[#This Row],[dir]]</f>
        <v>ALLTNt_c_FWD</v>
      </c>
      <c r="H1101" t="str" cm="1">
        <f t="array" ref="H1101">_xlfn.TEXTJOIN(",",TRUE,_xlfn.UNIQUE(_xlfn._xlws.FILTER(Table2[enz],Table2[rxn+dir]=Table2[[#This Row],[rxn+dir]])))</f>
        <v>rt4534</v>
      </c>
      <c r="I1101" s="2" t="str">
        <f>_xlfn.TEXTAFTER(Table2[[#This Row],[rxn]],"_",-1)</f>
        <v>c</v>
      </c>
      <c r="J1101" s="2" t="str">
        <f>_xlfn.TEXTBEFORE(Table2[[#This Row],[rxn]],"_"&amp;Table2[[#This Row],[compartment]],-1)</f>
        <v>ALLTNt</v>
      </c>
      <c r="K1101" s="2" t="str" cm="1">
        <f t="array" ref="K1101">_xlfn.LET(_xlpm.t,J1101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1" s="2" t="str">
        <f>IF(LEN(Table2[[#This Row],[number at end of rxn-compartment]])&gt;0,_xlfn.TEXTBEFORE(Table2[[#This Row],[rxn-compartment]],Table2[[#This Row],[number at end of rxn-compartment]],-1),"")</f>
        <v/>
      </c>
      <c r="N1101" t="str">
        <v/>
      </c>
      <c r="O1101" t="str">
        <v>CO2t_c_rm</v>
      </c>
      <c r="P1101" t="str">
        <v>REV</v>
      </c>
      <c r="Q1101" t="str">
        <v>SPONT</v>
      </c>
      <c r="R1101" t="str">
        <v/>
      </c>
      <c r="S1101" t="str">
        <v>Excluded</v>
      </c>
      <c r="T1101" t="str">
        <v>Transport</v>
      </c>
    </row>
    <row r="1102" spans="1:20" x14ac:dyDescent="0.2">
      <c r="A1102" t="s">
        <v>3048</v>
      </c>
      <c r="B1102" t="s">
        <v>3050</v>
      </c>
      <c r="C1102" t="s">
        <v>8</v>
      </c>
      <c r="D1102" t="s">
        <v>3049</v>
      </c>
      <c r="E1102" t="str">
        <f>_xlfn.XLOOKUP(Table2[[#This Row],[rxn]],[1]Sheet1!$A:$A,[1]Sheet1!$C:$C,"Other metaolism",0)</f>
        <v>Excluded</v>
      </c>
      <c r="F1102" t="s">
        <v>19</v>
      </c>
      <c r="G1102" t="str">
        <f>Table2[[#This Row],[rxn]]&amp;"_"&amp;Table2[[#This Row],[dir]]</f>
        <v>ALLTTt_c_FWD</v>
      </c>
      <c r="H1102" t="str" cm="1">
        <f t="array" ref="H1102">_xlfn.TEXTJOIN(",",TRUE,_xlfn.UNIQUE(_xlfn._xlws.FILTER(Table2[enz],Table2[rxn+dir]=Table2[[#This Row],[rxn+dir]])))</f>
        <v>rt6702</v>
      </c>
      <c r="I1102" s="2" t="str">
        <f>_xlfn.TEXTAFTER(Table2[[#This Row],[rxn]],"_",-1)</f>
        <v>c</v>
      </c>
      <c r="J1102" s="2" t="str">
        <f>_xlfn.TEXTBEFORE(Table2[[#This Row],[rxn]],"_"&amp;Table2[[#This Row],[compartment]],-1)</f>
        <v>ALLTTt</v>
      </c>
      <c r="K1102" s="2" t="str" cm="1">
        <f t="array" ref="K1102">_xlfn.LET(_xlpm.t,J1102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2" s="2" t="str">
        <f>IF(LEN(Table2[[#This Row],[number at end of rxn-compartment]])&gt;0,_xlfn.TEXTBEFORE(Table2[[#This Row],[rxn-compartment]],Table2[[#This Row],[number at end of rxn-compartment]],-1),"")</f>
        <v/>
      </c>
      <c r="N1102" t="str">
        <v/>
      </c>
      <c r="O1102" t="str">
        <v>CO2t_c_vm</v>
      </c>
      <c r="P1102" t="str">
        <v>FWD</v>
      </c>
      <c r="Q1102" t="str">
        <v>SPONT</v>
      </c>
      <c r="R1102" t="str">
        <v/>
      </c>
      <c r="S1102" t="str">
        <v>Excluded</v>
      </c>
      <c r="T1102" t="str">
        <v>Transport</v>
      </c>
    </row>
    <row r="1103" spans="1:20" x14ac:dyDescent="0.2">
      <c r="A1103" t="s">
        <v>3051</v>
      </c>
      <c r="B1103" t="s">
        <v>3053</v>
      </c>
      <c r="C1103" t="s">
        <v>8</v>
      </c>
      <c r="D1103" t="s">
        <v>3052</v>
      </c>
      <c r="E1103" t="str">
        <f>_xlfn.XLOOKUP(Table2[[#This Row],[rxn]],[1]Sheet1!$A:$A,[1]Sheet1!$C:$C,"Other metaolism",0)</f>
        <v>Amino acid metabolism</v>
      </c>
      <c r="F1103" t="s">
        <v>85</v>
      </c>
      <c r="G1103" t="str">
        <f>Table2[[#This Row],[rxn]]&amp;"_"&amp;Table2[[#This Row],[dir]]</f>
        <v>ALPHNH_c_FWD</v>
      </c>
      <c r="H1103" t="str" cm="1">
        <f t="array" ref="H1103">_xlfn.TEXTJOIN(",",TRUE,_xlfn.UNIQUE(_xlfn._xlws.FILTER(Table2[enz],Table2[rxn+dir]=Table2[[#This Row],[rxn+dir]])))</f>
        <v>rt0958</v>
      </c>
      <c r="I1103" s="2" t="str">
        <f>_xlfn.TEXTAFTER(Table2[[#This Row],[rxn]],"_",-1)</f>
        <v>c</v>
      </c>
      <c r="J1103" s="2" t="str">
        <f>_xlfn.TEXTBEFORE(Table2[[#This Row],[rxn]],"_"&amp;Table2[[#This Row],[compartment]],-1)</f>
        <v>ALPHNH</v>
      </c>
      <c r="K1103" s="2" t="str" cm="1">
        <f t="array" ref="K1103">_xlfn.LET(_xlpm.t,J1103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3" s="2" t="str">
        <f>IF(LEN(Table2[[#This Row],[number at end of rxn-compartment]])&gt;0,_xlfn.TEXTBEFORE(Table2[[#This Row],[rxn-compartment]],Table2[[#This Row],[number at end of rxn-compartment]],-1),"")</f>
        <v/>
      </c>
      <c r="N1103" t="str">
        <v/>
      </c>
      <c r="O1103" t="str">
        <v>CO2t_c_vm</v>
      </c>
      <c r="P1103" t="str">
        <v>REV</v>
      </c>
      <c r="Q1103" t="str">
        <v>SPONT</v>
      </c>
      <c r="R1103" t="str">
        <v/>
      </c>
      <c r="S1103" t="str">
        <v>Excluded</v>
      </c>
      <c r="T1103" t="str">
        <v>Transport</v>
      </c>
    </row>
    <row r="1104" spans="1:20" x14ac:dyDescent="0.2">
      <c r="A1104" t="s">
        <v>3054</v>
      </c>
      <c r="B1104" t="s">
        <v>3056</v>
      </c>
      <c r="C1104" t="s">
        <v>8</v>
      </c>
      <c r="D1104" t="s">
        <v>3055</v>
      </c>
      <c r="E1104" t="str">
        <f>_xlfn.XLOOKUP(Table2[[#This Row],[rxn]],[1]Sheet1!$A:$A,[1]Sheet1!$C:$C,"Other metaolism",0)</f>
        <v>Other biosynthetic metabolism</v>
      </c>
      <c r="F1104" t="s">
        <v>3057</v>
      </c>
      <c r="G1104" t="str">
        <f>Table2[[#This Row],[rxn]]&amp;"_"&amp;Table2[[#This Row],[dir]]</f>
        <v>AMAOTr_c_FWD</v>
      </c>
      <c r="H1104" t="str" cm="1">
        <f t="array" ref="H1104">_xlfn.TEXTJOIN(",",TRUE,_xlfn.UNIQUE(_xlfn._xlws.FILTER(Table2[enz],Table2[rxn+dir]=Table2[[#This Row],[rxn+dir]])))</f>
        <v>rt4363</v>
      </c>
      <c r="I1104" s="2" t="str">
        <f>_xlfn.TEXTAFTER(Table2[[#This Row],[rxn]],"_",-1)</f>
        <v>c</v>
      </c>
      <c r="J1104" s="2" t="str">
        <f>_xlfn.TEXTBEFORE(Table2[[#This Row],[rxn]],"_"&amp;Table2[[#This Row],[compartment]],-1)</f>
        <v>AMAOTr</v>
      </c>
      <c r="K1104" s="2" t="str" cm="1">
        <f t="array" ref="K1104">_xlfn.LET(_xlpm.t,J1104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4" s="2" t="str">
        <f>IF(LEN(Table2[[#This Row],[number at end of rxn-compartment]])&gt;0,_xlfn.TEXTBEFORE(Table2[[#This Row],[rxn-compartment]],Table2[[#This Row],[number at end of rxn-compartment]],-1),"")</f>
        <v/>
      </c>
      <c r="N1104" t="str">
        <v/>
      </c>
      <c r="O1104" t="str">
        <v>CO2t_c_x</v>
      </c>
      <c r="P1104" t="str">
        <v>FWD</v>
      </c>
      <c r="Q1104" t="str">
        <v>SPONT</v>
      </c>
      <c r="R1104" t="str">
        <v/>
      </c>
      <c r="S1104" t="str">
        <v>Excluded</v>
      </c>
      <c r="T1104" t="str">
        <v>Transport</v>
      </c>
    </row>
    <row r="1105" spans="1:20" x14ac:dyDescent="0.2">
      <c r="A1105" t="s">
        <v>3058</v>
      </c>
      <c r="B1105" t="s">
        <v>3056</v>
      </c>
      <c r="C1105" t="s">
        <v>21</v>
      </c>
      <c r="D1105" t="s">
        <v>3055</v>
      </c>
      <c r="E1105" t="str">
        <f>_xlfn.XLOOKUP(Table2[[#This Row],[rxn]],[1]Sheet1!$A:$A,[1]Sheet1!$C:$C,"Other metaolism",0)</f>
        <v>Other biosynthetic metabolism</v>
      </c>
      <c r="F1105" t="s">
        <v>3057</v>
      </c>
      <c r="G1105" t="str">
        <f>Table2[[#This Row],[rxn]]&amp;"_"&amp;Table2[[#This Row],[dir]]</f>
        <v>AMAOTr_c_REV</v>
      </c>
      <c r="H1105" t="str" cm="1">
        <f t="array" ref="H1105">_xlfn.TEXTJOIN(",",TRUE,_xlfn.UNIQUE(_xlfn._xlws.FILTER(Table2[enz],Table2[rxn+dir]=Table2[[#This Row],[rxn+dir]])))</f>
        <v>rt4363</v>
      </c>
      <c r="I1105" s="2" t="str">
        <f>_xlfn.TEXTAFTER(Table2[[#This Row],[rxn]],"_",-1)</f>
        <v>c</v>
      </c>
      <c r="J1105" s="2" t="str">
        <f>_xlfn.TEXTBEFORE(Table2[[#This Row],[rxn]],"_"&amp;Table2[[#This Row],[compartment]],-1)</f>
        <v>AMAOTr</v>
      </c>
      <c r="K1105" s="2" t="str" cm="1">
        <f t="array" ref="K1105">_xlfn.LET(_xlpm.t,J1105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5" s="2" t="str">
        <f>IF(LEN(Table2[[#This Row],[number at end of rxn-compartment]])&gt;0,_xlfn.TEXTBEFORE(Table2[[#This Row],[rxn-compartment]],Table2[[#This Row],[number at end of rxn-compartment]],-1),"")</f>
        <v/>
      </c>
      <c r="N1105" t="str">
        <v/>
      </c>
      <c r="O1105" t="str">
        <v>CO2t_c_x</v>
      </c>
      <c r="P1105" t="str">
        <v>REV</v>
      </c>
      <c r="Q1105" t="str">
        <v>SPONT</v>
      </c>
      <c r="R1105" t="str">
        <v/>
      </c>
      <c r="S1105" t="str">
        <v>Excluded</v>
      </c>
      <c r="T1105" t="str">
        <v>Transport</v>
      </c>
    </row>
    <row r="1106" spans="1:20" x14ac:dyDescent="0.2">
      <c r="A1106" t="s">
        <v>3059</v>
      </c>
      <c r="B1106" t="s">
        <v>3060</v>
      </c>
      <c r="C1106" t="s">
        <v>8</v>
      </c>
      <c r="D1106" t="s">
        <v>2201</v>
      </c>
      <c r="E1106" t="str">
        <f>_xlfn.XLOOKUP(Table2[[#This Row],[rxn]],[1]Sheet1!$A:$A,[1]Sheet1!$C:$C,"Other metaolism",0)</f>
        <v>Excluded</v>
      </c>
      <c r="F1106" t="s">
        <v>19</v>
      </c>
      <c r="G1106" t="str">
        <f>Table2[[#This Row],[rxn]]&amp;"_"&amp;Table2[[#This Row],[dir]]</f>
        <v>AMETt_c_e_FWD</v>
      </c>
      <c r="H1106" t="str" cm="1">
        <f t="array" ref="H1106">_xlfn.TEXTJOIN(",",TRUE,_xlfn.UNIQUE(_xlfn._xlws.FILTER(Table2[enz],Table2[rxn+dir]=Table2[[#This Row],[rxn+dir]])))</f>
        <v>UNKNOWN</v>
      </c>
      <c r="I1106" s="2" t="str">
        <f>_xlfn.TEXTAFTER(Table2[[#This Row],[rxn]],"_",-1)</f>
        <v>e</v>
      </c>
      <c r="J1106" s="2" t="str">
        <f>_xlfn.TEXTBEFORE(Table2[[#This Row],[rxn]],"_"&amp;Table2[[#This Row],[compartment]],-1)</f>
        <v>AMETt_c</v>
      </c>
      <c r="K1106" s="2" t="str" cm="1">
        <f t="array" ref="K1106">_xlfn.LET(_xlpm.t,J1106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6" s="2" t="str">
        <f>IF(LEN(Table2[[#This Row],[number at end of rxn-compartment]])&gt;0,_xlfn.TEXTBEFORE(Table2[[#This Row],[rxn-compartment]],Table2[[#This Row],[number at end of rxn-compartment]],-1),"")</f>
        <v/>
      </c>
      <c r="N1106" t="str">
        <v/>
      </c>
      <c r="O1106" t="str">
        <v>COAt_c_l</v>
      </c>
      <c r="P1106" t="str">
        <v>FWD</v>
      </c>
      <c r="Q1106" t="str">
        <v>SPONT</v>
      </c>
      <c r="R1106" t="str">
        <v/>
      </c>
      <c r="S1106" t="str">
        <v>Excluded</v>
      </c>
      <c r="T1106" t="str">
        <v>Transport</v>
      </c>
    </row>
    <row r="1107" spans="1:20" x14ac:dyDescent="0.2">
      <c r="A1107" t="s">
        <v>3061</v>
      </c>
      <c r="B1107" t="s">
        <v>3060</v>
      </c>
      <c r="C1107" t="s">
        <v>21</v>
      </c>
      <c r="D1107" t="s">
        <v>2201</v>
      </c>
      <c r="E1107" t="str">
        <f>_xlfn.XLOOKUP(Table2[[#This Row],[rxn]],[1]Sheet1!$A:$A,[1]Sheet1!$C:$C,"Other metaolism",0)</f>
        <v>Excluded</v>
      </c>
      <c r="F1107" t="s">
        <v>19</v>
      </c>
      <c r="G1107" t="str">
        <f>Table2[[#This Row],[rxn]]&amp;"_"&amp;Table2[[#This Row],[dir]]</f>
        <v>AMETt_c_e_REV</v>
      </c>
      <c r="H1107" t="str" cm="1">
        <f t="array" ref="H1107">_xlfn.TEXTJOIN(",",TRUE,_xlfn.UNIQUE(_xlfn._xlws.FILTER(Table2[enz],Table2[rxn+dir]=Table2[[#This Row],[rxn+dir]])))</f>
        <v>UNKNOWN</v>
      </c>
      <c r="I1107" s="2" t="str">
        <f>_xlfn.TEXTAFTER(Table2[[#This Row],[rxn]],"_",-1)</f>
        <v>e</v>
      </c>
      <c r="J1107" s="2" t="str">
        <f>_xlfn.TEXTBEFORE(Table2[[#This Row],[rxn]],"_"&amp;Table2[[#This Row],[compartment]],-1)</f>
        <v>AMETt_c</v>
      </c>
      <c r="K1107" s="2" t="str" cm="1">
        <f t="array" ref="K1107">_xlfn.LET(_xlpm.t,J1107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7" s="2" t="str">
        <f>IF(LEN(Table2[[#This Row],[number at end of rxn-compartment]])&gt;0,_xlfn.TEXTBEFORE(Table2[[#This Row],[rxn-compartment]],Table2[[#This Row],[number at end of rxn-compartment]],-1),"")</f>
        <v/>
      </c>
      <c r="N1107" t="str">
        <v/>
      </c>
      <c r="O1107" t="str">
        <v>COAt_c_l</v>
      </c>
      <c r="P1107" t="str">
        <v>REV</v>
      </c>
      <c r="Q1107" t="str">
        <v>SPONT</v>
      </c>
      <c r="R1107" t="str">
        <v/>
      </c>
      <c r="S1107" t="str">
        <v>Excluded</v>
      </c>
      <c r="T1107" t="str">
        <v>Transport</v>
      </c>
    </row>
    <row r="1108" spans="1:20" x14ac:dyDescent="0.2">
      <c r="A1108" t="s">
        <v>3062</v>
      </c>
      <c r="B1108" t="s">
        <v>3064</v>
      </c>
      <c r="C1108" t="s">
        <v>8</v>
      </c>
      <c r="D1108" t="s">
        <v>3063</v>
      </c>
      <c r="E1108" t="str">
        <f>_xlfn.XLOOKUP(Table2[[#This Row],[rxn]],[1]Sheet1!$A:$A,[1]Sheet1!$C:$C,"Other metaolism",0)</f>
        <v>Excluded</v>
      </c>
      <c r="F1108" t="s">
        <v>19</v>
      </c>
      <c r="G1108" t="str">
        <f>Table2[[#This Row],[rxn]]&amp;"_"&amp;Table2[[#This Row],[dir]]</f>
        <v>AMETt_c_m_FWD</v>
      </c>
      <c r="H1108" t="str" cm="1">
        <f t="array" ref="H1108">_xlfn.TEXTJOIN(",",TRUE,_xlfn.UNIQUE(_xlfn._xlws.FILTER(Table2[enz],Table2[rxn+dir]=Table2[[#This Row],[rxn+dir]])))</f>
        <v>rt3664</v>
      </c>
      <c r="I1108" s="2" t="str">
        <f>_xlfn.TEXTAFTER(Table2[[#This Row],[rxn]],"_",-1)</f>
        <v>m</v>
      </c>
      <c r="J1108" s="2" t="str">
        <f>_xlfn.TEXTBEFORE(Table2[[#This Row],[rxn]],"_"&amp;Table2[[#This Row],[compartment]],-1)</f>
        <v>AMETt_c</v>
      </c>
      <c r="K1108" s="2" t="str" cm="1">
        <f t="array" ref="K1108">_xlfn.LET(_xlpm.t,J1108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8" s="2" t="str">
        <f>IF(LEN(Table2[[#This Row],[number at end of rxn-compartment]])&gt;0,_xlfn.TEXTBEFORE(Table2[[#This Row],[rxn-compartment]],Table2[[#This Row],[number at end of rxn-compartment]],-1),"")</f>
        <v/>
      </c>
      <c r="N1108" t="str">
        <v/>
      </c>
      <c r="O1108" t="str">
        <v>COAt_c_m</v>
      </c>
      <c r="P1108" t="str">
        <v>FWD</v>
      </c>
      <c r="Q1108" t="str">
        <v>rt0548</v>
      </c>
      <c r="R1108" t="str">
        <v/>
      </c>
      <c r="S1108" t="str">
        <v>Excluded</v>
      </c>
      <c r="T1108" t="str">
        <v>Transport</v>
      </c>
    </row>
    <row r="1109" spans="1:20" x14ac:dyDescent="0.2">
      <c r="A1109" t="s">
        <v>3065</v>
      </c>
      <c r="B1109" t="s">
        <v>3064</v>
      </c>
      <c r="C1109" t="s">
        <v>21</v>
      </c>
      <c r="D1109" t="s">
        <v>3063</v>
      </c>
      <c r="E1109" t="str">
        <f>_xlfn.XLOOKUP(Table2[[#This Row],[rxn]],[1]Sheet1!$A:$A,[1]Sheet1!$C:$C,"Other metaolism",0)</f>
        <v>Excluded</v>
      </c>
      <c r="F1109" t="s">
        <v>19</v>
      </c>
      <c r="G1109" t="str">
        <f>Table2[[#This Row],[rxn]]&amp;"_"&amp;Table2[[#This Row],[dir]]</f>
        <v>AMETt_c_m_REV</v>
      </c>
      <c r="H1109" t="str" cm="1">
        <f t="array" ref="H1109">_xlfn.TEXTJOIN(",",TRUE,_xlfn.UNIQUE(_xlfn._xlws.FILTER(Table2[enz],Table2[rxn+dir]=Table2[[#This Row],[rxn+dir]])))</f>
        <v>rt3664</v>
      </c>
      <c r="I1109" s="2" t="str">
        <f>_xlfn.TEXTAFTER(Table2[[#This Row],[rxn]],"_",-1)</f>
        <v>m</v>
      </c>
      <c r="J1109" s="2" t="str">
        <f>_xlfn.TEXTBEFORE(Table2[[#This Row],[rxn]],"_"&amp;Table2[[#This Row],[compartment]],-1)</f>
        <v>AMETt_c</v>
      </c>
      <c r="K1109" s="2" t="str" cm="1">
        <f t="array" ref="K1109">_xlfn.LET(_xlpm.t,J1109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09" s="2" t="str">
        <f>IF(LEN(Table2[[#This Row],[number at end of rxn-compartment]])&gt;0,_xlfn.TEXTBEFORE(Table2[[#This Row],[rxn-compartment]],Table2[[#This Row],[number at end of rxn-compartment]],-1),"")</f>
        <v/>
      </c>
      <c r="N1109" t="str">
        <v/>
      </c>
      <c r="O1109" t="str">
        <v>COAt_c_mm</v>
      </c>
      <c r="P1109" t="str">
        <v>FWD</v>
      </c>
      <c r="Q1109" t="str">
        <v>UNKNOWN</v>
      </c>
      <c r="R1109" t="str">
        <v/>
      </c>
      <c r="S1109" t="str">
        <v>Excluded</v>
      </c>
      <c r="T1109" t="str">
        <v>Transport</v>
      </c>
    </row>
    <row r="1110" spans="1:20" x14ac:dyDescent="0.2">
      <c r="A1110" t="s">
        <v>3066</v>
      </c>
      <c r="B1110" t="s">
        <v>3067</v>
      </c>
      <c r="C1110" t="s">
        <v>8</v>
      </c>
      <c r="D1110" t="s">
        <v>1270</v>
      </c>
      <c r="E1110" t="str">
        <f>_xlfn.XLOOKUP(Table2[[#This Row],[rxn]],[1]Sheet1!$A:$A,[1]Sheet1!$C:$C,"Other metaolism",0)</f>
        <v>Excluded</v>
      </c>
      <c r="F1110" t="s">
        <v>19</v>
      </c>
      <c r="G1110" t="str">
        <f>Table2[[#This Row],[rxn]]&amp;"_"&amp;Table2[[#This Row],[dir]]</f>
        <v>AMETt_c_rm_FWD</v>
      </c>
      <c r="H1110" t="str" cm="1">
        <f t="array" ref="H1110">_xlfn.TEXTJOIN(",",TRUE,_xlfn.UNIQUE(_xlfn._xlws.FILTER(Table2[enz],Table2[rxn+dir]=Table2[[#This Row],[rxn+dir]])))</f>
        <v>SPONT</v>
      </c>
      <c r="I1110" s="2" t="str">
        <f>_xlfn.TEXTAFTER(Table2[[#This Row],[rxn]],"_",-1)</f>
        <v>rm</v>
      </c>
      <c r="J1110" s="2" t="str">
        <f>_xlfn.TEXTBEFORE(Table2[[#This Row],[rxn]],"_"&amp;Table2[[#This Row],[compartment]],-1)</f>
        <v>AMETt_c</v>
      </c>
      <c r="K1110" s="2" t="str" cm="1">
        <f t="array" ref="K1110">_xlfn.LET(_xlpm.t,J1110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0" s="2" t="str">
        <f>IF(LEN(Table2[[#This Row],[number at end of rxn-compartment]])&gt;0,_xlfn.TEXTBEFORE(Table2[[#This Row],[rxn-compartment]],Table2[[#This Row],[number at end of rxn-compartment]],-1),"")</f>
        <v/>
      </c>
      <c r="N1110" t="str">
        <v/>
      </c>
      <c r="O1110" t="str">
        <v>COAt_c_mm</v>
      </c>
      <c r="P1110" t="str">
        <v>REV</v>
      </c>
      <c r="Q1110" t="str">
        <v>UNKNOWN</v>
      </c>
      <c r="R1110" t="str">
        <v/>
      </c>
      <c r="S1110" t="str">
        <v>Excluded</v>
      </c>
      <c r="T1110" t="str">
        <v>Transport</v>
      </c>
    </row>
    <row r="1111" spans="1:20" x14ac:dyDescent="0.2">
      <c r="A1111" t="s">
        <v>3068</v>
      </c>
      <c r="B1111" t="s">
        <v>3067</v>
      </c>
      <c r="C1111" t="s">
        <v>21</v>
      </c>
      <c r="D1111" t="s">
        <v>1270</v>
      </c>
      <c r="E1111" t="str">
        <f>_xlfn.XLOOKUP(Table2[[#This Row],[rxn]],[1]Sheet1!$A:$A,[1]Sheet1!$C:$C,"Other metaolism",0)</f>
        <v>Excluded</v>
      </c>
      <c r="F1111" t="s">
        <v>19</v>
      </c>
      <c r="G1111" t="str">
        <f>Table2[[#This Row],[rxn]]&amp;"_"&amp;Table2[[#This Row],[dir]]</f>
        <v>AMETt_c_rm_REV</v>
      </c>
      <c r="H1111" t="str" cm="1">
        <f t="array" ref="H1111">_xlfn.TEXTJOIN(",",TRUE,_xlfn.UNIQUE(_xlfn._xlws.FILTER(Table2[enz],Table2[rxn+dir]=Table2[[#This Row],[rxn+dir]])))</f>
        <v>SPONT</v>
      </c>
      <c r="I1111" s="2" t="str">
        <f>_xlfn.TEXTAFTER(Table2[[#This Row],[rxn]],"_",-1)</f>
        <v>rm</v>
      </c>
      <c r="J1111" s="2" t="str">
        <f>_xlfn.TEXTBEFORE(Table2[[#This Row],[rxn]],"_"&amp;Table2[[#This Row],[compartment]],-1)</f>
        <v>AMETt_c</v>
      </c>
      <c r="K1111" s="2" t="str" cm="1">
        <f t="array" ref="K1111">_xlfn.LET(_xlpm.t,J1111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1" s="2" t="str">
        <f>IF(LEN(Table2[[#This Row],[number at end of rxn-compartment]])&gt;0,_xlfn.TEXTBEFORE(Table2[[#This Row],[rxn-compartment]],Table2[[#This Row],[number at end of rxn-compartment]],-1),"")</f>
        <v/>
      </c>
      <c r="N1111" t="str">
        <v/>
      </c>
      <c r="O1111" t="str">
        <v>COAt_c_n</v>
      </c>
      <c r="P1111" t="str">
        <v>FWD</v>
      </c>
      <c r="Q1111" t="str">
        <v>SPONT</v>
      </c>
      <c r="R1111" t="str">
        <v/>
      </c>
      <c r="S1111" t="str">
        <v>Excluded</v>
      </c>
      <c r="T1111" t="str">
        <v>Transport</v>
      </c>
    </row>
    <row r="1112" spans="1:20" x14ac:dyDescent="0.2">
      <c r="A1112" t="s">
        <v>3069</v>
      </c>
      <c r="B1112" t="s">
        <v>3071</v>
      </c>
      <c r="C1112" t="s">
        <v>8</v>
      </c>
      <c r="D1112" t="s">
        <v>3070</v>
      </c>
      <c r="E1112" t="str">
        <f>_xlfn.XLOOKUP(Table2[[#This Row],[rxn]],[1]Sheet1!$A:$A,[1]Sheet1!$C:$C,"Other metaolism",0)</f>
        <v>Amino acid metabolism</v>
      </c>
      <c r="F1112" t="s">
        <v>85</v>
      </c>
      <c r="G1112" t="str">
        <f>Table2[[#This Row],[rxn]]&amp;"_"&amp;Table2[[#This Row],[dir]]</f>
        <v>AMID_c_FWD</v>
      </c>
      <c r="H1112" t="str" cm="1">
        <f t="array" ref="H1112">_xlfn.TEXTJOIN(",",TRUE,_xlfn.UNIQUE(_xlfn._xlws.FILTER(Table2[enz],Table2[rxn+dir]=Table2[[#This Row],[rxn+dir]])))</f>
        <v>rt1908,rt3257_c</v>
      </c>
      <c r="I1112" s="2" t="str">
        <f>_xlfn.TEXTAFTER(Table2[[#This Row],[rxn]],"_",-1)</f>
        <v>c</v>
      </c>
      <c r="J1112" s="2" t="str">
        <f>_xlfn.TEXTBEFORE(Table2[[#This Row],[rxn]],"_"&amp;Table2[[#This Row],[compartment]],-1)</f>
        <v>AMID</v>
      </c>
      <c r="K1112" s="2" t="str" cm="1">
        <f t="array" ref="K1112">_xlfn.LET(_xlpm.t,J1112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2" s="2" t="str">
        <f>IF(LEN(Table2[[#This Row],[number at end of rxn-compartment]])&gt;0,_xlfn.TEXTBEFORE(Table2[[#This Row],[rxn-compartment]],Table2[[#This Row],[number at end of rxn-compartment]],-1),"")</f>
        <v/>
      </c>
      <c r="N1112" t="str">
        <v/>
      </c>
      <c r="O1112" t="str">
        <v>COAt_c_n</v>
      </c>
      <c r="P1112" t="str">
        <v>REV</v>
      </c>
      <c r="Q1112" t="str">
        <v>SPONT</v>
      </c>
      <c r="R1112" t="str">
        <v/>
      </c>
      <c r="S1112" t="str">
        <v>Excluded</v>
      </c>
      <c r="T1112" t="str">
        <v>Transport</v>
      </c>
    </row>
    <row r="1113" spans="1:20" x14ac:dyDescent="0.2">
      <c r="A1113" t="s">
        <v>3072</v>
      </c>
      <c r="B1113" t="s">
        <v>3071</v>
      </c>
      <c r="C1113" t="s">
        <v>8</v>
      </c>
      <c r="D1113" t="s">
        <v>3073</v>
      </c>
      <c r="E1113" t="str">
        <f>_xlfn.XLOOKUP(Table2[[#This Row],[rxn]],[1]Sheet1!$A:$A,[1]Sheet1!$C:$C,"Other metaolism",0)</f>
        <v>Amino acid metabolism</v>
      </c>
      <c r="F1113" t="s">
        <v>85</v>
      </c>
      <c r="G1113" t="str">
        <f>Table2[[#This Row],[rxn]]&amp;"_"&amp;Table2[[#This Row],[dir]]</f>
        <v>AMID_c_FWD</v>
      </c>
      <c r="H1113" t="str" cm="1">
        <f t="array" ref="H1113">_xlfn.TEXTJOIN(",",TRUE,_xlfn.UNIQUE(_xlfn._xlws.FILTER(Table2[enz],Table2[rxn+dir]=Table2[[#This Row],[rxn+dir]])))</f>
        <v>rt1908,rt3257_c</v>
      </c>
      <c r="I1113" s="2" t="str">
        <f>_xlfn.TEXTAFTER(Table2[[#This Row],[rxn]],"_",-1)</f>
        <v>c</v>
      </c>
      <c r="J1113" s="2" t="str">
        <f>_xlfn.TEXTBEFORE(Table2[[#This Row],[rxn]],"_"&amp;Table2[[#This Row],[compartment]],-1)</f>
        <v>AMID</v>
      </c>
      <c r="K1113" s="2" t="str" cm="1">
        <f t="array" ref="K1113">_xlfn.LET(_xlpm.t,J1113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3" s="2" t="str">
        <f>IF(LEN(Table2[[#This Row],[number at end of rxn-compartment]])&gt;0,_xlfn.TEXTBEFORE(Table2[[#This Row],[rxn-compartment]],Table2[[#This Row],[number at end of rxn-compartment]],-1),"")</f>
        <v/>
      </c>
      <c r="N1113" t="str">
        <v/>
      </c>
      <c r="O1113" t="str">
        <v>COAt_c_r</v>
      </c>
      <c r="P1113" t="str">
        <v>FWD</v>
      </c>
      <c r="Q1113" t="str">
        <v>SPONT</v>
      </c>
      <c r="R1113" t="str">
        <v/>
      </c>
      <c r="S1113" t="str">
        <v>Excluded</v>
      </c>
      <c r="T1113" t="str">
        <v>Transport</v>
      </c>
    </row>
    <row r="1114" spans="1:20" x14ac:dyDescent="0.2">
      <c r="A1114" t="s">
        <v>3074</v>
      </c>
      <c r="B1114" t="s">
        <v>3075</v>
      </c>
      <c r="C1114" t="s">
        <v>8</v>
      </c>
      <c r="D1114" t="s">
        <v>2809</v>
      </c>
      <c r="E1114" t="str">
        <f>_xlfn.XLOOKUP(Table2[[#This Row],[rxn]],[1]Sheet1!$A:$A,[1]Sheet1!$C:$C,"Other metaolism",0)</f>
        <v>Excluded</v>
      </c>
      <c r="F1114" t="s">
        <v>19</v>
      </c>
      <c r="G1114" t="str">
        <f>Table2[[#This Row],[rxn]]&amp;"_"&amp;Table2[[#This Row],[dir]]</f>
        <v>AMPATPt_c_x_FWD</v>
      </c>
      <c r="H1114" t="str" cm="1">
        <f t="array" ref="H1114">_xlfn.TEXTJOIN(",",TRUE,_xlfn.UNIQUE(_xlfn._xlws.FILTER(Table2[enz],Table2[rxn+dir]=Table2[[#This Row],[rxn+dir]])))</f>
        <v>rt7777</v>
      </c>
      <c r="I1114" s="2" t="str">
        <f>_xlfn.TEXTAFTER(Table2[[#This Row],[rxn]],"_",-1)</f>
        <v>x</v>
      </c>
      <c r="J1114" s="2" t="str">
        <f>_xlfn.TEXTBEFORE(Table2[[#This Row],[rxn]],"_"&amp;Table2[[#This Row],[compartment]],-1)</f>
        <v>AMPATPt_c</v>
      </c>
      <c r="K1114" s="2" t="str" cm="1">
        <f t="array" ref="K1114">_xlfn.LET(_xlpm.t,J1114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4" s="2" t="str">
        <f>IF(LEN(Table2[[#This Row],[number at end of rxn-compartment]])&gt;0,_xlfn.TEXTBEFORE(Table2[[#This Row],[rxn-compartment]],Table2[[#This Row],[number at end of rxn-compartment]],-1),"")</f>
        <v/>
      </c>
      <c r="N1114" t="str">
        <v/>
      </c>
      <c r="O1114" t="str">
        <v>COAt_c_r</v>
      </c>
      <c r="P1114" t="str">
        <v>REV</v>
      </c>
      <c r="Q1114" t="str">
        <v>SPONT</v>
      </c>
      <c r="R1114" t="str">
        <v/>
      </c>
      <c r="S1114" t="str">
        <v>Excluded</v>
      </c>
      <c r="T1114" t="str">
        <v>Transport</v>
      </c>
    </row>
    <row r="1115" spans="1:20" x14ac:dyDescent="0.2">
      <c r="A1115" t="s">
        <v>3076</v>
      </c>
      <c r="B1115" t="s">
        <v>3078</v>
      </c>
      <c r="C1115" t="s">
        <v>8</v>
      </c>
      <c r="D1115" t="s">
        <v>3077</v>
      </c>
      <c r="E1115" t="str">
        <f>_xlfn.XLOOKUP(Table2[[#This Row],[rxn]],[1]Sheet1!$A:$A,[1]Sheet1!$C:$C,"Other metaolism",0)</f>
        <v>RNA metabolism</v>
      </c>
      <c r="F1115" t="s">
        <v>116</v>
      </c>
      <c r="G1115" t="str">
        <f>Table2[[#This Row],[rxn]]&amp;"_"&amp;Table2[[#This Row],[dir]]</f>
        <v>AMPDA_c_FWD</v>
      </c>
      <c r="H1115" t="str" cm="1">
        <f t="array" ref="H1115">_xlfn.TEXTJOIN(",",TRUE,_xlfn.UNIQUE(_xlfn._xlws.FILTER(Table2[enz],Table2[rxn+dir]=Table2[[#This Row],[rxn+dir]])))</f>
        <v>rt3101</v>
      </c>
      <c r="I1115" s="2" t="str">
        <f>_xlfn.TEXTAFTER(Table2[[#This Row],[rxn]],"_",-1)</f>
        <v>c</v>
      </c>
      <c r="J1115" s="2" t="str">
        <f>_xlfn.TEXTBEFORE(Table2[[#This Row],[rxn]],"_"&amp;Table2[[#This Row],[compartment]],-1)</f>
        <v>AMPDA</v>
      </c>
      <c r="K1115" s="2" t="str" cm="1">
        <f t="array" ref="K1115">_xlfn.LET(_xlpm.t,J1115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5" s="2" t="str">
        <f>IF(LEN(Table2[[#This Row],[number at end of rxn-compartment]])&gt;0,_xlfn.TEXTBEFORE(Table2[[#This Row],[rxn-compartment]],Table2[[#This Row],[number at end of rxn-compartment]],-1),"")</f>
        <v/>
      </c>
      <c r="N1115" t="str">
        <v/>
      </c>
      <c r="O1115" t="str">
        <v>COAt_c_rm</v>
      </c>
      <c r="P1115" t="str">
        <v>FWD</v>
      </c>
      <c r="Q1115" t="str">
        <v>SPONT</v>
      </c>
      <c r="R1115" t="str">
        <v/>
      </c>
      <c r="S1115" t="str">
        <v>Excluded</v>
      </c>
      <c r="T1115" t="str">
        <v>Transport</v>
      </c>
    </row>
    <row r="1116" spans="1:20" x14ac:dyDescent="0.2">
      <c r="A1116" t="s">
        <v>3079</v>
      </c>
      <c r="B1116" t="s">
        <v>3080</v>
      </c>
      <c r="C1116" t="s">
        <v>8</v>
      </c>
      <c r="D1116" t="s">
        <v>1270</v>
      </c>
      <c r="E1116" t="str">
        <f>_xlfn.XLOOKUP(Table2[[#This Row],[rxn]],[1]Sheet1!$A:$A,[1]Sheet1!$C:$C,"Other metaolism",0)</f>
        <v>Excluded</v>
      </c>
      <c r="F1116" t="s">
        <v>19</v>
      </c>
      <c r="G1116" t="str">
        <f>Table2[[#This Row],[rxn]]&amp;"_"&amp;Table2[[#This Row],[dir]]</f>
        <v>AMPt_c_l_FWD</v>
      </c>
      <c r="H1116" t="str" cm="1">
        <f t="array" ref="H1116">_xlfn.TEXTJOIN(",",TRUE,_xlfn.UNIQUE(_xlfn._xlws.FILTER(Table2[enz],Table2[rxn+dir]=Table2[[#This Row],[rxn+dir]])))</f>
        <v>SPONT</v>
      </c>
      <c r="I1116" s="2" t="str">
        <f>_xlfn.TEXTAFTER(Table2[[#This Row],[rxn]],"_",-1)</f>
        <v>l</v>
      </c>
      <c r="J1116" s="2" t="str">
        <f>_xlfn.TEXTBEFORE(Table2[[#This Row],[rxn]],"_"&amp;Table2[[#This Row],[compartment]],-1)</f>
        <v>AMPt_c</v>
      </c>
      <c r="K1116" s="2" t="str" cm="1">
        <f t="array" ref="K1116">_xlfn.LET(_xlpm.t,J1116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6" s="2" t="str">
        <f>IF(LEN(Table2[[#This Row],[number at end of rxn-compartment]])&gt;0,_xlfn.TEXTBEFORE(Table2[[#This Row],[rxn-compartment]],Table2[[#This Row],[number at end of rxn-compartment]],-1),"")</f>
        <v/>
      </c>
      <c r="N1116" t="str">
        <v/>
      </c>
      <c r="O1116" t="str">
        <v>COAt_c_rm</v>
      </c>
      <c r="P1116" t="str">
        <v>REV</v>
      </c>
      <c r="Q1116" t="str">
        <v>SPONT</v>
      </c>
      <c r="R1116" t="str">
        <v/>
      </c>
      <c r="S1116" t="str">
        <v>Excluded</v>
      </c>
      <c r="T1116" t="str">
        <v>Transport</v>
      </c>
    </row>
    <row r="1117" spans="1:20" x14ac:dyDescent="0.2">
      <c r="A1117" t="s">
        <v>3081</v>
      </c>
      <c r="B1117" t="s">
        <v>3080</v>
      </c>
      <c r="C1117" t="s">
        <v>21</v>
      </c>
      <c r="D1117" t="s">
        <v>1270</v>
      </c>
      <c r="E1117" t="str">
        <f>_xlfn.XLOOKUP(Table2[[#This Row],[rxn]],[1]Sheet1!$A:$A,[1]Sheet1!$C:$C,"Other metaolism",0)</f>
        <v>Excluded</v>
      </c>
      <c r="F1117" t="s">
        <v>19</v>
      </c>
      <c r="G1117" t="str">
        <f>Table2[[#This Row],[rxn]]&amp;"_"&amp;Table2[[#This Row],[dir]]</f>
        <v>AMPt_c_l_REV</v>
      </c>
      <c r="H1117" t="str" cm="1">
        <f t="array" ref="H1117">_xlfn.TEXTJOIN(",",TRUE,_xlfn.UNIQUE(_xlfn._xlws.FILTER(Table2[enz],Table2[rxn+dir]=Table2[[#This Row],[rxn+dir]])))</f>
        <v>SPONT</v>
      </c>
      <c r="I1117" s="2" t="str">
        <f>_xlfn.TEXTAFTER(Table2[[#This Row],[rxn]],"_",-1)</f>
        <v>l</v>
      </c>
      <c r="J1117" s="2" t="str">
        <f>_xlfn.TEXTBEFORE(Table2[[#This Row],[rxn]],"_"&amp;Table2[[#This Row],[compartment]],-1)</f>
        <v>AMPt_c</v>
      </c>
      <c r="K1117" s="2" t="str" cm="1">
        <f t="array" ref="K1117">_xlfn.LET(_xlpm.t,J1117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7" s="2" t="str">
        <f>IF(LEN(Table2[[#This Row],[number at end of rxn-compartment]])&gt;0,_xlfn.TEXTBEFORE(Table2[[#This Row],[rxn-compartment]],Table2[[#This Row],[number at end of rxn-compartment]],-1),"")</f>
        <v/>
      </c>
      <c r="N1117" t="str">
        <v/>
      </c>
      <c r="O1117" t="str">
        <v>COAt_c_x</v>
      </c>
      <c r="P1117" t="str">
        <v>FWD</v>
      </c>
      <c r="Q1117" t="str">
        <v>SPONT</v>
      </c>
      <c r="R1117" t="str">
        <v/>
      </c>
      <c r="S1117" t="str">
        <v>Excluded</v>
      </c>
      <c r="T1117" t="str">
        <v>Transport</v>
      </c>
    </row>
    <row r="1118" spans="1:20" x14ac:dyDescent="0.2">
      <c r="A1118" t="s">
        <v>3082</v>
      </c>
      <c r="B1118" t="s">
        <v>3083</v>
      </c>
      <c r="C1118" t="s">
        <v>8</v>
      </c>
      <c r="D1118" t="s">
        <v>1270</v>
      </c>
      <c r="E1118" t="str">
        <f>_xlfn.XLOOKUP(Table2[[#This Row],[rxn]],[1]Sheet1!$A:$A,[1]Sheet1!$C:$C,"Other metaolism",0)</f>
        <v>Excluded</v>
      </c>
      <c r="F1118" t="s">
        <v>19</v>
      </c>
      <c r="G1118" t="str">
        <f>Table2[[#This Row],[rxn]]&amp;"_"&amp;Table2[[#This Row],[dir]]</f>
        <v>AMPt_c_n_FWD</v>
      </c>
      <c r="H1118" t="str" cm="1">
        <f t="array" ref="H1118">_xlfn.TEXTJOIN(",",TRUE,_xlfn.UNIQUE(_xlfn._xlws.FILTER(Table2[enz],Table2[rxn+dir]=Table2[[#This Row],[rxn+dir]])))</f>
        <v>SPONT</v>
      </c>
      <c r="I1118" s="2" t="str">
        <f>_xlfn.TEXTAFTER(Table2[[#This Row],[rxn]],"_",-1)</f>
        <v>n</v>
      </c>
      <c r="J1118" s="2" t="str">
        <f>_xlfn.TEXTBEFORE(Table2[[#This Row],[rxn]],"_"&amp;Table2[[#This Row],[compartment]],-1)</f>
        <v>AMPt_c</v>
      </c>
      <c r="K1118" s="2" t="str" cm="1">
        <f t="array" ref="K1118">_xlfn.LET(_xlpm.t,J1118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8" s="2" t="str">
        <f>IF(LEN(Table2[[#This Row],[number at end of rxn-compartment]])&gt;0,_xlfn.TEXTBEFORE(Table2[[#This Row],[rxn-compartment]],Table2[[#This Row],[number at end of rxn-compartment]],-1),"")</f>
        <v/>
      </c>
      <c r="N1118" t="str">
        <v/>
      </c>
      <c r="O1118" t="str">
        <v>COAt_c_x</v>
      </c>
      <c r="P1118" t="str">
        <v>REV</v>
      </c>
      <c r="Q1118" t="str">
        <v>SPONT</v>
      </c>
      <c r="R1118" t="str">
        <v/>
      </c>
      <c r="S1118" t="str">
        <v>Excluded</v>
      </c>
      <c r="T1118" t="str">
        <v>Transport</v>
      </c>
    </row>
    <row r="1119" spans="1:20" x14ac:dyDescent="0.2">
      <c r="A1119" t="s">
        <v>3084</v>
      </c>
      <c r="B1119" t="s">
        <v>3083</v>
      </c>
      <c r="C1119" t="s">
        <v>21</v>
      </c>
      <c r="D1119" t="s">
        <v>1270</v>
      </c>
      <c r="E1119" t="str">
        <f>_xlfn.XLOOKUP(Table2[[#This Row],[rxn]],[1]Sheet1!$A:$A,[1]Sheet1!$C:$C,"Other metaolism",0)</f>
        <v>Excluded</v>
      </c>
      <c r="F1119" t="s">
        <v>19</v>
      </c>
      <c r="G1119" t="str">
        <f>Table2[[#This Row],[rxn]]&amp;"_"&amp;Table2[[#This Row],[dir]]</f>
        <v>AMPt_c_n_REV</v>
      </c>
      <c r="H1119" t="str" cm="1">
        <f t="array" ref="H1119">_xlfn.TEXTJOIN(",",TRUE,_xlfn.UNIQUE(_xlfn._xlws.FILTER(Table2[enz],Table2[rxn+dir]=Table2[[#This Row],[rxn+dir]])))</f>
        <v>SPONT</v>
      </c>
      <c r="I1119" s="2" t="str">
        <f>_xlfn.TEXTAFTER(Table2[[#This Row],[rxn]],"_",-1)</f>
        <v>n</v>
      </c>
      <c r="J1119" s="2" t="str">
        <f>_xlfn.TEXTBEFORE(Table2[[#This Row],[rxn]],"_"&amp;Table2[[#This Row],[compartment]],-1)</f>
        <v>AMPt_c</v>
      </c>
      <c r="K1119" s="2" t="str" cm="1">
        <f t="array" ref="K1119">_xlfn.LET(_xlpm.t,J1119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19" s="2" t="str">
        <f>IF(LEN(Table2[[#This Row],[number at end of rxn-compartment]])&gt;0,_xlfn.TEXTBEFORE(Table2[[#This Row],[rxn-compartment]],Table2[[#This Row],[number at end of rxn-compartment]],-1),"")</f>
        <v/>
      </c>
      <c r="N1119" t="str">
        <v/>
      </c>
      <c r="O1119" t="str">
        <v>COBALT2t_c_e</v>
      </c>
      <c r="P1119" t="str">
        <v>FWD</v>
      </c>
      <c r="Q1119" t="str">
        <v>SPONT</v>
      </c>
      <c r="R1119" t="str">
        <v/>
      </c>
      <c r="S1119" t="str">
        <v>Excluded</v>
      </c>
      <c r="T1119" t="str">
        <v>Transport</v>
      </c>
    </row>
    <row r="1120" spans="1:20" x14ac:dyDescent="0.2">
      <c r="A1120" t="s">
        <v>3085</v>
      </c>
      <c r="B1120" t="s">
        <v>3086</v>
      </c>
      <c r="C1120" t="s">
        <v>8</v>
      </c>
      <c r="D1120" t="s">
        <v>1270</v>
      </c>
      <c r="E1120" t="str">
        <f>_xlfn.XLOOKUP(Table2[[#This Row],[rxn]],[1]Sheet1!$A:$A,[1]Sheet1!$C:$C,"Other metaolism",0)</f>
        <v>Excluded</v>
      </c>
      <c r="F1120" t="s">
        <v>19</v>
      </c>
      <c r="G1120" t="str">
        <f>Table2[[#This Row],[rxn]]&amp;"_"&amp;Table2[[#This Row],[dir]]</f>
        <v>AMPt_c_rm_FWD</v>
      </c>
      <c r="H1120" t="str" cm="1">
        <f t="array" ref="H1120">_xlfn.TEXTJOIN(",",TRUE,_xlfn.UNIQUE(_xlfn._xlws.FILTER(Table2[enz],Table2[rxn+dir]=Table2[[#This Row],[rxn+dir]])))</f>
        <v>SPONT</v>
      </c>
      <c r="I1120" s="2" t="str">
        <f>_xlfn.TEXTAFTER(Table2[[#This Row],[rxn]],"_",-1)</f>
        <v>rm</v>
      </c>
      <c r="J1120" s="2" t="str">
        <f>_xlfn.TEXTBEFORE(Table2[[#This Row],[rxn]],"_"&amp;Table2[[#This Row],[compartment]],-1)</f>
        <v>AMPt_c</v>
      </c>
      <c r="K1120" s="2" t="str" cm="1">
        <f t="array" ref="K1120">_xlfn.LET(_xlpm.t,J1120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0" s="2" t="str">
        <f>IF(LEN(Table2[[#This Row],[number at end of rxn-compartment]])&gt;0,_xlfn.TEXTBEFORE(Table2[[#This Row],[rxn-compartment]],Table2[[#This Row],[number at end of rxn-compartment]],-1),"")</f>
        <v/>
      </c>
      <c r="N1120" t="str">
        <v/>
      </c>
      <c r="O1120" t="str">
        <v>COBALT2t_c_x</v>
      </c>
      <c r="P1120" t="str">
        <v>FWD</v>
      </c>
      <c r="Q1120" t="str">
        <v>SPONT</v>
      </c>
      <c r="R1120" t="str">
        <v/>
      </c>
      <c r="S1120" t="str">
        <v>Excluded</v>
      </c>
      <c r="T1120" t="str">
        <v>Transport</v>
      </c>
    </row>
    <row r="1121" spans="1:20" x14ac:dyDescent="0.2">
      <c r="A1121" t="s">
        <v>3087</v>
      </c>
      <c r="B1121" t="s">
        <v>3086</v>
      </c>
      <c r="C1121" t="s">
        <v>21</v>
      </c>
      <c r="D1121" t="s">
        <v>1270</v>
      </c>
      <c r="E1121" t="str">
        <f>_xlfn.XLOOKUP(Table2[[#This Row],[rxn]],[1]Sheet1!$A:$A,[1]Sheet1!$C:$C,"Other metaolism",0)</f>
        <v>Excluded</v>
      </c>
      <c r="F1121" t="s">
        <v>19</v>
      </c>
      <c r="G1121" t="str">
        <f>Table2[[#This Row],[rxn]]&amp;"_"&amp;Table2[[#This Row],[dir]]</f>
        <v>AMPt_c_rm_REV</v>
      </c>
      <c r="H1121" t="str" cm="1">
        <f t="array" ref="H1121">_xlfn.TEXTJOIN(",",TRUE,_xlfn.UNIQUE(_xlfn._xlws.FILTER(Table2[enz],Table2[rxn+dir]=Table2[[#This Row],[rxn+dir]])))</f>
        <v>SPONT</v>
      </c>
      <c r="I1121" s="2" t="str">
        <f>_xlfn.TEXTAFTER(Table2[[#This Row],[rxn]],"_",-1)</f>
        <v>rm</v>
      </c>
      <c r="J1121" s="2" t="str">
        <f>_xlfn.TEXTBEFORE(Table2[[#This Row],[rxn]],"_"&amp;Table2[[#This Row],[compartment]],-1)</f>
        <v>AMPt_c</v>
      </c>
      <c r="K1121" s="2" t="str" cm="1">
        <f t="array" ref="K1121">_xlfn.LET(_xlpm.t,J1121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1" s="2" t="str">
        <f>IF(LEN(Table2[[#This Row],[number at end of rxn-compartment]])&gt;0,_xlfn.TEXTBEFORE(Table2[[#This Row],[rxn-compartment]],Table2[[#This Row],[number at end of rxn-compartment]],-1),"")</f>
        <v/>
      </c>
      <c r="N1121" t="str">
        <v/>
      </c>
      <c r="O1121" t="str">
        <v>COBALT2t_c_x</v>
      </c>
      <c r="P1121" t="str">
        <v>REV</v>
      </c>
      <c r="Q1121" t="str">
        <v>SPONT</v>
      </c>
      <c r="R1121" t="str">
        <v/>
      </c>
      <c r="S1121" t="str">
        <v>Excluded</v>
      </c>
      <c r="T1121" t="str">
        <v>Transport</v>
      </c>
    </row>
    <row r="1122" spans="1:20" x14ac:dyDescent="0.2">
      <c r="A1122" t="s">
        <v>3088</v>
      </c>
      <c r="B1122" t="s">
        <v>3090</v>
      </c>
      <c r="C1122" t="s">
        <v>8</v>
      </c>
      <c r="D1122" t="s">
        <v>3089</v>
      </c>
      <c r="E1122" t="str">
        <f>_xlfn.XLOOKUP(Table2[[#This Row],[rxn]],[1]Sheet1!$A:$A,[1]Sheet1!$C:$C,"Other metaolism",0)</f>
        <v>Other biosynthetic metabolism</v>
      </c>
      <c r="F1122" t="s">
        <v>851</v>
      </c>
      <c r="G1122" t="str">
        <f>Table2[[#This Row],[rxn]]&amp;"_"&amp;Table2[[#This Row],[dir]]</f>
        <v>ANNAT_c_FWD</v>
      </c>
      <c r="H1122" t="str" cm="1">
        <f t="array" ref="H1122">_xlfn.TEXTJOIN(",",TRUE,_xlfn.UNIQUE(_xlfn._xlws.FILTER(Table2[enz],Table2[rxn+dir]=Table2[[#This Row],[rxn+dir]])))</f>
        <v>rt2062_c,rt7589</v>
      </c>
      <c r="I1122" s="2" t="str">
        <f>_xlfn.TEXTAFTER(Table2[[#This Row],[rxn]],"_",-1)</f>
        <v>c</v>
      </c>
      <c r="J1122" s="2" t="str">
        <f>_xlfn.TEXTBEFORE(Table2[[#This Row],[rxn]],"_"&amp;Table2[[#This Row],[compartment]],-1)</f>
        <v>ANNAT</v>
      </c>
      <c r="K1122" s="2" t="str" cm="1">
        <f t="array" ref="K1122">_xlfn.LET(_xlpm.t,J1122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2" s="2" t="str">
        <f>IF(LEN(Table2[[#This Row],[number at end of rxn-compartment]])&gt;0,_xlfn.TEXTBEFORE(Table2[[#This Row],[rxn-compartment]],Table2[[#This Row],[number at end of rxn-compartment]],-1),"")</f>
        <v/>
      </c>
      <c r="N1122" t="str">
        <v/>
      </c>
      <c r="O1122" t="str">
        <v>compACYLCOA_c</v>
      </c>
      <c r="P1122" t="str">
        <v>FWD</v>
      </c>
      <c r="Q1122" t="str">
        <v>SPONT</v>
      </c>
      <c r="R1122" t="str">
        <v/>
      </c>
      <c r="S1122" t="str">
        <v>Excluded</v>
      </c>
      <c r="T1122" t="str">
        <v>Pseudoreaction</v>
      </c>
    </row>
    <row r="1123" spans="1:20" x14ac:dyDescent="0.2">
      <c r="A1123" t="s">
        <v>3091</v>
      </c>
      <c r="B1123" t="s">
        <v>3090</v>
      </c>
      <c r="C1123" t="s">
        <v>8</v>
      </c>
      <c r="D1123" t="s">
        <v>3092</v>
      </c>
      <c r="E1123" t="str">
        <f>_xlfn.XLOOKUP(Table2[[#This Row],[rxn]],[1]Sheet1!$A:$A,[1]Sheet1!$C:$C,"Other metaolism",0)</f>
        <v>Other biosynthetic metabolism</v>
      </c>
      <c r="F1123" t="s">
        <v>851</v>
      </c>
      <c r="G1123" t="str">
        <f>Table2[[#This Row],[rxn]]&amp;"_"&amp;Table2[[#This Row],[dir]]</f>
        <v>ANNAT_c_FWD</v>
      </c>
      <c r="H1123" t="str" cm="1">
        <f t="array" ref="H1123">_xlfn.TEXTJOIN(",",TRUE,_xlfn.UNIQUE(_xlfn._xlws.FILTER(Table2[enz],Table2[rxn+dir]=Table2[[#This Row],[rxn+dir]])))</f>
        <v>rt2062_c,rt7589</v>
      </c>
      <c r="I1123" s="2" t="str">
        <f>_xlfn.TEXTAFTER(Table2[[#This Row],[rxn]],"_",-1)</f>
        <v>c</v>
      </c>
      <c r="J1123" s="2" t="str">
        <f>_xlfn.TEXTBEFORE(Table2[[#This Row],[rxn]],"_"&amp;Table2[[#This Row],[compartment]],-1)</f>
        <v>ANNAT</v>
      </c>
      <c r="K1123" s="2" t="str" cm="1">
        <f t="array" ref="K1123">_xlfn.LET(_xlpm.t,J1123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3" s="2" t="str">
        <f>IF(LEN(Table2[[#This Row],[number at end of rxn-compartment]])&gt;0,_xlfn.TEXTBEFORE(Table2[[#This Row],[rxn-compartment]],Table2[[#This Row],[number at end of rxn-compartment]],-1),"")</f>
        <v/>
      </c>
      <c r="N1123" t="str">
        <v/>
      </c>
      <c r="O1123" t="str">
        <v>compACYLCOA_c</v>
      </c>
      <c r="P1123" t="str">
        <v>REV</v>
      </c>
      <c r="Q1123" t="str">
        <v>SPONT</v>
      </c>
      <c r="R1123" t="str">
        <v/>
      </c>
      <c r="S1123" t="str">
        <v>Excluded</v>
      </c>
      <c r="T1123" t="str">
        <v>Pseudoreaction</v>
      </c>
    </row>
    <row r="1124" spans="1:20" x14ac:dyDescent="0.2">
      <c r="A1124" t="s">
        <v>3093</v>
      </c>
      <c r="B1124" t="s">
        <v>3095</v>
      </c>
      <c r="C1124" t="s">
        <v>8</v>
      </c>
      <c r="D1124" t="s">
        <v>3094</v>
      </c>
      <c r="E1124" t="str">
        <f>_xlfn.XLOOKUP(Table2[[#This Row],[rxn]],[1]Sheet1!$A:$A,[1]Sheet1!$C:$C,"Other metaolism",0)</f>
        <v>Other biosynthetic metabolism</v>
      </c>
      <c r="F1124" t="s">
        <v>851</v>
      </c>
      <c r="G1124" t="str">
        <f>Table2[[#This Row],[rxn]]&amp;"_"&amp;Table2[[#This Row],[dir]]</f>
        <v>ANNAT_n_FWD</v>
      </c>
      <c r="H1124" t="str" cm="1">
        <f t="array" ref="H1124">_xlfn.TEXTJOIN(",",TRUE,_xlfn.UNIQUE(_xlfn._xlws.FILTER(Table2[enz],Table2[rxn+dir]=Table2[[#This Row],[rxn+dir]])))</f>
        <v>rt2062_n</v>
      </c>
      <c r="I1124" s="2" t="str">
        <f>_xlfn.TEXTAFTER(Table2[[#This Row],[rxn]],"_",-1)</f>
        <v>n</v>
      </c>
      <c r="J1124" s="2" t="str">
        <f>_xlfn.TEXTBEFORE(Table2[[#This Row],[rxn]],"_"&amp;Table2[[#This Row],[compartment]],-1)</f>
        <v>ANNAT</v>
      </c>
      <c r="K1124" s="2" t="str" cm="1">
        <f t="array" ref="K1124">_xlfn.LET(_xlpm.t,J1124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4" s="2" t="str">
        <f>IF(LEN(Table2[[#This Row],[number at end of rxn-compartment]])&gt;0,_xlfn.TEXTBEFORE(Table2[[#This Row],[rxn-compartment]],Table2[[#This Row],[number at end of rxn-compartment]],-1),"")</f>
        <v/>
      </c>
      <c r="N1124" t="str">
        <v/>
      </c>
      <c r="O1124" t="str">
        <v>compACYLCOA_l</v>
      </c>
      <c r="P1124" t="str">
        <v>FWD</v>
      </c>
      <c r="Q1124" t="str">
        <v>SPONT</v>
      </c>
      <c r="R1124" t="str">
        <v/>
      </c>
      <c r="S1124" t="str">
        <v>Excluded</v>
      </c>
      <c r="T1124" t="str">
        <v>Pseudoreaction</v>
      </c>
    </row>
    <row r="1125" spans="1:20" x14ac:dyDescent="0.2">
      <c r="A1125" t="s">
        <v>3096</v>
      </c>
      <c r="B1125" t="s">
        <v>207</v>
      </c>
      <c r="C1125" t="s">
        <v>8</v>
      </c>
      <c r="D1125" t="s">
        <v>3097</v>
      </c>
      <c r="E1125" t="str">
        <f>_xlfn.XLOOKUP(Table2[[#This Row],[rxn]],[1]Sheet1!$A:$A,[1]Sheet1!$C:$C,"Other metaolism",0)</f>
        <v>Amino acid metabolism</v>
      </c>
      <c r="F1125" t="s">
        <v>185</v>
      </c>
      <c r="G1125" t="str">
        <f>Table2[[#This Row],[rxn]]&amp;"_"&amp;Table2[[#This Row],[dir]]</f>
        <v>ANPRT_c_FWD</v>
      </c>
      <c r="H1125" t="str" cm="1">
        <f t="array" ref="H1125">_xlfn.TEXTJOIN(",",TRUE,_xlfn.UNIQUE(_xlfn._xlws.FILTER(Table2[enz],Table2[rxn+dir]=Table2[[#This Row],[rxn+dir]])))</f>
        <v>rt1532</v>
      </c>
      <c r="I1125" s="2" t="str">
        <f>_xlfn.TEXTAFTER(Table2[[#This Row],[rxn]],"_",-1)</f>
        <v>c</v>
      </c>
      <c r="J1125" s="2" t="str">
        <f>_xlfn.TEXTBEFORE(Table2[[#This Row],[rxn]],"_"&amp;Table2[[#This Row],[compartment]],-1)</f>
        <v>ANPRT</v>
      </c>
      <c r="K1125" s="2" t="str" cm="1">
        <f t="array" ref="K1125">_xlfn.LET(_xlpm.t,J1125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5" s="2" t="str">
        <f>IF(LEN(Table2[[#This Row],[number at end of rxn-compartment]])&gt;0,_xlfn.TEXTBEFORE(Table2[[#This Row],[rxn-compartment]],Table2[[#This Row],[number at end of rxn-compartment]],-1),"")</f>
        <v/>
      </c>
      <c r="N1125" t="str">
        <v/>
      </c>
      <c r="O1125" t="str">
        <v>compACYLCOA_l</v>
      </c>
      <c r="P1125" t="str">
        <v>REV</v>
      </c>
      <c r="Q1125" t="str">
        <v>SPONT</v>
      </c>
      <c r="R1125" t="str">
        <v/>
      </c>
      <c r="S1125" t="str">
        <v>Excluded</v>
      </c>
      <c r="T1125" t="str">
        <v>Pseudoreaction</v>
      </c>
    </row>
    <row r="1126" spans="1:20" x14ac:dyDescent="0.2">
      <c r="A1126" t="s">
        <v>3098</v>
      </c>
      <c r="B1126" t="s">
        <v>210</v>
      </c>
      <c r="C1126" t="s">
        <v>8</v>
      </c>
      <c r="D1126" t="s">
        <v>211</v>
      </c>
      <c r="E1126" t="str">
        <f>_xlfn.XLOOKUP(Table2[[#This Row],[rxn]],[1]Sheet1!$A:$A,[1]Sheet1!$C:$C,"Other metaolism",0)</f>
        <v>Amino acid metabolism</v>
      </c>
      <c r="F1126" t="s">
        <v>185</v>
      </c>
      <c r="G1126" t="str">
        <f>Table2[[#This Row],[rxn]]&amp;"_"&amp;Table2[[#This Row],[dir]]</f>
        <v>ANS_c_FWD</v>
      </c>
      <c r="H1126" t="str" cm="1">
        <f t="array" ref="H1126">_xlfn.TEXTJOIN(",",TRUE,_xlfn.UNIQUE(_xlfn._xlws.FILTER(Table2[enz],Table2[rxn+dir]=Table2[[#This Row],[rxn+dir]])))</f>
        <v>TRP23</v>
      </c>
      <c r="I1126" s="2" t="str">
        <f>_xlfn.TEXTAFTER(Table2[[#This Row],[rxn]],"_",-1)</f>
        <v>c</v>
      </c>
      <c r="J1126" s="2" t="str">
        <f>_xlfn.TEXTBEFORE(Table2[[#This Row],[rxn]],"_"&amp;Table2[[#This Row],[compartment]],-1)</f>
        <v>ANS</v>
      </c>
      <c r="K1126" s="2" t="str" cm="1">
        <f t="array" ref="K1126">_xlfn.LET(_xlpm.t,J1126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6" s="2" t="str">
        <f>IF(LEN(Table2[[#This Row],[number at end of rxn-compartment]])&gt;0,_xlfn.TEXTBEFORE(Table2[[#This Row],[rxn-compartment]],Table2[[#This Row],[number at end of rxn-compartment]],-1),"")</f>
        <v/>
      </c>
      <c r="N1126" t="str">
        <v/>
      </c>
      <c r="O1126" t="str">
        <v>compACYLCOA_m</v>
      </c>
      <c r="P1126" t="str">
        <v>FWD</v>
      </c>
      <c r="Q1126" t="str">
        <v>SPONT</v>
      </c>
      <c r="R1126" t="str">
        <v/>
      </c>
      <c r="S1126" t="str">
        <v>Excluded</v>
      </c>
      <c r="T1126" t="str">
        <v>Pseudoreaction</v>
      </c>
    </row>
    <row r="1127" spans="1:20" x14ac:dyDescent="0.2">
      <c r="A1127" t="s">
        <v>3099</v>
      </c>
      <c r="B1127" t="s">
        <v>3100</v>
      </c>
      <c r="C1127" t="s">
        <v>8</v>
      </c>
      <c r="D1127" t="s">
        <v>2201</v>
      </c>
      <c r="E1127" t="str">
        <f>_xlfn.XLOOKUP(Table2[[#This Row],[rxn]],[1]Sheet1!$A:$A,[1]Sheet1!$C:$C,"Other metaolism",0)</f>
        <v>Amino acid metabolism</v>
      </c>
      <c r="F1127" t="s">
        <v>149</v>
      </c>
      <c r="G1127" t="str">
        <f>Table2[[#This Row],[rxn]]&amp;"_"&amp;Table2[[#This Row],[dir]]</f>
        <v>AOBUTDs_c_FWD</v>
      </c>
      <c r="H1127" t="str" cm="1">
        <f t="array" ref="H1127">_xlfn.TEXTJOIN(",",TRUE,_xlfn.UNIQUE(_xlfn._xlws.FILTER(Table2[enz],Table2[rxn+dir]=Table2[[#This Row],[rxn+dir]])))</f>
        <v>UNKNOWN</v>
      </c>
      <c r="I1127" s="2" t="str">
        <f>_xlfn.TEXTAFTER(Table2[[#This Row],[rxn]],"_",-1)</f>
        <v>c</v>
      </c>
      <c r="J1127" s="2" t="str">
        <f>_xlfn.TEXTBEFORE(Table2[[#This Row],[rxn]],"_"&amp;Table2[[#This Row],[compartment]],-1)</f>
        <v>AOBUTDs</v>
      </c>
      <c r="K1127" s="2" t="str" cm="1">
        <f t="array" ref="K1127">_xlfn.LET(_xlpm.t,J1127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7" s="2" t="str">
        <f>IF(LEN(Table2[[#This Row],[number at end of rxn-compartment]])&gt;0,_xlfn.TEXTBEFORE(Table2[[#This Row],[rxn-compartment]],Table2[[#This Row],[number at end of rxn-compartment]],-1),"")</f>
        <v/>
      </c>
      <c r="N1127" t="str">
        <v/>
      </c>
      <c r="O1127" t="str">
        <v>compACYLCOA_m</v>
      </c>
      <c r="P1127" t="str">
        <v>REV</v>
      </c>
      <c r="Q1127" t="str">
        <v>SPONT</v>
      </c>
      <c r="R1127" t="str">
        <v/>
      </c>
      <c r="S1127" t="str">
        <v>Excluded</v>
      </c>
      <c r="T1127" t="str">
        <v>Pseudoreaction</v>
      </c>
    </row>
    <row r="1128" spans="1:20" x14ac:dyDescent="0.2">
      <c r="A1128" t="s">
        <v>3101</v>
      </c>
      <c r="B1128" t="s">
        <v>3103</v>
      </c>
      <c r="C1128" t="s">
        <v>8</v>
      </c>
      <c r="D1128" t="s">
        <v>3102</v>
      </c>
      <c r="E1128" t="str">
        <f>_xlfn.XLOOKUP(Table2[[#This Row],[rxn]],[1]Sheet1!$A:$A,[1]Sheet1!$C:$C,"Other metaolism",0)</f>
        <v>Other biosynthetic metabolism</v>
      </c>
      <c r="F1128" t="s">
        <v>3057</v>
      </c>
      <c r="G1128" t="str">
        <f>Table2[[#This Row],[rxn]]&amp;"_"&amp;Table2[[#This Row],[dir]]</f>
        <v>AOXS_c_FWD</v>
      </c>
      <c r="H1128" t="str" cm="1">
        <f t="array" ref="H1128">_xlfn.TEXTJOIN(",",TRUE,_xlfn.UNIQUE(_xlfn._xlws.FILTER(Table2[enz],Table2[rxn+dir]=Table2[[#This Row],[rxn+dir]])))</f>
        <v>rt4368</v>
      </c>
      <c r="I1128" s="2" t="str">
        <f>_xlfn.TEXTAFTER(Table2[[#This Row],[rxn]],"_",-1)</f>
        <v>c</v>
      </c>
      <c r="J1128" s="2" t="str">
        <f>_xlfn.TEXTBEFORE(Table2[[#This Row],[rxn]],"_"&amp;Table2[[#This Row],[compartment]],-1)</f>
        <v>AOXS</v>
      </c>
      <c r="K1128" s="2" t="str" cm="1">
        <f t="array" ref="K1128">_xlfn.LET(_xlpm.t,J1128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8" s="2" t="str">
        <f>IF(LEN(Table2[[#This Row],[number at end of rxn-compartment]])&gt;0,_xlfn.TEXTBEFORE(Table2[[#This Row],[rxn-compartment]],Table2[[#This Row],[number at end of rxn-compartment]],-1),"")</f>
        <v/>
      </c>
      <c r="N1128" t="str">
        <v/>
      </c>
      <c r="O1128" t="str">
        <v>compACYLCOA_r</v>
      </c>
      <c r="P1128" t="str">
        <v>FWD</v>
      </c>
      <c r="Q1128" t="str">
        <v>SPONT</v>
      </c>
      <c r="R1128" t="str">
        <v/>
      </c>
      <c r="S1128" t="str">
        <v>Excluded</v>
      </c>
      <c r="T1128" t="str">
        <v>Pseudoreaction</v>
      </c>
    </row>
    <row r="1129" spans="1:20" x14ac:dyDescent="0.2">
      <c r="A1129" t="s">
        <v>3104</v>
      </c>
      <c r="B1129" t="s">
        <v>3106</v>
      </c>
      <c r="C1129" t="s">
        <v>8</v>
      </c>
      <c r="D1129" t="s">
        <v>3105</v>
      </c>
      <c r="E1129" t="str">
        <f>_xlfn.XLOOKUP(Table2[[#This Row],[rxn]],[1]Sheet1!$A:$A,[1]Sheet1!$C:$C,"Other metaolism",0)</f>
        <v>RNA metabolism</v>
      </c>
      <c r="F1129" t="s">
        <v>116</v>
      </c>
      <c r="G1129" t="str">
        <f>Table2[[#This Row],[rxn]]&amp;"_"&amp;Table2[[#This Row],[dir]]</f>
        <v>AP4AH_c_FWD</v>
      </c>
      <c r="H1129" t="str" cm="1">
        <f t="array" ref="H1129">_xlfn.TEXTJOIN(",",TRUE,_xlfn.UNIQUE(_xlfn._xlws.FILTER(Table2[enz],Table2[rxn+dir]=Table2[[#This Row],[rxn+dir]])))</f>
        <v>rt0084</v>
      </c>
      <c r="I1129" s="2" t="str">
        <f>_xlfn.TEXTAFTER(Table2[[#This Row],[rxn]],"_",-1)</f>
        <v>c</v>
      </c>
      <c r="J1129" s="2" t="str">
        <f>_xlfn.TEXTBEFORE(Table2[[#This Row],[rxn]],"_"&amp;Table2[[#This Row],[compartment]],-1)</f>
        <v>AP4AH</v>
      </c>
      <c r="K1129" s="2" t="str" cm="1">
        <f t="array" ref="K1129">_xlfn.LET(_xlpm.t,J1129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29" s="2" t="str">
        <f>IF(LEN(Table2[[#This Row],[number at end of rxn-compartment]])&gt;0,_xlfn.TEXTBEFORE(Table2[[#This Row],[rxn-compartment]],Table2[[#This Row],[number at end of rxn-compartment]],-1),"")</f>
        <v/>
      </c>
      <c r="N1129" t="str">
        <v/>
      </c>
      <c r="O1129" t="str">
        <v>compACYLCOA_r</v>
      </c>
      <c r="P1129" t="str">
        <v>REV</v>
      </c>
      <c r="Q1129" t="str">
        <v>SPONT</v>
      </c>
      <c r="R1129" t="str">
        <v/>
      </c>
      <c r="S1129" t="str">
        <v>Excluded</v>
      </c>
      <c r="T1129" t="str">
        <v>Pseudoreaction</v>
      </c>
    </row>
    <row r="1130" spans="1:20" x14ac:dyDescent="0.2">
      <c r="A1130" t="s">
        <v>3107</v>
      </c>
      <c r="B1130" t="s">
        <v>3106</v>
      </c>
      <c r="C1130" t="s">
        <v>21</v>
      </c>
      <c r="D1130" t="s">
        <v>3105</v>
      </c>
      <c r="E1130" t="str">
        <f>_xlfn.XLOOKUP(Table2[[#This Row],[rxn]],[1]Sheet1!$A:$A,[1]Sheet1!$C:$C,"Other metaolism",0)</f>
        <v>RNA metabolism</v>
      </c>
      <c r="F1130" t="s">
        <v>116</v>
      </c>
      <c r="G1130" t="str">
        <f>Table2[[#This Row],[rxn]]&amp;"_"&amp;Table2[[#This Row],[dir]]</f>
        <v>AP4AH_c_REV</v>
      </c>
      <c r="H1130" t="str" cm="1">
        <f t="array" ref="H1130">_xlfn.TEXTJOIN(",",TRUE,_xlfn.UNIQUE(_xlfn._xlws.FILTER(Table2[enz],Table2[rxn+dir]=Table2[[#This Row],[rxn+dir]])))</f>
        <v>rt0084</v>
      </c>
      <c r="I1130" s="2" t="str">
        <f>_xlfn.TEXTAFTER(Table2[[#This Row],[rxn]],"_",-1)</f>
        <v>c</v>
      </c>
      <c r="J1130" s="2" t="str">
        <f>_xlfn.TEXTBEFORE(Table2[[#This Row],[rxn]],"_"&amp;Table2[[#This Row],[compartment]],-1)</f>
        <v>AP4AH</v>
      </c>
      <c r="K1130" s="2" t="str" cm="1">
        <f t="array" ref="K1130">_xlfn.LET(_xlpm.t,J1130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0" s="2" t="str">
        <f>IF(LEN(Table2[[#This Row],[number at end of rxn-compartment]])&gt;0,_xlfn.TEXTBEFORE(Table2[[#This Row],[rxn-compartment]],Table2[[#This Row],[number at end of rxn-compartment]],-1),"")</f>
        <v/>
      </c>
      <c r="N1130" t="str">
        <v/>
      </c>
      <c r="O1130" t="str">
        <v>compACYLCOA_rm</v>
      </c>
      <c r="P1130" t="str">
        <v>FWD</v>
      </c>
      <c r="Q1130" t="str">
        <v>SPONT</v>
      </c>
      <c r="R1130" t="str">
        <v/>
      </c>
      <c r="S1130" t="str">
        <v>Excluded</v>
      </c>
      <c r="T1130" t="str">
        <v>Pseudoreaction</v>
      </c>
    </row>
    <row r="1131" spans="1:20" x14ac:dyDescent="0.2">
      <c r="A1131" t="s">
        <v>3108</v>
      </c>
      <c r="B1131" t="s">
        <v>3110</v>
      </c>
      <c r="C1131" t="s">
        <v>8</v>
      </c>
      <c r="D1131" t="s">
        <v>3109</v>
      </c>
      <c r="E1131" t="str">
        <f>_xlfn.XLOOKUP(Table2[[#This Row],[rxn]],[1]Sheet1!$A:$A,[1]Sheet1!$C:$C,"Other metaolism",0)</f>
        <v>Other metabolism</v>
      </c>
      <c r="F1131" t="s">
        <v>497</v>
      </c>
      <c r="G1131" t="str">
        <f>Table2[[#This Row],[rxn]]&amp;"_"&amp;Table2[[#This Row],[dir]]</f>
        <v>ARAB14LO_c_FWD</v>
      </c>
      <c r="H1131" t="str" cm="1">
        <f t="array" ref="H1131">_xlfn.TEXTJOIN(",",TRUE,_xlfn.UNIQUE(_xlfn._xlws.FILTER(Table2[enz],Table2[rxn+dir]=Table2[[#This Row],[rxn+dir]])))</f>
        <v>rt5365</v>
      </c>
      <c r="I1131" s="2" t="str">
        <f>_xlfn.TEXTAFTER(Table2[[#This Row],[rxn]],"_",-1)</f>
        <v>c</v>
      </c>
      <c r="J1131" s="2" t="str">
        <f>_xlfn.TEXTBEFORE(Table2[[#This Row],[rxn]],"_"&amp;Table2[[#This Row],[compartment]],-1)</f>
        <v>ARAB14LO</v>
      </c>
      <c r="K1131" s="2" t="str" cm="1">
        <f t="array" ref="K1131">_xlfn.LET(_xlpm.t,J1131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1" s="2" t="str">
        <f>IF(LEN(Table2[[#This Row],[number at end of rxn-compartment]])&gt;0,_xlfn.TEXTBEFORE(Table2[[#This Row],[rxn-compartment]],Table2[[#This Row],[number at end of rxn-compartment]],-1),"")</f>
        <v/>
      </c>
      <c r="N1131" t="str">
        <v/>
      </c>
      <c r="O1131" t="str">
        <v>compACYLCOA_rm</v>
      </c>
      <c r="P1131" t="str">
        <v>REV</v>
      </c>
      <c r="Q1131" t="str">
        <v>SPONT</v>
      </c>
      <c r="R1131" t="str">
        <v/>
      </c>
      <c r="S1131" t="str">
        <v>Excluded</v>
      </c>
      <c r="T1131" t="str">
        <v>Pseudoreaction</v>
      </c>
    </row>
    <row r="1132" spans="1:20" x14ac:dyDescent="0.2">
      <c r="A1132" t="s">
        <v>3111</v>
      </c>
      <c r="B1132" t="s">
        <v>3113</v>
      </c>
      <c r="C1132" t="s">
        <v>8</v>
      </c>
      <c r="D1132" t="s">
        <v>3112</v>
      </c>
      <c r="E1132" t="str">
        <f>_xlfn.XLOOKUP(Table2[[#This Row],[rxn]],[1]Sheet1!$A:$A,[1]Sheet1!$C:$C,"Other metaolism",0)</f>
        <v>Other metabolism</v>
      </c>
      <c r="F1132" t="s">
        <v>497</v>
      </c>
      <c r="G1132" t="str">
        <f>Table2[[#This Row],[rxn]]&amp;"_"&amp;Table2[[#This Row],[dir]]</f>
        <v>ARAB14LO_x_FWD</v>
      </c>
      <c r="H1132" t="str" cm="1">
        <f t="array" ref="H1132">_xlfn.TEXTJOIN(",",TRUE,_xlfn.UNIQUE(_xlfn._xlws.FILTER(Table2[enz],Table2[rxn+dir]=Table2[[#This Row],[rxn+dir]])))</f>
        <v>rt2122</v>
      </c>
      <c r="I1132" s="2" t="str">
        <f>_xlfn.TEXTAFTER(Table2[[#This Row],[rxn]],"_",-1)</f>
        <v>x</v>
      </c>
      <c r="J1132" s="2" t="str">
        <f>_xlfn.TEXTBEFORE(Table2[[#This Row],[rxn]],"_"&amp;Table2[[#This Row],[compartment]],-1)</f>
        <v>ARAB14LO</v>
      </c>
      <c r="K1132" s="2" t="str" cm="1">
        <f t="array" ref="K1132">_xlfn.LET(_xlpm.t,J1132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2" s="2" t="str">
        <f>IF(LEN(Table2[[#This Row],[number at end of rxn-compartment]])&gt;0,_xlfn.TEXTBEFORE(Table2[[#This Row],[rxn-compartment]],Table2[[#This Row],[number at end of rxn-compartment]],-1),"")</f>
        <v/>
      </c>
      <c r="N1132" t="str">
        <v/>
      </c>
      <c r="O1132" t="str">
        <v>compACYLCOA_x</v>
      </c>
      <c r="P1132" t="str">
        <v>FWD</v>
      </c>
      <c r="Q1132" t="str">
        <v>SPONT</v>
      </c>
      <c r="R1132" t="str">
        <v/>
      </c>
      <c r="S1132" t="str">
        <v>Excluded</v>
      </c>
      <c r="T1132" t="str">
        <v>Pseudoreaction</v>
      </c>
    </row>
    <row r="1133" spans="1:20" x14ac:dyDescent="0.2">
      <c r="A1133" t="s">
        <v>3114</v>
      </c>
      <c r="B1133" t="s">
        <v>3116</v>
      </c>
      <c r="C1133" t="s">
        <v>8</v>
      </c>
      <c r="D1133" t="s">
        <v>3115</v>
      </c>
      <c r="E1133" t="str">
        <f>_xlfn.XLOOKUP(Table2[[#This Row],[rxn]],[1]Sheet1!$A:$A,[1]Sheet1!$C:$C,"Other metaolism",0)</f>
        <v>Other metabolism</v>
      </c>
      <c r="F1133" t="s">
        <v>497</v>
      </c>
      <c r="G1133" t="str">
        <f>Table2[[#This Row],[rxn]]&amp;"_"&amp;Table2[[#This Row],[dir]]</f>
        <v>ARAB1Dx_c_FWD</v>
      </c>
      <c r="H1133" t="str" cm="1">
        <f t="array" ref="H1133">_xlfn.TEXTJOIN(",",TRUE,_xlfn.UNIQUE(_xlfn._xlws.FILTER(Table2[enz],Table2[rxn+dir]=Table2[[#This Row],[rxn+dir]])))</f>
        <v>rt8345</v>
      </c>
      <c r="I1133" s="2" t="str">
        <f>_xlfn.TEXTAFTER(Table2[[#This Row],[rxn]],"_",-1)</f>
        <v>c</v>
      </c>
      <c r="J1133" s="2" t="str">
        <f>_xlfn.TEXTBEFORE(Table2[[#This Row],[rxn]],"_"&amp;Table2[[#This Row],[compartment]],-1)</f>
        <v>ARAB1Dx</v>
      </c>
      <c r="K1133" s="2" t="str" cm="1">
        <f t="array" ref="K1133">_xlfn.LET(_xlpm.t,J1133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3" s="2" t="str">
        <f>IF(LEN(Table2[[#This Row],[number at end of rxn-compartment]])&gt;0,_xlfn.TEXTBEFORE(Table2[[#This Row],[rxn-compartment]],Table2[[#This Row],[number at end of rxn-compartment]],-1),"")</f>
        <v/>
      </c>
      <c r="N1133" t="str">
        <v/>
      </c>
      <c r="O1133" t="str">
        <v>compACYLCOA_x</v>
      </c>
      <c r="P1133" t="str">
        <v>REV</v>
      </c>
      <c r="Q1133" t="str">
        <v>SPONT</v>
      </c>
      <c r="R1133" t="str">
        <v/>
      </c>
      <c r="S1133" t="str">
        <v>Excluded</v>
      </c>
      <c r="T1133" t="str">
        <v>Pseudoreaction</v>
      </c>
    </row>
    <row r="1134" spans="1:20" x14ac:dyDescent="0.2">
      <c r="A1134" t="s">
        <v>3117</v>
      </c>
      <c r="B1134" t="s">
        <v>3118</v>
      </c>
      <c r="C1134" t="s">
        <v>8</v>
      </c>
      <c r="D1134" t="s">
        <v>2201</v>
      </c>
      <c r="E1134" t="str">
        <f>_xlfn.XLOOKUP(Table2[[#This Row],[rxn]],[1]Sheet1!$A:$A,[1]Sheet1!$C:$C,"Other metaolism",0)</f>
        <v>Excluded</v>
      </c>
      <c r="F1134" t="s">
        <v>19</v>
      </c>
      <c r="G1134" t="str">
        <f>Table2[[#This Row],[rxn]]&amp;"_"&amp;Table2[[#This Row],[dir]]</f>
        <v>ARABDt_c_FWD</v>
      </c>
      <c r="H1134" t="str" cm="1">
        <f t="array" ref="H1134">_xlfn.TEXTJOIN(",",TRUE,_xlfn.UNIQUE(_xlfn._xlws.FILTER(Table2[enz],Table2[rxn+dir]=Table2[[#This Row],[rxn+dir]])))</f>
        <v>UNKNOWN</v>
      </c>
      <c r="I1134" s="2" t="str">
        <f>_xlfn.TEXTAFTER(Table2[[#This Row],[rxn]],"_",-1)</f>
        <v>c</v>
      </c>
      <c r="J1134" s="2" t="str">
        <f>_xlfn.TEXTBEFORE(Table2[[#This Row],[rxn]],"_"&amp;Table2[[#This Row],[compartment]],-1)</f>
        <v>ARABDt</v>
      </c>
      <c r="K1134" s="2" t="str" cm="1">
        <f t="array" ref="K1134">_xlfn.LET(_xlpm.t,J1134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4" s="2" t="str">
        <f>IF(LEN(Table2[[#This Row],[number at end of rxn-compartment]])&gt;0,_xlfn.TEXTBEFORE(Table2[[#This Row],[rxn-compartment]],Table2[[#This Row],[number at end of rxn-compartment]],-1),"")</f>
        <v/>
      </c>
      <c r="N1134" t="str">
        <v/>
      </c>
      <c r="O1134" t="str">
        <v>compCER_g</v>
      </c>
      <c r="P1134" t="str">
        <v>FWD</v>
      </c>
      <c r="Q1134" t="str">
        <v>SPONT</v>
      </c>
      <c r="R1134" t="str">
        <v/>
      </c>
      <c r="S1134" t="str">
        <v>Excluded</v>
      </c>
      <c r="T1134" t="str">
        <v>Pseudoreaction</v>
      </c>
    </row>
    <row r="1135" spans="1:20" x14ac:dyDescent="0.2">
      <c r="A1135" t="s">
        <v>3119</v>
      </c>
      <c r="B1135" t="s">
        <v>3118</v>
      </c>
      <c r="C1135" t="s">
        <v>21</v>
      </c>
      <c r="D1135" t="s">
        <v>2201</v>
      </c>
      <c r="E1135" t="str">
        <f>_xlfn.XLOOKUP(Table2[[#This Row],[rxn]],[1]Sheet1!$A:$A,[1]Sheet1!$C:$C,"Other metaolism",0)</f>
        <v>Excluded</v>
      </c>
      <c r="F1135" t="s">
        <v>19</v>
      </c>
      <c r="G1135" t="str">
        <f>Table2[[#This Row],[rxn]]&amp;"_"&amp;Table2[[#This Row],[dir]]</f>
        <v>ARABDt_c_REV</v>
      </c>
      <c r="H1135" t="str" cm="1">
        <f t="array" ref="H1135">_xlfn.TEXTJOIN(",",TRUE,_xlfn.UNIQUE(_xlfn._xlws.FILTER(Table2[enz],Table2[rxn+dir]=Table2[[#This Row],[rxn+dir]])))</f>
        <v>UNKNOWN</v>
      </c>
      <c r="I1135" s="2" t="str">
        <f>_xlfn.TEXTAFTER(Table2[[#This Row],[rxn]],"_",-1)</f>
        <v>c</v>
      </c>
      <c r="J1135" s="2" t="str">
        <f>_xlfn.TEXTBEFORE(Table2[[#This Row],[rxn]],"_"&amp;Table2[[#This Row],[compartment]],-1)</f>
        <v>ARABDt</v>
      </c>
      <c r="K1135" s="2" t="str" cm="1">
        <f t="array" ref="K1135">_xlfn.LET(_xlpm.t,J1135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5" s="2" t="str">
        <f>IF(LEN(Table2[[#This Row],[number at end of rxn-compartment]])&gt;0,_xlfn.TEXTBEFORE(Table2[[#This Row],[rxn-compartment]],Table2[[#This Row],[number at end of rxn-compartment]],-1),"")</f>
        <v/>
      </c>
      <c r="N1135" t="str">
        <v/>
      </c>
      <c r="O1135" t="str">
        <v>compCER_g</v>
      </c>
      <c r="P1135" t="str">
        <v>REV</v>
      </c>
      <c r="Q1135" t="str">
        <v>SPONT</v>
      </c>
      <c r="R1135" t="str">
        <v/>
      </c>
      <c r="S1135" t="str">
        <v>Excluded</v>
      </c>
      <c r="T1135" t="str">
        <v>Pseudoreaction</v>
      </c>
    </row>
    <row r="1136" spans="1:20" x14ac:dyDescent="0.2">
      <c r="A1136" t="s">
        <v>3120</v>
      </c>
      <c r="B1136" t="s">
        <v>3121</v>
      </c>
      <c r="C1136" t="s">
        <v>8</v>
      </c>
      <c r="D1136" t="s">
        <v>2201</v>
      </c>
      <c r="E1136" t="str">
        <f>_xlfn.XLOOKUP(Table2[[#This Row],[rxn]],[1]Sheet1!$A:$A,[1]Sheet1!$C:$C,"Other metaolism",0)</f>
        <v>Excluded</v>
      </c>
      <c r="F1136" t="s">
        <v>19</v>
      </c>
      <c r="G1136" t="str">
        <f>Table2[[#This Row],[rxn]]&amp;"_"&amp;Table2[[#This Row],[dir]]</f>
        <v>ARABLt_c_FWD</v>
      </c>
      <c r="H1136" t="str" cm="1">
        <f t="array" ref="H1136">_xlfn.TEXTJOIN(",",TRUE,_xlfn.UNIQUE(_xlfn._xlws.FILTER(Table2[enz],Table2[rxn+dir]=Table2[[#This Row],[rxn+dir]])))</f>
        <v>UNKNOWN</v>
      </c>
      <c r="I1136" s="2" t="str">
        <f>_xlfn.TEXTAFTER(Table2[[#This Row],[rxn]],"_",-1)</f>
        <v>c</v>
      </c>
      <c r="J1136" s="2" t="str">
        <f>_xlfn.TEXTBEFORE(Table2[[#This Row],[rxn]],"_"&amp;Table2[[#This Row],[compartment]],-1)</f>
        <v>ARABLt</v>
      </c>
      <c r="K1136" s="2" t="str" cm="1">
        <f t="array" ref="K1136">_xlfn.LET(_xlpm.t,J1136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6" s="2" t="str">
        <f>IF(LEN(Table2[[#This Row],[number at end of rxn-compartment]])&gt;0,_xlfn.TEXTBEFORE(Table2[[#This Row],[rxn-compartment]],Table2[[#This Row],[number at end of rxn-compartment]],-1),"")</f>
        <v/>
      </c>
      <c r="N1136" t="str">
        <v/>
      </c>
      <c r="O1136" t="str">
        <v>compCER_m</v>
      </c>
      <c r="P1136" t="str">
        <v>FWD</v>
      </c>
      <c r="Q1136" t="str">
        <v>SPONT</v>
      </c>
      <c r="R1136" t="str">
        <v/>
      </c>
      <c r="S1136" t="str">
        <v>Excluded</v>
      </c>
      <c r="T1136" t="str">
        <v>Pseudoreaction</v>
      </c>
    </row>
    <row r="1137" spans="1:20" x14ac:dyDescent="0.2">
      <c r="A1137" t="s">
        <v>3122</v>
      </c>
      <c r="B1137" t="s">
        <v>3121</v>
      </c>
      <c r="C1137" t="s">
        <v>21</v>
      </c>
      <c r="D1137" t="s">
        <v>2201</v>
      </c>
      <c r="E1137" t="str">
        <f>_xlfn.XLOOKUP(Table2[[#This Row],[rxn]],[1]Sheet1!$A:$A,[1]Sheet1!$C:$C,"Other metaolism",0)</f>
        <v>Excluded</v>
      </c>
      <c r="F1137" t="s">
        <v>19</v>
      </c>
      <c r="G1137" t="str">
        <f>Table2[[#This Row],[rxn]]&amp;"_"&amp;Table2[[#This Row],[dir]]</f>
        <v>ARABLt_c_REV</v>
      </c>
      <c r="H1137" t="str" cm="1">
        <f t="array" ref="H1137">_xlfn.TEXTJOIN(",",TRUE,_xlfn.UNIQUE(_xlfn._xlws.FILTER(Table2[enz],Table2[rxn+dir]=Table2[[#This Row],[rxn+dir]])))</f>
        <v>UNKNOWN</v>
      </c>
      <c r="I1137" s="2" t="str">
        <f>_xlfn.TEXTAFTER(Table2[[#This Row],[rxn]],"_",-1)</f>
        <v>c</v>
      </c>
      <c r="J1137" s="2" t="str">
        <f>_xlfn.TEXTBEFORE(Table2[[#This Row],[rxn]],"_"&amp;Table2[[#This Row],[compartment]],-1)</f>
        <v>ARABLt</v>
      </c>
      <c r="K1137" s="2" t="str" cm="1">
        <f t="array" ref="K1137">_xlfn.LET(_xlpm.t,J1137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7" s="2" t="str">
        <f>IF(LEN(Table2[[#This Row],[number at end of rxn-compartment]])&gt;0,_xlfn.TEXTBEFORE(Table2[[#This Row],[rxn-compartment]],Table2[[#This Row],[number at end of rxn-compartment]],-1),"")</f>
        <v/>
      </c>
      <c r="N1137" t="str">
        <v/>
      </c>
      <c r="O1137" t="str">
        <v>compCER_m</v>
      </c>
      <c r="P1137" t="str">
        <v>REV</v>
      </c>
      <c r="Q1137" t="str">
        <v>SPONT</v>
      </c>
      <c r="R1137" t="str">
        <v/>
      </c>
      <c r="S1137" t="str">
        <v>Excluded</v>
      </c>
      <c r="T1137" t="str">
        <v>Pseudoreaction</v>
      </c>
    </row>
    <row r="1138" spans="1:20" x14ac:dyDescent="0.2">
      <c r="A1138" t="s">
        <v>3123</v>
      </c>
      <c r="B1138" t="s">
        <v>3125</v>
      </c>
      <c r="C1138" t="s">
        <v>8</v>
      </c>
      <c r="D1138" t="s">
        <v>3124</v>
      </c>
      <c r="E1138" t="str">
        <f>_xlfn.XLOOKUP(Table2[[#This Row],[rxn]],[1]Sheet1!$A:$A,[1]Sheet1!$C:$C,"Other metaolism",0)</f>
        <v>Other metabolism</v>
      </c>
      <c r="F1138" t="s">
        <v>524</v>
      </c>
      <c r="G1138" t="str">
        <f>Table2[[#This Row],[rxn]]&amp;"_"&amp;Table2[[#This Row],[dir]]</f>
        <v>ARABRy_c_FWD</v>
      </c>
      <c r="H1138" t="str" cm="1">
        <f t="array" ref="H1138">_xlfn.TEXTJOIN(",",TRUE,_xlfn.UNIQUE(_xlfn._xlws.FILTER(Table2[enz],Table2[rxn+dir]=Table2[[#This Row],[rxn+dir]])))</f>
        <v>rt5845</v>
      </c>
      <c r="I1138" s="2" t="str">
        <f>_xlfn.TEXTAFTER(Table2[[#This Row],[rxn]],"_",-1)</f>
        <v>c</v>
      </c>
      <c r="J1138" s="2" t="str">
        <f>_xlfn.TEXTBEFORE(Table2[[#This Row],[rxn]],"_"&amp;Table2[[#This Row],[compartment]],-1)</f>
        <v>ARABRy</v>
      </c>
      <c r="K1138" s="2" t="str" cm="1">
        <f t="array" ref="K1138">_xlfn.LET(_xlpm.t,J1138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8" s="2" t="str">
        <f>IF(LEN(Table2[[#This Row],[number at end of rxn-compartment]])&gt;0,_xlfn.TEXTBEFORE(Table2[[#This Row],[rxn-compartment]],Table2[[#This Row],[number at end of rxn-compartment]],-1),"")</f>
        <v/>
      </c>
      <c r="N1138" t="str">
        <v/>
      </c>
      <c r="O1138" t="str">
        <v>compCER_r</v>
      </c>
      <c r="P1138" t="str">
        <v>FWD</v>
      </c>
      <c r="Q1138" t="str">
        <v>SPONT</v>
      </c>
      <c r="R1138" t="str">
        <v/>
      </c>
      <c r="S1138" t="str">
        <v>Excluded</v>
      </c>
      <c r="T1138" t="str">
        <v>Pseudoreaction</v>
      </c>
    </row>
    <row r="1139" spans="1:20" x14ac:dyDescent="0.2">
      <c r="A1139" t="s">
        <v>3126</v>
      </c>
      <c r="B1139" t="s">
        <v>3125</v>
      </c>
      <c r="C1139" t="s">
        <v>21</v>
      </c>
      <c r="D1139" t="s">
        <v>3124</v>
      </c>
      <c r="E1139" t="str">
        <f>_xlfn.XLOOKUP(Table2[[#This Row],[rxn]],[1]Sheet1!$A:$A,[1]Sheet1!$C:$C,"Other metaolism",0)</f>
        <v>Other metabolism</v>
      </c>
      <c r="F1139" t="s">
        <v>524</v>
      </c>
      <c r="G1139" t="str">
        <f>Table2[[#This Row],[rxn]]&amp;"_"&amp;Table2[[#This Row],[dir]]</f>
        <v>ARABRy_c_REV</v>
      </c>
      <c r="H1139" t="str" cm="1">
        <f t="array" ref="H1139">_xlfn.TEXTJOIN(",",TRUE,_xlfn.UNIQUE(_xlfn._xlws.FILTER(Table2[enz],Table2[rxn+dir]=Table2[[#This Row],[rxn+dir]])))</f>
        <v>rt5845</v>
      </c>
      <c r="I1139" s="2" t="str">
        <f>_xlfn.TEXTAFTER(Table2[[#This Row],[rxn]],"_",-1)</f>
        <v>c</v>
      </c>
      <c r="J1139" s="2" t="str">
        <f>_xlfn.TEXTBEFORE(Table2[[#This Row],[rxn]],"_"&amp;Table2[[#This Row],[compartment]],-1)</f>
        <v>ARABRy</v>
      </c>
      <c r="K1139" s="2" t="str" cm="1">
        <f t="array" ref="K1139">_xlfn.LET(_xlpm.t,J1139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39" s="2" t="str">
        <f>IF(LEN(Table2[[#This Row],[number at end of rxn-compartment]])&gt;0,_xlfn.TEXTBEFORE(Table2[[#This Row],[rxn-compartment]],Table2[[#This Row],[number at end of rxn-compartment]],-1),"")</f>
        <v/>
      </c>
      <c r="N1139" t="str">
        <v/>
      </c>
      <c r="O1139" t="str">
        <v>compCER_r</v>
      </c>
      <c r="P1139" t="str">
        <v>REV</v>
      </c>
      <c r="Q1139" t="str">
        <v>SPONT</v>
      </c>
      <c r="R1139" t="str">
        <v/>
      </c>
      <c r="S1139" t="str">
        <v>Excluded</v>
      </c>
      <c r="T1139" t="str">
        <v>Pseudoreaction</v>
      </c>
    </row>
    <row r="1140" spans="1:20" x14ac:dyDescent="0.2">
      <c r="A1140" t="s">
        <v>3127</v>
      </c>
      <c r="B1140" t="s">
        <v>3129</v>
      </c>
      <c r="C1140" t="s">
        <v>8</v>
      </c>
      <c r="D1140" t="s">
        <v>3128</v>
      </c>
      <c r="E1140" t="str">
        <f>_xlfn.XLOOKUP(Table2[[#This Row],[rxn]],[1]Sheet1!$A:$A,[1]Sheet1!$C:$C,"Other metaolism",0)</f>
        <v>Excluded</v>
      </c>
      <c r="F1140" t="s">
        <v>19</v>
      </c>
      <c r="G1140" t="str">
        <f>Table2[[#This Row],[rxn]]&amp;"_"&amp;Table2[[#This Row],[dir]]</f>
        <v>ARACHt_c_e_FWD</v>
      </c>
      <c r="H1140" t="str" cm="1">
        <f t="array" ref="H1140">_xlfn.TEXTJOIN(",",TRUE,_xlfn.UNIQUE(_xlfn._xlws.FILTER(Table2[enz],Table2[rxn+dir]=Table2[[#This Row],[rxn+dir]])))</f>
        <v>rt15442799</v>
      </c>
      <c r="I1140" s="2" t="str">
        <f>_xlfn.TEXTAFTER(Table2[[#This Row],[rxn]],"_",-1)</f>
        <v>e</v>
      </c>
      <c r="J1140" s="2" t="str">
        <f>_xlfn.TEXTBEFORE(Table2[[#This Row],[rxn]],"_"&amp;Table2[[#This Row],[compartment]],-1)</f>
        <v>ARACHt_c</v>
      </c>
      <c r="K1140" s="2" t="str" cm="1">
        <f t="array" ref="K1140">_xlfn.LET(_xlpm.t,J1140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0" s="2" t="str">
        <f>IF(LEN(Table2[[#This Row],[number at end of rxn-compartment]])&gt;0,_xlfn.TEXTBEFORE(Table2[[#This Row],[rxn-compartment]],Table2[[#This Row],[number at end of rxn-compartment]],-1),"")</f>
        <v/>
      </c>
      <c r="N1140" t="str">
        <v/>
      </c>
      <c r="O1140" t="str">
        <v>compFALPD_c</v>
      </c>
      <c r="P1140" t="str">
        <v>FWD</v>
      </c>
      <c r="Q1140" t="str">
        <v>SPONT</v>
      </c>
      <c r="R1140" t="str">
        <v/>
      </c>
      <c r="S1140" t="str">
        <v>Excluded</v>
      </c>
      <c r="T1140" t="str">
        <v>Pseudoreaction</v>
      </c>
    </row>
    <row r="1141" spans="1:20" x14ac:dyDescent="0.2">
      <c r="A1141" t="s">
        <v>3130</v>
      </c>
      <c r="B1141" t="s">
        <v>3129</v>
      </c>
      <c r="C1141" t="s">
        <v>21</v>
      </c>
      <c r="D1141" t="s">
        <v>3128</v>
      </c>
      <c r="E1141" t="str">
        <f>_xlfn.XLOOKUP(Table2[[#This Row],[rxn]],[1]Sheet1!$A:$A,[1]Sheet1!$C:$C,"Other metaolism",0)</f>
        <v>Excluded</v>
      </c>
      <c r="F1141" t="s">
        <v>19</v>
      </c>
      <c r="G1141" t="str">
        <f>Table2[[#This Row],[rxn]]&amp;"_"&amp;Table2[[#This Row],[dir]]</f>
        <v>ARACHt_c_e_REV</v>
      </c>
      <c r="H1141" t="str" cm="1">
        <f t="array" ref="H1141">_xlfn.TEXTJOIN(",",TRUE,_xlfn.UNIQUE(_xlfn._xlws.FILTER(Table2[enz],Table2[rxn+dir]=Table2[[#This Row],[rxn+dir]])))</f>
        <v>rt15442799</v>
      </c>
      <c r="I1141" s="2" t="str">
        <f>_xlfn.TEXTAFTER(Table2[[#This Row],[rxn]],"_",-1)</f>
        <v>e</v>
      </c>
      <c r="J1141" s="2" t="str">
        <f>_xlfn.TEXTBEFORE(Table2[[#This Row],[rxn]],"_"&amp;Table2[[#This Row],[compartment]],-1)</f>
        <v>ARACHt_c</v>
      </c>
      <c r="K1141" s="2" t="str" cm="1">
        <f t="array" ref="K1141">_xlfn.LET(_xlpm.t,J1141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1" s="2" t="str">
        <f>IF(LEN(Table2[[#This Row],[number at end of rxn-compartment]])&gt;0,_xlfn.TEXTBEFORE(Table2[[#This Row],[rxn-compartment]],Table2[[#This Row],[number at end of rxn-compartment]],-1),"")</f>
        <v/>
      </c>
      <c r="N1141" t="str">
        <v/>
      </c>
      <c r="O1141" t="str">
        <v>compFALPD_c</v>
      </c>
      <c r="P1141" t="str">
        <v>REV</v>
      </c>
      <c r="Q1141" t="str">
        <v>SPONT</v>
      </c>
      <c r="R1141" t="str">
        <v/>
      </c>
      <c r="S1141" t="str">
        <v>Excluded</v>
      </c>
      <c r="T1141" t="str">
        <v>Pseudoreaction</v>
      </c>
    </row>
    <row r="1142" spans="1:20" x14ac:dyDescent="0.2">
      <c r="A1142" t="s">
        <v>3131</v>
      </c>
      <c r="B1142" t="s">
        <v>3132</v>
      </c>
      <c r="C1142" t="s">
        <v>8</v>
      </c>
      <c r="D1142" t="s">
        <v>2201</v>
      </c>
      <c r="E1142" t="str">
        <f>_xlfn.XLOOKUP(Table2[[#This Row],[rxn]],[1]Sheet1!$A:$A,[1]Sheet1!$C:$C,"Other metaolism",0)</f>
        <v>Excluded</v>
      </c>
      <c r="F1142" t="s">
        <v>19</v>
      </c>
      <c r="G1142" t="str">
        <f>Table2[[#This Row],[rxn]]&amp;"_"&amp;Table2[[#This Row],[dir]]</f>
        <v>ARACHt_c_rm_FWD</v>
      </c>
      <c r="H1142" t="str" cm="1">
        <f t="array" ref="H1142">_xlfn.TEXTJOIN(",",TRUE,_xlfn.UNIQUE(_xlfn._xlws.FILTER(Table2[enz],Table2[rxn+dir]=Table2[[#This Row],[rxn+dir]])))</f>
        <v>UNKNOWN</v>
      </c>
      <c r="I1142" s="2" t="str">
        <f>_xlfn.TEXTAFTER(Table2[[#This Row],[rxn]],"_",-1)</f>
        <v>rm</v>
      </c>
      <c r="J1142" s="2" t="str">
        <f>_xlfn.TEXTBEFORE(Table2[[#This Row],[rxn]],"_"&amp;Table2[[#This Row],[compartment]],-1)</f>
        <v>ARACHt_c</v>
      </c>
      <c r="K1142" s="2" t="str" cm="1">
        <f t="array" ref="K1142">_xlfn.LET(_xlpm.t,J1142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2" s="2" t="str">
        <f>IF(LEN(Table2[[#This Row],[number at end of rxn-compartment]])&gt;0,_xlfn.TEXTBEFORE(Table2[[#This Row],[rxn-compartment]],Table2[[#This Row],[number at end of rxn-compartment]],-1),"")</f>
        <v/>
      </c>
      <c r="N1142" t="str">
        <v/>
      </c>
      <c r="O1142" t="str">
        <v>compFALPD_en</v>
      </c>
      <c r="P1142" t="str">
        <v>FWD</v>
      </c>
      <c r="Q1142" t="str">
        <v>SPONT</v>
      </c>
      <c r="R1142" t="str">
        <v/>
      </c>
      <c r="S1142" t="str">
        <v>Excluded</v>
      </c>
      <c r="T1142" t="str">
        <v>Pseudoreaction</v>
      </c>
    </row>
    <row r="1143" spans="1:20" x14ac:dyDescent="0.2">
      <c r="A1143" t="s">
        <v>3133</v>
      </c>
      <c r="B1143" t="s">
        <v>3132</v>
      </c>
      <c r="C1143" t="s">
        <v>21</v>
      </c>
      <c r="D1143" t="s">
        <v>2201</v>
      </c>
      <c r="E1143" t="str">
        <f>_xlfn.XLOOKUP(Table2[[#This Row],[rxn]],[1]Sheet1!$A:$A,[1]Sheet1!$C:$C,"Other metaolism",0)</f>
        <v>Excluded</v>
      </c>
      <c r="F1143" t="s">
        <v>19</v>
      </c>
      <c r="G1143" t="str">
        <f>Table2[[#This Row],[rxn]]&amp;"_"&amp;Table2[[#This Row],[dir]]</f>
        <v>ARACHt_c_rm_REV</v>
      </c>
      <c r="H1143" t="str" cm="1">
        <f t="array" ref="H1143">_xlfn.TEXTJOIN(",",TRUE,_xlfn.UNIQUE(_xlfn._xlws.FILTER(Table2[enz],Table2[rxn+dir]=Table2[[#This Row],[rxn+dir]])))</f>
        <v>UNKNOWN</v>
      </c>
      <c r="I1143" s="2" t="str">
        <f>_xlfn.TEXTAFTER(Table2[[#This Row],[rxn]],"_",-1)</f>
        <v>rm</v>
      </c>
      <c r="J1143" s="2" t="str">
        <f>_xlfn.TEXTBEFORE(Table2[[#This Row],[rxn]],"_"&amp;Table2[[#This Row],[compartment]],-1)</f>
        <v>ARACHt_c</v>
      </c>
      <c r="K1143" s="2" t="str" cm="1">
        <f t="array" ref="K1143">_xlfn.LET(_xlpm.t,J1143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3" s="2" t="str">
        <f>IF(LEN(Table2[[#This Row],[number at end of rxn-compartment]])&gt;0,_xlfn.TEXTBEFORE(Table2[[#This Row],[rxn-compartment]],Table2[[#This Row],[number at end of rxn-compartment]],-1),"")</f>
        <v/>
      </c>
      <c r="N1143" t="str">
        <v/>
      </c>
      <c r="O1143" t="str">
        <v>compFALPD_en</v>
      </c>
      <c r="P1143" t="str">
        <v>REV</v>
      </c>
      <c r="Q1143" t="str">
        <v>SPONT</v>
      </c>
      <c r="R1143" t="str">
        <v/>
      </c>
      <c r="S1143" t="str">
        <v>Excluded</v>
      </c>
      <c r="T1143" t="str">
        <v>Pseudoreaction</v>
      </c>
    </row>
    <row r="1144" spans="1:20" x14ac:dyDescent="0.2">
      <c r="A1144" t="s">
        <v>3134</v>
      </c>
      <c r="B1144" t="s">
        <v>3136</v>
      </c>
      <c r="C1144" t="s">
        <v>8</v>
      </c>
      <c r="D1144" t="s">
        <v>3135</v>
      </c>
      <c r="E1144" t="str">
        <f>_xlfn.XLOOKUP(Table2[[#This Row],[rxn]],[1]Sheet1!$A:$A,[1]Sheet1!$C:$C,"Other metaolism",0)</f>
        <v>Other metabolism</v>
      </c>
      <c r="F1144" t="s">
        <v>524</v>
      </c>
      <c r="G1144" t="str">
        <f>Table2[[#This Row],[rxn]]&amp;"_"&amp;Table2[[#This Row],[dir]]</f>
        <v>ARAI2_c_FWD</v>
      </c>
      <c r="H1144" t="str" cm="1">
        <f t="array" ref="H1144">_xlfn.TEXTJOIN(",",TRUE,_xlfn.UNIQUE(_xlfn._xlws.FILTER(Table2[enz],Table2[rxn+dir]=Table2[[#This Row],[rxn+dir]])))</f>
        <v>rt6112</v>
      </c>
      <c r="I1144" s="2" t="str">
        <f>_xlfn.TEXTAFTER(Table2[[#This Row],[rxn]],"_",-1)</f>
        <v>c</v>
      </c>
      <c r="J1144" s="2" t="str">
        <f>_xlfn.TEXTBEFORE(Table2[[#This Row],[rxn]],"_"&amp;Table2[[#This Row],[compartment]],-1)</f>
        <v>ARAI2</v>
      </c>
      <c r="K1144" s="2" t="str" cm="1">
        <f t="array" ref="K1144">_xlfn.LET(_xlpm.t,J1144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144" s="2" t="str">
        <f>IF(LEN(Table2[[#This Row],[number at end of rxn-compartment]])&gt;0,_xlfn.TEXTBEFORE(Table2[[#This Row],[rxn-compartment]],Table2[[#This Row],[number at end of rxn-compartment]],-1),"")</f>
        <v>ARAI</v>
      </c>
      <c r="N1144" t="str">
        <v/>
      </c>
      <c r="O1144" t="str">
        <v>compFALPD_m</v>
      </c>
      <c r="P1144" t="str">
        <v>FWD</v>
      </c>
      <c r="Q1144" t="str">
        <v>SPONT</v>
      </c>
      <c r="R1144" t="str">
        <v/>
      </c>
      <c r="S1144" t="str">
        <v>Excluded</v>
      </c>
      <c r="T1144" t="str">
        <v>Pseudoreaction</v>
      </c>
    </row>
    <row r="1145" spans="1:20" x14ac:dyDescent="0.2">
      <c r="A1145" t="s">
        <v>3137</v>
      </c>
      <c r="B1145" t="s">
        <v>3136</v>
      </c>
      <c r="C1145" t="s">
        <v>21</v>
      </c>
      <c r="D1145" t="s">
        <v>3135</v>
      </c>
      <c r="E1145" t="str">
        <f>_xlfn.XLOOKUP(Table2[[#This Row],[rxn]],[1]Sheet1!$A:$A,[1]Sheet1!$C:$C,"Other metaolism",0)</f>
        <v>Other metabolism</v>
      </c>
      <c r="F1145" t="s">
        <v>524</v>
      </c>
      <c r="G1145" t="str">
        <f>Table2[[#This Row],[rxn]]&amp;"_"&amp;Table2[[#This Row],[dir]]</f>
        <v>ARAI2_c_REV</v>
      </c>
      <c r="H1145" t="str" cm="1">
        <f t="array" ref="H1145">_xlfn.TEXTJOIN(",",TRUE,_xlfn.UNIQUE(_xlfn._xlws.FILTER(Table2[enz],Table2[rxn+dir]=Table2[[#This Row],[rxn+dir]])))</f>
        <v>rt6112</v>
      </c>
      <c r="I1145" s="2" t="str">
        <f>_xlfn.TEXTAFTER(Table2[[#This Row],[rxn]],"_",-1)</f>
        <v>c</v>
      </c>
      <c r="J1145" s="2" t="str">
        <f>_xlfn.TEXTBEFORE(Table2[[#This Row],[rxn]],"_"&amp;Table2[[#This Row],[compartment]],-1)</f>
        <v>ARAI2</v>
      </c>
      <c r="K1145" s="2" t="str" cm="1">
        <f t="array" ref="K1145">_xlfn.LET(_xlpm.t,J1145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145" s="2" t="str">
        <f>IF(LEN(Table2[[#This Row],[number at end of rxn-compartment]])&gt;0,_xlfn.TEXTBEFORE(Table2[[#This Row],[rxn-compartment]],Table2[[#This Row],[number at end of rxn-compartment]],-1),"")</f>
        <v>ARAI</v>
      </c>
      <c r="N1145" t="str">
        <v/>
      </c>
      <c r="O1145" t="str">
        <v>compFALPD_m</v>
      </c>
      <c r="P1145" t="str">
        <v>REV</v>
      </c>
      <c r="Q1145" t="str">
        <v>SPONT</v>
      </c>
      <c r="R1145" t="str">
        <v/>
      </c>
      <c r="S1145" t="str">
        <v>Excluded</v>
      </c>
      <c r="T1145" t="str">
        <v>Pseudoreaction</v>
      </c>
    </row>
    <row r="1146" spans="1:20" x14ac:dyDescent="0.2">
      <c r="A1146" t="s">
        <v>3138</v>
      </c>
      <c r="B1146" t="s">
        <v>3140</v>
      </c>
      <c r="C1146" t="s">
        <v>8</v>
      </c>
      <c r="D1146" t="s">
        <v>3139</v>
      </c>
      <c r="E1146" t="str">
        <f>_xlfn.XLOOKUP(Table2[[#This Row],[rxn]],[1]Sheet1!$A:$A,[1]Sheet1!$C:$C,"Other metaolism",0)</f>
        <v>Other metabolism</v>
      </c>
      <c r="F1146" t="s">
        <v>524</v>
      </c>
      <c r="G1146" t="str">
        <f>Table2[[#This Row],[rxn]]&amp;"_"&amp;Table2[[#This Row],[dir]]</f>
        <v>ARAK_c_FWD</v>
      </c>
      <c r="H1146" t="str" cm="1">
        <f t="array" ref="H1146">_xlfn.TEXTJOIN(",",TRUE,_xlfn.UNIQUE(_xlfn._xlws.FILTER(Table2[enz],Table2[rxn+dir]=Table2[[#This Row],[rxn+dir]])))</f>
        <v>rt4526</v>
      </c>
      <c r="I1146" s="2" t="str">
        <f>_xlfn.TEXTAFTER(Table2[[#This Row],[rxn]],"_",-1)</f>
        <v>c</v>
      </c>
      <c r="J1146" s="2" t="str">
        <f>_xlfn.TEXTBEFORE(Table2[[#This Row],[rxn]],"_"&amp;Table2[[#This Row],[compartment]],-1)</f>
        <v>ARAK</v>
      </c>
      <c r="K1146" s="2" t="str" cm="1">
        <f t="array" ref="K1146">_xlfn.LET(_xlpm.t,J1146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6" s="2" t="str">
        <f>IF(LEN(Table2[[#This Row],[number at end of rxn-compartment]])&gt;0,_xlfn.TEXTBEFORE(Table2[[#This Row],[rxn-compartment]],Table2[[#This Row],[number at end of rxn-compartment]],-1),"")</f>
        <v/>
      </c>
      <c r="N1146" t="str">
        <v/>
      </c>
      <c r="O1146" t="str">
        <v>compFALPD_mm</v>
      </c>
      <c r="P1146" t="str">
        <v>FWD</v>
      </c>
      <c r="Q1146" t="str">
        <v>SPONT</v>
      </c>
      <c r="R1146" t="str">
        <v/>
      </c>
      <c r="S1146" t="str">
        <v>Excluded</v>
      </c>
      <c r="T1146" t="str">
        <v>Pseudoreaction</v>
      </c>
    </row>
    <row r="1147" spans="1:20" x14ac:dyDescent="0.2">
      <c r="A1147" t="s">
        <v>3141</v>
      </c>
      <c r="B1147" t="s">
        <v>213</v>
      </c>
      <c r="C1147" t="s">
        <v>8</v>
      </c>
      <c r="D1147" t="s">
        <v>3142</v>
      </c>
      <c r="E1147" t="str">
        <f>_xlfn.XLOOKUP(Table2[[#This Row],[rxn]],[1]Sheet1!$A:$A,[1]Sheet1!$C:$C,"Other metaolism",0)</f>
        <v>Amino acid metabolism</v>
      </c>
      <c r="F1147" t="s">
        <v>85</v>
      </c>
      <c r="G1147" t="str">
        <f>Table2[[#This Row],[rxn]]&amp;"_"&amp;Table2[[#This Row],[dir]]</f>
        <v>ARGN_c_FWD</v>
      </c>
      <c r="H1147" t="str" cm="1">
        <f t="array" ref="H1147">_xlfn.TEXTJOIN(",",TRUE,_xlfn.UNIQUE(_xlfn._xlws.FILTER(Table2[enz],Table2[rxn+dir]=Table2[[#This Row],[rxn+dir]])))</f>
        <v>rt7813</v>
      </c>
      <c r="I1147" s="2" t="str">
        <f>_xlfn.TEXTAFTER(Table2[[#This Row],[rxn]],"_",-1)</f>
        <v>c</v>
      </c>
      <c r="J1147" s="2" t="str">
        <f>_xlfn.TEXTBEFORE(Table2[[#This Row],[rxn]],"_"&amp;Table2[[#This Row],[compartment]],-1)</f>
        <v>ARGN</v>
      </c>
      <c r="K1147" s="2" t="str" cm="1">
        <f t="array" ref="K1147">_xlfn.LET(_xlpm.t,J1147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7" s="2" t="str">
        <f>IF(LEN(Table2[[#This Row],[number at end of rxn-compartment]])&gt;0,_xlfn.TEXTBEFORE(Table2[[#This Row],[rxn-compartment]],Table2[[#This Row],[number at end of rxn-compartment]],-1),"")</f>
        <v/>
      </c>
      <c r="N1147" t="str">
        <v/>
      </c>
      <c r="O1147" t="str">
        <v>compFALPD_mm</v>
      </c>
      <c r="P1147" t="str">
        <v>REV</v>
      </c>
      <c r="Q1147" t="str">
        <v>SPONT</v>
      </c>
      <c r="R1147" t="str">
        <v/>
      </c>
      <c r="S1147" t="str">
        <v>Excluded</v>
      </c>
      <c r="T1147" t="str">
        <v>Pseudoreaction</v>
      </c>
    </row>
    <row r="1148" spans="1:20" x14ac:dyDescent="0.2">
      <c r="A1148" t="s">
        <v>3143</v>
      </c>
      <c r="B1148" t="s">
        <v>216</v>
      </c>
      <c r="C1148" t="s">
        <v>8</v>
      </c>
      <c r="D1148" t="s">
        <v>3144</v>
      </c>
      <c r="E1148" t="str">
        <f>_xlfn.XLOOKUP(Table2[[#This Row],[rxn]],[1]Sheet1!$A:$A,[1]Sheet1!$C:$C,"Other metaolism",0)</f>
        <v>Amino acid metabolism</v>
      </c>
      <c r="F1148" t="s">
        <v>85</v>
      </c>
      <c r="G1148" t="str">
        <f>Table2[[#This Row],[rxn]]&amp;"_"&amp;Table2[[#This Row],[dir]]</f>
        <v>ARGSL_c_FWD</v>
      </c>
      <c r="H1148" t="str" cm="1">
        <f t="array" ref="H1148">_xlfn.TEXTJOIN(",",TRUE,_xlfn.UNIQUE(_xlfn._xlws.FILTER(Table2[enz],Table2[rxn+dir]=Table2[[#This Row],[rxn+dir]])))</f>
        <v>rt3236</v>
      </c>
      <c r="I1148" s="2" t="str">
        <f>_xlfn.TEXTAFTER(Table2[[#This Row],[rxn]],"_",-1)</f>
        <v>c</v>
      </c>
      <c r="J1148" s="2" t="str">
        <f>_xlfn.TEXTBEFORE(Table2[[#This Row],[rxn]],"_"&amp;Table2[[#This Row],[compartment]],-1)</f>
        <v>ARGSL</v>
      </c>
      <c r="K1148" s="2" t="str" cm="1">
        <f t="array" ref="K1148">_xlfn.LET(_xlpm.t,J1148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8" s="2" t="str">
        <f>IF(LEN(Table2[[#This Row],[number at end of rxn-compartment]])&gt;0,_xlfn.TEXTBEFORE(Table2[[#This Row],[rxn-compartment]],Table2[[#This Row],[number at end of rxn-compartment]],-1),"")</f>
        <v/>
      </c>
      <c r="N1148" t="str">
        <v/>
      </c>
      <c r="O1148" t="str">
        <v>compFALPD_rm</v>
      </c>
      <c r="P1148" t="str">
        <v>FWD</v>
      </c>
      <c r="Q1148" t="str">
        <v>SPONT</v>
      </c>
      <c r="R1148" t="str">
        <v/>
      </c>
      <c r="S1148" t="str">
        <v>Excluded</v>
      </c>
      <c r="T1148" t="str">
        <v>Pseudoreaction</v>
      </c>
    </row>
    <row r="1149" spans="1:20" x14ac:dyDescent="0.2">
      <c r="A1149" t="s">
        <v>3145</v>
      </c>
      <c r="B1149" t="s">
        <v>216</v>
      </c>
      <c r="C1149" t="s">
        <v>21</v>
      </c>
      <c r="D1149" t="s">
        <v>3144</v>
      </c>
      <c r="E1149" t="str">
        <f>_xlfn.XLOOKUP(Table2[[#This Row],[rxn]],[1]Sheet1!$A:$A,[1]Sheet1!$C:$C,"Other metaolism",0)</f>
        <v>Amino acid metabolism</v>
      </c>
      <c r="F1149" t="s">
        <v>85</v>
      </c>
      <c r="G1149" t="str">
        <f>Table2[[#This Row],[rxn]]&amp;"_"&amp;Table2[[#This Row],[dir]]</f>
        <v>ARGSL_c_REV</v>
      </c>
      <c r="H1149" t="str" cm="1">
        <f t="array" ref="H1149">_xlfn.TEXTJOIN(",",TRUE,_xlfn.UNIQUE(_xlfn._xlws.FILTER(Table2[enz],Table2[rxn+dir]=Table2[[#This Row],[rxn+dir]])))</f>
        <v>rt3236</v>
      </c>
      <c r="I1149" s="2" t="str">
        <f>_xlfn.TEXTAFTER(Table2[[#This Row],[rxn]],"_",-1)</f>
        <v>c</v>
      </c>
      <c r="J1149" s="2" t="str">
        <f>_xlfn.TEXTBEFORE(Table2[[#This Row],[rxn]],"_"&amp;Table2[[#This Row],[compartment]],-1)</f>
        <v>ARGSL</v>
      </c>
      <c r="K1149" s="2" t="str" cm="1">
        <f t="array" ref="K1149">_xlfn.LET(_xlpm.t,J1149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49" s="2" t="str">
        <f>IF(LEN(Table2[[#This Row],[number at end of rxn-compartment]])&gt;0,_xlfn.TEXTBEFORE(Table2[[#This Row],[rxn-compartment]],Table2[[#This Row],[number at end of rxn-compartment]],-1),"")</f>
        <v/>
      </c>
      <c r="N1149" t="str">
        <v/>
      </c>
      <c r="O1149" t="str">
        <v>compFALPD_rm</v>
      </c>
      <c r="P1149" t="str">
        <v>REV</v>
      </c>
      <c r="Q1149" t="str">
        <v>SPONT</v>
      </c>
      <c r="R1149" t="str">
        <v/>
      </c>
      <c r="S1149" t="str">
        <v>Excluded</v>
      </c>
      <c r="T1149" t="str">
        <v>Pseudoreaction</v>
      </c>
    </row>
    <row r="1150" spans="1:20" x14ac:dyDescent="0.2">
      <c r="A1150" t="s">
        <v>3146</v>
      </c>
      <c r="B1150" t="s">
        <v>219</v>
      </c>
      <c r="C1150" t="s">
        <v>8</v>
      </c>
      <c r="D1150" t="s">
        <v>3147</v>
      </c>
      <c r="E1150" t="str">
        <f>_xlfn.XLOOKUP(Table2[[#This Row],[rxn]],[1]Sheet1!$A:$A,[1]Sheet1!$C:$C,"Other metaolism",0)</f>
        <v>Amino acid metabolism</v>
      </c>
      <c r="F1150" t="s">
        <v>85</v>
      </c>
      <c r="G1150" t="str">
        <f>Table2[[#This Row],[rxn]]&amp;"_"&amp;Table2[[#This Row],[dir]]</f>
        <v>ARGSS_c_FWD</v>
      </c>
      <c r="H1150" t="str" cm="1">
        <f t="array" ref="H1150">_xlfn.TEXTJOIN(",",TRUE,_xlfn.UNIQUE(_xlfn._xlws.FILTER(Table2[enz],Table2[rxn+dir]=Table2[[#This Row],[rxn+dir]])))</f>
        <v>rt7828</v>
      </c>
      <c r="I1150" s="2" t="str">
        <f>_xlfn.TEXTAFTER(Table2[[#This Row],[rxn]],"_",-1)</f>
        <v>c</v>
      </c>
      <c r="J1150" s="2" t="str">
        <f>_xlfn.TEXTBEFORE(Table2[[#This Row],[rxn]],"_"&amp;Table2[[#This Row],[compartment]],-1)</f>
        <v>ARGSS</v>
      </c>
      <c r="K1150" s="2" t="str" cm="1">
        <f t="array" ref="K1150">_xlfn.LET(_xlpm.t,J1150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0" s="2" t="str">
        <f>IF(LEN(Table2[[#This Row],[number at end of rxn-compartment]])&gt;0,_xlfn.TEXTBEFORE(Table2[[#This Row],[rxn-compartment]],Table2[[#This Row],[number at end of rxn-compartment]],-1),"")</f>
        <v/>
      </c>
      <c r="N1150" t="str">
        <v/>
      </c>
      <c r="O1150" t="str">
        <v>CPLSPNEST_e</v>
      </c>
      <c r="P1150" t="str">
        <v>FWD</v>
      </c>
      <c r="Q1150" t="str">
        <v>rt3377</v>
      </c>
      <c r="R1150" t="str">
        <v>3.1.1.41</v>
      </c>
      <c r="S1150" t="str">
        <v>Other metabolism</v>
      </c>
      <c r="T1150" t="str">
        <v>Penicillin and cephalosporin biosynthesis</v>
      </c>
    </row>
    <row r="1151" spans="1:20" x14ac:dyDescent="0.2">
      <c r="A1151" t="s">
        <v>3148</v>
      </c>
      <c r="B1151" t="s">
        <v>219</v>
      </c>
      <c r="C1151" t="s">
        <v>21</v>
      </c>
      <c r="D1151" t="s">
        <v>3147</v>
      </c>
      <c r="E1151" t="str">
        <f>_xlfn.XLOOKUP(Table2[[#This Row],[rxn]],[1]Sheet1!$A:$A,[1]Sheet1!$C:$C,"Other metaolism",0)</f>
        <v>Amino acid metabolism</v>
      </c>
      <c r="F1151" t="s">
        <v>85</v>
      </c>
      <c r="G1151" t="str">
        <f>Table2[[#This Row],[rxn]]&amp;"_"&amp;Table2[[#This Row],[dir]]</f>
        <v>ARGSS_c_REV</v>
      </c>
      <c r="H1151" t="str" cm="1">
        <f t="array" ref="H1151">_xlfn.TEXTJOIN(",",TRUE,_xlfn.UNIQUE(_xlfn._xlws.FILTER(Table2[enz],Table2[rxn+dir]=Table2[[#This Row],[rxn+dir]])))</f>
        <v>rt7828</v>
      </c>
      <c r="I1151" s="2" t="str">
        <f>_xlfn.TEXTAFTER(Table2[[#This Row],[rxn]],"_",-1)</f>
        <v>c</v>
      </c>
      <c r="J1151" s="2" t="str">
        <f>_xlfn.TEXTBEFORE(Table2[[#This Row],[rxn]],"_"&amp;Table2[[#This Row],[compartment]],-1)</f>
        <v>ARGSS</v>
      </c>
      <c r="K1151" s="2" t="str" cm="1">
        <f t="array" ref="K1151">_xlfn.LET(_xlpm.t,J1151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1" s="2" t="str">
        <f>IF(LEN(Table2[[#This Row],[number at end of rxn-compartment]])&gt;0,_xlfn.TEXTBEFORE(Table2[[#This Row],[rxn-compartment]],Table2[[#This Row],[number at end of rxn-compartment]],-1),"")</f>
        <v/>
      </c>
      <c r="N1151" t="str">
        <v/>
      </c>
      <c r="O1151" t="str">
        <v>CPPPGO_c</v>
      </c>
      <c r="P1151" t="str">
        <v>FWD</v>
      </c>
      <c r="Q1151" t="str">
        <v>rt5829</v>
      </c>
      <c r="R1151" t="str">
        <v>1.3.3.3</v>
      </c>
      <c r="S1151" t="str">
        <v>Other biosynthetic metabolism</v>
      </c>
      <c r="T1151" t="str">
        <v>Heme metabolism</v>
      </c>
    </row>
    <row r="1152" spans="1:20" x14ac:dyDescent="0.2">
      <c r="A1152" t="s">
        <v>3149</v>
      </c>
      <c r="B1152" t="s">
        <v>3151</v>
      </c>
      <c r="C1152" t="s">
        <v>8</v>
      </c>
      <c r="D1152" t="s">
        <v>3150</v>
      </c>
      <c r="E1152" t="str">
        <f>_xlfn.XLOOKUP(Table2[[#This Row],[rxn]],[1]Sheet1!$A:$A,[1]Sheet1!$C:$C,"Other metaolism",0)</f>
        <v>Excluded</v>
      </c>
      <c r="F1152" t="s">
        <v>19</v>
      </c>
      <c r="G1152" t="str">
        <f>Table2[[#This Row],[rxn]]&amp;"_"&amp;Table2[[#This Row],[dir]]</f>
        <v>ARGtpa_v_FWD</v>
      </c>
      <c r="H1152" t="str" cm="1">
        <f t="array" ref="H1152">_xlfn.TEXTJOIN(",",TRUE,_xlfn.UNIQUE(_xlfn._xlws.FILTER(Table2[enz],Table2[rxn+dir]=Table2[[#This Row],[rxn+dir]])))</f>
        <v>rt0111</v>
      </c>
      <c r="I1152" s="2" t="str">
        <f>_xlfn.TEXTAFTER(Table2[[#This Row],[rxn]],"_",-1)</f>
        <v>v</v>
      </c>
      <c r="J1152" s="2" t="str">
        <f>_xlfn.TEXTBEFORE(Table2[[#This Row],[rxn]],"_"&amp;Table2[[#This Row],[compartment]],-1)</f>
        <v>ARGtpa</v>
      </c>
      <c r="K1152" s="2" t="str" cm="1">
        <f t="array" ref="K1152">_xlfn.LET(_xlpm.t,J1152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2" s="2" t="str">
        <f>IF(LEN(Table2[[#This Row],[number at end of rxn-compartment]])&gt;0,_xlfn.TEXTBEFORE(Table2[[#This Row],[rxn-compartment]],Table2[[#This Row],[number at end of rxn-compartment]],-1),"")</f>
        <v/>
      </c>
      <c r="N1152" t="str">
        <v/>
      </c>
      <c r="O1152" t="str">
        <v>CRN100t_c_m</v>
      </c>
      <c r="P1152" t="str">
        <v>FWD</v>
      </c>
      <c r="Q1152" t="str">
        <v>rt0963</v>
      </c>
      <c r="R1152" t="str">
        <v/>
      </c>
      <c r="S1152" t="str">
        <v>Excluded</v>
      </c>
      <c r="T1152" t="str">
        <v>Transport</v>
      </c>
    </row>
    <row r="1153" spans="1:20" x14ac:dyDescent="0.2">
      <c r="A1153" t="s">
        <v>3152</v>
      </c>
      <c r="B1153" t="s">
        <v>222</v>
      </c>
      <c r="C1153" t="s">
        <v>8</v>
      </c>
      <c r="D1153" t="s">
        <v>3153</v>
      </c>
      <c r="E1153" t="str">
        <f>_xlfn.XLOOKUP(Table2[[#This Row],[rxn]],[1]Sheet1!$A:$A,[1]Sheet1!$C:$C,"Other metaolism",0)</f>
        <v>Excluded</v>
      </c>
      <c r="F1153" t="s">
        <v>19</v>
      </c>
      <c r="G1153" t="str">
        <f>Table2[[#This Row],[rxn]]&amp;"_"&amp;Table2[[#This Row],[dir]]</f>
        <v>ARGtps_e_FWD</v>
      </c>
      <c r="H1153" t="str" cm="1">
        <f t="array" ref="H1153">_xlfn.TEXTJOIN(",",TRUE,_xlfn.UNIQUE(_xlfn._xlws.FILTER(Table2[enz],Table2[rxn+dir]=Table2[[#This Row],[rxn+dir]])))</f>
        <v>rt1689,rt5861</v>
      </c>
      <c r="I1153" s="2" t="str">
        <f>_xlfn.TEXTAFTER(Table2[[#This Row],[rxn]],"_",-1)</f>
        <v>e</v>
      </c>
      <c r="J1153" s="2" t="str">
        <f>_xlfn.TEXTBEFORE(Table2[[#This Row],[rxn]],"_"&amp;Table2[[#This Row],[compartment]],-1)</f>
        <v>ARGtps</v>
      </c>
      <c r="K1153" s="2" t="str" cm="1">
        <f t="array" ref="K1153">_xlfn.LET(_xlpm.t,J1153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3" s="2" t="str">
        <f>IF(LEN(Table2[[#This Row],[number at end of rxn-compartment]])&gt;0,_xlfn.TEXTBEFORE(Table2[[#This Row],[rxn-compartment]],Table2[[#This Row],[number at end of rxn-compartment]],-1),"")</f>
        <v/>
      </c>
      <c r="N1153" t="str">
        <v/>
      </c>
      <c r="O1153" t="str">
        <v>CRN100t_c_x</v>
      </c>
      <c r="P1153" t="str">
        <v>FWD</v>
      </c>
      <c r="Q1153" t="str">
        <v>rt7415_x</v>
      </c>
      <c r="R1153" t="str">
        <v/>
      </c>
      <c r="S1153" t="str">
        <v>Excluded</v>
      </c>
      <c r="T1153" t="str">
        <v>Transport</v>
      </c>
    </row>
    <row r="1154" spans="1:20" x14ac:dyDescent="0.2">
      <c r="A1154" t="s">
        <v>3154</v>
      </c>
      <c r="B1154" t="s">
        <v>222</v>
      </c>
      <c r="C1154" t="s">
        <v>21</v>
      </c>
      <c r="D1154" t="s">
        <v>3153</v>
      </c>
      <c r="E1154" t="str">
        <f>_xlfn.XLOOKUP(Table2[[#This Row],[rxn]],[1]Sheet1!$A:$A,[1]Sheet1!$C:$C,"Other metaolism",0)</f>
        <v>Excluded</v>
      </c>
      <c r="F1154" t="s">
        <v>19</v>
      </c>
      <c r="G1154" t="str">
        <f>Table2[[#This Row],[rxn]]&amp;"_"&amp;Table2[[#This Row],[dir]]</f>
        <v>ARGtps_e_REV</v>
      </c>
      <c r="H1154" t="str" cm="1">
        <f t="array" ref="H1154">_xlfn.TEXTJOIN(",",TRUE,_xlfn.UNIQUE(_xlfn._xlws.FILTER(Table2[enz],Table2[rxn+dir]=Table2[[#This Row],[rxn+dir]])))</f>
        <v>rt1689,rt5861</v>
      </c>
      <c r="I1154" s="2" t="str">
        <f>_xlfn.TEXTAFTER(Table2[[#This Row],[rxn]],"_",-1)</f>
        <v>e</v>
      </c>
      <c r="J1154" s="2" t="str">
        <f>_xlfn.TEXTBEFORE(Table2[[#This Row],[rxn]],"_"&amp;Table2[[#This Row],[compartment]],-1)</f>
        <v>ARGtps</v>
      </c>
      <c r="K1154" s="2" t="str" cm="1">
        <f t="array" ref="K1154">_xlfn.LET(_xlpm.t,J1154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4" s="2" t="str">
        <f>IF(LEN(Table2[[#This Row],[number at end of rxn-compartment]])&gt;0,_xlfn.TEXTBEFORE(Table2[[#This Row],[rxn-compartment]],Table2[[#This Row],[number at end of rxn-compartment]],-1),"")</f>
        <v/>
      </c>
      <c r="N1154" t="str">
        <v/>
      </c>
      <c r="O1154" t="str">
        <v>CRN120t_c_m</v>
      </c>
      <c r="P1154" t="str">
        <v>FWD</v>
      </c>
      <c r="Q1154" t="str">
        <v>rt0963</v>
      </c>
      <c r="R1154" t="str">
        <v/>
      </c>
      <c r="S1154" t="str">
        <v>Excluded</v>
      </c>
      <c r="T1154" t="str">
        <v>Transport</v>
      </c>
    </row>
    <row r="1155" spans="1:20" x14ac:dyDescent="0.2">
      <c r="A1155" t="s">
        <v>3155</v>
      </c>
      <c r="B1155" t="s">
        <v>222</v>
      </c>
      <c r="C1155" t="s">
        <v>8</v>
      </c>
      <c r="D1155" t="s">
        <v>2935</v>
      </c>
      <c r="E1155" t="str">
        <f>_xlfn.XLOOKUP(Table2[[#This Row],[rxn]],[1]Sheet1!$A:$A,[1]Sheet1!$C:$C,"Other metaolism",0)</f>
        <v>Excluded</v>
      </c>
      <c r="F1155" t="s">
        <v>19</v>
      </c>
      <c r="G1155" t="str">
        <f>Table2[[#This Row],[rxn]]&amp;"_"&amp;Table2[[#This Row],[dir]]</f>
        <v>ARGtps_e_FWD</v>
      </c>
      <c r="H1155" t="str" cm="1">
        <f t="array" ref="H1155">_xlfn.TEXTJOIN(",",TRUE,_xlfn.UNIQUE(_xlfn._xlws.FILTER(Table2[enz],Table2[rxn+dir]=Table2[[#This Row],[rxn+dir]])))</f>
        <v>rt1689,rt5861</v>
      </c>
      <c r="I1155" s="2" t="str">
        <f>_xlfn.TEXTAFTER(Table2[[#This Row],[rxn]],"_",-1)</f>
        <v>e</v>
      </c>
      <c r="J1155" s="2" t="str">
        <f>_xlfn.TEXTBEFORE(Table2[[#This Row],[rxn]],"_"&amp;Table2[[#This Row],[compartment]],-1)</f>
        <v>ARGtps</v>
      </c>
      <c r="K1155" s="2" t="str" cm="1">
        <f t="array" ref="K1155">_xlfn.LET(_xlpm.t,J1155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5" s="2" t="str">
        <f>IF(LEN(Table2[[#This Row],[number at end of rxn-compartment]])&gt;0,_xlfn.TEXTBEFORE(Table2[[#This Row],[rxn-compartment]],Table2[[#This Row],[number at end of rxn-compartment]],-1),"")</f>
        <v/>
      </c>
      <c r="N1155" t="str">
        <v/>
      </c>
      <c r="O1155" t="str">
        <v>CRN120t_c_x</v>
      </c>
      <c r="P1155" t="str">
        <v>FWD</v>
      </c>
      <c r="Q1155" t="str">
        <v>rt7415_x</v>
      </c>
      <c r="R1155" t="str">
        <v/>
      </c>
      <c r="S1155" t="str">
        <v>Excluded</v>
      </c>
      <c r="T1155" t="str">
        <v>Transport</v>
      </c>
    </row>
    <row r="1156" spans="1:20" x14ac:dyDescent="0.2">
      <c r="A1156" t="s">
        <v>3156</v>
      </c>
      <c r="B1156" t="s">
        <v>222</v>
      </c>
      <c r="C1156" t="s">
        <v>21</v>
      </c>
      <c r="D1156" t="s">
        <v>2935</v>
      </c>
      <c r="E1156" t="str">
        <f>_xlfn.XLOOKUP(Table2[[#This Row],[rxn]],[1]Sheet1!$A:$A,[1]Sheet1!$C:$C,"Other metaolism",0)</f>
        <v>Excluded</v>
      </c>
      <c r="F1156" t="s">
        <v>19</v>
      </c>
      <c r="G1156" t="str">
        <f>Table2[[#This Row],[rxn]]&amp;"_"&amp;Table2[[#This Row],[dir]]</f>
        <v>ARGtps_e_REV</v>
      </c>
      <c r="H1156" t="str" cm="1">
        <f t="array" ref="H1156">_xlfn.TEXTJOIN(",",TRUE,_xlfn.UNIQUE(_xlfn._xlws.FILTER(Table2[enz],Table2[rxn+dir]=Table2[[#This Row],[rxn+dir]])))</f>
        <v>rt1689,rt5861</v>
      </c>
      <c r="I1156" s="2" t="str">
        <f>_xlfn.TEXTAFTER(Table2[[#This Row],[rxn]],"_",-1)</f>
        <v>e</v>
      </c>
      <c r="J1156" s="2" t="str">
        <f>_xlfn.TEXTBEFORE(Table2[[#This Row],[rxn]],"_"&amp;Table2[[#This Row],[compartment]],-1)</f>
        <v>ARGtps</v>
      </c>
      <c r="K1156" s="2" t="str" cm="1">
        <f t="array" ref="K1156">_xlfn.LET(_xlpm.t,J1156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6" s="2" t="str">
        <f>IF(LEN(Table2[[#This Row],[number at end of rxn-compartment]])&gt;0,_xlfn.TEXTBEFORE(Table2[[#This Row],[rxn-compartment]],Table2[[#This Row],[number at end of rxn-compartment]],-1),"")</f>
        <v/>
      </c>
      <c r="N1156" t="str">
        <v/>
      </c>
      <c r="O1156" t="str">
        <v>CRN40t_c_m</v>
      </c>
      <c r="P1156" t="str">
        <v>FWD</v>
      </c>
      <c r="Q1156" t="str">
        <v>rt0963</v>
      </c>
      <c r="R1156" t="str">
        <v/>
      </c>
      <c r="S1156" t="str">
        <v>Excluded</v>
      </c>
      <c r="T1156" t="str">
        <v>Transport</v>
      </c>
    </row>
    <row r="1157" spans="1:20" x14ac:dyDescent="0.2">
      <c r="A1157" t="s">
        <v>3157</v>
      </c>
      <c r="B1157" t="s">
        <v>3158</v>
      </c>
      <c r="C1157" t="s">
        <v>8</v>
      </c>
      <c r="D1157" t="s">
        <v>2201</v>
      </c>
      <c r="E1157" t="str">
        <f>_xlfn.XLOOKUP(Table2[[#This Row],[rxn]],[1]Sheet1!$A:$A,[1]Sheet1!$C:$C,"Other metaolism",0)</f>
        <v>Excluded</v>
      </c>
      <c r="F1157" t="s">
        <v>19</v>
      </c>
      <c r="G1157" t="str">
        <f>Table2[[#This Row],[rxn]]&amp;"_"&amp;Table2[[#This Row],[dir]]</f>
        <v>ARGtps_m_FWD</v>
      </c>
      <c r="H1157" t="str" cm="1">
        <f t="array" ref="H1157">_xlfn.TEXTJOIN(",",TRUE,_xlfn.UNIQUE(_xlfn._xlws.FILTER(Table2[enz],Table2[rxn+dir]=Table2[[#This Row],[rxn+dir]])))</f>
        <v>UNKNOWN</v>
      </c>
      <c r="I1157" s="2" t="str">
        <f>_xlfn.TEXTAFTER(Table2[[#This Row],[rxn]],"_",-1)</f>
        <v>m</v>
      </c>
      <c r="J1157" s="2" t="str">
        <f>_xlfn.TEXTBEFORE(Table2[[#This Row],[rxn]],"_"&amp;Table2[[#This Row],[compartment]],-1)</f>
        <v>ARGtps</v>
      </c>
      <c r="K1157" s="2" t="str" cm="1">
        <f t="array" ref="K1157">_xlfn.LET(_xlpm.t,J1157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7" s="2" t="str">
        <f>IF(LEN(Table2[[#This Row],[number at end of rxn-compartment]])&gt;0,_xlfn.TEXTBEFORE(Table2[[#This Row],[rxn-compartment]],Table2[[#This Row],[number at end of rxn-compartment]],-1),"")</f>
        <v/>
      </c>
      <c r="N1157" t="str">
        <v/>
      </c>
      <c r="O1157" t="str">
        <v>CRN40t_c_x</v>
      </c>
      <c r="P1157" t="str">
        <v>FWD</v>
      </c>
      <c r="Q1157" t="str">
        <v>rt7415_x</v>
      </c>
      <c r="R1157" t="str">
        <v/>
      </c>
      <c r="S1157" t="str">
        <v>Excluded</v>
      </c>
      <c r="T1157" t="str">
        <v>Transport</v>
      </c>
    </row>
    <row r="1158" spans="1:20" x14ac:dyDescent="0.2">
      <c r="A1158" t="s">
        <v>3159</v>
      </c>
      <c r="B1158" t="s">
        <v>224</v>
      </c>
      <c r="C1158" t="s">
        <v>8</v>
      </c>
      <c r="D1158" t="s">
        <v>3160</v>
      </c>
      <c r="E1158" t="str">
        <f>_xlfn.XLOOKUP(Table2[[#This Row],[rxn]],[1]Sheet1!$A:$A,[1]Sheet1!$C:$C,"Other metaolism",0)</f>
        <v>tRNA charging</v>
      </c>
      <c r="F1158" t="s">
        <v>182</v>
      </c>
      <c r="G1158" t="str">
        <f>Table2[[#This Row],[rxn]]&amp;"_"&amp;Table2[[#This Row],[dir]]</f>
        <v>ARGTRS_c_FWD</v>
      </c>
      <c r="H1158" t="str" cm="1">
        <f t="array" ref="H1158">_xlfn.TEXTJOIN(",",TRUE,_xlfn.UNIQUE(_xlfn._xlws.FILTER(Table2[enz],Table2[rxn+dir]=Table2[[#This Row],[rxn+dir]])))</f>
        <v>rt1711</v>
      </c>
      <c r="I1158" s="2" t="str">
        <f>_xlfn.TEXTAFTER(Table2[[#This Row],[rxn]],"_",-1)</f>
        <v>c</v>
      </c>
      <c r="J1158" s="2" t="str">
        <f>_xlfn.TEXTBEFORE(Table2[[#This Row],[rxn]],"_"&amp;Table2[[#This Row],[compartment]],-1)</f>
        <v>ARGTRS</v>
      </c>
      <c r="K1158" s="2" t="str" cm="1">
        <f t="array" ref="K1158">_xlfn.LET(_xlpm.t,J1158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8" s="2" t="str">
        <f>IF(LEN(Table2[[#This Row],[number at end of rxn-compartment]])&gt;0,_xlfn.TEXTBEFORE(Table2[[#This Row],[rxn-compartment]],Table2[[#This Row],[number at end of rxn-compartment]],-1),"")</f>
        <v/>
      </c>
      <c r="N1158" t="str">
        <v/>
      </c>
      <c r="O1158" t="str">
        <v>CRN60t_c_m</v>
      </c>
      <c r="P1158" t="str">
        <v>FWD</v>
      </c>
      <c r="Q1158" t="str">
        <v>rt0963</v>
      </c>
      <c r="R1158" t="str">
        <v/>
      </c>
      <c r="S1158" t="str">
        <v>Excluded</v>
      </c>
      <c r="T1158" t="str">
        <v>Transport</v>
      </c>
    </row>
    <row r="1159" spans="1:20" x14ac:dyDescent="0.2">
      <c r="A1159" t="s">
        <v>3161</v>
      </c>
      <c r="B1159" t="s">
        <v>3163</v>
      </c>
      <c r="C1159" t="s">
        <v>8</v>
      </c>
      <c r="D1159" t="s">
        <v>3162</v>
      </c>
      <c r="E1159" t="str">
        <f>_xlfn.XLOOKUP(Table2[[#This Row],[rxn]],[1]Sheet1!$A:$A,[1]Sheet1!$C:$C,"Other metaolism",0)</f>
        <v>Amino acid metabolism</v>
      </c>
      <c r="F1159" t="s">
        <v>262</v>
      </c>
      <c r="G1159" t="str">
        <f>Table2[[#This Row],[rxn]]&amp;"_"&amp;Table2[[#This Row],[dir]]</f>
        <v>ARMT_c_FWD</v>
      </c>
      <c r="H1159" t="str" cm="1">
        <f t="array" ref="H1159">_xlfn.TEXTJOIN(",",TRUE,_xlfn.UNIQUE(_xlfn._xlws.FILTER(Table2[enz],Table2[rxn+dir]=Table2[[#This Row],[rxn+dir]])))</f>
        <v>rt1648,rt3356,rt7912,rt7917</v>
      </c>
      <c r="I1159" s="2" t="str">
        <f>_xlfn.TEXTAFTER(Table2[[#This Row],[rxn]],"_",-1)</f>
        <v>c</v>
      </c>
      <c r="J1159" s="2" t="str">
        <f>_xlfn.TEXTBEFORE(Table2[[#This Row],[rxn]],"_"&amp;Table2[[#This Row],[compartment]],-1)</f>
        <v>ARMT</v>
      </c>
      <c r="K1159" s="2" t="str" cm="1">
        <f t="array" ref="K1159">_xlfn.LET(_xlpm.t,J1159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59" s="2" t="str">
        <f>IF(LEN(Table2[[#This Row],[number at end of rxn-compartment]])&gt;0,_xlfn.TEXTBEFORE(Table2[[#This Row],[rxn-compartment]],Table2[[#This Row],[number at end of rxn-compartment]],-1),"")</f>
        <v/>
      </c>
      <c r="N1159" t="str">
        <v/>
      </c>
      <c r="O1159" t="str">
        <v>CRN60t_c_x</v>
      </c>
      <c r="P1159" t="str">
        <v>FWD</v>
      </c>
      <c r="Q1159" t="str">
        <v>rt7415_x</v>
      </c>
      <c r="R1159" t="str">
        <v/>
      </c>
      <c r="S1159" t="str">
        <v>Excluded</v>
      </c>
      <c r="T1159" t="str">
        <v>Transport</v>
      </c>
    </row>
    <row r="1160" spans="1:20" x14ac:dyDescent="0.2">
      <c r="A1160" t="s">
        <v>3164</v>
      </c>
      <c r="B1160" t="s">
        <v>3163</v>
      </c>
      <c r="C1160" t="s">
        <v>8</v>
      </c>
      <c r="D1160" t="s">
        <v>3165</v>
      </c>
      <c r="E1160" t="str">
        <f>_xlfn.XLOOKUP(Table2[[#This Row],[rxn]],[1]Sheet1!$A:$A,[1]Sheet1!$C:$C,"Other metaolism",0)</f>
        <v>Amino acid metabolism</v>
      </c>
      <c r="F1160" t="s">
        <v>262</v>
      </c>
      <c r="G1160" t="str">
        <f>Table2[[#This Row],[rxn]]&amp;"_"&amp;Table2[[#This Row],[dir]]</f>
        <v>ARMT_c_FWD</v>
      </c>
      <c r="H1160" t="str" cm="1">
        <f t="array" ref="H1160">_xlfn.TEXTJOIN(",",TRUE,_xlfn.UNIQUE(_xlfn._xlws.FILTER(Table2[enz],Table2[rxn+dir]=Table2[[#This Row],[rxn+dir]])))</f>
        <v>rt1648,rt3356,rt7912,rt7917</v>
      </c>
      <c r="I1160" s="2" t="str">
        <f>_xlfn.TEXTAFTER(Table2[[#This Row],[rxn]],"_",-1)</f>
        <v>c</v>
      </c>
      <c r="J1160" s="2" t="str">
        <f>_xlfn.TEXTBEFORE(Table2[[#This Row],[rxn]],"_"&amp;Table2[[#This Row],[compartment]],-1)</f>
        <v>ARMT</v>
      </c>
      <c r="K1160" s="2" t="str" cm="1">
        <f t="array" ref="K1160">_xlfn.LET(_xlpm.t,J1160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0" s="2" t="str">
        <f>IF(LEN(Table2[[#This Row],[number at end of rxn-compartment]])&gt;0,_xlfn.TEXTBEFORE(Table2[[#This Row],[rxn-compartment]],Table2[[#This Row],[number at end of rxn-compartment]],-1),"")</f>
        <v/>
      </c>
      <c r="N1160" t="str">
        <v/>
      </c>
      <c r="O1160" t="str">
        <v>CRN80t_c_m</v>
      </c>
      <c r="P1160" t="str">
        <v>FWD</v>
      </c>
      <c r="Q1160" t="str">
        <v>rt0963</v>
      </c>
      <c r="R1160" t="str">
        <v/>
      </c>
      <c r="S1160" t="str">
        <v>Excluded</v>
      </c>
      <c r="T1160" t="str">
        <v>Transport</v>
      </c>
    </row>
    <row r="1161" spans="1:20" x14ac:dyDescent="0.2">
      <c r="A1161" t="s">
        <v>3166</v>
      </c>
      <c r="B1161" t="s">
        <v>3163</v>
      </c>
      <c r="C1161" t="s">
        <v>8</v>
      </c>
      <c r="D1161" t="s">
        <v>3167</v>
      </c>
      <c r="E1161" t="str">
        <f>_xlfn.XLOOKUP(Table2[[#This Row],[rxn]],[1]Sheet1!$A:$A,[1]Sheet1!$C:$C,"Other metaolism",0)</f>
        <v>Amino acid metabolism</v>
      </c>
      <c r="F1161" t="s">
        <v>262</v>
      </c>
      <c r="G1161" t="str">
        <f>Table2[[#This Row],[rxn]]&amp;"_"&amp;Table2[[#This Row],[dir]]</f>
        <v>ARMT_c_FWD</v>
      </c>
      <c r="H1161" t="str" cm="1">
        <f t="array" ref="H1161">_xlfn.TEXTJOIN(",",TRUE,_xlfn.UNIQUE(_xlfn._xlws.FILTER(Table2[enz],Table2[rxn+dir]=Table2[[#This Row],[rxn+dir]])))</f>
        <v>rt1648,rt3356,rt7912,rt7917</v>
      </c>
      <c r="I1161" s="2" t="str">
        <f>_xlfn.TEXTAFTER(Table2[[#This Row],[rxn]],"_",-1)</f>
        <v>c</v>
      </c>
      <c r="J1161" s="2" t="str">
        <f>_xlfn.TEXTBEFORE(Table2[[#This Row],[rxn]],"_"&amp;Table2[[#This Row],[compartment]],-1)</f>
        <v>ARMT</v>
      </c>
      <c r="K1161" s="2" t="str" cm="1">
        <f t="array" ref="K1161">_xlfn.LET(_xlpm.t,J1161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1" s="2" t="str">
        <f>IF(LEN(Table2[[#This Row],[number at end of rxn-compartment]])&gt;0,_xlfn.TEXTBEFORE(Table2[[#This Row],[rxn-compartment]],Table2[[#This Row],[number at end of rxn-compartment]],-1),"")</f>
        <v/>
      </c>
      <c r="N1161" t="str">
        <v/>
      </c>
      <c r="O1161" t="str">
        <v>CRN80t_c_x</v>
      </c>
      <c r="P1161" t="str">
        <v>FWD</v>
      </c>
      <c r="Q1161" t="str">
        <v>rt7415_x</v>
      </c>
      <c r="R1161" t="str">
        <v/>
      </c>
      <c r="S1161" t="str">
        <v>Excluded</v>
      </c>
      <c r="T1161" t="str">
        <v>Transport</v>
      </c>
    </row>
    <row r="1162" spans="1:20" x14ac:dyDescent="0.2">
      <c r="A1162" t="s">
        <v>3168</v>
      </c>
      <c r="B1162" t="s">
        <v>3163</v>
      </c>
      <c r="C1162" t="s">
        <v>8</v>
      </c>
      <c r="D1162" t="s">
        <v>3169</v>
      </c>
      <c r="E1162" t="str">
        <f>_xlfn.XLOOKUP(Table2[[#This Row],[rxn]],[1]Sheet1!$A:$A,[1]Sheet1!$C:$C,"Other metaolism",0)</f>
        <v>Amino acid metabolism</v>
      </c>
      <c r="F1162" t="s">
        <v>262</v>
      </c>
      <c r="G1162" t="str">
        <f>Table2[[#This Row],[rxn]]&amp;"_"&amp;Table2[[#This Row],[dir]]</f>
        <v>ARMT_c_FWD</v>
      </c>
      <c r="H1162" t="str" cm="1">
        <f t="array" ref="H1162">_xlfn.TEXTJOIN(",",TRUE,_xlfn.UNIQUE(_xlfn._xlws.FILTER(Table2[enz],Table2[rxn+dir]=Table2[[#This Row],[rxn+dir]])))</f>
        <v>rt1648,rt3356,rt7912,rt7917</v>
      </c>
      <c r="I1162" s="2" t="str">
        <f>_xlfn.TEXTAFTER(Table2[[#This Row],[rxn]],"_",-1)</f>
        <v>c</v>
      </c>
      <c r="J1162" s="2" t="str">
        <f>_xlfn.TEXTBEFORE(Table2[[#This Row],[rxn]],"_"&amp;Table2[[#This Row],[compartment]],-1)</f>
        <v>ARMT</v>
      </c>
      <c r="K1162" s="2" t="str" cm="1">
        <f t="array" ref="K1162">_xlfn.LET(_xlpm.t,J1162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2" s="2" t="str">
        <f>IF(LEN(Table2[[#This Row],[number at end of rxn-compartment]])&gt;0,_xlfn.TEXTBEFORE(Table2[[#This Row],[rxn-compartment]],Table2[[#This Row],[number at end of rxn-compartment]],-1),"")</f>
        <v/>
      </c>
      <c r="N1162" t="str">
        <v/>
      </c>
      <c r="O1162" t="str">
        <v>CRNACRNt_c_m</v>
      </c>
      <c r="P1162" t="str">
        <v>FWD</v>
      </c>
      <c r="Q1162" t="str">
        <v>rt0963</v>
      </c>
      <c r="R1162" t="str">
        <v/>
      </c>
      <c r="S1162" t="str">
        <v>Excluded</v>
      </c>
      <c r="T1162" t="str">
        <v>Transport</v>
      </c>
    </row>
    <row r="1163" spans="1:20" x14ac:dyDescent="0.2">
      <c r="A1163" t="s">
        <v>3170</v>
      </c>
      <c r="B1163" t="s">
        <v>3172</v>
      </c>
      <c r="C1163" t="s">
        <v>8</v>
      </c>
      <c r="D1163" t="s">
        <v>3171</v>
      </c>
      <c r="E1163" t="str">
        <f>_xlfn.XLOOKUP(Table2[[#This Row],[rxn]],[1]Sheet1!$A:$A,[1]Sheet1!$C:$C,"Other metaolism",0)</f>
        <v>Amino acid metabolism</v>
      </c>
      <c r="F1163" t="s">
        <v>185</v>
      </c>
      <c r="G1163" t="str">
        <f>Table2[[#This Row],[rxn]]&amp;"_"&amp;Table2[[#This Row],[dir]]</f>
        <v>AROHL_c_FWD</v>
      </c>
      <c r="H1163" t="str" cm="1">
        <f t="array" ref="H1163">_xlfn.TEXTJOIN(",",TRUE,_xlfn.UNIQUE(_xlfn._xlws.FILTER(Table2[enz],Table2[rxn+dir]=Table2[[#This Row],[rxn+dir]])))</f>
        <v>rt5827</v>
      </c>
      <c r="I1163" s="2" t="str">
        <f>_xlfn.TEXTAFTER(Table2[[#This Row],[rxn]],"_",-1)</f>
        <v>c</v>
      </c>
      <c r="J1163" s="2" t="str">
        <f>_xlfn.TEXTBEFORE(Table2[[#This Row],[rxn]],"_"&amp;Table2[[#This Row],[compartment]],-1)</f>
        <v>AROHL</v>
      </c>
      <c r="K1163" s="2" t="str" cm="1">
        <f t="array" ref="K1163">_xlfn.LET(_xlpm.t,J1163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3" s="2" t="str">
        <f>IF(LEN(Table2[[#This Row],[number at end of rxn-compartment]])&gt;0,_xlfn.TEXTBEFORE(Table2[[#This Row],[rxn-compartment]],Table2[[#This Row],[number at end of rxn-compartment]],-1),"")</f>
        <v/>
      </c>
      <c r="N1163" t="str">
        <v>CRNAT</v>
      </c>
      <c r="O1163" t="str">
        <v>CRNAT100_m</v>
      </c>
      <c r="P1163" t="str">
        <v>FWD</v>
      </c>
      <c r="Q1163" t="str">
        <v>rt7415_m</v>
      </c>
      <c r="R1163" t="str">
        <v/>
      </c>
      <c r="S1163" t="str">
        <v>Other metabolism</v>
      </c>
      <c r="T1163" t="str">
        <v>Fatty acid degradation</v>
      </c>
    </row>
    <row r="1164" spans="1:20" x14ac:dyDescent="0.2">
      <c r="A1164" t="s">
        <v>3173</v>
      </c>
      <c r="B1164" t="s">
        <v>3172</v>
      </c>
      <c r="C1164" t="s">
        <v>21</v>
      </c>
      <c r="D1164" t="s">
        <v>3171</v>
      </c>
      <c r="E1164" t="str">
        <f>_xlfn.XLOOKUP(Table2[[#This Row],[rxn]],[1]Sheet1!$A:$A,[1]Sheet1!$C:$C,"Other metaolism",0)</f>
        <v>Amino acid metabolism</v>
      </c>
      <c r="F1164" t="s">
        <v>185</v>
      </c>
      <c r="G1164" t="str">
        <f>Table2[[#This Row],[rxn]]&amp;"_"&amp;Table2[[#This Row],[dir]]</f>
        <v>AROHL_c_REV</v>
      </c>
      <c r="H1164" t="str" cm="1">
        <f t="array" ref="H1164">_xlfn.TEXTJOIN(",",TRUE,_xlfn.UNIQUE(_xlfn._xlws.FILTER(Table2[enz],Table2[rxn+dir]=Table2[[#This Row],[rxn+dir]])))</f>
        <v>rt5827</v>
      </c>
      <c r="I1164" s="2" t="str">
        <f>_xlfn.TEXTAFTER(Table2[[#This Row],[rxn]],"_",-1)</f>
        <v>c</v>
      </c>
      <c r="J1164" s="2" t="str">
        <f>_xlfn.TEXTBEFORE(Table2[[#This Row],[rxn]],"_"&amp;Table2[[#This Row],[compartment]],-1)</f>
        <v>AROHL</v>
      </c>
      <c r="K1164" s="2" t="str" cm="1">
        <f t="array" ref="K1164">_xlfn.LET(_xlpm.t,J1164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4" s="2" t="str">
        <f>IF(LEN(Table2[[#This Row],[number at end of rxn-compartment]])&gt;0,_xlfn.TEXTBEFORE(Table2[[#This Row],[rxn-compartment]],Table2[[#This Row],[number at end of rxn-compartment]],-1),"")</f>
        <v/>
      </c>
      <c r="N1164" t="str">
        <v>CRNAT</v>
      </c>
      <c r="O1164" t="str">
        <v>CRNAT100_x</v>
      </c>
      <c r="P1164" t="str">
        <v>FWD</v>
      </c>
      <c r="Q1164" t="str">
        <v>rt5212_x,rt5877_x</v>
      </c>
      <c r="R1164" t="str">
        <v/>
      </c>
      <c r="S1164" t="str">
        <v>Other metabolism</v>
      </c>
      <c r="T1164" t="str">
        <v>Fatty acid degradation</v>
      </c>
    </row>
    <row r="1165" spans="1:20" x14ac:dyDescent="0.2">
      <c r="A1165" t="s">
        <v>3174</v>
      </c>
      <c r="B1165" t="s">
        <v>3176</v>
      </c>
      <c r="C1165" t="s">
        <v>8</v>
      </c>
      <c r="D1165" t="s">
        <v>3175</v>
      </c>
      <c r="E1165" t="str">
        <f>_xlfn.XLOOKUP(Table2[[#This Row],[rxn]],[1]Sheet1!$A:$A,[1]Sheet1!$C:$C,"Other metaolism",0)</f>
        <v>Other metabolism</v>
      </c>
      <c r="F1165" t="s">
        <v>3177</v>
      </c>
      <c r="G1165" t="str">
        <f>Table2[[#This Row],[rxn]]&amp;"_"&amp;Table2[[#This Row],[dir]]</f>
        <v>ARSO4H_c_FWD</v>
      </c>
      <c r="H1165" t="str" cm="1">
        <f t="array" ref="H1165">_xlfn.TEXTJOIN(",",TRUE,_xlfn.UNIQUE(_xlfn._xlws.FILTER(Table2[enz],Table2[rxn+dir]=Table2[[#This Row],[rxn+dir]])))</f>
        <v>rt6899,rt6915</v>
      </c>
      <c r="I1165" s="2" t="str">
        <f>_xlfn.TEXTAFTER(Table2[[#This Row],[rxn]],"_",-1)</f>
        <v>c</v>
      </c>
      <c r="J1165" s="2" t="str">
        <f>_xlfn.TEXTBEFORE(Table2[[#This Row],[rxn]],"_"&amp;Table2[[#This Row],[compartment]],-1)</f>
        <v>ARSO4H</v>
      </c>
      <c r="K1165" s="2" t="str" cm="1">
        <f t="array" ref="K1165">_xlfn.LET(_xlpm.t,J1165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5" s="2" t="str">
        <f>IF(LEN(Table2[[#This Row],[number at end of rxn-compartment]])&gt;0,_xlfn.TEXTBEFORE(Table2[[#This Row],[rxn-compartment]],Table2[[#This Row],[number at end of rxn-compartment]],-1),"")</f>
        <v/>
      </c>
      <c r="N1165" t="str">
        <v>CRNAT</v>
      </c>
      <c r="O1165" t="str">
        <v>CRNAT120_m</v>
      </c>
      <c r="P1165" t="str">
        <v>FWD</v>
      </c>
      <c r="Q1165" t="str">
        <v>rt7415_m</v>
      </c>
      <c r="R1165" t="str">
        <v/>
      </c>
      <c r="S1165" t="str">
        <v>Other metabolism</v>
      </c>
      <c r="T1165" t="str">
        <v>Fatty acid degradation</v>
      </c>
    </row>
    <row r="1166" spans="1:20" x14ac:dyDescent="0.2">
      <c r="A1166" t="s">
        <v>3178</v>
      </c>
      <c r="B1166" t="s">
        <v>3176</v>
      </c>
      <c r="C1166" t="s">
        <v>8</v>
      </c>
      <c r="D1166" t="s">
        <v>3179</v>
      </c>
      <c r="E1166" t="str">
        <f>_xlfn.XLOOKUP(Table2[[#This Row],[rxn]],[1]Sheet1!$A:$A,[1]Sheet1!$C:$C,"Other metaolism",0)</f>
        <v>Other metabolism</v>
      </c>
      <c r="F1166" t="s">
        <v>3177</v>
      </c>
      <c r="G1166" t="str">
        <f>Table2[[#This Row],[rxn]]&amp;"_"&amp;Table2[[#This Row],[dir]]</f>
        <v>ARSO4H_c_FWD</v>
      </c>
      <c r="H1166" t="str" cm="1">
        <f t="array" ref="H1166">_xlfn.TEXTJOIN(",",TRUE,_xlfn.UNIQUE(_xlfn._xlws.FILTER(Table2[enz],Table2[rxn+dir]=Table2[[#This Row],[rxn+dir]])))</f>
        <v>rt6899,rt6915</v>
      </c>
      <c r="I1166" s="2" t="str">
        <f>_xlfn.TEXTAFTER(Table2[[#This Row],[rxn]],"_",-1)</f>
        <v>c</v>
      </c>
      <c r="J1166" s="2" t="str">
        <f>_xlfn.TEXTBEFORE(Table2[[#This Row],[rxn]],"_"&amp;Table2[[#This Row],[compartment]],-1)</f>
        <v>ARSO4H</v>
      </c>
      <c r="K1166" s="2" t="str" cm="1">
        <f t="array" ref="K1166">_xlfn.LET(_xlpm.t,J1166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6" s="2" t="str">
        <f>IF(LEN(Table2[[#This Row],[number at end of rxn-compartment]])&gt;0,_xlfn.TEXTBEFORE(Table2[[#This Row],[rxn-compartment]],Table2[[#This Row],[number at end of rxn-compartment]],-1),"")</f>
        <v/>
      </c>
      <c r="N1166" t="str">
        <v>CRNAT</v>
      </c>
      <c r="O1166" t="str">
        <v>CRNAT120_m</v>
      </c>
      <c r="P1166" t="str">
        <v>REV</v>
      </c>
      <c r="Q1166" t="str">
        <v>rt7415_m</v>
      </c>
      <c r="R1166" t="str">
        <v/>
      </c>
      <c r="S1166" t="str">
        <v>Other metabolism</v>
      </c>
      <c r="T1166" t="str">
        <v>Fatty acid degradation</v>
      </c>
    </row>
    <row r="1167" spans="1:20" x14ac:dyDescent="0.2">
      <c r="A1167" t="s">
        <v>3180</v>
      </c>
      <c r="B1167" t="s">
        <v>227</v>
      </c>
      <c r="C1167" t="s">
        <v>8</v>
      </c>
      <c r="D1167" t="s">
        <v>3181</v>
      </c>
      <c r="E1167" t="str">
        <f>_xlfn.XLOOKUP(Table2[[#This Row],[rxn]],[1]Sheet1!$A:$A,[1]Sheet1!$C:$C,"Other metaolism",0)</f>
        <v>Amino acid metabolism</v>
      </c>
      <c r="F1167" t="s">
        <v>149</v>
      </c>
      <c r="G1167" t="str">
        <f>Table2[[#This Row],[rxn]]&amp;"_"&amp;Table2[[#This Row],[dir]]</f>
        <v>ASAD_c_FWD</v>
      </c>
      <c r="H1167" t="str" cm="1">
        <f t="array" ref="H1167">_xlfn.TEXTJOIN(",",TRUE,_xlfn.UNIQUE(_xlfn._xlws.FILTER(Table2[enz],Table2[rxn+dir]=Table2[[#This Row],[rxn+dir]])))</f>
        <v>rt1962</v>
      </c>
      <c r="I1167" s="2" t="str">
        <f>_xlfn.TEXTAFTER(Table2[[#This Row],[rxn]],"_",-1)</f>
        <v>c</v>
      </c>
      <c r="J1167" s="2" t="str">
        <f>_xlfn.TEXTBEFORE(Table2[[#This Row],[rxn]],"_"&amp;Table2[[#This Row],[compartment]],-1)</f>
        <v>ASAD</v>
      </c>
      <c r="K1167" s="2" t="str" cm="1">
        <f t="array" ref="K1167">_xlfn.LET(_xlpm.t,J1167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7" s="2" t="str">
        <f>IF(LEN(Table2[[#This Row],[number at end of rxn-compartment]])&gt;0,_xlfn.TEXTBEFORE(Table2[[#This Row],[rxn-compartment]],Table2[[#This Row],[number at end of rxn-compartment]],-1),"")</f>
        <v/>
      </c>
      <c r="N1167" t="str">
        <v>CRNAT</v>
      </c>
      <c r="O1167" t="str">
        <v>CRNAT120_x</v>
      </c>
      <c r="P1167" t="str">
        <v>FWD</v>
      </c>
      <c r="Q1167" t="str">
        <v>rt5212_x,rt5877_x</v>
      </c>
      <c r="R1167" t="str">
        <v/>
      </c>
      <c r="S1167" t="str">
        <v>Other metabolism</v>
      </c>
      <c r="T1167" t="str">
        <v>Fatty acid degradation</v>
      </c>
    </row>
    <row r="1168" spans="1:20" x14ac:dyDescent="0.2">
      <c r="A1168" t="s">
        <v>3182</v>
      </c>
      <c r="B1168" t="s">
        <v>3184</v>
      </c>
      <c r="C1168" t="s">
        <v>8</v>
      </c>
      <c r="D1168" t="s">
        <v>3183</v>
      </c>
      <c r="E1168" t="str">
        <f>_xlfn.XLOOKUP(Table2[[#This Row],[rxn]],[1]Sheet1!$A:$A,[1]Sheet1!$C:$C,"Other metaolism",0)</f>
        <v>Other metabolism</v>
      </c>
      <c r="F1168" t="s">
        <v>3185</v>
      </c>
      <c r="G1168" t="str">
        <f>Table2[[#This Row],[rxn]]&amp;"_"&amp;Table2[[#This Row],[dir]]</f>
        <v>ASCBOX_c_FWD</v>
      </c>
      <c r="H1168" t="str" cm="1">
        <f t="array" ref="H1168">_xlfn.TEXTJOIN(",",TRUE,_xlfn.UNIQUE(_xlfn._xlws.FILTER(Table2[enz],Table2[rxn+dir]=Table2[[#This Row],[rxn+dir]])))</f>
        <v>rt5489</v>
      </c>
      <c r="I1168" s="2" t="str">
        <f>_xlfn.TEXTAFTER(Table2[[#This Row],[rxn]],"_",-1)</f>
        <v>c</v>
      </c>
      <c r="J1168" s="2" t="str">
        <f>_xlfn.TEXTBEFORE(Table2[[#This Row],[rxn]],"_"&amp;Table2[[#This Row],[compartment]],-1)</f>
        <v>ASCBOX</v>
      </c>
      <c r="K1168" s="2" t="str" cm="1">
        <f t="array" ref="K1168">_xlfn.LET(_xlpm.t,J1168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8" s="2" t="str">
        <f>IF(LEN(Table2[[#This Row],[number at end of rxn-compartment]])&gt;0,_xlfn.TEXTBEFORE(Table2[[#This Row],[rxn-compartment]],Table2[[#This Row],[number at end of rxn-compartment]],-1),"")</f>
        <v/>
      </c>
      <c r="N1168" t="str">
        <v>CRNAT</v>
      </c>
      <c r="O1168" t="str">
        <v>CRNAT40_m</v>
      </c>
      <c r="P1168" t="str">
        <v>FWD</v>
      </c>
      <c r="Q1168" t="str">
        <v>rt7415_m</v>
      </c>
      <c r="R1168" t="str">
        <v/>
      </c>
      <c r="S1168" t="str">
        <v>Other metabolism</v>
      </c>
      <c r="T1168" t="str">
        <v>Fatty acid degradation</v>
      </c>
    </row>
    <row r="1169" spans="1:20" x14ac:dyDescent="0.2">
      <c r="A1169" t="s">
        <v>3186</v>
      </c>
      <c r="B1169" t="s">
        <v>3188</v>
      </c>
      <c r="C1169" t="s">
        <v>8</v>
      </c>
      <c r="D1169" t="s">
        <v>3187</v>
      </c>
      <c r="E1169" t="str">
        <f>_xlfn.XLOOKUP(Table2[[#This Row],[rxn]],[1]Sheet1!$A:$A,[1]Sheet1!$C:$C,"Other metaolism",0)</f>
        <v>Amino acid metabolism</v>
      </c>
      <c r="F1169" t="s">
        <v>64</v>
      </c>
      <c r="G1169" t="str">
        <f>Table2[[#This Row],[rxn]]&amp;"_"&amp;Table2[[#This Row],[dir]]</f>
        <v>ASNN_e_FWD</v>
      </c>
      <c r="H1169" t="str" cm="1">
        <f t="array" ref="H1169">_xlfn.TEXTJOIN(",",TRUE,_xlfn.UNIQUE(_xlfn._xlws.FILTER(Table2[enz],Table2[rxn+dir]=Table2[[#This Row],[rxn+dir]])))</f>
        <v>rt1675,rt5259</v>
      </c>
      <c r="I1169" s="2" t="str">
        <f>_xlfn.TEXTAFTER(Table2[[#This Row],[rxn]],"_",-1)</f>
        <v>e</v>
      </c>
      <c r="J1169" s="2" t="str">
        <f>_xlfn.TEXTBEFORE(Table2[[#This Row],[rxn]],"_"&amp;Table2[[#This Row],[compartment]],-1)</f>
        <v>ASNN</v>
      </c>
      <c r="K1169" s="2" t="str" cm="1">
        <f t="array" ref="K1169">_xlfn.LET(_xlpm.t,J1169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69" s="2" t="str">
        <f>IF(LEN(Table2[[#This Row],[number at end of rxn-compartment]])&gt;0,_xlfn.TEXTBEFORE(Table2[[#This Row],[rxn-compartment]],Table2[[#This Row],[number at end of rxn-compartment]],-1),"")</f>
        <v/>
      </c>
      <c r="N1169" t="str">
        <v>CRNAT</v>
      </c>
      <c r="O1169" t="str">
        <v>CRNAT40_x</v>
      </c>
      <c r="P1169" t="str">
        <v>FWD</v>
      </c>
      <c r="Q1169" t="str">
        <v>rt5212_x,rt5877_x</v>
      </c>
      <c r="R1169" t="str">
        <v/>
      </c>
      <c r="S1169" t="str">
        <v>Other metabolism</v>
      </c>
      <c r="T1169" t="str">
        <v>Fatty acid degradation</v>
      </c>
    </row>
    <row r="1170" spans="1:20" x14ac:dyDescent="0.2">
      <c r="A1170" t="s">
        <v>3189</v>
      </c>
      <c r="B1170" t="s">
        <v>3188</v>
      </c>
      <c r="C1170" t="s">
        <v>8</v>
      </c>
      <c r="D1170" t="s">
        <v>3190</v>
      </c>
      <c r="E1170" t="str">
        <f>_xlfn.XLOOKUP(Table2[[#This Row],[rxn]],[1]Sheet1!$A:$A,[1]Sheet1!$C:$C,"Other metaolism",0)</f>
        <v>Amino acid metabolism</v>
      </c>
      <c r="F1170" t="s">
        <v>64</v>
      </c>
      <c r="G1170" t="str">
        <f>Table2[[#This Row],[rxn]]&amp;"_"&amp;Table2[[#This Row],[dir]]</f>
        <v>ASNN_e_FWD</v>
      </c>
      <c r="H1170" t="str" cm="1">
        <f t="array" ref="H1170">_xlfn.TEXTJOIN(",",TRUE,_xlfn.UNIQUE(_xlfn._xlws.FILTER(Table2[enz],Table2[rxn+dir]=Table2[[#This Row],[rxn+dir]])))</f>
        <v>rt1675,rt5259</v>
      </c>
      <c r="I1170" s="2" t="str">
        <f>_xlfn.TEXTAFTER(Table2[[#This Row],[rxn]],"_",-1)</f>
        <v>e</v>
      </c>
      <c r="J1170" s="2" t="str">
        <f>_xlfn.TEXTBEFORE(Table2[[#This Row],[rxn]],"_"&amp;Table2[[#This Row],[compartment]],-1)</f>
        <v>ASNN</v>
      </c>
      <c r="K1170" s="2" t="str" cm="1">
        <f t="array" ref="K1170">_xlfn.LET(_xlpm.t,J1170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0" s="2" t="str">
        <f>IF(LEN(Table2[[#This Row],[number at end of rxn-compartment]])&gt;0,_xlfn.TEXTBEFORE(Table2[[#This Row],[rxn-compartment]],Table2[[#This Row],[number at end of rxn-compartment]],-1),"")</f>
        <v/>
      </c>
      <c r="N1170" t="str">
        <v>CRNAT</v>
      </c>
      <c r="O1170" t="str">
        <v>CRNAT60_m</v>
      </c>
      <c r="P1170" t="str">
        <v>FWD</v>
      </c>
      <c r="Q1170" t="str">
        <v>rt7415_m</v>
      </c>
      <c r="R1170" t="str">
        <v/>
      </c>
      <c r="S1170" t="str">
        <v>Other metabolism</v>
      </c>
      <c r="T1170" t="str">
        <v>Fatty acid degradation</v>
      </c>
    </row>
    <row r="1171" spans="1:20" x14ac:dyDescent="0.2">
      <c r="A1171" t="s">
        <v>3191</v>
      </c>
      <c r="B1171" t="s">
        <v>230</v>
      </c>
      <c r="C1171" t="s">
        <v>8</v>
      </c>
      <c r="D1171" t="s">
        <v>3192</v>
      </c>
      <c r="E1171" t="str">
        <f>_xlfn.XLOOKUP(Table2[[#This Row],[rxn]],[1]Sheet1!$A:$A,[1]Sheet1!$C:$C,"Other metaolism",0)</f>
        <v>Amino acid metabolism</v>
      </c>
      <c r="F1171" t="s">
        <v>64</v>
      </c>
      <c r="G1171" t="str">
        <f>Table2[[#This Row],[rxn]]&amp;"_"&amp;Table2[[#This Row],[dir]]</f>
        <v>ASNS1_c_FWD</v>
      </c>
      <c r="H1171" t="str" cm="1">
        <f t="array" ref="H1171">_xlfn.TEXTJOIN(",",TRUE,_xlfn.UNIQUE(_xlfn._xlws.FILTER(Table2[enz],Table2[rxn+dir]=Table2[[#This Row],[rxn+dir]])))</f>
        <v>rt6769</v>
      </c>
      <c r="I1171" s="2" t="str">
        <f>_xlfn.TEXTAFTER(Table2[[#This Row],[rxn]],"_",-1)</f>
        <v>c</v>
      </c>
      <c r="J1171" s="2" t="str">
        <f>_xlfn.TEXTBEFORE(Table2[[#This Row],[rxn]],"_"&amp;Table2[[#This Row],[compartment]],-1)</f>
        <v>ASNS1</v>
      </c>
      <c r="K1171" s="2" t="str" cm="1">
        <f t="array" ref="K1171">_xlfn.LET(_xlpm.t,J1171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171" s="2" t="str">
        <f>IF(LEN(Table2[[#This Row],[number at end of rxn-compartment]])&gt;0,_xlfn.TEXTBEFORE(Table2[[#This Row],[rxn-compartment]],Table2[[#This Row],[number at end of rxn-compartment]],-1),"")</f>
        <v>ASNS</v>
      </c>
      <c r="N1171" t="str">
        <v>CRNAT</v>
      </c>
      <c r="O1171" t="str">
        <v>CRNAT60_x</v>
      </c>
      <c r="P1171" t="str">
        <v>FWD</v>
      </c>
      <c r="Q1171" t="str">
        <v>rt5212_x,rt5877_x</v>
      </c>
      <c r="R1171" t="str">
        <v/>
      </c>
      <c r="S1171" t="str">
        <v>Other metabolism</v>
      </c>
      <c r="T1171" t="str">
        <v>Fatty acid degradation</v>
      </c>
    </row>
    <row r="1172" spans="1:20" x14ac:dyDescent="0.2">
      <c r="A1172" t="s">
        <v>3193</v>
      </c>
      <c r="B1172" t="s">
        <v>3194</v>
      </c>
      <c r="C1172" t="s">
        <v>8</v>
      </c>
      <c r="D1172" t="s">
        <v>2201</v>
      </c>
      <c r="E1172" t="str">
        <f>_xlfn.XLOOKUP(Table2[[#This Row],[rxn]],[1]Sheet1!$A:$A,[1]Sheet1!$C:$C,"Other metaolism",0)</f>
        <v>Excluded</v>
      </c>
      <c r="F1172" t="s">
        <v>19</v>
      </c>
      <c r="G1172" t="str">
        <f>Table2[[#This Row],[rxn]]&amp;"_"&amp;Table2[[#This Row],[dir]]</f>
        <v>ASNt_c_m_FWD</v>
      </c>
      <c r="H1172" t="str" cm="1">
        <f t="array" ref="H1172">_xlfn.TEXTJOIN(",",TRUE,_xlfn.UNIQUE(_xlfn._xlws.FILTER(Table2[enz],Table2[rxn+dir]=Table2[[#This Row],[rxn+dir]])))</f>
        <v>UNKNOWN</v>
      </c>
      <c r="I1172" s="2" t="str">
        <f>_xlfn.TEXTAFTER(Table2[[#This Row],[rxn]],"_",-1)</f>
        <v>m</v>
      </c>
      <c r="J1172" s="2" t="str">
        <f>_xlfn.TEXTBEFORE(Table2[[#This Row],[rxn]],"_"&amp;Table2[[#This Row],[compartment]],-1)</f>
        <v>ASNt_c</v>
      </c>
      <c r="K1172" s="2" t="str" cm="1">
        <f t="array" ref="K1172">_xlfn.LET(_xlpm.t,J1172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2" s="2" t="str">
        <f>IF(LEN(Table2[[#This Row],[number at end of rxn-compartment]])&gt;0,_xlfn.TEXTBEFORE(Table2[[#This Row],[rxn-compartment]],Table2[[#This Row],[number at end of rxn-compartment]],-1),"")</f>
        <v/>
      </c>
      <c r="N1172" t="str">
        <v>CRNAT</v>
      </c>
      <c r="O1172" t="str">
        <v>CRNAT80_m</v>
      </c>
      <c r="P1172" t="str">
        <v>FWD</v>
      </c>
      <c r="Q1172" t="str">
        <v>rt7415_m</v>
      </c>
      <c r="R1172" t="str">
        <v/>
      </c>
      <c r="S1172" t="str">
        <v>Other metabolism</v>
      </c>
      <c r="T1172" t="str">
        <v>Fatty acid degradation</v>
      </c>
    </row>
    <row r="1173" spans="1:20" x14ac:dyDescent="0.2">
      <c r="A1173" t="s">
        <v>3195</v>
      </c>
      <c r="B1173" t="s">
        <v>3197</v>
      </c>
      <c r="C1173" t="s">
        <v>8</v>
      </c>
      <c r="D1173" t="s">
        <v>3196</v>
      </c>
      <c r="E1173" t="str">
        <f>_xlfn.XLOOKUP(Table2[[#This Row],[rxn]],[1]Sheet1!$A:$A,[1]Sheet1!$C:$C,"Other metaolism",0)</f>
        <v>Excluded</v>
      </c>
      <c r="F1173" t="s">
        <v>19</v>
      </c>
      <c r="G1173" t="str">
        <f>Table2[[#This Row],[rxn]]&amp;"_"&amp;Table2[[#This Row],[dir]]</f>
        <v>ASNtpa_v_FWD</v>
      </c>
      <c r="H1173" t="str" cm="1">
        <f t="array" ref="H1173">_xlfn.TEXTJOIN(",",TRUE,_xlfn.UNIQUE(_xlfn._xlws.FILTER(Table2[enz],Table2[rxn+dir]=Table2[[#This Row],[rxn+dir]])))</f>
        <v>rt7819</v>
      </c>
      <c r="I1173" s="2" t="str">
        <f>_xlfn.TEXTAFTER(Table2[[#This Row],[rxn]],"_",-1)</f>
        <v>v</v>
      </c>
      <c r="J1173" s="2" t="str">
        <f>_xlfn.TEXTBEFORE(Table2[[#This Row],[rxn]],"_"&amp;Table2[[#This Row],[compartment]],-1)</f>
        <v>ASNtpa</v>
      </c>
      <c r="K1173" s="2" t="str" cm="1">
        <f t="array" ref="K1173">_xlfn.LET(_xlpm.t,J1173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3" s="2" t="str">
        <f>IF(LEN(Table2[[#This Row],[number at end of rxn-compartment]])&gt;0,_xlfn.TEXTBEFORE(Table2[[#This Row],[rxn-compartment]],Table2[[#This Row],[number at end of rxn-compartment]],-1),"")</f>
        <v/>
      </c>
      <c r="N1173" t="str">
        <v>CRNAT</v>
      </c>
      <c r="O1173" t="str">
        <v>CRNAT80_x</v>
      </c>
      <c r="P1173" t="str">
        <v>FWD</v>
      </c>
      <c r="Q1173" t="str">
        <v>rt5212_x,rt5877_x</v>
      </c>
      <c r="R1173" t="str">
        <v/>
      </c>
      <c r="S1173" t="str">
        <v>Other metabolism</v>
      </c>
      <c r="T1173" t="str">
        <v>Fatty acid degradation</v>
      </c>
    </row>
    <row r="1174" spans="1:20" x14ac:dyDescent="0.2">
      <c r="A1174" t="s">
        <v>3198</v>
      </c>
      <c r="B1174" t="s">
        <v>3200</v>
      </c>
      <c r="C1174" t="s">
        <v>8</v>
      </c>
      <c r="D1174" t="s">
        <v>3199</v>
      </c>
      <c r="E1174" t="str">
        <f>_xlfn.XLOOKUP(Table2[[#This Row],[rxn]],[1]Sheet1!$A:$A,[1]Sheet1!$C:$C,"Other metaolism",0)</f>
        <v>Excluded</v>
      </c>
      <c r="F1174" t="s">
        <v>19</v>
      </c>
      <c r="G1174" t="str">
        <f>Table2[[#This Row],[rxn]]&amp;"_"&amp;Table2[[#This Row],[dir]]</f>
        <v>ASNtps_v_FWD</v>
      </c>
      <c r="H1174" t="str" cm="1">
        <f t="array" ref="H1174">_xlfn.TEXTJOIN(",",TRUE,_xlfn.UNIQUE(_xlfn._xlws.FILTER(Table2[enz],Table2[rxn+dir]=Table2[[#This Row],[rxn+dir]])))</f>
        <v>rt4375</v>
      </c>
      <c r="I1174" s="2" t="str">
        <f>_xlfn.TEXTAFTER(Table2[[#This Row],[rxn]],"_",-1)</f>
        <v>v</v>
      </c>
      <c r="J1174" s="2" t="str">
        <f>_xlfn.TEXTBEFORE(Table2[[#This Row],[rxn]],"_"&amp;Table2[[#This Row],[compartment]],-1)</f>
        <v>ASNtps</v>
      </c>
      <c r="K1174" s="2" t="str" cm="1">
        <f t="array" ref="K1174">_xlfn.LET(_xlpm.t,J1174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4" s="2" t="str">
        <f>IF(LEN(Table2[[#This Row],[number at end of rxn-compartment]])&gt;0,_xlfn.TEXTBEFORE(Table2[[#This Row],[rxn-compartment]],Table2[[#This Row],[number at end of rxn-compartment]],-1),"")</f>
        <v/>
      </c>
      <c r="N1174" t="str">
        <v/>
      </c>
      <c r="O1174" t="str">
        <v>CRNCARt_c_x</v>
      </c>
      <c r="P1174" t="str">
        <v>FWD</v>
      </c>
      <c r="Q1174" t="str">
        <v>SPONT</v>
      </c>
      <c r="R1174" t="str">
        <v/>
      </c>
      <c r="S1174" t="str">
        <v>Excluded</v>
      </c>
      <c r="T1174" t="str">
        <v>Transport</v>
      </c>
    </row>
    <row r="1175" spans="1:20" x14ac:dyDescent="0.2">
      <c r="A1175" t="s">
        <v>3201</v>
      </c>
      <c r="B1175" t="s">
        <v>233</v>
      </c>
      <c r="C1175" t="s">
        <v>8</v>
      </c>
      <c r="D1175" t="s">
        <v>3202</v>
      </c>
      <c r="E1175" t="str">
        <f>_xlfn.XLOOKUP(Table2[[#This Row],[rxn]],[1]Sheet1!$A:$A,[1]Sheet1!$C:$C,"Other metaolism",0)</f>
        <v>tRNA charging</v>
      </c>
      <c r="F1175" t="s">
        <v>182</v>
      </c>
      <c r="G1175" t="str">
        <f>Table2[[#This Row],[rxn]]&amp;"_"&amp;Table2[[#This Row],[dir]]</f>
        <v>ASNTRS_c_FWD</v>
      </c>
      <c r="H1175" t="str" cm="1">
        <f t="array" ref="H1175">_xlfn.TEXTJOIN(",",TRUE,_xlfn.UNIQUE(_xlfn._xlws.FILTER(Table2[enz],Table2[rxn+dir]=Table2[[#This Row],[rxn+dir]])))</f>
        <v>rt0799</v>
      </c>
      <c r="I1175" s="2" t="str">
        <f>_xlfn.TEXTAFTER(Table2[[#This Row],[rxn]],"_",-1)</f>
        <v>c</v>
      </c>
      <c r="J1175" s="2" t="str">
        <f>_xlfn.TEXTBEFORE(Table2[[#This Row],[rxn]],"_"&amp;Table2[[#This Row],[compartment]],-1)</f>
        <v>ASNTRS</v>
      </c>
      <c r="K1175" s="2" t="str" cm="1">
        <f t="array" ref="K1175">_xlfn.LET(_xlpm.t,J1175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5" s="2" t="str">
        <f>IF(LEN(Table2[[#This Row],[number at end of rxn-compartment]])&gt;0,_xlfn.TEXTBEFORE(Table2[[#This Row],[rxn-compartment]],Table2[[#This Row],[number at end of rxn-compartment]],-1),"")</f>
        <v/>
      </c>
      <c r="N1175" t="str">
        <v/>
      </c>
      <c r="O1175" t="str">
        <v>CRNOAT_c</v>
      </c>
      <c r="P1175" t="str">
        <v>FWD</v>
      </c>
      <c r="Q1175" t="str">
        <v>rt5212_c</v>
      </c>
      <c r="R1175" t="str">
        <v>2.3.1.7</v>
      </c>
      <c r="S1175" t="str">
        <v>Other metabolism</v>
      </c>
      <c r="T1175" t="str">
        <v>Fatty acid degradation</v>
      </c>
    </row>
    <row r="1176" spans="1:20" x14ac:dyDescent="0.2">
      <c r="A1176" t="s">
        <v>3203</v>
      </c>
      <c r="B1176" t="s">
        <v>3205</v>
      </c>
      <c r="C1176" t="s">
        <v>8</v>
      </c>
      <c r="D1176" t="s">
        <v>3204</v>
      </c>
      <c r="E1176" t="str">
        <f>_xlfn.XLOOKUP(Table2[[#This Row],[rxn]],[1]Sheet1!$A:$A,[1]Sheet1!$C:$C,"Other metaolism",0)</f>
        <v>tRNA charging</v>
      </c>
      <c r="F1176" t="s">
        <v>182</v>
      </c>
      <c r="G1176" t="str">
        <f>Table2[[#This Row],[rxn]]&amp;"_"&amp;Table2[[#This Row],[dir]]</f>
        <v>ASNTRS_m_FWD</v>
      </c>
      <c r="H1176" t="str" cm="1">
        <f t="array" ref="H1176">_xlfn.TEXTJOIN(",",TRUE,_xlfn.UNIQUE(_xlfn._xlws.FILTER(Table2[enz],Table2[rxn+dir]=Table2[[#This Row],[rxn+dir]])))</f>
        <v>rt3755</v>
      </c>
      <c r="I1176" s="2" t="str">
        <f>_xlfn.TEXTAFTER(Table2[[#This Row],[rxn]],"_",-1)</f>
        <v>m</v>
      </c>
      <c r="J1176" s="2" t="str">
        <f>_xlfn.TEXTBEFORE(Table2[[#This Row],[rxn]],"_"&amp;Table2[[#This Row],[compartment]],-1)</f>
        <v>ASNTRS</v>
      </c>
      <c r="K1176" s="2" t="str" cm="1">
        <f t="array" ref="K1176">_xlfn.LET(_xlpm.t,J1176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6" s="2" t="str">
        <f>IF(LEN(Table2[[#This Row],[number at end of rxn-compartment]])&gt;0,_xlfn.TEXTBEFORE(Table2[[#This Row],[rxn-compartment]],Table2[[#This Row],[number at end of rxn-compartment]],-1),"")</f>
        <v/>
      </c>
      <c r="N1176" t="str">
        <v/>
      </c>
      <c r="O1176" t="str">
        <v>CRNOAT_m</v>
      </c>
      <c r="P1176" t="str">
        <v>FWD</v>
      </c>
      <c r="Q1176" t="str">
        <v>rt0947,rt5877_m</v>
      </c>
      <c r="R1176" t="str">
        <v>2.3.1.7</v>
      </c>
      <c r="S1176" t="str">
        <v>Other metabolism</v>
      </c>
      <c r="T1176" t="str">
        <v>Fatty acid degradation</v>
      </c>
    </row>
    <row r="1177" spans="1:20" x14ac:dyDescent="0.2">
      <c r="A1177" t="s">
        <v>3206</v>
      </c>
      <c r="B1177" t="s">
        <v>236</v>
      </c>
      <c r="C1177" t="s">
        <v>8</v>
      </c>
      <c r="D1177" t="s">
        <v>3207</v>
      </c>
      <c r="E1177" t="str">
        <f>_xlfn.XLOOKUP(Table2[[#This Row],[rxn]],[1]Sheet1!$A:$A,[1]Sheet1!$C:$C,"Other metaolism",0)</f>
        <v>RNA metabolism</v>
      </c>
      <c r="F1177" t="s">
        <v>239</v>
      </c>
      <c r="G1177" t="str">
        <f>Table2[[#This Row],[rxn]]&amp;"_"&amp;Table2[[#This Row],[dir]]</f>
        <v>ASPCT_c_FWD</v>
      </c>
      <c r="H1177" t="str" cm="1">
        <f t="array" ref="H1177">_xlfn.TEXTJOIN(",",TRUE,_xlfn.UNIQUE(_xlfn._xlws.FILTER(Table2[enz],Table2[rxn+dir]=Table2[[#This Row],[rxn+dir]])))</f>
        <v>rt8313</v>
      </c>
      <c r="I1177" s="2" t="str">
        <f>_xlfn.TEXTAFTER(Table2[[#This Row],[rxn]],"_",-1)</f>
        <v>c</v>
      </c>
      <c r="J1177" s="2" t="str">
        <f>_xlfn.TEXTBEFORE(Table2[[#This Row],[rxn]],"_"&amp;Table2[[#This Row],[compartment]],-1)</f>
        <v>ASPCT</v>
      </c>
      <c r="K1177" s="2" t="str" cm="1">
        <f t="array" ref="K1177">_xlfn.LET(_xlpm.t,J1177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7" s="2" t="str">
        <f>IF(LEN(Table2[[#This Row],[number at end of rxn-compartment]])&gt;0,_xlfn.TEXTBEFORE(Table2[[#This Row],[rxn-compartment]],Table2[[#This Row],[number at end of rxn-compartment]],-1),"")</f>
        <v/>
      </c>
      <c r="N1177" t="str">
        <v/>
      </c>
      <c r="O1177" t="str">
        <v>CRNOAT_x</v>
      </c>
      <c r="P1177" t="str">
        <v>FWD</v>
      </c>
      <c r="Q1177" t="str">
        <v>rt5877_x</v>
      </c>
      <c r="R1177" t="str">
        <v>2.3.1.7</v>
      </c>
      <c r="S1177" t="str">
        <v>Other metabolism</v>
      </c>
      <c r="T1177" t="str">
        <v>Fatty acid degradation</v>
      </c>
    </row>
    <row r="1178" spans="1:20" x14ac:dyDescent="0.2">
      <c r="A1178" t="s">
        <v>3208</v>
      </c>
      <c r="B1178" t="s">
        <v>240</v>
      </c>
      <c r="C1178" t="s">
        <v>8</v>
      </c>
      <c r="D1178" t="s">
        <v>3209</v>
      </c>
      <c r="E1178" t="str">
        <f>_xlfn.XLOOKUP(Table2[[#This Row],[rxn]],[1]Sheet1!$A:$A,[1]Sheet1!$C:$C,"Other metaolism",0)</f>
        <v>Excluded</v>
      </c>
      <c r="F1178" t="s">
        <v>19</v>
      </c>
      <c r="G1178" t="str">
        <f>Table2[[#This Row],[rxn]]&amp;"_"&amp;Table2[[#This Row],[dir]]</f>
        <v>ASPGLUt_c_m_FWD</v>
      </c>
      <c r="H1178" t="str" cm="1">
        <f t="array" ref="H1178">_xlfn.TEXTJOIN(",",TRUE,_xlfn.UNIQUE(_xlfn._xlws.FILTER(Table2[enz],Table2[rxn+dir]=Table2[[#This Row],[rxn+dir]])))</f>
        <v>rt8431</v>
      </c>
      <c r="I1178" s="2" t="str">
        <f>_xlfn.TEXTAFTER(Table2[[#This Row],[rxn]],"_",-1)</f>
        <v>m</v>
      </c>
      <c r="J1178" s="2" t="str">
        <f>_xlfn.TEXTBEFORE(Table2[[#This Row],[rxn]],"_"&amp;Table2[[#This Row],[compartment]],-1)</f>
        <v>ASPGLUt_c</v>
      </c>
      <c r="K1178" s="2" t="str" cm="1">
        <f t="array" ref="K1178">_xlfn.LET(_xlpm.t,J1178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8" s="2" t="str">
        <f>IF(LEN(Table2[[#This Row],[number at end of rxn-compartment]])&gt;0,_xlfn.TEXTBEFORE(Table2[[#This Row],[rxn-compartment]],Table2[[#This Row],[number at end of rxn-compartment]],-1),"")</f>
        <v/>
      </c>
      <c r="N1178" t="str">
        <v/>
      </c>
      <c r="O1178" t="str">
        <v>CRNt_c_m</v>
      </c>
      <c r="P1178" t="str">
        <v>FWD</v>
      </c>
      <c r="Q1178" t="str">
        <v>rt0963</v>
      </c>
      <c r="R1178" t="str">
        <v/>
      </c>
      <c r="S1178" t="str">
        <v>Excluded</v>
      </c>
      <c r="T1178" t="str">
        <v>Transport</v>
      </c>
    </row>
    <row r="1179" spans="1:20" x14ac:dyDescent="0.2">
      <c r="A1179" t="s">
        <v>3210</v>
      </c>
      <c r="B1179" t="s">
        <v>3211</v>
      </c>
      <c r="C1179" t="s">
        <v>8</v>
      </c>
      <c r="D1179" t="s">
        <v>1270</v>
      </c>
      <c r="E1179" t="str">
        <f>_xlfn.XLOOKUP(Table2[[#This Row],[rxn]],[1]Sheet1!$A:$A,[1]Sheet1!$C:$C,"Other metaolism",0)</f>
        <v>Excluded</v>
      </c>
      <c r="F1179" t="s">
        <v>19</v>
      </c>
      <c r="G1179" t="str">
        <f>Table2[[#This Row],[rxn]]&amp;"_"&amp;Table2[[#This Row],[dir]]</f>
        <v>ASPGLUt_c_x_FWD</v>
      </c>
      <c r="H1179" t="str" cm="1">
        <f t="array" ref="H1179">_xlfn.TEXTJOIN(",",TRUE,_xlfn.UNIQUE(_xlfn._xlws.FILTER(Table2[enz],Table2[rxn+dir]=Table2[[#This Row],[rxn+dir]])))</f>
        <v>SPONT</v>
      </c>
      <c r="I1179" s="2" t="str">
        <f>_xlfn.TEXTAFTER(Table2[[#This Row],[rxn]],"_",-1)</f>
        <v>x</v>
      </c>
      <c r="J1179" s="2" t="str">
        <f>_xlfn.TEXTBEFORE(Table2[[#This Row],[rxn]],"_"&amp;Table2[[#This Row],[compartment]],-1)</f>
        <v>ASPGLUt_c</v>
      </c>
      <c r="K1179" s="2" t="str" cm="1">
        <f t="array" ref="K1179">_xlfn.LET(_xlpm.t,J1179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79" s="2" t="str">
        <f>IF(LEN(Table2[[#This Row],[number at end of rxn-compartment]])&gt;0,_xlfn.TEXTBEFORE(Table2[[#This Row],[rxn-compartment]],Table2[[#This Row],[number at end of rxn-compartment]],-1),"")</f>
        <v/>
      </c>
      <c r="N1179" t="str">
        <v/>
      </c>
      <c r="O1179" t="str">
        <v>CRNt_c_x</v>
      </c>
      <c r="P1179" t="str">
        <v>FWD</v>
      </c>
      <c r="Q1179" t="str">
        <v>SPONT</v>
      </c>
      <c r="R1179" t="str">
        <v/>
      </c>
      <c r="S1179" t="str">
        <v>Excluded</v>
      </c>
      <c r="T1179" t="str">
        <v>Transport</v>
      </c>
    </row>
    <row r="1180" spans="1:20" x14ac:dyDescent="0.2">
      <c r="A1180" t="s">
        <v>3212</v>
      </c>
      <c r="B1180" t="s">
        <v>3211</v>
      </c>
      <c r="C1180" t="s">
        <v>21</v>
      </c>
      <c r="D1180" t="s">
        <v>1270</v>
      </c>
      <c r="E1180" t="str">
        <f>_xlfn.XLOOKUP(Table2[[#This Row],[rxn]],[1]Sheet1!$A:$A,[1]Sheet1!$C:$C,"Other metaolism",0)</f>
        <v>Excluded</v>
      </c>
      <c r="F1180" t="s">
        <v>19</v>
      </c>
      <c r="G1180" t="str">
        <f>Table2[[#This Row],[rxn]]&amp;"_"&amp;Table2[[#This Row],[dir]]</f>
        <v>ASPGLUt_c_x_REV</v>
      </c>
      <c r="H1180" t="str" cm="1">
        <f t="array" ref="H1180">_xlfn.TEXTJOIN(",",TRUE,_xlfn.UNIQUE(_xlfn._xlws.FILTER(Table2[enz],Table2[rxn+dir]=Table2[[#This Row],[rxn+dir]])))</f>
        <v>SPONT</v>
      </c>
      <c r="I1180" s="2" t="str">
        <f>_xlfn.TEXTAFTER(Table2[[#This Row],[rxn]],"_",-1)</f>
        <v>x</v>
      </c>
      <c r="J1180" s="2" t="str">
        <f>_xlfn.TEXTBEFORE(Table2[[#This Row],[rxn]],"_"&amp;Table2[[#This Row],[compartment]],-1)</f>
        <v>ASPGLUt_c</v>
      </c>
      <c r="K1180" s="2" t="str" cm="1">
        <f t="array" ref="K1180">_xlfn.LET(_xlpm.t,J1180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0" s="2" t="str">
        <f>IF(LEN(Table2[[#This Row],[number at end of rxn-compartment]])&gt;0,_xlfn.TEXTBEFORE(Table2[[#This Row],[rxn-compartment]],Table2[[#This Row],[number at end of rxn-compartment]],-1),"")</f>
        <v/>
      </c>
      <c r="N1180" t="str">
        <v/>
      </c>
      <c r="O1180" t="str">
        <v>CS_m</v>
      </c>
      <c r="P1180" t="str">
        <v>FWD</v>
      </c>
      <c r="Q1180" t="str">
        <v>CIT13,rt2960,rt2963</v>
      </c>
      <c r="R1180" t="str">
        <v>2.3.3.1</v>
      </c>
      <c r="S1180" t="str">
        <v>Central metabolism</v>
      </c>
      <c r="T1180" t="str">
        <v>Citric acid cycle</v>
      </c>
    </row>
    <row r="1181" spans="1:20" x14ac:dyDescent="0.2">
      <c r="A1181" t="s">
        <v>3213</v>
      </c>
      <c r="B1181" t="s">
        <v>242</v>
      </c>
      <c r="C1181" t="s">
        <v>8</v>
      </c>
      <c r="D1181" t="s">
        <v>3214</v>
      </c>
      <c r="E1181" t="str">
        <f>_xlfn.XLOOKUP(Table2[[#This Row],[rxn]],[1]Sheet1!$A:$A,[1]Sheet1!$C:$C,"Other metaolism",0)</f>
        <v>Amino acid metabolism</v>
      </c>
      <c r="F1181" t="s">
        <v>149</v>
      </c>
      <c r="G1181" t="str">
        <f>Table2[[#This Row],[rxn]]&amp;"_"&amp;Table2[[#This Row],[dir]]</f>
        <v>ASPK_c_FWD</v>
      </c>
      <c r="H1181" t="str" cm="1">
        <f t="array" ref="H1181">_xlfn.TEXTJOIN(",",TRUE,_xlfn.UNIQUE(_xlfn._xlws.FILTER(Table2[enz],Table2[rxn+dir]=Table2[[#This Row],[rxn+dir]])))</f>
        <v>rt6294</v>
      </c>
      <c r="I1181" s="2" t="str">
        <f>_xlfn.TEXTAFTER(Table2[[#This Row],[rxn]],"_",-1)</f>
        <v>c</v>
      </c>
      <c r="J1181" s="2" t="str">
        <f>_xlfn.TEXTBEFORE(Table2[[#This Row],[rxn]],"_"&amp;Table2[[#This Row],[compartment]],-1)</f>
        <v>ASPK</v>
      </c>
      <c r="K1181" s="2" t="str" cm="1">
        <f t="array" ref="K1181">_xlfn.LET(_xlpm.t,J1181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1" s="2" t="str">
        <f>IF(LEN(Table2[[#This Row],[number at end of rxn-compartment]])&gt;0,_xlfn.TEXTBEFORE(Table2[[#This Row],[rxn-compartment]],Table2[[#This Row],[number at end of rxn-compartment]],-1),"")</f>
        <v/>
      </c>
      <c r="N1181" t="str">
        <v/>
      </c>
      <c r="O1181" t="str">
        <v>CS_x</v>
      </c>
      <c r="P1181" t="str">
        <v>FWD</v>
      </c>
      <c r="Q1181" t="str">
        <v>rt0180</v>
      </c>
      <c r="R1181" t="str">
        <v>2.3.3.1</v>
      </c>
      <c r="S1181" t="str">
        <v>Central metabolism</v>
      </c>
      <c r="T1181" t="str">
        <v>Citric acid cycle</v>
      </c>
    </row>
    <row r="1182" spans="1:20" x14ac:dyDescent="0.2">
      <c r="A1182" t="s">
        <v>3215</v>
      </c>
      <c r="B1182" t="s">
        <v>245</v>
      </c>
      <c r="C1182" t="s">
        <v>8</v>
      </c>
      <c r="D1182" t="s">
        <v>3216</v>
      </c>
      <c r="E1182" t="str">
        <f>_xlfn.XLOOKUP(Table2[[#This Row],[rxn]],[1]Sheet1!$A:$A,[1]Sheet1!$C:$C,"Other metaolism",0)</f>
        <v>Central metabolism</v>
      </c>
      <c r="F1182" t="s">
        <v>248</v>
      </c>
      <c r="G1182" t="str">
        <f>Table2[[#This Row],[rxn]]&amp;"_"&amp;Table2[[#This Row],[dir]]</f>
        <v>ASPTA_c_FWD</v>
      </c>
      <c r="H1182" t="str" cm="1">
        <f t="array" ref="H1182">_xlfn.TEXTJOIN(",",TRUE,_xlfn.UNIQUE(_xlfn._xlws.FILTER(Table2[enz],Table2[rxn+dir]=Table2[[#This Row],[rxn+dir]])))</f>
        <v>rt0568_c</v>
      </c>
      <c r="I1182" s="2" t="str">
        <f>_xlfn.TEXTAFTER(Table2[[#This Row],[rxn]],"_",-1)</f>
        <v>c</v>
      </c>
      <c r="J1182" s="2" t="str">
        <f>_xlfn.TEXTBEFORE(Table2[[#This Row],[rxn]],"_"&amp;Table2[[#This Row],[compartment]],-1)</f>
        <v>ASPTA</v>
      </c>
      <c r="K1182" s="2" t="str" cm="1">
        <f t="array" ref="K1182">_xlfn.LET(_xlpm.t,J1182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2" s="2" t="str">
        <f>IF(LEN(Table2[[#This Row],[number at end of rxn-compartment]])&gt;0,_xlfn.TEXTBEFORE(Table2[[#This Row],[rxn-compartment]],Table2[[#This Row],[number at end of rxn-compartment]],-1),"")</f>
        <v/>
      </c>
      <c r="N1182" t="str">
        <v/>
      </c>
      <c r="O1182" t="str">
        <v>CSND_c</v>
      </c>
      <c r="P1182" t="str">
        <v>FWD</v>
      </c>
      <c r="Q1182" t="str">
        <v>rt6191</v>
      </c>
      <c r="R1182" t="str">
        <v>3.5.4.1</v>
      </c>
      <c r="S1182" t="str">
        <v>RNA metabolism</v>
      </c>
      <c r="T1182" t="str">
        <v>Pyrimidine metabolism</v>
      </c>
    </row>
    <row r="1183" spans="1:20" x14ac:dyDescent="0.2">
      <c r="A1183" t="s">
        <v>3217</v>
      </c>
      <c r="B1183" t="s">
        <v>245</v>
      </c>
      <c r="C1183" t="s">
        <v>21</v>
      </c>
      <c r="D1183" t="s">
        <v>3216</v>
      </c>
      <c r="E1183" t="str">
        <f>_xlfn.XLOOKUP(Table2[[#This Row],[rxn]],[1]Sheet1!$A:$A,[1]Sheet1!$C:$C,"Other metaolism",0)</f>
        <v>Central metabolism</v>
      </c>
      <c r="F1183" t="s">
        <v>248</v>
      </c>
      <c r="G1183" t="str">
        <f>Table2[[#This Row],[rxn]]&amp;"_"&amp;Table2[[#This Row],[dir]]</f>
        <v>ASPTA_c_REV</v>
      </c>
      <c r="H1183" t="str" cm="1">
        <f t="array" ref="H1183">_xlfn.TEXTJOIN(",",TRUE,_xlfn.UNIQUE(_xlfn._xlws.FILTER(Table2[enz],Table2[rxn+dir]=Table2[[#This Row],[rxn+dir]])))</f>
        <v>rt0568_c</v>
      </c>
      <c r="I1183" s="2" t="str">
        <f>_xlfn.TEXTAFTER(Table2[[#This Row],[rxn]],"_",-1)</f>
        <v>c</v>
      </c>
      <c r="J1183" s="2" t="str">
        <f>_xlfn.TEXTBEFORE(Table2[[#This Row],[rxn]],"_"&amp;Table2[[#This Row],[compartment]],-1)</f>
        <v>ASPTA</v>
      </c>
      <c r="K1183" s="2" t="str" cm="1">
        <f t="array" ref="K1183">_xlfn.LET(_xlpm.t,J1183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3" s="2" t="str">
        <f>IF(LEN(Table2[[#This Row],[number at end of rxn-compartment]])&gt;0,_xlfn.TEXTBEFORE(Table2[[#This Row],[rxn-compartment]],Table2[[#This Row],[number at end of rxn-compartment]],-1),"")</f>
        <v/>
      </c>
      <c r="N1183" t="str">
        <v/>
      </c>
      <c r="O1183" t="str">
        <v>CSNPURt_c_e</v>
      </c>
      <c r="P1183" t="str">
        <v>FWD</v>
      </c>
      <c r="Q1183" t="str">
        <v>rt6644</v>
      </c>
      <c r="R1183" t="str">
        <v/>
      </c>
      <c r="S1183" t="str">
        <v>Excluded</v>
      </c>
      <c r="T1183" t="str">
        <v>Transport</v>
      </c>
    </row>
    <row r="1184" spans="1:20" x14ac:dyDescent="0.2">
      <c r="A1184" t="s">
        <v>3218</v>
      </c>
      <c r="B1184" t="s">
        <v>3220</v>
      </c>
      <c r="C1184" t="s">
        <v>8</v>
      </c>
      <c r="D1184" t="s">
        <v>3219</v>
      </c>
      <c r="E1184" t="str">
        <f>_xlfn.XLOOKUP(Table2[[#This Row],[rxn]],[1]Sheet1!$A:$A,[1]Sheet1!$C:$C,"Other metaolism",0)</f>
        <v>Amino acid metabolism</v>
      </c>
      <c r="F1184" t="s">
        <v>85</v>
      </c>
      <c r="G1184" t="str">
        <f>Table2[[#This Row],[rxn]]&amp;"_"&amp;Table2[[#This Row],[dir]]</f>
        <v>ASPTA_x_FWD</v>
      </c>
      <c r="H1184" t="str" cm="1">
        <f t="array" ref="H1184">_xlfn.TEXTJOIN(",",TRUE,_xlfn.UNIQUE(_xlfn._xlws.FILTER(Table2[enz],Table2[rxn+dir]=Table2[[#This Row],[rxn+dir]])))</f>
        <v>rt5562_x,rt5913_x</v>
      </c>
      <c r="I1184" s="2" t="str">
        <f>_xlfn.TEXTAFTER(Table2[[#This Row],[rxn]],"_",-1)</f>
        <v>x</v>
      </c>
      <c r="J1184" s="2" t="str">
        <f>_xlfn.TEXTBEFORE(Table2[[#This Row],[rxn]],"_"&amp;Table2[[#This Row],[compartment]],-1)</f>
        <v>ASPTA</v>
      </c>
      <c r="K1184" s="2" t="str" cm="1">
        <f t="array" ref="K1184">_xlfn.LET(_xlpm.t,J1184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4" s="2" t="str">
        <f>IF(LEN(Table2[[#This Row],[number at end of rxn-compartment]])&gt;0,_xlfn.TEXTBEFORE(Table2[[#This Row],[rxn-compartment]],Table2[[#This Row],[number at end of rxn-compartment]],-1),"")</f>
        <v/>
      </c>
      <c r="N1184" t="str">
        <v/>
      </c>
      <c r="O1184" t="str">
        <v>CSNPURt_c_e</v>
      </c>
      <c r="P1184" t="str">
        <v>REV</v>
      </c>
      <c r="Q1184" t="str">
        <v>rt6644</v>
      </c>
      <c r="R1184" t="str">
        <v/>
      </c>
      <c r="S1184" t="str">
        <v>Excluded</v>
      </c>
      <c r="T1184" t="str">
        <v>Transport</v>
      </c>
    </row>
    <row r="1185" spans="1:20" x14ac:dyDescent="0.2">
      <c r="A1185" t="s">
        <v>3221</v>
      </c>
      <c r="B1185" t="s">
        <v>3220</v>
      </c>
      <c r="C1185" t="s">
        <v>21</v>
      </c>
      <c r="D1185" t="s">
        <v>3219</v>
      </c>
      <c r="E1185" t="str">
        <f>_xlfn.XLOOKUP(Table2[[#This Row],[rxn]],[1]Sheet1!$A:$A,[1]Sheet1!$C:$C,"Other metaolism",0)</f>
        <v>Amino acid metabolism</v>
      </c>
      <c r="F1185" t="s">
        <v>85</v>
      </c>
      <c r="G1185" t="str">
        <f>Table2[[#This Row],[rxn]]&amp;"_"&amp;Table2[[#This Row],[dir]]</f>
        <v>ASPTA_x_REV</v>
      </c>
      <c r="H1185" t="str" cm="1">
        <f t="array" ref="H1185">_xlfn.TEXTJOIN(",",TRUE,_xlfn.UNIQUE(_xlfn._xlws.FILTER(Table2[enz],Table2[rxn+dir]=Table2[[#This Row],[rxn+dir]])))</f>
        <v>rt5562_x,rt5913_x</v>
      </c>
      <c r="I1185" s="2" t="str">
        <f>_xlfn.TEXTAFTER(Table2[[#This Row],[rxn]],"_",-1)</f>
        <v>x</v>
      </c>
      <c r="J1185" s="2" t="str">
        <f>_xlfn.TEXTBEFORE(Table2[[#This Row],[rxn]],"_"&amp;Table2[[#This Row],[compartment]],-1)</f>
        <v>ASPTA</v>
      </c>
      <c r="K1185" s="2" t="str" cm="1">
        <f t="array" ref="K1185">_xlfn.LET(_xlpm.t,J1185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5" s="2" t="str">
        <f>IF(LEN(Table2[[#This Row],[number at end of rxn-compartment]])&gt;0,_xlfn.TEXTBEFORE(Table2[[#This Row],[rxn-compartment]],Table2[[#This Row],[number at end of rxn-compartment]],-1),"")</f>
        <v/>
      </c>
      <c r="N1185" t="str">
        <v/>
      </c>
      <c r="O1185" t="str">
        <v>CSNtps_e</v>
      </c>
      <c r="P1185" t="str">
        <v>FWD</v>
      </c>
      <c r="Q1185" t="str">
        <v>rt6190</v>
      </c>
      <c r="R1185" t="str">
        <v/>
      </c>
      <c r="S1185" t="str">
        <v>Excluded</v>
      </c>
      <c r="T1185" t="str">
        <v>Transport</v>
      </c>
    </row>
    <row r="1186" spans="1:20" x14ac:dyDescent="0.2">
      <c r="A1186" t="s">
        <v>3222</v>
      </c>
      <c r="B1186" t="s">
        <v>3220</v>
      </c>
      <c r="C1186" t="s">
        <v>8</v>
      </c>
      <c r="D1186" t="s">
        <v>3223</v>
      </c>
      <c r="E1186" t="str">
        <f>_xlfn.XLOOKUP(Table2[[#This Row],[rxn]],[1]Sheet1!$A:$A,[1]Sheet1!$C:$C,"Other metaolism",0)</f>
        <v>Amino acid metabolism</v>
      </c>
      <c r="F1186" t="s">
        <v>85</v>
      </c>
      <c r="G1186" t="str">
        <f>Table2[[#This Row],[rxn]]&amp;"_"&amp;Table2[[#This Row],[dir]]</f>
        <v>ASPTA_x_FWD</v>
      </c>
      <c r="H1186" t="str" cm="1">
        <f t="array" ref="H1186">_xlfn.TEXTJOIN(",",TRUE,_xlfn.UNIQUE(_xlfn._xlws.FILTER(Table2[enz],Table2[rxn+dir]=Table2[[#This Row],[rxn+dir]])))</f>
        <v>rt5562_x,rt5913_x</v>
      </c>
      <c r="I1186" s="2" t="str">
        <f>_xlfn.TEXTAFTER(Table2[[#This Row],[rxn]],"_",-1)</f>
        <v>x</v>
      </c>
      <c r="J1186" s="2" t="str">
        <f>_xlfn.TEXTBEFORE(Table2[[#This Row],[rxn]],"_"&amp;Table2[[#This Row],[compartment]],-1)</f>
        <v>ASPTA</v>
      </c>
      <c r="K1186" s="2" t="str" cm="1">
        <f t="array" ref="K1186">_xlfn.LET(_xlpm.t,J1186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6" s="2" t="str">
        <f>IF(LEN(Table2[[#This Row],[number at end of rxn-compartment]])&gt;0,_xlfn.TEXTBEFORE(Table2[[#This Row],[rxn-compartment]],Table2[[#This Row],[number at end of rxn-compartment]],-1),"")</f>
        <v/>
      </c>
      <c r="N1186" t="str">
        <v/>
      </c>
      <c r="O1186" t="str">
        <v>CTPCMPt_c_m</v>
      </c>
      <c r="P1186" t="str">
        <v>FWD</v>
      </c>
      <c r="Q1186" t="str">
        <v>rt4019</v>
      </c>
      <c r="R1186" t="str">
        <v/>
      </c>
      <c r="S1186" t="str">
        <v>Excluded</v>
      </c>
      <c r="T1186" t="str">
        <v>Transport</v>
      </c>
    </row>
    <row r="1187" spans="1:20" x14ac:dyDescent="0.2">
      <c r="A1187" t="s">
        <v>3224</v>
      </c>
      <c r="B1187" t="s">
        <v>3220</v>
      </c>
      <c r="C1187" t="s">
        <v>21</v>
      </c>
      <c r="D1187" t="s">
        <v>3223</v>
      </c>
      <c r="E1187" t="str">
        <f>_xlfn.XLOOKUP(Table2[[#This Row],[rxn]],[1]Sheet1!$A:$A,[1]Sheet1!$C:$C,"Other metaolism",0)</f>
        <v>Amino acid metabolism</v>
      </c>
      <c r="F1187" t="s">
        <v>85</v>
      </c>
      <c r="G1187" t="str">
        <f>Table2[[#This Row],[rxn]]&amp;"_"&amp;Table2[[#This Row],[dir]]</f>
        <v>ASPTA_x_REV</v>
      </c>
      <c r="H1187" t="str" cm="1">
        <f t="array" ref="H1187">_xlfn.TEXTJOIN(",",TRUE,_xlfn.UNIQUE(_xlfn._xlws.FILTER(Table2[enz],Table2[rxn+dir]=Table2[[#This Row],[rxn+dir]])))</f>
        <v>rt5562_x,rt5913_x</v>
      </c>
      <c r="I1187" s="2" t="str">
        <f>_xlfn.TEXTAFTER(Table2[[#This Row],[rxn]],"_",-1)</f>
        <v>x</v>
      </c>
      <c r="J1187" s="2" t="str">
        <f>_xlfn.TEXTBEFORE(Table2[[#This Row],[rxn]],"_"&amp;Table2[[#This Row],[compartment]],-1)</f>
        <v>ASPTA</v>
      </c>
      <c r="K1187" s="2" t="str" cm="1">
        <f t="array" ref="K1187">_xlfn.LET(_xlpm.t,J1187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87" s="2" t="str">
        <f>IF(LEN(Table2[[#This Row],[number at end of rxn-compartment]])&gt;0,_xlfn.TEXTBEFORE(Table2[[#This Row],[rxn-compartment]],Table2[[#This Row],[number at end of rxn-compartment]],-1),"")</f>
        <v/>
      </c>
      <c r="N1187" t="str">
        <v>CTPS</v>
      </c>
      <c r="O1187" t="str">
        <v>CTPS1_c</v>
      </c>
      <c r="P1187" t="str">
        <v>FWD</v>
      </c>
      <c r="Q1187" t="str">
        <v>rt8107</v>
      </c>
      <c r="R1187" t="str">
        <v>6.3.4.2</v>
      </c>
      <c r="S1187" t="str">
        <v>RNA metabolism</v>
      </c>
      <c r="T1187" t="str">
        <v>Pyrimidine metabolism</v>
      </c>
    </row>
    <row r="1188" spans="1:20" x14ac:dyDescent="0.2">
      <c r="A1188" t="s">
        <v>3225</v>
      </c>
      <c r="B1188" t="s">
        <v>3227</v>
      </c>
      <c r="C1188" t="s">
        <v>8</v>
      </c>
      <c r="D1188" t="s">
        <v>3226</v>
      </c>
      <c r="E1188" t="str">
        <f>_xlfn.XLOOKUP(Table2[[#This Row],[rxn]],[1]Sheet1!$A:$A,[1]Sheet1!$C:$C,"Other metaolism",0)</f>
        <v>Amino acid metabolism</v>
      </c>
      <c r="F1188" t="s">
        <v>153</v>
      </c>
      <c r="G1188" t="str">
        <f>Table2[[#This Row],[rxn]]&amp;"_"&amp;Table2[[#This Row],[dir]]</f>
        <v>ASPTA4_c_FWD</v>
      </c>
      <c r="H1188" t="str" cm="1">
        <f t="array" ref="H1188">_xlfn.TEXTJOIN(",",TRUE,_xlfn.UNIQUE(_xlfn._xlws.FILTER(Table2[enz],Table2[rxn+dir]=Table2[[#This Row],[rxn+dir]])))</f>
        <v>rt1784_c</v>
      </c>
      <c r="I1188" s="2" t="str">
        <f>_xlfn.TEXTAFTER(Table2[[#This Row],[rxn]],"_",-1)</f>
        <v>c</v>
      </c>
      <c r="J1188" s="2" t="str">
        <f>_xlfn.TEXTBEFORE(Table2[[#This Row],[rxn]],"_"&amp;Table2[[#This Row],[compartment]],-1)</f>
        <v>ASPTA4</v>
      </c>
      <c r="K1188" s="2" t="str" cm="1">
        <f t="array" ref="K1188">_xlfn.LET(_xlpm.t,J1188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1188" s="2" t="str">
        <f>IF(LEN(Table2[[#This Row],[number at end of rxn-compartment]])&gt;0,_xlfn.TEXTBEFORE(Table2[[#This Row],[rxn-compartment]],Table2[[#This Row],[number at end of rxn-compartment]],-1),"")</f>
        <v>ASPTA</v>
      </c>
      <c r="N1188" t="str">
        <v>CTPS</v>
      </c>
      <c r="O1188" t="str">
        <v>CTPS2_c</v>
      </c>
      <c r="P1188" t="str">
        <v>FWD</v>
      </c>
      <c r="Q1188" t="str">
        <v>rt8107</v>
      </c>
      <c r="R1188" t="str">
        <v>6.3.4.2</v>
      </c>
      <c r="S1188" t="str">
        <v>RNA metabolism</v>
      </c>
      <c r="T1188" t="str">
        <v>Pyrimidine metabolism</v>
      </c>
    </row>
    <row r="1189" spans="1:20" x14ac:dyDescent="0.2">
      <c r="A1189" t="s">
        <v>3228</v>
      </c>
      <c r="B1189" t="s">
        <v>3227</v>
      </c>
      <c r="C1189" t="s">
        <v>21</v>
      </c>
      <c r="D1189" t="s">
        <v>3226</v>
      </c>
      <c r="E1189" t="str">
        <f>_xlfn.XLOOKUP(Table2[[#This Row],[rxn]],[1]Sheet1!$A:$A,[1]Sheet1!$C:$C,"Other metaolism",0)</f>
        <v>Amino acid metabolism</v>
      </c>
      <c r="F1189" t="s">
        <v>153</v>
      </c>
      <c r="G1189" t="str">
        <f>Table2[[#This Row],[rxn]]&amp;"_"&amp;Table2[[#This Row],[dir]]</f>
        <v>ASPTA4_c_REV</v>
      </c>
      <c r="H1189" t="str" cm="1">
        <f t="array" ref="H1189">_xlfn.TEXTJOIN(",",TRUE,_xlfn.UNIQUE(_xlfn._xlws.FILTER(Table2[enz],Table2[rxn+dir]=Table2[[#This Row],[rxn+dir]])))</f>
        <v>rt1784_c</v>
      </c>
      <c r="I1189" s="2" t="str">
        <f>_xlfn.TEXTAFTER(Table2[[#This Row],[rxn]],"_",-1)</f>
        <v>c</v>
      </c>
      <c r="J1189" s="2" t="str">
        <f>_xlfn.TEXTBEFORE(Table2[[#This Row],[rxn]],"_"&amp;Table2[[#This Row],[compartment]],-1)</f>
        <v>ASPTA4</v>
      </c>
      <c r="K1189" s="2" t="str" cm="1">
        <f t="array" ref="K1189">_xlfn.LET(_xlpm.t,J1189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1189" s="2" t="str">
        <f>IF(LEN(Table2[[#This Row],[number at end of rxn-compartment]])&gt;0,_xlfn.TEXTBEFORE(Table2[[#This Row],[rxn-compartment]],Table2[[#This Row],[number at end of rxn-compartment]],-1),"")</f>
        <v>ASPTA</v>
      </c>
      <c r="N1189" t="str">
        <v/>
      </c>
      <c r="O1189" t="str">
        <v>CTPt_c_rm</v>
      </c>
      <c r="P1189" t="str">
        <v>FWD</v>
      </c>
      <c r="Q1189" t="str">
        <v>SPONT</v>
      </c>
      <c r="R1189" t="str">
        <v/>
      </c>
      <c r="S1189" t="str">
        <v>Excluded</v>
      </c>
      <c r="T1189" t="str">
        <v>Transport</v>
      </c>
    </row>
    <row r="1190" spans="1:20" x14ac:dyDescent="0.2">
      <c r="A1190" t="s">
        <v>3229</v>
      </c>
      <c r="B1190" t="s">
        <v>249</v>
      </c>
      <c r="C1190" t="s">
        <v>8</v>
      </c>
      <c r="D1190" t="s">
        <v>3230</v>
      </c>
      <c r="E1190" t="str">
        <f>_xlfn.XLOOKUP(Table2[[#This Row],[rxn]],[1]Sheet1!$A:$A,[1]Sheet1!$C:$C,"Other metaolism",0)</f>
        <v>Central metabolism</v>
      </c>
      <c r="F1190" t="s">
        <v>248</v>
      </c>
      <c r="G1190" t="str">
        <f>Table2[[#This Row],[rxn]]&amp;"_"&amp;Table2[[#This Row],[dir]]</f>
        <v>ASPTAi_m_FWD</v>
      </c>
      <c r="H1190" t="str" cm="1">
        <f t="array" ref="H1190">_xlfn.TEXTJOIN(",",TRUE,_xlfn.UNIQUE(_xlfn._xlws.FILTER(Table2[enz],Table2[rxn+dir]=Table2[[#This Row],[rxn+dir]])))</f>
        <v>rt5562_m,rt5913_m</v>
      </c>
      <c r="I1190" s="2" t="str">
        <f>_xlfn.TEXTAFTER(Table2[[#This Row],[rxn]],"_",-1)</f>
        <v>m</v>
      </c>
      <c r="J1190" s="2" t="str">
        <f>_xlfn.TEXTBEFORE(Table2[[#This Row],[rxn]],"_"&amp;Table2[[#This Row],[compartment]],-1)</f>
        <v>ASPTAi</v>
      </c>
      <c r="K1190" s="2" t="str" cm="1">
        <f t="array" ref="K1190">_xlfn.LET(_xlpm.t,J1190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0" s="2" t="str">
        <f>IF(LEN(Table2[[#This Row],[number at end of rxn-compartment]])&gt;0,_xlfn.TEXTBEFORE(Table2[[#This Row],[rxn-compartment]],Table2[[#This Row],[number at end of rxn-compartment]],-1),"")</f>
        <v/>
      </c>
      <c r="N1190" t="str">
        <v/>
      </c>
      <c r="O1190" t="str">
        <v>CTPt_c_rm</v>
      </c>
      <c r="P1190" t="str">
        <v>REV</v>
      </c>
      <c r="Q1190" t="str">
        <v>SPONT</v>
      </c>
      <c r="R1190" t="str">
        <v/>
      </c>
      <c r="S1190" t="str">
        <v>Excluded</v>
      </c>
      <c r="T1190" t="str">
        <v>Transport</v>
      </c>
    </row>
    <row r="1191" spans="1:20" x14ac:dyDescent="0.2">
      <c r="A1191" t="s">
        <v>3231</v>
      </c>
      <c r="B1191" t="s">
        <v>249</v>
      </c>
      <c r="C1191" t="s">
        <v>8</v>
      </c>
      <c r="D1191" t="s">
        <v>3232</v>
      </c>
      <c r="E1191" t="str">
        <f>_xlfn.XLOOKUP(Table2[[#This Row],[rxn]],[1]Sheet1!$A:$A,[1]Sheet1!$C:$C,"Other metaolism",0)</f>
        <v>Central metabolism</v>
      </c>
      <c r="F1191" t="s">
        <v>248</v>
      </c>
      <c r="G1191" t="str">
        <f>Table2[[#This Row],[rxn]]&amp;"_"&amp;Table2[[#This Row],[dir]]</f>
        <v>ASPTAi_m_FWD</v>
      </c>
      <c r="H1191" t="str" cm="1">
        <f t="array" ref="H1191">_xlfn.TEXTJOIN(",",TRUE,_xlfn.UNIQUE(_xlfn._xlws.FILTER(Table2[enz],Table2[rxn+dir]=Table2[[#This Row],[rxn+dir]])))</f>
        <v>rt5562_m,rt5913_m</v>
      </c>
      <c r="I1191" s="2" t="str">
        <f>_xlfn.TEXTAFTER(Table2[[#This Row],[rxn]],"_",-1)</f>
        <v>m</v>
      </c>
      <c r="J1191" s="2" t="str">
        <f>_xlfn.TEXTBEFORE(Table2[[#This Row],[rxn]],"_"&amp;Table2[[#This Row],[compartment]],-1)</f>
        <v>ASPTAi</v>
      </c>
      <c r="K1191" s="2" t="str" cm="1">
        <f t="array" ref="K1191">_xlfn.LET(_xlpm.t,J1191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1" s="2" t="str">
        <f>IF(LEN(Table2[[#This Row],[number at end of rxn-compartment]])&gt;0,_xlfn.TEXTBEFORE(Table2[[#This Row],[rxn-compartment]],Table2[[#This Row],[number at end of rxn-compartment]],-1),"")</f>
        <v/>
      </c>
      <c r="N1191" t="str">
        <v/>
      </c>
      <c r="O1191" t="str">
        <v>CTPt_m_mm</v>
      </c>
      <c r="P1191" t="str">
        <v>FWD</v>
      </c>
      <c r="Q1191" t="str">
        <v>UNKNOWN</v>
      </c>
      <c r="R1191" t="str">
        <v/>
      </c>
      <c r="S1191" t="str">
        <v>Excluded</v>
      </c>
      <c r="T1191" t="str">
        <v>Transport</v>
      </c>
    </row>
    <row r="1192" spans="1:20" x14ac:dyDescent="0.2">
      <c r="A1192" t="s">
        <v>3233</v>
      </c>
      <c r="B1192" t="s">
        <v>251</v>
      </c>
      <c r="C1192" t="s">
        <v>8</v>
      </c>
      <c r="D1192" t="s">
        <v>2929</v>
      </c>
      <c r="E1192" t="str">
        <f>_xlfn.XLOOKUP(Table2[[#This Row],[rxn]],[1]Sheet1!$A:$A,[1]Sheet1!$C:$C,"Other metaolism",0)</f>
        <v>Excluded</v>
      </c>
      <c r="F1192" t="s">
        <v>19</v>
      </c>
      <c r="G1192" t="str">
        <f>Table2[[#This Row],[rxn]]&amp;"_"&amp;Table2[[#This Row],[dir]]</f>
        <v>ASPtps_e_FWD</v>
      </c>
      <c r="H1192" t="str" cm="1">
        <f t="array" ref="H1192">_xlfn.TEXTJOIN(",",TRUE,_xlfn.UNIQUE(_xlfn._xlws.FILTER(Table2[enz],Table2[rxn+dir]=Table2[[#This Row],[rxn+dir]])))</f>
        <v>rt0594,rt5861</v>
      </c>
      <c r="I1192" s="2" t="str">
        <f>_xlfn.TEXTAFTER(Table2[[#This Row],[rxn]],"_",-1)</f>
        <v>e</v>
      </c>
      <c r="J1192" s="2" t="str">
        <f>_xlfn.TEXTBEFORE(Table2[[#This Row],[rxn]],"_"&amp;Table2[[#This Row],[compartment]],-1)</f>
        <v>ASPtps</v>
      </c>
      <c r="K1192" s="2" t="str" cm="1">
        <f t="array" ref="K1192">_xlfn.LET(_xlpm.t,J1192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2" s="2" t="str">
        <f>IF(LEN(Table2[[#This Row],[number at end of rxn-compartment]])&gt;0,_xlfn.TEXTBEFORE(Table2[[#This Row],[rxn-compartment]],Table2[[#This Row],[number at end of rxn-compartment]],-1),"")</f>
        <v/>
      </c>
      <c r="N1192" t="str">
        <v/>
      </c>
      <c r="O1192" t="str">
        <v>CTPt_m_mm</v>
      </c>
      <c r="P1192" t="str">
        <v>REV</v>
      </c>
      <c r="Q1192" t="str">
        <v>UNKNOWN</v>
      </c>
      <c r="R1192" t="str">
        <v/>
      </c>
      <c r="S1192" t="str">
        <v>Excluded</v>
      </c>
      <c r="T1192" t="str">
        <v>Transport</v>
      </c>
    </row>
    <row r="1193" spans="1:20" x14ac:dyDescent="0.2">
      <c r="A1193" t="s">
        <v>3234</v>
      </c>
      <c r="B1193" t="s">
        <v>251</v>
      </c>
      <c r="C1193" t="s">
        <v>21</v>
      </c>
      <c r="D1193" t="s">
        <v>2929</v>
      </c>
      <c r="E1193" t="str">
        <f>_xlfn.XLOOKUP(Table2[[#This Row],[rxn]],[1]Sheet1!$A:$A,[1]Sheet1!$C:$C,"Other metaolism",0)</f>
        <v>Excluded</v>
      </c>
      <c r="F1193" t="s">
        <v>19</v>
      </c>
      <c r="G1193" t="str">
        <f>Table2[[#This Row],[rxn]]&amp;"_"&amp;Table2[[#This Row],[dir]]</f>
        <v>ASPtps_e_REV</v>
      </c>
      <c r="H1193" t="str" cm="1">
        <f t="array" ref="H1193">_xlfn.TEXTJOIN(",",TRUE,_xlfn.UNIQUE(_xlfn._xlws.FILTER(Table2[enz],Table2[rxn+dir]=Table2[[#This Row],[rxn+dir]])))</f>
        <v>rt0594,rt5861</v>
      </c>
      <c r="I1193" s="2" t="str">
        <f>_xlfn.TEXTAFTER(Table2[[#This Row],[rxn]],"_",-1)</f>
        <v>e</v>
      </c>
      <c r="J1193" s="2" t="str">
        <f>_xlfn.TEXTBEFORE(Table2[[#This Row],[rxn]],"_"&amp;Table2[[#This Row],[compartment]],-1)</f>
        <v>ASPtps</v>
      </c>
      <c r="K1193" s="2" t="str" cm="1">
        <f t="array" ref="K1193">_xlfn.LET(_xlpm.t,J1193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3" s="2" t="str">
        <f>IF(LEN(Table2[[#This Row],[number at end of rxn-compartment]])&gt;0,_xlfn.TEXTBEFORE(Table2[[#This Row],[rxn-compartment]],Table2[[#This Row],[number at end of rxn-compartment]],-1),"")</f>
        <v/>
      </c>
      <c r="N1193" t="str">
        <v>CTPt</v>
      </c>
      <c r="O1193" t="str">
        <v>CTPt2_m</v>
      </c>
      <c r="P1193" t="str">
        <v>FWD</v>
      </c>
      <c r="Q1193" t="str">
        <v>rt4019</v>
      </c>
      <c r="R1193" t="str">
        <v/>
      </c>
      <c r="S1193" t="str">
        <v>Excluded</v>
      </c>
      <c r="T1193" t="str">
        <v>Transport</v>
      </c>
    </row>
    <row r="1194" spans="1:20" x14ac:dyDescent="0.2">
      <c r="A1194" t="s">
        <v>3235</v>
      </c>
      <c r="B1194" t="s">
        <v>251</v>
      </c>
      <c r="C1194" t="s">
        <v>8</v>
      </c>
      <c r="D1194" t="s">
        <v>2935</v>
      </c>
      <c r="E1194" t="str">
        <f>_xlfn.XLOOKUP(Table2[[#This Row],[rxn]],[1]Sheet1!$A:$A,[1]Sheet1!$C:$C,"Other metaolism",0)</f>
        <v>Excluded</v>
      </c>
      <c r="F1194" t="s">
        <v>19</v>
      </c>
      <c r="G1194" t="str">
        <f>Table2[[#This Row],[rxn]]&amp;"_"&amp;Table2[[#This Row],[dir]]</f>
        <v>ASPtps_e_FWD</v>
      </c>
      <c r="H1194" t="str" cm="1">
        <f t="array" ref="H1194">_xlfn.TEXTJOIN(",",TRUE,_xlfn.UNIQUE(_xlfn._xlws.FILTER(Table2[enz],Table2[rxn+dir]=Table2[[#This Row],[rxn+dir]])))</f>
        <v>rt0594,rt5861</v>
      </c>
      <c r="I1194" s="2" t="str">
        <f>_xlfn.TEXTAFTER(Table2[[#This Row],[rxn]],"_",-1)</f>
        <v>e</v>
      </c>
      <c r="J1194" s="2" t="str">
        <f>_xlfn.TEXTBEFORE(Table2[[#This Row],[rxn]],"_"&amp;Table2[[#This Row],[compartment]],-1)</f>
        <v>ASPtps</v>
      </c>
      <c r="K1194" s="2" t="str" cm="1">
        <f t="array" ref="K1194">_xlfn.LET(_xlpm.t,J1194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4" s="2" t="str">
        <f>IF(LEN(Table2[[#This Row],[number at end of rxn-compartment]])&gt;0,_xlfn.TEXTBEFORE(Table2[[#This Row],[rxn-compartment]],Table2[[#This Row],[number at end of rxn-compartment]],-1),"")</f>
        <v/>
      </c>
      <c r="N1194" t="str">
        <v/>
      </c>
      <c r="O1194" t="str">
        <v>CU2t_c_e</v>
      </c>
      <c r="P1194" t="str">
        <v>FWD</v>
      </c>
      <c r="Q1194" t="str">
        <v>UNKNOWN</v>
      </c>
      <c r="R1194" t="str">
        <v/>
      </c>
      <c r="S1194" t="str">
        <v>Excluded</v>
      </c>
      <c r="T1194" t="str">
        <v>Transport</v>
      </c>
    </row>
    <row r="1195" spans="1:20" x14ac:dyDescent="0.2">
      <c r="A1195" t="s">
        <v>3236</v>
      </c>
      <c r="B1195" t="s">
        <v>251</v>
      </c>
      <c r="C1195" t="s">
        <v>21</v>
      </c>
      <c r="D1195" t="s">
        <v>2935</v>
      </c>
      <c r="E1195" t="str">
        <f>_xlfn.XLOOKUP(Table2[[#This Row],[rxn]],[1]Sheet1!$A:$A,[1]Sheet1!$C:$C,"Other metaolism",0)</f>
        <v>Excluded</v>
      </c>
      <c r="F1195" t="s">
        <v>19</v>
      </c>
      <c r="G1195" t="str">
        <f>Table2[[#This Row],[rxn]]&amp;"_"&amp;Table2[[#This Row],[dir]]</f>
        <v>ASPtps_e_REV</v>
      </c>
      <c r="H1195" t="str" cm="1">
        <f t="array" ref="H1195">_xlfn.TEXTJOIN(",",TRUE,_xlfn.UNIQUE(_xlfn._xlws.FILTER(Table2[enz],Table2[rxn+dir]=Table2[[#This Row],[rxn+dir]])))</f>
        <v>rt0594,rt5861</v>
      </c>
      <c r="I1195" s="2" t="str">
        <f>_xlfn.TEXTAFTER(Table2[[#This Row],[rxn]],"_",-1)</f>
        <v>e</v>
      </c>
      <c r="J1195" s="2" t="str">
        <f>_xlfn.TEXTBEFORE(Table2[[#This Row],[rxn]],"_"&amp;Table2[[#This Row],[compartment]],-1)</f>
        <v>ASPtps</v>
      </c>
      <c r="K1195" s="2" t="str" cm="1">
        <f t="array" ref="K1195">_xlfn.LET(_xlpm.t,J1195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5" s="2" t="str">
        <f>IF(LEN(Table2[[#This Row],[number at end of rxn-compartment]])&gt;0,_xlfn.TEXTBEFORE(Table2[[#This Row],[rxn-compartment]],Table2[[#This Row],[number at end of rxn-compartment]],-1),"")</f>
        <v/>
      </c>
      <c r="N1195" t="str">
        <v/>
      </c>
      <c r="O1195" t="str">
        <v>CYSItps_v</v>
      </c>
      <c r="P1195" t="str">
        <v>FWD</v>
      </c>
      <c r="Q1195" t="str">
        <v>rt6589</v>
      </c>
      <c r="R1195" t="str">
        <v/>
      </c>
      <c r="S1195" t="str">
        <v>Excluded</v>
      </c>
      <c r="T1195" t="str">
        <v>Transport</v>
      </c>
    </row>
    <row r="1196" spans="1:20" x14ac:dyDescent="0.2">
      <c r="A1196" t="s">
        <v>3237</v>
      </c>
      <c r="B1196" t="s">
        <v>3239</v>
      </c>
      <c r="C1196" t="s">
        <v>8</v>
      </c>
      <c r="D1196" t="s">
        <v>3238</v>
      </c>
      <c r="E1196" t="str">
        <f>_xlfn.XLOOKUP(Table2[[#This Row],[rxn]],[1]Sheet1!$A:$A,[1]Sheet1!$C:$C,"Other metaolism",0)</f>
        <v>Excluded</v>
      </c>
      <c r="F1196" t="s">
        <v>19</v>
      </c>
      <c r="G1196" t="str">
        <f>Table2[[#This Row],[rxn]]&amp;"_"&amp;Table2[[#This Row],[dir]]</f>
        <v>ASPtps_v_FWD</v>
      </c>
      <c r="H1196" t="str" cm="1">
        <f t="array" ref="H1196">_xlfn.TEXTJOIN(",",TRUE,_xlfn.UNIQUE(_xlfn._xlws.FILTER(Table2[enz],Table2[rxn+dir]=Table2[[#This Row],[rxn+dir]])))</f>
        <v>rt0398</v>
      </c>
      <c r="I1196" s="2" t="str">
        <f>_xlfn.TEXTAFTER(Table2[[#This Row],[rxn]],"_",-1)</f>
        <v>v</v>
      </c>
      <c r="J1196" s="2" t="str">
        <f>_xlfn.TEXTBEFORE(Table2[[#This Row],[rxn]],"_"&amp;Table2[[#This Row],[compartment]],-1)</f>
        <v>ASPtps</v>
      </c>
      <c r="K1196" s="2" t="str" cm="1">
        <f t="array" ref="K1196">_xlfn.LET(_xlpm.t,J1196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6" s="2" t="str">
        <f>IF(LEN(Table2[[#This Row],[number at end of rxn-compartment]])&gt;0,_xlfn.TEXTBEFORE(Table2[[#This Row],[rxn-compartment]],Table2[[#This Row],[number at end of rxn-compartment]],-1),"")</f>
        <v/>
      </c>
      <c r="N1196" t="str">
        <v/>
      </c>
      <c r="O1196" t="str">
        <v>CYSS_c</v>
      </c>
      <c r="P1196" t="str">
        <v>FWD</v>
      </c>
      <c r="Q1196" t="str">
        <v>rt3663</v>
      </c>
      <c r="R1196" t="str">
        <v>2.5.1.47</v>
      </c>
      <c r="S1196" t="str">
        <v>Amino acid metabolism</v>
      </c>
      <c r="T1196" t="str">
        <v>Cysteine and methionine metabolism</v>
      </c>
    </row>
    <row r="1197" spans="1:20" x14ac:dyDescent="0.2">
      <c r="A1197" t="s">
        <v>3240</v>
      </c>
      <c r="B1197" t="s">
        <v>253</v>
      </c>
      <c r="C1197" t="s">
        <v>8</v>
      </c>
      <c r="D1197" t="s">
        <v>3241</v>
      </c>
      <c r="E1197" t="str">
        <f>_xlfn.XLOOKUP(Table2[[#This Row],[rxn]],[1]Sheet1!$A:$A,[1]Sheet1!$C:$C,"Other metaolism",0)</f>
        <v>tRNA charging</v>
      </c>
      <c r="F1197" t="s">
        <v>182</v>
      </c>
      <c r="G1197" t="str">
        <f>Table2[[#This Row],[rxn]]&amp;"_"&amp;Table2[[#This Row],[dir]]</f>
        <v>ASPTRS_c_FWD</v>
      </c>
      <c r="H1197" t="str" cm="1">
        <f t="array" ref="H1197">_xlfn.TEXTJOIN(",",TRUE,_xlfn.UNIQUE(_xlfn._xlws.FILTER(Table2[enz],Table2[rxn+dir]=Table2[[#This Row],[rxn+dir]])))</f>
        <v>rt5890</v>
      </c>
      <c r="I1197" s="2" t="str">
        <f>_xlfn.TEXTAFTER(Table2[[#This Row],[rxn]],"_",-1)</f>
        <v>c</v>
      </c>
      <c r="J1197" s="2" t="str">
        <f>_xlfn.TEXTBEFORE(Table2[[#This Row],[rxn]],"_"&amp;Table2[[#This Row],[compartment]],-1)</f>
        <v>ASPTRS</v>
      </c>
      <c r="K1197" s="2" t="str" cm="1">
        <f t="array" ref="K1197">_xlfn.LET(_xlpm.t,J1197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7" s="2" t="str">
        <f>IF(LEN(Table2[[#This Row],[number at end of rxn-compartment]])&gt;0,_xlfn.TEXTBEFORE(Table2[[#This Row],[rxn-compartment]],Table2[[#This Row],[number at end of rxn-compartment]],-1),"")</f>
        <v/>
      </c>
      <c r="N1197" t="str">
        <v/>
      </c>
      <c r="O1197" t="str">
        <v>CYSTGL_c</v>
      </c>
      <c r="P1197" t="str">
        <v>FWD</v>
      </c>
      <c r="Q1197" t="str">
        <v>rt1131</v>
      </c>
      <c r="R1197" t="str">
        <v>4.4.1.1</v>
      </c>
      <c r="S1197" t="str">
        <v>Amino acid metabolism</v>
      </c>
      <c r="T1197" t="str">
        <v>Glycine, serine and threonine metabolism</v>
      </c>
    </row>
    <row r="1198" spans="1:20" x14ac:dyDescent="0.2">
      <c r="A1198" t="s">
        <v>3242</v>
      </c>
      <c r="B1198" t="s">
        <v>3244</v>
      </c>
      <c r="C1198" t="s">
        <v>8</v>
      </c>
      <c r="D1198" t="s">
        <v>3243</v>
      </c>
      <c r="E1198" t="str">
        <f>_xlfn.XLOOKUP(Table2[[#This Row],[rxn]],[1]Sheet1!$A:$A,[1]Sheet1!$C:$C,"Other metaolism",0)</f>
        <v>RNA metabolism</v>
      </c>
      <c r="F1198" t="s">
        <v>116</v>
      </c>
      <c r="G1198" t="str">
        <f>Table2[[#This Row],[rxn]]&amp;"_"&amp;Table2[[#This Row],[dir]]</f>
        <v>ATAH_c_FWD</v>
      </c>
      <c r="H1198" t="str" cm="1">
        <f t="array" ref="H1198">_xlfn.TEXTJOIN(",",TRUE,_xlfn.UNIQUE(_xlfn._xlws.FILTER(Table2[enz],Table2[rxn+dir]=Table2[[#This Row],[rxn+dir]])))</f>
        <v>rt6356</v>
      </c>
      <c r="I1198" s="2" t="str">
        <f>_xlfn.TEXTAFTER(Table2[[#This Row],[rxn]],"_",-1)</f>
        <v>c</v>
      </c>
      <c r="J1198" s="2" t="str">
        <f>_xlfn.TEXTBEFORE(Table2[[#This Row],[rxn]],"_"&amp;Table2[[#This Row],[compartment]],-1)</f>
        <v>ATAH</v>
      </c>
      <c r="K1198" s="2" t="str" cm="1">
        <f t="array" ref="K1198">_xlfn.LET(_xlpm.t,J1198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8" s="2" t="str">
        <f>IF(LEN(Table2[[#This Row],[number at end of rxn-compartment]])&gt;0,_xlfn.TEXTBEFORE(Table2[[#This Row],[rxn-compartment]],Table2[[#This Row],[number at end of rxn-compartment]],-1),"")</f>
        <v/>
      </c>
      <c r="N1198" t="str">
        <v/>
      </c>
      <c r="O1198" t="str">
        <v>CYStps_e</v>
      </c>
      <c r="P1198" t="str">
        <v>FWD</v>
      </c>
      <c r="Q1198" t="str">
        <v>rt5861</v>
      </c>
      <c r="R1198" t="str">
        <v/>
      </c>
      <c r="S1198" t="str">
        <v>Excluded</v>
      </c>
      <c r="T1198" t="str">
        <v>Transport</v>
      </c>
    </row>
    <row r="1199" spans="1:20" x14ac:dyDescent="0.2">
      <c r="A1199" t="s">
        <v>3245</v>
      </c>
      <c r="B1199" t="s">
        <v>3244</v>
      </c>
      <c r="C1199" t="s">
        <v>21</v>
      </c>
      <c r="D1199" t="s">
        <v>3243</v>
      </c>
      <c r="E1199" t="str">
        <f>_xlfn.XLOOKUP(Table2[[#This Row],[rxn]],[1]Sheet1!$A:$A,[1]Sheet1!$C:$C,"Other metaolism",0)</f>
        <v>RNA metabolism</v>
      </c>
      <c r="F1199" t="s">
        <v>116</v>
      </c>
      <c r="G1199" t="str">
        <f>Table2[[#This Row],[rxn]]&amp;"_"&amp;Table2[[#This Row],[dir]]</f>
        <v>ATAH_c_REV</v>
      </c>
      <c r="H1199" t="str" cm="1">
        <f t="array" ref="H1199">_xlfn.TEXTJOIN(",",TRUE,_xlfn.UNIQUE(_xlfn._xlws.FILTER(Table2[enz],Table2[rxn+dir]=Table2[[#This Row],[rxn+dir]])))</f>
        <v>rt6356</v>
      </c>
      <c r="I1199" s="2" t="str">
        <f>_xlfn.TEXTAFTER(Table2[[#This Row],[rxn]],"_",-1)</f>
        <v>c</v>
      </c>
      <c r="J1199" s="2" t="str">
        <f>_xlfn.TEXTBEFORE(Table2[[#This Row],[rxn]],"_"&amp;Table2[[#This Row],[compartment]],-1)</f>
        <v>ATAH</v>
      </c>
      <c r="K1199" s="2" t="str" cm="1">
        <f t="array" ref="K1199">_xlfn.LET(_xlpm.t,J1199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199" s="2" t="str">
        <f>IF(LEN(Table2[[#This Row],[number at end of rxn-compartment]])&gt;0,_xlfn.TEXTBEFORE(Table2[[#This Row],[rxn-compartment]],Table2[[#This Row],[number at end of rxn-compartment]],-1),"")</f>
        <v/>
      </c>
      <c r="N1199" t="str">
        <v/>
      </c>
      <c r="O1199" t="str">
        <v>CYStps_e</v>
      </c>
      <c r="P1199" t="str">
        <v>REV</v>
      </c>
      <c r="Q1199" t="str">
        <v>rt5861</v>
      </c>
      <c r="R1199" t="str">
        <v/>
      </c>
      <c r="S1199" t="str">
        <v>Excluded</v>
      </c>
      <c r="T1199" t="str">
        <v>Transport</v>
      </c>
    </row>
    <row r="1200" spans="1:20" x14ac:dyDescent="0.2">
      <c r="A1200" t="s">
        <v>3246</v>
      </c>
      <c r="B1200" t="s">
        <v>3248</v>
      </c>
      <c r="C1200" t="s">
        <v>8</v>
      </c>
      <c r="D1200" t="s">
        <v>3247</v>
      </c>
      <c r="E1200" t="str">
        <f>_xlfn.XLOOKUP(Table2[[#This Row],[rxn]],[1]Sheet1!$A:$A,[1]Sheet1!$C:$C,"Other metaolism",0)</f>
        <v>Amino acid metabolism</v>
      </c>
      <c r="F1200" t="s">
        <v>149</v>
      </c>
      <c r="G1200" t="str">
        <f>Table2[[#This Row],[rxn]]&amp;"_"&amp;Table2[[#This Row],[dir]]</f>
        <v>ATHRDHr_c_FWD</v>
      </c>
      <c r="H1200" t="str" cm="1">
        <f t="array" ref="H1200">_xlfn.TEXTJOIN(",",TRUE,_xlfn.UNIQUE(_xlfn._xlws.FILTER(Table2[enz],Table2[rxn+dir]=Table2[[#This Row],[rxn+dir]])))</f>
        <v>rt1844</v>
      </c>
      <c r="I1200" s="2" t="str">
        <f>_xlfn.TEXTAFTER(Table2[[#This Row],[rxn]],"_",-1)</f>
        <v>c</v>
      </c>
      <c r="J1200" s="2" t="str">
        <f>_xlfn.TEXTBEFORE(Table2[[#This Row],[rxn]],"_"&amp;Table2[[#This Row],[compartment]],-1)</f>
        <v>ATHRDHr</v>
      </c>
      <c r="K1200" s="2" t="str" cm="1">
        <f t="array" ref="K1200">_xlfn.LET(_xlpm.t,J1200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0" s="2" t="str">
        <f>IF(LEN(Table2[[#This Row],[number at end of rxn-compartment]])&gt;0,_xlfn.TEXTBEFORE(Table2[[#This Row],[rxn-compartment]],Table2[[#This Row],[number at end of rxn-compartment]],-1),"")</f>
        <v/>
      </c>
      <c r="N1200" t="str">
        <v/>
      </c>
      <c r="O1200" t="str">
        <v>CYSTRS_c</v>
      </c>
      <c r="P1200" t="str">
        <v>FWD</v>
      </c>
      <c r="Q1200" t="str">
        <v>rt1487</v>
      </c>
      <c r="R1200" t="str">
        <v>6.1.1.16</v>
      </c>
      <c r="S1200" t="str">
        <v>tRNA charging</v>
      </c>
      <c r="T1200" t="str">
        <v>Aminoacyl-tRNA biosynthesis</v>
      </c>
    </row>
    <row r="1201" spans="1:20" x14ac:dyDescent="0.2">
      <c r="A1201" t="s">
        <v>3249</v>
      </c>
      <c r="B1201" t="s">
        <v>3248</v>
      </c>
      <c r="C1201" t="s">
        <v>21</v>
      </c>
      <c r="D1201" t="s">
        <v>3247</v>
      </c>
      <c r="E1201" t="str">
        <f>_xlfn.XLOOKUP(Table2[[#This Row],[rxn]],[1]Sheet1!$A:$A,[1]Sheet1!$C:$C,"Other metaolism",0)</f>
        <v>Amino acid metabolism</v>
      </c>
      <c r="F1201" t="s">
        <v>149</v>
      </c>
      <c r="G1201" t="str">
        <f>Table2[[#This Row],[rxn]]&amp;"_"&amp;Table2[[#This Row],[dir]]</f>
        <v>ATHRDHr_c_REV</v>
      </c>
      <c r="H1201" t="str" cm="1">
        <f t="array" ref="H1201">_xlfn.TEXTJOIN(",",TRUE,_xlfn.UNIQUE(_xlfn._xlws.FILTER(Table2[enz],Table2[rxn+dir]=Table2[[#This Row],[rxn+dir]])))</f>
        <v>rt1844</v>
      </c>
      <c r="I1201" s="2" t="str">
        <f>_xlfn.TEXTAFTER(Table2[[#This Row],[rxn]],"_",-1)</f>
        <v>c</v>
      </c>
      <c r="J1201" s="2" t="str">
        <f>_xlfn.TEXTBEFORE(Table2[[#This Row],[rxn]],"_"&amp;Table2[[#This Row],[compartment]],-1)</f>
        <v>ATHRDHr</v>
      </c>
      <c r="K1201" s="2" t="str" cm="1">
        <f t="array" ref="K1201">_xlfn.LET(_xlpm.t,J1201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1" s="2" t="str">
        <f>IF(LEN(Table2[[#This Row],[number at end of rxn-compartment]])&gt;0,_xlfn.TEXTBEFORE(Table2[[#This Row],[rxn-compartment]],Table2[[#This Row],[number at end of rxn-compartment]],-1),"")</f>
        <v/>
      </c>
      <c r="N1201" t="str">
        <v/>
      </c>
      <c r="O1201" t="str">
        <v>CYSTS_c</v>
      </c>
      <c r="P1201" t="str">
        <v>FWD</v>
      </c>
      <c r="Q1201" t="str">
        <v>rt7344</v>
      </c>
      <c r="R1201" t="str">
        <v>4.2.1.22</v>
      </c>
      <c r="S1201" t="str">
        <v>Amino acid metabolism</v>
      </c>
      <c r="T1201" t="str">
        <v>Glycine, serine and threonine metabolism</v>
      </c>
    </row>
    <row r="1202" spans="1:20" x14ac:dyDescent="0.2">
      <c r="A1202" t="s">
        <v>3250</v>
      </c>
      <c r="B1202" t="s">
        <v>256</v>
      </c>
      <c r="C1202" t="s">
        <v>8</v>
      </c>
      <c r="D1202" t="s">
        <v>3251</v>
      </c>
      <c r="E1202" t="str">
        <f>_xlfn.XLOOKUP(Table2[[#This Row],[rxn]],[1]Sheet1!$A:$A,[1]Sheet1!$C:$C,"Other metaolism",0)</f>
        <v>Central metabolism</v>
      </c>
      <c r="F1202" t="s">
        <v>248</v>
      </c>
      <c r="G1202" t="str">
        <f>Table2[[#This Row],[rxn]]&amp;"_"&amp;Table2[[#This Row],[dir]]</f>
        <v>ATPASEP2e_c_FWD</v>
      </c>
      <c r="H1202" t="str" cm="1">
        <f t="array" ref="H1202">_xlfn.TEXTJOIN(",",TRUE,_xlfn.UNIQUE(_xlfn._xlws.FILTER(Table2[enz],Table2[rxn+dir]=Table2[[#This Row],[rxn+dir]])))</f>
        <v>rt0602_c,rt5249,rt7216</v>
      </c>
      <c r="I1202" s="2" t="str">
        <f>_xlfn.TEXTAFTER(Table2[[#This Row],[rxn]],"_",-1)</f>
        <v>c</v>
      </c>
      <c r="J1202" s="2" t="str">
        <f>_xlfn.TEXTBEFORE(Table2[[#This Row],[rxn]],"_"&amp;Table2[[#This Row],[compartment]],-1)</f>
        <v>ATPASEP2e</v>
      </c>
      <c r="K1202" s="2" t="str" cm="1">
        <f t="array" ref="K1202">_xlfn.LET(_xlpm.t,J1202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2" s="2" t="str">
        <f>IF(LEN(Table2[[#This Row],[number at end of rxn-compartment]])&gt;0,_xlfn.TEXTBEFORE(Table2[[#This Row],[rxn-compartment]],Table2[[#This Row],[number at end of rxn-compartment]],-1),"")</f>
        <v/>
      </c>
      <c r="N1202" t="str">
        <v/>
      </c>
      <c r="O1202" t="str">
        <v>CYTD_c</v>
      </c>
      <c r="P1202" t="str">
        <v>FWD</v>
      </c>
      <c r="Q1202" t="str">
        <v>rt7919</v>
      </c>
      <c r="R1202" t="str">
        <v>3.5.4.5</v>
      </c>
      <c r="S1202" t="str">
        <v>RNA metabolism</v>
      </c>
      <c r="T1202" t="str">
        <v>Pyrimidine metabolism</v>
      </c>
    </row>
    <row r="1203" spans="1:20" x14ac:dyDescent="0.2">
      <c r="A1203" t="s">
        <v>3252</v>
      </c>
      <c r="B1203" t="s">
        <v>256</v>
      </c>
      <c r="C1203" t="s">
        <v>8</v>
      </c>
      <c r="D1203" t="s">
        <v>3253</v>
      </c>
      <c r="E1203" t="str">
        <f>_xlfn.XLOOKUP(Table2[[#This Row],[rxn]],[1]Sheet1!$A:$A,[1]Sheet1!$C:$C,"Other metaolism",0)</f>
        <v>Central metabolism</v>
      </c>
      <c r="F1203" t="s">
        <v>248</v>
      </c>
      <c r="G1203" t="str">
        <f>Table2[[#This Row],[rxn]]&amp;"_"&amp;Table2[[#This Row],[dir]]</f>
        <v>ATPASEP2e_c_FWD</v>
      </c>
      <c r="H1203" t="str" cm="1">
        <f t="array" ref="H1203">_xlfn.TEXTJOIN(",",TRUE,_xlfn.UNIQUE(_xlfn._xlws.FILTER(Table2[enz],Table2[rxn+dir]=Table2[[#This Row],[rxn+dir]])))</f>
        <v>rt0602_c,rt5249,rt7216</v>
      </c>
      <c r="I1203" s="2" t="str">
        <f>_xlfn.TEXTAFTER(Table2[[#This Row],[rxn]],"_",-1)</f>
        <v>c</v>
      </c>
      <c r="J1203" s="2" t="str">
        <f>_xlfn.TEXTBEFORE(Table2[[#This Row],[rxn]],"_"&amp;Table2[[#This Row],[compartment]],-1)</f>
        <v>ATPASEP2e</v>
      </c>
      <c r="K1203" s="2" t="str" cm="1">
        <f t="array" ref="K1203">_xlfn.LET(_xlpm.t,J1203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3" s="2" t="str">
        <f>IF(LEN(Table2[[#This Row],[number at end of rxn-compartment]])&gt;0,_xlfn.TEXTBEFORE(Table2[[#This Row],[rxn-compartment]],Table2[[#This Row],[number at end of rxn-compartment]],-1),"")</f>
        <v/>
      </c>
      <c r="N1203" t="str">
        <v>CYTDK</v>
      </c>
      <c r="O1203" t="str">
        <v>CYTDK2_c</v>
      </c>
      <c r="P1203" t="str">
        <v>FWD</v>
      </c>
      <c r="Q1203" t="str">
        <v>rt0265</v>
      </c>
      <c r="R1203" t="str">
        <v>2.7.1.48</v>
      </c>
      <c r="S1203" t="str">
        <v>RNA metabolism</v>
      </c>
      <c r="T1203" t="str">
        <v>Pyrimidine metabolism</v>
      </c>
    </row>
    <row r="1204" spans="1:20" x14ac:dyDescent="0.2">
      <c r="A1204" t="s">
        <v>3254</v>
      </c>
      <c r="B1204" t="s">
        <v>256</v>
      </c>
      <c r="C1204" t="s">
        <v>8</v>
      </c>
      <c r="D1204" t="s">
        <v>3255</v>
      </c>
      <c r="E1204" t="str">
        <f>_xlfn.XLOOKUP(Table2[[#This Row],[rxn]],[1]Sheet1!$A:$A,[1]Sheet1!$C:$C,"Other metaolism",0)</f>
        <v>Central metabolism</v>
      </c>
      <c r="F1204" t="s">
        <v>248</v>
      </c>
      <c r="G1204" t="str">
        <f>Table2[[#This Row],[rxn]]&amp;"_"&amp;Table2[[#This Row],[dir]]</f>
        <v>ATPASEP2e_c_FWD</v>
      </c>
      <c r="H1204" t="str" cm="1">
        <f t="array" ref="H1204">_xlfn.TEXTJOIN(",",TRUE,_xlfn.UNIQUE(_xlfn._xlws.FILTER(Table2[enz],Table2[rxn+dir]=Table2[[#This Row],[rxn+dir]])))</f>
        <v>rt0602_c,rt5249,rt7216</v>
      </c>
      <c r="I1204" s="2" t="str">
        <f>_xlfn.TEXTAFTER(Table2[[#This Row],[rxn]],"_",-1)</f>
        <v>c</v>
      </c>
      <c r="J1204" s="2" t="str">
        <f>_xlfn.TEXTBEFORE(Table2[[#This Row],[rxn]],"_"&amp;Table2[[#This Row],[compartment]],-1)</f>
        <v>ATPASEP2e</v>
      </c>
      <c r="K1204" s="2" t="str" cm="1">
        <f t="array" ref="K1204">_xlfn.LET(_xlpm.t,J1204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4" s="2" t="str">
        <f>IF(LEN(Table2[[#This Row],[number at end of rxn-compartment]])&gt;0,_xlfn.TEXTBEFORE(Table2[[#This Row],[rxn-compartment]],Table2[[#This Row],[number at end of rxn-compartment]],-1),"")</f>
        <v/>
      </c>
      <c r="N1204" t="str">
        <v/>
      </c>
      <c r="O1204" t="str">
        <v>CYTDtps_e</v>
      </c>
      <c r="P1204" t="str">
        <v>FWD</v>
      </c>
      <c r="Q1204" t="str">
        <v>rt5601</v>
      </c>
      <c r="R1204" t="str">
        <v/>
      </c>
      <c r="S1204" t="str">
        <v>Excluded</v>
      </c>
      <c r="T1204" t="str">
        <v>Transport</v>
      </c>
    </row>
    <row r="1205" spans="1:20" x14ac:dyDescent="0.2">
      <c r="A1205" t="s">
        <v>3256</v>
      </c>
      <c r="B1205" t="s">
        <v>3258</v>
      </c>
      <c r="C1205" t="s">
        <v>8</v>
      </c>
      <c r="D1205" t="s">
        <v>3257</v>
      </c>
      <c r="E1205" t="str">
        <f>_xlfn.XLOOKUP(Table2[[#This Row],[rxn]],[1]Sheet1!$A:$A,[1]Sheet1!$C:$C,"Other metaolism",0)</f>
        <v>RNA metabolism</v>
      </c>
      <c r="F1205" t="s">
        <v>116</v>
      </c>
      <c r="G1205" t="str">
        <f>Table2[[#This Row],[rxn]]&amp;"_"&amp;Table2[[#This Row],[dir]]</f>
        <v>ATPASEV_v_FWD</v>
      </c>
      <c r="H1205" t="str" cm="1">
        <f t="array" ref="H1205">_xlfn.TEXTJOIN(",",TRUE,_xlfn.UNIQUE(_xlfn._xlws.FILTER(Table2[enz],Table2[rxn+dir]=Table2[[#This Row],[rxn+dir]])))</f>
        <v>ATPASECPLXgm</v>
      </c>
      <c r="I1205" s="2" t="str">
        <f>_xlfn.TEXTAFTER(Table2[[#This Row],[rxn]],"_",-1)</f>
        <v>v</v>
      </c>
      <c r="J1205" s="2" t="str">
        <f>_xlfn.TEXTBEFORE(Table2[[#This Row],[rxn]],"_"&amp;Table2[[#This Row],[compartment]],-1)</f>
        <v>ATPASEV</v>
      </c>
      <c r="K1205" s="2" t="str" cm="1">
        <f t="array" ref="K1205">_xlfn.LET(_xlpm.t,J1205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5" s="2" t="str">
        <f>IF(LEN(Table2[[#This Row],[number at end of rxn-compartment]])&gt;0,_xlfn.TEXTBEFORE(Table2[[#This Row],[rxn-compartment]],Table2[[#This Row],[number at end of rxn-compartment]],-1),"")</f>
        <v/>
      </c>
      <c r="N1205" t="str">
        <v>CYTK</v>
      </c>
      <c r="O1205" t="str">
        <v>CYTK1_c</v>
      </c>
      <c r="P1205" t="str">
        <v>FWD</v>
      </c>
      <c r="Q1205" t="str">
        <v>UNKNOWN</v>
      </c>
      <c r="R1205" t="str">
        <v>2.7.4.14</v>
      </c>
      <c r="S1205" t="str">
        <v>RNA metabolism</v>
      </c>
      <c r="T1205" t="str">
        <v>Pyrimidine metabolism</v>
      </c>
    </row>
    <row r="1206" spans="1:20" x14ac:dyDescent="0.2">
      <c r="A1206" t="s">
        <v>3259</v>
      </c>
      <c r="B1206" t="s">
        <v>3261</v>
      </c>
      <c r="C1206" t="s">
        <v>8</v>
      </c>
      <c r="D1206" t="s">
        <v>3260</v>
      </c>
      <c r="E1206" t="str">
        <f>_xlfn.XLOOKUP(Table2[[#This Row],[rxn]],[1]Sheet1!$A:$A,[1]Sheet1!$C:$C,"Other metaolism",0)</f>
        <v>RNA metabolism</v>
      </c>
      <c r="F1206" t="s">
        <v>116</v>
      </c>
      <c r="G1206" t="str">
        <f>Table2[[#This Row],[rxn]]&amp;"_"&amp;Table2[[#This Row],[dir]]</f>
        <v>ATPATF1_c_FWD</v>
      </c>
      <c r="H1206" t="str" cm="1">
        <f t="array" ref="H1206">_xlfn.TEXTJOIN(",",TRUE,_xlfn.UNIQUE(_xlfn._xlws.FILTER(Table2[enz],Table2[rxn+dir]=Table2[[#This Row],[rxn+dir]])))</f>
        <v>rt5328,rt8184</v>
      </c>
      <c r="I1206" s="2" t="str">
        <f>_xlfn.TEXTAFTER(Table2[[#This Row],[rxn]],"_",-1)</f>
        <v>c</v>
      </c>
      <c r="J1206" s="2" t="str">
        <f>_xlfn.TEXTBEFORE(Table2[[#This Row],[rxn]],"_"&amp;Table2[[#This Row],[compartment]],-1)</f>
        <v>ATPATF1</v>
      </c>
      <c r="K1206" s="2" t="str" cm="1">
        <f t="array" ref="K1206">_xlfn.LET(_xlpm.t,J1206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06" s="2" t="str">
        <f>IF(LEN(Table2[[#This Row],[number at end of rxn-compartment]])&gt;0,_xlfn.TEXTBEFORE(Table2[[#This Row],[rxn-compartment]],Table2[[#This Row],[number at end of rxn-compartment]],-1),"")</f>
        <v>ATPATF</v>
      </c>
      <c r="N1206" t="str">
        <v>CYTK</v>
      </c>
      <c r="O1206" t="str">
        <v>CYTK2_c</v>
      </c>
      <c r="P1206" t="str">
        <v>FWD</v>
      </c>
      <c r="Q1206" t="str">
        <v>UNKNOWN</v>
      </c>
      <c r="R1206" t="str">
        <v>2.7.4.14</v>
      </c>
      <c r="S1206" t="str">
        <v>RNA metabolism</v>
      </c>
      <c r="T1206" t="str">
        <v>Pyrimidine metabolism</v>
      </c>
    </row>
    <row r="1207" spans="1:20" x14ac:dyDescent="0.2">
      <c r="A1207" t="s">
        <v>3262</v>
      </c>
      <c r="B1207" t="s">
        <v>3261</v>
      </c>
      <c r="C1207" t="s">
        <v>8</v>
      </c>
      <c r="D1207" t="s">
        <v>3263</v>
      </c>
      <c r="E1207" t="str">
        <f>_xlfn.XLOOKUP(Table2[[#This Row],[rxn]],[1]Sheet1!$A:$A,[1]Sheet1!$C:$C,"Other metaolism",0)</f>
        <v>RNA metabolism</v>
      </c>
      <c r="F1207" t="s">
        <v>116</v>
      </c>
      <c r="G1207" t="str">
        <f>Table2[[#This Row],[rxn]]&amp;"_"&amp;Table2[[#This Row],[dir]]</f>
        <v>ATPATF1_c_FWD</v>
      </c>
      <c r="H1207" t="str" cm="1">
        <f t="array" ref="H1207">_xlfn.TEXTJOIN(",",TRUE,_xlfn.UNIQUE(_xlfn._xlws.FILTER(Table2[enz],Table2[rxn+dir]=Table2[[#This Row],[rxn+dir]])))</f>
        <v>rt5328,rt8184</v>
      </c>
      <c r="I1207" s="2" t="str">
        <f>_xlfn.TEXTAFTER(Table2[[#This Row],[rxn]],"_",-1)</f>
        <v>c</v>
      </c>
      <c r="J1207" s="2" t="str">
        <f>_xlfn.TEXTBEFORE(Table2[[#This Row],[rxn]],"_"&amp;Table2[[#This Row],[compartment]],-1)</f>
        <v>ATPATF1</v>
      </c>
      <c r="K1207" s="2" t="str" cm="1">
        <f t="array" ref="K1207">_xlfn.LET(_xlpm.t,J1207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07" s="2" t="str">
        <f>IF(LEN(Table2[[#This Row],[number at end of rxn-compartment]])&gt;0,_xlfn.TEXTBEFORE(Table2[[#This Row],[rxn-compartment]],Table2[[#This Row],[number at end of rxn-compartment]],-1),"")</f>
        <v>ATPATF</v>
      </c>
      <c r="N1207" t="str">
        <v>CYTK</v>
      </c>
      <c r="O1207" t="str">
        <v>CYTK2_c</v>
      </c>
      <c r="P1207" t="str">
        <v>REV</v>
      </c>
      <c r="Q1207" t="str">
        <v>UNKNOWN</v>
      </c>
      <c r="R1207" t="str">
        <v>2.7.4.14</v>
      </c>
      <c r="S1207" t="str">
        <v>RNA metabolism</v>
      </c>
      <c r="T1207" t="str">
        <v>Pyrimidine metabolism</v>
      </c>
    </row>
    <row r="1208" spans="1:20" x14ac:dyDescent="0.2">
      <c r="A1208" t="s">
        <v>3264</v>
      </c>
      <c r="B1208" t="s">
        <v>3265</v>
      </c>
      <c r="C1208" t="s">
        <v>8</v>
      </c>
      <c r="D1208" t="s">
        <v>2201</v>
      </c>
      <c r="E1208" t="str">
        <f>_xlfn.XLOOKUP(Table2[[#This Row],[rxn]],[1]Sheet1!$A:$A,[1]Sheet1!$C:$C,"Other metaolism",0)</f>
        <v>RNA metabolism</v>
      </c>
      <c r="F1208" t="s">
        <v>116</v>
      </c>
      <c r="G1208" t="str">
        <f>Table2[[#This Row],[rxn]]&amp;"_"&amp;Table2[[#This Row],[dir]]</f>
        <v>ATPHs_c_FWD</v>
      </c>
      <c r="H1208" t="str" cm="1">
        <f t="array" ref="H1208">_xlfn.TEXTJOIN(",",TRUE,_xlfn.UNIQUE(_xlfn._xlws.FILTER(Table2[enz],Table2[rxn+dir]=Table2[[#This Row],[rxn+dir]])))</f>
        <v>UNKNOWN</v>
      </c>
      <c r="I1208" s="2" t="str">
        <f>_xlfn.TEXTAFTER(Table2[[#This Row],[rxn]],"_",-1)</f>
        <v>c</v>
      </c>
      <c r="J1208" s="2" t="str">
        <f>_xlfn.TEXTBEFORE(Table2[[#This Row],[rxn]],"_"&amp;Table2[[#This Row],[compartment]],-1)</f>
        <v>ATPHs</v>
      </c>
      <c r="K1208" s="2" t="str" cm="1">
        <f t="array" ref="K1208">_xlfn.LET(_xlpm.t,J1208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8" s="2" t="str">
        <f>IF(LEN(Table2[[#This Row],[number at end of rxn-compartment]])&gt;0,_xlfn.TEXTBEFORE(Table2[[#This Row],[rxn-compartment]],Table2[[#This Row],[number at end of rxn-compartment]],-1),"")</f>
        <v/>
      </c>
      <c r="N1208" t="str">
        <v/>
      </c>
      <c r="O1208" t="str">
        <v>DADA_c</v>
      </c>
      <c r="P1208" t="str">
        <v>FWD</v>
      </c>
      <c r="Q1208" t="str">
        <v>rt8364</v>
      </c>
      <c r="R1208" t="str">
        <v>3.5.4.4</v>
      </c>
      <c r="S1208" t="str">
        <v>RNA metabolism</v>
      </c>
      <c r="T1208" t="str">
        <v>Purine metabolism</v>
      </c>
    </row>
    <row r="1209" spans="1:20" x14ac:dyDescent="0.2">
      <c r="A1209" t="s">
        <v>3266</v>
      </c>
      <c r="B1209" t="s">
        <v>3267</v>
      </c>
      <c r="C1209" t="s">
        <v>8</v>
      </c>
      <c r="D1209" t="s">
        <v>1270</v>
      </c>
      <c r="E1209" t="str">
        <f>_xlfn.XLOOKUP(Table2[[#This Row],[rxn]],[1]Sheet1!$A:$A,[1]Sheet1!$C:$C,"Other metaolism",0)</f>
        <v>Other metabolism</v>
      </c>
      <c r="F1209" t="s">
        <v>497</v>
      </c>
      <c r="G1209" t="str">
        <f>Table2[[#This Row],[rxn]]&amp;"_"&amp;Table2[[#This Row],[dir]]</f>
        <v>ATPM_c_FWD</v>
      </c>
      <c r="H1209" t="str" cm="1">
        <f t="array" ref="H1209">_xlfn.TEXTJOIN(",",TRUE,_xlfn.UNIQUE(_xlfn._xlws.FILTER(Table2[enz],Table2[rxn+dir]=Table2[[#This Row],[rxn+dir]])))</f>
        <v>SPONT</v>
      </c>
      <c r="I1209" s="2" t="str">
        <f>_xlfn.TEXTAFTER(Table2[[#This Row],[rxn]],"_",-1)</f>
        <v>c</v>
      </c>
      <c r="J1209" s="2" t="str">
        <f>_xlfn.TEXTBEFORE(Table2[[#This Row],[rxn]],"_"&amp;Table2[[#This Row],[compartment]],-1)</f>
        <v>ATPM</v>
      </c>
      <c r="K1209" s="2" t="str" cm="1">
        <f t="array" ref="K1209">_xlfn.LET(_xlpm.t,J1209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09" s="2" t="str">
        <f>IF(LEN(Table2[[#This Row],[number at end of rxn-compartment]])&gt;0,_xlfn.TEXTBEFORE(Table2[[#This Row],[rxn-compartment]],Table2[[#This Row],[number at end of rxn-compartment]],-1),"")</f>
        <v/>
      </c>
      <c r="N1209" t="str">
        <v/>
      </c>
      <c r="O1209" t="str">
        <v>DADK_c</v>
      </c>
      <c r="P1209" t="str">
        <v>FWD</v>
      </c>
      <c r="Q1209" t="str">
        <v>rt3932</v>
      </c>
      <c r="R1209" t="str">
        <v>2.7.4.3</v>
      </c>
      <c r="S1209" t="str">
        <v>RNA metabolism</v>
      </c>
      <c r="T1209" t="str">
        <v>Purine metabolism</v>
      </c>
    </row>
    <row r="1210" spans="1:20" x14ac:dyDescent="0.2">
      <c r="A1210" t="s">
        <v>3268</v>
      </c>
      <c r="B1210" t="s">
        <v>259</v>
      </c>
      <c r="C1210" t="s">
        <v>8</v>
      </c>
      <c r="D1210" t="s">
        <v>3269</v>
      </c>
      <c r="E1210" t="str">
        <f>_xlfn.XLOOKUP(Table2[[#This Row],[rxn]],[1]Sheet1!$A:$A,[1]Sheet1!$C:$C,"Other metaolism",0)</f>
        <v>Amino acid metabolism</v>
      </c>
      <c r="F1210" t="s">
        <v>262</v>
      </c>
      <c r="G1210" t="str">
        <f>Table2[[#This Row],[rxn]]&amp;"_"&amp;Table2[[#This Row],[dir]]</f>
        <v>ATPPRT_c_FWD</v>
      </c>
      <c r="H1210" t="str" cm="1">
        <f t="array" ref="H1210">_xlfn.TEXTJOIN(",",TRUE,_xlfn.UNIQUE(_xlfn._xlws.FILTER(Table2[enz],Table2[rxn+dir]=Table2[[#This Row],[rxn+dir]])))</f>
        <v>rt1520</v>
      </c>
      <c r="I1210" s="2" t="str">
        <f>_xlfn.TEXTAFTER(Table2[[#This Row],[rxn]],"_",-1)</f>
        <v>c</v>
      </c>
      <c r="J1210" s="2" t="str">
        <f>_xlfn.TEXTBEFORE(Table2[[#This Row],[rxn]],"_"&amp;Table2[[#This Row],[compartment]],-1)</f>
        <v>ATPPRT</v>
      </c>
      <c r="K1210" s="2" t="str" cm="1">
        <f t="array" ref="K1210">_xlfn.LET(_xlpm.t,J1210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0" s="2" t="str">
        <f>IF(LEN(Table2[[#This Row],[number at end of rxn-compartment]])&gt;0,_xlfn.TEXTBEFORE(Table2[[#This Row],[rxn-compartment]],Table2[[#This Row],[number at end of rxn-compartment]],-1),"")</f>
        <v/>
      </c>
      <c r="N1210" t="str">
        <v/>
      </c>
      <c r="O1210" t="str">
        <v>DADK_c</v>
      </c>
      <c r="P1210" t="str">
        <v>REV</v>
      </c>
      <c r="Q1210" t="str">
        <v>rt3932</v>
      </c>
      <c r="R1210" t="str">
        <v>2.7.4.3</v>
      </c>
      <c r="S1210" t="str">
        <v>RNA metabolism</v>
      </c>
      <c r="T1210" t="str">
        <v>Purine metabolism</v>
      </c>
    </row>
    <row r="1211" spans="1:20" x14ac:dyDescent="0.2">
      <c r="A1211" t="s">
        <v>3270</v>
      </c>
      <c r="B1211" t="s">
        <v>263</v>
      </c>
      <c r="C1211" t="s">
        <v>8</v>
      </c>
      <c r="D1211" t="s">
        <v>264</v>
      </c>
      <c r="E1211" t="str">
        <f>_xlfn.XLOOKUP(Table2[[#This Row],[rxn]],[1]Sheet1!$A:$A,[1]Sheet1!$C:$C,"Other metaolism",0)</f>
        <v>Central metabolism</v>
      </c>
      <c r="F1211" t="s">
        <v>248</v>
      </c>
      <c r="G1211" t="str">
        <f>Table2[[#This Row],[rxn]]&amp;"_"&amp;Table2[[#This Row],[dir]]</f>
        <v>ATPS_m_FWD</v>
      </c>
      <c r="H1211" t="str" cm="1">
        <f t="array" ref="H1211">_xlfn.TEXTJOIN(",",TRUE,_xlfn.UNIQUE(_xlfn._xlws.FILTER(Table2[enz],Table2[rxn+dir]=Table2[[#This Row],[rxn+dir]])))</f>
        <v>ATPSCPLX</v>
      </c>
      <c r="I1211" s="2" t="str">
        <f>_xlfn.TEXTAFTER(Table2[[#This Row],[rxn]],"_",-1)</f>
        <v>m</v>
      </c>
      <c r="J1211" s="2" t="str">
        <f>_xlfn.TEXTBEFORE(Table2[[#This Row],[rxn]],"_"&amp;Table2[[#This Row],[compartment]],-1)</f>
        <v>ATPS</v>
      </c>
      <c r="K1211" s="2" t="str" cm="1">
        <f t="array" ref="K1211">_xlfn.LET(_xlpm.t,J1211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1" s="2" t="str">
        <f>IF(LEN(Table2[[#This Row],[number at end of rxn-compartment]])&gt;0,_xlfn.TEXTBEFORE(Table2[[#This Row],[rxn-compartment]],Table2[[#This Row],[number at end of rxn-compartment]],-1),"")</f>
        <v/>
      </c>
      <c r="N1211" t="str">
        <v/>
      </c>
      <c r="O1211" t="str">
        <v>DADPt_c_n</v>
      </c>
      <c r="P1211" t="str">
        <v>FWD</v>
      </c>
      <c r="Q1211" t="str">
        <v>SPONT</v>
      </c>
      <c r="R1211" t="str">
        <v/>
      </c>
      <c r="S1211" t="str">
        <v>Excluded</v>
      </c>
      <c r="T1211" t="str">
        <v>Transport</v>
      </c>
    </row>
    <row r="1212" spans="1:20" x14ac:dyDescent="0.2">
      <c r="A1212" t="s">
        <v>3271</v>
      </c>
      <c r="B1212" t="s">
        <v>3272</v>
      </c>
      <c r="C1212" t="s">
        <v>8</v>
      </c>
      <c r="D1212" t="s">
        <v>1270</v>
      </c>
      <c r="E1212" t="str">
        <f>_xlfn.XLOOKUP(Table2[[#This Row],[rxn]],[1]Sheet1!$A:$A,[1]Sheet1!$C:$C,"Other metaolism",0)</f>
        <v>Excluded</v>
      </c>
      <c r="F1212" t="s">
        <v>19</v>
      </c>
      <c r="G1212" t="str">
        <f>Table2[[#This Row],[rxn]]&amp;"_"&amp;Table2[[#This Row],[dir]]</f>
        <v>ATPt_c_en_FWD</v>
      </c>
      <c r="H1212" t="str" cm="1">
        <f t="array" ref="H1212">_xlfn.TEXTJOIN(",",TRUE,_xlfn.UNIQUE(_xlfn._xlws.FILTER(Table2[enz],Table2[rxn+dir]=Table2[[#This Row],[rxn+dir]])))</f>
        <v>SPONT</v>
      </c>
      <c r="I1212" s="2" t="str">
        <f>_xlfn.TEXTAFTER(Table2[[#This Row],[rxn]],"_",-1)</f>
        <v>en</v>
      </c>
      <c r="J1212" s="2" t="str">
        <f>_xlfn.TEXTBEFORE(Table2[[#This Row],[rxn]],"_"&amp;Table2[[#This Row],[compartment]],-1)</f>
        <v>ATPt_c</v>
      </c>
      <c r="K1212" s="2" t="str" cm="1">
        <f t="array" ref="K1212">_xlfn.LET(_xlpm.t,J1212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2" s="2" t="str">
        <f>IF(LEN(Table2[[#This Row],[number at end of rxn-compartment]])&gt;0,_xlfn.TEXTBEFORE(Table2[[#This Row],[rxn-compartment]],Table2[[#This Row],[number at end of rxn-compartment]],-1),"")</f>
        <v/>
      </c>
      <c r="N1212" t="str">
        <v/>
      </c>
      <c r="O1212" t="str">
        <v>DADPt_c_n</v>
      </c>
      <c r="P1212" t="str">
        <v>REV</v>
      </c>
      <c r="Q1212" t="str">
        <v>SPONT</v>
      </c>
      <c r="R1212" t="str">
        <v/>
      </c>
      <c r="S1212" t="str">
        <v>Excluded</v>
      </c>
      <c r="T1212" t="str">
        <v>Transport</v>
      </c>
    </row>
    <row r="1213" spans="1:20" x14ac:dyDescent="0.2">
      <c r="A1213" t="s">
        <v>3273</v>
      </c>
      <c r="B1213" t="s">
        <v>3272</v>
      </c>
      <c r="C1213" t="s">
        <v>21</v>
      </c>
      <c r="D1213" t="s">
        <v>1270</v>
      </c>
      <c r="E1213" t="str">
        <f>_xlfn.XLOOKUP(Table2[[#This Row],[rxn]],[1]Sheet1!$A:$A,[1]Sheet1!$C:$C,"Other metaolism",0)</f>
        <v>Excluded</v>
      </c>
      <c r="F1213" t="s">
        <v>19</v>
      </c>
      <c r="G1213" t="str">
        <f>Table2[[#This Row],[rxn]]&amp;"_"&amp;Table2[[#This Row],[dir]]</f>
        <v>ATPt_c_en_REV</v>
      </c>
      <c r="H1213" t="str" cm="1">
        <f t="array" ref="H1213">_xlfn.TEXTJOIN(",",TRUE,_xlfn.UNIQUE(_xlfn._xlws.FILTER(Table2[enz],Table2[rxn+dir]=Table2[[#This Row],[rxn+dir]])))</f>
        <v>SPONT</v>
      </c>
      <c r="I1213" s="2" t="str">
        <f>_xlfn.TEXTAFTER(Table2[[#This Row],[rxn]],"_",-1)</f>
        <v>en</v>
      </c>
      <c r="J1213" s="2" t="str">
        <f>_xlfn.TEXTBEFORE(Table2[[#This Row],[rxn]],"_"&amp;Table2[[#This Row],[compartment]],-1)</f>
        <v>ATPt_c</v>
      </c>
      <c r="K1213" s="2" t="str" cm="1">
        <f t="array" ref="K1213">_xlfn.LET(_xlpm.t,J1213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3" s="2" t="str">
        <f>IF(LEN(Table2[[#This Row],[number at end of rxn-compartment]])&gt;0,_xlfn.TEXTBEFORE(Table2[[#This Row],[rxn-compartment]],Table2[[#This Row],[number at end of rxn-compartment]],-1),"")</f>
        <v/>
      </c>
      <c r="N1213" t="str">
        <v/>
      </c>
      <c r="O1213" t="str">
        <v>DADt_c_e</v>
      </c>
      <c r="P1213" t="str">
        <v>FWD</v>
      </c>
      <c r="Q1213" t="str">
        <v>SPONT</v>
      </c>
      <c r="R1213" t="str">
        <v/>
      </c>
      <c r="S1213" t="str">
        <v>Excluded</v>
      </c>
      <c r="T1213" t="str">
        <v>Transport</v>
      </c>
    </row>
    <row r="1214" spans="1:20" x14ac:dyDescent="0.2">
      <c r="A1214" t="s">
        <v>3274</v>
      </c>
      <c r="B1214" t="s">
        <v>3275</v>
      </c>
      <c r="C1214" t="s">
        <v>8</v>
      </c>
      <c r="D1214" t="s">
        <v>1270</v>
      </c>
      <c r="E1214" t="str">
        <f>_xlfn.XLOOKUP(Table2[[#This Row],[rxn]],[1]Sheet1!$A:$A,[1]Sheet1!$C:$C,"Other metaolism",0)</f>
        <v>Excluded</v>
      </c>
      <c r="F1214" t="s">
        <v>19</v>
      </c>
      <c r="G1214" t="str">
        <f>Table2[[#This Row],[rxn]]&amp;"_"&amp;Table2[[#This Row],[dir]]</f>
        <v>ATPt_c_gm_FWD</v>
      </c>
      <c r="H1214" t="str" cm="1">
        <f t="array" ref="H1214">_xlfn.TEXTJOIN(",",TRUE,_xlfn.UNIQUE(_xlfn._xlws.FILTER(Table2[enz],Table2[rxn+dir]=Table2[[#This Row],[rxn+dir]])))</f>
        <v>SPONT</v>
      </c>
      <c r="I1214" s="2" t="str">
        <f>_xlfn.TEXTAFTER(Table2[[#This Row],[rxn]],"_",-1)</f>
        <v>gm</v>
      </c>
      <c r="J1214" s="2" t="str">
        <f>_xlfn.TEXTBEFORE(Table2[[#This Row],[rxn]],"_"&amp;Table2[[#This Row],[compartment]],-1)</f>
        <v>ATPt_c</v>
      </c>
      <c r="K1214" s="2" t="str" cm="1">
        <f t="array" ref="K1214">_xlfn.LET(_xlpm.t,J1214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4" s="2" t="str">
        <f>IF(LEN(Table2[[#This Row],[number at end of rxn-compartment]])&gt;0,_xlfn.TEXTBEFORE(Table2[[#This Row],[rxn-compartment]],Table2[[#This Row],[number at end of rxn-compartment]],-1),"")</f>
        <v/>
      </c>
      <c r="N1214" t="str">
        <v/>
      </c>
      <c r="O1214" t="str">
        <v>DAG3Pabct_c_m</v>
      </c>
      <c r="P1214" t="str">
        <v>FWD</v>
      </c>
      <c r="Q1214" t="str">
        <v>rt1060,rt4312</v>
      </c>
      <c r="R1214" t="str">
        <v/>
      </c>
      <c r="S1214" t="str">
        <v>Excluded</v>
      </c>
      <c r="T1214" t="str">
        <v>Transport</v>
      </c>
    </row>
    <row r="1215" spans="1:20" x14ac:dyDescent="0.2">
      <c r="A1215" t="s">
        <v>3276</v>
      </c>
      <c r="B1215" t="s">
        <v>3275</v>
      </c>
      <c r="C1215" t="s">
        <v>21</v>
      </c>
      <c r="D1215" t="s">
        <v>1270</v>
      </c>
      <c r="E1215" t="str">
        <f>_xlfn.XLOOKUP(Table2[[#This Row],[rxn]],[1]Sheet1!$A:$A,[1]Sheet1!$C:$C,"Other metaolism",0)</f>
        <v>Excluded</v>
      </c>
      <c r="F1215" t="s">
        <v>19</v>
      </c>
      <c r="G1215" t="str">
        <f>Table2[[#This Row],[rxn]]&amp;"_"&amp;Table2[[#This Row],[dir]]</f>
        <v>ATPt_c_gm_REV</v>
      </c>
      <c r="H1215" t="str" cm="1">
        <f t="array" ref="H1215">_xlfn.TEXTJOIN(",",TRUE,_xlfn.UNIQUE(_xlfn._xlws.FILTER(Table2[enz],Table2[rxn+dir]=Table2[[#This Row],[rxn+dir]])))</f>
        <v>SPONT</v>
      </c>
      <c r="I1215" s="2" t="str">
        <f>_xlfn.TEXTAFTER(Table2[[#This Row],[rxn]],"_",-1)</f>
        <v>gm</v>
      </c>
      <c r="J1215" s="2" t="str">
        <f>_xlfn.TEXTBEFORE(Table2[[#This Row],[rxn]],"_"&amp;Table2[[#This Row],[compartment]],-1)</f>
        <v>ATPt_c</v>
      </c>
      <c r="K1215" s="2" t="str" cm="1">
        <f t="array" ref="K1215">_xlfn.LET(_xlpm.t,J1215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5" s="2" t="str">
        <f>IF(LEN(Table2[[#This Row],[number at end of rxn-compartment]])&gt;0,_xlfn.TEXTBEFORE(Table2[[#This Row],[rxn-compartment]],Table2[[#This Row],[number at end of rxn-compartment]],-1),"")</f>
        <v/>
      </c>
      <c r="N1215" t="str">
        <v/>
      </c>
      <c r="O1215" t="str">
        <v>DAG3Pabct_c_m</v>
      </c>
      <c r="P1215" t="str">
        <v>REV</v>
      </c>
      <c r="Q1215" t="str">
        <v>rt1060,rt4312</v>
      </c>
      <c r="R1215" t="str">
        <v/>
      </c>
      <c r="S1215" t="str">
        <v>Excluded</v>
      </c>
      <c r="T1215" t="str">
        <v>Transport</v>
      </c>
    </row>
    <row r="1216" spans="1:20" x14ac:dyDescent="0.2">
      <c r="A1216" t="s">
        <v>3277</v>
      </c>
      <c r="B1216" t="s">
        <v>3278</v>
      </c>
      <c r="C1216" t="s">
        <v>8</v>
      </c>
      <c r="D1216" t="s">
        <v>1270</v>
      </c>
      <c r="E1216" t="str">
        <f>_xlfn.XLOOKUP(Table2[[#This Row],[rxn]],[1]Sheet1!$A:$A,[1]Sheet1!$C:$C,"Other metaolism",0)</f>
        <v>Excluded</v>
      </c>
      <c r="F1216" t="s">
        <v>19</v>
      </c>
      <c r="G1216" t="str">
        <f>Table2[[#This Row],[rxn]]&amp;"_"&amp;Table2[[#This Row],[dir]]</f>
        <v>ATPt_c_l_FWD</v>
      </c>
      <c r="H1216" t="str" cm="1">
        <f t="array" ref="H1216">_xlfn.TEXTJOIN(",",TRUE,_xlfn.UNIQUE(_xlfn._xlws.FILTER(Table2[enz],Table2[rxn+dir]=Table2[[#This Row],[rxn+dir]])))</f>
        <v>SPONT</v>
      </c>
      <c r="I1216" s="2" t="str">
        <f>_xlfn.TEXTAFTER(Table2[[#This Row],[rxn]],"_",-1)</f>
        <v>l</v>
      </c>
      <c r="J1216" s="2" t="str">
        <f>_xlfn.TEXTBEFORE(Table2[[#This Row],[rxn]],"_"&amp;Table2[[#This Row],[compartment]],-1)</f>
        <v>ATPt_c</v>
      </c>
      <c r="K1216" s="2" t="str" cm="1">
        <f t="array" ref="K1216">_xlfn.LET(_xlpm.t,J1216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6" s="2" t="str">
        <f>IF(LEN(Table2[[#This Row],[number at end of rxn-compartment]])&gt;0,_xlfn.TEXTBEFORE(Table2[[#This Row],[rxn-compartment]],Table2[[#This Row],[number at end of rxn-compartment]],-1),"")</f>
        <v/>
      </c>
      <c r="N1216" t="str">
        <v/>
      </c>
      <c r="O1216" t="str">
        <v>DAGK_rm</v>
      </c>
      <c r="P1216" t="str">
        <v>FWD</v>
      </c>
      <c r="Q1216" t="str">
        <v>rt1788</v>
      </c>
      <c r="R1216" t="str">
        <v>2.7.1.174</v>
      </c>
      <c r="S1216" t="str">
        <v>Other biosynthetic metabolism</v>
      </c>
      <c r="T1216" t="str">
        <v>Glycerophospholipid metabolism</v>
      </c>
    </row>
    <row r="1217" spans="1:20" x14ac:dyDescent="0.2">
      <c r="A1217" t="s">
        <v>3279</v>
      </c>
      <c r="B1217" t="s">
        <v>3278</v>
      </c>
      <c r="C1217" t="s">
        <v>21</v>
      </c>
      <c r="D1217" t="s">
        <v>1270</v>
      </c>
      <c r="E1217" t="str">
        <f>_xlfn.XLOOKUP(Table2[[#This Row],[rxn]],[1]Sheet1!$A:$A,[1]Sheet1!$C:$C,"Other metaolism",0)</f>
        <v>Excluded</v>
      </c>
      <c r="F1217" t="s">
        <v>19</v>
      </c>
      <c r="G1217" t="str">
        <f>Table2[[#This Row],[rxn]]&amp;"_"&amp;Table2[[#This Row],[dir]]</f>
        <v>ATPt_c_l_REV</v>
      </c>
      <c r="H1217" t="str" cm="1">
        <f t="array" ref="H1217">_xlfn.TEXTJOIN(",",TRUE,_xlfn.UNIQUE(_xlfn._xlws.FILTER(Table2[enz],Table2[rxn+dir]=Table2[[#This Row],[rxn+dir]])))</f>
        <v>SPONT</v>
      </c>
      <c r="I1217" s="2" t="str">
        <f>_xlfn.TEXTAFTER(Table2[[#This Row],[rxn]],"_",-1)</f>
        <v>l</v>
      </c>
      <c r="J1217" s="2" t="str">
        <f>_xlfn.TEXTBEFORE(Table2[[#This Row],[rxn]],"_"&amp;Table2[[#This Row],[compartment]],-1)</f>
        <v>ATPt_c</v>
      </c>
      <c r="K1217" s="2" t="str" cm="1">
        <f t="array" ref="K1217">_xlfn.LET(_xlpm.t,J1217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7" s="2" t="str">
        <f>IF(LEN(Table2[[#This Row],[number at end of rxn-compartment]])&gt;0,_xlfn.TEXTBEFORE(Table2[[#This Row],[rxn-compartment]],Table2[[#This Row],[number at end of rxn-compartment]],-1),"")</f>
        <v/>
      </c>
      <c r="N1217" t="str">
        <v/>
      </c>
      <c r="O1217" t="str">
        <v>DAGL_l</v>
      </c>
      <c r="P1217" t="str">
        <v>FWD</v>
      </c>
      <c r="Q1217" t="str">
        <v>rt1378</v>
      </c>
      <c r="R1217" t="str">
        <v>3.1.1.3</v>
      </c>
      <c r="S1217" t="str">
        <v>Other metabolism</v>
      </c>
      <c r="T1217" t="str">
        <v>Triacylglycerol degradation</v>
      </c>
    </row>
    <row r="1218" spans="1:20" x14ac:dyDescent="0.2">
      <c r="A1218" t="s">
        <v>3280</v>
      </c>
      <c r="B1218" t="s">
        <v>3281</v>
      </c>
      <c r="C1218" t="s">
        <v>8</v>
      </c>
      <c r="D1218" t="s">
        <v>1270</v>
      </c>
      <c r="E1218" t="str">
        <f>_xlfn.XLOOKUP(Table2[[#This Row],[rxn]],[1]Sheet1!$A:$A,[1]Sheet1!$C:$C,"Other metaolism",0)</f>
        <v>Excluded</v>
      </c>
      <c r="F1218" t="s">
        <v>19</v>
      </c>
      <c r="G1218" t="str">
        <f>Table2[[#This Row],[rxn]]&amp;"_"&amp;Table2[[#This Row],[dir]]</f>
        <v>ATPt_c_n_FWD</v>
      </c>
      <c r="H1218" t="str" cm="1">
        <f t="array" ref="H1218">_xlfn.TEXTJOIN(",",TRUE,_xlfn.UNIQUE(_xlfn._xlws.FILTER(Table2[enz],Table2[rxn+dir]=Table2[[#This Row],[rxn+dir]])))</f>
        <v>SPONT</v>
      </c>
      <c r="I1218" s="2" t="str">
        <f>_xlfn.TEXTAFTER(Table2[[#This Row],[rxn]],"_",-1)</f>
        <v>n</v>
      </c>
      <c r="J1218" s="2" t="str">
        <f>_xlfn.TEXTBEFORE(Table2[[#This Row],[rxn]],"_"&amp;Table2[[#This Row],[compartment]],-1)</f>
        <v>ATPt_c</v>
      </c>
      <c r="K1218" s="2" t="str" cm="1">
        <f t="array" ref="K1218">_xlfn.LET(_xlpm.t,J1218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8" s="2" t="str">
        <f>IF(LEN(Table2[[#This Row],[number at end of rxn-compartment]])&gt;0,_xlfn.TEXTBEFORE(Table2[[#This Row],[rxn-compartment]],Table2[[#This Row],[number at end of rxn-compartment]],-1),"")</f>
        <v/>
      </c>
      <c r="N1218" t="str">
        <v/>
      </c>
      <c r="O1218" t="str">
        <v>DAGL_m</v>
      </c>
      <c r="P1218" t="str">
        <v>FWD</v>
      </c>
      <c r="Q1218" t="str">
        <v>rt0632,rt5949</v>
      </c>
      <c r="R1218" t="str">
        <v>3.1.1.3</v>
      </c>
      <c r="S1218" t="str">
        <v>Other metabolism</v>
      </c>
      <c r="T1218" t="str">
        <v>Triacylglycerol degradation</v>
      </c>
    </row>
    <row r="1219" spans="1:20" x14ac:dyDescent="0.2">
      <c r="A1219" t="s">
        <v>3282</v>
      </c>
      <c r="B1219" t="s">
        <v>3281</v>
      </c>
      <c r="C1219" t="s">
        <v>21</v>
      </c>
      <c r="D1219" t="s">
        <v>1270</v>
      </c>
      <c r="E1219" t="str">
        <f>_xlfn.XLOOKUP(Table2[[#This Row],[rxn]],[1]Sheet1!$A:$A,[1]Sheet1!$C:$C,"Other metaolism",0)</f>
        <v>Excluded</v>
      </c>
      <c r="F1219" t="s">
        <v>19</v>
      </c>
      <c r="G1219" t="str">
        <f>Table2[[#This Row],[rxn]]&amp;"_"&amp;Table2[[#This Row],[dir]]</f>
        <v>ATPt_c_n_REV</v>
      </c>
      <c r="H1219" t="str" cm="1">
        <f t="array" ref="H1219">_xlfn.TEXTJOIN(",",TRUE,_xlfn.UNIQUE(_xlfn._xlws.FILTER(Table2[enz],Table2[rxn+dir]=Table2[[#This Row],[rxn+dir]])))</f>
        <v>SPONT</v>
      </c>
      <c r="I1219" s="2" t="str">
        <f>_xlfn.TEXTAFTER(Table2[[#This Row],[rxn]],"_",-1)</f>
        <v>n</v>
      </c>
      <c r="J1219" s="2" t="str">
        <f>_xlfn.TEXTBEFORE(Table2[[#This Row],[rxn]],"_"&amp;Table2[[#This Row],[compartment]],-1)</f>
        <v>ATPt_c</v>
      </c>
      <c r="K1219" s="2" t="str" cm="1">
        <f t="array" ref="K1219">_xlfn.LET(_xlpm.t,J1219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19" s="2" t="str">
        <f>IF(LEN(Table2[[#This Row],[number at end of rxn-compartment]])&gt;0,_xlfn.TEXTBEFORE(Table2[[#This Row],[rxn-compartment]],Table2[[#This Row],[number at end of rxn-compartment]],-1),"")</f>
        <v/>
      </c>
      <c r="N1219" t="str">
        <v/>
      </c>
      <c r="O1219" t="str">
        <v>DAGt_c_l</v>
      </c>
      <c r="P1219" t="str">
        <v>FWD</v>
      </c>
      <c r="Q1219" t="str">
        <v>SPONT</v>
      </c>
      <c r="R1219" t="str">
        <v/>
      </c>
      <c r="S1219" t="str">
        <v>Excluded</v>
      </c>
      <c r="T1219" t="str">
        <v>Transport</v>
      </c>
    </row>
    <row r="1220" spans="1:20" x14ac:dyDescent="0.2">
      <c r="A1220" t="s">
        <v>3283</v>
      </c>
      <c r="B1220" t="s">
        <v>3284</v>
      </c>
      <c r="C1220" t="s">
        <v>8</v>
      </c>
      <c r="D1220" t="s">
        <v>1270</v>
      </c>
      <c r="E1220" t="str">
        <f>_xlfn.XLOOKUP(Table2[[#This Row],[rxn]],[1]Sheet1!$A:$A,[1]Sheet1!$C:$C,"Other metaolism",0)</f>
        <v>Excluded</v>
      </c>
      <c r="F1220" t="s">
        <v>19</v>
      </c>
      <c r="G1220" t="str">
        <f>Table2[[#This Row],[rxn]]&amp;"_"&amp;Table2[[#This Row],[dir]]</f>
        <v>ATPt_c_r_FWD</v>
      </c>
      <c r="H1220" t="str" cm="1">
        <f t="array" ref="H1220">_xlfn.TEXTJOIN(",",TRUE,_xlfn.UNIQUE(_xlfn._xlws.FILTER(Table2[enz],Table2[rxn+dir]=Table2[[#This Row],[rxn+dir]])))</f>
        <v>SPONT</v>
      </c>
      <c r="I1220" s="2" t="str">
        <f>_xlfn.TEXTAFTER(Table2[[#This Row],[rxn]],"_",-1)</f>
        <v>r</v>
      </c>
      <c r="J1220" s="2" t="str">
        <f>_xlfn.TEXTBEFORE(Table2[[#This Row],[rxn]],"_"&amp;Table2[[#This Row],[compartment]],-1)</f>
        <v>ATPt_c</v>
      </c>
      <c r="K1220" s="2" t="str" cm="1">
        <f t="array" ref="K1220">_xlfn.LET(_xlpm.t,J1220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0" s="2" t="str">
        <f>IF(LEN(Table2[[#This Row],[number at end of rxn-compartment]])&gt;0,_xlfn.TEXTBEFORE(Table2[[#This Row],[rxn-compartment]],Table2[[#This Row],[number at end of rxn-compartment]],-1),"")</f>
        <v/>
      </c>
      <c r="N1220" t="str">
        <v/>
      </c>
      <c r="O1220" t="str">
        <v>DAGt_c_l</v>
      </c>
      <c r="P1220" t="str">
        <v>REV</v>
      </c>
      <c r="Q1220" t="str">
        <v>SPONT</v>
      </c>
      <c r="R1220" t="str">
        <v/>
      </c>
      <c r="S1220" t="str">
        <v>Excluded</v>
      </c>
      <c r="T1220" t="str">
        <v>Transport</v>
      </c>
    </row>
    <row r="1221" spans="1:20" x14ac:dyDescent="0.2">
      <c r="A1221" t="s">
        <v>3285</v>
      </c>
      <c r="B1221" t="s">
        <v>3284</v>
      </c>
      <c r="C1221" t="s">
        <v>21</v>
      </c>
      <c r="D1221" t="s">
        <v>1270</v>
      </c>
      <c r="E1221" t="str">
        <f>_xlfn.XLOOKUP(Table2[[#This Row],[rxn]],[1]Sheet1!$A:$A,[1]Sheet1!$C:$C,"Other metaolism",0)</f>
        <v>Excluded</v>
      </c>
      <c r="F1221" t="s">
        <v>19</v>
      </c>
      <c r="G1221" t="str">
        <f>Table2[[#This Row],[rxn]]&amp;"_"&amp;Table2[[#This Row],[dir]]</f>
        <v>ATPt_c_r_REV</v>
      </c>
      <c r="H1221" t="str" cm="1">
        <f t="array" ref="H1221">_xlfn.TEXTJOIN(",",TRUE,_xlfn.UNIQUE(_xlfn._xlws.FILTER(Table2[enz],Table2[rxn+dir]=Table2[[#This Row],[rxn+dir]])))</f>
        <v>SPONT</v>
      </c>
      <c r="I1221" s="2" t="str">
        <f>_xlfn.TEXTAFTER(Table2[[#This Row],[rxn]],"_",-1)</f>
        <v>r</v>
      </c>
      <c r="J1221" s="2" t="str">
        <f>_xlfn.TEXTBEFORE(Table2[[#This Row],[rxn]],"_"&amp;Table2[[#This Row],[compartment]],-1)</f>
        <v>ATPt_c</v>
      </c>
      <c r="K1221" s="2" t="str" cm="1">
        <f t="array" ref="K1221">_xlfn.LET(_xlpm.t,J1221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1" s="2" t="str">
        <f>IF(LEN(Table2[[#This Row],[number at end of rxn-compartment]])&gt;0,_xlfn.TEXTBEFORE(Table2[[#This Row],[rxn-compartment]],Table2[[#This Row],[number at end of rxn-compartment]],-1),"")</f>
        <v/>
      </c>
      <c r="N1221" t="str">
        <v/>
      </c>
      <c r="O1221" t="str">
        <v>DAGt_c_mm</v>
      </c>
      <c r="P1221" t="str">
        <v>FWD</v>
      </c>
      <c r="Q1221" t="str">
        <v>SPONT</v>
      </c>
      <c r="R1221" t="str">
        <v/>
      </c>
      <c r="S1221" t="str">
        <v>Excluded</v>
      </c>
      <c r="T1221" t="str">
        <v>Transport</v>
      </c>
    </row>
    <row r="1222" spans="1:20" x14ac:dyDescent="0.2">
      <c r="A1222" t="s">
        <v>3286</v>
      </c>
      <c r="B1222" t="s">
        <v>3287</v>
      </c>
      <c r="C1222" t="s">
        <v>8</v>
      </c>
      <c r="D1222" t="s">
        <v>1270</v>
      </c>
      <c r="E1222" t="str">
        <f>_xlfn.XLOOKUP(Table2[[#This Row],[rxn]],[1]Sheet1!$A:$A,[1]Sheet1!$C:$C,"Other metaolism",0)</f>
        <v>Excluded</v>
      </c>
      <c r="F1222" t="s">
        <v>19</v>
      </c>
      <c r="G1222" t="str">
        <f>Table2[[#This Row],[rxn]]&amp;"_"&amp;Table2[[#This Row],[dir]]</f>
        <v>ATPt_c_rm_FWD</v>
      </c>
      <c r="H1222" t="str" cm="1">
        <f t="array" ref="H1222">_xlfn.TEXTJOIN(",",TRUE,_xlfn.UNIQUE(_xlfn._xlws.FILTER(Table2[enz],Table2[rxn+dir]=Table2[[#This Row],[rxn+dir]])))</f>
        <v>SPONT</v>
      </c>
      <c r="I1222" s="2" t="str">
        <f>_xlfn.TEXTAFTER(Table2[[#This Row],[rxn]],"_",-1)</f>
        <v>rm</v>
      </c>
      <c r="J1222" s="2" t="str">
        <f>_xlfn.TEXTBEFORE(Table2[[#This Row],[rxn]],"_"&amp;Table2[[#This Row],[compartment]],-1)</f>
        <v>ATPt_c</v>
      </c>
      <c r="K1222" s="2" t="str" cm="1">
        <f t="array" ref="K1222">_xlfn.LET(_xlpm.t,J1222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2" s="2" t="str">
        <f>IF(LEN(Table2[[#This Row],[number at end of rxn-compartment]])&gt;0,_xlfn.TEXTBEFORE(Table2[[#This Row],[rxn-compartment]],Table2[[#This Row],[number at end of rxn-compartment]],-1),"")</f>
        <v/>
      </c>
      <c r="N1222" t="str">
        <v/>
      </c>
      <c r="O1222" t="str">
        <v>DAGt_c_mm</v>
      </c>
      <c r="P1222" t="str">
        <v>REV</v>
      </c>
      <c r="Q1222" t="str">
        <v>SPONT</v>
      </c>
      <c r="R1222" t="str">
        <v/>
      </c>
      <c r="S1222" t="str">
        <v>Excluded</v>
      </c>
      <c r="T1222" t="str">
        <v>Transport</v>
      </c>
    </row>
    <row r="1223" spans="1:20" x14ac:dyDescent="0.2">
      <c r="A1223" t="s">
        <v>3288</v>
      </c>
      <c r="B1223" t="s">
        <v>3287</v>
      </c>
      <c r="C1223" t="s">
        <v>21</v>
      </c>
      <c r="D1223" t="s">
        <v>1270</v>
      </c>
      <c r="E1223" t="str">
        <f>_xlfn.XLOOKUP(Table2[[#This Row],[rxn]],[1]Sheet1!$A:$A,[1]Sheet1!$C:$C,"Other metaolism",0)</f>
        <v>Excluded</v>
      </c>
      <c r="F1223" t="s">
        <v>19</v>
      </c>
      <c r="G1223" t="str">
        <f>Table2[[#This Row],[rxn]]&amp;"_"&amp;Table2[[#This Row],[dir]]</f>
        <v>ATPt_c_rm_REV</v>
      </c>
      <c r="H1223" t="str" cm="1">
        <f t="array" ref="H1223">_xlfn.TEXTJOIN(",",TRUE,_xlfn.UNIQUE(_xlfn._xlws.FILTER(Table2[enz],Table2[rxn+dir]=Table2[[#This Row],[rxn+dir]])))</f>
        <v>SPONT</v>
      </c>
      <c r="I1223" s="2" t="str">
        <f>_xlfn.TEXTAFTER(Table2[[#This Row],[rxn]],"_",-1)</f>
        <v>rm</v>
      </c>
      <c r="J1223" s="2" t="str">
        <f>_xlfn.TEXTBEFORE(Table2[[#This Row],[rxn]],"_"&amp;Table2[[#This Row],[compartment]],-1)</f>
        <v>ATPt_c</v>
      </c>
      <c r="K1223" s="2" t="str" cm="1">
        <f t="array" ref="K1223">_xlfn.LET(_xlpm.t,J1223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3" s="2" t="str">
        <f>IF(LEN(Table2[[#This Row],[number at end of rxn-compartment]])&gt;0,_xlfn.TEXTBEFORE(Table2[[#This Row],[rxn-compartment]],Table2[[#This Row],[number at end of rxn-compartment]],-1),"")</f>
        <v/>
      </c>
      <c r="N1223" t="str">
        <v/>
      </c>
      <c r="O1223" t="str">
        <v>DAGt_c_n</v>
      </c>
      <c r="P1223" t="str">
        <v>FWD</v>
      </c>
      <c r="Q1223" t="str">
        <v>SPONT</v>
      </c>
      <c r="R1223" t="str">
        <v/>
      </c>
      <c r="S1223" t="str">
        <v>Excluded</v>
      </c>
      <c r="T1223" t="str">
        <v>Transport</v>
      </c>
    </row>
    <row r="1224" spans="1:20" x14ac:dyDescent="0.2">
      <c r="A1224" t="s">
        <v>3289</v>
      </c>
      <c r="B1224" t="s">
        <v>3290</v>
      </c>
      <c r="C1224" t="s">
        <v>8</v>
      </c>
      <c r="D1224" t="s">
        <v>1270</v>
      </c>
      <c r="E1224" t="str">
        <f>_xlfn.XLOOKUP(Table2[[#This Row],[rxn]],[1]Sheet1!$A:$A,[1]Sheet1!$C:$C,"Other metaolism",0)</f>
        <v>Excluded</v>
      </c>
      <c r="F1224" t="s">
        <v>19</v>
      </c>
      <c r="G1224" t="str">
        <f>Table2[[#This Row],[rxn]]&amp;"_"&amp;Table2[[#This Row],[dir]]</f>
        <v>ATPt_c_vm_FWD</v>
      </c>
      <c r="H1224" t="str" cm="1">
        <f t="array" ref="H1224">_xlfn.TEXTJOIN(",",TRUE,_xlfn.UNIQUE(_xlfn._xlws.FILTER(Table2[enz],Table2[rxn+dir]=Table2[[#This Row],[rxn+dir]])))</f>
        <v>SPONT</v>
      </c>
      <c r="I1224" s="2" t="str">
        <f>_xlfn.TEXTAFTER(Table2[[#This Row],[rxn]],"_",-1)</f>
        <v>vm</v>
      </c>
      <c r="J1224" s="2" t="str">
        <f>_xlfn.TEXTBEFORE(Table2[[#This Row],[rxn]],"_"&amp;Table2[[#This Row],[compartment]],-1)</f>
        <v>ATPt_c</v>
      </c>
      <c r="K1224" s="2" t="str" cm="1">
        <f t="array" ref="K1224">_xlfn.LET(_xlpm.t,J1224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4" s="2" t="str">
        <f>IF(LEN(Table2[[#This Row],[number at end of rxn-compartment]])&gt;0,_xlfn.TEXTBEFORE(Table2[[#This Row],[rxn-compartment]],Table2[[#This Row],[number at end of rxn-compartment]],-1),"")</f>
        <v/>
      </c>
      <c r="N1224" t="str">
        <v/>
      </c>
      <c r="O1224" t="str">
        <v>DAGt_c_n</v>
      </c>
      <c r="P1224" t="str">
        <v>REV</v>
      </c>
      <c r="Q1224" t="str">
        <v>SPONT</v>
      </c>
      <c r="R1224" t="str">
        <v/>
      </c>
      <c r="S1224" t="str">
        <v>Excluded</v>
      </c>
      <c r="T1224" t="str">
        <v>Transport</v>
      </c>
    </row>
    <row r="1225" spans="1:20" x14ac:dyDescent="0.2">
      <c r="A1225" t="s">
        <v>3291</v>
      </c>
      <c r="B1225" t="s">
        <v>3290</v>
      </c>
      <c r="C1225" t="s">
        <v>21</v>
      </c>
      <c r="D1225" t="s">
        <v>1270</v>
      </c>
      <c r="E1225" t="str">
        <f>_xlfn.XLOOKUP(Table2[[#This Row],[rxn]],[1]Sheet1!$A:$A,[1]Sheet1!$C:$C,"Other metaolism",0)</f>
        <v>Excluded</v>
      </c>
      <c r="F1225" t="s">
        <v>19</v>
      </c>
      <c r="G1225" t="str">
        <f>Table2[[#This Row],[rxn]]&amp;"_"&amp;Table2[[#This Row],[dir]]</f>
        <v>ATPt_c_vm_REV</v>
      </c>
      <c r="H1225" t="str" cm="1">
        <f t="array" ref="H1225">_xlfn.TEXTJOIN(",",TRUE,_xlfn.UNIQUE(_xlfn._xlws.FILTER(Table2[enz],Table2[rxn+dir]=Table2[[#This Row],[rxn+dir]])))</f>
        <v>SPONT</v>
      </c>
      <c r="I1225" s="2" t="str">
        <f>_xlfn.TEXTAFTER(Table2[[#This Row],[rxn]],"_",-1)</f>
        <v>vm</v>
      </c>
      <c r="J1225" s="2" t="str">
        <f>_xlfn.TEXTBEFORE(Table2[[#This Row],[rxn]],"_"&amp;Table2[[#This Row],[compartment]],-1)</f>
        <v>ATPt_c</v>
      </c>
      <c r="K1225" s="2" t="str" cm="1">
        <f t="array" ref="K1225">_xlfn.LET(_xlpm.t,J1225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5" s="2" t="str">
        <f>IF(LEN(Table2[[#This Row],[number at end of rxn-compartment]])&gt;0,_xlfn.TEXTBEFORE(Table2[[#This Row],[rxn-compartment]],Table2[[#This Row],[number at end of rxn-compartment]],-1),"")</f>
        <v/>
      </c>
      <c r="N1225" t="str">
        <v/>
      </c>
      <c r="O1225" t="str">
        <v>DAGt_c_r</v>
      </c>
      <c r="P1225" t="str">
        <v>FWD</v>
      </c>
      <c r="Q1225" t="str">
        <v>UNKNOWN</v>
      </c>
      <c r="R1225" t="str">
        <v/>
      </c>
      <c r="S1225" t="str">
        <v>Excluded</v>
      </c>
      <c r="T1225" t="str">
        <v>Transport</v>
      </c>
    </row>
    <row r="1226" spans="1:20" x14ac:dyDescent="0.2">
      <c r="A1226" t="s">
        <v>3292</v>
      </c>
      <c r="B1226" t="s">
        <v>3294</v>
      </c>
      <c r="C1226" t="s">
        <v>8</v>
      </c>
      <c r="D1226" t="s">
        <v>3293</v>
      </c>
      <c r="E1226" t="str">
        <f>_xlfn.XLOOKUP(Table2[[#This Row],[rxn]],[1]Sheet1!$A:$A,[1]Sheet1!$C:$C,"Other metaolism",0)</f>
        <v>Other metabolism</v>
      </c>
      <c r="F1226" t="s">
        <v>2856</v>
      </c>
      <c r="G1226" t="str">
        <f>Table2[[#This Row],[rxn]]&amp;"_"&amp;Table2[[#This Row],[dir]]</f>
        <v>AVNORy_c_FWD</v>
      </c>
      <c r="H1226" t="str" cm="1">
        <f t="array" ref="H1226">_xlfn.TEXTJOIN(",",TRUE,_xlfn.UNIQUE(_xlfn._xlws.FILTER(Table2[enz],Table2[rxn+dir]=Table2[[#This Row],[rxn+dir]])))</f>
        <v>rt7877</v>
      </c>
      <c r="I1226" s="2" t="str">
        <f>_xlfn.TEXTAFTER(Table2[[#This Row],[rxn]],"_",-1)</f>
        <v>c</v>
      </c>
      <c r="J1226" s="2" t="str">
        <f>_xlfn.TEXTBEFORE(Table2[[#This Row],[rxn]],"_"&amp;Table2[[#This Row],[compartment]],-1)</f>
        <v>AVNORy</v>
      </c>
      <c r="K1226" s="2" t="str" cm="1">
        <f t="array" ref="K1226">_xlfn.LET(_xlpm.t,J1226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6" s="2" t="str">
        <f>IF(LEN(Table2[[#This Row],[number at end of rxn-compartment]])&gt;0,_xlfn.TEXTBEFORE(Table2[[#This Row],[rxn-compartment]],Table2[[#This Row],[number at end of rxn-compartment]],-1),"")</f>
        <v/>
      </c>
      <c r="N1226" t="str">
        <v/>
      </c>
      <c r="O1226" t="str">
        <v>DAGt_c_r</v>
      </c>
      <c r="P1226" t="str">
        <v>REV</v>
      </c>
      <c r="Q1226" t="str">
        <v>UNKNOWN</v>
      </c>
      <c r="R1226" t="str">
        <v/>
      </c>
      <c r="S1226" t="str">
        <v>Excluded</v>
      </c>
      <c r="T1226" t="str">
        <v>Transport</v>
      </c>
    </row>
    <row r="1227" spans="1:20" x14ac:dyDescent="0.2">
      <c r="A1227" t="s">
        <v>3295</v>
      </c>
      <c r="B1227" t="s">
        <v>3294</v>
      </c>
      <c r="C1227" t="s">
        <v>21</v>
      </c>
      <c r="D1227" t="s">
        <v>3293</v>
      </c>
      <c r="E1227" t="str">
        <f>_xlfn.XLOOKUP(Table2[[#This Row],[rxn]],[1]Sheet1!$A:$A,[1]Sheet1!$C:$C,"Other metaolism",0)</f>
        <v>Other metabolism</v>
      </c>
      <c r="F1227" t="s">
        <v>2856</v>
      </c>
      <c r="G1227" t="str">
        <f>Table2[[#This Row],[rxn]]&amp;"_"&amp;Table2[[#This Row],[dir]]</f>
        <v>AVNORy_c_REV</v>
      </c>
      <c r="H1227" t="str" cm="1">
        <f t="array" ref="H1227">_xlfn.TEXTJOIN(",",TRUE,_xlfn.UNIQUE(_xlfn._xlws.FILTER(Table2[enz],Table2[rxn+dir]=Table2[[#This Row],[rxn+dir]])))</f>
        <v>rt7877</v>
      </c>
      <c r="I1227" s="2" t="str">
        <f>_xlfn.TEXTAFTER(Table2[[#This Row],[rxn]],"_",-1)</f>
        <v>c</v>
      </c>
      <c r="J1227" s="2" t="str">
        <f>_xlfn.TEXTBEFORE(Table2[[#This Row],[rxn]],"_"&amp;Table2[[#This Row],[compartment]],-1)</f>
        <v>AVNORy</v>
      </c>
      <c r="K1227" s="2" t="str" cm="1">
        <f t="array" ref="K1227">_xlfn.LET(_xlpm.t,J1227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7" s="2" t="str">
        <f>IF(LEN(Table2[[#This Row],[number at end of rxn-compartment]])&gt;0,_xlfn.TEXTBEFORE(Table2[[#This Row],[rxn-compartment]],Table2[[#This Row],[number at end of rxn-compartment]],-1),"")</f>
        <v/>
      </c>
      <c r="N1227" t="str">
        <v/>
      </c>
      <c r="O1227" t="str">
        <v>DAGt_c_rm</v>
      </c>
      <c r="P1227" t="str">
        <v>FWD</v>
      </c>
      <c r="Q1227" t="str">
        <v>SPONT</v>
      </c>
      <c r="R1227" t="str">
        <v/>
      </c>
      <c r="S1227" t="str">
        <v>Excluded</v>
      </c>
      <c r="T1227" t="str">
        <v>Transport</v>
      </c>
    </row>
    <row r="1228" spans="1:20" x14ac:dyDescent="0.2">
      <c r="A1228" t="s">
        <v>3296</v>
      </c>
      <c r="B1228" t="s">
        <v>3298</v>
      </c>
      <c r="C1228" t="s">
        <v>8</v>
      </c>
      <c r="D1228" t="s">
        <v>3297</v>
      </c>
      <c r="E1228" t="str">
        <f>_xlfn.XLOOKUP(Table2[[#This Row],[rxn]],[1]Sheet1!$A:$A,[1]Sheet1!$C:$C,"Other metaolism",0)</f>
        <v>Other biosynthetic metabolism</v>
      </c>
      <c r="F1228" t="s">
        <v>3057</v>
      </c>
      <c r="G1228" t="str">
        <f>Table2[[#This Row],[rxn]]&amp;"_"&amp;Table2[[#This Row],[dir]]</f>
        <v>BACCL_c_FWD</v>
      </c>
      <c r="H1228" t="str" cm="1">
        <f t="array" ref="H1228">_xlfn.TEXTJOIN(",",TRUE,_xlfn.UNIQUE(_xlfn._xlws.FILTER(Table2[enz],Table2[rxn+dir]=Table2[[#This Row],[rxn+dir]])))</f>
        <v>rt8036_c</v>
      </c>
      <c r="I1228" s="2" t="str">
        <f>_xlfn.TEXTAFTER(Table2[[#This Row],[rxn]],"_",-1)</f>
        <v>c</v>
      </c>
      <c r="J1228" s="2" t="str">
        <f>_xlfn.TEXTBEFORE(Table2[[#This Row],[rxn]],"_"&amp;Table2[[#This Row],[compartment]],-1)</f>
        <v>BACCL</v>
      </c>
      <c r="K1228" s="2" t="str" cm="1">
        <f t="array" ref="K1228">_xlfn.LET(_xlpm.t,J1228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8" s="2" t="str">
        <f>IF(LEN(Table2[[#This Row],[number at end of rxn-compartment]])&gt;0,_xlfn.TEXTBEFORE(Table2[[#This Row],[rxn-compartment]],Table2[[#This Row],[number at end of rxn-compartment]],-1),"")</f>
        <v/>
      </c>
      <c r="N1228" t="str">
        <v/>
      </c>
      <c r="O1228" t="str">
        <v>DAGt_c_rm</v>
      </c>
      <c r="P1228" t="str">
        <v>REV</v>
      </c>
      <c r="Q1228" t="str">
        <v>SPONT</v>
      </c>
      <c r="R1228" t="str">
        <v/>
      </c>
      <c r="S1228" t="str">
        <v>Excluded</v>
      </c>
      <c r="T1228" t="str">
        <v>Transport</v>
      </c>
    </row>
    <row r="1229" spans="1:20" x14ac:dyDescent="0.2">
      <c r="A1229" t="s">
        <v>3299</v>
      </c>
      <c r="B1229" t="s">
        <v>3301</v>
      </c>
      <c r="C1229" t="s">
        <v>8</v>
      </c>
      <c r="D1229" t="s">
        <v>3300</v>
      </c>
      <c r="E1229" t="str">
        <f>_xlfn.XLOOKUP(Table2[[#This Row],[rxn]],[1]Sheet1!$A:$A,[1]Sheet1!$C:$C,"Other metaolism",0)</f>
        <v>Other metabolism</v>
      </c>
      <c r="F1229" t="s">
        <v>3302</v>
      </c>
      <c r="G1229" t="str">
        <f>Table2[[#This Row],[rxn]]&amp;"_"&amp;Table2[[#This Row],[dir]]</f>
        <v>BBOX_m_FWD</v>
      </c>
      <c r="H1229" t="str" cm="1">
        <f t="array" ref="H1229">_xlfn.TEXTJOIN(",",TRUE,_xlfn.UNIQUE(_xlfn._xlws.FILTER(Table2[enz],Table2[rxn+dir]=Table2[[#This Row],[rxn+dir]])))</f>
        <v>rt6692_m</v>
      </c>
      <c r="I1229" s="2" t="str">
        <f>_xlfn.TEXTAFTER(Table2[[#This Row],[rxn]],"_",-1)</f>
        <v>m</v>
      </c>
      <c r="J1229" s="2" t="str">
        <f>_xlfn.TEXTBEFORE(Table2[[#This Row],[rxn]],"_"&amp;Table2[[#This Row],[compartment]],-1)</f>
        <v>BBOX</v>
      </c>
      <c r="K1229" s="2" t="str" cm="1">
        <f t="array" ref="K1229">_xlfn.LET(_xlpm.t,J1229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29" s="2" t="str">
        <f>IF(LEN(Table2[[#This Row],[number at end of rxn-compartment]])&gt;0,_xlfn.TEXTBEFORE(Table2[[#This Row],[rxn-compartment]],Table2[[#This Row],[number at end of rxn-compartment]],-1),"")</f>
        <v/>
      </c>
      <c r="N1229" t="str">
        <v/>
      </c>
      <c r="O1229" t="str">
        <v>DAGt_gm_rm</v>
      </c>
      <c r="P1229" t="str">
        <v>FWD</v>
      </c>
      <c r="Q1229" t="str">
        <v>SPONT</v>
      </c>
      <c r="R1229" t="str">
        <v/>
      </c>
      <c r="S1229" t="str">
        <v>Excluded</v>
      </c>
      <c r="T1229" t="str">
        <v>Transport</v>
      </c>
    </row>
    <row r="1230" spans="1:20" x14ac:dyDescent="0.2">
      <c r="A1230" t="s">
        <v>3303</v>
      </c>
      <c r="B1230" t="s">
        <v>3305</v>
      </c>
      <c r="C1230" t="s">
        <v>8</v>
      </c>
      <c r="D1230" t="s">
        <v>3304</v>
      </c>
      <c r="E1230" t="str">
        <f>_xlfn.XLOOKUP(Table2[[#This Row],[rxn]],[1]Sheet1!$A:$A,[1]Sheet1!$C:$C,"Other metaolism",0)</f>
        <v>Amino acid metabolism</v>
      </c>
      <c r="F1230" t="s">
        <v>149</v>
      </c>
      <c r="G1230" t="str">
        <f>Table2[[#This Row],[rxn]]&amp;"_"&amp;Table2[[#This Row],[dir]]</f>
        <v>BETALDHx_x_FWD</v>
      </c>
      <c r="H1230" t="str" cm="1">
        <f t="array" ref="H1230">_xlfn.TEXTJOIN(",",TRUE,_xlfn.UNIQUE(_xlfn._xlws.FILTER(Table2[enz],Table2[rxn+dir]=Table2[[#This Row],[rxn+dir]])))</f>
        <v>rt2053</v>
      </c>
      <c r="I1230" s="2" t="str">
        <f>_xlfn.TEXTAFTER(Table2[[#This Row],[rxn]],"_",-1)</f>
        <v>x</v>
      </c>
      <c r="J1230" s="2" t="str">
        <f>_xlfn.TEXTBEFORE(Table2[[#This Row],[rxn]],"_"&amp;Table2[[#This Row],[compartment]],-1)</f>
        <v>BETALDHx</v>
      </c>
      <c r="K1230" s="2" t="str" cm="1">
        <f t="array" ref="K1230">_xlfn.LET(_xlpm.t,J1230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30" s="2" t="str">
        <f>IF(LEN(Table2[[#This Row],[number at end of rxn-compartment]])&gt;0,_xlfn.TEXTBEFORE(Table2[[#This Row],[rxn-compartment]],Table2[[#This Row],[number at end of rxn-compartment]],-1),"")</f>
        <v/>
      </c>
      <c r="N1230" t="str">
        <v/>
      </c>
      <c r="O1230" t="str">
        <v>DAGt_gm_rm</v>
      </c>
      <c r="P1230" t="str">
        <v>REV</v>
      </c>
      <c r="Q1230" t="str">
        <v>SPONT</v>
      </c>
      <c r="R1230" t="str">
        <v/>
      </c>
      <c r="S1230" t="str">
        <v>Excluded</v>
      </c>
      <c r="T1230" t="str">
        <v>Transport</v>
      </c>
    </row>
    <row r="1231" spans="1:20" x14ac:dyDescent="0.2">
      <c r="A1231" t="s">
        <v>3306</v>
      </c>
      <c r="B1231" t="s">
        <v>266</v>
      </c>
      <c r="C1231" t="s">
        <v>8</v>
      </c>
      <c r="D1231" t="s">
        <v>3307</v>
      </c>
      <c r="E1231" t="str">
        <f>_xlfn.XLOOKUP(Table2[[#This Row],[rxn]],[1]Sheet1!$A:$A,[1]Sheet1!$C:$C,"Other metaolism",0)</f>
        <v>Other biosynthetic metabolism</v>
      </c>
      <c r="F1231" t="s">
        <v>269</v>
      </c>
      <c r="G1231" t="str">
        <f>Table2[[#This Row],[rxn]]&amp;"_"&amp;Table2[[#This Row],[dir]]</f>
        <v>BPNT_c_FWD</v>
      </c>
      <c r="H1231" t="str" cm="1">
        <f t="array" ref="H1231">_xlfn.TEXTJOIN(",",TRUE,_xlfn.UNIQUE(_xlfn._xlws.FILTER(Table2[enz],Table2[rxn+dir]=Table2[[#This Row],[rxn+dir]])))</f>
        <v>rt2305</v>
      </c>
      <c r="I1231" s="2" t="str">
        <f>_xlfn.TEXTAFTER(Table2[[#This Row],[rxn]],"_",-1)</f>
        <v>c</v>
      </c>
      <c r="J1231" s="2" t="str">
        <f>_xlfn.TEXTBEFORE(Table2[[#This Row],[rxn]],"_"&amp;Table2[[#This Row],[compartment]],-1)</f>
        <v>BPNT</v>
      </c>
      <c r="K1231" s="2" t="str" cm="1">
        <f t="array" ref="K1231">_xlfn.LET(_xlpm.t,J1231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31" s="2" t="str">
        <f>IF(LEN(Table2[[#This Row],[number at end of rxn-compartment]])&gt;0,_xlfn.TEXTBEFORE(Table2[[#This Row],[rxn-compartment]],Table2[[#This Row],[number at end of rxn-compartment]],-1),"")</f>
        <v/>
      </c>
      <c r="N1231" t="str">
        <v/>
      </c>
      <c r="O1231" t="str">
        <v>DANNt_c_e</v>
      </c>
      <c r="P1231" t="str">
        <v>FWD</v>
      </c>
      <c r="Q1231" t="str">
        <v>SPONT</v>
      </c>
      <c r="R1231" t="str">
        <v/>
      </c>
      <c r="S1231" t="str">
        <v>Excluded</v>
      </c>
      <c r="T1231" t="str">
        <v>Transport</v>
      </c>
    </row>
    <row r="1232" spans="1:20" x14ac:dyDescent="0.2">
      <c r="A1232" t="s">
        <v>3308</v>
      </c>
      <c r="B1232" t="s">
        <v>270</v>
      </c>
      <c r="C1232" t="s">
        <v>8</v>
      </c>
      <c r="D1232" t="s">
        <v>3309</v>
      </c>
      <c r="E1232" t="str">
        <f>_xlfn.XLOOKUP(Table2[[#This Row],[rxn]],[1]Sheet1!$A:$A,[1]Sheet1!$C:$C,"Other metaolism",0)</f>
        <v>Other metabolism</v>
      </c>
      <c r="F1232" t="s">
        <v>273</v>
      </c>
      <c r="G1232" t="str">
        <f>Table2[[#This Row],[rxn]]&amp;"_"&amp;Table2[[#This Row],[dir]]</f>
        <v>BTDDH_c_FWD</v>
      </c>
      <c r="H1232" t="str" cm="1">
        <f t="array" ref="H1232">_xlfn.TEXTJOIN(",",TRUE,_xlfn.UNIQUE(_xlfn._xlws.FILTER(Table2[enz],Table2[rxn+dir]=Table2[[#This Row],[rxn+dir]])))</f>
        <v>rt5273</v>
      </c>
      <c r="I1232" s="2" t="str">
        <f>_xlfn.TEXTAFTER(Table2[[#This Row],[rxn]],"_",-1)</f>
        <v>c</v>
      </c>
      <c r="J1232" s="2" t="str">
        <f>_xlfn.TEXTBEFORE(Table2[[#This Row],[rxn]],"_"&amp;Table2[[#This Row],[compartment]],-1)</f>
        <v>BTDDH</v>
      </c>
      <c r="K1232" s="2" t="str" cm="1">
        <f t="array" ref="K1232">_xlfn.LET(_xlpm.t,J1232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32" s="2" t="str">
        <f>IF(LEN(Table2[[#This Row],[number at end of rxn-compartment]])&gt;0,_xlfn.TEXTBEFORE(Table2[[#This Row],[rxn-compartment]],Table2[[#This Row],[number at end of rxn-compartment]],-1),"")</f>
        <v/>
      </c>
      <c r="N1232" t="str">
        <v/>
      </c>
      <c r="O1232" t="str">
        <v>DANNt_c_e</v>
      </c>
      <c r="P1232" t="str">
        <v>REV</v>
      </c>
      <c r="Q1232" t="str">
        <v>SPONT</v>
      </c>
      <c r="R1232" t="str">
        <v/>
      </c>
      <c r="S1232" t="str">
        <v>Excluded</v>
      </c>
      <c r="T1232" t="str">
        <v>Transport</v>
      </c>
    </row>
    <row r="1233" spans="1:20" x14ac:dyDescent="0.2">
      <c r="A1233" t="s">
        <v>3310</v>
      </c>
      <c r="B1233" t="s">
        <v>270</v>
      </c>
      <c r="C1233" t="s">
        <v>21</v>
      </c>
      <c r="D1233" t="s">
        <v>3309</v>
      </c>
      <c r="E1233" t="str">
        <f>_xlfn.XLOOKUP(Table2[[#This Row],[rxn]],[1]Sheet1!$A:$A,[1]Sheet1!$C:$C,"Other metaolism",0)</f>
        <v>Other metabolism</v>
      </c>
      <c r="F1233" t="s">
        <v>273</v>
      </c>
      <c r="G1233" t="str">
        <f>Table2[[#This Row],[rxn]]&amp;"_"&amp;Table2[[#This Row],[dir]]</f>
        <v>BTDDH_c_REV</v>
      </c>
      <c r="H1233" t="str" cm="1">
        <f t="array" ref="H1233">_xlfn.TEXTJOIN(",",TRUE,_xlfn.UNIQUE(_xlfn._xlws.FILTER(Table2[enz],Table2[rxn+dir]=Table2[[#This Row],[rxn+dir]])))</f>
        <v>rt5273</v>
      </c>
      <c r="I1233" s="2" t="str">
        <f>_xlfn.TEXTAFTER(Table2[[#This Row],[rxn]],"_",-1)</f>
        <v>c</v>
      </c>
      <c r="J1233" s="2" t="str">
        <f>_xlfn.TEXTBEFORE(Table2[[#This Row],[rxn]],"_"&amp;Table2[[#This Row],[compartment]],-1)</f>
        <v>BTDDH</v>
      </c>
      <c r="K1233" s="2" t="str" cm="1">
        <f t="array" ref="K1233">_xlfn.LET(_xlpm.t,J1233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33" s="2" t="str">
        <f>IF(LEN(Table2[[#This Row],[number at end of rxn-compartment]])&gt;0,_xlfn.TEXTBEFORE(Table2[[#This Row],[rxn-compartment]],Table2[[#This Row],[number at end of rxn-compartment]],-1),"")</f>
        <v/>
      </c>
      <c r="N1233" t="str">
        <v/>
      </c>
      <c r="O1233" t="str">
        <v>DAO4hpro_x</v>
      </c>
      <c r="P1233" t="str">
        <v>FWD</v>
      </c>
      <c r="Q1233" t="str">
        <v>rt3508,rt7081,rt7626</v>
      </c>
      <c r="R1233" t="str">
        <v>1.4.3.3</v>
      </c>
      <c r="S1233" t="str">
        <v>Amino acid metabolism</v>
      </c>
      <c r="T1233" t="str">
        <v>Arginine and proline metabolism</v>
      </c>
    </row>
    <row r="1234" spans="1:20" x14ac:dyDescent="0.2">
      <c r="A1234" t="s">
        <v>3311</v>
      </c>
      <c r="B1234" t="s">
        <v>3312</v>
      </c>
      <c r="C1234" t="s">
        <v>8</v>
      </c>
      <c r="D1234" t="s">
        <v>1270</v>
      </c>
      <c r="E1234" t="str">
        <f>_xlfn.XLOOKUP(Table2[[#This Row],[rxn]],[1]Sheet1!$A:$A,[1]Sheet1!$C:$C,"Other metaolism",0)</f>
        <v>Excluded</v>
      </c>
      <c r="F1234" t="s">
        <v>19</v>
      </c>
      <c r="G1234" t="str">
        <f>Table2[[#This Row],[rxn]]&amp;"_"&amp;Table2[[#This Row],[dir]]</f>
        <v>BTDt_c_e_FWD</v>
      </c>
      <c r="H1234" t="str" cm="1">
        <f t="array" ref="H1234">_xlfn.TEXTJOIN(",",TRUE,_xlfn.UNIQUE(_xlfn._xlws.FILTER(Table2[enz],Table2[rxn+dir]=Table2[[#This Row],[rxn+dir]])))</f>
        <v>SPONT</v>
      </c>
      <c r="I1234" s="2" t="str">
        <f>_xlfn.TEXTAFTER(Table2[[#This Row],[rxn]],"_",-1)</f>
        <v>e</v>
      </c>
      <c r="J1234" s="2" t="str">
        <f>_xlfn.TEXTBEFORE(Table2[[#This Row],[rxn]],"_"&amp;Table2[[#This Row],[compartment]],-1)</f>
        <v>BTDt_c</v>
      </c>
      <c r="K1234" s="2" t="str" cm="1">
        <f t="array" ref="K1234">_xlfn.LET(_xlpm.t,J1234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34" s="2" t="str">
        <f>IF(LEN(Table2[[#This Row],[number at end of rxn-compartment]])&gt;0,_xlfn.TEXTBEFORE(Table2[[#This Row],[rxn-compartment]],Table2[[#This Row],[number at end of rxn-compartment]],-1),"")</f>
        <v/>
      </c>
      <c r="N1234" t="str">
        <v/>
      </c>
      <c r="O1234" t="str">
        <v>DAOala_x</v>
      </c>
      <c r="P1234" t="str">
        <v>FWD</v>
      </c>
      <c r="Q1234" t="str">
        <v>rt3508,rt7081,rt7626</v>
      </c>
      <c r="R1234" t="str">
        <v>1.4.3.3</v>
      </c>
      <c r="S1234" t="str">
        <v>Amino acid metabolism</v>
      </c>
      <c r="T1234" t="str">
        <v>Glycine, serine and threonine metabolism</v>
      </c>
    </row>
    <row r="1235" spans="1:20" x14ac:dyDescent="0.2">
      <c r="A1235" t="s">
        <v>3313</v>
      </c>
      <c r="B1235" t="s">
        <v>3312</v>
      </c>
      <c r="C1235" t="s">
        <v>21</v>
      </c>
      <c r="D1235" t="s">
        <v>1270</v>
      </c>
      <c r="E1235" t="str">
        <f>_xlfn.XLOOKUP(Table2[[#This Row],[rxn]],[1]Sheet1!$A:$A,[1]Sheet1!$C:$C,"Other metaolism",0)</f>
        <v>Excluded</v>
      </c>
      <c r="F1235" t="s">
        <v>19</v>
      </c>
      <c r="G1235" t="str">
        <f>Table2[[#This Row],[rxn]]&amp;"_"&amp;Table2[[#This Row],[dir]]</f>
        <v>BTDt_c_e_REV</v>
      </c>
      <c r="H1235" t="str" cm="1">
        <f t="array" ref="H1235">_xlfn.TEXTJOIN(",",TRUE,_xlfn.UNIQUE(_xlfn._xlws.FILTER(Table2[enz],Table2[rxn+dir]=Table2[[#This Row],[rxn+dir]])))</f>
        <v>SPONT</v>
      </c>
      <c r="I1235" s="2" t="str">
        <f>_xlfn.TEXTAFTER(Table2[[#This Row],[rxn]],"_",-1)</f>
        <v>e</v>
      </c>
      <c r="J1235" s="2" t="str">
        <f>_xlfn.TEXTBEFORE(Table2[[#This Row],[rxn]],"_"&amp;Table2[[#This Row],[compartment]],-1)</f>
        <v>BTDt_c</v>
      </c>
      <c r="K1235" s="2" t="str" cm="1">
        <f t="array" ref="K1235">_xlfn.LET(_xlpm.t,J1235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35" s="2" t="str">
        <f>IF(LEN(Table2[[#This Row],[number at end of rxn-compartment]])&gt;0,_xlfn.TEXTBEFORE(Table2[[#This Row],[rxn-compartment]],Table2[[#This Row],[number at end of rxn-compartment]],-1),"")</f>
        <v/>
      </c>
      <c r="N1235" t="str">
        <v/>
      </c>
      <c r="O1235" t="str">
        <v>DAOarg_x</v>
      </c>
      <c r="P1235" t="str">
        <v>FWD</v>
      </c>
      <c r="Q1235" t="str">
        <v>rt3508,rt7081,rt7626</v>
      </c>
      <c r="R1235" t="str">
        <v>1.4.3.3</v>
      </c>
      <c r="S1235" t="str">
        <v>Amino acid metabolism</v>
      </c>
      <c r="T1235" t="str">
        <v>D-Arginine and D-ornithine metabolism</v>
      </c>
    </row>
    <row r="1236" spans="1:20" x14ac:dyDescent="0.2">
      <c r="A1236" t="s">
        <v>3314</v>
      </c>
      <c r="B1236" t="s">
        <v>3316</v>
      </c>
      <c r="C1236" t="s">
        <v>8</v>
      </c>
      <c r="D1236" t="s">
        <v>3315</v>
      </c>
      <c r="E1236" t="str">
        <f>_xlfn.XLOOKUP(Table2[[#This Row],[rxn]],[1]Sheet1!$A:$A,[1]Sheet1!$C:$C,"Other metaolism",0)</f>
        <v>Other biosynthetic metabolism</v>
      </c>
      <c r="F1236" t="s">
        <v>3057</v>
      </c>
      <c r="G1236" t="str">
        <f>Table2[[#This Row],[rxn]]&amp;"_"&amp;Table2[[#This Row],[dir]]</f>
        <v>BTS1_c_FWD</v>
      </c>
      <c r="H1236" t="str" cm="1">
        <f t="array" ref="H1236">_xlfn.TEXTJOIN(",",TRUE,_xlfn.UNIQUE(_xlfn._xlws.FILTER(Table2[enz],Table2[rxn+dir]=Table2[[#This Row],[rxn+dir]])))</f>
        <v>rt7540_c</v>
      </c>
      <c r="I1236" s="2" t="str">
        <f>_xlfn.TEXTAFTER(Table2[[#This Row],[rxn]],"_",-1)</f>
        <v>c</v>
      </c>
      <c r="J1236" s="2" t="str">
        <f>_xlfn.TEXTBEFORE(Table2[[#This Row],[rxn]],"_"&amp;Table2[[#This Row],[compartment]],-1)</f>
        <v>BTS1</v>
      </c>
      <c r="K1236" s="2" t="str" cm="1">
        <f t="array" ref="K1236">_xlfn.LET(_xlpm.t,J1236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36" s="2" t="str">
        <f>IF(LEN(Table2[[#This Row],[number at end of rxn-compartment]])&gt;0,_xlfn.TEXTBEFORE(Table2[[#This Row],[rxn-compartment]],Table2[[#This Row],[number at end of rxn-compartment]],-1),"")</f>
        <v>BTS</v>
      </c>
      <c r="N1236" t="str">
        <v/>
      </c>
      <c r="O1236" t="str">
        <v>DAOgly_x</v>
      </c>
      <c r="P1236" t="str">
        <v>FWD</v>
      </c>
      <c r="Q1236" t="str">
        <v>rt3508,rt7081,rt7626</v>
      </c>
      <c r="R1236" t="str">
        <v>1.4.3.3</v>
      </c>
      <c r="S1236" t="str">
        <v>Amino acid metabolism</v>
      </c>
      <c r="T1236" t="str">
        <v>Glycine, serine and threonine metabolism</v>
      </c>
    </row>
    <row r="1237" spans="1:20" x14ac:dyDescent="0.2">
      <c r="A1237" t="s">
        <v>3317</v>
      </c>
      <c r="B1237" t="s">
        <v>3316</v>
      </c>
      <c r="C1237" t="s">
        <v>21</v>
      </c>
      <c r="D1237" t="s">
        <v>3315</v>
      </c>
      <c r="E1237" t="str">
        <f>_xlfn.XLOOKUP(Table2[[#This Row],[rxn]],[1]Sheet1!$A:$A,[1]Sheet1!$C:$C,"Other metaolism",0)</f>
        <v>Other biosynthetic metabolism</v>
      </c>
      <c r="F1237" t="s">
        <v>3057</v>
      </c>
      <c r="G1237" t="str">
        <f>Table2[[#This Row],[rxn]]&amp;"_"&amp;Table2[[#This Row],[dir]]</f>
        <v>BTS1_c_REV</v>
      </c>
      <c r="H1237" t="str" cm="1">
        <f t="array" ref="H1237">_xlfn.TEXTJOIN(",",TRUE,_xlfn.UNIQUE(_xlfn._xlws.FILTER(Table2[enz],Table2[rxn+dir]=Table2[[#This Row],[rxn+dir]])))</f>
        <v>rt7540_c</v>
      </c>
      <c r="I1237" s="2" t="str">
        <f>_xlfn.TEXTAFTER(Table2[[#This Row],[rxn]],"_",-1)</f>
        <v>c</v>
      </c>
      <c r="J1237" s="2" t="str">
        <f>_xlfn.TEXTBEFORE(Table2[[#This Row],[rxn]],"_"&amp;Table2[[#This Row],[compartment]],-1)</f>
        <v>BTS1</v>
      </c>
      <c r="K1237" s="2" t="str" cm="1">
        <f t="array" ref="K1237">_xlfn.LET(_xlpm.t,J1237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37" s="2" t="str">
        <f>IF(LEN(Table2[[#This Row],[number at end of rxn-compartment]])&gt;0,_xlfn.TEXTBEFORE(Table2[[#This Row],[rxn-compartment]],Table2[[#This Row],[number at end of rxn-compartment]],-1),"")</f>
        <v>BTS</v>
      </c>
      <c r="N1237" t="str">
        <v/>
      </c>
      <c r="O1237" t="str">
        <v>DAOorn_x</v>
      </c>
      <c r="P1237" t="str">
        <v>FWD</v>
      </c>
      <c r="Q1237" t="str">
        <v>rt3508,rt7081,rt7626</v>
      </c>
      <c r="R1237" t="str">
        <v>1.4.3.3</v>
      </c>
      <c r="S1237" t="str">
        <v>Amino acid metabolism</v>
      </c>
      <c r="T1237" t="str">
        <v>D-Arginine and D-ornithine metabolism</v>
      </c>
    </row>
    <row r="1238" spans="1:20" x14ac:dyDescent="0.2">
      <c r="A1238" t="s">
        <v>3318</v>
      </c>
      <c r="B1238" t="s">
        <v>3320</v>
      </c>
      <c r="C1238" t="s">
        <v>8</v>
      </c>
      <c r="D1238" t="s">
        <v>3319</v>
      </c>
      <c r="E1238" t="str">
        <f>_xlfn.XLOOKUP(Table2[[#This Row],[rxn]],[1]Sheet1!$A:$A,[1]Sheet1!$C:$C,"Other metaolism",0)</f>
        <v>Other biosynthetic metabolism</v>
      </c>
      <c r="F1238" t="s">
        <v>3057</v>
      </c>
      <c r="G1238" t="str">
        <f>Table2[[#This Row],[rxn]]&amp;"_"&amp;Table2[[#This Row],[dir]]</f>
        <v>BTS1_m_FWD</v>
      </c>
      <c r="H1238" t="str" cm="1">
        <f t="array" ref="H1238">_xlfn.TEXTJOIN(",",TRUE,_xlfn.UNIQUE(_xlfn._xlws.FILTER(Table2[enz],Table2[rxn+dir]=Table2[[#This Row],[rxn+dir]])))</f>
        <v>rt7540_m</v>
      </c>
      <c r="I1238" s="2" t="str">
        <f>_xlfn.TEXTAFTER(Table2[[#This Row],[rxn]],"_",-1)</f>
        <v>m</v>
      </c>
      <c r="J1238" s="2" t="str">
        <f>_xlfn.TEXTBEFORE(Table2[[#This Row],[rxn]],"_"&amp;Table2[[#This Row],[compartment]],-1)</f>
        <v>BTS1</v>
      </c>
      <c r="K1238" s="2" t="str" cm="1">
        <f t="array" ref="K1238">_xlfn.LET(_xlpm.t,J1238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38" s="2" t="str">
        <f>IF(LEN(Table2[[#This Row],[number at end of rxn-compartment]])&gt;0,_xlfn.TEXTBEFORE(Table2[[#This Row],[rxn-compartment]],Table2[[#This Row],[number at end of rxn-compartment]],-1),"")</f>
        <v>BTS</v>
      </c>
      <c r="N1238" t="str">
        <v/>
      </c>
      <c r="O1238" t="str">
        <v>DAOpro_x</v>
      </c>
      <c r="P1238" t="str">
        <v>FWD</v>
      </c>
      <c r="Q1238" t="str">
        <v>rt3508,rt7081,rt7626</v>
      </c>
      <c r="R1238" t="str">
        <v>1.4.3.3</v>
      </c>
      <c r="S1238" t="str">
        <v>Amino acid metabolism</v>
      </c>
      <c r="T1238" t="str">
        <v>Arginine and proline metabolism</v>
      </c>
    </row>
    <row r="1239" spans="1:20" x14ac:dyDescent="0.2">
      <c r="A1239" t="s">
        <v>3321</v>
      </c>
      <c r="B1239" t="s">
        <v>3322</v>
      </c>
      <c r="C1239" t="s">
        <v>8</v>
      </c>
      <c r="D1239" t="s">
        <v>2201</v>
      </c>
      <c r="E1239" t="str">
        <f>_xlfn.XLOOKUP(Table2[[#This Row],[rxn]],[1]Sheet1!$A:$A,[1]Sheet1!$C:$C,"Other metaolism",0)</f>
        <v>Excluded</v>
      </c>
      <c r="F1239" t="s">
        <v>19</v>
      </c>
      <c r="G1239" t="str">
        <f>Table2[[#This Row],[rxn]]&amp;"_"&amp;Table2[[#This Row],[dir]]</f>
        <v>BUTt_c_e_FWD</v>
      </c>
      <c r="H1239" t="str" cm="1">
        <f t="array" ref="H1239">_xlfn.TEXTJOIN(",",TRUE,_xlfn.UNIQUE(_xlfn._xlws.FILTER(Table2[enz],Table2[rxn+dir]=Table2[[#This Row],[rxn+dir]])))</f>
        <v>UNKNOWN</v>
      </c>
      <c r="I1239" s="2" t="str">
        <f>_xlfn.TEXTAFTER(Table2[[#This Row],[rxn]],"_",-1)</f>
        <v>e</v>
      </c>
      <c r="J1239" s="2" t="str">
        <f>_xlfn.TEXTBEFORE(Table2[[#This Row],[rxn]],"_"&amp;Table2[[#This Row],[compartment]],-1)</f>
        <v>BUTt_c</v>
      </c>
      <c r="K1239" s="2" t="str" cm="1">
        <f t="array" ref="K1239">_xlfn.LET(_xlpm.t,J1239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39" s="2" t="str">
        <f>IF(LEN(Table2[[#This Row],[number at end of rxn-compartment]])&gt;0,_xlfn.TEXTBEFORE(Table2[[#This Row],[rxn-compartment]],Table2[[#This Row],[number at end of rxn-compartment]],-1),"")</f>
        <v/>
      </c>
      <c r="N1239" t="str">
        <v/>
      </c>
      <c r="O1239" t="str">
        <v>DB4PS_c</v>
      </c>
      <c r="P1239" t="str">
        <v>FWD</v>
      </c>
      <c r="Q1239" t="str">
        <v>rt8298</v>
      </c>
      <c r="R1239" t="str">
        <v>4.1.99.12</v>
      </c>
      <c r="S1239" t="str">
        <v>Other biosynthetic metabolism</v>
      </c>
      <c r="T1239" t="str">
        <v>Riboflavin metabolism</v>
      </c>
    </row>
    <row r="1240" spans="1:20" x14ac:dyDescent="0.2">
      <c r="A1240" t="s">
        <v>3323</v>
      </c>
      <c r="B1240" t="s">
        <v>3322</v>
      </c>
      <c r="C1240" t="s">
        <v>21</v>
      </c>
      <c r="D1240" t="s">
        <v>2201</v>
      </c>
      <c r="E1240" t="str">
        <f>_xlfn.XLOOKUP(Table2[[#This Row],[rxn]],[1]Sheet1!$A:$A,[1]Sheet1!$C:$C,"Other metaolism",0)</f>
        <v>Excluded</v>
      </c>
      <c r="F1240" t="s">
        <v>19</v>
      </c>
      <c r="G1240" t="str">
        <f>Table2[[#This Row],[rxn]]&amp;"_"&amp;Table2[[#This Row],[dir]]</f>
        <v>BUTt_c_e_REV</v>
      </c>
      <c r="H1240" t="str" cm="1">
        <f t="array" ref="H1240">_xlfn.TEXTJOIN(",",TRUE,_xlfn.UNIQUE(_xlfn._xlws.FILTER(Table2[enz],Table2[rxn+dir]=Table2[[#This Row],[rxn+dir]])))</f>
        <v>UNKNOWN</v>
      </c>
      <c r="I1240" s="2" t="str">
        <f>_xlfn.TEXTAFTER(Table2[[#This Row],[rxn]],"_",-1)</f>
        <v>e</v>
      </c>
      <c r="J1240" s="2" t="str">
        <f>_xlfn.TEXTBEFORE(Table2[[#This Row],[rxn]],"_"&amp;Table2[[#This Row],[compartment]],-1)</f>
        <v>BUTt_c</v>
      </c>
      <c r="K1240" s="2" t="str" cm="1">
        <f t="array" ref="K1240">_xlfn.LET(_xlpm.t,J1240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0" s="2" t="str">
        <f>IF(LEN(Table2[[#This Row],[number at end of rxn-compartment]])&gt;0,_xlfn.TEXTBEFORE(Table2[[#This Row],[rxn-compartment]],Table2[[#This Row],[number at end of rxn-compartment]],-1),"")</f>
        <v/>
      </c>
      <c r="N1240" t="str">
        <v/>
      </c>
      <c r="O1240" t="str">
        <v>DBTS_c</v>
      </c>
      <c r="P1240" t="str">
        <v>FWD</v>
      </c>
      <c r="Q1240" t="str">
        <v>UNKNOWN</v>
      </c>
      <c r="R1240" t="str">
        <v>6.3.3.3</v>
      </c>
      <c r="S1240" t="str">
        <v>Other biosynthetic metabolism</v>
      </c>
      <c r="T1240" t="str">
        <v>Biotin metabolism</v>
      </c>
    </row>
    <row r="1241" spans="1:20" x14ac:dyDescent="0.2">
      <c r="A1241" t="s">
        <v>3324</v>
      </c>
      <c r="B1241" t="s">
        <v>3325</v>
      </c>
      <c r="C1241" t="s">
        <v>8</v>
      </c>
      <c r="D1241" t="s">
        <v>1270</v>
      </c>
      <c r="E1241" t="str">
        <f>_xlfn.XLOOKUP(Table2[[#This Row],[rxn]],[1]Sheet1!$A:$A,[1]Sheet1!$C:$C,"Other metaolism",0)</f>
        <v>Excluded</v>
      </c>
      <c r="F1241" t="s">
        <v>19</v>
      </c>
      <c r="G1241" t="str">
        <f>Table2[[#This Row],[rxn]]&amp;"_"&amp;Table2[[#This Row],[dir]]</f>
        <v>BUTt_c_x_FWD</v>
      </c>
      <c r="H1241" t="str" cm="1">
        <f t="array" ref="H1241">_xlfn.TEXTJOIN(",",TRUE,_xlfn.UNIQUE(_xlfn._xlws.FILTER(Table2[enz],Table2[rxn+dir]=Table2[[#This Row],[rxn+dir]])))</f>
        <v>SPONT</v>
      </c>
      <c r="I1241" s="2" t="str">
        <f>_xlfn.TEXTAFTER(Table2[[#This Row],[rxn]],"_",-1)</f>
        <v>x</v>
      </c>
      <c r="J1241" s="2" t="str">
        <f>_xlfn.TEXTBEFORE(Table2[[#This Row],[rxn]],"_"&amp;Table2[[#This Row],[compartment]],-1)</f>
        <v>BUTt_c</v>
      </c>
      <c r="K1241" s="2" t="str" cm="1">
        <f t="array" ref="K1241">_xlfn.LET(_xlpm.t,J1241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1" s="2" t="str">
        <f>IF(LEN(Table2[[#This Row],[number at end of rxn-compartment]])&gt;0,_xlfn.TEXTBEFORE(Table2[[#This Row],[rxn-compartment]],Table2[[#This Row],[number at end of rxn-compartment]],-1),"")</f>
        <v/>
      </c>
      <c r="N1241" t="str">
        <v/>
      </c>
      <c r="O1241" t="str">
        <v>DCAt_c_e</v>
      </c>
      <c r="P1241" t="str">
        <v>FWD</v>
      </c>
      <c r="Q1241" t="str">
        <v>rt15442799</v>
      </c>
      <c r="R1241" t="str">
        <v/>
      </c>
      <c r="S1241" t="str">
        <v>Excluded</v>
      </c>
      <c r="T1241" t="str">
        <v>Transport</v>
      </c>
    </row>
    <row r="1242" spans="1:20" x14ac:dyDescent="0.2">
      <c r="A1242" t="s">
        <v>3326</v>
      </c>
      <c r="B1242" t="s">
        <v>3325</v>
      </c>
      <c r="C1242" t="s">
        <v>21</v>
      </c>
      <c r="D1242" t="s">
        <v>1270</v>
      </c>
      <c r="E1242" t="str">
        <f>_xlfn.XLOOKUP(Table2[[#This Row],[rxn]],[1]Sheet1!$A:$A,[1]Sheet1!$C:$C,"Other metaolism",0)</f>
        <v>Excluded</v>
      </c>
      <c r="F1242" t="s">
        <v>19</v>
      </c>
      <c r="G1242" t="str">
        <f>Table2[[#This Row],[rxn]]&amp;"_"&amp;Table2[[#This Row],[dir]]</f>
        <v>BUTt_c_x_REV</v>
      </c>
      <c r="H1242" t="str" cm="1">
        <f t="array" ref="H1242">_xlfn.TEXTJOIN(",",TRUE,_xlfn.UNIQUE(_xlfn._xlws.FILTER(Table2[enz],Table2[rxn+dir]=Table2[[#This Row],[rxn+dir]])))</f>
        <v>SPONT</v>
      </c>
      <c r="I1242" s="2" t="str">
        <f>_xlfn.TEXTAFTER(Table2[[#This Row],[rxn]],"_",-1)</f>
        <v>x</v>
      </c>
      <c r="J1242" s="2" t="str">
        <f>_xlfn.TEXTBEFORE(Table2[[#This Row],[rxn]],"_"&amp;Table2[[#This Row],[compartment]],-1)</f>
        <v>BUTt_c</v>
      </c>
      <c r="K1242" s="2" t="str" cm="1">
        <f t="array" ref="K1242">_xlfn.LET(_xlpm.t,J1242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2" s="2" t="str">
        <f>IF(LEN(Table2[[#This Row],[number at end of rxn-compartment]])&gt;0,_xlfn.TEXTBEFORE(Table2[[#This Row],[rxn-compartment]],Table2[[#This Row],[number at end of rxn-compartment]],-1),"")</f>
        <v/>
      </c>
      <c r="N1242" t="str">
        <v/>
      </c>
      <c r="O1242" t="str">
        <v>DCAt_c_e</v>
      </c>
      <c r="P1242" t="str">
        <v>REV</v>
      </c>
      <c r="Q1242" t="str">
        <v>rt15442799</v>
      </c>
      <c r="R1242" t="str">
        <v/>
      </c>
      <c r="S1242" t="str">
        <v>Excluded</v>
      </c>
      <c r="T1242" t="str">
        <v>Transport</v>
      </c>
    </row>
    <row r="1243" spans="1:20" x14ac:dyDescent="0.2">
      <c r="A1243" t="s">
        <v>3327</v>
      </c>
      <c r="B1243" t="s">
        <v>3328</v>
      </c>
      <c r="C1243" t="s">
        <v>8</v>
      </c>
      <c r="D1243" t="s">
        <v>1964</v>
      </c>
      <c r="E1243" t="str">
        <f>_xlfn.XLOOKUP(Table2[[#This Row],[rxn]],[1]Sheet1!$A:$A,[1]Sheet1!$C:$C,"Other metaolism",0)</f>
        <v>Other metabolism</v>
      </c>
      <c r="F1243" t="s">
        <v>2037</v>
      </c>
      <c r="G1243" t="str">
        <f>Table2[[#This Row],[rxn]]&amp;"_"&amp;Table2[[#This Row],[dir]]</f>
        <v>BZHYOX_c_FWD</v>
      </c>
      <c r="H1243" t="str" cm="1">
        <f t="array" ref="H1243">_xlfn.TEXTJOIN(",",TRUE,_xlfn.UNIQUE(_xlfn._xlws.FILTER(Table2[enz],Table2[rxn+dir]=Table2[[#This Row],[rxn+dir]])))</f>
        <v>rt5813</v>
      </c>
      <c r="I1243" s="2" t="str">
        <f>_xlfn.TEXTAFTER(Table2[[#This Row],[rxn]],"_",-1)</f>
        <v>c</v>
      </c>
      <c r="J1243" s="2" t="str">
        <f>_xlfn.TEXTBEFORE(Table2[[#This Row],[rxn]],"_"&amp;Table2[[#This Row],[compartment]],-1)</f>
        <v>BZHYOX</v>
      </c>
      <c r="K1243" s="2" t="str" cm="1">
        <f t="array" ref="K1243">_xlfn.LET(_xlpm.t,J1243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3" s="2" t="str">
        <f>IF(LEN(Table2[[#This Row],[number at end of rxn-compartment]])&gt;0,_xlfn.TEXTBEFORE(Table2[[#This Row],[rxn-compartment]],Table2[[#This Row],[number at end of rxn-compartment]],-1),"")</f>
        <v/>
      </c>
      <c r="N1243" t="str">
        <v/>
      </c>
      <c r="O1243" t="str">
        <v>DCAt_c_x</v>
      </c>
      <c r="P1243" t="str">
        <v>FWD</v>
      </c>
      <c r="Q1243" t="str">
        <v>rt5693,SPONT</v>
      </c>
      <c r="R1243" t="str">
        <v/>
      </c>
      <c r="S1243" t="str">
        <v>Excluded</v>
      </c>
      <c r="T1243" t="str">
        <v>Transport</v>
      </c>
    </row>
    <row r="1244" spans="1:20" x14ac:dyDescent="0.2">
      <c r="A1244" t="s">
        <v>3329</v>
      </c>
      <c r="B1244" t="s">
        <v>3331</v>
      </c>
      <c r="C1244" t="s">
        <v>8</v>
      </c>
      <c r="D1244" t="s">
        <v>3330</v>
      </c>
      <c r="E1244" t="str">
        <f>_xlfn.XLOOKUP(Table2[[#This Row],[rxn]],[1]Sheet1!$A:$A,[1]Sheet1!$C:$C,"Other metaolism",0)</f>
        <v>Other metabolism</v>
      </c>
      <c r="F1244" t="s">
        <v>497</v>
      </c>
      <c r="G1244" t="str">
        <f>Table2[[#This Row],[rxn]]&amp;"_"&amp;Table2[[#This Row],[dir]]</f>
        <v>BZHYOX_r_FWD</v>
      </c>
      <c r="H1244" t="str" cm="1">
        <f t="array" ref="H1244">_xlfn.TEXTJOIN(",",TRUE,_xlfn.UNIQUE(_xlfn._xlws.FILTER(Table2[enz],Table2[rxn+dir]=Table2[[#This Row],[rxn+dir]])))</f>
        <v>rt1936</v>
      </c>
      <c r="I1244" s="2" t="str">
        <f>_xlfn.TEXTAFTER(Table2[[#This Row],[rxn]],"_",-1)</f>
        <v>r</v>
      </c>
      <c r="J1244" s="2" t="str">
        <f>_xlfn.TEXTBEFORE(Table2[[#This Row],[rxn]],"_"&amp;Table2[[#This Row],[compartment]],-1)</f>
        <v>BZHYOX</v>
      </c>
      <c r="K1244" s="2" t="str" cm="1">
        <f t="array" ref="K1244">_xlfn.LET(_xlpm.t,J1244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4" s="2" t="str">
        <f>IF(LEN(Table2[[#This Row],[number at end of rxn-compartment]])&gt;0,_xlfn.TEXTBEFORE(Table2[[#This Row],[rxn-compartment]],Table2[[#This Row],[number at end of rxn-compartment]],-1),"")</f>
        <v/>
      </c>
      <c r="N1244" t="str">
        <v/>
      </c>
      <c r="O1244" t="str">
        <v>DCAt_c_x</v>
      </c>
      <c r="P1244" t="str">
        <v>REV</v>
      </c>
      <c r="Q1244" t="str">
        <v>rt5693,SPONT</v>
      </c>
      <c r="R1244" t="str">
        <v/>
      </c>
      <c r="S1244" t="str">
        <v>Excluded</v>
      </c>
      <c r="T1244" t="str">
        <v>Transport</v>
      </c>
    </row>
    <row r="1245" spans="1:20" x14ac:dyDescent="0.2">
      <c r="A1245" t="s">
        <v>3332</v>
      </c>
      <c r="B1245" t="s">
        <v>274</v>
      </c>
      <c r="C1245" t="s">
        <v>8</v>
      </c>
      <c r="D1245" t="s">
        <v>3333</v>
      </c>
      <c r="E1245" t="str">
        <f>_xlfn.XLOOKUP(Table2[[#This Row],[rxn]],[1]Sheet1!$A:$A,[1]Sheet1!$C:$C,"Other metaolism",0)</f>
        <v>Other biosynthetic metabolism</v>
      </c>
      <c r="F1245" t="s">
        <v>277</v>
      </c>
      <c r="G1245" t="str">
        <f>Table2[[#This Row],[rxn]]&amp;"_"&amp;Table2[[#This Row],[dir]]</f>
        <v>C14STR_c_FWD</v>
      </c>
      <c r="H1245" t="str" cm="1">
        <f t="array" ref="H1245">_xlfn.TEXTJOIN(",",TRUE,_xlfn.UNIQUE(_xlfn._xlws.FILTER(Table2[enz],Table2[rxn+dir]=Table2[[#This Row],[rxn+dir]])))</f>
        <v>rt0303</v>
      </c>
      <c r="I1245" s="2" t="str">
        <f>_xlfn.TEXTAFTER(Table2[[#This Row],[rxn]],"_",-1)</f>
        <v>c</v>
      </c>
      <c r="J1245" s="2" t="str">
        <f>_xlfn.TEXTBEFORE(Table2[[#This Row],[rxn]],"_"&amp;Table2[[#This Row],[compartment]],-1)</f>
        <v>C14STR</v>
      </c>
      <c r="K1245" s="2" t="str" cm="1">
        <f t="array" ref="K1245">_xlfn.LET(_xlpm.t,J1245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5" s="2" t="str">
        <f>IF(LEN(Table2[[#This Row],[number at end of rxn-compartment]])&gt;0,_xlfn.TEXTBEFORE(Table2[[#This Row],[rxn-compartment]],Table2[[#This Row],[number at end of rxn-compartment]],-1),"")</f>
        <v/>
      </c>
      <c r="N1245" t="str">
        <v/>
      </c>
      <c r="O1245" t="str">
        <v>DCDPt_c_n</v>
      </c>
      <c r="P1245" t="str">
        <v>FWD</v>
      </c>
      <c r="Q1245" t="str">
        <v>SPONT</v>
      </c>
      <c r="R1245" t="str">
        <v/>
      </c>
      <c r="S1245" t="str">
        <v>Excluded</v>
      </c>
      <c r="T1245" t="str">
        <v>Transport</v>
      </c>
    </row>
    <row r="1246" spans="1:20" x14ac:dyDescent="0.2">
      <c r="A1246" t="s">
        <v>3334</v>
      </c>
      <c r="B1246" t="s">
        <v>278</v>
      </c>
      <c r="C1246" t="s">
        <v>8</v>
      </c>
      <c r="D1246" t="s">
        <v>3335</v>
      </c>
      <c r="E1246" t="str">
        <f>_xlfn.XLOOKUP(Table2[[#This Row],[rxn]],[1]Sheet1!$A:$A,[1]Sheet1!$C:$C,"Other metaolism",0)</f>
        <v>Other biosynthetic metabolism</v>
      </c>
      <c r="F1246" t="s">
        <v>277</v>
      </c>
      <c r="G1246" t="str">
        <f>Table2[[#This Row],[rxn]]&amp;"_"&amp;Table2[[#This Row],[dir]]</f>
        <v>C22STDSy_c_FWD</v>
      </c>
      <c r="H1246" t="str" cm="1">
        <f t="array" ref="H1246">_xlfn.TEXTJOIN(",",TRUE,_xlfn.UNIQUE(_xlfn._xlws.FILTER(Table2[enz],Table2[rxn+dir]=Table2[[#This Row],[rxn+dir]])))</f>
        <v>rt3348</v>
      </c>
      <c r="I1246" s="2" t="str">
        <f>_xlfn.TEXTAFTER(Table2[[#This Row],[rxn]],"_",-1)</f>
        <v>c</v>
      </c>
      <c r="J1246" s="2" t="str">
        <f>_xlfn.TEXTBEFORE(Table2[[#This Row],[rxn]],"_"&amp;Table2[[#This Row],[compartment]],-1)</f>
        <v>C22STDSy</v>
      </c>
      <c r="K1246" s="2" t="str" cm="1">
        <f t="array" ref="K1246">_xlfn.LET(_xlpm.t,J1246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6" s="2" t="str">
        <f>IF(LEN(Table2[[#This Row],[number at end of rxn-compartment]])&gt;0,_xlfn.TEXTBEFORE(Table2[[#This Row],[rxn-compartment]],Table2[[#This Row],[number at end of rxn-compartment]],-1),"")</f>
        <v/>
      </c>
      <c r="N1246" t="str">
        <v/>
      </c>
      <c r="O1246" t="str">
        <v>DCDPt_c_n</v>
      </c>
      <c r="P1246" t="str">
        <v>REV</v>
      </c>
      <c r="Q1246" t="str">
        <v>SPONT</v>
      </c>
      <c r="R1246" t="str">
        <v/>
      </c>
      <c r="S1246" t="str">
        <v>Excluded</v>
      </c>
      <c r="T1246" t="str">
        <v>Transport</v>
      </c>
    </row>
    <row r="1247" spans="1:20" x14ac:dyDescent="0.2">
      <c r="A1247" t="s">
        <v>3336</v>
      </c>
      <c r="B1247" t="s">
        <v>281</v>
      </c>
      <c r="C1247" t="s">
        <v>8</v>
      </c>
      <c r="D1247" t="s">
        <v>3337</v>
      </c>
      <c r="E1247" t="str">
        <f>_xlfn.XLOOKUP(Table2[[#This Row],[rxn]],[1]Sheet1!$A:$A,[1]Sheet1!$C:$C,"Other metaolism",0)</f>
        <v>Other biosynthetic metabolism</v>
      </c>
      <c r="F1247" t="s">
        <v>277</v>
      </c>
      <c r="G1247" t="str">
        <f>Table2[[#This Row],[rxn]]&amp;"_"&amp;Table2[[#This Row],[dir]]</f>
        <v>C24STR_r_FWD</v>
      </c>
      <c r="H1247" t="str" cm="1">
        <f t="array" ref="H1247">_xlfn.TEXTJOIN(",",TRUE,_xlfn.UNIQUE(_xlfn._xlws.FILTER(Table2[enz],Table2[rxn+dir]=Table2[[#This Row],[rxn+dir]])))</f>
        <v>rt2613</v>
      </c>
      <c r="I1247" s="2" t="str">
        <f>_xlfn.TEXTAFTER(Table2[[#This Row],[rxn]],"_",-1)</f>
        <v>r</v>
      </c>
      <c r="J1247" s="2" t="str">
        <f>_xlfn.TEXTBEFORE(Table2[[#This Row],[rxn]],"_"&amp;Table2[[#This Row],[compartment]],-1)</f>
        <v>C24STR</v>
      </c>
      <c r="K1247" s="2" t="str" cm="1">
        <f t="array" ref="K1247">_xlfn.LET(_xlpm.t,J1247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47" s="2" t="str">
        <f>IF(LEN(Table2[[#This Row],[number at end of rxn-compartment]])&gt;0,_xlfn.TEXTBEFORE(Table2[[#This Row],[rxn-compartment]],Table2[[#This Row],[number at end of rxn-compartment]],-1),"")</f>
        <v/>
      </c>
      <c r="N1247" t="str">
        <v/>
      </c>
      <c r="O1247" t="str">
        <v>DCMPDA_c</v>
      </c>
      <c r="P1247" t="str">
        <v>FWD</v>
      </c>
      <c r="Q1247" t="str">
        <v>rt0757,rt8268</v>
      </c>
      <c r="R1247" t="str">
        <v>3.5.4.12</v>
      </c>
      <c r="S1247" t="str">
        <v>RNA metabolism</v>
      </c>
      <c r="T1247" t="str">
        <v>Pyrimidine metabolism</v>
      </c>
    </row>
    <row r="1248" spans="1:20" x14ac:dyDescent="0.2">
      <c r="A1248" t="s">
        <v>3338</v>
      </c>
      <c r="B1248" t="s">
        <v>285</v>
      </c>
      <c r="C1248" t="s">
        <v>8</v>
      </c>
      <c r="D1248" t="s">
        <v>3339</v>
      </c>
      <c r="E1248" t="str">
        <f>_xlfn.XLOOKUP(Table2[[#This Row],[rxn]],[1]Sheet1!$A:$A,[1]Sheet1!$C:$C,"Other metaolism",0)</f>
        <v>Other biosynthetic metabolism</v>
      </c>
      <c r="F1248" t="s">
        <v>277</v>
      </c>
      <c r="G1248" t="str">
        <f>Table2[[#This Row],[rxn]]&amp;"_"&amp;Table2[[#This Row],[dir]]</f>
        <v>C3STDH1_c_FWD</v>
      </c>
      <c r="H1248" t="str" cm="1">
        <f t="array" ref="H1248">_xlfn.TEXTJOIN(",",TRUE,_xlfn.UNIQUE(_xlfn._xlws.FILTER(Table2[enz],Table2[rxn+dir]=Table2[[#This Row],[rxn+dir]])))</f>
        <v>rt0467,rt5356</v>
      </c>
      <c r="I1248" s="2" t="str">
        <f>_xlfn.TEXTAFTER(Table2[[#This Row],[rxn]],"_",-1)</f>
        <v>c</v>
      </c>
      <c r="J1248" s="2" t="str">
        <f>_xlfn.TEXTBEFORE(Table2[[#This Row],[rxn]],"_"&amp;Table2[[#This Row],[compartment]],-1)</f>
        <v>C3STDH1</v>
      </c>
      <c r="K1248" s="2" t="str" cm="1">
        <f t="array" ref="K1248">_xlfn.LET(_xlpm.t,J1248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48" s="2" t="str">
        <f>IF(LEN(Table2[[#This Row],[number at end of rxn-compartment]])&gt;0,_xlfn.TEXTBEFORE(Table2[[#This Row],[rxn-compartment]],Table2[[#This Row],[number at end of rxn-compartment]],-1),"")</f>
        <v>C3STDH</v>
      </c>
      <c r="N1248" t="str">
        <v/>
      </c>
      <c r="O1248" t="str">
        <v>DCTPD_c</v>
      </c>
      <c r="P1248" t="str">
        <v>FWD</v>
      </c>
      <c r="Q1248" t="str">
        <v>rt0757</v>
      </c>
      <c r="R1248" t="str">
        <v>3.5.4.12</v>
      </c>
      <c r="S1248" t="str">
        <v>RNA metabolism</v>
      </c>
      <c r="T1248" t="str">
        <v>Pyrimidine metabolism</v>
      </c>
    </row>
    <row r="1249" spans="1:20" x14ac:dyDescent="0.2">
      <c r="A1249" t="s">
        <v>3340</v>
      </c>
      <c r="B1249" t="s">
        <v>285</v>
      </c>
      <c r="C1249" t="s">
        <v>8</v>
      </c>
      <c r="D1249" t="s">
        <v>3341</v>
      </c>
      <c r="E1249" t="str">
        <f>_xlfn.XLOOKUP(Table2[[#This Row],[rxn]],[1]Sheet1!$A:$A,[1]Sheet1!$C:$C,"Other metaolism",0)</f>
        <v>Other biosynthetic metabolism</v>
      </c>
      <c r="F1249" t="s">
        <v>277</v>
      </c>
      <c r="G1249" t="str">
        <f>Table2[[#This Row],[rxn]]&amp;"_"&amp;Table2[[#This Row],[dir]]</f>
        <v>C3STDH1_c_FWD</v>
      </c>
      <c r="H1249" t="str" cm="1">
        <f t="array" ref="H1249">_xlfn.TEXTJOIN(",",TRUE,_xlfn.UNIQUE(_xlfn._xlws.FILTER(Table2[enz],Table2[rxn+dir]=Table2[[#This Row],[rxn+dir]])))</f>
        <v>rt0467,rt5356</v>
      </c>
      <c r="I1249" s="2" t="str">
        <f>_xlfn.TEXTAFTER(Table2[[#This Row],[rxn]],"_",-1)</f>
        <v>c</v>
      </c>
      <c r="J1249" s="2" t="str">
        <f>_xlfn.TEXTBEFORE(Table2[[#This Row],[rxn]],"_"&amp;Table2[[#This Row],[compartment]],-1)</f>
        <v>C3STDH1</v>
      </c>
      <c r="K1249" s="2" t="str" cm="1">
        <f t="array" ref="K1249">_xlfn.LET(_xlpm.t,J1249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49" s="2" t="str">
        <f>IF(LEN(Table2[[#This Row],[number at end of rxn-compartment]])&gt;0,_xlfn.TEXTBEFORE(Table2[[#This Row],[rxn-compartment]],Table2[[#This Row],[number at end of rxn-compartment]],-1),"")</f>
        <v>C3STDH</v>
      </c>
      <c r="N1249" t="str">
        <v/>
      </c>
      <c r="O1249" t="str">
        <v>DCYTD_c</v>
      </c>
      <c r="P1249" t="str">
        <v>FWD</v>
      </c>
      <c r="Q1249" t="str">
        <v>rt7919</v>
      </c>
      <c r="R1249" t="str">
        <v>3.5.4.5</v>
      </c>
      <c r="S1249" t="str">
        <v>RNA metabolism</v>
      </c>
      <c r="T1249" t="str">
        <v>Pyrimidine metabolism</v>
      </c>
    </row>
    <row r="1250" spans="1:20" x14ac:dyDescent="0.2">
      <c r="A1250" t="s">
        <v>3342</v>
      </c>
      <c r="B1250" t="s">
        <v>288</v>
      </c>
      <c r="C1250" t="s">
        <v>8</v>
      </c>
      <c r="D1250" t="s">
        <v>3339</v>
      </c>
      <c r="E1250" t="str">
        <f>_xlfn.XLOOKUP(Table2[[#This Row],[rxn]],[1]Sheet1!$A:$A,[1]Sheet1!$C:$C,"Other metaolism",0)</f>
        <v>Other biosynthetic metabolism</v>
      </c>
      <c r="F1250" t="s">
        <v>277</v>
      </c>
      <c r="G1250" t="str">
        <f>Table2[[#This Row],[rxn]]&amp;"_"&amp;Table2[[#This Row],[dir]]</f>
        <v>C3STDH2_c_FWD</v>
      </c>
      <c r="H1250" t="str" cm="1">
        <f t="array" ref="H1250">_xlfn.TEXTJOIN(",",TRUE,_xlfn.UNIQUE(_xlfn._xlws.FILTER(Table2[enz],Table2[rxn+dir]=Table2[[#This Row],[rxn+dir]])))</f>
        <v>rt0467,rt5356</v>
      </c>
      <c r="I1250" s="2" t="str">
        <f>_xlfn.TEXTAFTER(Table2[[#This Row],[rxn]],"_",-1)</f>
        <v>c</v>
      </c>
      <c r="J1250" s="2" t="str">
        <f>_xlfn.TEXTBEFORE(Table2[[#This Row],[rxn]],"_"&amp;Table2[[#This Row],[compartment]],-1)</f>
        <v>C3STDH2</v>
      </c>
      <c r="K1250" s="2" t="str" cm="1">
        <f t="array" ref="K1250">_xlfn.LET(_xlpm.t,J1250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250" s="2" t="str">
        <f>IF(LEN(Table2[[#This Row],[number at end of rxn-compartment]])&gt;0,_xlfn.TEXTBEFORE(Table2[[#This Row],[rxn-compartment]],Table2[[#This Row],[number at end of rxn-compartment]],-1),"")</f>
        <v>C3STDH</v>
      </c>
      <c r="N1250" t="str">
        <v/>
      </c>
      <c r="O1250" t="str">
        <v>DCYTt_c_e</v>
      </c>
      <c r="P1250" t="str">
        <v>FWD</v>
      </c>
      <c r="Q1250" t="str">
        <v>SPONT</v>
      </c>
      <c r="R1250" t="str">
        <v/>
      </c>
      <c r="S1250" t="str">
        <v>Excluded</v>
      </c>
      <c r="T1250" t="str">
        <v>Transport</v>
      </c>
    </row>
    <row r="1251" spans="1:20" x14ac:dyDescent="0.2">
      <c r="A1251" t="s">
        <v>3343</v>
      </c>
      <c r="B1251" t="s">
        <v>288</v>
      </c>
      <c r="C1251" t="s">
        <v>8</v>
      </c>
      <c r="D1251" t="s">
        <v>3341</v>
      </c>
      <c r="E1251" t="str">
        <f>_xlfn.XLOOKUP(Table2[[#This Row],[rxn]],[1]Sheet1!$A:$A,[1]Sheet1!$C:$C,"Other metaolism",0)</f>
        <v>Other biosynthetic metabolism</v>
      </c>
      <c r="F1251" t="s">
        <v>277</v>
      </c>
      <c r="G1251" t="str">
        <f>Table2[[#This Row],[rxn]]&amp;"_"&amp;Table2[[#This Row],[dir]]</f>
        <v>C3STDH2_c_FWD</v>
      </c>
      <c r="H1251" t="str" cm="1">
        <f t="array" ref="H1251">_xlfn.TEXTJOIN(",",TRUE,_xlfn.UNIQUE(_xlfn._xlws.FILTER(Table2[enz],Table2[rxn+dir]=Table2[[#This Row],[rxn+dir]])))</f>
        <v>rt0467,rt5356</v>
      </c>
      <c r="I1251" s="2" t="str">
        <f>_xlfn.TEXTAFTER(Table2[[#This Row],[rxn]],"_",-1)</f>
        <v>c</v>
      </c>
      <c r="J1251" s="2" t="str">
        <f>_xlfn.TEXTBEFORE(Table2[[#This Row],[rxn]],"_"&amp;Table2[[#This Row],[compartment]],-1)</f>
        <v>C3STDH2</v>
      </c>
      <c r="K1251" s="2" t="str" cm="1">
        <f t="array" ref="K1251">_xlfn.LET(_xlpm.t,J1251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251" s="2" t="str">
        <f>IF(LEN(Table2[[#This Row],[number at end of rxn-compartment]])&gt;0,_xlfn.TEXTBEFORE(Table2[[#This Row],[rxn-compartment]],Table2[[#This Row],[number at end of rxn-compartment]],-1),"")</f>
        <v>C3STDH</v>
      </c>
      <c r="N1251" t="str">
        <v/>
      </c>
      <c r="O1251" t="str">
        <v>DDCACOAt_c_l</v>
      </c>
      <c r="P1251" t="str">
        <v>FWD</v>
      </c>
      <c r="Q1251" t="str">
        <v>SPONT</v>
      </c>
      <c r="R1251" t="str">
        <v/>
      </c>
      <c r="S1251" t="str">
        <v>Excluded</v>
      </c>
      <c r="T1251" t="str">
        <v>Transport</v>
      </c>
    </row>
    <row r="1252" spans="1:20" x14ac:dyDescent="0.2">
      <c r="A1252" t="s">
        <v>3344</v>
      </c>
      <c r="B1252" t="s">
        <v>290</v>
      </c>
      <c r="C1252" t="s">
        <v>8</v>
      </c>
      <c r="D1252" t="s">
        <v>2201</v>
      </c>
      <c r="E1252" t="str">
        <f>_xlfn.XLOOKUP(Table2[[#This Row],[rxn]],[1]Sheet1!$A:$A,[1]Sheet1!$C:$C,"Other metaolism",0)</f>
        <v>Other biosynthetic metabolism</v>
      </c>
      <c r="F1252" t="s">
        <v>277</v>
      </c>
      <c r="G1252" t="str">
        <f>Table2[[#This Row],[rxn]]&amp;"_"&amp;Table2[[#This Row],[dir]]</f>
        <v>C3STKR1_c_FWD</v>
      </c>
      <c r="H1252" t="str" cm="1">
        <f t="array" ref="H1252">_xlfn.TEXTJOIN(",",TRUE,_xlfn.UNIQUE(_xlfn._xlws.FILTER(Table2[enz],Table2[rxn+dir]=Table2[[#This Row],[rxn+dir]])))</f>
        <v>UNKNOWN</v>
      </c>
      <c r="I1252" s="2" t="str">
        <f>_xlfn.TEXTAFTER(Table2[[#This Row],[rxn]],"_",-1)</f>
        <v>c</v>
      </c>
      <c r="J1252" s="2" t="str">
        <f>_xlfn.TEXTBEFORE(Table2[[#This Row],[rxn]],"_"&amp;Table2[[#This Row],[compartment]],-1)</f>
        <v>C3STKR1</v>
      </c>
      <c r="K1252" s="2" t="str" cm="1">
        <f t="array" ref="K1252">_xlfn.LET(_xlpm.t,J1252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52" s="2" t="str">
        <f>IF(LEN(Table2[[#This Row],[number at end of rxn-compartment]])&gt;0,_xlfn.TEXTBEFORE(Table2[[#This Row],[rxn-compartment]],Table2[[#This Row],[number at end of rxn-compartment]],-1),"")</f>
        <v>C3STKR</v>
      </c>
      <c r="N1252" t="str">
        <v/>
      </c>
      <c r="O1252" t="str">
        <v>DDCACOAt_c_l</v>
      </c>
      <c r="P1252" t="str">
        <v>REV</v>
      </c>
      <c r="Q1252" t="str">
        <v>SPONT</v>
      </c>
      <c r="R1252" t="str">
        <v/>
      </c>
      <c r="S1252" t="str">
        <v>Excluded</v>
      </c>
      <c r="T1252" t="str">
        <v>Transport</v>
      </c>
    </row>
    <row r="1253" spans="1:20" x14ac:dyDescent="0.2">
      <c r="A1253" t="s">
        <v>3345</v>
      </c>
      <c r="B1253" t="s">
        <v>293</v>
      </c>
      <c r="C1253" t="s">
        <v>8</v>
      </c>
      <c r="D1253" t="s">
        <v>2201</v>
      </c>
      <c r="E1253" t="str">
        <f>_xlfn.XLOOKUP(Table2[[#This Row],[rxn]],[1]Sheet1!$A:$A,[1]Sheet1!$C:$C,"Other metaolism",0)</f>
        <v>Other biosynthetic metabolism</v>
      </c>
      <c r="F1253" t="s">
        <v>277</v>
      </c>
      <c r="G1253" t="str">
        <f>Table2[[#This Row],[rxn]]&amp;"_"&amp;Table2[[#This Row],[dir]]</f>
        <v>C3STKR2_c_FWD</v>
      </c>
      <c r="H1253" t="str" cm="1">
        <f t="array" ref="H1253">_xlfn.TEXTJOIN(",",TRUE,_xlfn.UNIQUE(_xlfn._xlws.FILTER(Table2[enz],Table2[rxn+dir]=Table2[[#This Row],[rxn+dir]])))</f>
        <v>UNKNOWN</v>
      </c>
      <c r="I1253" s="2" t="str">
        <f>_xlfn.TEXTAFTER(Table2[[#This Row],[rxn]],"_",-1)</f>
        <v>c</v>
      </c>
      <c r="J1253" s="2" t="str">
        <f>_xlfn.TEXTBEFORE(Table2[[#This Row],[rxn]],"_"&amp;Table2[[#This Row],[compartment]],-1)</f>
        <v>C3STKR2</v>
      </c>
      <c r="K1253" s="2" t="str" cm="1">
        <f t="array" ref="K1253">_xlfn.LET(_xlpm.t,J1253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253" s="2" t="str">
        <f>IF(LEN(Table2[[#This Row],[number at end of rxn-compartment]])&gt;0,_xlfn.TEXTBEFORE(Table2[[#This Row],[rxn-compartment]],Table2[[#This Row],[number at end of rxn-compartment]],-1),"")</f>
        <v>C3STKR</v>
      </c>
      <c r="N1253" t="str">
        <v/>
      </c>
      <c r="O1253" t="str">
        <v>DDCACOAt_c_rm</v>
      </c>
      <c r="P1253" t="str">
        <v>FWD</v>
      </c>
      <c r="Q1253" t="str">
        <v>SPONT</v>
      </c>
      <c r="R1253" t="str">
        <v/>
      </c>
      <c r="S1253" t="str">
        <v>Excluded</v>
      </c>
      <c r="T1253" t="str">
        <v>Transport</v>
      </c>
    </row>
    <row r="1254" spans="1:20" x14ac:dyDescent="0.2">
      <c r="A1254" t="s">
        <v>3346</v>
      </c>
      <c r="B1254" t="s">
        <v>295</v>
      </c>
      <c r="C1254" t="s">
        <v>8</v>
      </c>
      <c r="D1254" t="s">
        <v>3347</v>
      </c>
      <c r="E1254" t="str">
        <f>_xlfn.XLOOKUP(Table2[[#This Row],[rxn]],[1]Sheet1!$A:$A,[1]Sheet1!$C:$C,"Other metaolism",0)</f>
        <v>Other biosynthetic metabolism</v>
      </c>
      <c r="F1254" t="s">
        <v>277</v>
      </c>
      <c r="G1254" t="str">
        <f>Table2[[#This Row],[rxn]]&amp;"_"&amp;Table2[[#This Row],[dir]]</f>
        <v>C4STMO1_c_FWD</v>
      </c>
      <c r="H1254" t="str" cm="1">
        <f t="array" ref="H1254">_xlfn.TEXTJOIN(",",TRUE,_xlfn.UNIQUE(_xlfn._xlws.FILTER(Table2[enz],Table2[rxn+dir]=Table2[[#This Row],[rxn+dir]])))</f>
        <v>rt8272</v>
      </c>
      <c r="I1254" s="2" t="str">
        <f>_xlfn.TEXTAFTER(Table2[[#This Row],[rxn]],"_",-1)</f>
        <v>c</v>
      </c>
      <c r="J1254" s="2" t="str">
        <f>_xlfn.TEXTBEFORE(Table2[[#This Row],[rxn]],"_"&amp;Table2[[#This Row],[compartment]],-1)</f>
        <v>C4STMO1</v>
      </c>
      <c r="K1254" s="2" t="str" cm="1">
        <f t="array" ref="K1254">_xlfn.LET(_xlpm.t,J1254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54" s="2" t="str">
        <f>IF(LEN(Table2[[#This Row],[number at end of rxn-compartment]])&gt;0,_xlfn.TEXTBEFORE(Table2[[#This Row],[rxn-compartment]],Table2[[#This Row],[number at end of rxn-compartment]],-1),"")</f>
        <v>C4STMO</v>
      </c>
      <c r="N1254" t="str">
        <v/>
      </c>
      <c r="O1254" t="str">
        <v>DDCACOAt_c_rm</v>
      </c>
      <c r="P1254" t="str">
        <v>REV</v>
      </c>
      <c r="Q1254" t="str">
        <v>SPONT</v>
      </c>
      <c r="R1254" t="str">
        <v/>
      </c>
      <c r="S1254" t="str">
        <v>Excluded</v>
      </c>
      <c r="T1254" t="str">
        <v>Transport</v>
      </c>
    </row>
    <row r="1255" spans="1:20" x14ac:dyDescent="0.2">
      <c r="A1255" t="s">
        <v>3348</v>
      </c>
      <c r="B1255" t="s">
        <v>298</v>
      </c>
      <c r="C1255" t="s">
        <v>8</v>
      </c>
      <c r="D1255" t="s">
        <v>3347</v>
      </c>
      <c r="E1255" t="str">
        <f>_xlfn.XLOOKUP(Table2[[#This Row],[rxn]],[1]Sheet1!$A:$A,[1]Sheet1!$C:$C,"Other metaolism",0)</f>
        <v>Other biosynthetic metabolism</v>
      </c>
      <c r="F1255" t="s">
        <v>277</v>
      </c>
      <c r="G1255" t="str">
        <f>Table2[[#This Row],[rxn]]&amp;"_"&amp;Table2[[#This Row],[dir]]</f>
        <v>C4STMO2_c_FWD</v>
      </c>
      <c r="H1255" t="str" cm="1">
        <f t="array" ref="H1255">_xlfn.TEXTJOIN(",",TRUE,_xlfn.UNIQUE(_xlfn._xlws.FILTER(Table2[enz],Table2[rxn+dir]=Table2[[#This Row],[rxn+dir]])))</f>
        <v>rt8272</v>
      </c>
      <c r="I1255" s="2" t="str">
        <f>_xlfn.TEXTAFTER(Table2[[#This Row],[rxn]],"_",-1)</f>
        <v>c</v>
      </c>
      <c r="J1255" s="2" t="str">
        <f>_xlfn.TEXTBEFORE(Table2[[#This Row],[rxn]],"_"&amp;Table2[[#This Row],[compartment]],-1)</f>
        <v>C4STMO2</v>
      </c>
      <c r="K1255" s="2" t="str" cm="1">
        <f t="array" ref="K1255">_xlfn.LET(_xlpm.t,J1255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255" s="2" t="str">
        <f>IF(LEN(Table2[[#This Row],[number at end of rxn-compartment]])&gt;0,_xlfn.TEXTBEFORE(Table2[[#This Row],[rxn-compartment]],Table2[[#This Row],[number at end of rxn-compartment]],-1),"")</f>
        <v>C4STMO</v>
      </c>
      <c r="N1255" t="str">
        <v/>
      </c>
      <c r="O1255" t="str">
        <v>DDCAt_c_e</v>
      </c>
      <c r="P1255" t="str">
        <v>FWD</v>
      </c>
      <c r="Q1255" t="str">
        <v>rt15442799</v>
      </c>
      <c r="R1255" t="str">
        <v/>
      </c>
      <c r="S1255" t="str">
        <v>Excluded</v>
      </c>
      <c r="T1255" t="str">
        <v>Transport</v>
      </c>
    </row>
    <row r="1256" spans="1:20" x14ac:dyDescent="0.2">
      <c r="A1256" t="s">
        <v>3349</v>
      </c>
      <c r="B1256" t="s">
        <v>299</v>
      </c>
      <c r="C1256" t="s">
        <v>8</v>
      </c>
      <c r="D1256" t="s">
        <v>3347</v>
      </c>
      <c r="E1256" t="str">
        <f>_xlfn.XLOOKUP(Table2[[#This Row],[rxn]],[1]Sheet1!$A:$A,[1]Sheet1!$C:$C,"Other metaolism",0)</f>
        <v>Other biosynthetic metabolism</v>
      </c>
      <c r="F1256" t="s">
        <v>277</v>
      </c>
      <c r="G1256" t="str">
        <f>Table2[[#This Row],[rxn]]&amp;"_"&amp;Table2[[#This Row],[dir]]</f>
        <v>C4STMO3_c_FWD</v>
      </c>
      <c r="H1256" t="str" cm="1">
        <f t="array" ref="H1256">_xlfn.TEXTJOIN(",",TRUE,_xlfn.UNIQUE(_xlfn._xlws.FILTER(Table2[enz],Table2[rxn+dir]=Table2[[#This Row],[rxn+dir]])))</f>
        <v>rt8272</v>
      </c>
      <c r="I1256" s="2" t="str">
        <f>_xlfn.TEXTAFTER(Table2[[#This Row],[rxn]],"_",-1)</f>
        <v>c</v>
      </c>
      <c r="J1256" s="2" t="str">
        <f>_xlfn.TEXTBEFORE(Table2[[#This Row],[rxn]],"_"&amp;Table2[[#This Row],[compartment]],-1)</f>
        <v>C4STMO3</v>
      </c>
      <c r="K1256" s="2" t="str" cm="1">
        <f t="array" ref="K1256">_xlfn.LET(_xlpm.t,J1256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1256" s="2" t="str">
        <f>IF(LEN(Table2[[#This Row],[number at end of rxn-compartment]])&gt;0,_xlfn.TEXTBEFORE(Table2[[#This Row],[rxn-compartment]],Table2[[#This Row],[number at end of rxn-compartment]],-1),"")</f>
        <v>C4STMO</v>
      </c>
      <c r="N1256" t="str">
        <v/>
      </c>
      <c r="O1256" t="str">
        <v>DDCAt_c_e</v>
      </c>
      <c r="P1256" t="str">
        <v>REV</v>
      </c>
      <c r="Q1256" t="str">
        <v>rt15442799</v>
      </c>
      <c r="R1256" t="str">
        <v/>
      </c>
      <c r="S1256" t="str">
        <v>Excluded</v>
      </c>
      <c r="T1256" t="str">
        <v>Transport</v>
      </c>
    </row>
    <row r="1257" spans="1:20" x14ac:dyDescent="0.2">
      <c r="A1257" t="s">
        <v>3350</v>
      </c>
      <c r="B1257" t="s">
        <v>300</v>
      </c>
      <c r="C1257" t="s">
        <v>8</v>
      </c>
      <c r="D1257" t="s">
        <v>3347</v>
      </c>
      <c r="E1257" t="str">
        <f>_xlfn.XLOOKUP(Table2[[#This Row],[rxn]],[1]Sheet1!$A:$A,[1]Sheet1!$C:$C,"Other metaolism",0)</f>
        <v>Other biosynthetic metabolism</v>
      </c>
      <c r="F1257" t="s">
        <v>277</v>
      </c>
      <c r="G1257" t="str">
        <f>Table2[[#This Row],[rxn]]&amp;"_"&amp;Table2[[#This Row],[dir]]</f>
        <v>C4STMO4_c_FWD</v>
      </c>
      <c r="H1257" t="str" cm="1">
        <f t="array" ref="H1257">_xlfn.TEXTJOIN(",",TRUE,_xlfn.UNIQUE(_xlfn._xlws.FILTER(Table2[enz],Table2[rxn+dir]=Table2[[#This Row],[rxn+dir]])))</f>
        <v>rt8272</v>
      </c>
      <c r="I1257" s="2" t="str">
        <f>_xlfn.TEXTAFTER(Table2[[#This Row],[rxn]],"_",-1)</f>
        <v>c</v>
      </c>
      <c r="J1257" s="2" t="str">
        <f>_xlfn.TEXTBEFORE(Table2[[#This Row],[rxn]],"_"&amp;Table2[[#This Row],[compartment]],-1)</f>
        <v>C4STMO4</v>
      </c>
      <c r="K1257" s="2" t="str" cm="1">
        <f t="array" ref="K1257">_xlfn.LET(_xlpm.t,J1257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1257" s="2" t="str">
        <f>IF(LEN(Table2[[#This Row],[number at end of rxn-compartment]])&gt;0,_xlfn.TEXTBEFORE(Table2[[#This Row],[rxn-compartment]],Table2[[#This Row],[number at end of rxn-compartment]],-1),"")</f>
        <v>C4STMO</v>
      </c>
      <c r="N1257" t="str">
        <v/>
      </c>
      <c r="O1257" t="str">
        <v>DDCAt_c_rm</v>
      </c>
      <c r="P1257" t="str">
        <v>FWD</v>
      </c>
      <c r="Q1257" t="str">
        <v>SPONT</v>
      </c>
      <c r="R1257" t="str">
        <v/>
      </c>
      <c r="S1257" t="str">
        <v>Excluded</v>
      </c>
      <c r="T1257" t="str">
        <v>Transport</v>
      </c>
    </row>
    <row r="1258" spans="1:20" x14ac:dyDescent="0.2">
      <c r="A1258" t="s">
        <v>3351</v>
      </c>
      <c r="B1258" t="s">
        <v>301</v>
      </c>
      <c r="C1258" t="s">
        <v>8</v>
      </c>
      <c r="D1258" t="s">
        <v>3352</v>
      </c>
      <c r="E1258" t="str">
        <f>_xlfn.XLOOKUP(Table2[[#This Row],[rxn]],[1]Sheet1!$A:$A,[1]Sheet1!$C:$C,"Other metaolism",0)</f>
        <v>Other biosynthetic metabolism</v>
      </c>
      <c r="F1258" t="s">
        <v>277</v>
      </c>
      <c r="G1258" t="str">
        <f>Table2[[#This Row],[rxn]]&amp;"_"&amp;Table2[[#This Row],[dir]]</f>
        <v>C5STDS_c_FWD</v>
      </c>
      <c r="H1258" t="str" cm="1">
        <f t="array" ref="H1258">_xlfn.TEXTJOIN(",",TRUE,_xlfn.UNIQUE(_xlfn._xlws.FILTER(Table2[enz],Table2[rxn+dir]=Table2[[#This Row],[rxn+dir]])))</f>
        <v>rt0413</v>
      </c>
      <c r="I1258" s="2" t="str">
        <f>_xlfn.TEXTAFTER(Table2[[#This Row],[rxn]],"_",-1)</f>
        <v>c</v>
      </c>
      <c r="J1258" s="2" t="str">
        <f>_xlfn.TEXTBEFORE(Table2[[#This Row],[rxn]],"_"&amp;Table2[[#This Row],[compartment]],-1)</f>
        <v>C5STDS</v>
      </c>
      <c r="K1258" s="2" t="str" cm="1">
        <f t="array" ref="K1258">_xlfn.LET(_xlpm.t,J1258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58" s="2" t="str">
        <f>IF(LEN(Table2[[#This Row],[number at end of rxn-compartment]])&gt;0,_xlfn.TEXTBEFORE(Table2[[#This Row],[rxn-compartment]],Table2[[#This Row],[number at end of rxn-compartment]],-1),"")</f>
        <v/>
      </c>
      <c r="N1258" t="str">
        <v/>
      </c>
      <c r="O1258" t="str">
        <v>DDCAt_c_rm</v>
      </c>
      <c r="P1258" t="str">
        <v>REV</v>
      </c>
      <c r="Q1258" t="str">
        <v>SPONT</v>
      </c>
      <c r="R1258" t="str">
        <v/>
      </c>
      <c r="S1258" t="str">
        <v>Excluded</v>
      </c>
      <c r="T1258" t="str">
        <v>Transport</v>
      </c>
    </row>
    <row r="1259" spans="1:20" x14ac:dyDescent="0.2">
      <c r="A1259" t="s">
        <v>3353</v>
      </c>
      <c r="B1259" t="s">
        <v>304</v>
      </c>
      <c r="C1259" t="s">
        <v>8</v>
      </c>
      <c r="D1259" t="s">
        <v>3354</v>
      </c>
      <c r="E1259" t="str">
        <f>_xlfn.XLOOKUP(Table2[[#This Row],[rxn]],[1]Sheet1!$A:$A,[1]Sheet1!$C:$C,"Other metaolism",0)</f>
        <v>Other biosynthetic metabolism</v>
      </c>
      <c r="F1259" t="s">
        <v>277</v>
      </c>
      <c r="G1259" t="str">
        <f>Table2[[#This Row],[rxn]]&amp;"_"&amp;Table2[[#This Row],[dir]]</f>
        <v>C8STI_c_FWD</v>
      </c>
      <c r="H1259" t="str" cm="1">
        <f t="array" ref="H1259">_xlfn.TEXTJOIN(",",TRUE,_xlfn.UNIQUE(_xlfn._xlws.FILTER(Table2[enz],Table2[rxn+dir]=Table2[[#This Row],[rxn+dir]])))</f>
        <v>rt1745</v>
      </c>
      <c r="I1259" s="2" t="str">
        <f>_xlfn.TEXTAFTER(Table2[[#This Row],[rxn]],"_",-1)</f>
        <v>c</v>
      </c>
      <c r="J1259" s="2" t="str">
        <f>_xlfn.TEXTBEFORE(Table2[[#This Row],[rxn]],"_"&amp;Table2[[#This Row],[compartment]],-1)</f>
        <v>C8STI</v>
      </c>
      <c r="K1259" s="2" t="str" cm="1">
        <f t="array" ref="K1259">_xlfn.LET(_xlpm.t,J1259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59" s="2" t="str">
        <f>IF(LEN(Table2[[#This Row],[number at end of rxn-compartment]])&gt;0,_xlfn.TEXTBEFORE(Table2[[#This Row],[rxn-compartment]],Table2[[#This Row],[number at end of rxn-compartment]],-1),"")</f>
        <v/>
      </c>
      <c r="N1259" t="str">
        <v/>
      </c>
      <c r="O1259" t="str">
        <v>DDCAt_c_x</v>
      </c>
      <c r="P1259" t="str">
        <v>FWD</v>
      </c>
      <c r="Q1259" t="str">
        <v>rt5693,SPONT</v>
      </c>
      <c r="R1259" t="str">
        <v/>
      </c>
      <c r="S1259" t="str">
        <v>Excluded</v>
      </c>
      <c r="T1259" t="str">
        <v>Transport</v>
      </c>
    </row>
    <row r="1260" spans="1:20" x14ac:dyDescent="0.2">
      <c r="A1260" t="s">
        <v>3355</v>
      </c>
      <c r="B1260" t="s">
        <v>3356</v>
      </c>
      <c r="C1260" t="s">
        <v>8</v>
      </c>
      <c r="D1260" t="s">
        <v>2201</v>
      </c>
      <c r="E1260" t="str">
        <f>_xlfn.XLOOKUP(Table2[[#This Row],[rxn]],[1]Sheet1!$A:$A,[1]Sheet1!$C:$C,"Other metaolism",0)</f>
        <v>Excluded</v>
      </c>
      <c r="F1260" t="s">
        <v>19</v>
      </c>
      <c r="G1260" t="str">
        <f>Table2[[#This Row],[rxn]]&amp;"_"&amp;Table2[[#This Row],[dir]]</f>
        <v>CA2t_c_e_FWD</v>
      </c>
      <c r="H1260" t="str" cm="1">
        <f t="array" ref="H1260">_xlfn.TEXTJOIN(",",TRUE,_xlfn.UNIQUE(_xlfn._xlws.FILTER(Table2[enz],Table2[rxn+dir]=Table2[[#This Row],[rxn+dir]])))</f>
        <v>UNKNOWN</v>
      </c>
      <c r="I1260" s="2" t="str">
        <f>_xlfn.TEXTAFTER(Table2[[#This Row],[rxn]],"_",-1)</f>
        <v>e</v>
      </c>
      <c r="J1260" s="2" t="str">
        <f>_xlfn.TEXTBEFORE(Table2[[#This Row],[rxn]],"_"&amp;Table2[[#This Row],[compartment]],-1)</f>
        <v>CA2t_c</v>
      </c>
      <c r="K1260" s="2" t="str" cm="1">
        <f t="array" ref="K1260">_xlfn.LET(_xlpm.t,J1260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60" s="2" t="str">
        <f>IF(LEN(Table2[[#This Row],[number at end of rxn-compartment]])&gt;0,_xlfn.TEXTBEFORE(Table2[[#This Row],[rxn-compartment]],Table2[[#This Row],[number at end of rxn-compartment]],-1),"")</f>
        <v/>
      </c>
      <c r="N1260" t="str">
        <v/>
      </c>
      <c r="O1260" t="str">
        <v>DDCAt_c_x</v>
      </c>
      <c r="P1260" t="str">
        <v>REV</v>
      </c>
      <c r="Q1260" t="str">
        <v>rt5693,SPONT</v>
      </c>
      <c r="R1260" t="str">
        <v/>
      </c>
      <c r="S1260" t="str">
        <v>Excluded</v>
      </c>
      <c r="T1260" t="str">
        <v>Transport</v>
      </c>
    </row>
    <row r="1261" spans="1:20" x14ac:dyDescent="0.2">
      <c r="A1261" t="s">
        <v>3357</v>
      </c>
      <c r="B1261" t="s">
        <v>3359</v>
      </c>
      <c r="C1261" t="s">
        <v>8</v>
      </c>
      <c r="D1261" t="s">
        <v>3358</v>
      </c>
      <c r="E1261" t="str">
        <f>_xlfn.XLOOKUP(Table2[[#This Row],[rxn]],[1]Sheet1!$A:$A,[1]Sheet1!$C:$C,"Other metaolism",0)</f>
        <v>Other metabolism</v>
      </c>
      <c r="F1261" t="s">
        <v>3360</v>
      </c>
      <c r="G1261" t="str">
        <f>Table2[[#This Row],[rxn]]&amp;"_"&amp;Table2[[#This Row],[dir]]</f>
        <v>CAROL1_c_FWD</v>
      </c>
      <c r="H1261" t="str" cm="1">
        <f t="array" ref="H1261">_xlfn.TEXTJOIN(",",TRUE,_xlfn.UNIQUE(_xlfn._xlws.FILTER(Table2[enz],Table2[rxn+dir]=Table2[[#This Row],[rxn+dir]])))</f>
        <v>rt0221</v>
      </c>
      <c r="I1261" s="2" t="str">
        <f>_xlfn.TEXTAFTER(Table2[[#This Row],[rxn]],"_",-1)</f>
        <v>c</v>
      </c>
      <c r="J1261" s="2" t="str">
        <f>_xlfn.TEXTBEFORE(Table2[[#This Row],[rxn]],"_"&amp;Table2[[#This Row],[compartment]],-1)</f>
        <v>CAROL1</v>
      </c>
      <c r="K1261" s="2" t="str" cm="1">
        <f t="array" ref="K1261">_xlfn.LET(_xlpm.t,J1261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61" s="2" t="str">
        <f>IF(LEN(Table2[[#This Row],[number at end of rxn-compartment]])&gt;0,_xlfn.TEXTBEFORE(Table2[[#This Row],[rxn-compartment]],Table2[[#This Row],[number at end of rxn-compartment]],-1),"")</f>
        <v>CAROL</v>
      </c>
      <c r="N1261" t="str">
        <v/>
      </c>
      <c r="O1261" t="str">
        <v>DDCAt_l_rm</v>
      </c>
      <c r="P1261" t="str">
        <v>FWD</v>
      </c>
      <c r="Q1261" t="str">
        <v>SPONT</v>
      </c>
      <c r="R1261" t="str">
        <v/>
      </c>
      <c r="S1261" t="str">
        <v>Excluded</v>
      </c>
      <c r="T1261" t="str">
        <v>Transport</v>
      </c>
    </row>
    <row r="1262" spans="1:20" x14ac:dyDescent="0.2">
      <c r="A1262" t="s">
        <v>3361</v>
      </c>
      <c r="B1262" t="s">
        <v>3359</v>
      </c>
      <c r="C1262" t="s">
        <v>21</v>
      </c>
      <c r="D1262" t="s">
        <v>3358</v>
      </c>
      <c r="E1262" t="str">
        <f>_xlfn.XLOOKUP(Table2[[#This Row],[rxn]],[1]Sheet1!$A:$A,[1]Sheet1!$C:$C,"Other metaolism",0)</f>
        <v>Other metabolism</v>
      </c>
      <c r="F1262" t="s">
        <v>3360</v>
      </c>
      <c r="G1262" t="str">
        <f>Table2[[#This Row],[rxn]]&amp;"_"&amp;Table2[[#This Row],[dir]]</f>
        <v>CAROL1_c_REV</v>
      </c>
      <c r="H1262" t="str" cm="1">
        <f t="array" ref="H1262">_xlfn.TEXTJOIN(",",TRUE,_xlfn.UNIQUE(_xlfn._xlws.FILTER(Table2[enz],Table2[rxn+dir]=Table2[[#This Row],[rxn+dir]])))</f>
        <v>rt0221</v>
      </c>
      <c r="I1262" s="2" t="str">
        <f>_xlfn.TEXTAFTER(Table2[[#This Row],[rxn]],"_",-1)</f>
        <v>c</v>
      </c>
      <c r="J1262" s="2" t="str">
        <f>_xlfn.TEXTBEFORE(Table2[[#This Row],[rxn]],"_"&amp;Table2[[#This Row],[compartment]],-1)</f>
        <v>CAROL1</v>
      </c>
      <c r="K1262" s="2" t="str" cm="1">
        <f t="array" ref="K1262">_xlfn.LET(_xlpm.t,J1262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62" s="2" t="str">
        <f>IF(LEN(Table2[[#This Row],[number at end of rxn-compartment]])&gt;0,_xlfn.TEXTBEFORE(Table2[[#This Row],[rxn-compartment]],Table2[[#This Row],[number at end of rxn-compartment]],-1),"")</f>
        <v>CAROL</v>
      </c>
      <c r="N1262" t="str">
        <v/>
      </c>
      <c r="O1262" t="str">
        <v>DDCAt_l_rm</v>
      </c>
      <c r="P1262" t="str">
        <v>REV</v>
      </c>
      <c r="Q1262" t="str">
        <v>SPONT</v>
      </c>
      <c r="R1262" t="str">
        <v/>
      </c>
      <c r="S1262" t="str">
        <v>Excluded</v>
      </c>
      <c r="T1262" t="str">
        <v>Transport</v>
      </c>
    </row>
    <row r="1263" spans="1:20" x14ac:dyDescent="0.2">
      <c r="A1263" t="s">
        <v>3362</v>
      </c>
      <c r="B1263" t="s">
        <v>3363</v>
      </c>
      <c r="C1263" t="s">
        <v>8</v>
      </c>
      <c r="D1263" t="s">
        <v>3358</v>
      </c>
      <c r="E1263" t="str">
        <f>_xlfn.XLOOKUP(Table2[[#This Row],[rxn]],[1]Sheet1!$A:$A,[1]Sheet1!$C:$C,"Other metaolism",0)</f>
        <v>Other metabolism</v>
      </c>
      <c r="F1263" t="s">
        <v>3360</v>
      </c>
      <c r="G1263" t="str">
        <f>Table2[[#This Row],[rxn]]&amp;"_"&amp;Table2[[#This Row],[dir]]</f>
        <v>CAROL2_c_FWD</v>
      </c>
      <c r="H1263" t="str" cm="1">
        <f t="array" ref="H1263">_xlfn.TEXTJOIN(",",TRUE,_xlfn.UNIQUE(_xlfn._xlws.FILTER(Table2[enz],Table2[rxn+dir]=Table2[[#This Row],[rxn+dir]])))</f>
        <v>rt0221</v>
      </c>
      <c r="I1263" s="2" t="str">
        <f>_xlfn.TEXTAFTER(Table2[[#This Row],[rxn]],"_",-1)</f>
        <v>c</v>
      </c>
      <c r="J1263" s="2" t="str">
        <f>_xlfn.TEXTBEFORE(Table2[[#This Row],[rxn]],"_"&amp;Table2[[#This Row],[compartment]],-1)</f>
        <v>CAROL2</v>
      </c>
      <c r="K1263" s="2" t="str" cm="1">
        <f t="array" ref="K1263">_xlfn.LET(_xlpm.t,J1263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263" s="2" t="str">
        <f>IF(LEN(Table2[[#This Row],[number at end of rxn-compartment]])&gt;0,_xlfn.TEXTBEFORE(Table2[[#This Row],[rxn-compartment]],Table2[[#This Row],[number at end of rxn-compartment]],-1),"")</f>
        <v>CAROL</v>
      </c>
      <c r="N1263" t="str">
        <v/>
      </c>
      <c r="O1263" t="str">
        <v>DDPA_c</v>
      </c>
      <c r="P1263" t="str">
        <v>FWD</v>
      </c>
      <c r="Q1263" t="str">
        <v>rt2234_c,rt3787_c</v>
      </c>
      <c r="R1263" t="str">
        <v>2.5.1.54</v>
      </c>
      <c r="S1263" t="str">
        <v>Amino acid metabolism</v>
      </c>
      <c r="T1263" t="str">
        <v>Phenylalanine, tyrosine and tryptophan metabolism</v>
      </c>
    </row>
    <row r="1264" spans="1:20" x14ac:dyDescent="0.2">
      <c r="A1264" t="s">
        <v>3364</v>
      </c>
      <c r="B1264" t="s">
        <v>3363</v>
      </c>
      <c r="C1264" t="s">
        <v>21</v>
      </c>
      <c r="D1264" t="s">
        <v>3358</v>
      </c>
      <c r="E1264" t="str">
        <f>_xlfn.XLOOKUP(Table2[[#This Row],[rxn]],[1]Sheet1!$A:$A,[1]Sheet1!$C:$C,"Other metaolism",0)</f>
        <v>Other metabolism</v>
      </c>
      <c r="F1264" t="s">
        <v>3360</v>
      </c>
      <c r="G1264" t="str">
        <f>Table2[[#This Row],[rxn]]&amp;"_"&amp;Table2[[#This Row],[dir]]</f>
        <v>CAROL2_c_REV</v>
      </c>
      <c r="H1264" t="str" cm="1">
        <f t="array" ref="H1264">_xlfn.TEXTJOIN(",",TRUE,_xlfn.UNIQUE(_xlfn._xlws.FILTER(Table2[enz],Table2[rxn+dir]=Table2[[#This Row],[rxn+dir]])))</f>
        <v>rt0221</v>
      </c>
      <c r="I1264" s="2" t="str">
        <f>_xlfn.TEXTAFTER(Table2[[#This Row],[rxn]],"_",-1)</f>
        <v>c</v>
      </c>
      <c r="J1264" s="2" t="str">
        <f>_xlfn.TEXTBEFORE(Table2[[#This Row],[rxn]],"_"&amp;Table2[[#This Row],[compartment]],-1)</f>
        <v>CAROL2</v>
      </c>
      <c r="K1264" s="2" t="str" cm="1">
        <f t="array" ref="K1264">_xlfn.LET(_xlpm.t,J1264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264" s="2" t="str">
        <f>IF(LEN(Table2[[#This Row],[number at end of rxn-compartment]])&gt;0,_xlfn.TEXTBEFORE(Table2[[#This Row],[rxn-compartment]],Table2[[#This Row],[number at end of rxn-compartment]],-1),"")</f>
        <v>CAROL</v>
      </c>
      <c r="N1264" t="str">
        <v/>
      </c>
      <c r="O1264" t="str">
        <v>DDPA_m</v>
      </c>
      <c r="P1264" t="str">
        <v>FWD</v>
      </c>
      <c r="Q1264" t="str">
        <v>rt2234_m,rt3787_m</v>
      </c>
      <c r="R1264" t="str">
        <v>2.5.1.54</v>
      </c>
      <c r="S1264" t="str">
        <v>Amino acid metabolism</v>
      </c>
      <c r="T1264" t="str">
        <v>Phenylalanine, tyrosine and tryptophan metabolism</v>
      </c>
    </row>
    <row r="1265" spans="1:20" x14ac:dyDescent="0.2">
      <c r="A1265" t="s">
        <v>3365</v>
      </c>
      <c r="B1265" t="s">
        <v>3366</v>
      </c>
      <c r="C1265" t="s">
        <v>8</v>
      </c>
      <c r="D1265" t="s">
        <v>3358</v>
      </c>
      <c r="E1265" t="str">
        <f>_xlfn.XLOOKUP(Table2[[#This Row],[rxn]],[1]Sheet1!$A:$A,[1]Sheet1!$C:$C,"Other metaolism",0)</f>
        <v>Other metabolism</v>
      </c>
      <c r="F1265" t="s">
        <v>3360</v>
      </c>
      <c r="G1265" t="str">
        <f>Table2[[#This Row],[rxn]]&amp;"_"&amp;Table2[[#This Row],[dir]]</f>
        <v>CAROL3_c_FWD</v>
      </c>
      <c r="H1265" t="str" cm="1">
        <f t="array" ref="H1265">_xlfn.TEXTJOIN(",",TRUE,_xlfn.UNIQUE(_xlfn._xlws.FILTER(Table2[enz],Table2[rxn+dir]=Table2[[#This Row],[rxn+dir]])))</f>
        <v>rt0221</v>
      </c>
      <c r="I1265" s="2" t="str">
        <f>_xlfn.TEXTAFTER(Table2[[#This Row],[rxn]],"_",-1)</f>
        <v>c</v>
      </c>
      <c r="J1265" s="2" t="str">
        <f>_xlfn.TEXTBEFORE(Table2[[#This Row],[rxn]],"_"&amp;Table2[[#This Row],[compartment]],-1)</f>
        <v>CAROL3</v>
      </c>
      <c r="K1265" s="2" t="str" cm="1">
        <f t="array" ref="K1265">_xlfn.LET(_xlpm.t,J1265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1265" s="2" t="str">
        <f>IF(LEN(Table2[[#This Row],[number at end of rxn-compartment]])&gt;0,_xlfn.TEXTBEFORE(Table2[[#This Row],[rxn-compartment]],Table2[[#This Row],[number at end of rxn-compartment]],-1),"")</f>
        <v>CAROL</v>
      </c>
      <c r="N1265" t="str">
        <v/>
      </c>
      <c r="O1265" t="str">
        <v>DECOAI82e_x</v>
      </c>
      <c r="P1265" t="str">
        <v>FWD</v>
      </c>
      <c r="Q1265" t="str">
        <v>rt3539</v>
      </c>
      <c r="R1265" t="str">
        <v>5.3.3.21</v>
      </c>
      <c r="S1265" t="str">
        <v>Other metabolism</v>
      </c>
      <c r="T1265" t="str">
        <v>Fatty acid degradation</v>
      </c>
    </row>
    <row r="1266" spans="1:20" x14ac:dyDescent="0.2">
      <c r="A1266" t="s">
        <v>3367</v>
      </c>
      <c r="B1266" t="s">
        <v>3366</v>
      </c>
      <c r="C1266" t="s">
        <v>21</v>
      </c>
      <c r="D1266" t="s">
        <v>3358</v>
      </c>
      <c r="E1266" t="str">
        <f>_xlfn.XLOOKUP(Table2[[#This Row],[rxn]],[1]Sheet1!$A:$A,[1]Sheet1!$C:$C,"Other metaolism",0)</f>
        <v>Other metabolism</v>
      </c>
      <c r="F1266" t="s">
        <v>3360</v>
      </c>
      <c r="G1266" t="str">
        <f>Table2[[#This Row],[rxn]]&amp;"_"&amp;Table2[[#This Row],[dir]]</f>
        <v>CAROL3_c_REV</v>
      </c>
      <c r="H1266" t="str" cm="1">
        <f t="array" ref="H1266">_xlfn.TEXTJOIN(",",TRUE,_xlfn.UNIQUE(_xlfn._xlws.FILTER(Table2[enz],Table2[rxn+dir]=Table2[[#This Row],[rxn+dir]])))</f>
        <v>rt0221</v>
      </c>
      <c r="I1266" s="2" t="str">
        <f>_xlfn.TEXTAFTER(Table2[[#This Row],[rxn]],"_",-1)</f>
        <v>c</v>
      </c>
      <c r="J1266" s="2" t="str">
        <f>_xlfn.TEXTBEFORE(Table2[[#This Row],[rxn]],"_"&amp;Table2[[#This Row],[compartment]],-1)</f>
        <v>CAROL3</v>
      </c>
      <c r="K1266" s="2" t="str" cm="1">
        <f t="array" ref="K1266">_xlfn.LET(_xlpm.t,J1266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1266" s="2" t="str">
        <f>IF(LEN(Table2[[#This Row],[number at end of rxn-compartment]])&gt;0,_xlfn.TEXTBEFORE(Table2[[#This Row],[rxn-compartment]],Table2[[#This Row],[number at end of rxn-compartment]],-1),"")</f>
        <v>CAROL</v>
      </c>
      <c r="N1266" t="str">
        <v/>
      </c>
      <c r="O1266" t="str">
        <v>DECOAR102d_x</v>
      </c>
      <c r="P1266" t="str">
        <v>FWD</v>
      </c>
      <c r="Q1266" t="str">
        <v>rt4860</v>
      </c>
      <c r="R1266" t="str">
        <v>1.3.1.34</v>
      </c>
      <c r="S1266" t="str">
        <v>Other metabolism</v>
      </c>
      <c r="T1266" t="str">
        <v>Fatty acid degradation</v>
      </c>
    </row>
    <row r="1267" spans="1:20" x14ac:dyDescent="0.2">
      <c r="A1267" t="s">
        <v>3368</v>
      </c>
      <c r="B1267" t="s">
        <v>3370</v>
      </c>
      <c r="C1267" t="s">
        <v>8</v>
      </c>
      <c r="D1267" t="s">
        <v>3369</v>
      </c>
      <c r="E1267" t="str">
        <f>_xlfn.XLOOKUP(Table2[[#This Row],[rxn]],[1]Sheet1!$A:$A,[1]Sheet1!$C:$C,"Other metaolism",0)</f>
        <v>Other metabolism</v>
      </c>
      <c r="F1267" t="s">
        <v>3360</v>
      </c>
      <c r="G1267" t="str">
        <f>Table2[[#This Row],[rxn]]&amp;"_"&amp;Table2[[#This Row],[dir]]</f>
        <v>CAROMOX1_c_FWD</v>
      </c>
      <c r="H1267" t="str" cm="1">
        <f t="array" ref="H1267">_xlfn.TEXTJOIN(",",TRUE,_xlfn.UNIQUE(_xlfn._xlws.FILTER(Table2[enz],Table2[rxn+dir]=Table2[[#This Row],[rxn+dir]])))</f>
        <v>rt0220</v>
      </c>
      <c r="I1267" s="2" t="str">
        <f>_xlfn.TEXTAFTER(Table2[[#This Row],[rxn]],"_",-1)</f>
        <v>c</v>
      </c>
      <c r="J1267" s="2" t="str">
        <f>_xlfn.TEXTBEFORE(Table2[[#This Row],[rxn]],"_"&amp;Table2[[#This Row],[compartment]],-1)</f>
        <v>CAROMOX1</v>
      </c>
      <c r="K1267" s="2" t="str" cm="1">
        <f t="array" ref="K1267">_xlfn.LET(_xlpm.t,J1267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267" s="2" t="str">
        <f>IF(LEN(Table2[[#This Row],[number at end of rxn-compartment]])&gt;0,_xlfn.TEXTBEFORE(Table2[[#This Row],[rxn-compartment]],Table2[[#This Row],[number at end of rxn-compartment]],-1),"")</f>
        <v>CAROMOX</v>
      </c>
      <c r="N1267" t="str">
        <v/>
      </c>
      <c r="O1267" t="str">
        <v>DECOAR103e_x</v>
      </c>
      <c r="P1267" t="str">
        <v>FWD</v>
      </c>
      <c r="Q1267" t="str">
        <v>rt4860</v>
      </c>
      <c r="R1267" t="str">
        <v>1.3.1.34</v>
      </c>
      <c r="S1267" t="str">
        <v>Other metabolism</v>
      </c>
      <c r="T1267" t="str">
        <v>Fatty acid degradation</v>
      </c>
    </row>
    <row r="1268" spans="1:20" x14ac:dyDescent="0.2">
      <c r="A1268" t="s">
        <v>3371</v>
      </c>
      <c r="B1268" t="s">
        <v>3372</v>
      </c>
      <c r="C1268" t="s">
        <v>8</v>
      </c>
      <c r="D1268" t="s">
        <v>3369</v>
      </c>
      <c r="E1268" t="str">
        <f>_xlfn.XLOOKUP(Table2[[#This Row],[rxn]],[1]Sheet1!$A:$A,[1]Sheet1!$C:$C,"Other metaolism",0)</f>
        <v>Other metabolism</v>
      </c>
      <c r="F1268" t="s">
        <v>3360</v>
      </c>
      <c r="G1268" t="str">
        <f>Table2[[#This Row],[rxn]]&amp;"_"&amp;Table2[[#This Row],[dir]]</f>
        <v>CAROMOX2_c_FWD</v>
      </c>
      <c r="H1268" t="str" cm="1">
        <f t="array" ref="H1268">_xlfn.TEXTJOIN(",",TRUE,_xlfn.UNIQUE(_xlfn._xlws.FILTER(Table2[enz],Table2[rxn+dir]=Table2[[#This Row],[rxn+dir]])))</f>
        <v>rt0220</v>
      </c>
      <c r="I1268" s="2" t="str">
        <f>_xlfn.TEXTAFTER(Table2[[#This Row],[rxn]],"_",-1)</f>
        <v>c</v>
      </c>
      <c r="J1268" s="2" t="str">
        <f>_xlfn.TEXTBEFORE(Table2[[#This Row],[rxn]],"_"&amp;Table2[[#This Row],[compartment]],-1)</f>
        <v>CAROMOX2</v>
      </c>
      <c r="K1268" s="2" t="str" cm="1">
        <f t="array" ref="K1268">_xlfn.LET(_xlpm.t,J1268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268" s="2" t="str">
        <f>IF(LEN(Table2[[#This Row],[number at end of rxn-compartment]])&gt;0,_xlfn.TEXTBEFORE(Table2[[#This Row],[rxn-compartment]],Table2[[#This Row],[number at end of rxn-compartment]],-1),"")</f>
        <v>CAROMOX</v>
      </c>
      <c r="N1268" t="str">
        <v/>
      </c>
      <c r="O1268" t="str">
        <v>DECOAR82e_x</v>
      </c>
      <c r="P1268" t="str">
        <v>FWD</v>
      </c>
      <c r="Q1268" t="str">
        <v>rt4860</v>
      </c>
      <c r="R1268" t="str">
        <v>1.3.1.34</v>
      </c>
      <c r="S1268" t="str">
        <v>Other metabolism</v>
      </c>
      <c r="T1268" t="str">
        <v>Fatty acid degradation</v>
      </c>
    </row>
    <row r="1269" spans="1:20" x14ac:dyDescent="0.2">
      <c r="A1269" t="s">
        <v>3373</v>
      </c>
      <c r="B1269" t="s">
        <v>309</v>
      </c>
      <c r="C1269" t="s">
        <v>8</v>
      </c>
      <c r="D1269" t="s">
        <v>3374</v>
      </c>
      <c r="E1269" t="str">
        <f>_xlfn.XLOOKUP(Table2[[#This Row],[rxn]],[1]Sheet1!$A:$A,[1]Sheet1!$C:$C,"Other metaolism",0)</f>
        <v>Other metabolism</v>
      </c>
      <c r="F1269" t="s">
        <v>312</v>
      </c>
      <c r="G1269" t="str">
        <f>Table2[[#This Row],[rxn]]&amp;"_"&amp;Table2[[#This Row],[dir]]</f>
        <v>CAT_c_FWD</v>
      </c>
      <c r="H1269" t="str" cm="1">
        <f t="array" ref="H1269">_xlfn.TEXTJOIN(",",TRUE,_xlfn.UNIQUE(_xlfn._xlws.FILTER(Table2[enz],Table2[rxn+dir]=Table2[[#This Row],[rxn+dir]])))</f>
        <v>rt0986</v>
      </c>
      <c r="I1269" s="2" t="str">
        <f>_xlfn.TEXTAFTER(Table2[[#This Row],[rxn]],"_",-1)</f>
        <v>c</v>
      </c>
      <c r="J1269" s="2" t="str">
        <f>_xlfn.TEXTBEFORE(Table2[[#This Row],[rxn]],"_"&amp;Table2[[#This Row],[compartment]],-1)</f>
        <v>CAT</v>
      </c>
      <c r="K1269" s="2" t="str" cm="1">
        <f t="array" ref="K1269">_xlfn.LET(_xlpm.t,J1269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69" s="2" t="str">
        <f>IF(LEN(Table2[[#This Row],[number at end of rxn-compartment]])&gt;0,_xlfn.TEXTBEFORE(Table2[[#This Row],[rxn-compartment]],Table2[[#This Row],[number at end of rxn-compartment]],-1),"")</f>
        <v/>
      </c>
      <c r="N1269" t="str">
        <v/>
      </c>
      <c r="O1269" t="str">
        <v>DGAT_l</v>
      </c>
      <c r="P1269" t="str">
        <v>FWD</v>
      </c>
      <c r="Q1269" t="str">
        <v>rt8092_l</v>
      </c>
      <c r="R1269" t="str">
        <v>2.3.1.20</v>
      </c>
      <c r="S1269" t="str">
        <v>Other biosynthetic metabolism</v>
      </c>
      <c r="T1269" t="str">
        <v>Triacylglycerol biosynthesis</v>
      </c>
    </row>
    <row r="1270" spans="1:20" x14ac:dyDescent="0.2">
      <c r="A1270" t="s">
        <v>3375</v>
      </c>
      <c r="B1270" t="s">
        <v>3377</v>
      </c>
      <c r="C1270" t="s">
        <v>8</v>
      </c>
      <c r="D1270" t="s">
        <v>3376</v>
      </c>
      <c r="E1270" t="str">
        <f>_xlfn.XLOOKUP(Table2[[#This Row],[rxn]],[1]Sheet1!$A:$A,[1]Sheet1!$C:$C,"Other metaolism",0)</f>
        <v>Other metabolism</v>
      </c>
      <c r="F1270" t="s">
        <v>312</v>
      </c>
      <c r="G1270" t="str">
        <f>Table2[[#This Row],[rxn]]&amp;"_"&amp;Table2[[#This Row],[dir]]</f>
        <v>CAT_x_FWD</v>
      </c>
      <c r="H1270" t="str" cm="1">
        <f t="array" ref="H1270">_xlfn.TEXTJOIN(",",TRUE,_xlfn.UNIQUE(_xlfn._xlws.FILTER(Table2[enz],Table2[rxn+dir]=Table2[[#This Row],[rxn+dir]])))</f>
        <v>rt6937</v>
      </c>
      <c r="I1270" s="2" t="str">
        <f>_xlfn.TEXTAFTER(Table2[[#This Row],[rxn]],"_",-1)</f>
        <v>x</v>
      </c>
      <c r="J1270" s="2" t="str">
        <f>_xlfn.TEXTBEFORE(Table2[[#This Row],[rxn]],"_"&amp;Table2[[#This Row],[compartment]],-1)</f>
        <v>CAT</v>
      </c>
      <c r="K1270" s="2" t="str" cm="1">
        <f t="array" ref="K1270">_xlfn.LET(_xlpm.t,J1270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0" s="2" t="str">
        <f>IF(LEN(Table2[[#This Row],[number at end of rxn-compartment]])&gt;0,_xlfn.TEXTBEFORE(Table2[[#This Row],[rxn-compartment]],Table2[[#This Row],[number at end of rxn-compartment]],-1),"")</f>
        <v/>
      </c>
      <c r="N1270" t="str">
        <v/>
      </c>
      <c r="O1270" t="str">
        <v>DGAT_rm</v>
      </c>
      <c r="P1270" t="str">
        <v>FWD</v>
      </c>
      <c r="Q1270" t="str">
        <v>rt8092_rm</v>
      </c>
      <c r="R1270" t="str">
        <v>2.3.1.20</v>
      </c>
      <c r="S1270" t="str">
        <v>Other biosynthetic metabolism</v>
      </c>
      <c r="T1270" t="str">
        <v>Triacylglycerol biosynthesis</v>
      </c>
    </row>
    <row r="1271" spans="1:20" x14ac:dyDescent="0.2">
      <c r="A1271" t="s">
        <v>3378</v>
      </c>
      <c r="B1271" t="s">
        <v>3380</v>
      </c>
      <c r="C1271" t="s">
        <v>8</v>
      </c>
      <c r="D1271" t="s">
        <v>3379</v>
      </c>
      <c r="E1271" t="str">
        <f>_xlfn.XLOOKUP(Table2[[#This Row],[rxn]],[1]Sheet1!$A:$A,[1]Sheet1!$C:$C,"Other metaolism",0)</f>
        <v>Other metabolism</v>
      </c>
      <c r="F1271" t="s">
        <v>2037</v>
      </c>
      <c r="G1271" t="str">
        <f>Table2[[#This Row],[rxn]]&amp;"_"&amp;Table2[[#This Row],[dir]]</f>
        <v>CATDOX_c_FWD</v>
      </c>
      <c r="H1271" t="str" cm="1">
        <f t="array" ref="H1271">_xlfn.TEXTJOIN(",",TRUE,_xlfn.UNIQUE(_xlfn._xlws.FILTER(Table2[enz],Table2[rxn+dir]=Table2[[#This Row],[rxn+dir]])))</f>
        <v>rt0267</v>
      </c>
      <c r="I1271" s="2" t="str">
        <f>_xlfn.TEXTAFTER(Table2[[#This Row],[rxn]],"_",-1)</f>
        <v>c</v>
      </c>
      <c r="J1271" s="2" t="str">
        <f>_xlfn.TEXTBEFORE(Table2[[#This Row],[rxn]],"_"&amp;Table2[[#This Row],[compartment]],-1)</f>
        <v>CATDOX</v>
      </c>
      <c r="K1271" s="2" t="str" cm="1">
        <f t="array" ref="K1271">_xlfn.LET(_xlpm.t,J1271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1" s="2" t="str">
        <f>IF(LEN(Table2[[#This Row],[number at end of rxn-compartment]])&gt;0,_xlfn.TEXTBEFORE(Table2[[#This Row],[rxn-compartment]],Table2[[#This Row],[number at end of rxn-compartment]],-1),"")</f>
        <v/>
      </c>
      <c r="N1271" t="str">
        <v/>
      </c>
      <c r="O1271" t="str">
        <v>DGDPt_c_n</v>
      </c>
      <c r="P1271" t="str">
        <v>FWD</v>
      </c>
      <c r="Q1271" t="str">
        <v>SPONT</v>
      </c>
      <c r="R1271" t="str">
        <v/>
      </c>
      <c r="S1271" t="str">
        <v>Excluded</v>
      </c>
      <c r="T1271" t="str">
        <v>Transport</v>
      </c>
    </row>
    <row r="1272" spans="1:20" x14ac:dyDescent="0.2">
      <c r="A1272" t="s">
        <v>3381</v>
      </c>
      <c r="B1272" t="s">
        <v>3383</v>
      </c>
      <c r="C1272" t="s">
        <v>8</v>
      </c>
      <c r="D1272" t="s">
        <v>3382</v>
      </c>
      <c r="E1272" t="str">
        <f>_xlfn.XLOOKUP(Table2[[#This Row],[rxn]],[1]Sheet1!$A:$A,[1]Sheet1!$C:$C,"Other metaolism",0)</f>
        <v>Amino acid metabolism</v>
      </c>
      <c r="F1272" t="s">
        <v>2203</v>
      </c>
      <c r="G1272" t="str">
        <f>Table2[[#This Row],[rxn]]&amp;"_"&amp;Table2[[#This Row],[dir]]</f>
        <v>CATOX_e_FWD</v>
      </c>
      <c r="H1272" t="str" cm="1">
        <f t="array" ref="H1272">_xlfn.TEXTJOIN(",",TRUE,_xlfn.UNIQUE(_xlfn._xlws.FILTER(Table2[enz],Table2[rxn+dir]=Table2[[#This Row],[rxn+dir]])))</f>
        <v>rt4763,rt4767</v>
      </c>
      <c r="I1272" s="2" t="str">
        <f>_xlfn.TEXTAFTER(Table2[[#This Row],[rxn]],"_",-1)</f>
        <v>e</v>
      </c>
      <c r="J1272" s="2" t="str">
        <f>_xlfn.TEXTBEFORE(Table2[[#This Row],[rxn]],"_"&amp;Table2[[#This Row],[compartment]],-1)</f>
        <v>CATOX</v>
      </c>
      <c r="K1272" s="2" t="str" cm="1">
        <f t="array" ref="K1272">_xlfn.LET(_xlpm.t,J1272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2" s="2" t="str">
        <f>IF(LEN(Table2[[#This Row],[number at end of rxn-compartment]])&gt;0,_xlfn.TEXTBEFORE(Table2[[#This Row],[rxn-compartment]],Table2[[#This Row],[number at end of rxn-compartment]],-1),"")</f>
        <v/>
      </c>
      <c r="N1272" t="str">
        <v/>
      </c>
      <c r="O1272" t="str">
        <v>DGDPt_c_n</v>
      </c>
      <c r="P1272" t="str">
        <v>REV</v>
      </c>
      <c r="Q1272" t="str">
        <v>SPONT</v>
      </c>
      <c r="R1272" t="str">
        <v/>
      </c>
      <c r="S1272" t="str">
        <v>Excluded</v>
      </c>
      <c r="T1272" t="str">
        <v>Transport</v>
      </c>
    </row>
    <row r="1273" spans="1:20" x14ac:dyDescent="0.2">
      <c r="A1273" t="s">
        <v>3384</v>
      </c>
      <c r="B1273" t="s">
        <v>3383</v>
      </c>
      <c r="C1273" t="s">
        <v>8</v>
      </c>
      <c r="D1273" t="s">
        <v>3385</v>
      </c>
      <c r="E1273" t="str">
        <f>_xlfn.XLOOKUP(Table2[[#This Row],[rxn]],[1]Sheet1!$A:$A,[1]Sheet1!$C:$C,"Other metaolism",0)</f>
        <v>Amino acid metabolism</v>
      </c>
      <c r="F1273" t="s">
        <v>2203</v>
      </c>
      <c r="G1273" t="str">
        <f>Table2[[#This Row],[rxn]]&amp;"_"&amp;Table2[[#This Row],[dir]]</f>
        <v>CATOX_e_FWD</v>
      </c>
      <c r="H1273" t="str" cm="1">
        <f t="array" ref="H1273">_xlfn.TEXTJOIN(",",TRUE,_xlfn.UNIQUE(_xlfn._xlws.FILTER(Table2[enz],Table2[rxn+dir]=Table2[[#This Row],[rxn+dir]])))</f>
        <v>rt4763,rt4767</v>
      </c>
      <c r="I1273" s="2" t="str">
        <f>_xlfn.TEXTAFTER(Table2[[#This Row],[rxn]],"_",-1)</f>
        <v>e</v>
      </c>
      <c r="J1273" s="2" t="str">
        <f>_xlfn.TEXTBEFORE(Table2[[#This Row],[rxn]],"_"&amp;Table2[[#This Row],[compartment]],-1)</f>
        <v>CATOX</v>
      </c>
      <c r="K1273" s="2" t="str" cm="1">
        <f t="array" ref="K1273">_xlfn.LET(_xlpm.t,J1273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3" s="2" t="str">
        <f>IF(LEN(Table2[[#This Row],[number at end of rxn-compartment]])&gt;0,_xlfn.TEXTBEFORE(Table2[[#This Row],[rxn-compartment]],Table2[[#This Row],[number at end of rxn-compartment]],-1),"")</f>
        <v/>
      </c>
      <c r="N1273" t="str">
        <v>DGK</v>
      </c>
      <c r="O1273" t="str">
        <v>DGK1_c</v>
      </c>
      <c r="P1273" t="str">
        <v>FWD</v>
      </c>
      <c r="Q1273" t="str">
        <v>rt3157,rt3670</v>
      </c>
      <c r="R1273" t="str">
        <v>2.7.4.8</v>
      </c>
      <c r="S1273" t="str">
        <v>RNA metabolism</v>
      </c>
      <c r="T1273" t="str">
        <v>Purine metabolism</v>
      </c>
    </row>
    <row r="1274" spans="1:20" x14ac:dyDescent="0.2">
      <c r="A1274" t="s">
        <v>3386</v>
      </c>
      <c r="B1274" t="s">
        <v>3388</v>
      </c>
      <c r="C1274" t="s">
        <v>8</v>
      </c>
      <c r="D1274" t="s">
        <v>3387</v>
      </c>
      <c r="E1274" t="str">
        <f>_xlfn.XLOOKUP(Table2[[#This Row],[rxn]],[1]Sheet1!$A:$A,[1]Sheet1!$C:$C,"Other metaolism",0)</f>
        <v>Amino acid metabolism</v>
      </c>
      <c r="F1274" t="s">
        <v>153</v>
      </c>
      <c r="G1274" t="str">
        <f>Table2[[#This Row],[rxn]]&amp;"_"&amp;Table2[[#This Row],[dir]]</f>
        <v>CBL_c_FWD</v>
      </c>
      <c r="H1274" t="str" cm="1">
        <f t="array" ref="H1274">_xlfn.TEXTJOIN(",",TRUE,_xlfn.UNIQUE(_xlfn._xlws.FILTER(Table2[enz],Table2[rxn+dir]=Table2[[#This Row],[rxn+dir]])))</f>
        <v>rt0389,rt0391</v>
      </c>
      <c r="I1274" s="2" t="str">
        <f>_xlfn.TEXTAFTER(Table2[[#This Row],[rxn]],"_",-1)</f>
        <v>c</v>
      </c>
      <c r="J1274" s="2" t="str">
        <f>_xlfn.TEXTBEFORE(Table2[[#This Row],[rxn]],"_"&amp;Table2[[#This Row],[compartment]],-1)</f>
        <v>CBL</v>
      </c>
      <c r="K1274" s="2" t="str" cm="1">
        <f t="array" ref="K1274">_xlfn.LET(_xlpm.t,J1274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4" s="2" t="str">
        <f>IF(LEN(Table2[[#This Row],[number at end of rxn-compartment]])&gt;0,_xlfn.TEXTBEFORE(Table2[[#This Row],[rxn-compartment]],Table2[[#This Row],[number at end of rxn-compartment]],-1),"")</f>
        <v/>
      </c>
      <c r="N1274" t="str">
        <v>DGK</v>
      </c>
      <c r="O1274" t="str">
        <v>DGK1_c</v>
      </c>
      <c r="P1274" t="str">
        <v>REV</v>
      </c>
      <c r="Q1274" t="str">
        <v>rt3157,rt3670</v>
      </c>
      <c r="R1274" t="str">
        <v>2.7.4.8</v>
      </c>
      <c r="S1274" t="str">
        <v>RNA metabolism</v>
      </c>
      <c r="T1274" t="str">
        <v>Purine metabolism</v>
      </c>
    </row>
    <row r="1275" spans="1:20" x14ac:dyDescent="0.2">
      <c r="A1275" t="s">
        <v>3389</v>
      </c>
      <c r="B1275" t="s">
        <v>3388</v>
      </c>
      <c r="C1275" t="s">
        <v>8</v>
      </c>
      <c r="D1275" t="s">
        <v>3390</v>
      </c>
      <c r="E1275" t="str">
        <f>_xlfn.XLOOKUP(Table2[[#This Row],[rxn]],[1]Sheet1!$A:$A,[1]Sheet1!$C:$C,"Other metaolism",0)</f>
        <v>Amino acid metabolism</v>
      </c>
      <c r="F1275" t="s">
        <v>153</v>
      </c>
      <c r="G1275" t="str">
        <f>Table2[[#This Row],[rxn]]&amp;"_"&amp;Table2[[#This Row],[dir]]</f>
        <v>CBL_c_FWD</v>
      </c>
      <c r="H1275" t="str" cm="1">
        <f t="array" ref="H1275">_xlfn.TEXTJOIN(",",TRUE,_xlfn.UNIQUE(_xlfn._xlws.FILTER(Table2[enz],Table2[rxn+dir]=Table2[[#This Row],[rxn+dir]])))</f>
        <v>rt0389,rt0391</v>
      </c>
      <c r="I1275" s="2" t="str">
        <f>_xlfn.TEXTAFTER(Table2[[#This Row],[rxn]],"_",-1)</f>
        <v>c</v>
      </c>
      <c r="J1275" s="2" t="str">
        <f>_xlfn.TEXTBEFORE(Table2[[#This Row],[rxn]],"_"&amp;Table2[[#This Row],[compartment]],-1)</f>
        <v>CBL</v>
      </c>
      <c r="K1275" s="2" t="str" cm="1">
        <f t="array" ref="K1275">_xlfn.LET(_xlpm.t,J1275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5" s="2" t="str">
        <f>IF(LEN(Table2[[#This Row],[number at end of rxn-compartment]])&gt;0,_xlfn.TEXTBEFORE(Table2[[#This Row],[rxn-compartment]],Table2[[#This Row],[number at end of rxn-compartment]],-1),"")</f>
        <v/>
      </c>
      <c r="N1275" t="str">
        <v/>
      </c>
      <c r="O1275" t="str">
        <v>DGLCND3H_c</v>
      </c>
      <c r="P1275" t="str">
        <v>FWD</v>
      </c>
      <c r="Q1275" t="str">
        <v>rt2544</v>
      </c>
      <c r="R1275" t="str">
        <v>1.1.1.125</v>
      </c>
      <c r="S1275" t="str">
        <v>Other metabolism</v>
      </c>
      <c r="T1275" t="str">
        <v>Unassigned</v>
      </c>
    </row>
    <row r="1276" spans="1:20" x14ac:dyDescent="0.2">
      <c r="A1276" t="s">
        <v>3391</v>
      </c>
      <c r="B1276" t="s">
        <v>3393</v>
      </c>
      <c r="C1276" t="s">
        <v>8</v>
      </c>
      <c r="D1276" t="s">
        <v>3392</v>
      </c>
      <c r="E1276" t="str">
        <f>_xlfn.XLOOKUP(Table2[[#This Row],[rxn]],[1]Sheet1!$A:$A,[1]Sheet1!$C:$C,"Other metaolism",0)</f>
        <v>Other metabolism</v>
      </c>
      <c r="F1276" t="s">
        <v>497</v>
      </c>
      <c r="G1276" t="str">
        <f>Table2[[#This Row],[rxn]]&amp;"_"&amp;Table2[[#This Row],[dir]]</f>
        <v>CBMHL_c_FWD</v>
      </c>
      <c r="H1276" t="str" cm="1">
        <f t="array" ref="H1276">_xlfn.TEXTJOIN(",",TRUE,_xlfn.UNIQUE(_xlfn._xlws.FILTER(Table2[enz],Table2[rxn+dir]=Table2[[#This Row],[rxn+dir]])))</f>
        <v>rt2726</v>
      </c>
      <c r="I1276" s="2" t="str">
        <f>_xlfn.TEXTAFTER(Table2[[#This Row],[rxn]],"_",-1)</f>
        <v>c</v>
      </c>
      <c r="J1276" s="2" t="str">
        <f>_xlfn.TEXTBEFORE(Table2[[#This Row],[rxn]],"_"&amp;Table2[[#This Row],[compartment]],-1)</f>
        <v>CBMHL</v>
      </c>
      <c r="K1276" s="2" t="str" cm="1">
        <f t="array" ref="K1276">_xlfn.LET(_xlpm.t,J1276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6" s="2" t="str">
        <f>IF(LEN(Table2[[#This Row],[number at end of rxn-compartment]])&gt;0,_xlfn.TEXTBEFORE(Table2[[#This Row],[rxn-compartment]],Table2[[#This Row],[number at end of rxn-compartment]],-1),"")</f>
        <v/>
      </c>
      <c r="N1276" t="str">
        <v/>
      </c>
      <c r="O1276" t="str">
        <v>DGLCND3H_c</v>
      </c>
      <c r="P1276" t="str">
        <v>REV</v>
      </c>
      <c r="Q1276" t="str">
        <v>rt2544</v>
      </c>
      <c r="R1276" t="str">
        <v>1.1.1.125</v>
      </c>
      <c r="S1276" t="str">
        <v>Other metabolism</v>
      </c>
      <c r="T1276" t="str">
        <v>Unassigned</v>
      </c>
    </row>
    <row r="1277" spans="1:20" x14ac:dyDescent="0.2">
      <c r="A1277" t="s">
        <v>3394</v>
      </c>
      <c r="B1277" t="s">
        <v>3393</v>
      </c>
      <c r="C1277" t="s">
        <v>21</v>
      </c>
      <c r="D1277" t="s">
        <v>3392</v>
      </c>
      <c r="E1277" t="str">
        <f>_xlfn.XLOOKUP(Table2[[#This Row],[rxn]],[1]Sheet1!$A:$A,[1]Sheet1!$C:$C,"Other metaolism",0)</f>
        <v>Other metabolism</v>
      </c>
      <c r="F1277" t="s">
        <v>497</v>
      </c>
      <c r="G1277" t="str">
        <f>Table2[[#This Row],[rxn]]&amp;"_"&amp;Table2[[#This Row],[dir]]</f>
        <v>CBMHL_c_REV</v>
      </c>
      <c r="H1277" t="str" cm="1">
        <f t="array" ref="H1277">_xlfn.TEXTJOIN(",",TRUE,_xlfn.UNIQUE(_xlfn._xlws.FILTER(Table2[enz],Table2[rxn+dir]=Table2[[#This Row],[rxn+dir]])))</f>
        <v>rt2726</v>
      </c>
      <c r="I1277" s="2" t="str">
        <f>_xlfn.TEXTAFTER(Table2[[#This Row],[rxn]],"_",-1)</f>
        <v>c</v>
      </c>
      <c r="J1277" s="2" t="str">
        <f>_xlfn.TEXTBEFORE(Table2[[#This Row],[rxn]],"_"&amp;Table2[[#This Row],[compartment]],-1)</f>
        <v>CBMHL</v>
      </c>
      <c r="K1277" s="2" t="str" cm="1">
        <f t="array" ref="K1277">_xlfn.LET(_xlpm.t,J1277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7" s="2" t="str">
        <f>IF(LEN(Table2[[#This Row],[number at end of rxn-compartment]])&gt;0,_xlfn.TEXTBEFORE(Table2[[#This Row],[rxn-compartment]],Table2[[#This Row],[number at end of rxn-compartment]],-1),"")</f>
        <v/>
      </c>
      <c r="N1277" t="str">
        <v/>
      </c>
      <c r="O1277" t="str">
        <v>DGLCND5H_c</v>
      </c>
      <c r="P1277" t="str">
        <v>FWD</v>
      </c>
      <c r="Q1277" t="str">
        <v>rt2544</v>
      </c>
      <c r="R1277" t="str">
        <v>1.1.1.127</v>
      </c>
      <c r="S1277" t="str">
        <v>Other biosynthetic metabolism</v>
      </c>
      <c r="T1277" t="str">
        <v>Pentose and glucuronate interconversions</v>
      </c>
    </row>
    <row r="1278" spans="1:20" x14ac:dyDescent="0.2">
      <c r="A1278" t="s">
        <v>3395</v>
      </c>
      <c r="B1278" t="s">
        <v>313</v>
      </c>
      <c r="C1278" t="s">
        <v>8</v>
      </c>
      <c r="D1278" t="s">
        <v>3396</v>
      </c>
      <c r="E1278" t="str">
        <f>_xlfn.XLOOKUP(Table2[[#This Row],[rxn]],[1]Sheet1!$A:$A,[1]Sheet1!$C:$C,"Other metaolism",0)</f>
        <v>RNA metabolism</v>
      </c>
      <c r="F1278" t="s">
        <v>239</v>
      </c>
      <c r="G1278" t="str">
        <f>Table2[[#This Row],[rxn]]&amp;"_"&amp;Table2[[#This Row],[dir]]</f>
        <v>CBPS_c_FWD</v>
      </c>
      <c r="H1278" t="str" cm="1">
        <f t="array" ref="H1278">_xlfn.TEXTJOIN(",",TRUE,_xlfn.UNIQUE(_xlfn._xlws.FILTER(Table2[enz],Table2[rxn+dir]=Table2[[#This Row],[rxn+dir]])))</f>
        <v>CPA12,rt3934</v>
      </c>
      <c r="I1278" s="2" t="str">
        <f>_xlfn.TEXTAFTER(Table2[[#This Row],[rxn]],"_",-1)</f>
        <v>c</v>
      </c>
      <c r="J1278" s="2" t="str">
        <f>_xlfn.TEXTBEFORE(Table2[[#This Row],[rxn]],"_"&amp;Table2[[#This Row],[compartment]],-1)</f>
        <v>CBPS</v>
      </c>
      <c r="K1278" s="2" t="str" cm="1">
        <f t="array" ref="K1278">_xlfn.LET(_xlpm.t,J1278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8" s="2" t="str">
        <f>IF(LEN(Table2[[#This Row],[number at end of rxn-compartment]])&gt;0,_xlfn.TEXTBEFORE(Table2[[#This Row],[rxn-compartment]],Table2[[#This Row],[number at end of rxn-compartment]],-1),"")</f>
        <v/>
      </c>
      <c r="N1278" t="str">
        <v/>
      </c>
      <c r="O1278" t="str">
        <v>DGLCND5H_c</v>
      </c>
      <c r="P1278" t="str">
        <v>REV</v>
      </c>
      <c r="Q1278" t="str">
        <v>rt2544</v>
      </c>
      <c r="R1278" t="str">
        <v>1.1.1.127</v>
      </c>
      <c r="S1278" t="str">
        <v>Other biosynthetic metabolism</v>
      </c>
      <c r="T1278" t="str">
        <v>Pentose and glucuronate interconversions</v>
      </c>
    </row>
    <row r="1279" spans="1:20" x14ac:dyDescent="0.2">
      <c r="A1279" t="s">
        <v>3397</v>
      </c>
      <c r="B1279" t="s">
        <v>313</v>
      </c>
      <c r="C1279" t="s">
        <v>8</v>
      </c>
      <c r="D1279" t="s">
        <v>3398</v>
      </c>
      <c r="E1279" t="str">
        <f>_xlfn.XLOOKUP(Table2[[#This Row],[rxn]],[1]Sheet1!$A:$A,[1]Sheet1!$C:$C,"Other metaolism",0)</f>
        <v>RNA metabolism</v>
      </c>
      <c r="F1279" t="s">
        <v>239</v>
      </c>
      <c r="G1279" t="str">
        <f>Table2[[#This Row],[rxn]]&amp;"_"&amp;Table2[[#This Row],[dir]]</f>
        <v>CBPS_c_FWD</v>
      </c>
      <c r="H1279" t="str" cm="1">
        <f t="array" ref="H1279">_xlfn.TEXTJOIN(",",TRUE,_xlfn.UNIQUE(_xlfn._xlws.FILTER(Table2[enz],Table2[rxn+dir]=Table2[[#This Row],[rxn+dir]])))</f>
        <v>CPA12,rt3934</v>
      </c>
      <c r="I1279" s="2" t="str">
        <f>_xlfn.TEXTAFTER(Table2[[#This Row],[rxn]],"_",-1)</f>
        <v>c</v>
      </c>
      <c r="J1279" s="2" t="str">
        <f>_xlfn.TEXTBEFORE(Table2[[#This Row],[rxn]],"_"&amp;Table2[[#This Row],[compartment]],-1)</f>
        <v>CBPS</v>
      </c>
      <c r="K1279" s="2" t="str" cm="1">
        <f t="array" ref="K1279">_xlfn.LET(_xlpm.t,J1279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79" s="2" t="str">
        <f>IF(LEN(Table2[[#This Row],[number at end of rxn-compartment]])&gt;0,_xlfn.TEXTBEFORE(Table2[[#This Row],[rxn-compartment]],Table2[[#This Row],[number at end of rxn-compartment]],-1),"")</f>
        <v/>
      </c>
      <c r="N1279" t="str">
        <v/>
      </c>
      <c r="O1279" t="str">
        <v>DGPP_vm</v>
      </c>
      <c r="P1279" t="str">
        <v>FWD</v>
      </c>
      <c r="Q1279" t="str">
        <v>rt4719</v>
      </c>
      <c r="R1279" t="str">
        <v>3.1.3.81</v>
      </c>
      <c r="S1279" t="str">
        <v>Other biosynthetic metabolism</v>
      </c>
      <c r="T1279" t="str">
        <v>Glycerophospholipid metabolism</v>
      </c>
    </row>
    <row r="1280" spans="1:20" x14ac:dyDescent="0.2">
      <c r="A1280" t="s">
        <v>3399</v>
      </c>
      <c r="B1280" t="s">
        <v>3400</v>
      </c>
      <c r="C1280" t="s">
        <v>8</v>
      </c>
      <c r="D1280" t="s">
        <v>1270</v>
      </c>
      <c r="E1280" t="str">
        <f>_xlfn.XLOOKUP(Table2[[#This Row],[rxn]],[1]Sheet1!$A:$A,[1]Sheet1!$C:$C,"Other metaolism",0)</f>
        <v>Excluded</v>
      </c>
      <c r="F1280" t="s">
        <v>19</v>
      </c>
      <c r="G1280" t="str">
        <f>Table2[[#This Row],[rxn]]&amp;"_"&amp;Table2[[#This Row],[dir]]</f>
        <v>CDPCHOLt_c_rm_FWD</v>
      </c>
      <c r="H1280" t="str" cm="1">
        <f t="array" ref="H1280">_xlfn.TEXTJOIN(",",TRUE,_xlfn.UNIQUE(_xlfn._xlws.FILTER(Table2[enz],Table2[rxn+dir]=Table2[[#This Row],[rxn+dir]])))</f>
        <v>SPONT</v>
      </c>
      <c r="I1280" s="2" t="str">
        <f>_xlfn.TEXTAFTER(Table2[[#This Row],[rxn]],"_",-1)</f>
        <v>rm</v>
      </c>
      <c r="J1280" s="2" t="str">
        <f>_xlfn.TEXTBEFORE(Table2[[#This Row],[rxn]],"_"&amp;Table2[[#This Row],[compartment]],-1)</f>
        <v>CDPCHOLt_c</v>
      </c>
      <c r="K1280" s="2" t="str" cm="1">
        <f t="array" ref="K1280">_xlfn.LET(_xlpm.t,J1280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0" s="2" t="str">
        <f>IF(LEN(Table2[[#This Row],[number at end of rxn-compartment]])&gt;0,_xlfn.TEXTBEFORE(Table2[[#This Row],[rxn-compartment]],Table2[[#This Row],[number at end of rxn-compartment]],-1),"")</f>
        <v/>
      </c>
      <c r="N1280" t="str">
        <v/>
      </c>
      <c r="O1280" t="str">
        <v>DGSNt_c_e</v>
      </c>
      <c r="P1280" t="str">
        <v>FWD</v>
      </c>
      <c r="Q1280" t="str">
        <v>SPONT</v>
      </c>
      <c r="R1280" t="str">
        <v/>
      </c>
      <c r="S1280" t="str">
        <v>Excluded</v>
      </c>
      <c r="T1280" t="str">
        <v>Transport</v>
      </c>
    </row>
    <row r="1281" spans="1:20" x14ac:dyDescent="0.2">
      <c r="A1281" t="s">
        <v>3401</v>
      </c>
      <c r="B1281" t="s">
        <v>3400</v>
      </c>
      <c r="C1281" t="s">
        <v>21</v>
      </c>
      <c r="D1281" t="s">
        <v>1270</v>
      </c>
      <c r="E1281" t="str">
        <f>_xlfn.XLOOKUP(Table2[[#This Row],[rxn]],[1]Sheet1!$A:$A,[1]Sheet1!$C:$C,"Other metaolism",0)</f>
        <v>Excluded</v>
      </c>
      <c r="F1281" t="s">
        <v>19</v>
      </c>
      <c r="G1281" t="str">
        <f>Table2[[#This Row],[rxn]]&amp;"_"&amp;Table2[[#This Row],[dir]]</f>
        <v>CDPCHOLt_c_rm_REV</v>
      </c>
      <c r="H1281" t="str" cm="1">
        <f t="array" ref="H1281">_xlfn.TEXTJOIN(",",TRUE,_xlfn.UNIQUE(_xlfn._xlws.FILTER(Table2[enz],Table2[rxn+dir]=Table2[[#This Row],[rxn+dir]])))</f>
        <v>SPONT</v>
      </c>
      <c r="I1281" s="2" t="str">
        <f>_xlfn.TEXTAFTER(Table2[[#This Row],[rxn]],"_",-1)</f>
        <v>rm</v>
      </c>
      <c r="J1281" s="2" t="str">
        <f>_xlfn.TEXTBEFORE(Table2[[#This Row],[rxn]],"_"&amp;Table2[[#This Row],[compartment]],-1)</f>
        <v>CDPCHOLt_c</v>
      </c>
      <c r="K1281" s="2" t="str" cm="1">
        <f t="array" ref="K1281">_xlfn.LET(_xlpm.t,J1281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1" s="2" t="str">
        <f>IF(LEN(Table2[[#This Row],[number at end of rxn-compartment]])&gt;0,_xlfn.TEXTBEFORE(Table2[[#This Row],[rxn-compartment]],Table2[[#This Row],[number at end of rxn-compartment]],-1),"")</f>
        <v/>
      </c>
      <c r="N1281" t="str">
        <v>DHAD</v>
      </c>
      <c r="O1281" t="str">
        <v>DHAD1_c</v>
      </c>
      <c r="P1281" t="str">
        <v>FWD</v>
      </c>
      <c r="Q1281" t="str">
        <v>rt6258</v>
      </c>
      <c r="R1281" t="str">
        <v>4.2.1.9</v>
      </c>
      <c r="S1281" t="str">
        <v>Amino acid metabolism</v>
      </c>
      <c r="T1281" t="str">
        <v>Valine, leucine and isoleucine metabolism</v>
      </c>
    </row>
    <row r="1282" spans="1:20" x14ac:dyDescent="0.2">
      <c r="A1282" t="s">
        <v>3402</v>
      </c>
      <c r="B1282" t="s">
        <v>3404</v>
      </c>
      <c r="C1282" t="s">
        <v>8</v>
      </c>
      <c r="D1282" t="s">
        <v>3403</v>
      </c>
      <c r="E1282" t="str">
        <f>_xlfn.XLOOKUP(Table2[[#This Row],[rxn]],[1]Sheet1!$A:$A,[1]Sheet1!$C:$C,"Other metaolism",0)</f>
        <v>Other biosynthetic metabolism</v>
      </c>
      <c r="F1282" t="s">
        <v>140</v>
      </c>
      <c r="G1282" t="str">
        <f>Table2[[#This Row],[rxn]]&amp;"_"&amp;Table2[[#This Row],[dir]]</f>
        <v>CDPDAGS_mm_FWD</v>
      </c>
      <c r="H1282" t="str" cm="1">
        <f t="array" ref="H1282">_xlfn.TEXTJOIN(",",TRUE,_xlfn.UNIQUE(_xlfn._xlws.FILTER(Table2[enz],Table2[rxn+dir]=Table2[[#This Row],[rxn+dir]])))</f>
        <v>rt4513_mm</v>
      </c>
      <c r="I1282" s="2" t="str">
        <f>_xlfn.TEXTAFTER(Table2[[#This Row],[rxn]],"_",-1)</f>
        <v>mm</v>
      </c>
      <c r="J1282" s="2" t="str">
        <f>_xlfn.TEXTBEFORE(Table2[[#This Row],[rxn]],"_"&amp;Table2[[#This Row],[compartment]],-1)</f>
        <v>CDPDAGS</v>
      </c>
      <c r="K1282" s="2" t="str" cm="1">
        <f t="array" ref="K1282">_xlfn.LET(_xlpm.t,J1282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2" s="2" t="str">
        <f>IF(LEN(Table2[[#This Row],[number at end of rxn-compartment]])&gt;0,_xlfn.TEXTBEFORE(Table2[[#This Row],[rxn-compartment]],Table2[[#This Row],[number at end of rxn-compartment]],-1),"")</f>
        <v/>
      </c>
      <c r="N1282" t="str">
        <v>DHAD</v>
      </c>
      <c r="O1282" t="str">
        <v>DHAD1_m</v>
      </c>
      <c r="P1282" t="str">
        <v>FWD</v>
      </c>
      <c r="Q1282" t="str">
        <v>rt1321</v>
      </c>
      <c r="R1282" t="str">
        <v>4.2.1.9</v>
      </c>
      <c r="S1282" t="str">
        <v>Amino acid metabolism</v>
      </c>
      <c r="T1282" t="str">
        <v>Valine, leucine and isoleucine metabolism</v>
      </c>
    </row>
    <row r="1283" spans="1:20" x14ac:dyDescent="0.2">
      <c r="A1283" t="s">
        <v>3405</v>
      </c>
      <c r="B1283" t="s">
        <v>316</v>
      </c>
      <c r="C1283" t="s">
        <v>8</v>
      </c>
      <c r="D1283" t="s">
        <v>3406</v>
      </c>
      <c r="E1283" t="str">
        <f>_xlfn.XLOOKUP(Table2[[#This Row],[rxn]],[1]Sheet1!$A:$A,[1]Sheet1!$C:$C,"Other metaolism",0)</f>
        <v>Other biosynthetic metabolism</v>
      </c>
      <c r="F1283" t="s">
        <v>140</v>
      </c>
      <c r="G1283" t="str">
        <f>Table2[[#This Row],[rxn]]&amp;"_"&amp;Table2[[#This Row],[dir]]</f>
        <v>CDPDAGS_rm_FWD</v>
      </c>
      <c r="H1283" t="str" cm="1">
        <f t="array" ref="H1283">_xlfn.TEXTJOIN(",",TRUE,_xlfn.UNIQUE(_xlfn._xlws.FILTER(Table2[enz],Table2[rxn+dir]=Table2[[#This Row],[rxn+dir]])))</f>
        <v>rt4513_rm</v>
      </c>
      <c r="I1283" s="2" t="str">
        <f>_xlfn.TEXTAFTER(Table2[[#This Row],[rxn]],"_",-1)</f>
        <v>rm</v>
      </c>
      <c r="J1283" s="2" t="str">
        <f>_xlfn.TEXTBEFORE(Table2[[#This Row],[rxn]],"_"&amp;Table2[[#This Row],[compartment]],-1)</f>
        <v>CDPDAGS</v>
      </c>
      <c r="K1283" s="2" t="str" cm="1">
        <f t="array" ref="K1283">_xlfn.LET(_xlpm.t,J1283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3" s="2" t="str">
        <f>IF(LEN(Table2[[#This Row],[number at end of rxn-compartment]])&gt;0,_xlfn.TEXTBEFORE(Table2[[#This Row],[rxn-compartment]],Table2[[#This Row],[number at end of rxn-compartment]],-1),"")</f>
        <v/>
      </c>
      <c r="N1283" t="str">
        <v>DHAD</v>
      </c>
      <c r="O1283" t="str">
        <v>DHAD2_c</v>
      </c>
      <c r="P1283" t="str">
        <v>FWD</v>
      </c>
      <c r="Q1283" t="str">
        <v>rt6258</v>
      </c>
      <c r="R1283" t="str">
        <v>4.2.1.9</v>
      </c>
      <c r="S1283" t="str">
        <v>Amino acid metabolism</v>
      </c>
      <c r="T1283" t="str">
        <v>Valine, leucine and isoleucine metabolism</v>
      </c>
    </row>
    <row r="1284" spans="1:20" x14ac:dyDescent="0.2">
      <c r="A1284" t="s">
        <v>3407</v>
      </c>
      <c r="B1284" t="s">
        <v>3408</v>
      </c>
      <c r="C1284" t="s">
        <v>8</v>
      </c>
      <c r="D1284" t="s">
        <v>1270</v>
      </c>
      <c r="E1284" t="str">
        <f>_xlfn.XLOOKUP(Table2[[#This Row],[rxn]],[1]Sheet1!$A:$A,[1]Sheet1!$C:$C,"Other metaolism",0)</f>
        <v>Excluded</v>
      </c>
      <c r="F1284" t="s">
        <v>19</v>
      </c>
      <c r="G1284" t="str">
        <f>Table2[[#This Row],[rxn]]&amp;"_"&amp;Table2[[#This Row],[dir]]</f>
        <v>CDPEAt_c_rm_FWD</v>
      </c>
      <c r="H1284" t="str" cm="1">
        <f t="array" ref="H1284">_xlfn.TEXTJOIN(",",TRUE,_xlfn.UNIQUE(_xlfn._xlws.FILTER(Table2[enz],Table2[rxn+dir]=Table2[[#This Row],[rxn+dir]])))</f>
        <v>SPONT</v>
      </c>
      <c r="I1284" s="2" t="str">
        <f>_xlfn.TEXTAFTER(Table2[[#This Row],[rxn]],"_",-1)</f>
        <v>rm</v>
      </c>
      <c r="J1284" s="2" t="str">
        <f>_xlfn.TEXTBEFORE(Table2[[#This Row],[rxn]],"_"&amp;Table2[[#This Row],[compartment]],-1)</f>
        <v>CDPEAt_c</v>
      </c>
      <c r="K1284" s="2" t="str" cm="1">
        <f t="array" ref="K1284">_xlfn.LET(_xlpm.t,J1284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4" s="2" t="str">
        <f>IF(LEN(Table2[[#This Row],[number at end of rxn-compartment]])&gt;0,_xlfn.TEXTBEFORE(Table2[[#This Row],[rxn-compartment]],Table2[[#This Row],[number at end of rxn-compartment]],-1),"")</f>
        <v/>
      </c>
      <c r="N1284" t="str">
        <v>DHAD</v>
      </c>
      <c r="O1284" t="str">
        <v>DHAD2_m</v>
      </c>
      <c r="P1284" t="str">
        <v>FWD</v>
      </c>
      <c r="Q1284" t="str">
        <v>rt1321</v>
      </c>
      <c r="R1284" t="str">
        <v>4.2.1.9</v>
      </c>
      <c r="S1284" t="str">
        <v>Amino acid metabolism</v>
      </c>
      <c r="T1284" t="str">
        <v>Valine, leucine and isoleucine metabolism</v>
      </c>
    </row>
    <row r="1285" spans="1:20" x14ac:dyDescent="0.2">
      <c r="A1285" t="s">
        <v>3409</v>
      </c>
      <c r="B1285" t="s">
        <v>3408</v>
      </c>
      <c r="C1285" t="s">
        <v>21</v>
      </c>
      <c r="D1285" t="s">
        <v>1270</v>
      </c>
      <c r="E1285" t="str">
        <f>_xlfn.XLOOKUP(Table2[[#This Row],[rxn]],[1]Sheet1!$A:$A,[1]Sheet1!$C:$C,"Other metaolism",0)</f>
        <v>Excluded</v>
      </c>
      <c r="F1285" t="s">
        <v>19</v>
      </c>
      <c r="G1285" t="str">
        <f>Table2[[#This Row],[rxn]]&amp;"_"&amp;Table2[[#This Row],[dir]]</f>
        <v>CDPEAt_c_rm_REV</v>
      </c>
      <c r="H1285" t="str" cm="1">
        <f t="array" ref="H1285">_xlfn.TEXTJOIN(",",TRUE,_xlfn.UNIQUE(_xlfn._xlws.FILTER(Table2[enz],Table2[rxn+dir]=Table2[[#This Row],[rxn+dir]])))</f>
        <v>SPONT</v>
      </c>
      <c r="I1285" s="2" t="str">
        <f>_xlfn.TEXTAFTER(Table2[[#This Row],[rxn]],"_",-1)</f>
        <v>rm</v>
      </c>
      <c r="J1285" s="2" t="str">
        <f>_xlfn.TEXTBEFORE(Table2[[#This Row],[rxn]],"_"&amp;Table2[[#This Row],[compartment]],-1)</f>
        <v>CDPEAt_c</v>
      </c>
      <c r="K1285" s="2" t="str" cm="1">
        <f t="array" ref="K1285">_xlfn.LET(_xlpm.t,J1285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5" s="2" t="str">
        <f>IF(LEN(Table2[[#This Row],[number at end of rxn-compartment]])&gt;0,_xlfn.TEXTBEFORE(Table2[[#This Row],[rxn-compartment]],Table2[[#This Row],[number at end of rxn-compartment]],-1),"")</f>
        <v/>
      </c>
      <c r="N1285" t="str">
        <v/>
      </c>
      <c r="O1285" t="str">
        <v>DHAK_c</v>
      </c>
      <c r="P1285" t="str">
        <v>FWD</v>
      </c>
      <c r="Q1285" t="str">
        <v>rt3901</v>
      </c>
      <c r="R1285" t="str">
        <v>2.7.1.29</v>
      </c>
      <c r="S1285" t="str">
        <v>Other biosynthetic metabolism</v>
      </c>
      <c r="T1285" t="str">
        <v>Glycerolipid metabolism</v>
      </c>
    </row>
    <row r="1286" spans="1:20" x14ac:dyDescent="0.2">
      <c r="A1286" t="s">
        <v>3410</v>
      </c>
      <c r="B1286" t="s">
        <v>3411</v>
      </c>
      <c r="C1286" t="s">
        <v>8</v>
      </c>
      <c r="D1286" t="s">
        <v>1270</v>
      </c>
      <c r="E1286" t="str">
        <f>_xlfn.XLOOKUP(Table2[[#This Row],[rxn]],[1]Sheet1!$A:$A,[1]Sheet1!$C:$C,"Other metaolism",0)</f>
        <v>Excluded</v>
      </c>
      <c r="F1286" t="s">
        <v>19</v>
      </c>
      <c r="G1286" t="str">
        <f>Table2[[#This Row],[rxn]]&amp;"_"&amp;Table2[[#This Row],[dir]]</f>
        <v>CDPt_c_n_FWD</v>
      </c>
      <c r="H1286" t="str" cm="1">
        <f t="array" ref="H1286">_xlfn.TEXTJOIN(",",TRUE,_xlfn.UNIQUE(_xlfn._xlws.FILTER(Table2[enz],Table2[rxn+dir]=Table2[[#This Row],[rxn+dir]])))</f>
        <v>SPONT</v>
      </c>
      <c r="I1286" s="2" t="str">
        <f>_xlfn.TEXTAFTER(Table2[[#This Row],[rxn]],"_",-1)</f>
        <v>n</v>
      </c>
      <c r="J1286" s="2" t="str">
        <f>_xlfn.TEXTBEFORE(Table2[[#This Row],[rxn]],"_"&amp;Table2[[#This Row],[compartment]],-1)</f>
        <v>CDPt_c</v>
      </c>
      <c r="K1286" s="2" t="str" cm="1">
        <f t="array" ref="K1286">_xlfn.LET(_xlpm.t,J1286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6" s="2" t="str">
        <f>IF(LEN(Table2[[#This Row],[number at end of rxn-compartment]])&gt;0,_xlfn.TEXTBEFORE(Table2[[#This Row],[rxn-compartment]],Table2[[#This Row],[number at end of rxn-compartment]],-1),"")</f>
        <v/>
      </c>
      <c r="N1286" t="str">
        <v/>
      </c>
      <c r="O1286" t="str">
        <v>DHAPAT_l</v>
      </c>
      <c r="P1286" t="str">
        <v>FWD</v>
      </c>
      <c r="Q1286" t="str">
        <v>rt5001_l</v>
      </c>
      <c r="R1286" t="str">
        <v>2.3.1.42</v>
      </c>
      <c r="S1286" t="str">
        <v>Other biosynthetic metabolism</v>
      </c>
      <c r="T1286" t="str">
        <v>Glycerophospholipid biosynthesis</v>
      </c>
    </row>
    <row r="1287" spans="1:20" x14ac:dyDescent="0.2">
      <c r="A1287" t="s">
        <v>3412</v>
      </c>
      <c r="B1287" t="s">
        <v>3411</v>
      </c>
      <c r="C1287" t="s">
        <v>21</v>
      </c>
      <c r="D1287" t="s">
        <v>1270</v>
      </c>
      <c r="E1287" t="str">
        <f>_xlfn.XLOOKUP(Table2[[#This Row],[rxn]],[1]Sheet1!$A:$A,[1]Sheet1!$C:$C,"Other metaolism",0)</f>
        <v>Excluded</v>
      </c>
      <c r="F1287" t="s">
        <v>19</v>
      </c>
      <c r="G1287" t="str">
        <f>Table2[[#This Row],[rxn]]&amp;"_"&amp;Table2[[#This Row],[dir]]</f>
        <v>CDPt_c_n_REV</v>
      </c>
      <c r="H1287" t="str" cm="1">
        <f t="array" ref="H1287">_xlfn.TEXTJOIN(",",TRUE,_xlfn.UNIQUE(_xlfn._xlws.FILTER(Table2[enz],Table2[rxn+dir]=Table2[[#This Row],[rxn+dir]])))</f>
        <v>SPONT</v>
      </c>
      <c r="I1287" s="2" t="str">
        <f>_xlfn.TEXTAFTER(Table2[[#This Row],[rxn]],"_",-1)</f>
        <v>n</v>
      </c>
      <c r="J1287" s="2" t="str">
        <f>_xlfn.TEXTBEFORE(Table2[[#This Row],[rxn]],"_"&amp;Table2[[#This Row],[compartment]],-1)</f>
        <v>CDPt_c</v>
      </c>
      <c r="K1287" s="2" t="str" cm="1">
        <f t="array" ref="K1287">_xlfn.LET(_xlpm.t,J1287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7" s="2" t="str">
        <f>IF(LEN(Table2[[#This Row],[number at end of rxn-compartment]])&gt;0,_xlfn.TEXTBEFORE(Table2[[#This Row],[rxn-compartment]],Table2[[#This Row],[number at end of rxn-compartment]],-1),"")</f>
        <v/>
      </c>
      <c r="N1287" t="str">
        <v/>
      </c>
      <c r="O1287" t="str">
        <v>DHAPAT_rm</v>
      </c>
      <c r="P1287" t="str">
        <v>FWD</v>
      </c>
      <c r="Q1287" t="str">
        <v>rt5001_rm</v>
      </c>
      <c r="R1287" t="str">
        <v>2.3.1.42</v>
      </c>
      <c r="S1287" t="str">
        <v>Other biosynthetic metabolism</v>
      </c>
      <c r="T1287" t="str">
        <v>Glycerophospholipid biosynthesis</v>
      </c>
    </row>
    <row r="1288" spans="1:20" x14ac:dyDescent="0.2">
      <c r="A1288" t="s">
        <v>3413</v>
      </c>
      <c r="B1288" t="s">
        <v>3414</v>
      </c>
      <c r="C1288" t="s">
        <v>8</v>
      </c>
      <c r="D1288" t="s">
        <v>1270</v>
      </c>
      <c r="E1288" t="str">
        <f>_xlfn.XLOOKUP(Table2[[#This Row],[rxn]],[1]Sheet1!$A:$A,[1]Sheet1!$C:$C,"Other metaolism",0)</f>
        <v>Excluded</v>
      </c>
      <c r="F1288" t="s">
        <v>19</v>
      </c>
      <c r="G1288" t="str">
        <f>Table2[[#This Row],[rxn]]&amp;"_"&amp;Table2[[#This Row],[dir]]</f>
        <v>CDPt_c_rm_FWD</v>
      </c>
      <c r="H1288" t="str" cm="1">
        <f t="array" ref="H1288">_xlfn.TEXTJOIN(",",TRUE,_xlfn.UNIQUE(_xlfn._xlws.FILTER(Table2[enz],Table2[rxn+dir]=Table2[[#This Row],[rxn+dir]])))</f>
        <v>SPONT</v>
      </c>
      <c r="I1288" s="2" t="str">
        <f>_xlfn.TEXTAFTER(Table2[[#This Row],[rxn]],"_",-1)</f>
        <v>rm</v>
      </c>
      <c r="J1288" s="2" t="str">
        <f>_xlfn.TEXTBEFORE(Table2[[#This Row],[rxn]],"_"&amp;Table2[[#This Row],[compartment]],-1)</f>
        <v>CDPt_c</v>
      </c>
      <c r="K1288" s="2" t="str" cm="1">
        <f t="array" ref="K1288">_xlfn.LET(_xlpm.t,J1288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8" s="2" t="str">
        <f>IF(LEN(Table2[[#This Row],[number at end of rxn-compartment]])&gt;0,_xlfn.TEXTBEFORE(Table2[[#This Row],[rxn-compartment]],Table2[[#This Row],[number at end of rxn-compartment]],-1),"")</f>
        <v/>
      </c>
      <c r="N1288" t="str">
        <v/>
      </c>
      <c r="O1288" t="str">
        <v>DHAPt_c_l</v>
      </c>
      <c r="P1288" t="str">
        <v>FWD</v>
      </c>
      <c r="Q1288" t="str">
        <v>SPONT</v>
      </c>
      <c r="R1288" t="str">
        <v/>
      </c>
      <c r="S1288" t="str">
        <v>Excluded</v>
      </c>
      <c r="T1288" t="str">
        <v>Transport</v>
      </c>
    </row>
    <row r="1289" spans="1:20" x14ac:dyDescent="0.2">
      <c r="A1289" t="s">
        <v>3415</v>
      </c>
      <c r="B1289" t="s">
        <v>3414</v>
      </c>
      <c r="C1289" t="s">
        <v>21</v>
      </c>
      <c r="D1289" t="s">
        <v>1270</v>
      </c>
      <c r="E1289" t="str">
        <f>_xlfn.XLOOKUP(Table2[[#This Row],[rxn]],[1]Sheet1!$A:$A,[1]Sheet1!$C:$C,"Other metaolism",0)</f>
        <v>Excluded</v>
      </c>
      <c r="F1289" t="s">
        <v>19</v>
      </c>
      <c r="G1289" t="str">
        <f>Table2[[#This Row],[rxn]]&amp;"_"&amp;Table2[[#This Row],[dir]]</f>
        <v>CDPt_c_rm_REV</v>
      </c>
      <c r="H1289" t="str" cm="1">
        <f t="array" ref="H1289">_xlfn.TEXTJOIN(",",TRUE,_xlfn.UNIQUE(_xlfn._xlws.FILTER(Table2[enz],Table2[rxn+dir]=Table2[[#This Row],[rxn+dir]])))</f>
        <v>SPONT</v>
      </c>
      <c r="I1289" s="2" t="str">
        <f>_xlfn.TEXTAFTER(Table2[[#This Row],[rxn]],"_",-1)</f>
        <v>rm</v>
      </c>
      <c r="J1289" s="2" t="str">
        <f>_xlfn.TEXTBEFORE(Table2[[#This Row],[rxn]],"_"&amp;Table2[[#This Row],[compartment]],-1)</f>
        <v>CDPt_c</v>
      </c>
      <c r="K1289" s="2" t="str" cm="1">
        <f t="array" ref="K1289">_xlfn.LET(_xlpm.t,J1289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89" s="2" t="str">
        <f>IF(LEN(Table2[[#This Row],[number at end of rxn-compartment]])&gt;0,_xlfn.TEXTBEFORE(Table2[[#This Row],[rxn-compartment]],Table2[[#This Row],[number at end of rxn-compartment]],-1),"")</f>
        <v/>
      </c>
      <c r="N1289" t="str">
        <v/>
      </c>
      <c r="O1289" t="str">
        <v>DHAPt_c_l</v>
      </c>
      <c r="P1289" t="str">
        <v>REV</v>
      </c>
      <c r="Q1289" t="str">
        <v>SPONT</v>
      </c>
      <c r="R1289" t="str">
        <v/>
      </c>
      <c r="S1289" t="str">
        <v>Excluded</v>
      </c>
      <c r="T1289" t="str">
        <v>Transport</v>
      </c>
    </row>
    <row r="1290" spans="1:20" x14ac:dyDescent="0.2">
      <c r="A1290" t="s">
        <v>3416</v>
      </c>
      <c r="B1290" t="s">
        <v>3418</v>
      </c>
      <c r="C1290" t="s">
        <v>8</v>
      </c>
      <c r="D1290" t="s">
        <v>3417</v>
      </c>
      <c r="E1290" t="str">
        <f>_xlfn.XLOOKUP(Table2[[#This Row],[rxn]],[1]Sheet1!$A:$A,[1]Sheet1!$C:$C,"Other metaolism",0)</f>
        <v>Other metabolism</v>
      </c>
      <c r="F1290" t="s">
        <v>524</v>
      </c>
      <c r="G1290" t="str">
        <f>Table2[[#This Row],[rxn]]&amp;"_"&amp;Table2[[#This Row],[dir]]</f>
        <v>CELLBH_e_FWD</v>
      </c>
      <c r="H1290" t="str" cm="1">
        <f t="array" ref="H1290">_xlfn.TEXTJOIN(",",TRUE,_xlfn.UNIQUE(_xlfn._xlws.FILTER(Table2[enz],Table2[rxn+dir]=Table2[[#This Row],[rxn+dir]])))</f>
        <v>rt0160,rt1271,rt5118,rt8348,rt8349</v>
      </c>
      <c r="I1290" s="2" t="str">
        <f>_xlfn.TEXTAFTER(Table2[[#This Row],[rxn]],"_",-1)</f>
        <v>e</v>
      </c>
      <c r="J1290" s="2" t="str">
        <f>_xlfn.TEXTBEFORE(Table2[[#This Row],[rxn]],"_"&amp;Table2[[#This Row],[compartment]],-1)</f>
        <v>CELLBH</v>
      </c>
      <c r="K1290" s="2" t="str" cm="1">
        <f t="array" ref="K1290">_xlfn.LET(_xlpm.t,J1290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0" s="2" t="str">
        <f>IF(LEN(Table2[[#This Row],[number at end of rxn-compartment]])&gt;0,_xlfn.TEXTBEFORE(Table2[[#This Row],[rxn-compartment]],Table2[[#This Row],[number at end of rxn-compartment]],-1),"")</f>
        <v/>
      </c>
      <c r="N1290" t="str">
        <v/>
      </c>
      <c r="O1290" t="str">
        <v>DHAPt_c_m</v>
      </c>
      <c r="P1290" t="str">
        <v>FWD</v>
      </c>
      <c r="Q1290" t="str">
        <v>SPONT</v>
      </c>
      <c r="R1290" t="str">
        <v/>
      </c>
      <c r="S1290" t="str">
        <v>Excluded</v>
      </c>
      <c r="T1290" t="str">
        <v>Transport</v>
      </c>
    </row>
    <row r="1291" spans="1:20" x14ac:dyDescent="0.2">
      <c r="A1291" t="s">
        <v>3419</v>
      </c>
      <c r="B1291" t="s">
        <v>3418</v>
      </c>
      <c r="C1291" t="s">
        <v>8</v>
      </c>
      <c r="D1291" t="s">
        <v>3420</v>
      </c>
      <c r="E1291" t="str">
        <f>_xlfn.XLOOKUP(Table2[[#This Row],[rxn]],[1]Sheet1!$A:$A,[1]Sheet1!$C:$C,"Other metaolism",0)</f>
        <v>Other metabolism</v>
      </c>
      <c r="F1291" t="s">
        <v>524</v>
      </c>
      <c r="G1291" t="str">
        <f>Table2[[#This Row],[rxn]]&amp;"_"&amp;Table2[[#This Row],[dir]]</f>
        <v>CELLBH_e_FWD</v>
      </c>
      <c r="H1291" t="str" cm="1">
        <f t="array" ref="H1291">_xlfn.TEXTJOIN(",",TRUE,_xlfn.UNIQUE(_xlfn._xlws.FILTER(Table2[enz],Table2[rxn+dir]=Table2[[#This Row],[rxn+dir]])))</f>
        <v>rt0160,rt1271,rt5118,rt8348,rt8349</v>
      </c>
      <c r="I1291" s="2" t="str">
        <f>_xlfn.TEXTAFTER(Table2[[#This Row],[rxn]],"_",-1)</f>
        <v>e</v>
      </c>
      <c r="J1291" s="2" t="str">
        <f>_xlfn.TEXTBEFORE(Table2[[#This Row],[rxn]],"_"&amp;Table2[[#This Row],[compartment]],-1)</f>
        <v>CELLBH</v>
      </c>
      <c r="K1291" s="2" t="str" cm="1">
        <f t="array" ref="K1291">_xlfn.LET(_xlpm.t,J1291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1" s="2" t="str">
        <f>IF(LEN(Table2[[#This Row],[number at end of rxn-compartment]])&gt;0,_xlfn.TEXTBEFORE(Table2[[#This Row],[rxn-compartment]],Table2[[#This Row],[number at end of rxn-compartment]],-1),"")</f>
        <v/>
      </c>
      <c r="N1291" t="str">
        <v/>
      </c>
      <c r="O1291" t="str">
        <v>DHAPt_c_m</v>
      </c>
      <c r="P1291" t="str">
        <v>REV</v>
      </c>
      <c r="Q1291" t="str">
        <v>SPONT</v>
      </c>
      <c r="R1291" t="str">
        <v/>
      </c>
      <c r="S1291" t="str">
        <v>Excluded</v>
      </c>
      <c r="T1291" t="str">
        <v>Transport</v>
      </c>
    </row>
    <row r="1292" spans="1:20" x14ac:dyDescent="0.2">
      <c r="A1292" t="s">
        <v>3421</v>
      </c>
      <c r="B1292" t="s">
        <v>3418</v>
      </c>
      <c r="C1292" t="s">
        <v>8</v>
      </c>
      <c r="D1292" t="s">
        <v>3422</v>
      </c>
      <c r="E1292" t="str">
        <f>_xlfn.XLOOKUP(Table2[[#This Row],[rxn]],[1]Sheet1!$A:$A,[1]Sheet1!$C:$C,"Other metaolism",0)</f>
        <v>Other metabolism</v>
      </c>
      <c r="F1292" t="s">
        <v>524</v>
      </c>
      <c r="G1292" t="str">
        <f>Table2[[#This Row],[rxn]]&amp;"_"&amp;Table2[[#This Row],[dir]]</f>
        <v>CELLBH_e_FWD</v>
      </c>
      <c r="H1292" t="str" cm="1">
        <f t="array" ref="H1292">_xlfn.TEXTJOIN(",",TRUE,_xlfn.UNIQUE(_xlfn._xlws.FILTER(Table2[enz],Table2[rxn+dir]=Table2[[#This Row],[rxn+dir]])))</f>
        <v>rt0160,rt1271,rt5118,rt8348,rt8349</v>
      </c>
      <c r="I1292" s="2" t="str">
        <f>_xlfn.TEXTAFTER(Table2[[#This Row],[rxn]],"_",-1)</f>
        <v>e</v>
      </c>
      <c r="J1292" s="2" t="str">
        <f>_xlfn.TEXTBEFORE(Table2[[#This Row],[rxn]],"_"&amp;Table2[[#This Row],[compartment]],-1)</f>
        <v>CELLBH</v>
      </c>
      <c r="K1292" s="2" t="str" cm="1">
        <f t="array" ref="K1292">_xlfn.LET(_xlpm.t,J1292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2" s="2" t="str">
        <f>IF(LEN(Table2[[#This Row],[number at end of rxn-compartment]])&gt;0,_xlfn.TEXTBEFORE(Table2[[#This Row],[rxn-compartment]],Table2[[#This Row],[number at end of rxn-compartment]],-1),"")</f>
        <v/>
      </c>
      <c r="N1292" t="str">
        <v/>
      </c>
      <c r="O1292" t="str">
        <v>DHAPt_c_rm</v>
      </c>
      <c r="P1292" t="str">
        <v>FWD</v>
      </c>
      <c r="Q1292" t="str">
        <v>SPONT</v>
      </c>
      <c r="R1292" t="str">
        <v/>
      </c>
      <c r="S1292" t="str">
        <v>Excluded</v>
      </c>
      <c r="T1292" t="str">
        <v>Transport</v>
      </c>
    </row>
    <row r="1293" spans="1:20" x14ac:dyDescent="0.2">
      <c r="A1293" t="s">
        <v>3423</v>
      </c>
      <c r="B1293" t="s">
        <v>3418</v>
      </c>
      <c r="C1293" t="s">
        <v>8</v>
      </c>
      <c r="D1293" t="s">
        <v>3424</v>
      </c>
      <c r="E1293" t="str">
        <f>_xlfn.XLOOKUP(Table2[[#This Row],[rxn]],[1]Sheet1!$A:$A,[1]Sheet1!$C:$C,"Other metaolism",0)</f>
        <v>Other metabolism</v>
      </c>
      <c r="F1293" t="s">
        <v>524</v>
      </c>
      <c r="G1293" t="str">
        <f>Table2[[#This Row],[rxn]]&amp;"_"&amp;Table2[[#This Row],[dir]]</f>
        <v>CELLBH_e_FWD</v>
      </c>
      <c r="H1293" t="str" cm="1">
        <f t="array" ref="H1293">_xlfn.TEXTJOIN(",",TRUE,_xlfn.UNIQUE(_xlfn._xlws.FILTER(Table2[enz],Table2[rxn+dir]=Table2[[#This Row],[rxn+dir]])))</f>
        <v>rt0160,rt1271,rt5118,rt8348,rt8349</v>
      </c>
      <c r="I1293" s="2" t="str">
        <f>_xlfn.TEXTAFTER(Table2[[#This Row],[rxn]],"_",-1)</f>
        <v>e</v>
      </c>
      <c r="J1293" s="2" t="str">
        <f>_xlfn.TEXTBEFORE(Table2[[#This Row],[rxn]],"_"&amp;Table2[[#This Row],[compartment]],-1)</f>
        <v>CELLBH</v>
      </c>
      <c r="K1293" s="2" t="str" cm="1">
        <f t="array" ref="K1293">_xlfn.LET(_xlpm.t,J1293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3" s="2" t="str">
        <f>IF(LEN(Table2[[#This Row],[number at end of rxn-compartment]])&gt;0,_xlfn.TEXTBEFORE(Table2[[#This Row],[rxn-compartment]],Table2[[#This Row],[number at end of rxn-compartment]],-1),"")</f>
        <v/>
      </c>
      <c r="N1293" t="str">
        <v/>
      </c>
      <c r="O1293" t="str">
        <v>DHAPt_c_rm</v>
      </c>
      <c r="P1293" t="str">
        <v>REV</v>
      </c>
      <c r="Q1293" t="str">
        <v>SPONT</v>
      </c>
      <c r="R1293" t="str">
        <v/>
      </c>
      <c r="S1293" t="str">
        <v>Excluded</v>
      </c>
      <c r="T1293" t="str">
        <v>Transport</v>
      </c>
    </row>
    <row r="1294" spans="1:20" x14ac:dyDescent="0.2">
      <c r="A1294" t="s">
        <v>3425</v>
      </c>
      <c r="B1294" t="s">
        <v>3418</v>
      </c>
      <c r="C1294" t="s">
        <v>8</v>
      </c>
      <c r="D1294" t="s">
        <v>3426</v>
      </c>
      <c r="E1294" t="str">
        <f>_xlfn.XLOOKUP(Table2[[#This Row],[rxn]],[1]Sheet1!$A:$A,[1]Sheet1!$C:$C,"Other metaolism",0)</f>
        <v>Other metabolism</v>
      </c>
      <c r="F1294" t="s">
        <v>524</v>
      </c>
      <c r="G1294" t="str">
        <f>Table2[[#This Row],[rxn]]&amp;"_"&amp;Table2[[#This Row],[dir]]</f>
        <v>CELLBH_e_FWD</v>
      </c>
      <c r="H1294" t="str" cm="1">
        <f t="array" ref="H1294">_xlfn.TEXTJOIN(",",TRUE,_xlfn.UNIQUE(_xlfn._xlws.FILTER(Table2[enz],Table2[rxn+dir]=Table2[[#This Row],[rxn+dir]])))</f>
        <v>rt0160,rt1271,rt5118,rt8348,rt8349</v>
      </c>
      <c r="I1294" s="2" t="str">
        <f>_xlfn.TEXTAFTER(Table2[[#This Row],[rxn]],"_",-1)</f>
        <v>e</v>
      </c>
      <c r="J1294" s="2" t="str">
        <f>_xlfn.TEXTBEFORE(Table2[[#This Row],[rxn]],"_"&amp;Table2[[#This Row],[compartment]],-1)</f>
        <v>CELLBH</v>
      </c>
      <c r="K1294" s="2" t="str" cm="1">
        <f t="array" ref="K1294">_xlfn.LET(_xlpm.t,J1294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4" s="2" t="str">
        <f>IF(LEN(Table2[[#This Row],[number at end of rxn-compartment]])&gt;0,_xlfn.TEXTBEFORE(Table2[[#This Row],[rxn-compartment]],Table2[[#This Row],[number at end of rxn-compartment]],-1),"")</f>
        <v/>
      </c>
      <c r="N1294" t="str">
        <v/>
      </c>
      <c r="O1294" t="str">
        <v>DHAPt_c_x</v>
      </c>
      <c r="P1294" t="str">
        <v>FWD</v>
      </c>
      <c r="Q1294" t="str">
        <v>UNKNOWN</v>
      </c>
      <c r="R1294" t="str">
        <v/>
      </c>
      <c r="S1294" t="str">
        <v>Excluded</v>
      </c>
      <c r="T1294" t="str">
        <v>Transport</v>
      </c>
    </row>
    <row r="1295" spans="1:20" x14ac:dyDescent="0.2">
      <c r="A1295" t="s">
        <v>3427</v>
      </c>
      <c r="B1295" t="s">
        <v>3429</v>
      </c>
      <c r="C1295" t="s">
        <v>8</v>
      </c>
      <c r="D1295" t="s">
        <v>3428</v>
      </c>
      <c r="E1295" t="str">
        <f>_xlfn.XLOOKUP(Table2[[#This Row],[rxn]],[1]Sheet1!$A:$A,[1]Sheet1!$C:$C,"Other metaolism",0)</f>
        <v>Other metabolism</v>
      </c>
      <c r="F1295" t="s">
        <v>3430</v>
      </c>
      <c r="G1295" t="str">
        <f>Table2[[#This Row],[rxn]]&amp;"_"&amp;Table2[[#This Row],[dir]]</f>
        <v>CEPHSCOX_x_FWD</v>
      </c>
      <c r="H1295" t="str" cm="1">
        <f t="array" ref="H1295">_xlfn.TEXTJOIN(",",TRUE,_xlfn.UNIQUE(_xlfn._xlws.FILTER(Table2[enz],Table2[rxn+dir]=Table2[[#This Row],[rxn+dir]])))</f>
        <v>rt3508,rt7081,rt7626</v>
      </c>
      <c r="I1295" s="2" t="str">
        <f>_xlfn.TEXTAFTER(Table2[[#This Row],[rxn]],"_",-1)</f>
        <v>x</v>
      </c>
      <c r="J1295" s="2" t="str">
        <f>_xlfn.TEXTBEFORE(Table2[[#This Row],[rxn]],"_"&amp;Table2[[#This Row],[compartment]],-1)</f>
        <v>CEPHSCOX</v>
      </c>
      <c r="K1295" s="2" t="str" cm="1">
        <f t="array" ref="K1295">_xlfn.LET(_xlpm.t,J1295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5" s="2" t="str">
        <f>IF(LEN(Table2[[#This Row],[number at end of rxn-compartment]])&gt;0,_xlfn.TEXTBEFORE(Table2[[#This Row],[rxn-compartment]],Table2[[#This Row],[number at end of rxn-compartment]],-1),"")</f>
        <v/>
      </c>
      <c r="N1295" t="str">
        <v/>
      </c>
      <c r="O1295" t="str">
        <v>DHAPt_c_x</v>
      </c>
      <c r="P1295" t="str">
        <v>REV</v>
      </c>
      <c r="Q1295" t="str">
        <v>UNKNOWN</v>
      </c>
      <c r="R1295" t="str">
        <v/>
      </c>
      <c r="S1295" t="str">
        <v>Excluded</v>
      </c>
      <c r="T1295" t="str">
        <v>Transport</v>
      </c>
    </row>
    <row r="1296" spans="1:20" x14ac:dyDescent="0.2">
      <c r="A1296" t="s">
        <v>3431</v>
      </c>
      <c r="B1296" t="s">
        <v>3429</v>
      </c>
      <c r="C1296" t="s">
        <v>8</v>
      </c>
      <c r="D1296" t="s">
        <v>3432</v>
      </c>
      <c r="E1296" t="str">
        <f>_xlfn.XLOOKUP(Table2[[#This Row],[rxn]],[1]Sheet1!$A:$A,[1]Sheet1!$C:$C,"Other metaolism",0)</f>
        <v>Other metabolism</v>
      </c>
      <c r="F1296" t="s">
        <v>3430</v>
      </c>
      <c r="G1296" t="str">
        <f>Table2[[#This Row],[rxn]]&amp;"_"&amp;Table2[[#This Row],[dir]]</f>
        <v>CEPHSCOX_x_FWD</v>
      </c>
      <c r="H1296" t="str" cm="1">
        <f t="array" ref="H1296">_xlfn.TEXTJOIN(",",TRUE,_xlfn.UNIQUE(_xlfn._xlws.FILTER(Table2[enz],Table2[rxn+dir]=Table2[[#This Row],[rxn+dir]])))</f>
        <v>rt3508,rt7081,rt7626</v>
      </c>
      <c r="I1296" s="2" t="str">
        <f>_xlfn.TEXTAFTER(Table2[[#This Row],[rxn]],"_",-1)</f>
        <v>x</v>
      </c>
      <c r="J1296" s="2" t="str">
        <f>_xlfn.TEXTBEFORE(Table2[[#This Row],[rxn]],"_"&amp;Table2[[#This Row],[compartment]],-1)</f>
        <v>CEPHSCOX</v>
      </c>
      <c r="K1296" s="2" t="str" cm="1">
        <f t="array" ref="K1296">_xlfn.LET(_xlpm.t,J1296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6" s="2" t="str">
        <f>IF(LEN(Table2[[#This Row],[number at end of rxn-compartment]])&gt;0,_xlfn.TEXTBEFORE(Table2[[#This Row],[rxn-compartment]],Table2[[#This Row],[number at end of rxn-compartment]],-1),"")</f>
        <v/>
      </c>
      <c r="N1296" t="str">
        <v/>
      </c>
      <c r="O1296" t="str">
        <v>DHFRi_c</v>
      </c>
      <c r="P1296" t="str">
        <v>FWD</v>
      </c>
      <c r="Q1296" t="str">
        <v>rt3791_c</v>
      </c>
      <c r="R1296" t="str">
        <v>1.5.1.3</v>
      </c>
      <c r="S1296" t="str">
        <v>Other biosynthetic metabolism</v>
      </c>
      <c r="T1296" t="str">
        <v>Folate metabolism</v>
      </c>
    </row>
    <row r="1297" spans="1:20" x14ac:dyDescent="0.2">
      <c r="A1297" t="s">
        <v>3433</v>
      </c>
      <c r="B1297" t="s">
        <v>3429</v>
      </c>
      <c r="C1297" t="s">
        <v>8</v>
      </c>
      <c r="D1297" t="s">
        <v>3434</v>
      </c>
      <c r="E1297" t="str">
        <f>_xlfn.XLOOKUP(Table2[[#This Row],[rxn]],[1]Sheet1!$A:$A,[1]Sheet1!$C:$C,"Other metaolism",0)</f>
        <v>Other metabolism</v>
      </c>
      <c r="F1297" t="s">
        <v>3430</v>
      </c>
      <c r="G1297" t="str">
        <f>Table2[[#This Row],[rxn]]&amp;"_"&amp;Table2[[#This Row],[dir]]</f>
        <v>CEPHSCOX_x_FWD</v>
      </c>
      <c r="H1297" t="str" cm="1">
        <f t="array" ref="H1297">_xlfn.TEXTJOIN(",",TRUE,_xlfn.UNIQUE(_xlfn._xlws.FILTER(Table2[enz],Table2[rxn+dir]=Table2[[#This Row],[rxn+dir]])))</f>
        <v>rt3508,rt7081,rt7626</v>
      </c>
      <c r="I1297" s="2" t="str">
        <f>_xlfn.TEXTAFTER(Table2[[#This Row],[rxn]],"_",-1)</f>
        <v>x</v>
      </c>
      <c r="J1297" s="2" t="str">
        <f>_xlfn.TEXTBEFORE(Table2[[#This Row],[rxn]],"_"&amp;Table2[[#This Row],[compartment]],-1)</f>
        <v>CEPHSCOX</v>
      </c>
      <c r="K1297" s="2" t="str" cm="1">
        <f t="array" ref="K1297">_xlfn.LET(_xlpm.t,J1297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7" s="2" t="str">
        <f>IF(LEN(Table2[[#This Row],[number at end of rxn-compartment]])&gt;0,_xlfn.TEXTBEFORE(Table2[[#This Row],[rxn-compartment]],Table2[[#This Row],[number at end of rxn-compartment]],-1),"")</f>
        <v/>
      </c>
      <c r="N1297" t="str">
        <v/>
      </c>
      <c r="O1297" t="str">
        <v>DHFRi_m</v>
      </c>
      <c r="P1297" t="str">
        <v>FWD</v>
      </c>
      <c r="Q1297" t="str">
        <v>rt3791_m</v>
      </c>
      <c r="R1297" t="str">
        <v>1.5.1.3</v>
      </c>
      <c r="S1297" t="str">
        <v>Other biosynthetic metabolism</v>
      </c>
      <c r="T1297" t="str">
        <v>Folate metabolism</v>
      </c>
    </row>
    <row r="1298" spans="1:20" x14ac:dyDescent="0.2">
      <c r="A1298" t="s">
        <v>3435</v>
      </c>
      <c r="B1298" t="s">
        <v>320</v>
      </c>
      <c r="C1298" t="s">
        <v>8</v>
      </c>
      <c r="D1298" t="s">
        <v>3436</v>
      </c>
      <c r="E1298" t="str">
        <f>_xlfn.XLOOKUP(Table2[[#This Row],[rxn]],[1]Sheet1!$A:$A,[1]Sheet1!$C:$C,"Other metaolism",0)</f>
        <v>Other biosynthetic metabolism</v>
      </c>
      <c r="F1298" t="s">
        <v>26</v>
      </c>
      <c r="G1298" t="str">
        <f>Table2[[#This Row],[rxn]]&amp;"_"&amp;Table2[[#This Row],[dir]]</f>
        <v>CERH124A_r_FWD</v>
      </c>
      <c r="H1298" t="str" cm="1">
        <f t="array" ref="H1298">_xlfn.TEXTJOIN(",",TRUE,_xlfn.UNIQUE(_xlfn._xlws.FILTER(Table2[enz],Table2[rxn+dir]=Table2[[#This Row],[rxn+dir]])))</f>
        <v>rt6946</v>
      </c>
      <c r="I1298" s="2" t="str">
        <f>_xlfn.TEXTAFTER(Table2[[#This Row],[rxn]],"_",-1)</f>
        <v>r</v>
      </c>
      <c r="J1298" s="2" t="str">
        <f>_xlfn.TEXTBEFORE(Table2[[#This Row],[rxn]],"_"&amp;Table2[[#This Row],[compartment]],-1)</f>
        <v>CERH124A</v>
      </c>
      <c r="K1298" s="2" t="str" cm="1">
        <f t="array" ref="K1298">_xlfn.LET(_xlpm.t,J1298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8" s="2" t="str">
        <f>IF(LEN(Table2[[#This Row],[number at end of rxn-compartment]])&gt;0,_xlfn.TEXTBEFORE(Table2[[#This Row],[rxn-compartment]],Table2[[#This Row],[number at end of rxn-compartment]],-1),"")</f>
        <v/>
      </c>
      <c r="N1298" t="str">
        <v>DHFS_</v>
      </c>
      <c r="O1298" t="str">
        <v>DHFS_1_c</v>
      </c>
      <c r="P1298" t="str">
        <v>FWD</v>
      </c>
      <c r="Q1298" t="str">
        <v>rt2092</v>
      </c>
      <c r="R1298" t="str">
        <v>6.3.2.17</v>
      </c>
      <c r="S1298" t="str">
        <v>Other biosynthetic metabolism</v>
      </c>
      <c r="T1298" t="str">
        <v>Folate metabolism</v>
      </c>
    </row>
    <row r="1299" spans="1:20" x14ac:dyDescent="0.2">
      <c r="A1299" t="s">
        <v>3437</v>
      </c>
      <c r="B1299" t="s">
        <v>324</v>
      </c>
      <c r="C1299" t="s">
        <v>8</v>
      </c>
      <c r="D1299" t="s">
        <v>3438</v>
      </c>
      <c r="E1299" t="str">
        <f>_xlfn.XLOOKUP(Table2[[#This Row],[rxn]],[1]Sheet1!$A:$A,[1]Sheet1!$C:$C,"Other metaolism",0)</f>
        <v>Other biosynthetic metabolism</v>
      </c>
      <c r="F1299" t="s">
        <v>26</v>
      </c>
      <c r="G1299" t="str">
        <f>Table2[[#This Row],[rxn]]&amp;"_"&amp;Table2[[#This Row],[dir]]</f>
        <v>CERH124B_r_FWD</v>
      </c>
      <c r="H1299" t="str" cm="1">
        <f t="array" ref="H1299">_xlfn.TEXTJOIN(",",TRUE,_xlfn.UNIQUE(_xlfn._xlws.FILTER(Table2[enz],Table2[rxn+dir]=Table2[[#This Row],[rxn+dir]])))</f>
        <v>rt1296</v>
      </c>
      <c r="I1299" s="2" t="str">
        <f>_xlfn.TEXTAFTER(Table2[[#This Row],[rxn]],"_",-1)</f>
        <v>r</v>
      </c>
      <c r="J1299" s="2" t="str">
        <f>_xlfn.TEXTBEFORE(Table2[[#This Row],[rxn]],"_"&amp;Table2[[#This Row],[compartment]],-1)</f>
        <v>CERH124B</v>
      </c>
      <c r="K1299" s="2" t="str" cm="1">
        <f t="array" ref="K1299">_xlfn.LET(_xlpm.t,J1299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299" s="2" t="str">
        <f>IF(LEN(Table2[[#This Row],[number at end of rxn-compartment]])&gt;0,_xlfn.TEXTBEFORE(Table2[[#This Row],[rxn-compartment]],Table2[[#This Row],[number at end of rxn-compartment]],-1),"")</f>
        <v/>
      </c>
      <c r="N1299" t="str">
        <v/>
      </c>
      <c r="O1299" t="str">
        <v>DHFt_c_m</v>
      </c>
      <c r="P1299" t="str">
        <v>FWD</v>
      </c>
      <c r="Q1299" t="str">
        <v>SPONT</v>
      </c>
      <c r="R1299" t="str">
        <v/>
      </c>
      <c r="S1299" t="str">
        <v>Excluded</v>
      </c>
      <c r="T1299" t="str">
        <v>Transport</v>
      </c>
    </row>
    <row r="1300" spans="1:20" x14ac:dyDescent="0.2">
      <c r="A1300" t="s">
        <v>3439</v>
      </c>
      <c r="B1300" t="s">
        <v>326</v>
      </c>
      <c r="C1300" t="s">
        <v>8</v>
      </c>
      <c r="D1300" t="s">
        <v>3436</v>
      </c>
      <c r="E1300" t="str">
        <f>_xlfn.XLOOKUP(Table2[[#This Row],[rxn]],[1]Sheet1!$A:$A,[1]Sheet1!$C:$C,"Other metaolism",0)</f>
        <v>Other biosynthetic metabolism</v>
      </c>
      <c r="F1300" t="s">
        <v>26</v>
      </c>
      <c r="G1300" t="str">
        <f>Table2[[#This Row],[rxn]]&amp;"_"&amp;Table2[[#This Row],[dir]]</f>
        <v>CERH126A_r_FWD</v>
      </c>
      <c r="H1300" t="str" cm="1">
        <f t="array" ref="H1300">_xlfn.TEXTJOIN(",",TRUE,_xlfn.UNIQUE(_xlfn._xlws.FILTER(Table2[enz],Table2[rxn+dir]=Table2[[#This Row],[rxn+dir]])))</f>
        <v>rt6946</v>
      </c>
      <c r="I1300" s="2" t="str">
        <f>_xlfn.TEXTAFTER(Table2[[#This Row],[rxn]],"_",-1)</f>
        <v>r</v>
      </c>
      <c r="J1300" s="2" t="str">
        <f>_xlfn.TEXTBEFORE(Table2[[#This Row],[rxn]],"_"&amp;Table2[[#This Row],[compartment]],-1)</f>
        <v>CERH126A</v>
      </c>
      <c r="K1300" s="2" t="str" cm="1">
        <f t="array" ref="K1300">_xlfn.LET(_xlpm.t,J1300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00" s="2" t="str">
        <f>IF(LEN(Table2[[#This Row],[number at end of rxn-compartment]])&gt;0,_xlfn.TEXTBEFORE(Table2[[#This Row],[rxn-compartment]],Table2[[#This Row],[number at end of rxn-compartment]],-1),"")</f>
        <v/>
      </c>
      <c r="N1300" t="str">
        <v/>
      </c>
      <c r="O1300" t="str">
        <v>DHFt_c_m</v>
      </c>
      <c r="P1300" t="str">
        <v>REV</v>
      </c>
      <c r="Q1300" t="str">
        <v>SPONT</v>
      </c>
      <c r="R1300" t="str">
        <v/>
      </c>
      <c r="S1300" t="str">
        <v>Excluded</v>
      </c>
      <c r="T1300" t="str">
        <v>Transport</v>
      </c>
    </row>
    <row r="1301" spans="1:20" x14ac:dyDescent="0.2">
      <c r="A1301" t="s">
        <v>3440</v>
      </c>
      <c r="B1301" t="s">
        <v>327</v>
      </c>
      <c r="C1301" t="s">
        <v>8</v>
      </c>
      <c r="D1301" t="s">
        <v>3438</v>
      </c>
      <c r="E1301" t="str">
        <f>_xlfn.XLOOKUP(Table2[[#This Row],[rxn]],[1]Sheet1!$A:$A,[1]Sheet1!$C:$C,"Other metaolism",0)</f>
        <v>Other biosynthetic metabolism</v>
      </c>
      <c r="F1301" t="s">
        <v>26</v>
      </c>
      <c r="G1301" t="str">
        <f>Table2[[#This Row],[rxn]]&amp;"_"&amp;Table2[[#This Row],[dir]]</f>
        <v>CERH126B_r_FWD</v>
      </c>
      <c r="H1301" t="str" cm="1">
        <f t="array" ref="H1301">_xlfn.TEXTJOIN(",",TRUE,_xlfn.UNIQUE(_xlfn._xlws.FILTER(Table2[enz],Table2[rxn+dir]=Table2[[#This Row],[rxn+dir]])))</f>
        <v>rt1296</v>
      </c>
      <c r="I1301" s="2" t="str">
        <f>_xlfn.TEXTAFTER(Table2[[#This Row],[rxn]],"_",-1)</f>
        <v>r</v>
      </c>
      <c r="J1301" s="2" t="str">
        <f>_xlfn.TEXTBEFORE(Table2[[#This Row],[rxn]],"_"&amp;Table2[[#This Row],[compartment]],-1)</f>
        <v>CERH126B</v>
      </c>
      <c r="K1301" s="2" t="str" cm="1">
        <f t="array" ref="K1301">_xlfn.LET(_xlpm.t,J1301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01" s="2" t="str">
        <f>IF(LEN(Table2[[#This Row],[number at end of rxn-compartment]])&gt;0,_xlfn.TEXTBEFORE(Table2[[#This Row],[rxn-compartment]],Table2[[#This Row],[number at end of rxn-compartment]],-1),"")</f>
        <v/>
      </c>
      <c r="N1301" t="str">
        <v/>
      </c>
      <c r="O1301" t="str">
        <v>DHNPA2i_m</v>
      </c>
      <c r="P1301" t="str">
        <v>FWD</v>
      </c>
      <c r="Q1301" t="str">
        <v>rt6009</v>
      </c>
      <c r="R1301" t="str">
        <v>4.1.2.25</v>
      </c>
      <c r="S1301" t="str">
        <v>Other biosynthetic metabolism</v>
      </c>
      <c r="T1301" t="str">
        <v>Folate metabolism</v>
      </c>
    </row>
    <row r="1302" spans="1:20" x14ac:dyDescent="0.2">
      <c r="A1302" t="s">
        <v>3441</v>
      </c>
      <c r="B1302" t="s">
        <v>328</v>
      </c>
      <c r="C1302" t="s">
        <v>8</v>
      </c>
      <c r="D1302" t="s">
        <v>3438</v>
      </c>
      <c r="E1302" t="str">
        <f>_xlfn.XLOOKUP(Table2[[#This Row],[rxn]],[1]Sheet1!$A:$A,[1]Sheet1!$C:$C,"Other metaolism",0)</f>
        <v>Other biosynthetic metabolism</v>
      </c>
      <c r="F1302" t="s">
        <v>26</v>
      </c>
      <c r="G1302" t="str">
        <f>Table2[[#This Row],[rxn]]&amp;"_"&amp;Table2[[#This Row],[dir]]</f>
        <v>CERH2A24_r_FWD</v>
      </c>
      <c r="H1302" t="str" cm="1">
        <f t="array" ref="H1302">_xlfn.TEXTJOIN(",",TRUE,_xlfn.UNIQUE(_xlfn._xlws.FILTER(Table2[enz],Table2[rxn+dir]=Table2[[#This Row],[rxn+dir]])))</f>
        <v>rt1296</v>
      </c>
      <c r="I1302" s="2" t="str">
        <f>_xlfn.TEXTAFTER(Table2[[#This Row],[rxn]],"_",-1)</f>
        <v>r</v>
      </c>
      <c r="J1302" s="2" t="str">
        <f>_xlfn.TEXTBEFORE(Table2[[#This Row],[rxn]],"_"&amp;Table2[[#This Row],[compartment]],-1)</f>
        <v>CERH2A24</v>
      </c>
      <c r="K1302" s="2" t="str" cm="1">
        <f t="array" ref="K1302">_xlfn.LET(_xlpm.t,J1302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</v>
      </c>
      <c r="L1302" s="2" t="str">
        <f>IF(LEN(Table2[[#This Row],[number at end of rxn-compartment]])&gt;0,_xlfn.TEXTBEFORE(Table2[[#This Row],[rxn-compartment]],Table2[[#This Row],[number at end of rxn-compartment]],-1),"")</f>
        <v>CERH2A</v>
      </c>
      <c r="N1302" t="str">
        <v/>
      </c>
      <c r="O1302" t="str">
        <v>DHNPTt_c_m</v>
      </c>
      <c r="P1302" t="str">
        <v>FWD</v>
      </c>
      <c r="Q1302" t="str">
        <v>SPONT</v>
      </c>
      <c r="R1302" t="str">
        <v/>
      </c>
      <c r="S1302" t="str">
        <v>Excluded</v>
      </c>
      <c r="T1302" t="str">
        <v>Transport</v>
      </c>
    </row>
    <row r="1303" spans="1:20" x14ac:dyDescent="0.2">
      <c r="A1303" t="s">
        <v>3442</v>
      </c>
      <c r="B1303" t="s">
        <v>329</v>
      </c>
      <c r="C1303" t="s">
        <v>8</v>
      </c>
      <c r="D1303" t="s">
        <v>3438</v>
      </c>
      <c r="E1303" t="str">
        <f>_xlfn.XLOOKUP(Table2[[#This Row],[rxn]],[1]Sheet1!$A:$A,[1]Sheet1!$C:$C,"Other metaolism",0)</f>
        <v>Other biosynthetic metabolism</v>
      </c>
      <c r="F1303" t="s">
        <v>26</v>
      </c>
      <c r="G1303" t="str">
        <f>Table2[[#This Row],[rxn]]&amp;"_"&amp;Table2[[#This Row],[dir]]</f>
        <v>CERH2A26_r_FWD</v>
      </c>
      <c r="H1303" t="str" cm="1">
        <f t="array" ref="H1303">_xlfn.TEXTJOIN(",",TRUE,_xlfn.UNIQUE(_xlfn._xlws.FILTER(Table2[enz],Table2[rxn+dir]=Table2[[#This Row],[rxn+dir]])))</f>
        <v>rt1296</v>
      </c>
      <c r="I1303" s="2" t="str">
        <f>_xlfn.TEXTAFTER(Table2[[#This Row],[rxn]],"_",-1)</f>
        <v>r</v>
      </c>
      <c r="J1303" s="2" t="str">
        <f>_xlfn.TEXTBEFORE(Table2[[#This Row],[rxn]],"_"&amp;Table2[[#This Row],[compartment]],-1)</f>
        <v>CERH2A26</v>
      </c>
      <c r="K1303" s="2" t="str" cm="1">
        <f t="array" ref="K1303">_xlfn.LET(_xlpm.t,J1303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</v>
      </c>
      <c r="L1303" s="2" t="str">
        <f>IF(LEN(Table2[[#This Row],[number at end of rxn-compartment]])&gt;0,_xlfn.TEXTBEFORE(Table2[[#This Row],[rxn-compartment]],Table2[[#This Row],[number at end of rxn-compartment]],-1),"")</f>
        <v>CERH2A</v>
      </c>
      <c r="N1303" t="str">
        <v/>
      </c>
      <c r="O1303" t="str">
        <v>DHNPTt_c_m</v>
      </c>
      <c r="P1303" t="str">
        <v>REV</v>
      </c>
      <c r="Q1303" t="str">
        <v>SPONT</v>
      </c>
      <c r="R1303" t="str">
        <v/>
      </c>
      <c r="S1303" t="str">
        <v>Excluded</v>
      </c>
      <c r="T1303" t="str">
        <v>Transport</v>
      </c>
    </row>
    <row r="1304" spans="1:20" x14ac:dyDescent="0.2">
      <c r="A1304" t="s">
        <v>3443</v>
      </c>
      <c r="B1304" t="s">
        <v>330</v>
      </c>
      <c r="C1304" t="s">
        <v>8</v>
      </c>
      <c r="D1304" t="s">
        <v>3438</v>
      </c>
      <c r="E1304" t="str">
        <f>_xlfn.XLOOKUP(Table2[[#This Row],[rxn]],[1]Sheet1!$A:$A,[1]Sheet1!$C:$C,"Other metaolism",0)</f>
        <v>Other biosynthetic metabolism</v>
      </c>
      <c r="F1304" t="s">
        <v>26</v>
      </c>
      <c r="G1304" t="str">
        <f>Table2[[#This Row],[rxn]]&amp;"_"&amp;Table2[[#This Row],[dir]]</f>
        <v>CERH324_r_FWD</v>
      </c>
      <c r="H1304" t="str" cm="1">
        <f t="array" ref="H1304">_xlfn.TEXTJOIN(",",TRUE,_xlfn.UNIQUE(_xlfn._xlws.FILTER(Table2[enz],Table2[rxn+dir]=Table2[[#This Row],[rxn+dir]])))</f>
        <v>rt1296</v>
      </c>
      <c r="I1304" s="2" t="str">
        <f>_xlfn.TEXTAFTER(Table2[[#This Row],[rxn]],"_",-1)</f>
        <v>r</v>
      </c>
      <c r="J1304" s="2" t="str">
        <f>_xlfn.TEXTBEFORE(Table2[[#This Row],[rxn]],"_"&amp;Table2[[#This Row],[compartment]],-1)</f>
        <v>CERH324</v>
      </c>
      <c r="K1304" s="2" t="str" cm="1">
        <f t="array" ref="K1304">_xlfn.LET(_xlpm.t,J1304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324</v>
      </c>
      <c r="L1304" s="2" t="str">
        <f>IF(LEN(Table2[[#This Row],[number at end of rxn-compartment]])&gt;0,_xlfn.TEXTBEFORE(Table2[[#This Row],[rxn-compartment]],Table2[[#This Row],[number at end of rxn-compartment]],-1),"")</f>
        <v>CERH</v>
      </c>
      <c r="N1304" t="str">
        <v/>
      </c>
      <c r="O1304" t="str">
        <v>DHORDfum_c</v>
      </c>
      <c r="P1304" t="str">
        <v>FWD</v>
      </c>
      <c r="Q1304" t="str">
        <v>rt6498</v>
      </c>
      <c r="R1304" t="str">
        <v>1.3.3.1</v>
      </c>
      <c r="S1304" t="str">
        <v>RNA metabolism</v>
      </c>
      <c r="T1304" t="str">
        <v>Pyrimidine metabolism</v>
      </c>
    </row>
    <row r="1305" spans="1:20" x14ac:dyDescent="0.2">
      <c r="A1305" t="s">
        <v>3444</v>
      </c>
      <c r="B1305" t="s">
        <v>331</v>
      </c>
      <c r="C1305" t="s">
        <v>8</v>
      </c>
      <c r="D1305" t="s">
        <v>3438</v>
      </c>
      <c r="E1305" t="str">
        <f>_xlfn.XLOOKUP(Table2[[#This Row],[rxn]],[1]Sheet1!$A:$A,[1]Sheet1!$C:$C,"Other metaolism",0)</f>
        <v>Other biosynthetic metabolism</v>
      </c>
      <c r="F1305" t="s">
        <v>26</v>
      </c>
      <c r="G1305" t="str">
        <f>Table2[[#This Row],[rxn]]&amp;"_"&amp;Table2[[#This Row],[dir]]</f>
        <v>CERH326_r_FWD</v>
      </c>
      <c r="H1305" t="str" cm="1">
        <f t="array" ref="H1305">_xlfn.TEXTJOIN(",",TRUE,_xlfn.UNIQUE(_xlfn._xlws.FILTER(Table2[enz],Table2[rxn+dir]=Table2[[#This Row],[rxn+dir]])))</f>
        <v>rt1296</v>
      </c>
      <c r="I1305" s="2" t="str">
        <f>_xlfn.TEXTAFTER(Table2[[#This Row],[rxn]],"_",-1)</f>
        <v>r</v>
      </c>
      <c r="J1305" s="2" t="str">
        <f>_xlfn.TEXTBEFORE(Table2[[#This Row],[rxn]],"_"&amp;Table2[[#This Row],[compartment]],-1)</f>
        <v>CERH326</v>
      </c>
      <c r="K1305" s="2" t="str" cm="1">
        <f t="array" ref="K1305">_xlfn.LET(_xlpm.t,J1305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326</v>
      </c>
      <c r="L1305" s="2" t="str">
        <f>IF(LEN(Table2[[#This Row],[number at end of rxn-compartment]])&gt;0,_xlfn.TEXTBEFORE(Table2[[#This Row],[rxn-compartment]],Table2[[#This Row],[number at end of rxn-compartment]],-1),"")</f>
        <v>CERH</v>
      </c>
      <c r="N1305" t="str">
        <v/>
      </c>
      <c r="O1305" t="str">
        <v>DHORTS_c</v>
      </c>
      <c r="P1305" t="str">
        <v>FWD</v>
      </c>
      <c r="Q1305" t="str">
        <v>rt3923</v>
      </c>
      <c r="R1305" t="str">
        <v>3.5.2.3</v>
      </c>
      <c r="S1305" t="str">
        <v>RNA metabolism</v>
      </c>
      <c r="T1305" t="str">
        <v>Pyrimidine metabolism</v>
      </c>
    </row>
    <row r="1306" spans="1:20" x14ac:dyDescent="0.2">
      <c r="A1306" t="s">
        <v>3445</v>
      </c>
      <c r="B1306" t="s">
        <v>3447</v>
      </c>
      <c r="C1306" t="s">
        <v>8</v>
      </c>
      <c r="D1306" t="s">
        <v>3446</v>
      </c>
      <c r="E1306" t="str">
        <f>_xlfn.XLOOKUP(Table2[[#This Row],[rxn]],[1]Sheet1!$A:$A,[1]Sheet1!$C:$C,"Other metaolism",0)</f>
        <v>Other biosynthetic metabolism</v>
      </c>
      <c r="F1306" t="s">
        <v>26</v>
      </c>
      <c r="G1306" t="str">
        <f>Table2[[#This Row],[rxn]]&amp;"_"&amp;Table2[[#This Row],[dir]]</f>
        <v>CERS124_c_FWD</v>
      </c>
      <c r="H1306" t="str" cm="1">
        <f t="array" ref="H1306">_xlfn.TEXTJOIN(",",TRUE,_xlfn.UNIQUE(_xlfn._xlws.FILTER(Table2[enz],Table2[rxn+dir]=Table2[[#This Row],[rxn+dir]])))</f>
        <v>rt3023_c,rt6800_c</v>
      </c>
      <c r="I1306" s="2" t="str">
        <f>_xlfn.TEXTAFTER(Table2[[#This Row],[rxn]],"_",-1)</f>
        <v>c</v>
      </c>
      <c r="J1306" s="2" t="str">
        <f>_xlfn.TEXTBEFORE(Table2[[#This Row],[rxn]],"_"&amp;Table2[[#This Row],[compartment]],-1)</f>
        <v>CERS124</v>
      </c>
      <c r="K1306" s="2" t="str" cm="1">
        <f t="array" ref="K1306">_xlfn.LET(_xlpm.t,J1306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124</v>
      </c>
      <c r="L1306" s="2" t="str">
        <f>IF(LEN(Table2[[#This Row],[number at end of rxn-compartment]])&gt;0,_xlfn.TEXTBEFORE(Table2[[#This Row],[rxn-compartment]],Table2[[#This Row],[number at end of rxn-compartment]],-1),"")</f>
        <v>CERS</v>
      </c>
      <c r="N1306" t="str">
        <v/>
      </c>
      <c r="O1306" t="str">
        <v>DHORTS_c</v>
      </c>
      <c r="P1306" t="str">
        <v>REV</v>
      </c>
      <c r="Q1306" t="str">
        <v>rt3923</v>
      </c>
      <c r="R1306" t="str">
        <v>3.5.2.3</v>
      </c>
      <c r="S1306" t="str">
        <v>RNA metabolism</v>
      </c>
      <c r="T1306" t="str">
        <v>Pyrimidine metabolism</v>
      </c>
    </row>
    <row r="1307" spans="1:20" x14ac:dyDescent="0.2">
      <c r="A1307" t="s">
        <v>3448</v>
      </c>
      <c r="B1307" t="s">
        <v>3447</v>
      </c>
      <c r="C1307" t="s">
        <v>8</v>
      </c>
      <c r="D1307" t="s">
        <v>3449</v>
      </c>
      <c r="E1307" t="str">
        <f>_xlfn.XLOOKUP(Table2[[#This Row],[rxn]],[1]Sheet1!$A:$A,[1]Sheet1!$C:$C,"Other metaolism",0)</f>
        <v>Other biosynthetic metabolism</v>
      </c>
      <c r="F1307" t="s">
        <v>26</v>
      </c>
      <c r="G1307" t="str">
        <f>Table2[[#This Row],[rxn]]&amp;"_"&amp;Table2[[#This Row],[dir]]</f>
        <v>CERS124_c_FWD</v>
      </c>
      <c r="H1307" t="str" cm="1">
        <f t="array" ref="H1307">_xlfn.TEXTJOIN(",",TRUE,_xlfn.UNIQUE(_xlfn._xlws.FILTER(Table2[enz],Table2[rxn+dir]=Table2[[#This Row],[rxn+dir]])))</f>
        <v>rt3023_c,rt6800_c</v>
      </c>
      <c r="I1307" s="2" t="str">
        <f>_xlfn.TEXTAFTER(Table2[[#This Row],[rxn]],"_",-1)</f>
        <v>c</v>
      </c>
      <c r="J1307" s="2" t="str">
        <f>_xlfn.TEXTBEFORE(Table2[[#This Row],[rxn]],"_"&amp;Table2[[#This Row],[compartment]],-1)</f>
        <v>CERS124</v>
      </c>
      <c r="K1307" s="2" t="str" cm="1">
        <f t="array" ref="K1307">_xlfn.LET(_xlpm.t,J1307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124</v>
      </c>
      <c r="L1307" s="2" t="str">
        <f>IF(LEN(Table2[[#This Row],[number at end of rxn-compartment]])&gt;0,_xlfn.TEXTBEFORE(Table2[[#This Row],[rxn-compartment]],Table2[[#This Row],[number at end of rxn-compartment]],-1),"")</f>
        <v>CERS</v>
      </c>
      <c r="N1307" t="str">
        <v>DHPM</v>
      </c>
      <c r="O1307" t="str">
        <v>DHPM2_c</v>
      </c>
      <c r="P1307" t="str">
        <v>FWD</v>
      </c>
      <c r="Q1307" t="str">
        <v>rt3509</v>
      </c>
      <c r="R1307" t="str">
        <v/>
      </c>
      <c r="S1307" t="str">
        <v>RNA metabolism</v>
      </c>
      <c r="T1307" t="str">
        <v>Pyrimidine metabolism</v>
      </c>
    </row>
    <row r="1308" spans="1:20" x14ac:dyDescent="0.2">
      <c r="A1308" t="s">
        <v>3450</v>
      </c>
      <c r="B1308" t="s">
        <v>3451</v>
      </c>
      <c r="C1308" t="s">
        <v>8</v>
      </c>
      <c r="D1308" t="s">
        <v>3446</v>
      </c>
      <c r="E1308" t="str">
        <f>_xlfn.XLOOKUP(Table2[[#This Row],[rxn]],[1]Sheet1!$A:$A,[1]Sheet1!$C:$C,"Other metaolism",0)</f>
        <v>Other biosynthetic metabolism</v>
      </c>
      <c r="F1308" t="s">
        <v>26</v>
      </c>
      <c r="G1308" t="str">
        <f>Table2[[#This Row],[rxn]]&amp;"_"&amp;Table2[[#This Row],[dir]]</f>
        <v>CERS126_c_FWD</v>
      </c>
      <c r="H1308" t="str" cm="1">
        <f t="array" ref="H1308">_xlfn.TEXTJOIN(",",TRUE,_xlfn.UNIQUE(_xlfn._xlws.FILTER(Table2[enz],Table2[rxn+dir]=Table2[[#This Row],[rxn+dir]])))</f>
        <v>rt3023_c,rt6800_c</v>
      </c>
      <c r="I1308" s="2" t="str">
        <f>_xlfn.TEXTAFTER(Table2[[#This Row],[rxn]],"_",-1)</f>
        <v>c</v>
      </c>
      <c r="J1308" s="2" t="str">
        <f>_xlfn.TEXTBEFORE(Table2[[#This Row],[rxn]],"_"&amp;Table2[[#This Row],[compartment]],-1)</f>
        <v>CERS126</v>
      </c>
      <c r="K1308" s="2" t="str" cm="1">
        <f t="array" ref="K1308">_xlfn.LET(_xlpm.t,J1308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126</v>
      </c>
      <c r="L1308" s="2" t="str">
        <f>IF(LEN(Table2[[#This Row],[number at end of rxn-compartment]])&gt;0,_xlfn.TEXTBEFORE(Table2[[#This Row],[rxn-compartment]],Table2[[#This Row],[number at end of rxn-compartment]],-1),"")</f>
        <v>CERS</v>
      </c>
      <c r="N1308" t="str">
        <v>DHPM</v>
      </c>
      <c r="O1308" t="str">
        <v>DHPM2_c</v>
      </c>
      <c r="P1308" t="str">
        <v>REV</v>
      </c>
      <c r="Q1308" t="str">
        <v>rt3509</v>
      </c>
      <c r="R1308" t="str">
        <v/>
      </c>
      <c r="S1308" t="str">
        <v>RNA metabolism</v>
      </c>
      <c r="T1308" t="str">
        <v>Pyrimidine metabolism</v>
      </c>
    </row>
    <row r="1309" spans="1:20" x14ac:dyDescent="0.2">
      <c r="A1309" t="s">
        <v>3452</v>
      </c>
      <c r="B1309" t="s">
        <v>3451</v>
      </c>
      <c r="C1309" t="s">
        <v>8</v>
      </c>
      <c r="D1309" t="s">
        <v>3449</v>
      </c>
      <c r="E1309" t="str">
        <f>_xlfn.XLOOKUP(Table2[[#This Row],[rxn]],[1]Sheet1!$A:$A,[1]Sheet1!$C:$C,"Other metaolism",0)</f>
        <v>Other biosynthetic metabolism</v>
      </c>
      <c r="F1309" t="s">
        <v>26</v>
      </c>
      <c r="G1309" t="str">
        <f>Table2[[#This Row],[rxn]]&amp;"_"&amp;Table2[[#This Row],[dir]]</f>
        <v>CERS126_c_FWD</v>
      </c>
      <c r="H1309" t="str" cm="1">
        <f t="array" ref="H1309">_xlfn.TEXTJOIN(",",TRUE,_xlfn.UNIQUE(_xlfn._xlws.FILTER(Table2[enz],Table2[rxn+dir]=Table2[[#This Row],[rxn+dir]])))</f>
        <v>rt3023_c,rt6800_c</v>
      </c>
      <c r="I1309" s="2" t="str">
        <f>_xlfn.TEXTAFTER(Table2[[#This Row],[rxn]],"_",-1)</f>
        <v>c</v>
      </c>
      <c r="J1309" s="2" t="str">
        <f>_xlfn.TEXTBEFORE(Table2[[#This Row],[rxn]],"_"&amp;Table2[[#This Row],[compartment]],-1)</f>
        <v>CERS126</v>
      </c>
      <c r="K1309" s="2" t="str" cm="1">
        <f t="array" ref="K1309">_xlfn.LET(_xlpm.t,J1309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126</v>
      </c>
      <c r="L1309" s="2" t="str">
        <f>IF(LEN(Table2[[#This Row],[number at end of rxn-compartment]])&gt;0,_xlfn.TEXTBEFORE(Table2[[#This Row],[rxn-compartment]],Table2[[#This Row],[number at end of rxn-compartment]],-1),"")</f>
        <v>CERS</v>
      </c>
      <c r="N1309" t="str">
        <v>DHPPDA</v>
      </c>
      <c r="O1309" t="str">
        <v>DHPPDA2_c</v>
      </c>
      <c r="P1309" t="str">
        <v>FWD</v>
      </c>
      <c r="Q1309" t="str">
        <v>rt7138</v>
      </c>
      <c r="R1309" t="str">
        <v>3.5.4.26</v>
      </c>
      <c r="S1309" t="str">
        <v>Other biosynthetic metabolism</v>
      </c>
      <c r="T1309" t="str">
        <v>Riboflavin metabolism</v>
      </c>
    </row>
    <row r="1310" spans="1:20" x14ac:dyDescent="0.2">
      <c r="A1310" t="s">
        <v>3453</v>
      </c>
      <c r="B1310" t="s">
        <v>3455</v>
      </c>
      <c r="C1310" t="s">
        <v>8</v>
      </c>
      <c r="D1310" t="s">
        <v>3454</v>
      </c>
      <c r="E1310" t="str">
        <f>_xlfn.XLOOKUP(Table2[[#This Row],[rxn]],[1]Sheet1!$A:$A,[1]Sheet1!$C:$C,"Other metaolism",0)</f>
        <v>Other biosynthetic metabolism</v>
      </c>
      <c r="F1310" t="s">
        <v>26</v>
      </c>
      <c r="G1310" t="str">
        <f>Table2[[#This Row],[rxn]]&amp;"_"&amp;Table2[[#This Row],[dir]]</f>
        <v>CERS2A24_r_FWD</v>
      </c>
      <c r="H1310" t="str" cm="1">
        <f t="array" ref="H1310">_xlfn.TEXTJOIN(",",TRUE,_xlfn.UNIQUE(_xlfn._xlws.FILTER(Table2[enz],Table2[rxn+dir]=Table2[[#This Row],[rxn+dir]])))</f>
        <v>rt3023_r,rt6800_r</v>
      </c>
      <c r="I1310" s="2" t="str">
        <f>_xlfn.TEXTAFTER(Table2[[#This Row],[rxn]],"_",-1)</f>
        <v>r</v>
      </c>
      <c r="J1310" s="2" t="str">
        <f>_xlfn.TEXTBEFORE(Table2[[#This Row],[rxn]],"_"&amp;Table2[[#This Row],[compartment]],-1)</f>
        <v>CERS2A24</v>
      </c>
      <c r="K1310" s="2" t="str" cm="1">
        <f t="array" ref="K1310">_xlfn.LET(_xlpm.t,J1310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</v>
      </c>
      <c r="L1310" s="2" t="str">
        <f>IF(LEN(Table2[[#This Row],[number at end of rxn-compartment]])&gt;0,_xlfn.TEXTBEFORE(Table2[[#This Row],[rxn-compartment]],Table2[[#This Row],[number at end of rxn-compartment]],-1),"")</f>
        <v>CERS2A</v>
      </c>
      <c r="N1310" t="str">
        <v/>
      </c>
      <c r="O1310" t="str">
        <v>DHPTS_m</v>
      </c>
      <c r="P1310" t="str">
        <v>FWD</v>
      </c>
      <c r="Q1310" t="str">
        <v>rt6009</v>
      </c>
      <c r="R1310" t="str">
        <v>2.5.1.15</v>
      </c>
      <c r="S1310" t="str">
        <v>Other biosynthetic metabolism</v>
      </c>
      <c r="T1310" t="str">
        <v>Folate metabolism</v>
      </c>
    </row>
    <row r="1311" spans="1:20" x14ac:dyDescent="0.2">
      <c r="A1311" t="s">
        <v>3456</v>
      </c>
      <c r="B1311" t="s">
        <v>3455</v>
      </c>
      <c r="C1311" t="s">
        <v>8</v>
      </c>
      <c r="D1311" t="s">
        <v>3457</v>
      </c>
      <c r="E1311" t="str">
        <f>_xlfn.XLOOKUP(Table2[[#This Row],[rxn]],[1]Sheet1!$A:$A,[1]Sheet1!$C:$C,"Other metaolism",0)</f>
        <v>Other biosynthetic metabolism</v>
      </c>
      <c r="F1311" t="s">
        <v>26</v>
      </c>
      <c r="G1311" t="str">
        <f>Table2[[#This Row],[rxn]]&amp;"_"&amp;Table2[[#This Row],[dir]]</f>
        <v>CERS2A24_r_FWD</v>
      </c>
      <c r="H1311" t="str" cm="1">
        <f t="array" ref="H1311">_xlfn.TEXTJOIN(",",TRUE,_xlfn.UNIQUE(_xlfn._xlws.FILTER(Table2[enz],Table2[rxn+dir]=Table2[[#This Row],[rxn+dir]])))</f>
        <v>rt3023_r,rt6800_r</v>
      </c>
      <c r="I1311" s="2" t="str">
        <f>_xlfn.TEXTAFTER(Table2[[#This Row],[rxn]],"_",-1)</f>
        <v>r</v>
      </c>
      <c r="J1311" s="2" t="str">
        <f>_xlfn.TEXTBEFORE(Table2[[#This Row],[rxn]],"_"&amp;Table2[[#This Row],[compartment]],-1)</f>
        <v>CERS2A24</v>
      </c>
      <c r="K1311" s="2" t="str" cm="1">
        <f t="array" ref="K1311">_xlfn.LET(_xlpm.t,J1311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</v>
      </c>
      <c r="L1311" s="2" t="str">
        <f>IF(LEN(Table2[[#This Row],[number at end of rxn-compartment]])&gt;0,_xlfn.TEXTBEFORE(Table2[[#This Row],[rxn-compartment]],Table2[[#This Row],[number at end of rxn-compartment]],-1),"")</f>
        <v>CERS2A</v>
      </c>
      <c r="N1311" t="str">
        <v/>
      </c>
      <c r="O1311" t="str">
        <v>DHPTt_c_m</v>
      </c>
      <c r="P1311" t="str">
        <v>FWD</v>
      </c>
      <c r="Q1311" t="str">
        <v>SPONT</v>
      </c>
      <c r="R1311" t="str">
        <v/>
      </c>
      <c r="S1311" t="str">
        <v>Excluded</v>
      </c>
      <c r="T1311" t="str">
        <v>Transport</v>
      </c>
    </row>
    <row r="1312" spans="1:20" x14ac:dyDescent="0.2">
      <c r="A1312" t="s">
        <v>3458</v>
      </c>
      <c r="B1312" t="s">
        <v>3459</v>
      </c>
      <c r="C1312" t="s">
        <v>8</v>
      </c>
      <c r="D1312" t="s">
        <v>3454</v>
      </c>
      <c r="E1312" t="str">
        <f>_xlfn.XLOOKUP(Table2[[#This Row],[rxn]],[1]Sheet1!$A:$A,[1]Sheet1!$C:$C,"Other metaolism",0)</f>
        <v>Other biosynthetic metabolism</v>
      </c>
      <c r="F1312" t="s">
        <v>26</v>
      </c>
      <c r="G1312" t="str">
        <f>Table2[[#This Row],[rxn]]&amp;"_"&amp;Table2[[#This Row],[dir]]</f>
        <v>CERS2A26_r_FWD</v>
      </c>
      <c r="H1312" t="str" cm="1">
        <f t="array" ref="H1312">_xlfn.TEXTJOIN(",",TRUE,_xlfn.UNIQUE(_xlfn._xlws.FILTER(Table2[enz],Table2[rxn+dir]=Table2[[#This Row],[rxn+dir]])))</f>
        <v>rt3023_r,rt6800_r</v>
      </c>
      <c r="I1312" s="2" t="str">
        <f>_xlfn.TEXTAFTER(Table2[[#This Row],[rxn]],"_",-1)</f>
        <v>r</v>
      </c>
      <c r="J1312" s="2" t="str">
        <f>_xlfn.TEXTBEFORE(Table2[[#This Row],[rxn]],"_"&amp;Table2[[#This Row],[compartment]],-1)</f>
        <v>CERS2A26</v>
      </c>
      <c r="K1312" s="2" t="str" cm="1">
        <f t="array" ref="K1312">_xlfn.LET(_xlpm.t,J1312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</v>
      </c>
      <c r="L1312" s="2" t="str">
        <f>IF(LEN(Table2[[#This Row],[number at end of rxn-compartment]])&gt;0,_xlfn.TEXTBEFORE(Table2[[#This Row],[rxn-compartment]],Table2[[#This Row],[number at end of rxn-compartment]],-1),"")</f>
        <v>CERS2A</v>
      </c>
      <c r="N1312" t="str">
        <v/>
      </c>
      <c r="O1312" t="str">
        <v>DHPTt_c_m</v>
      </c>
      <c r="P1312" t="str">
        <v>REV</v>
      </c>
      <c r="Q1312" t="str">
        <v>SPONT</v>
      </c>
      <c r="R1312" t="str">
        <v/>
      </c>
      <c r="S1312" t="str">
        <v>Excluded</v>
      </c>
      <c r="T1312" t="str">
        <v>Transport</v>
      </c>
    </row>
    <row r="1313" spans="1:20" x14ac:dyDescent="0.2">
      <c r="A1313" t="s">
        <v>3460</v>
      </c>
      <c r="B1313" t="s">
        <v>3459</v>
      </c>
      <c r="C1313" t="s">
        <v>8</v>
      </c>
      <c r="D1313" t="s">
        <v>3457</v>
      </c>
      <c r="E1313" t="str">
        <f>_xlfn.XLOOKUP(Table2[[#This Row],[rxn]],[1]Sheet1!$A:$A,[1]Sheet1!$C:$C,"Other metaolism",0)</f>
        <v>Other biosynthetic metabolism</v>
      </c>
      <c r="F1313" t="s">
        <v>26</v>
      </c>
      <c r="G1313" t="str">
        <f>Table2[[#This Row],[rxn]]&amp;"_"&amp;Table2[[#This Row],[dir]]</f>
        <v>CERS2A26_r_FWD</v>
      </c>
      <c r="H1313" t="str" cm="1">
        <f t="array" ref="H1313">_xlfn.TEXTJOIN(",",TRUE,_xlfn.UNIQUE(_xlfn._xlws.FILTER(Table2[enz],Table2[rxn+dir]=Table2[[#This Row],[rxn+dir]])))</f>
        <v>rt3023_r,rt6800_r</v>
      </c>
      <c r="I1313" s="2" t="str">
        <f>_xlfn.TEXTAFTER(Table2[[#This Row],[rxn]],"_",-1)</f>
        <v>r</v>
      </c>
      <c r="J1313" s="2" t="str">
        <f>_xlfn.TEXTBEFORE(Table2[[#This Row],[rxn]],"_"&amp;Table2[[#This Row],[compartment]],-1)</f>
        <v>CERS2A26</v>
      </c>
      <c r="K1313" s="2" t="str" cm="1">
        <f t="array" ref="K1313">_xlfn.LET(_xlpm.t,J1313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</v>
      </c>
      <c r="L1313" s="2" t="str">
        <f>IF(LEN(Table2[[#This Row],[number at end of rxn-compartment]])&gt;0,_xlfn.TEXTBEFORE(Table2[[#This Row],[rxn-compartment]],Table2[[#This Row],[number at end of rxn-compartment]],-1),"")</f>
        <v>CERS2A</v>
      </c>
      <c r="N1313" t="str">
        <v/>
      </c>
      <c r="O1313" t="str">
        <v>DHQS_c</v>
      </c>
      <c r="P1313" t="str">
        <v>FWD</v>
      </c>
      <c r="Q1313" t="str">
        <v>rt3937,rt5884</v>
      </c>
      <c r="R1313" t="str">
        <v>4.2.3.4</v>
      </c>
      <c r="S1313" t="str">
        <v>Amino acid metabolism</v>
      </c>
      <c r="T1313" t="str">
        <v>Phenylalanine, tyrosine and tryptophan metabolism</v>
      </c>
    </row>
    <row r="1314" spans="1:20" x14ac:dyDescent="0.2">
      <c r="A1314" t="s">
        <v>3461</v>
      </c>
      <c r="B1314" t="s">
        <v>3462</v>
      </c>
      <c r="C1314" t="s">
        <v>8</v>
      </c>
      <c r="D1314" t="s">
        <v>1270</v>
      </c>
      <c r="E1314" t="str">
        <f>_xlfn.XLOOKUP(Table2[[#This Row],[rxn]],[1]Sheet1!$A:$A,[1]Sheet1!$C:$C,"Other metaolism",0)</f>
        <v>Excluded</v>
      </c>
      <c r="F1314" t="s">
        <v>19</v>
      </c>
      <c r="G1314" t="str">
        <f>Table2[[#This Row],[rxn]]&amp;"_"&amp;Table2[[#This Row],[dir]]</f>
        <v>CERt_g_r_FWD</v>
      </c>
      <c r="H1314" t="str" cm="1">
        <f t="array" ref="H1314">_xlfn.TEXTJOIN(",",TRUE,_xlfn.UNIQUE(_xlfn._xlws.FILTER(Table2[enz],Table2[rxn+dir]=Table2[[#This Row],[rxn+dir]])))</f>
        <v>SPONT</v>
      </c>
      <c r="I1314" s="2" t="str">
        <f>_xlfn.TEXTAFTER(Table2[[#This Row],[rxn]],"_",-1)</f>
        <v>r</v>
      </c>
      <c r="J1314" s="2" t="str">
        <f>_xlfn.TEXTBEFORE(Table2[[#This Row],[rxn]],"_"&amp;Table2[[#This Row],[compartment]],-1)</f>
        <v>CERt_g</v>
      </c>
      <c r="K1314" s="2" t="str" cm="1">
        <f t="array" ref="K1314">_xlfn.LET(_xlpm.t,J1314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14" s="2" t="str">
        <f>IF(LEN(Table2[[#This Row],[number at end of rxn-compartment]])&gt;0,_xlfn.TEXTBEFORE(Table2[[#This Row],[rxn-compartment]],Table2[[#This Row],[number at end of rxn-compartment]],-1),"")</f>
        <v/>
      </c>
      <c r="N1314" t="str">
        <v/>
      </c>
      <c r="O1314" t="str">
        <v>DHQTi_c</v>
      </c>
      <c r="P1314" t="str">
        <v>FWD</v>
      </c>
      <c r="Q1314" t="str">
        <v>rt2204,rt5884</v>
      </c>
      <c r="R1314" t="str">
        <v>4.2.3.4</v>
      </c>
      <c r="S1314" t="str">
        <v>Amino acid metabolism</v>
      </c>
      <c r="T1314" t="str">
        <v>Phenylalanine, tyrosine and tryptophan metabolism</v>
      </c>
    </row>
    <row r="1315" spans="1:20" x14ac:dyDescent="0.2">
      <c r="A1315" t="s">
        <v>3463</v>
      </c>
      <c r="B1315" t="s">
        <v>3462</v>
      </c>
      <c r="C1315" t="s">
        <v>21</v>
      </c>
      <c r="D1315" t="s">
        <v>1270</v>
      </c>
      <c r="E1315" t="str">
        <f>_xlfn.XLOOKUP(Table2[[#This Row],[rxn]],[1]Sheet1!$A:$A,[1]Sheet1!$C:$C,"Other metaolism",0)</f>
        <v>Excluded</v>
      </c>
      <c r="F1315" t="s">
        <v>19</v>
      </c>
      <c r="G1315" t="str">
        <f>Table2[[#This Row],[rxn]]&amp;"_"&amp;Table2[[#This Row],[dir]]</f>
        <v>CERt_g_r_REV</v>
      </c>
      <c r="H1315" t="str" cm="1">
        <f t="array" ref="H1315">_xlfn.TEXTJOIN(",",TRUE,_xlfn.UNIQUE(_xlfn._xlws.FILTER(Table2[enz],Table2[rxn+dir]=Table2[[#This Row],[rxn+dir]])))</f>
        <v>SPONT</v>
      </c>
      <c r="I1315" s="2" t="str">
        <f>_xlfn.TEXTAFTER(Table2[[#This Row],[rxn]],"_",-1)</f>
        <v>r</v>
      </c>
      <c r="J1315" s="2" t="str">
        <f>_xlfn.TEXTBEFORE(Table2[[#This Row],[rxn]],"_"&amp;Table2[[#This Row],[compartment]],-1)</f>
        <v>CERt_g</v>
      </c>
      <c r="K1315" s="2" t="str" cm="1">
        <f t="array" ref="K1315">_xlfn.LET(_xlpm.t,J1315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15" s="2" t="str">
        <f>IF(LEN(Table2[[#This Row],[number at end of rxn-compartment]])&gt;0,_xlfn.TEXTBEFORE(Table2[[#This Row],[rxn-compartment]],Table2[[#This Row],[number at end of rxn-compartment]],-1),"")</f>
        <v/>
      </c>
      <c r="N1315" t="str">
        <v/>
      </c>
      <c r="O1315" t="str">
        <v>DINt_c_e</v>
      </c>
      <c r="P1315" t="str">
        <v>FWD</v>
      </c>
      <c r="Q1315" t="str">
        <v>SPONT</v>
      </c>
      <c r="R1315" t="str">
        <v/>
      </c>
      <c r="S1315" t="str">
        <v>Excluded</v>
      </c>
      <c r="T1315" t="str">
        <v>Transport</v>
      </c>
    </row>
    <row r="1316" spans="1:20" x14ac:dyDescent="0.2">
      <c r="A1316" t="s">
        <v>3464</v>
      </c>
      <c r="B1316" t="s">
        <v>3466</v>
      </c>
      <c r="C1316" t="s">
        <v>8</v>
      </c>
      <c r="D1316" t="s">
        <v>3465</v>
      </c>
      <c r="E1316" t="str">
        <f>_xlfn.XLOOKUP(Table2[[#This Row],[rxn]],[1]Sheet1!$A:$A,[1]Sheet1!$C:$C,"Other metaolism",0)</f>
        <v>Amino acid metabolism</v>
      </c>
      <c r="F1316" t="s">
        <v>185</v>
      </c>
      <c r="G1316" t="str">
        <f>Table2[[#This Row],[rxn]]&amp;"_"&amp;Table2[[#This Row],[dir]]</f>
        <v>CFCOAMT_c_FWD</v>
      </c>
      <c r="H1316" t="str" cm="1">
        <f t="array" ref="H1316">_xlfn.TEXTJOIN(",",TRUE,_xlfn.UNIQUE(_xlfn._xlws.FILTER(Table2[enz],Table2[rxn+dir]=Table2[[#This Row],[rxn+dir]])))</f>
        <v>rt5076,rt5077</v>
      </c>
      <c r="I1316" s="2" t="str">
        <f>_xlfn.TEXTAFTER(Table2[[#This Row],[rxn]],"_",-1)</f>
        <v>c</v>
      </c>
      <c r="J1316" s="2" t="str">
        <f>_xlfn.TEXTBEFORE(Table2[[#This Row],[rxn]],"_"&amp;Table2[[#This Row],[compartment]],-1)</f>
        <v>CFCOAMT</v>
      </c>
      <c r="K1316" s="2" t="str" cm="1">
        <f t="array" ref="K1316">_xlfn.LET(_xlpm.t,J1316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16" s="2" t="str">
        <f>IF(LEN(Table2[[#This Row],[number at end of rxn-compartment]])&gt;0,_xlfn.TEXTBEFORE(Table2[[#This Row],[rxn-compartment]],Table2[[#This Row],[number at end of rxn-compartment]],-1),"")</f>
        <v/>
      </c>
      <c r="N1316" t="str">
        <v/>
      </c>
      <c r="O1316" t="str">
        <v>DIPS_c</v>
      </c>
      <c r="P1316" t="str">
        <v>FWD</v>
      </c>
      <c r="Q1316" t="str">
        <v>rt8137</v>
      </c>
      <c r="R1316" t="str">
        <v>2.1.1.98</v>
      </c>
      <c r="S1316" t="str">
        <v>Other metabolism</v>
      </c>
      <c r="T1316" t="str">
        <v>Unassigned</v>
      </c>
    </row>
    <row r="1317" spans="1:20" x14ac:dyDescent="0.2">
      <c r="A1317" t="s">
        <v>3467</v>
      </c>
      <c r="B1317" t="s">
        <v>3466</v>
      </c>
      <c r="C1317" t="s">
        <v>8</v>
      </c>
      <c r="D1317" t="s">
        <v>3468</v>
      </c>
      <c r="E1317" t="str">
        <f>_xlfn.XLOOKUP(Table2[[#This Row],[rxn]],[1]Sheet1!$A:$A,[1]Sheet1!$C:$C,"Other metaolism",0)</f>
        <v>Amino acid metabolism</v>
      </c>
      <c r="F1317" t="s">
        <v>185</v>
      </c>
      <c r="G1317" t="str">
        <f>Table2[[#This Row],[rxn]]&amp;"_"&amp;Table2[[#This Row],[dir]]</f>
        <v>CFCOAMT_c_FWD</v>
      </c>
      <c r="H1317" t="str" cm="1">
        <f t="array" ref="H1317">_xlfn.TEXTJOIN(",",TRUE,_xlfn.UNIQUE(_xlfn._xlws.FILTER(Table2[enz],Table2[rxn+dir]=Table2[[#This Row],[rxn+dir]])))</f>
        <v>rt5076,rt5077</v>
      </c>
      <c r="I1317" s="2" t="str">
        <f>_xlfn.TEXTAFTER(Table2[[#This Row],[rxn]],"_",-1)</f>
        <v>c</v>
      </c>
      <c r="J1317" s="2" t="str">
        <f>_xlfn.TEXTBEFORE(Table2[[#This Row],[rxn]],"_"&amp;Table2[[#This Row],[compartment]],-1)</f>
        <v>CFCOAMT</v>
      </c>
      <c r="K1317" s="2" t="str" cm="1">
        <f t="array" ref="K1317">_xlfn.LET(_xlpm.t,J1317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17" s="2" t="str">
        <f>IF(LEN(Table2[[#This Row],[number at end of rxn-compartment]])&gt;0,_xlfn.TEXTBEFORE(Table2[[#This Row],[rxn-compartment]],Table2[[#This Row],[number at end of rxn-compartment]],-1),"")</f>
        <v/>
      </c>
      <c r="N1317" t="str">
        <v/>
      </c>
      <c r="O1317" t="str">
        <v>DKMEOX_c</v>
      </c>
      <c r="P1317" t="str">
        <v>FWD</v>
      </c>
      <c r="Q1317" t="str">
        <v>rt7962_c</v>
      </c>
      <c r="R1317" t="str">
        <v>1.13.11.54</v>
      </c>
      <c r="S1317" t="str">
        <v>Amino acid metabolism</v>
      </c>
      <c r="T1317" t="str">
        <v>Cysteine and methionine metabolism</v>
      </c>
    </row>
    <row r="1318" spans="1:20" x14ac:dyDescent="0.2">
      <c r="A1318" t="s">
        <v>3469</v>
      </c>
      <c r="B1318" t="s">
        <v>3471</v>
      </c>
      <c r="C1318" t="s">
        <v>8</v>
      </c>
      <c r="D1318" t="s">
        <v>3470</v>
      </c>
      <c r="E1318" t="str">
        <f>_xlfn.XLOOKUP(Table2[[#This Row],[rxn]],[1]Sheet1!$A:$A,[1]Sheet1!$C:$C,"Other metaolism",0)</f>
        <v>Other metabolism</v>
      </c>
      <c r="F1318" t="s">
        <v>524</v>
      </c>
      <c r="G1318" t="str">
        <f>Table2[[#This Row],[rxn]]&amp;"_"&amp;Table2[[#This Row],[dir]]</f>
        <v>CHITOSNSE_c_FWD</v>
      </c>
      <c r="H1318" t="str" cm="1">
        <f t="array" ref="H1318">_xlfn.TEXTJOIN(",",TRUE,_xlfn.UNIQUE(_xlfn._xlws.FILTER(Table2[enz],Table2[rxn+dir]=Table2[[#This Row],[rxn+dir]])))</f>
        <v>rt2528</v>
      </c>
      <c r="I1318" s="2" t="str">
        <f>_xlfn.TEXTAFTER(Table2[[#This Row],[rxn]],"_",-1)</f>
        <v>c</v>
      </c>
      <c r="J1318" s="2" t="str">
        <f>_xlfn.TEXTBEFORE(Table2[[#This Row],[rxn]],"_"&amp;Table2[[#This Row],[compartment]],-1)</f>
        <v>CHITOSNSE</v>
      </c>
      <c r="K1318" s="2" t="str" cm="1">
        <f t="array" ref="K1318">_xlfn.LET(_xlpm.t,J1318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18" s="2" t="str">
        <f>IF(LEN(Table2[[#This Row],[number at end of rxn-compartment]])&gt;0,_xlfn.TEXTBEFORE(Table2[[#This Row],[rxn-compartment]],Table2[[#This Row],[number at end of rxn-compartment]],-1),"")</f>
        <v/>
      </c>
      <c r="N1318" t="str">
        <v/>
      </c>
      <c r="O1318" t="str">
        <v>DKMPPH_c</v>
      </c>
      <c r="P1318" t="str">
        <v>FWD</v>
      </c>
      <c r="Q1318" t="str">
        <v>rt7962_DKMPPH_c</v>
      </c>
      <c r="R1318" t="str">
        <v>3.1.3.77</v>
      </c>
      <c r="S1318" t="str">
        <v>Amino acid metabolism</v>
      </c>
      <c r="T1318" t="str">
        <v>Cysteine and methionine metabolism</v>
      </c>
    </row>
    <row r="1319" spans="1:20" x14ac:dyDescent="0.2">
      <c r="A1319" t="s">
        <v>3472</v>
      </c>
      <c r="B1319" t="s">
        <v>337</v>
      </c>
      <c r="C1319" t="s">
        <v>8</v>
      </c>
      <c r="D1319" t="s">
        <v>3473</v>
      </c>
      <c r="E1319" t="str">
        <f>_xlfn.XLOOKUP(Table2[[#This Row],[rxn]],[1]Sheet1!$A:$A,[1]Sheet1!$C:$C,"Other metaolism",0)</f>
        <v>Other metabolism</v>
      </c>
      <c r="F1319" t="s">
        <v>340</v>
      </c>
      <c r="G1319" t="str">
        <f>Table2[[#This Row],[rxn]]&amp;"_"&amp;Table2[[#This Row],[dir]]</f>
        <v>CHLPCTD_c_FWD</v>
      </c>
      <c r="H1319" t="str" cm="1">
        <f t="array" ref="H1319">_xlfn.TEXTJOIN(",",TRUE,_xlfn.UNIQUE(_xlfn._xlws.FILTER(Table2[enz],Table2[rxn+dir]=Table2[[#This Row],[rxn+dir]])))</f>
        <v>rt2172</v>
      </c>
      <c r="I1319" s="2" t="str">
        <f>_xlfn.TEXTAFTER(Table2[[#This Row],[rxn]],"_",-1)</f>
        <v>c</v>
      </c>
      <c r="J1319" s="2" t="str">
        <f>_xlfn.TEXTBEFORE(Table2[[#This Row],[rxn]],"_"&amp;Table2[[#This Row],[compartment]],-1)</f>
        <v>CHLPCTD</v>
      </c>
      <c r="K1319" s="2" t="str" cm="1">
        <f t="array" ref="K1319">_xlfn.LET(_xlpm.t,J1319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19" s="2" t="str">
        <f>IF(LEN(Table2[[#This Row],[number at end of rxn-compartment]])&gt;0,_xlfn.TEXTBEFORE(Table2[[#This Row],[rxn-compartment]],Table2[[#This Row],[number at end of rxn-compartment]],-1),"")</f>
        <v/>
      </c>
      <c r="N1319" t="str">
        <v/>
      </c>
      <c r="O1319" t="str">
        <v>DM_gcald_c</v>
      </c>
      <c r="P1319" t="str">
        <v>FWD</v>
      </c>
      <c r="Q1319" t="str">
        <v>UNKNOWN</v>
      </c>
      <c r="R1319" t="str">
        <v/>
      </c>
      <c r="S1319" t="str">
        <v>Excluded</v>
      </c>
      <c r="T1319" t="str">
        <v>Pseudoreaction</v>
      </c>
    </row>
    <row r="1320" spans="1:20" x14ac:dyDescent="0.2">
      <c r="A1320" t="s">
        <v>3474</v>
      </c>
      <c r="B1320" t="s">
        <v>3476</v>
      </c>
      <c r="C1320" t="s">
        <v>8</v>
      </c>
      <c r="D1320" t="s">
        <v>3475</v>
      </c>
      <c r="E1320" t="str">
        <f>_xlfn.XLOOKUP(Table2[[#This Row],[rxn]],[1]Sheet1!$A:$A,[1]Sheet1!$C:$C,"Other metaolism",0)</f>
        <v>Other metabolism</v>
      </c>
      <c r="F1320" t="s">
        <v>1162</v>
      </c>
      <c r="G1320" t="str">
        <f>Table2[[#This Row],[rxn]]&amp;"_"&amp;Table2[[#This Row],[dir]]</f>
        <v>CHLSTI2_c_FWD</v>
      </c>
      <c r="H1320" t="str" cm="1">
        <f t="array" ref="H1320">_xlfn.TEXTJOIN(",",TRUE,_xlfn.UNIQUE(_xlfn._xlws.FILTER(Table2[enz],Table2[rxn+dir]=Table2[[#This Row],[rxn+dir]])))</f>
        <v>rt5191</v>
      </c>
      <c r="I1320" s="2" t="str">
        <f>_xlfn.TEXTAFTER(Table2[[#This Row],[rxn]],"_",-1)</f>
        <v>c</v>
      </c>
      <c r="J1320" s="2" t="str">
        <f>_xlfn.TEXTBEFORE(Table2[[#This Row],[rxn]],"_"&amp;Table2[[#This Row],[compartment]],-1)</f>
        <v>CHLSTI2</v>
      </c>
      <c r="K1320" s="2" t="str" cm="1">
        <f t="array" ref="K1320">_xlfn.LET(_xlpm.t,J1320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320" s="2" t="str">
        <f>IF(LEN(Table2[[#This Row],[number at end of rxn-compartment]])&gt;0,_xlfn.TEXTBEFORE(Table2[[#This Row],[rxn-compartment]],Table2[[#This Row],[number at end of rxn-compartment]],-1),"")</f>
        <v>CHLSTI</v>
      </c>
      <c r="N1320" t="str">
        <v/>
      </c>
      <c r="O1320" t="str">
        <v>DMATT_c</v>
      </c>
      <c r="P1320" t="str">
        <v>FWD</v>
      </c>
      <c r="Q1320" t="str">
        <v>rt4576</v>
      </c>
      <c r="R1320" t="str">
        <v>2.5.1.1</v>
      </c>
      <c r="S1320" t="str">
        <v>Other biosynthetic metabolism</v>
      </c>
      <c r="T1320" t="str">
        <v>Terpenoid backbone biosynthesis</v>
      </c>
    </row>
    <row r="1321" spans="1:20" x14ac:dyDescent="0.2">
      <c r="A1321" t="s">
        <v>3477</v>
      </c>
      <c r="B1321" t="s">
        <v>3476</v>
      </c>
      <c r="C1321" t="s">
        <v>21</v>
      </c>
      <c r="D1321" t="s">
        <v>3475</v>
      </c>
      <c r="E1321" t="str">
        <f>_xlfn.XLOOKUP(Table2[[#This Row],[rxn]],[1]Sheet1!$A:$A,[1]Sheet1!$C:$C,"Other metaolism",0)</f>
        <v>Other metabolism</v>
      </c>
      <c r="F1321" t="s">
        <v>1162</v>
      </c>
      <c r="G1321" t="str">
        <f>Table2[[#This Row],[rxn]]&amp;"_"&amp;Table2[[#This Row],[dir]]</f>
        <v>CHLSTI2_c_REV</v>
      </c>
      <c r="H1321" t="str" cm="1">
        <f t="array" ref="H1321">_xlfn.TEXTJOIN(",",TRUE,_xlfn.UNIQUE(_xlfn._xlws.FILTER(Table2[enz],Table2[rxn+dir]=Table2[[#This Row],[rxn+dir]])))</f>
        <v>rt5191</v>
      </c>
      <c r="I1321" s="2" t="str">
        <f>_xlfn.TEXTAFTER(Table2[[#This Row],[rxn]],"_",-1)</f>
        <v>c</v>
      </c>
      <c r="J1321" s="2" t="str">
        <f>_xlfn.TEXTBEFORE(Table2[[#This Row],[rxn]],"_"&amp;Table2[[#This Row],[compartment]],-1)</f>
        <v>CHLSTI2</v>
      </c>
      <c r="K1321" s="2" t="str" cm="1">
        <f t="array" ref="K1321">_xlfn.LET(_xlpm.t,J1321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321" s="2" t="str">
        <f>IF(LEN(Table2[[#This Row],[number at end of rxn-compartment]])&gt;0,_xlfn.TEXTBEFORE(Table2[[#This Row],[rxn-compartment]],Table2[[#This Row],[number at end of rxn-compartment]],-1),"")</f>
        <v>CHLSTI</v>
      </c>
      <c r="N1321" t="str">
        <v/>
      </c>
      <c r="O1321" t="str">
        <v>DNADt_c_n</v>
      </c>
      <c r="P1321" t="str">
        <v>FWD</v>
      </c>
      <c r="Q1321" t="str">
        <v>SPONT</v>
      </c>
      <c r="R1321" t="str">
        <v/>
      </c>
      <c r="S1321" t="str">
        <v>Excluded</v>
      </c>
      <c r="T1321" t="str">
        <v>Transport</v>
      </c>
    </row>
    <row r="1322" spans="1:20" x14ac:dyDescent="0.2">
      <c r="A1322" t="s">
        <v>3478</v>
      </c>
      <c r="B1322" t="s">
        <v>3480</v>
      </c>
      <c r="C1322" t="s">
        <v>8</v>
      </c>
      <c r="D1322" t="s">
        <v>3479</v>
      </c>
      <c r="E1322" t="str">
        <f>_xlfn.XLOOKUP(Table2[[#This Row],[rxn]],[1]Sheet1!$A:$A,[1]Sheet1!$C:$C,"Other metaolism",0)</f>
        <v>Amino acid metabolism</v>
      </c>
      <c r="F1322" t="s">
        <v>149</v>
      </c>
      <c r="G1322" t="str">
        <f>Table2[[#This Row],[rxn]]&amp;"_"&amp;Table2[[#This Row],[dir]]</f>
        <v>CHOLD_c_FWD</v>
      </c>
      <c r="H1322" t="str" cm="1">
        <f t="array" ref="H1322">_xlfn.TEXTJOIN(",",TRUE,_xlfn.UNIQUE(_xlfn._xlws.FILTER(Table2[enz],Table2[rxn+dir]=Table2[[#This Row],[rxn+dir]])))</f>
        <v>rt2848,rt3274</v>
      </c>
      <c r="I1322" s="2" t="str">
        <f>_xlfn.TEXTAFTER(Table2[[#This Row],[rxn]],"_",-1)</f>
        <v>c</v>
      </c>
      <c r="J1322" s="2" t="str">
        <f>_xlfn.TEXTBEFORE(Table2[[#This Row],[rxn]],"_"&amp;Table2[[#This Row],[compartment]],-1)</f>
        <v>CHOLD</v>
      </c>
      <c r="K1322" s="2" t="str" cm="1">
        <f t="array" ref="K1322">_xlfn.LET(_xlpm.t,J1322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2" s="2" t="str">
        <f>IF(LEN(Table2[[#This Row],[number at end of rxn-compartment]])&gt;0,_xlfn.TEXTBEFORE(Table2[[#This Row],[rxn-compartment]],Table2[[#This Row],[number at end of rxn-compartment]],-1),"")</f>
        <v/>
      </c>
      <c r="N1322" t="str">
        <v/>
      </c>
      <c r="O1322" t="str">
        <v>DNADt_c_n</v>
      </c>
      <c r="P1322" t="str">
        <v>REV</v>
      </c>
      <c r="Q1322" t="str">
        <v>SPONT</v>
      </c>
      <c r="R1322" t="str">
        <v/>
      </c>
      <c r="S1322" t="str">
        <v>Excluded</v>
      </c>
      <c r="T1322" t="str">
        <v>Transport</v>
      </c>
    </row>
    <row r="1323" spans="1:20" x14ac:dyDescent="0.2">
      <c r="A1323" t="s">
        <v>3481</v>
      </c>
      <c r="B1323" t="s">
        <v>3480</v>
      </c>
      <c r="C1323" t="s">
        <v>8</v>
      </c>
      <c r="D1323" t="s">
        <v>3482</v>
      </c>
      <c r="E1323" t="str">
        <f>_xlfn.XLOOKUP(Table2[[#This Row],[rxn]],[1]Sheet1!$A:$A,[1]Sheet1!$C:$C,"Other metaolism",0)</f>
        <v>Amino acid metabolism</v>
      </c>
      <c r="F1323" t="s">
        <v>149</v>
      </c>
      <c r="G1323" t="str">
        <f>Table2[[#This Row],[rxn]]&amp;"_"&amp;Table2[[#This Row],[dir]]</f>
        <v>CHOLD_c_FWD</v>
      </c>
      <c r="H1323" t="str" cm="1">
        <f t="array" ref="H1323">_xlfn.TEXTJOIN(",",TRUE,_xlfn.UNIQUE(_xlfn._xlws.FILTER(Table2[enz],Table2[rxn+dir]=Table2[[#This Row],[rxn+dir]])))</f>
        <v>rt2848,rt3274</v>
      </c>
      <c r="I1323" s="2" t="str">
        <f>_xlfn.TEXTAFTER(Table2[[#This Row],[rxn]],"_",-1)</f>
        <v>c</v>
      </c>
      <c r="J1323" s="2" t="str">
        <f>_xlfn.TEXTBEFORE(Table2[[#This Row],[rxn]],"_"&amp;Table2[[#This Row],[compartment]],-1)</f>
        <v>CHOLD</v>
      </c>
      <c r="K1323" s="2" t="str" cm="1">
        <f t="array" ref="K1323">_xlfn.LET(_xlpm.t,J1323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3" s="2" t="str">
        <f>IF(LEN(Table2[[#This Row],[number at end of rxn-compartment]])&gt;0,_xlfn.TEXTBEFORE(Table2[[#This Row],[rxn-compartment]],Table2[[#This Row],[number at end of rxn-compartment]],-1),"")</f>
        <v/>
      </c>
      <c r="N1323" t="str">
        <v/>
      </c>
      <c r="O1323" t="str">
        <v>DNMPPA_c</v>
      </c>
      <c r="P1323" t="str">
        <v>FWD</v>
      </c>
      <c r="Q1323" t="str">
        <v>rt6247</v>
      </c>
      <c r="R1323" t="str">
        <v>3.6.1.-</v>
      </c>
      <c r="S1323" t="str">
        <v>Other biosynthetic metabolism</v>
      </c>
      <c r="T1323" t="str">
        <v>Folate metabolism</v>
      </c>
    </row>
    <row r="1324" spans="1:20" x14ac:dyDescent="0.2">
      <c r="A1324" t="s">
        <v>3483</v>
      </c>
      <c r="B1324" t="s">
        <v>341</v>
      </c>
      <c r="C1324" t="s">
        <v>8</v>
      </c>
      <c r="D1324" t="s">
        <v>3484</v>
      </c>
      <c r="E1324" t="str">
        <f>_xlfn.XLOOKUP(Table2[[#This Row],[rxn]],[1]Sheet1!$A:$A,[1]Sheet1!$C:$C,"Other metaolism",0)</f>
        <v>Other biosynthetic metabolism</v>
      </c>
      <c r="F1324" t="s">
        <v>344</v>
      </c>
      <c r="G1324" t="str">
        <f>Table2[[#This Row],[rxn]]&amp;"_"&amp;Table2[[#This Row],[dir]]</f>
        <v>CHOLK_c_FWD</v>
      </c>
      <c r="H1324" t="str" cm="1">
        <f t="array" ref="H1324">_xlfn.TEXTJOIN(",",TRUE,_xlfn.UNIQUE(_xlfn._xlws.FILTER(Table2[enz],Table2[rxn+dir]=Table2[[#This Row],[rxn+dir]])))</f>
        <v>rt7614</v>
      </c>
      <c r="I1324" s="2" t="str">
        <f>_xlfn.TEXTAFTER(Table2[[#This Row],[rxn]],"_",-1)</f>
        <v>c</v>
      </c>
      <c r="J1324" s="2" t="str">
        <f>_xlfn.TEXTBEFORE(Table2[[#This Row],[rxn]],"_"&amp;Table2[[#This Row],[compartment]],-1)</f>
        <v>CHOLK</v>
      </c>
      <c r="K1324" s="2" t="str" cm="1">
        <f t="array" ref="K1324">_xlfn.LET(_xlpm.t,J1324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4" s="2" t="str">
        <f>IF(LEN(Table2[[#This Row],[number at end of rxn-compartment]])&gt;0,_xlfn.TEXTBEFORE(Table2[[#This Row],[rxn-compartment]],Table2[[#This Row],[number at end of rxn-compartment]],-1),"")</f>
        <v/>
      </c>
      <c r="N1324" t="str">
        <v/>
      </c>
      <c r="O1324" t="str">
        <v>DNTP_c</v>
      </c>
      <c r="P1324" t="str">
        <v>FWD</v>
      </c>
      <c r="Q1324" t="str">
        <v>rt4736</v>
      </c>
      <c r="R1324" t="str">
        <v>3.6.1.29</v>
      </c>
      <c r="S1324" t="str">
        <v>RNA metabolism</v>
      </c>
      <c r="T1324" t="str">
        <v>Purine metabolism</v>
      </c>
    </row>
    <row r="1325" spans="1:20" x14ac:dyDescent="0.2">
      <c r="A1325" t="s">
        <v>3485</v>
      </c>
      <c r="B1325" t="s">
        <v>345</v>
      </c>
      <c r="C1325" t="s">
        <v>8</v>
      </c>
      <c r="D1325" t="s">
        <v>3486</v>
      </c>
      <c r="E1325" t="str">
        <f>_xlfn.XLOOKUP(Table2[[#This Row],[rxn]],[1]Sheet1!$A:$A,[1]Sheet1!$C:$C,"Other metaolism",0)</f>
        <v>Other biosynthetic metabolism</v>
      </c>
      <c r="F1325" t="s">
        <v>140</v>
      </c>
      <c r="G1325" t="str">
        <f>Table2[[#This Row],[rxn]]&amp;"_"&amp;Table2[[#This Row],[dir]]</f>
        <v>CHOLPT_rm_FWD</v>
      </c>
      <c r="H1325" t="str" cm="1">
        <f t="array" ref="H1325">_xlfn.TEXTJOIN(",",TRUE,_xlfn.UNIQUE(_xlfn._xlws.FILTER(Table2[enz],Table2[rxn+dir]=Table2[[#This Row],[rxn+dir]])))</f>
        <v>rt0720,rt2983</v>
      </c>
      <c r="I1325" s="2" t="str">
        <f>_xlfn.TEXTAFTER(Table2[[#This Row],[rxn]],"_",-1)</f>
        <v>rm</v>
      </c>
      <c r="J1325" s="2" t="str">
        <f>_xlfn.TEXTBEFORE(Table2[[#This Row],[rxn]],"_"&amp;Table2[[#This Row],[compartment]],-1)</f>
        <v>CHOLPT</v>
      </c>
      <c r="K1325" s="2" t="str" cm="1">
        <f t="array" ref="K1325">_xlfn.LET(_xlpm.t,J1325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5" s="2" t="str">
        <f>IF(LEN(Table2[[#This Row],[number at end of rxn-compartment]])&gt;0,_xlfn.TEXTBEFORE(Table2[[#This Row],[rxn-compartment]],Table2[[#This Row],[number at end of rxn-compartment]],-1),"")</f>
        <v/>
      </c>
      <c r="N1325" t="str">
        <v/>
      </c>
      <c r="O1325" t="str">
        <v>DNTPPA_c</v>
      </c>
      <c r="P1325" t="str">
        <v>FWD</v>
      </c>
      <c r="Q1325" t="str">
        <v>UNKNOWN</v>
      </c>
      <c r="R1325" t="str">
        <v>3.6.1.67</v>
      </c>
      <c r="S1325" t="str">
        <v>Other biosynthetic metabolism</v>
      </c>
      <c r="T1325" t="str">
        <v>Folate metabolism</v>
      </c>
    </row>
    <row r="1326" spans="1:20" x14ac:dyDescent="0.2">
      <c r="A1326" t="s">
        <v>3487</v>
      </c>
      <c r="B1326" t="s">
        <v>345</v>
      </c>
      <c r="C1326" t="s">
        <v>8</v>
      </c>
      <c r="D1326" t="s">
        <v>3488</v>
      </c>
      <c r="E1326" t="str">
        <f>_xlfn.XLOOKUP(Table2[[#This Row],[rxn]],[1]Sheet1!$A:$A,[1]Sheet1!$C:$C,"Other metaolism",0)</f>
        <v>Other biosynthetic metabolism</v>
      </c>
      <c r="F1326" t="s">
        <v>140</v>
      </c>
      <c r="G1326" t="str">
        <f>Table2[[#This Row],[rxn]]&amp;"_"&amp;Table2[[#This Row],[dir]]</f>
        <v>CHOLPT_rm_FWD</v>
      </c>
      <c r="H1326" t="str" cm="1">
        <f t="array" ref="H1326">_xlfn.TEXTJOIN(",",TRUE,_xlfn.UNIQUE(_xlfn._xlws.FILTER(Table2[enz],Table2[rxn+dir]=Table2[[#This Row],[rxn+dir]])))</f>
        <v>rt0720,rt2983</v>
      </c>
      <c r="I1326" s="2" t="str">
        <f>_xlfn.TEXTAFTER(Table2[[#This Row],[rxn]],"_",-1)</f>
        <v>rm</v>
      </c>
      <c r="J1326" s="2" t="str">
        <f>_xlfn.TEXTBEFORE(Table2[[#This Row],[rxn]],"_"&amp;Table2[[#This Row],[compartment]],-1)</f>
        <v>CHOLPT</v>
      </c>
      <c r="K1326" s="2" t="str" cm="1">
        <f t="array" ref="K1326">_xlfn.LET(_xlpm.t,J1326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6" s="2" t="str">
        <f>IF(LEN(Table2[[#This Row],[number at end of rxn-compartment]])&gt;0,_xlfn.TEXTBEFORE(Table2[[#This Row],[rxn-compartment]],Table2[[#This Row],[number at end of rxn-compartment]],-1),"")</f>
        <v/>
      </c>
      <c r="N1326" t="str">
        <v/>
      </c>
      <c r="O1326" t="str">
        <v>DOCOSAt_c_e</v>
      </c>
      <c r="P1326" t="str">
        <v>FWD</v>
      </c>
      <c r="Q1326" t="str">
        <v>UNKNOWN</v>
      </c>
      <c r="R1326" t="str">
        <v/>
      </c>
      <c r="S1326" t="str">
        <v>Excluded</v>
      </c>
      <c r="T1326" t="str">
        <v>Transport</v>
      </c>
    </row>
    <row r="1327" spans="1:20" x14ac:dyDescent="0.2">
      <c r="A1327" t="s">
        <v>3489</v>
      </c>
      <c r="B1327" t="s">
        <v>3490</v>
      </c>
      <c r="C1327" t="s">
        <v>8</v>
      </c>
      <c r="D1327" t="s">
        <v>2201</v>
      </c>
      <c r="E1327" t="str">
        <f>_xlfn.XLOOKUP(Table2[[#This Row],[rxn]],[1]Sheet1!$A:$A,[1]Sheet1!$C:$C,"Other metaolism",0)</f>
        <v>Excluded</v>
      </c>
      <c r="F1327" t="s">
        <v>19</v>
      </c>
      <c r="G1327" t="str">
        <f>Table2[[#This Row],[rxn]]&amp;"_"&amp;Table2[[#This Row],[dir]]</f>
        <v>CHOLt_c_en_FWD</v>
      </c>
      <c r="H1327" t="str" cm="1">
        <f t="array" ref="H1327">_xlfn.TEXTJOIN(",",TRUE,_xlfn.UNIQUE(_xlfn._xlws.FILTER(Table2[enz],Table2[rxn+dir]=Table2[[#This Row],[rxn+dir]])))</f>
        <v>UNKNOWN</v>
      </c>
      <c r="I1327" s="2" t="str">
        <f>_xlfn.TEXTAFTER(Table2[[#This Row],[rxn]],"_",-1)</f>
        <v>en</v>
      </c>
      <c r="J1327" s="2" t="str">
        <f>_xlfn.TEXTBEFORE(Table2[[#This Row],[rxn]],"_"&amp;Table2[[#This Row],[compartment]],-1)</f>
        <v>CHOLt_c</v>
      </c>
      <c r="K1327" s="2" t="str" cm="1">
        <f t="array" ref="K1327">_xlfn.LET(_xlpm.t,J1327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7" s="2" t="str">
        <f>IF(LEN(Table2[[#This Row],[number at end of rxn-compartment]])&gt;0,_xlfn.TEXTBEFORE(Table2[[#This Row],[rxn-compartment]],Table2[[#This Row],[number at end of rxn-compartment]],-1),"")</f>
        <v/>
      </c>
      <c r="N1327" t="str">
        <v/>
      </c>
      <c r="O1327" t="str">
        <v>DOCOSAt_c_e</v>
      </c>
      <c r="P1327" t="str">
        <v>REV</v>
      </c>
      <c r="Q1327" t="str">
        <v>UNKNOWN</v>
      </c>
      <c r="R1327" t="str">
        <v/>
      </c>
      <c r="S1327" t="str">
        <v>Excluded</v>
      </c>
      <c r="T1327" t="str">
        <v>Transport</v>
      </c>
    </row>
    <row r="1328" spans="1:20" x14ac:dyDescent="0.2">
      <c r="A1328" t="s">
        <v>3491</v>
      </c>
      <c r="B1328" t="s">
        <v>3490</v>
      </c>
      <c r="C1328" t="s">
        <v>21</v>
      </c>
      <c r="D1328" t="s">
        <v>2201</v>
      </c>
      <c r="E1328" t="str">
        <f>_xlfn.XLOOKUP(Table2[[#This Row],[rxn]],[1]Sheet1!$A:$A,[1]Sheet1!$C:$C,"Other metaolism",0)</f>
        <v>Excluded</v>
      </c>
      <c r="F1328" t="s">
        <v>19</v>
      </c>
      <c r="G1328" t="str">
        <f>Table2[[#This Row],[rxn]]&amp;"_"&amp;Table2[[#This Row],[dir]]</f>
        <v>CHOLt_c_en_REV</v>
      </c>
      <c r="H1328" t="str" cm="1">
        <f t="array" ref="H1328">_xlfn.TEXTJOIN(",",TRUE,_xlfn.UNIQUE(_xlfn._xlws.FILTER(Table2[enz],Table2[rxn+dir]=Table2[[#This Row],[rxn+dir]])))</f>
        <v>UNKNOWN</v>
      </c>
      <c r="I1328" s="2" t="str">
        <f>_xlfn.TEXTAFTER(Table2[[#This Row],[rxn]],"_",-1)</f>
        <v>en</v>
      </c>
      <c r="J1328" s="2" t="str">
        <f>_xlfn.TEXTBEFORE(Table2[[#This Row],[rxn]],"_"&amp;Table2[[#This Row],[compartment]],-1)</f>
        <v>CHOLt_c</v>
      </c>
      <c r="K1328" s="2" t="str" cm="1">
        <f t="array" ref="K1328">_xlfn.LET(_xlpm.t,J1328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8" s="2" t="str">
        <f>IF(LEN(Table2[[#This Row],[number at end of rxn-compartment]])&gt;0,_xlfn.TEXTBEFORE(Table2[[#This Row],[rxn-compartment]],Table2[[#This Row],[number at end of rxn-compartment]],-1),"")</f>
        <v/>
      </c>
      <c r="N1328" t="str">
        <v/>
      </c>
      <c r="O1328" t="str">
        <v>DOCOSAt_c_l</v>
      </c>
      <c r="P1328" t="str">
        <v>FWD</v>
      </c>
      <c r="Q1328" t="str">
        <v>UNKNOWN</v>
      </c>
      <c r="R1328" t="str">
        <v/>
      </c>
      <c r="S1328" t="str">
        <v>Excluded</v>
      </c>
      <c r="T1328" t="str">
        <v>Transport</v>
      </c>
    </row>
    <row r="1329" spans="1:20" x14ac:dyDescent="0.2">
      <c r="A1329" t="s">
        <v>3492</v>
      </c>
      <c r="B1329" t="s">
        <v>3494</v>
      </c>
      <c r="C1329" t="s">
        <v>8</v>
      </c>
      <c r="D1329" t="s">
        <v>3493</v>
      </c>
      <c r="E1329" t="str">
        <f>_xlfn.XLOOKUP(Table2[[#This Row],[rxn]],[1]Sheet1!$A:$A,[1]Sheet1!$C:$C,"Other metaolism",0)</f>
        <v>Excluded</v>
      </c>
      <c r="F1329" t="s">
        <v>19</v>
      </c>
      <c r="G1329" t="str">
        <f>Table2[[#This Row],[rxn]]&amp;"_"&amp;Table2[[#This Row],[dir]]</f>
        <v>CHOLtps_e_FWD</v>
      </c>
      <c r="H1329" t="str" cm="1">
        <f t="array" ref="H1329">_xlfn.TEXTJOIN(",",TRUE,_xlfn.UNIQUE(_xlfn._xlws.FILTER(Table2[enz],Table2[rxn+dir]=Table2[[#This Row],[rxn+dir]])))</f>
        <v>rt7623</v>
      </c>
      <c r="I1329" s="2" t="str">
        <f>_xlfn.TEXTAFTER(Table2[[#This Row],[rxn]],"_",-1)</f>
        <v>e</v>
      </c>
      <c r="J1329" s="2" t="str">
        <f>_xlfn.TEXTBEFORE(Table2[[#This Row],[rxn]],"_"&amp;Table2[[#This Row],[compartment]],-1)</f>
        <v>CHOLtps</v>
      </c>
      <c r="K1329" s="2" t="str" cm="1">
        <f t="array" ref="K1329">_xlfn.LET(_xlpm.t,J1329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29" s="2" t="str">
        <f>IF(LEN(Table2[[#This Row],[number at end of rxn-compartment]])&gt;0,_xlfn.TEXTBEFORE(Table2[[#This Row],[rxn-compartment]],Table2[[#This Row],[number at end of rxn-compartment]],-1),"")</f>
        <v/>
      </c>
      <c r="N1329" t="str">
        <v/>
      </c>
      <c r="O1329" t="str">
        <v>DOCOSAt_c_l</v>
      </c>
      <c r="P1329" t="str">
        <v>REV</v>
      </c>
      <c r="Q1329" t="str">
        <v>UNKNOWN</v>
      </c>
      <c r="R1329" t="str">
        <v/>
      </c>
      <c r="S1329" t="str">
        <v>Excluded</v>
      </c>
      <c r="T1329" t="str">
        <v>Transport</v>
      </c>
    </row>
    <row r="1330" spans="1:20" x14ac:dyDescent="0.2">
      <c r="A1330" t="s">
        <v>3495</v>
      </c>
      <c r="B1330" t="s">
        <v>348</v>
      </c>
      <c r="C1330" t="s">
        <v>8</v>
      </c>
      <c r="D1330" t="s">
        <v>3496</v>
      </c>
      <c r="E1330" t="str">
        <f>_xlfn.XLOOKUP(Table2[[#This Row],[rxn]],[1]Sheet1!$A:$A,[1]Sheet1!$C:$C,"Other metaolism",0)</f>
        <v>Amino acid metabolism</v>
      </c>
      <c r="F1330" t="s">
        <v>185</v>
      </c>
      <c r="G1330" t="str">
        <f>Table2[[#This Row],[rxn]]&amp;"_"&amp;Table2[[#This Row],[dir]]</f>
        <v>CHORM_c_FWD</v>
      </c>
      <c r="H1330" t="str" cm="1">
        <f t="array" ref="H1330">_xlfn.TEXTJOIN(",",TRUE,_xlfn.UNIQUE(_xlfn._xlws.FILTER(Table2[enz],Table2[rxn+dir]=Table2[[#This Row],[rxn+dir]])))</f>
        <v>rt1336</v>
      </c>
      <c r="I1330" s="2" t="str">
        <f>_xlfn.TEXTAFTER(Table2[[#This Row],[rxn]],"_",-1)</f>
        <v>c</v>
      </c>
      <c r="J1330" s="2" t="str">
        <f>_xlfn.TEXTBEFORE(Table2[[#This Row],[rxn]],"_"&amp;Table2[[#This Row],[compartment]],-1)</f>
        <v>CHORM</v>
      </c>
      <c r="K1330" s="2" t="str" cm="1">
        <f t="array" ref="K1330">_xlfn.LET(_xlpm.t,J1330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0" s="2" t="str">
        <f>IF(LEN(Table2[[#This Row],[number at end of rxn-compartment]])&gt;0,_xlfn.TEXTBEFORE(Table2[[#This Row],[rxn-compartment]],Table2[[#This Row],[number at end of rxn-compartment]],-1),"")</f>
        <v/>
      </c>
      <c r="N1330" t="str">
        <v/>
      </c>
      <c r="O1330" t="str">
        <v>DOCOSAt_c_rm</v>
      </c>
      <c r="P1330" t="str">
        <v>FWD</v>
      </c>
      <c r="Q1330" t="str">
        <v>UNKNOWN</v>
      </c>
      <c r="R1330" t="str">
        <v/>
      </c>
      <c r="S1330" t="str">
        <v>Excluded</v>
      </c>
      <c r="T1330" t="str">
        <v>Transport</v>
      </c>
    </row>
    <row r="1331" spans="1:20" x14ac:dyDescent="0.2">
      <c r="A1331" t="s">
        <v>3497</v>
      </c>
      <c r="B1331" t="s">
        <v>351</v>
      </c>
      <c r="C1331" t="s">
        <v>8</v>
      </c>
      <c r="D1331" t="s">
        <v>3498</v>
      </c>
      <c r="E1331" t="str">
        <f>_xlfn.XLOOKUP(Table2[[#This Row],[rxn]],[1]Sheet1!$A:$A,[1]Sheet1!$C:$C,"Other metaolism",0)</f>
        <v>Amino acid metabolism</v>
      </c>
      <c r="F1331" t="s">
        <v>185</v>
      </c>
      <c r="G1331" t="str">
        <f>Table2[[#This Row],[rxn]]&amp;"_"&amp;Table2[[#This Row],[dir]]</f>
        <v>CHORS_c_FWD</v>
      </c>
      <c r="H1331" t="str" cm="1">
        <f t="array" ref="H1331">_xlfn.TEXTJOIN(",",TRUE,_xlfn.UNIQUE(_xlfn._xlws.FILTER(Table2[enz],Table2[rxn+dir]=Table2[[#This Row],[rxn+dir]])))</f>
        <v>rt5669</v>
      </c>
      <c r="I1331" s="2" t="str">
        <f>_xlfn.TEXTAFTER(Table2[[#This Row],[rxn]],"_",-1)</f>
        <v>c</v>
      </c>
      <c r="J1331" s="2" t="str">
        <f>_xlfn.TEXTBEFORE(Table2[[#This Row],[rxn]],"_"&amp;Table2[[#This Row],[compartment]],-1)</f>
        <v>CHORS</v>
      </c>
      <c r="K1331" s="2" t="str" cm="1">
        <f t="array" ref="K1331">_xlfn.LET(_xlpm.t,J1331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1" s="2" t="str">
        <f>IF(LEN(Table2[[#This Row],[number at end of rxn-compartment]])&gt;0,_xlfn.TEXTBEFORE(Table2[[#This Row],[rxn-compartment]],Table2[[#This Row],[number at end of rxn-compartment]],-1),"")</f>
        <v/>
      </c>
      <c r="N1331" t="str">
        <v/>
      </c>
      <c r="O1331" t="str">
        <v>DOCOSAt_c_rm</v>
      </c>
      <c r="P1331" t="str">
        <v>REV</v>
      </c>
      <c r="Q1331" t="str">
        <v>UNKNOWN</v>
      </c>
      <c r="R1331" t="str">
        <v/>
      </c>
      <c r="S1331" t="str">
        <v>Excluded</v>
      </c>
      <c r="T1331" t="str">
        <v>Transport</v>
      </c>
    </row>
    <row r="1332" spans="1:20" x14ac:dyDescent="0.2">
      <c r="A1332" t="s">
        <v>3499</v>
      </c>
      <c r="B1332" t="s">
        <v>3500</v>
      </c>
      <c r="C1332" t="s">
        <v>8</v>
      </c>
      <c r="D1332" t="s">
        <v>2201</v>
      </c>
      <c r="E1332" t="str">
        <f>_xlfn.XLOOKUP(Table2[[#This Row],[rxn]],[1]Sheet1!$A:$A,[1]Sheet1!$C:$C,"Other metaolism",0)</f>
        <v>Other biosynthetic metabolism</v>
      </c>
      <c r="F1332" t="s">
        <v>2012</v>
      </c>
      <c r="G1332" t="str">
        <f>Table2[[#This Row],[rxn]]&amp;"_"&amp;Table2[[#This Row],[dir]]</f>
        <v>CHRPL_c_FWD</v>
      </c>
      <c r="H1332" t="str" cm="1">
        <f t="array" ref="H1332">_xlfn.TEXTJOIN(",",TRUE,_xlfn.UNIQUE(_xlfn._xlws.FILTER(Table2[enz],Table2[rxn+dir]=Table2[[#This Row],[rxn+dir]])))</f>
        <v>UNKNOWN</v>
      </c>
      <c r="I1332" s="2" t="str">
        <f>_xlfn.TEXTAFTER(Table2[[#This Row],[rxn]],"_",-1)</f>
        <v>c</v>
      </c>
      <c r="J1332" s="2" t="str">
        <f>_xlfn.TEXTBEFORE(Table2[[#This Row],[rxn]],"_"&amp;Table2[[#This Row],[compartment]],-1)</f>
        <v>CHRPL</v>
      </c>
      <c r="K1332" s="2" t="str" cm="1">
        <f t="array" ref="K1332">_xlfn.LET(_xlpm.t,J1332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2" s="2" t="str">
        <f>IF(LEN(Table2[[#This Row],[number at end of rxn-compartment]])&gt;0,_xlfn.TEXTBEFORE(Table2[[#This Row],[rxn-compartment]],Table2[[#This Row],[number at end of rxn-compartment]],-1),"")</f>
        <v/>
      </c>
      <c r="N1332" t="str">
        <v/>
      </c>
      <c r="O1332" t="str">
        <v>DOCOSCOAt_c_en</v>
      </c>
      <c r="P1332" t="str">
        <v>FWD</v>
      </c>
      <c r="Q1332" t="str">
        <v>SPONT</v>
      </c>
      <c r="R1332" t="str">
        <v/>
      </c>
      <c r="S1332" t="str">
        <v>Excluded</v>
      </c>
      <c r="T1332" t="str">
        <v>Transport</v>
      </c>
    </row>
    <row r="1333" spans="1:20" x14ac:dyDescent="0.2">
      <c r="A1333" t="s">
        <v>3501</v>
      </c>
      <c r="B1333" t="s">
        <v>3503</v>
      </c>
      <c r="C1333" t="s">
        <v>8</v>
      </c>
      <c r="D1333" t="s">
        <v>3502</v>
      </c>
      <c r="E1333" t="str">
        <f>_xlfn.XLOOKUP(Table2[[#This Row],[rxn]],[1]Sheet1!$A:$A,[1]Sheet1!$C:$C,"Other metaolism",0)</f>
        <v>Other metabolism</v>
      </c>
      <c r="F1333" t="s">
        <v>78</v>
      </c>
      <c r="G1333" t="str">
        <f>Table2[[#This Row],[rxn]]&amp;"_"&amp;Table2[[#This Row],[dir]]</f>
        <v>CHTNDA_c_FWD</v>
      </c>
      <c r="H1333" t="str" cm="1">
        <f t="array" ref="H1333">_xlfn.TEXTJOIN(",",TRUE,_xlfn.UNIQUE(_xlfn._xlws.FILTER(Table2[enz],Table2[rxn+dir]=Table2[[#This Row],[rxn+dir]])))</f>
        <v>rt0086,rt0089,rt4385,rt6255,rt6259</v>
      </c>
      <c r="I1333" s="2" t="str">
        <f>_xlfn.TEXTAFTER(Table2[[#This Row],[rxn]],"_",-1)</f>
        <v>c</v>
      </c>
      <c r="J1333" s="2" t="str">
        <f>_xlfn.TEXTBEFORE(Table2[[#This Row],[rxn]],"_"&amp;Table2[[#This Row],[compartment]],-1)</f>
        <v>CHTNDA</v>
      </c>
      <c r="K1333" s="2" t="str" cm="1">
        <f t="array" ref="K1333">_xlfn.LET(_xlpm.t,J1333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3" s="2" t="str">
        <f>IF(LEN(Table2[[#This Row],[number at end of rxn-compartment]])&gt;0,_xlfn.TEXTBEFORE(Table2[[#This Row],[rxn-compartment]],Table2[[#This Row],[number at end of rxn-compartment]],-1),"")</f>
        <v/>
      </c>
      <c r="N1333" t="str">
        <v/>
      </c>
      <c r="O1333" t="str">
        <v>DOCOSCOAt_c_en</v>
      </c>
      <c r="P1333" t="str">
        <v>REV</v>
      </c>
      <c r="Q1333" t="str">
        <v>SPONT</v>
      </c>
      <c r="R1333" t="str">
        <v/>
      </c>
      <c r="S1333" t="str">
        <v>Excluded</v>
      </c>
      <c r="T1333" t="str">
        <v>Transport</v>
      </c>
    </row>
    <row r="1334" spans="1:20" x14ac:dyDescent="0.2">
      <c r="A1334" t="s">
        <v>3504</v>
      </c>
      <c r="B1334" t="s">
        <v>3503</v>
      </c>
      <c r="C1334" t="s">
        <v>8</v>
      </c>
      <c r="D1334" t="s">
        <v>3505</v>
      </c>
      <c r="E1334" t="str">
        <f>_xlfn.XLOOKUP(Table2[[#This Row],[rxn]],[1]Sheet1!$A:$A,[1]Sheet1!$C:$C,"Other metaolism",0)</f>
        <v>Other metabolism</v>
      </c>
      <c r="F1334" t="s">
        <v>78</v>
      </c>
      <c r="G1334" t="str">
        <f>Table2[[#This Row],[rxn]]&amp;"_"&amp;Table2[[#This Row],[dir]]</f>
        <v>CHTNDA_c_FWD</v>
      </c>
      <c r="H1334" t="str" cm="1">
        <f t="array" ref="H1334">_xlfn.TEXTJOIN(",",TRUE,_xlfn.UNIQUE(_xlfn._xlws.FILTER(Table2[enz],Table2[rxn+dir]=Table2[[#This Row],[rxn+dir]])))</f>
        <v>rt0086,rt0089,rt4385,rt6255,rt6259</v>
      </c>
      <c r="I1334" s="2" t="str">
        <f>_xlfn.TEXTAFTER(Table2[[#This Row],[rxn]],"_",-1)</f>
        <v>c</v>
      </c>
      <c r="J1334" s="2" t="str">
        <f>_xlfn.TEXTBEFORE(Table2[[#This Row],[rxn]],"_"&amp;Table2[[#This Row],[compartment]],-1)</f>
        <v>CHTNDA</v>
      </c>
      <c r="K1334" s="2" t="str" cm="1">
        <f t="array" ref="K1334">_xlfn.LET(_xlpm.t,J1334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4" s="2" t="str">
        <f>IF(LEN(Table2[[#This Row],[number at end of rxn-compartment]])&gt;0,_xlfn.TEXTBEFORE(Table2[[#This Row],[rxn-compartment]],Table2[[#This Row],[number at end of rxn-compartment]],-1),"")</f>
        <v/>
      </c>
      <c r="N1334" t="str">
        <v/>
      </c>
      <c r="O1334" t="str">
        <v>DOCOSCOAt_c_l</v>
      </c>
      <c r="P1334" t="str">
        <v>FWD</v>
      </c>
      <c r="Q1334" t="str">
        <v>SPONT</v>
      </c>
      <c r="R1334" t="str">
        <v/>
      </c>
      <c r="S1334" t="str">
        <v>Excluded</v>
      </c>
      <c r="T1334" t="str">
        <v>Transport</v>
      </c>
    </row>
    <row r="1335" spans="1:20" x14ac:dyDescent="0.2">
      <c r="A1335" t="s">
        <v>3506</v>
      </c>
      <c r="B1335" t="s">
        <v>3503</v>
      </c>
      <c r="C1335" t="s">
        <v>8</v>
      </c>
      <c r="D1335" t="s">
        <v>3507</v>
      </c>
      <c r="E1335" t="str">
        <f>_xlfn.XLOOKUP(Table2[[#This Row],[rxn]],[1]Sheet1!$A:$A,[1]Sheet1!$C:$C,"Other metaolism",0)</f>
        <v>Other metabolism</v>
      </c>
      <c r="F1335" t="s">
        <v>78</v>
      </c>
      <c r="G1335" t="str">
        <f>Table2[[#This Row],[rxn]]&amp;"_"&amp;Table2[[#This Row],[dir]]</f>
        <v>CHTNDA_c_FWD</v>
      </c>
      <c r="H1335" t="str" cm="1">
        <f t="array" ref="H1335">_xlfn.TEXTJOIN(",",TRUE,_xlfn.UNIQUE(_xlfn._xlws.FILTER(Table2[enz],Table2[rxn+dir]=Table2[[#This Row],[rxn+dir]])))</f>
        <v>rt0086,rt0089,rt4385,rt6255,rt6259</v>
      </c>
      <c r="I1335" s="2" t="str">
        <f>_xlfn.TEXTAFTER(Table2[[#This Row],[rxn]],"_",-1)</f>
        <v>c</v>
      </c>
      <c r="J1335" s="2" t="str">
        <f>_xlfn.TEXTBEFORE(Table2[[#This Row],[rxn]],"_"&amp;Table2[[#This Row],[compartment]],-1)</f>
        <v>CHTNDA</v>
      </c>
      <c r="K1335" s="2" t="str" cm="1">
        <f t="array" ref="K1335">_xlfn.LET(_xlpm.t,J1335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5" s="2" t="str">
        <f>IF(LEN(Table2[[#This Row],[number at end of rxn-compartment]])&gt;0,_xlfn.TEXTBEFORE(Table2[[#This Row],[rxn-compartment]],Table2[[#This Row],[number at end of rxn-compartment]],-1),"")</f>
        <v/>
      </c>
      <c r="N1335" t="str">
        <v/>
      </c>
      <c r="O1335" t="str">
        <v>DOCOSCOAt_c_l</v>
      </c>
      <c r="P1335" t="str">
        <v>REV</v>
      </c>
      <c r="Q1335" t="str">
        <v>SPONT</v>
      </c>
      <c r="R1335" t="str">
        <v/>
      </c>
      <c r="S1335" t="str">
        <v>Excluded</v>
      </c>
      <c r="T1335" t="str">
        <v>Transport</v>
      </c>
    </row>
    <row r="1336" spans="1:20" x14ac:dyDescent="0.2">
      <c r="A1336" t="s">
        <v>3508</v>
      </c>
      <c r="B1336" t="s">
        <v>3503</v>
      </c>
      <c r="C1336" t="s">
        <v>8</v>
      </c>
      <c r="D1336" t="s">
        <v>3509</v>
      </c>
      <c r="E1336" t="str">
        <f>_xlfn.XLOOKUP(Table2[[#This Row],[rxn]],[1]Sheet1!$A:$A,[1]Sheet1!$C:$C,"Other metaolism",0)</f>
        <v>Other metabolism</v>
      </c>
      <c r="F1336" t="s">
        <v>78</v>
      </c>
      <c r="G1336" t="str">
        <f>Table2[[#This Row],[rxn]]&amp;"_"&amp;Table2[[#This Row],[dir]]</f>
        <v>CHTNDA_c_FWD</v>
      </c>
      <c r="H1336" t="str" cm="1">
        <f t="array" ref="H1336">_xlfn.TEXTJOIN(",",TRUE,_xlfn.UNIQUE(_xlfn._xlws.FILTER(Table2[enz],Table2[rxn+dir]=Table2[[#This Row],[rxn+dir]])))</f>
        <v>rt0086,rt0089,rt4385,rt6255,rt6259</v>
      </c>
      <c r="I1336" s="2" t="str">
        <f>_xlfn.TEXTAFTER(Table2[[#This Row],[rxn]],"_",-1)</f>
        <v>c</v>
      </c>
      <c r="J1336" s="2" t="str">
        <f>_xlfn.TEXTBEFORE(Table2[[#This Row],[rxn]],"_"&amp;Table2[[#This Row],[compartment]],-1)</f>
        <v>CHTNDA</v>
      </c>
      <c r="K1336" s="2" t="str" cm="1">
        <f t="array" ref="K1336">_xlfn.LET(_xlpm.t,J1336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6" s="2" t="str">
        <f>IF(LEN(Table2[[#This Row],[number at end of rxn-compartment]])&gt;0,_xlfn.TEXTBEFORE(Table2[[#This Row],[rxn-compartment]],Table2[[#This Row],[number at end of rxn-compartment]],-1),"")</f>
        <v/>
      </c>
      <c r="N1336" t="str">
        <v/>
      </c>
      <c r="O1336" t="str">
        <v>DOCOSCOAt_c_rm</v>
      </c>
      <c r="P1336" t="str">
        <v>FWD</v>
      </c>
      <c r="Q1336" t="str">
        <v>SPONT</v>
      </c>
      <c r="R1336" t="str">
        <v/>
      </c>
      <c r="S1336" t="str">
        <v>Excluded</v>
      </c>
      <c r="T1336" t="str">
        <v>Transport</v>
      </c>
    </row>
    <row r="1337" spans="1:20" x14ac:dyDescent="0.2">
      <c r="A1337" t="s">
        <v>3510</v>
      </c>
      <c r="B1337" t="s">
        <v>3503</v>
      </c>
      <c r="C1337" t="s">
        <v>8</v>
      </c>
      <c r="D1337" t="s">
        <v>3511</v>
      </c>
      <c r="E1337" t="str">
        <f>_xlfn.XLOOKUP(Table2[[#This Row],[rxn]],[1]Sheet1!$A:$A,[1]Sheet1!$C:$C,"Other metaolism",0)</f>
        <v>Other metabolism</v>
      </c>
      <c r="F1337" t="s">
        <v>78</v>
      </c>
      <c r="G1337" t="str">
        <f>Table2[[#This Row],[rxn]]&amp;"_"&amp;Table2[[#This Row],[dir]]</f>
        <v>CHTNDA_c_FWD</v>
      </c>
      <c r="H1337" t="str" cm="1">
        <f t="array" ref="H1337">_xlfn.TEXTJOIN(",",TRUE,_xlfn.UNIQUE(_xlfn._xlws.FILTER(Table2[enz],Table2[rxn+dir]=Table2[[#This Row],[rxn+dir]])))</f>
        <v>rt0086,rt0089,rt4385,rt6255,rt6259</v>
      </c>
      <c r="I1337" s="2" t="str">
        <f>_xlfn.TEXTAFTER(Table2[[#This Row],[rxn]],"_",-1)</f>
        <v>c</v>
      </c>
      <c r="J1337" s="2" t="str">
        <f>_xlfn.TEXTBEFORE(Table2[[#This Row],[rxn]],"_"&amp;Table2[[#This Row],[compartment]],-1)</f>
        <v>CHTNDA</v>
      </c>
      <c r="K1337" s="2" t="str" cm="1">
        <f t="array" ref="K1337">_xlfn.LET(_xlpm.t,J1337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7" s="2" t="str">
        <f>IF(LEN(Table2[[#This Row],[number at end of rxn-compartment]])&gt;0,_xlfn.TEXTBEFORE(Table2[[#This Row],[rxn-compartment]],Table2[[#This Row],[number at end of rxn-compartment]],-1),"")</f>
        <v/>
      </c>
      <c r="N1337" t="str">
        <v/>
      </c>
      <c r="O1337" t="str">
        <v>DOCOSCOAt_c_rm</v>
      </c>
      <c r="P1337" t="str">
        <v>REV</v>
      </c>
      <c r="Q1337" t="str">
        <v>SPONT</v>
      </c>
      <c r="R1337" t="str">
        <v/>
      </c>
      <c r="S1337" t="str">
        <v>Excluded</v>
      </c>
      <c r="T1337" t="str">
        <v>Transport</v>
      </c>
    </row>
    <row r="1338" spans="1:20" x14ac:dyDescent="0.2">
      <c r="A1338" t="s">
        <v>3512</v>
      </c>
      <c r="B1338" t="s">
        <v>3514</v>
      </c>
      <c r="C1338" t="s">
        <v>8</v>
      </c>
      <c r="D1338" t="s">
        <v>3513</v>
      </c>
      <c r="E1338" t="str">
        <f>_xlfn.XLOOKUP(Table2[[#This Row],[rxn]],[1]Sheet1!$A:$A,[1]Sheet1!$C:$C,"Other metaolism",0)</f>
        <v>Other metabolism</v>
      </c>
      <c r="F1338" t="s">
        <v>524</v>
      </c>
      <c r="G1338" t="str">
        <f>Table2[[#This Row],[rxn]]&amp;"_"&amp;Table2[[#This Row],[dir]]</f>
        <v>CHTNH_e_FWD</v>
      </c>
      <c r="H1338" t="str" cm="1">
        <f t="array" ref="H1338">_xlfn.TEXTJOIN(",",TRUE,_xlfn.UNIQUE(_xlfn._xlws.FILTER(Table2[enz],Table2[rxn+dir]=Table2[[#This Row],[rxn+dir]])))</f>
        <v>rt4171,rt4186,rt4714,rt5596,rt5734,rt6409</v>
      </c>
      <c r="I1338" s="2" t="str">
        <f>_xlfn.TEXTAFTER(Table2[[#This Row],[rxn]],"_",-1)</f>
        <v>e</v>
      </c>
      <c r="J1338" s="2" t="str">
        <f>_xlfn.TEXTBEFORE(Table2[[#This Row],[rxn]],"_"&amp;Table2[[#This Row],[compartment]],-1)</f>
        <v>CHTNH</v>
      </c>
      <c r="K1338" s="2" t="str" cm="1">
        <f t="array" ref="K1338">_xlfn.LET(_xlpm.t,J1338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8" s="2" t="str">
        <f>IF(LEN(Table2[[#This Row],[number at end of rxn-compartment]])&gt;0,_xlfn.TEXTBEFORE(Table2[[#This Row],[rxn-compartment]],Table2[[#This Row],[number at end of rxn-compartment]],-1),"")</f>
        <v/>
      </c>
      <c r="N1338" t="str">
        <v/>
      </c>
      <c r="O1338" t="str">
        <v>DOLDPP_c</v>
      </c>
      <c r="P1338" t="str">
        <v>FWD</v>
      </c>
      <c r="Q1338" t="str">
        <v>rt5681</v>
      </c>
      <c r="R1338" t="str">
        <v/>
      </c>
      <c r="S1338" t="str">
        <v>Other biosynthetic metabolism</v>
      </c>
      <c r="T1338" t="str">
        <v>N-Glycan biosynthesis</v>
      </c>
    </row>
    <row r="1339" spans="1:20" x14ac:dyDescent="0.2">
      <c r="A1339" t="s">
        <v>3515</v>
      </c>
      <c r="B1339" t="s">
        <v>3514</v>
      </c>
      <c r="C1339" t="s">
        <v>8</v>
      </c>
      <c r="D1339" t="s">
        <v>3516</v>
      </c>
      <c r="E1339" t="str">
        <f>_xlfn.XLOOKUP(Table2[[#This Row],[rxn]],[1]Sheet1!$A:$A,[1]Sheet1!$C:$C,"Other metaolism",0)</f>
        <v>Other metabolism</v>
      </c>
      <c r="F1339" t="s">
        <v>524</v>
      </c>
      <c r="G1339" t="str">
        <f>Table2[[#This Row],[rxn]]&amp;"_"&amp;Table2[[#This Row],[dir]]</f>
        <v>CHTNH_e_FWD</v>
      </c>
      <c r="H1339" t="str" cm="1">
        <f t="array" ref="H1339">_xlfn.TEXTJOIN(",",TRUE,_xlfn.UNIQUE(_xlfn._xlws.FILTER(Table2[enz],Table2[rxn+dir]=Table2[[#This Row],[rxn+dir]])))</f>
        <v>rt4171,rt4186,rt4714,rt5596,rt5734,rt6409</v>
      </c>
      <c r="I1339" s="2" t="str">
        <f>_xlfn.TEXTAFTER(Table2[[#This Row],[rxn]],"_",-1)</f>
        <v>e</v>
      </c>
      <c r="J1339" s="2" t="str">
        <f>_xlfn.TEXTBEFORE(Table2[[#This Row],[rxn]],"_"&amp;Table2[[#This Row],[compartment]],-1)</f>
        <v>CHTNH</v>
      </c>
      <c r="K1339" s="2" t="str" cm="1">
        <f t="array" ref="K1339">_xlfn.LET(_xlpm.t,J1339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39" s="2" t="str">
        <f>IF(LEN(Table2[[#This Row],[number at end of rxn-compartment]])&gt;0,_xlfn.TEXTBEFORE(Table2[[#This Row],[rxn-compartment]],Table2[[#This Row],[number at end of rxn-compartment]],-1),"")</f>
        <v/>
      </c>
      <c r="N1339" t="str">
        <v/>
      </c>
      <c r="O1339" t="str">
        <v>DOLDPP_c</v>
      </c>
      <c r="P1339" t="str">
        <v>REV</v>
      </c>
      <c r="Q1339" t="str">
        <v>rt5681</v>
      </c>
      <c r="R1339" t="str">
        <v/>
      </c>
      <c r="S1339" t="str">
        <v>Other biosynthetic metabolism</v>
      </c>
      <c r="T1339" t="str">
        <v>N-Glycan biosynthesis</v>
      </c>
    </row>
    <row r="1340" spans="1:20" x14ac:dyDescent="0.2">
      <c r="A1340" t="s">
        <v>3517</v>
      </c>
      <c r="B1340" t="s">
        <v>3514</v>
      </c>
      <c r="C1340" t="s">
        <v>8</v>
      </c>
      <c r="D1340" t="s">
        <v>3518</v>
      </c>
      <c r="E1340" t="str">
        <f>_xlfn.XLOOKUP(Table2[[#This Row],[rxn]],[1]Sheet1!$A:$A,[1]Sheet1!$C:$C,"Other metaolism",0)</f>
        <v>Other metabolism</v>
      </c>
      <c r="F1340" t="s">
        <v>524</v>
      </c>
      <c r="G1340" t="str">
        <f>Table2[[#This Row],[rxn]]&amp;"_"&amp;Table2[[#This Row],[dir]]</f>
        <v>CHTNH_e_FWD</v>
      </c>
      <c r="H1340" t="str" cm="1">
        <f t="array" ref="H1340">_xlfn.TEXTJOIN(",",TRUE,_xlfn.UNIQUE(_xlfn._xlws.FILTER(Table2[enz],Table2[rxn+dir]=Table2[[#This Row],[rxn+dir]])))</f>
        <v>rt4171,rt4186,rt4714,rt5596,rt5734,rt6409</v>
      </c>
      <c r="I1340" s="2" t="str">
        <f>_xlfn.TEXTAFTER(Table2[[#This Row],[rxn]],"_",-1)</f>
        <v>e</v>
      </c>
      <c r="J1340" s="2" t="str">
        <f>_xlfn.TEXTBEFORE(Table2[[#This Row],[rxn]],"_"&amp;Table2[[#This Row],[compartment]],-1)</f>
        <v>CHTNH</v>
      </c>
      <c r="K1340" s="2" t="str" cm="1">
        <f t="array" ref="K1340">_xlfn.LET(_xlpm.t,J1340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0" s="2" t="str">
        <f>IF(LEN(Table2[[#This Row],[number at end of rxn-compartment]])&gt;0,_xlfn.TEXTBEFORE(Table2[[#This Row],[rxn-compartment]],Table2[[#This Row],[number at end of rxn-compartment]],-1),"")</f>
        <v/>
      </c>
      <c r="N1340" t="str">
        <v/>
      </c>
      <c r="O1340" t="str">
        <v>DOLDPt_c_l</v>
      </c>
      <c r="P1340" t="str">
        <v>FWD</v>
      </c>
      <c r="Q1340" t="str">
        <v>UNKNOWN</v>
      </c>
      <c r="R1340" t="str">
        <v/>
      </c>
      <c r="S1340" t="str">
        <v>Excluded</v>
      </c>
      <c r="T1340" t="str">
        <v>Transport</v>
      </c>
    </row>
    <row r="1341" spans="1:20" x14ac:dyDescent="0.2">
      <c r="A1341" t="s">
        <v>3519</v>
      </c>
      <c r="B1341" t="s">
        <v>3514</v>
      </c>
      <c r="C1341" t="s">
        <v>8</v>
      </c>
      <c r="D1341" t="s">
        <v>3520</v>
      </c>
      <c r="E1341" t="str">
        <f>_xlfn.XLOOKUP(Table2[[#This Row],[rxn]],[1]Sheet1!$A:$A,[1]Sheet1!$C:$C,"Other metaolism",0)</f>
        <v>Other metabolism</v>
      </c>
      <c r="F1341" t="s">
        <v>524</v>
      </c>
      <c r="G1341" t="str">
        <f>Table2[[#This Row],[rxn]]&amp;"_"&amp;Table2[[#This Row],[dir]]</f>
        <v>CHTNH_e_FWD</v>
      </c>
      <c r="H1341" t="str" cm="1">
        <f t="array" ref="H1341">_xlfn.TEXTJOIN(",",TRUE,_xlfn.UNIQUE(_xlfn._xlws.FILTER(Table2[enz],Table2[rxn+dir]=Table2[[#This Row],[rxn+dir]])))</f>
        <v>rt4171,rt4186,rt4714,rt5596,rt5734,rt6409</v>
      </c>
      <c r="I1341" s="2" t="str">
        <f>_xlfn.TEXTAFTER(Table2[[#This Row],[rxn]],"_",-1)</f>
        <v>e</v>
      </c>
      <c r="J1341" s="2" t="str">
        <f>_xlfn.TEXTBEFORE(Table2[[#This Row],[rxn]],"_"&amp;Table2[[#This Row],[compartment]],-1)</f>
        <v>CHTNH</v>
      </c>
      <c r="K1341" s="2" t="str" cm="1">
        <f t="array" ref="K1341">_xlfn.LET(_xlpm.t,J1341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1" s="2" t="str">
        <f>IF(LEN(Table2[[#This Row],[number at end of rxn-compartment]])&gt;0,_xlfn.TEXTBEFORE(Table2[[#This Row],[rxn-compartment]],Table2[[#This Row],[number at end of rxn-compartment]],-1),"")</f>
        <v/>
      </c>
      <c r="N1341" t="str">
        <v/>
      </c>
      <c r="O1341" t="str">
        <v>DOLDPt_c_l</v>
      </c>
      <c r="P1341" t="str">
        <v>REV</v>
      </c>
      <c r="Q1341" t="str">
        <v>UNKNOWN</v>
      </c>
      <c r="R1341" t="str">
        <v/>
      </c>
      <c r="S1341" t="str">
        <v>Excluded</v>
      </c>
      <c r="T1341" t="str">
        <v>Transport</v>
      </c>
    </row>
    <row r="1342" spans="1:20" x14ac:dyDescent="0.2">
      <c r="A1342" t="s">
        <v>3521</v>
      </c>
      <c r="B1342" t="s">
        <v>3514</v>
      </c>
      <c r="C1342" t="s">
        <v>8</v>
      </c>
      <c r="D1342" t="s">
        <v>3522</v>
      </c>
      <c r="E1342" t="str">
        <f>_xlfn.XLOOKUP(Table2[[#This Row],[rxn]],[1]Sheet1!$A:$A,[1]Sheet1!$C:$C,"Other metaolism",0)</f>
        <v>Other metabolism</v>
      </c>
      <c r="F1342" t="s">
        <v>524</v>
      </c>
      <c r="G1342" t="str">
        <f>Table2[[#This Row],[rxn]]&amp;"_"&amp;Table2[[#This Row],[dir]]</f>
        <v>CHTNH_e_FWD</v>
      </c>
      <c r="H1342" t="str" cm="1">
        <f t="array" ref="H1342">_xlfn.TEXTJOIN(",",TRUE,_xlfn.UNIQUE(_xlfn._xlws.FILTER(Table2[enz],Table2[rxn+dir]=Table2[[#This Row],[rxn+dir]])))</f>
        <v>rt4171,rt4186,rt4714,rt5596,rt5734,rt6409</v>
      </c>
      <c r="I1342" s="2" t="str">
        <f>_xlfn.TEXTAFTER(Table2[[#This Row],[rxn]],"_",-1)</f>
        <v>e</v>
      </c>
      <c r="J1342" s="2" t="str">
        <f>_xlfn.TEXTBEFORE(Table2[[#This Row],[rxn]],"_"&amp;Table2[[#This Row],[compartment]],-1)</f>
        <v>CHTNH</v>
      </c>
      <c r="K1342" s="2" t="str" cm="1">
        <f t="array" ref="K1342">_xlfn.LET(_xlpm.t,J1342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2" s="2" t="str">
        <f>IF(LEN(Table2[[#This Row],[number at end of rxn-compartment]])&gt;0,_xlfn.TEXTBEFORE(Table2[[#This Row],[rxn-compartment]],Table2[[#This Row],[number at end of rxn-compartment]],-1),"")</f>
        <v/>
      </c>
      <c r="N1342" t="str">
        <v/>
      </c>
      <c r="O1342" t="str">
        <v>DOLDPt_c_r</v>
      </c>
      <c r="P1342" t="str">
        <v>FWD</v>
      </c>
      <c r="Q1342" t="str">
        <v>UNKNOWN</v>
      </c>
      <c r="R1342" t="str">
        <v/>
      </c>
      <c r="S1342" t="str">
        <v>Excluded</v>
      </c>
      <c r="T1342" t="str">
        <v>Transport</v>
      </c>
    </row>
    <row r="1343" spans="1:20" x14ac:dyDescent="0.2">
      <c r="A1343" t="s">
        <v>3523</v>
      </c>
      <c r="B1343" t="s">
        <v>3514</v>
      </c>
      <c r="C1343" t="s">
        <v>8</v>
      </c>
      <c r="D1343" t="s">
        <v>3524</v>
      </c>
      <c r="E1343" t="str">
        <f>_xlfn.XLOOKUP(Table2[[#This Row],[rxn]],[1]Sheet1!$A:$A,[1]Sheet1!$C:$C,"Other metaolism",0)</f>
        <v>Other metabolism</v>
      </c>
      <c r="F1343" t="s">
        <v>524</v>
      </c>
      <c r="G1343" t="str">
        <f>Table2[[#This Row],[rxn]]&amp;"_"&amp;Table2[[#This Row],[dir]]</f>
        <v>CHTNH_e_FWD</v>
      </c>
      <c r="H1343" t="str" cm="1">
        <f t="array" ref="H1343">_xlfn.TEXTJOIN(",",TRUE,_xlfn.UNIQUE(_xlfn._xlws.FILTER(Table2[enz],Table2[rxn+dir]=Table2[[#This Row],[rxn+dir]])))</f>
        <v>rt4171,rt4186,rt4714,rt5596,rt5734,rt6409</v>
      </c>
      <c r="I1343" s="2" t="str">
        <f>_xlfn.TEXTAFTER(Table2[[#This Row],[rxn]],"_",-1)</f>
        <v>e</v>
      </c>
      <c r="J1343" s="2" t="str">
        <f>_xlfn.TEXTBEFORE(Table2[[#This Row],[rxn]],"_"&amp;Table2[[#This Row],[compartment]],-1)</f>
        <v>CHTNH</v>
      </c>
      <c r="K1343" s="2" t="str" cm="1">
        <f t="array" ref="K1343">_xlfn.LET(_xlpm.t,J1343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3" s="2" t="str">
        <f>IF(LEN(Table2[[#This Row],[number at end of rxn-compartment]])&gt;0,_xlfn.TEXTBEFORE(Table2[[#This Row],[rxn-compartment]],Table2[[#This Row],[number at end of rxn-compartment]],-1),"")</f>
        <v/>
      </c>
      <c r="N1343" t="str">
        <v/>
      </c>
      <c r="O1343" t="str">
        <v>DOLDPt_c_r</v>
      </c>
      <c r="P1343" t="str">
        <v>REV</v>
      </c>
      <c r="Q1343" t="str">
        <v>UNKNOWN</v>
      </c>
      <c r="R1343" t="str">
        <v/>
      </c>
      <c r="S1343" t="str">
        <v>Excluded</v>
      </c>
      <c r="T1343" t="str">
        <v>Transport</v>
      </c>
    </row>
    <row r="1344" spans="1:20" x14ac:dyDescent="0.2">
      <c r="A1344" t="s">
        <v>3525</v>
      </c>
      <c r="B1344" t="s">
        <v>3527</v>
      </c>
      <c r="C1344" t="s">
        <v>8</v>
      </c>
      <c r="D1344" t="s">
        <v>3526</v>
      </c>
      <c r="E1344" t="str">
        <f>_xlfn.XLOOKUP(Table2[[#This Row],[rxn]],[1]Sheet1!$A:$A,[1]Sheet1!$C:$C,"Other metaolism",0)</f>
        <v>Other metabolism</v>
      </c>
      <c r="F1344" t="s">
        <v>524</v>
      </c>
      <c r="G1344" t="str">
        <f>Table2[[#This Row],[rxn]]&amp;"_"&amp;Table2[[#This Row],[dir]]</f>
        <v>CHTNH_v_FWD</v>
      </c>
      <c r="H1344" t="str" cm="1">
        <f t="array" ref="H1344">_xlfn.TEXTJOIN(",",TRUE,_xlfn.UNIQUE(_xlfn._xlws.FILTER(Table2[enz],Table2[rxn+dir]=Table2[[#This Row],[rxn+dir]])))</f>
        <v>rt4284</v>
      </c>
      <c r="I1344" s="2" t="str">
        <f>_xlfn.TEXTAFTER(Table2[[#This Row],[rxn]],"_",-1)</f>
        <v>v</v>
      </c>
      <c r="J1344" s="2" t="str">
        <f>_xlfn.TEXTBEFORE(Table2[[#This Row],[rxn]],"_"&amp;Table2[[#This Row],[compartment]],-1)</f>
        <v>CHTNH</v>
      </c>
      <c r="K1344" s="2" t="str" cm="1">
        <f t="array" ref="K1344">_xlfn.LET(_xlpm.t,J1344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4" s="2" t="str">
        <f>IF(LEN(Table2[[#This Row],[number at end of rxn-compartment]])&gt;0,_xlfn.TEXTBEFORE(Table2[[#This Row],[rxn-compartment]],Table2[[#This Row],[number at end of rxn-compartment]],-1),"")</f>
        <v/>
      </c>
      <c r="N1344" t="str">
        <v/>
      </c>
      <c r="O1344" t="str">
        <v>DOLGLCPt_c_r</v>
      </c>
      <c r="P1344" t="str">
        <v>FWD</v>
      </c>
      <c r="Q1344" t="str">
        <v>UNKNOWN</v>
      </c>
      <c r="R1344" t="str">
        <v/>
      </c>
      <c r="S1344" t="str">
        <v>Excluded</v>
      </c>
      <c r="T1344" t="str">
        <v>Transport</v>
      </c>
    </row>
    <row r="1345" spans="1:20" x14ac:dyDescent="0.2">
      <c r="A1345" t="s">
        <v>3528</v>
      </c>
      <c r="B1345" t="s">
        <v>354</v>
      </c>
      <c r="C1345" t="s">
        <v>8</v>
      </c>
      <c r="D1345" t="s">
        <v>3529</v>
      </c>
      <c r="E1345" t="str">
        <f>_xlfn.XLOOKUP(Table2[[#This Row],[rxn]],[1]Sheet1!$A:$A,[1]Sheet1!$C:$C,"Other metaolism",0)</f>
        <v>Other metabolism</v>
      </c>
      <c r="F1345" t="s">
        <v>78</v>
      </c>
      <c r="G1345" t="str">
        <f>Table2[[#This Row],[rxn]]&amp;"_"&amp;Table2[[#This Row],[dir]]</f>
        <v>CHTNS_c_FWD</v>
      </c>
      <c r="H1345" t="str" cm="1">
        <f t="array" ref="H1345">_xlfn.TEXTJOIN(",",TRUE,_xlfn.UNIQUE(_xlfn._xlws.FILTER(Table2[enz],Table2[rxn+dir]=Table2[[#This Row],[rxn+dir]])))</f>
        <v>rt0073,rt0144,rt0540,rt1343,rt1388,rt6173,rt6592,rt7460</v>
      </c>
      <c r="I1345" s="2" t="str">
        <f>_xlfn.TEXTAFTER(Table2[[#This Row],[rxn]],"_",-1)</f>
        <v>c</v>
      </c>
      <c r="J1345" s="2" t="str">
        <f>_xlfn.TEXTBEFORE(Table2[[#This Row],[rxn]],"_"&amp;Table2[[#This Row],[compartment]],-1)</f>
        <v>CHTNS</v>
      </c>
      <c r="K1345" s="2" t="str" cm="1">
        <f t="array" ref="K1345">_xlfn.LET(_xlpm.t,J1345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5" s="2" t="str">
        <f>IF(LEN(Table2[[#This Row],[number at end of rxn-compartment]])&gt;0,_xlfn.TEXTBEFORE(Table2[[#This Row],[rxn-compartment]],Table2[[#This Row],[number at end of rxn-compartment]],-1),"")</f>
        <v/>
      </c>
      <c r="N1345" t="str">
        <v/>
      </c>
      <c r="O1345" t="str">
        <v>DOLGLCPt_c_r</v>
      </c>
      <c r="P1345" t="str">
        <v>REV</v>
      </c>
      <c r="Q1345" t="str">
        <v>UNKNOWN</v>
      </c>
      <c r="R1345" t="str">
        <v/>
      </c>
      <c r="S1345" t="str">
        <v>Excluded</v>
      </c>
      <c r="T1345" t="str">
        <v>Transport</v>
      </c>
    </row>
    <row r="1346" spans="1:20" x14ac:dyDescent="0.2">
      <c r="A1346" t="s">
        <v>3530</v>
      </c>
      <c r="B1346" t="s">
        <v>354</v>
      </c>
      <c r="C1346" t="s">
        <v>8</v>
      </c>
      <c r="D1346" t="s">
        <v>3531</v>
      </c>
      <c r="E1346" t="str">
        <f>_xlfn.XLOOKUP(Table2[[#This Row],[rxn]],[1]Sheet1!$A:$A,[1]Sheet1!$C:$C,"Other metaolism",0)</f>
        <v>Other metabolism</v>
      </c>
      <c r="F1346" t="s">
        <v>78</v>
      </c>
      <c r="G1346" t="str">
        <f>Table2[[#This Row],[rxn]]&amp;"_"&amp;Table2[[#This Row],[dir]]</f>
        <v>CHTNS_c_FWD</v>
      </c>
      <c r="H1346" t="str" cm="1">
        <f t="array" ref="H1346">_xlfn.TEXTJOIN(",",TRUE,_xlfn.UNIQUE(_xlfn._xlws.FILTER(Table2[enz],Table2[rxn+dir]=Table2[[#This Row],[rxn+dir]])))</f>
        <v>rt0073,rt0144,rt0540,rt1343,rt1388,rt6173,rt6592,rt7460</v>
      </c>
      <c r="I1346" s="2" t="str">
        <f>_xlfn.TEXTAFTER(Table2[[#This Row],[rxn]],"_",-1)</f>
        <v>c</v>
      </c>
      <c r="J1346" s="2" t="str">
        <f>_xlfn.TEXTBEFORE(Table2[[#This Row],[rxn]],"_"&amp;Table2[[#This Row],[compartment]],-1)</f>
        <v>CHTNS</v>
      </c>
      <c r="K1346" s="2" t="str" cm="1">
        <f t="array" ref="K1346">_xlfn.LET(_xlpm.t,J1346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6" s="2" t="str">
        <f>IF(LEN(Table2[[#This Row],[number at end of rxn-compartment]])&gt;0,_xlfn.TEXTBEFORE(Table2[[#This Row],[rxn-compartment]],Table2[[#This Row],[number at end of rxn-compartment]],-1),"")</f>
        <v/>
      </c>
      <c r="N1346" t="str">
        <v/>
      </c>
      <c r="O1346" t="str">
        <v>DOLK_c</v>
      </c>
      <c r="P1346" t="str">
        <v>FWD</v>
      </c>
      <c r="Q1346" t="str">
        <v>rt0544</v>
      </c>
      <c r="R1346" t="str">
        <v>2.7.1.108</v>
      </c>
      <c r="S1346" t="str">
        <v>Other biosynthetic metabolism</v>
      </c>
      <c r="T1346" t="str">
        <v>N-Glycan biosynthesis</v>
      </c>
    </row>
    <row r="1347" spans="1:20" x14ac:dyDescent="0.2">
      <c r="A1347" t="s">
        <v>3532</v>
      </c>
      <c r="B1347" t="s">
        <v>354</v>
      </c>
      <c r="C1347" t="s">
        <v>8</v>
      </c>
      <c r="D1347" t="s">
        <v>3533</v>
      </c>
      <c r="E1347" t="str">
        <f>_xlfn.XLOOKUP(Table2[[#This Row],[rxn]],[1]Sheet1!$A:$A,[1]Sheet1!$C:$C,"Other metaolism",0)</f>
        <v>Other metabolism</v>
      </c>
      <c r="F1347" t="s">
        <v>78</v>
      </c>
      <c r="G1347" t="str">
        <f>Table2[[#This Row],[rxn]]&amp;"_"&amp;Table2[[#This Row],[dir]]</f>
        <v>CHTNS_c_FWD</v>
      </c>
      <c r="H1347" t="str" cm="1">
        <f t="array" ref="H1347">_xlfn.TEXTJOIN(",",TRUE,_xlfn.UNIQUE(_xlfn._xlws.FILTER(Table2[enz],Table2[rxn+dir]=Table2[[#This Row],[rxn+dir]])))</f>
        <v>rt0073,rt0144,rt0540,rt1343,rt1388,rt6173,rt6592,rt7460</v>
      </c>
      <c r="I1347" s="2" t="str">
        <f>_xlfn.TEXTAFTER(Table2[[#This Row],[rxn]],"_",-1)</f>
        <v>c</v>
      </c>
      <c r="J1347" s="2" t="str">
        <f>_xlfn.TEXTBEFORE(Table2[[#This Row],[rxn]],"_"&amp;Table2[[#This Row],[compartment]],-1)</f>
        <v>CHTNS</v>
      </c>
      <c r="K1347" s="2" t="str" cm="1">
        <f t="array" ref="K1347">_xlfn.LET(_xlpm.t,J1347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7" s="2" t="str">
        <f>IF(LEN(Table2[[#This Row],[number at end of rxn-compartment]])&gt;0,_xlfn.TEXTBEFORE(Table2[[#This Row],[rxn-compartment]],Table2[[#This Row],[number at end of rxn-compartment]],-1),"")</f>
        <v/>
      </c>
      <c r="N1347" t="str">
        <v/>
      </c>
      <c r="O1347" t="str">
        <v>DOLPMMT_r</v>
      </c>
      <c r="P1347" t="str">
        <v>FWD</v>
      </c>
      <c r="Q1347" t="str">
        <v>PMT12,rt3753</v>
      </c>
      <c r="R1347" t="str">
        <v>2.4.1.109</v>
      </c>
      <c r="S1347" t="str">
        <v>Other biosynthetic metabolism</v>
      </c>
      <c r="T1347" t="str">
        <v>O-Glycan biosynthesis</v>
      </c>
    </row>
    <row r="1348" spans="1:20" x14ac:dyDescent="0.2">
      <c r="A1348" t="s">
        <v>3534</v>
      </c>
      <c r="B1348" t="s">
        <v>354</v>
      </c>
      <c r="C1348" t="s">
        <v>8</v>
      </c>
      <c r="D1348" t="s">
        <v>3535</v>
      </c>
      <c r="E1348" t="str">
        <f>_xlfn.XLOOKUP(Table2[[#This Row],[rxn]],[1]Sheet1!$A:$A,[1]Sheet1!$C:$C,"Other metaolism",0)</f>
        <v>Other metabolism</v>
      </c>
      <c r="F1348" t="s">
        <v>78</v>
      </c>
      <c r="G1348" t="str">
        <f>Table2[[#This Row],[rxn]]&amp;"_"&amp;Table2[[#This Row],[dir]]</f>
        <v>CHTNS_c_FWD</v>
      </c>
      <c r="H1348" t="str" cm="1">
        <f t="array" ref="H1348">_xlfn.TEXTJOIN(",",TRUE,_xlfn.UNIQUE(_xlfn._xlws.FILTER(Table2[enz],Table2[rxn+dir]=Table2[[#This Row],[rxn+dir]])))</f>
        <v>rt0073,rt0144,rt0540,rt1343,rt1388,rt6173,rt6592,rt7460</v>
      </c>
      <c r="I1348" s="2" t="str">
        <f>_xlfn.TEXTAFTER(Table2[[#This Row],[rxn]],"_",-1)</f>
        <v>c</v>
      </c>
      <c r="J1348" s="2" t="str">
        <f>_xlfn.TEXTBEFORE(Table2[[#This Row],[rxn]],"_"&amp;Table2[[#This Row],[compartment]],-1)</f>
        <v>CHTNS</v>
      </c>
      <c r="K1348" s="2" t="str" cm="1">
        <f t="array" ref="K1348">_xlfn.LET(_xlpm.t,J1348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8" s="2" t="str">
        <f>IF(LEN(Table2[[#This Row],[number at end of rxn-compartment]])&gt;0,_xlfn.TEXTBEFORE(Table2[[#This Row],[rxn-compartment]],Table2[[#This Row],[number at end of rxn-compartment]],-1),"")</f>
        <v/>
      </c>
      <c r="N1348" t="str">
        <v/>
      </c>
      <c r="O1348" t="str">
        <v>DOLPMT_c</v>
      </c>
      <c r="P1348" t="str">
        <v>FWD</v>
      </c>
      <c r="Q1348" t="str">
        <v>rt5116</v>
      </c>
      <c r="R1348" t="str">
        <v>2.4.1.83</v>
      </c>
      <c r="S1348" t="str">
        <v>Other biosynthetic metabolism</v>
      </c>
      <c r="T1348" t="str">
        <v>N-Glycan biosynthesis</v>
      </c>
    </row>
    <row r="1349" spans="1:20" x14ac:dyDescent="0.2">
      <c r="A1349" t="s">
        <v>3536</v>
      </c>
      <c r="B1349" t="s">
        <v>354</v>
      </c>
      <c r="C1349" t="s">
        <v>8</v>
      </c>
      <c r="D1349" t="s">
        <v>3537</v>
      </c>
      <c r="E1349" t="str">
        <f>_xlfn.XLOOKUP(Table2[[#This Row],[rxn]],[1]Sheet1!$A:$A,[1]Sheet1!$C:$C,"Other metaolism",0)</f>
        <v>Other metabolism</v>
      </c>
      <c r="F1349" t="s">
        <v>78</v>
      </c>
      <c r="G1349" t="str">
        <f>Table2[[#This Row],[rxn]]&amp;"_"&amp;Table2[[#This Row],[dir]]</f>
        <v>CHTNS_c_FWD</v>
      </c>
      <c r="H1349" t="str" cm="1">
        <f t="array" ref="H1349">_xlfn.TEXTJOIN(",",TRUE,_xlfn.UNIQUE(_xlfn._xlws.FILTER(Table2[enz],Table2[rxn+dir]=Table2[[#This Row],[rxn+dir]])))</f>
        <v>rt0073,rt0144,rt0540,rt1343,rt1388,rt6173,rt6592,rt7460</v>
      </c>
      <c r="I1349" s="2" t="str">
        <f>_xlfn.TEXTAFTER(Table2[[#This Row],[rxn]],"_",-1)</f>
        <v>c</v>
      </c>
      <c r="J1349" s="2" t="str">
        <f>_xlfn.TEXTBEFORE(Table2[[#This Row],[rxn]],"_"&amp;Table2[[#This Row],[compartment]],-1)</f>
        <v>CHTNS</v>
      </c>
      <c r="K1349" s="2" t="str" cm="1">
        <f t="array" ref="K1349">_xlfn.LET(_xlpm.t,J1349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49" s="2" t="str">
        <f>IF(LEN(Table2[[#This Row],[number at end of rxn-compartment]])&gt;0,_xlfn.TEXTBEFORE(Table2[[#This Row],[rxn-compartment]],Table2[[#This Row],[number at end of rxn-compartment]],-1),"")</f>
        <v/>
      </c>
      <c r="N1349" t="str">
        <v/>
      </c>
      <c r="O1349" t="str">
        <v>DOLPt_c_r</v>
      </c>
      <c r="P1349" t="str">
        <v>FWD</v>
      </c>
      <c r="Q1349" t="str">
        <v>SPONT</v>
      </c>
      <c r="R1349" t="str">
        <v/>
      </c>
      <c r="S1349" t="str">
        <v>Excluded</v>
      </c>
      <c r="T1349" t="str">
        <v>Transport</v>
      </c>
    </row>
    <row r="1350" spans="1:20" x14ac:dyDescent="0.2">
      <c r="A1350" t="s">
        <v>3538</v>
      </c>
      <c r="B1350" t="s">
        <v>354</v>
      </c>
      <c r="C1350" t="s">
        <v>8</v>
      </c>
      <c r="D1350" t="s">
        <v>3539</v>
      </c>
      <c r="E1350" t="str">
        <f>_xlfn.XLOOKUP(Table2[[#This Row],[rxn]],[1]Sheet1!$A:$A,[1]Sheet1!$C:$C,"Other metaolism",0)</f>
        <v>Other metabolism</v>
      </c>
      <c r="F1350" t="s">
        <v>78</v>
      </c>
      <c r="G1350" t="str">
        <f>Table2[[#This Row],[rxn]]&amp;"_"&amp;Table2[[#This Row],[dir]]</f>
        <v>CHTNS_c_FWD</v>
      </c>
      <c r="H1350" t="str" cm="1">
        <f t="array" ref="H1350">_xlfn.TEXTJOIN(",",TRUE,_xlfn.UNIQUE(_xlfn._xlws.FILTER(Table2[enz],Table2[rxn+dir]=Table2[[#This Row],[rxn+dir]])))</f>
        <v>rt0073,rt0144,rt0540,rt1343,rt1388,rt6173,rt6592,rt7460</v>
      </c>
      <c r="I1350" s="2" t="str">
        <f>_xlfn.TEXTAFTER(Table2[[#This Row],[rxn]],"_",-1)</f>
        <v>c</v>
      </c>
      <c r="J1350" s="2" t="str">
        <f>_xlfn.TEXTBEFORE(Table2[[#This Row],[rxn]],"_"&amp;Table2[[#This Row],[compartment]],-1)</f>
        <v>CHTNS</v>
      </c>
      <c r="K1350" s="2" t="str" cm="1">
        <f t="array" ref="K1350">_xlfn.LET(_xlpm.t,J1350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0" s="2" t="str">
        <f>IF(LEN(Table2[[#This Row],[number at end of rxn-compartment]])&gt;0,_xlfn.TEXTBEFORE(Table2[[#This Row],[rxn-compartment]],Table2[[#This Row],[number at end of rxn-compartment]],-1),"")</f>
        <v/>
      </c>
      <c r="N1350" t="str">
        <v/>
      </c>
      <c r="O1350" t="str">
        <v>DOLPt_c_r</v>
      </c>
      <c r="P1350" t="str">
        <v>REV</v>
      </c>
      <c r="Q1350" t="str">
        <v>SPONT</v>
      </c>
      <c r="R1350" t="str">
        <v/>
      </c>
      <c r="S1350" t="str">
        <v>Excluded</v>
      </c>
      <c r="T1350" t="str">
        <v>Transport</v>
      </c>
    </row>
    <row r="1351" spans="1:20" x14ac:dyDescent="0.2">
      <c r="A1351" t="s">
        <v>3540</v>
      </c>
      <c r="B1351" t="s">
        <v>354</v>
      </c>
      <c r="C1351" t="s">
        <v>8</v>
      </c>
      <c r="D1351" t="s">
        <v>3541</v>
      </c>
      <c r="E1351" t="str">
        <f>_xlfn.XLOOKUP(Table2[[#This Row],[rxn]],[1]Sheet1!$A:$A,[1]Sheet1!$C:$C,"Other metaolism",0)</f>
        <v>Other metabolism</v>
      </c>
      <c r="F1351" t="s">
        <v>78</v>
      </c>
      <c r="G1351" t="str">
        <f>Table2[[#This Row],[rxn]]&amp;"_"&amp;Table2[[#This Row],[dir]]</f>
        <v>CHTNS_c_FWD</v>
      </c>
      <c r="H1351" t="str" cm="1">
        <f t="array" ref="H1351">_xlfn.TEXTJOIN(",",TRUE,_xlfn.UNIQUE(_xlfn._xlws.FILTER(Table2[enz],Table2[rxn+dir]=Table2[[#This Row],[rxn+dir]])))</f>
        <v>rt0073,rt0144,rt0540,rt1343,rt1388,rt6173,rt6592,rt7460</v>
      </c>
      <c r="I1351" s="2" t="str">
        <f>_xlfn.TEXTAFTER(Table2[[#This Row],[rxn]],"_",-1)</f>
        <v>c</v>
      </c>
      <c r="J1351" s="2" t="str">
        <f>_xlfn.TEXTBEFORE(Table2[[#This Row],[rxn]],"_"&amp;Table2[[#This Row],[compartment]],-1)</f>
        <v>CHTNS</v>
      </c>
      <c r="K1351" s="2" t="str" cm="1">
        <f t="array" ref="K1351">_xlfn.LET(_xlpm.t,J1351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1" s="2" t="str">
        <f>IF(LEN(Table2[[#This Row],[number at end of rxn-compartment]])&gt;0,_xlfn.TEXTBEFORE(Table2[[#This Row],[rxn-compartment]],Table2[[#This Row],[number at end of rxn-compartment]],-1),"")</f>
        <v/>
      </c>
      <c r="N1351" t="str">
        <v/>
      </c>
      <c r="O1351" t="str">
        <v>DPCOAK_c</v>
      </c>
      <c r="P1351" t="str">
        <v>FWD</v>
      </c>
      <c r="Q1351" t="str">
        <v>rt2746</v>
      </c>
      <c r="R1351" t="str">
        <v>2.7.1.24</v>
      </c>
      <c r="S1351" t="str">
        <v>Other biosynthetic metabolism</v>
      </c>
      <c r="T1351" t="str">
        <v>Pantothenate and CoA biosynthesis</v>
      </c>
    </row>
    <row r="1352" spans="1:20" x14ac:dyDescent="0.2">
      <c r="A1352" t="s">
        <v>3542</v>
      </c>
      <c r="B1352" t="s">
        <v>354</v>
      </c>
      <c r="C1352" t="s">
        <v>8</v>
      </c>
      <c r="D1352" t="s">
        <v>3543</v>
      </c>
      <c r="E1352" t="str">
        <f>_xlfn.XLOOKUP(Table2[[#This Row],[rxn]],[1]Sheet1!$A:$A,[1]Sheet1!$C:$C,"Other metaolism",0)</f>
        <v>Other metabolism</v>
      </c>
      <c r="F1352" t="s">
        <v>78</v>
      </c>
      <c r="G1352" t="str">
        <f>Table2[[#This Row],[rxn]]&amp;"_"&amp;Table2[[#This Row],[dir]]</f>
        <v>CHTNS_c_FWD</v>
      </c>
      <c r="H1352" t="str" cm="1">
        <f t="array" ref="H1352">_xlfn.TEXTJOIN(",",TRUE,_xlfn.UNIQUE(_xlfn._xlws.FILTER(Table2[enz],Table2[rxn+dir]=Table2[[#This Row],[rxn+dir]])))</f>
        <v>rt0073,rt0144,rt0540,rt1343,rt1388,rt6173,rt6592,rt7460</v>
      </c>
      <c r="I1352" s="2" t="str">
        <f>_xlfn.TEXTAFTER(Table2[[#This Row],[rxn]],"_",-1)</f>
        <v>c</v>
      </c>
      <c r="J1352" s="2" t="str">
        <f>_xlfn.TEXTBEFORE(Table2[[#This Row],[rxn]],"_"&amp;Table2[[#This Row],[compartment]],-1)</f>
        <v>CHTNS</v>
      </c>
      <c r="K1352" s="2" t="str" cm="1">
        <f t="array" ref="K1352">_xlfn.LET(_xlpm.t,J1352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2" s="2" t="str">
        <f>IF(LEN(Table2[[#This Row],[number at end of rxn-compartment]])&gt;0,_xlfn.TEXTBEFORE(Table2[[#This Row],[rxn-compartment]],Table2[[#This Row],[number at end of rxn-compartment]],-1),"")</f>
        <v/>
      </c>
      <c r="N1352" t="str">
        <v/>
      </c>
      <c r="O1352" t="str">
        <v>DPGM_c</v>
      </c>
      <c r="P1352" t="str">
        <v>FWD</v>
      </c>
      <c r="Q1352" t="str">
        <v>rt1542</v>
      </c>
      <c r="R1352" t="str">
        <v>5.4.2.4</v>
      </c>
      <c r="S1352" t="str">
        <v>Central metabolism</v>
      </c>
      <c r="T1352" t="str">
        <v>Glycolysis / Gluconeogenesis</v>
      </c>
    </row>
    <row r="1353" spans="1:20" x14ac:dyDescent="0.2">
      <c r="A1353" t="s">
        <v>3544</v>
      </c>
      <c r="B1353" t="s">
        <v>3546</v>
      </c>
      <c r="C1353" t="s">
        <v>8</v>
      </c>
      <c r="D1353" t="s">
        <v>3545</v>
      </c>
      <c r="E1353" t="str">
        <f>_xlfn.XLOOKUP(Table2[[#This Row],[rxn]],[1]Sheet1!$A:$A,[1]Sheet1!$C:$C,"Other metaolism",0)</f>
        <v>Other metabolism</v>
      </c>
      <c r="F1353" t="s">
        <v>3547</v>
      </c>
      <c r="G1353" t="str">
        <f>Table2[[#This Row],[rxn]]&amp;"_"&amp;Table2[[#This Row],[dir]]</f>
        <v>CITCOAL_c_FWD</v>
      </c>
      <c r="H1353" t="str" cm="1">
        <f t="array" ref="H1353">_xlfn.TEXTJOIN(",",TRUE,_xlfn.UNIQUE(_xlfn._xlws.FILTER(Table2[enz],Table2[rxn+dir]=Table2[[#This Row],[rxn+dir]])))</f>
        <v>rt1454</v>
      </c>
      <c r="I1353" s="2" t="str">
        <f>_xlfn.TEXTAFTER(Table2[[#This Row],[rxn]],"_",-1)</f>
        <v>c</v>
      </c>
      <c r="J1353" s="2" t="str">
        <f>_xlfn.TEXTBEFORE(Table2[[#This Row],[rxn]],"_"&amp;Table2[[#This Row],[compartment]],-1)</f>
        <v>CITCOAL</v>
      </c>
      <c r="K1353" s="2" t="str" cm="1">
        <f t="array" ref="K1353">_xlfn.LET(_xlpm.t,J1353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3" s="2" t="str">
        <f>IF(LEN(Table2[[#This Row],[number at end of rxn-compartment]])&gt;0,_xlfn.TEXTBEFORE(Table2[[#This Row],[rxn-compartment]],Table2[[#This Row],[number at end of rxn-compartment]],-1),"")</f>
        <v/>
      </c>
      <c r="N1353" t="str">
        <v/>
      </c>
      <c r="O1353" t="str">
        <v>DPGM_c</v>
      </c>
      <c r="P1353" t="str">
        <v>REV</v>
      </c>
      <c r="Q1353" t="str">
        <v>rt1542</v>
      </c>
      <c r="R1353" t="str">
        <v>5.4.2.4</v>
      </c>
      <c r="S1353" t="str">
        <v>Central metabolism</v>
      </c>
      <c r="T1353" t="str">
        <v>Glycolysis / Gluconeogenesis</v>
      </c>
    </row>
    <row r="1354" spans="1:20" x14ac:dyDescent="0.2">
      <c r="A1354" t="s">
        <v>3548</v>
      </c>
      <c r="B1354" t="s">
        <v>3546</v>
      </c>
      <c r="C1354" t="s">
        <v>21</v>
      </c>
      <c r="D1354" t="s">
        <v>3545</v>
      </c>
      <c r="E1354" t="str">
        <f>_xlfn.XLOOKUP(Table2[[#This Row],[rxn]],[1]Sheet1!$A:$A,[1]Sheet1!$C:$C,"Other metaolism",0)</f>
        <v>Other metabolism</v>
      </c>
      <c r="F1354" t="s">
        <v>3547</v>
      </c>
      <c r="G1354" t="str">
        <f>Table2[[#This Row],[rxn]]&amp;"_"&amp;Table2[[#This Row],[dir]]</f>
        <v>CITCOAL_c_REV</v>
      </c>
      <c r="H1354" t="str" cm="1">
        <f t="array" ref="H1354">_xlfn.TEXTJOIN(",",TRUE,_xlfn.UNIQUE(_xlfn._xlws.FILTER(Table2[enz],Table2[rxn+dir]=Table2[[#This Row],[rxn+dir]])))</f>
        <v>rt1454</v>
      </c>
      <c r="I1354" s="2" t="str">
        <f>_xlfn.TEXTAFTER(Table2[[#This Row],[rxn]],"_",-1)</f>
        <v>c</v>
      </c>
      <c r="J1354" s="2" t="str">
        <f>_xlfn.TEXTBEFORE(Table2[[#This Row],[rxn]],"_"&amp;Table2[[#This Row],[compartment]],-1)</f>
        <v>CITCOAL</v>
      </c>
      <c r="K1354" s="2" t="str" cm="1">
        <f t="array" ref="K1354">_xlfn.LET(_xlpm.t,J1354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4" s="2" t="str">
        <f>IF(LEN(Table2[[#This Row],[number at end of rxn-compartment]])&gt;0,_xlfn.TEXTBEFORE(Table2[[#This Row],[rxn-compartment]],Table2[[#This Row],[number at end of rxn-compartment]],-1),"")</f>
        <v/>
      </c>
      <c r="N1354" t="str">
        <v/>
      </c>
      <c r="O1354" t="str">
        <v>DPGT_c</v>
      </c>
      <c r="P1354" t="str">
        <v>FWD</v>
      </c>
      <c r="Q1354" t="str">
        <v>rt3441</v>
      </c>
      <c r="R1354" t="str">
        <v/>
      </c>
      <c r="S1354" t="str">
        <v>Other biosynthetic metabolism</v>
      </c>
      <c r="T1354" t="str">
        <v>N-Glycan biosynthesis</v>
      </c>
    </row>
    <row r="1355" spans="1:20" x14ac:dyDescent="0.2">
      <c r="A1355" t="s">
        <v>3549</v>
      </c>
      <c r="B1355" t="s">
        <v>3551</v>
      </c>
      <c r="C1355" t="s">
        <v>8</v>
      </c>
      <c r="D1355" t="s">
        <v>3550</v>
      </c>
      <c r="E1355" t="str">
        <f>_xlfn.XLOOKUP(Table2[[#This Row],[rxn]],[1]Sheet1!$A:$A,[1]Sheet1!$C:$C,"Other metaolism",0)</f>
        <v>Excluded</v>
      </c>
      <c r="F1355" t="s">
        <v>19</v>
      </c>
      <c r="G1355" t="str">
        <f>Table2[[#This Row],[rxn]]&amp;"_"&amp;Table2[[#This Row],[dir]]</f>
        <v>CITICITta_m_FWD</v>
      </c>
      <c r="H1355" t="str" cm="1">
        <f t="array" ref="H1355">_xlfn.TEXTJOIN(",",TRUE,_xlfn.UNIQUE(_xlfn._xlws.FILTER(Table2[enz],Table2[rxn+dir]=Table2[[#This Row],[rxn+dir]])))</f>
        <v>rt2146</v>
      </c>
      <c r="I1355" s="2" t="str">
        <f>_xlfn.TEXTAFTER(Table2[[#This Row],[rxn]],"_",-1)</f>
        <v>m</v>
      </c>
      <c r="J1355" s="2" t="str">
        <f>_xlfn.TEXTBEFORE(Table2[[#This Row],[rxn]],"_"&amp;Table2[[#This Row],[compartment]],-1)</f>
        <v>CITICITta</v>
      </c>
      <c r="K1355" s="2" t="str" cm="1">
        <f t="array" ref="K1355">_xlfn.LET(_xlpm.t,J1355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5" s="2" t="str">
        <f>IF(LEN(Table2[[#This Row],[number at end of rxn-compartment]])&gt;0,_xlfn.TEXTBEFORE(Table2[[#This Row],[rxn-compartment]],Table2[[#This Row],[number at end of rxn-compartment]],-1),"")</f>
        <v/>
      </c>
      <c r="N1355" t="str">
        <v/>
      </c>
      <c r="O1355" t="str">
        <v>DPGT_c</v>
      </c>
      <c r="P1355" t="str">
        <v>REV</v>
      </c>
      <c r="Q1355" t="str">
        <v>rt3441</v>
      </c>
      <c r="R1355" t="str">
        <v/>
      </c>
      <c r="S1355" t="str">
        <v>Other biosynthetic metabolism</v>
      </c>
      <c r="T1355" t="str">
        <v>N-Glycan biosynthesis</v>
      </c>
    </row>
    <row r="1356" spans="1:20" x14ac:dyDescent="0.2">
      <c r="A1356" t="s">
        <v>3552</v>
      </c>
      <c r="B1356" t="s">
        <v>3551</v>
      </c>
      <c r="C1356" t="s">
        <v>21</v>
      </c>
      <c r="D1356" t="s">
        <v>3550</v>
      </c>
      <c r="E1356" t="str">
        <f>_xlfn.XLOOKUP(Table2[[#This Row],[rxn]],[1]Sheet1!$A:$A,[1]Sheet1!$C:$C,"Other metaolism",0)</f>
        <v>Excluded</v>
      </c>
      <c r="F1356" t="s">
        <v>19</v>
      </c>
      <c r="G1356" t="str">
        <f>Table2[[#This Row],[rxn]]&amp;"_"&amp;Table2[[#This Row],[dir]]</f>
        <v>CITICITta_m_REV</v>
      </c>
      <c r="H1356" t="str" cm="1">
        <f t="array" ref="H1356">_xlfn.TEXTJOIN(",",TRUE,_xlfn.UNIQUE(_xlfn._xlws.FILTER(Table2[enz],Table2[rxn+dir]=Table2[[#This Row],[rxn+dir]])))</f>
        <v>rt2146</v>
      </c>
      <c r="I1356" s="2" t="str">
        <f>_xlfn.TEXTAFTER(Table2[[#This Row],[rxn]],"_",-1)</f>
        <v>m</v>
      </c>
      <c r="J1356" s="2" t="str">
        <f>_xlfn.TEXTBEFORE(Table2[[#This Row],[rxn]],"_"&amp;Table2[[#This Row],[compartment]],-1)</f>
        <v>CITICITta</v>
      </c>
      <c r="K1356" s="2" t="str" cm="1">
        <f t="array" ref="K1356">_xlfn.LET(_xlpm.t,J1356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6" s="2" t="str">
        <f>IF(LEN(Table2[[#This Row],[number at end of rxn-compartment]])&gt;0,_xlfn.TEXTBEFORE(Table2[[#This Row],[rxn-compartment]],Table2[[#This Row],[number at end of rxn-compartment]],-1),"")</f>
        <v/>
      </c>
      <c r="N1356" t="str">
        <v/>
      </c>
      <c r="O1356" t="str">
        <v>DPMVD_c</v>
      </c>
      <c r="P1356" t="str">
        <v>FWD</v>
      </c>
      <c r="Q1356" t="str">
        <v>rt3542</v>
      </c>
      <c r="R1356" t="str">
        <v>4.1.1.33</v>
      </c>
      <c r="S1356" t="str">
        <v>Other biosynthetic metabolism</v>
      </c>
      <c r="T1356" t="str">
        <v>Terpenoid backbone biosynthesis</v>
      </c>
    </row>
    <row r="1357" spans="1:20" x14ac:dyDescent="0.2">
      <c r="A1357" t="s">
        <v>3553</v>
      </c>
      <c r="B1357" t="s">
        <v>3554</v>
      </c>
      <c r="C1357" t="s">
        <v>8</v>
      </c>
      <c r="D1357" t="s">
        <v>1270</v>
      </c>
      <c r="E1357" t="str">
        <f>_xlfn.XLOOKUP(Table2[[#This Row],[rxn]],[1]Sheet1!$A:$A,[1]Sheet1!$C:$C,"Other metaolism",0)</f>
        <v>Excluded</v>
      </c>
      <c r="F1357" t="s">
        <v>19</v>
      </c>
      <c r="G1357" t="str">
        <f>Table2[[#This Row],[rxn]]&amp;"_"&amp;Table2[[#This Row],[dir]]</f>
        <v>CITICTta_x_FWD</v>
      </c>
      <c r="H1357" t="str" cm="1">
        <f t="array" ref="H1357">_xlfn.TEXTJOIN(",",TRUE,_xlfn.UNIQUE(_xlfn._xlws.FILTER(Table2[enz],Table2[rxn+dir]=Table2[[#This Row],[rxn+dir]])))</f>
        <v>SPONT</v>
      </c>
      <c r="I1357" s="2" t="str">
        <f>_xlfn.TEXTAFTER(Table2[[#This Row],[rxn]],"_",-1)</f>
        <v>x</v>
      </c>
      <c r="J1357" s="2" t="str">
        <f>_xlfn.TEXTBEFORE(Table2[[#This Row],[rxn]],"_"&amp;Table2[[#This Row],[compartment]],-1)</f>
        <v>CITICTta</v>
      </c>
      <c r="K1357" s="2" t="str" cm="1">
        <f t="array" ref="K1357">_xlfn.LET(_xlpm.t,J1357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7" s="2" t="str">
        <f>IF(LEN(Table2[[#This Row],[number at end of rxn-compartment]])&gt;0,_xlfn.TEXTBEFORE(Table2[[#This Row],[rxn-compartment]],Table2[[#This Row],[number at end of rxn-compartment]],-1),"")</f>
        <v/>
      </c>
      <c r="N1357" t="str">
        <v/>
      </c>
      <c r="O1357" t="str">
        <v>DPR_c</v>
      </c>
      <c r="P1357" t="str">
        <v>FWD</v>
      </c>
      <c r="Q1357" t="str">
        <v>rt5909,rt8154</v>
      </c>
      <c r="R1357" t="str">
        <v>1.1.1.169</v>
      </c>
      <c r="S1357" t="str">
        <v>Other biosynthetic metabolism</v>
      </c>
      <c r="T1357" t="str">
        <v>Pantothenate and CoA biosynthesis</v>
      </c>
    </row>
    <row r="1358" spans="1:20" x14ac:dyDescent="0.2">
      <c r="A1358" t="s">
        <v>3555</v>
      </c>
      <c r="B1358" t="s">
        <v>3554</v>
      </c>
      <c r="C1358" t="s">
        <v>21</v>
      </c>
      <c r="D1358" t="s">
        <v>1270</v>
      </c>
      <c r="E1358" t="str">
        <f>_xlfn.XLOOKUP(Table2[[#This Row],[rxn]],[1]Sheet1!$A:$A,[1]Sheet1!$C:$C,"Other metaolism",0)</f>
        <v>Excluded</v>
      </c>
      <c r="F1358" t="s">
        <v>19</v>
      </c>
      <c r="G1358" t="str">
        <f>Table2[[#This Row],[rxn]]&amp;"_"&amp;Table2[[#This Row],[dir]]</f>
        <v>CITICTta_x_REV</v>
      </c>
      <c r="H1358" t="str" cm="1">
        <f t="array" ref="H1358">_xlfn.TEXTJOIN(",",TRUE,_xlfn.UNIQUE(_xlfn._xlws.FILTER(Table2[enz],Table2[rxn+dir]=Table2[[#This Row],[rxn+dir]])))</f>
        <v>SPONT</v>
      </c>
      <c r="I1358" s="2" t="str">
        <f>_xlfn.TEXTAFTER(Table2[[#This Row],[rxn]],"_",-1)</f>
        <v>x</v>
      </c>
      <c r="J1358" s="2" t="str">
        <f>_xlfn.TEXTBEFORE(Table2[[#This Row],[rxn]],"_"&amp;Table2[[#This Row],[compartment]],-1)</f>
        <v>CITICTta</v>
      </c>
      <c r="K1358" s="2" t="str" cm="1">
        <f t="array" ref="K1358">_xlfn.LET(_xlpm.t,J1358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8" s="2" t="str">
        <f>IF(LEN(Table2[[#This Row],[number at end of rxn-compartment]])&gt;0,_xlfn.TEXTBEFORE(Table2[[#This Row],[rxn-compartment]],Table2[[#This Row],[number at end of rxn-compartment]],-1),"")</f>
        <v/>
      </c>
      <c r="N1358" t="str">
        <v/>
      </c>
      <c r="O1358" t="str">
        <v>DRAPPRy_c</v>
      </c>
      <c r="P1358" t="str">
        <v>FWD</v>
      </c>
      <c r="Q1358" t="str">
        <v>rt8469</v>
      </c>
      <c r="R1358" t="str">
        <v>1.1.1.302</v>
      </c>
      <c r="S1358" t="str">
        <v>Other biosynthetic metabolism</v>
      </c>
      <c r="T1358" t="str">
        <v>Riboflavin metabolism</v>
      </c>
    </row>
    <row r="1359" spans="1:20" x14ac:dyDescent="0.2">
      <c r="A1359" t="s">
        <v>3556</v>
      </c>
      <c r="B1359" t="s">
        <v>359</v>
      </c>
      <c r="C1359" t="s">
        <v>8</v>
      </c>
      <c r="D1359" t="s">
        <v>3550</v>
      </c>
      <c r="E1359" t="str">
        <f>_xlfn.XLOOKUP(Table2[[#This Row],[rxn]],[1]Sheet1!$A:$A,[1]Sheet1!$C:$C,"Other metaolism",0)</f>
        <v>Excluded</v>
      </c>
      <c r="F1359" t="s">
        <v>19</v>
      </c>
      <c r="G1359" t="str">
        <f>Table2[[#This Row],[rxn]]&amp;"_"&amp;Table2[[#This Row],[dir]]</f>
        <v>CITMALta_m_FWD</v>
      </c>
      <c r="H1359" t="str" cm="1">
        <f t="array" ref="H1359">_xlfn.TEXTJOIN(",",TRUE,_xlfn.UNIQUE(_xlfn._xlws.FILTER(Table2[enz],Table2[rxn+dir]=Table2[[#This Row],[rxn+dir]])))</f>
        <v>rt2146</v>
      </c>
      <c r="I1359" s="2" t="str">
        <f>_xlfn.TEXTAFTER(Table2[[#This Row],[rxn]],"_",-1)</f>
        <v>m</v>
      </c>
      <c r="J1359" s="2" t="str">
        <f>_xlfn.TEXTBEFORE(Table2[[#This Row],[rxn]],"_"&amp;Table2[[#This Row],[compartment]],-1)</f>
        <v>CITMALta</v>
      </c>
      <c r="K1359" s="2" t="str" cm="1">
        <f t="array" ref="K1359">_xlfn.LET(_xlpm.t,J1359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59" s="2" t="str">
        <f>IF(LEN(Table2[[#This Row],[number at end of rxn-compartment]])&gt;0,_xlfn.TEXTBEFORE(Table2[[#This Row],[rxn-compartment]],Table2[[#This Row],[number at end of rxn-compartment]],-1),"")</f>
        <v/>
      </c>
      <c r="N1359" t="str">
        <v/>
      </c>
      <c r="O1359" t="str">
        <v>DRBK_c</v>
      </c>
      <c r="P1359" t="str">
        <v>FWD</v>
      </c>
      <c r="Q1359" t="str">
        <v>rt2501</v>
      </c>
      <c r="R1359" t="str">
        <v>2.7.1.15</v>
      </c>
      <c r="S1359" t="str">
        <v>Central metabolism</v>
      </c>
      <c r="T1359" t="str">
        <v>Pentose phosphate pathway</v>
      </c>
    </row>
    <row r="1360" spans="1:20" x14ac:dyDescent="0.2">
      <c r="A1360" t="s">
        <v>3557</v>
      </c>
      <c r="B1360" t="s">
        <v>359</v>
      </c>
      <c r="C1360" t="s">
        <v>21</v>
      </c>
      <c r="D1360" t="s">
        <v>3550</v>
      </c>
      <c r="E1360" t="str">
        <f>_xlfn.XLOOKUP(Table2[[#This Row],[rxn]],[1]Sheet1!$A:$A,[1]Sheet1!$C:$C,"Other metaolism",0)</f>
        <v>Excluded</v>
      </c>
      <c r="F1360" t="s">
        <v>19</v>
      </c>
      <c r="G1360" t="str">
        <f>Table2[[#This Row],[rxn]]&amp;"_"&amp;Table2[[#This Row],[dir]]</f>
        <v>CITMALta_m_REV</v>
      </c>
      <c r="H1360" t="str" cm="1">
        <f t="array" ref="H1360">_xlfn.TEXTJOIN(",",TRUE,_xlfn.UNIQUE(_xlfn._xlws.FILTER(Table2[enz],Table2[rxn+dir]=Table2[[#This Row],[rxn+dir]])))</f>
        <v>rt2146</v>
      </c>
      <c r="I1360" s="2" t="str">
        <f>_xlfn.TEXTAFTER(Table2[[#This Row],[rxn]],"_",-1)</f>
        <v>m</v>
      </c>
      <c r="J1360" s="2" t="str">
        <f>_xlfn.TEXTBEFORE(Table2[[#This Row],[rxn]],"_"&amp;Table2[[#This Row],[compartment]],-1)</f>
        <v>CITMALta</v>
      </c>
      <c r="K1360" s="2" t="str" cm="1">
        <f t="array" ref="K1360">_xlfn.LET(_xlpm.t,J1360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60" s="2" t="str">
        <f>IF(LEN(Table2[[#This Row],[number at end of rxn-compartment]])&gt;0,_xlfn.TEXTBEFORE(Table2[[#This Row],[rxn-compartment]],Table2[[#This Row],[number at end of rxn-compartment]],-1),"")</f>
        <v/>
      </c>
      <c r="N1360" t="str">
        <v/>
      </c>
      <c r="O1360" t="str">
        <v>DTMPK_c</v>
      </c>
      <c r="P1360" t="str">
        <v>FWD</v>
      </c>
      <c r="Q1360" t="str">
        <v>rt6884</v>
      </c>
      <c r="R1360" t="str">
        <v>2.7.4.9</v>
      </c>
      <c r="S1360" t="str">
        <v>RNA metabolism</v>
      </c>
      <c r="T1360" t="str">
        <v>Pyrimidine metabolism</v>
      </c>
    </row>
    <row r="1361" spans="1:20" x14ac:dyDescent="0.2">
      <c r="A1361" t="s">
        <v>3558</v>
      </c>
      <c r="B1361" t="s">
        <v>3559</v>
      </c>
      <c r="C1361" t="s">
        <v>8</v>
      </c>
      <c r="D1361" t="s">
        <v>1270</v>
      </c>
      <c r="E1361" t="str">
        <f>_xlfn.XLOOKUP(Table2[[#This Row],[rxn]],[1]Sheet1!$A:$A,[1]Sheet1!$C:$C,"Other metaolism",0)</f>
        <v>Excluded</v>
      </c>
      <c r="F1361" t="s">
        <v>19</v>
      </c>
      <c r="G1361" t="str">
        <f>Table2[[#This Row],[rxn]]&amp;"_"&amp;Table2[[#This Row],[dir]]</f>
        <v>CITMALta_x_FWD</v>
      </c>
      <c r="H1361" t="str" cm="1">
        <f t="array" ref="H1361">_xlfn.TEXTJOIN(",",TRUE,_xlfn.UNIQUE(_xlfn._xlws.FILTER(Table2[enz],Table2[rxn+dir]=Table2[[#This Row],[rxn+dir]])))</f>
        <v>SPONT</v>
      </c>
      <c r="I1361" s="2" t="str">
        <f>_xlfn.TEXTAFTER(Table2[[#This Row],[rxn]],"_",-1)</f>
        <v>x</v>
      </c>
      <c r="J1361" s="2" t="str">
        <f>_xlfn.TEXTBEFORE(Table2[[#This Row],[rxn]],"_"&amp;Table2[[#This Row],[compartment]],-1)</f>
        <v>CITMALta</v>
      </c>
      <c r="K1361" s="2" t="str" cm="1">
        <f t="array" ref="K1361">_xlfn.LET(_xlpm.t,J1361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61" s="2" t="str">
        <f>IF(LEN(Table2[[#This Row],[number at end of rxn-compartment]])&gt;0,_xlfn.TEXTBEFORE(Table2[[#This Row],[rxn-compartment]],Table2[[#This Row],[number at end of rxn-compartment]],-1),"")</f>
        <v/>
      </c>
      <c r="N1361" t="str">
        <v/>
      </c>
      <c r="O1361" t="str">
        <v>DTTPt_c</v>
      </c>
      <c r="P1361" t="str">
        <v>FWD</v>
      </c>
      <c r="Q1361" t="str">
        <v>SPONT</v>
      </c>
      <c r="R1361" t="str">
        <v/>
      </c>
      <c r="S1361" t="str">
        <v>Excluded</v>
      </c>
      <c r="T1361" t="str">
        <v>Transport</v>
      </c>
    </row>
    <row r="1362" spans="1:20" x14ac:dyDescent="0.2">
      <c r="A1362" t="s">
        <v>3560</v>
      </c>
      <c r="B1362" t="s">
        <v>3559</v>
      </c>
      <c r="C1362" t="s">
        <v>21</v>
      </c>
      <c r="D1362" t="s">
        <v>1270</v>
      </c>
      <c r="E1362" t="str">
        <f>_xlfn.XLOOKUP(Table2[[#This Row],[rxn]],[1]Sheet1!$A:$A,[1]Sheet1!$C:$C,"Other metaolism",0)</f>
        <v>Excluded</v>
      </c>
      <c r="F1362" t="s">
        <v>19</v>
      </c>
      <c r="G1362" t="str">
        <f>Table2[[#This Row],[rxn]]&amp;"_"&amp;Table2[[#This Row],[dir]]</f>
        <v>CITMALta_x_REV</v>
      </c>
      <c r="H1362" t="str" cm="1">
        <f t="array" ref="H1362">_xlfn.TEXTJOIN(",",TRUE,_xlfn.UNIQUE(_xlfn._xlws.FILTER(Table2[enz],Table2[rxn+dir]=Table2[[#This Row],[rxn+dir]])))</f>
        <v>SPONT</v>
      </c>
      <c r="I1362" s="2" t="str">
        <f>_xlfn.TEXTAFTER(Table2[[#This Row],[rxn]],"_",-1)</f>
        <v>x</v>
      </c>
      <c r="J1362" s="2" t="str">
        <f>_xlfn.TEXTBEFORE(Table2[[#This Row],[rxn]],"_"&amp;Table2[[#This Row],[compartment]],-1)</f>
        <v>CITMALta</v>
      </c>
      <c r="K1362" s="2" t="str" cm="1">
        <f t="array" ref="K1362">_xlfn.LET(_xlpm.t,J1362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62" s="2" t="str">
        <f>IF(LEN(Table2[[#This Row],[number at end of rxn-compartment]])&gt;0,_xlfn.TEXTBEFORE(Table2[[#This Row],[rxn-compartment]],Table2[[#This Row],[number at end of rxn-compartment]],-1),"")</f>
        <v/>
      </c>
      <c r="N1362" t="str">
        <v/>
      </c>
      <c r="O1362" t="str">
        <v>DTTPt_c</v>
      </c>
      <c r="P1362" t="str">
        <v>REV</v>
      </c>
      <c r="Q1362" t="str">
        <v>SPONT</v>
      </c>
      <c r="R1362" t="str">
        <v/>
      </c>
      <c r="S1362" t="str">
        <v>Excluded</v>
      </c>
      <c r="T1362" t="str">
        <v>Transport</v>
      </c>
    </row>
    <row r="1363" spans="1:20" x14ac:dyDescent="0.2">
      <c r="A1363" t="s">
        <v>3561</v>
      </c>
      <c r="B1363" t="s">
        <v>3562</v>
      </c>
      <c r="C1363" t="s">
        <v>8</v>
      </c>
      <c r="D1363" t="s">
        <v>1270</v>
      </c>
      <c r="E1363" t="str">
        <f>_xlfn.XLOOKUP(Table2[[#This Row],[rxn]],[1]Sheet1!$A:$A,[1]Sheet1!$C:$C,"Other metaolism",0)</f>
        <v>Excluded</v>
      </c>
      <c r="F1363" t="s">
        <v>19</v>
      </c>
      <c r="G1363" t="str">
        <f>Table2[[#This Row],[rxn]]&amp;"_"&amp;Table2[[#This Row],[dir]]</f>
        <v>CITt_c_e_FWD</v>
      </c>
      <c r="H1363" t="str" cm="1">
        <f t="array" ref="H1363">_xlfn.TEXTJOIN(",",TRUE,_xlfn.UNIQUE(_xlfn._xlws.FILTER(Table2[enz],Table2[rxn+dir]=Table2[[#This Row],[rxn+dir]])))</f>
        <v>SPONT</v>
      </c>
      <c r="I1363" s="2" t="str">
        <f>_xlfn.TEXTAFTER(Table2[[#This Row],[rxn]],"_",-1)</f>
        <v>e</v>
      </c>
      <c r="J1363" s="2" t="str">
        <f>_xlfn.TEXTBEFORE(Table2[[#This Row],[rxn]],"_"&amp;Table2[[#This Row],[compartment]],-1)</f>
        <v>CITt_c</v>
      </c>
      <c r="K1363" s="2" t="str" cm="1">
        <f t="array" ref="K1363">_xlfn.LET(_xlpm.t,J1363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63" s="2" t="str">
        <f>IF(LEN(Table2[[#This Row],[number at end of rxn-compartment]])&gt;0,_xlfn.TEXTBEFORE(Table2[[#This Row],[rxn-compartment]],Table2[[#This Row],[number at end of rxn-compartment]],-1),"")</f>
        <v/>
      </c>
      <c r="N1363" t="str">
        <v/>
      </c>
      <c r="O1363" t="str">
        <v>DUDPt_c_n</v>
      </c>
      <c r="P1363" t="str">
        <v>FWD</v>
      </c>
      <c r="Q1363" t="str">
        <v>SPONT</v>
      </c>
      <c r="R1363" t="str">
        <v/>
      </c>
      <c r="S1363" t="str">
        <v>Excluded</v>
      </c>
      <c r="T1363" t="str">
        <v>Transport</v>
      </c>
    </row>
    <row r="1364" spans="1:20" x14ac:dyDescent="0.2">
      <c r="A1364" t="s">
        <v>3563</v>
      </c>
      <c r="B1364" t="s">
        <v>3562</v>
      </c>
      <c r="C1364" t="s">
        <v>21</v>
      </c>
      <c r="D1364" t="s">
        <v>1270</v>
      </c>
      <c r="E1364" t="str">
        <f>_xlfn.XLOOKUP(Table2[[#This Row],[rxn]],[1]Sheet1!$A:$A,[1]Sheet1!$C:$C,"Other metaolism",0)</f>
        <v>Excluded</v>
      </c>
      <c r="F1364" t="s">
        <v>19</v>
      </c>
      <c r="G1364" t="str">
        <f>Table2[[#This Row],[rxn]]&amp;"_"&amp;Table2[[#This Row],[dir]]</f>
        <v>CITt_c_e_REV</v>
      </c>
      <c r="H1364" t="str" cm="1">
        <f t="array" ref="H1364">_xlfn.TEXTJOIN(",",TRUE,_xlfn.UNIQUE(_xlfn._xlws.FILTER(Table2[enz],Table2[rxn+dir]=Table2[[#This Row],[rxn+dir]])))</f>
        <v>SPONT</v>
      </c>
      <c r="I1364" s="2" t="str">
        <f>_xlfn.TEXTAFTER(Table2[[#This Row],[rxn]],"_",-1)</f>
        <v>e</v>
      </c>
      <c r="J1364" s="2" t="str">
        <f>_xlfn.TEXTBEFORE(Table2[[#This Row],[rxn]],"_"&amp;Table2[[#This Row],[compartment]],-1)</f>
        <v>CITt_c</v>
      </c>
      <c r="K1364" s="2" t="str" cm="1">
        <f t="array" ref="K1364">_xlfn.LET(_xlpm.t,J1364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64" s="2" t="str">
        <f>IF(LEN(Table2[[#This Row],[number at end of rxn-compartment]])&gt;0,_xlfn.TEXTBEFORE(Table2[[#This Row],[rxn-compartment]],Table2[[#This Row],[number at end of rxn-compartment]],-1),"")</f>
        <v/>
      </c>
      <c r="N1364" t="str">
        <v/>
      </c>
      <c r="O1364" t="str">
        <v>DUDPt_c_n</v>
      </c>
      <c r="P1364" t="str">
        <v>REV</v>
      </c>
      <c r="Q1364" t="str">
        <v>SPONT</v>
      </c>
      <c r="R1364" t="str">
        <v/>
      </c>
      <c r="S1364" t="str">
        <v>Excluded</v>
      </c>
      <c r="T1364" t="str">
        <v>Transport</v>
      </c>
    </row>
    <row r="1365" spans="1:20" x14ac:dyDescent="0.2">
      <c r="A1365" t="s">
        <v>3564</v>
      </c>
      <c r="B1365" t="s">
        <v>3565</v>
      </c>
      <c r="C1365" t="s">
        <v>8</v>
      </c>
      <c r="D1365" t="s">
        <v>3550</v>
      </c>
      <c r="E1365" t="str">
        <f>_xlfn.XLOOKUP(Table2[[#This Row],[rxn]],[1]Sheet1!$A:$A,[1]Sheet1!$C:$C,"Other metaolism",0)</f>
        <v>Excluded</v>
      </c>
      <c r="F1365" t="s">
        <v>19</v>
      </c>
      <c r="G1365" t="str">
        <f>Table2[[#This Row],[rxn]]&amp;"_"&amp;Table2[[#This Row],[dir]]</f>
        <v>CITt3_m_FWD</v>
      </c>
      <c r="H1365" t="str" cm="1">
        <f t="array" ref="H1365">_xlfn.TEXTJOIN(",",TRUE,_xlfn.UNIQUE(_xlfn._xlws.FILTER(Table2[enz],Table2[rxn+dir]=Table2[[#This Row],[rxn+dir]])))</f>
        <v>rt2146</v>
      </c>
      <c r="I1365" s="2" t="str">
        <f>_xlfn.TEXTAFTER(Table2[[#This Row],[rxn]],"_",-1)</f>
        <v>m</v>
      </c>
      <c r="J1365" s="2" t="str">
        <f>_xlfn.TEXTBEFORE(Table2[[#This Row],[rxn]],"_"&amp;Table2[[#This Row],[compartment]],-1)</f>
        <v>CITt3</v>
      </c>
      <c r="K1365" s="2" t="str" cm="1">
        <f t="array" ref="K1365">_xlfn.LET(_xlpm.t,J1365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1365" s="2" t="str">
        <f>IF(LEN(Table2[[#This Row],[number at end of rxn-compartment]])&gt;0,_xlfn.TEXTBEFORE(Table2[[#This Row],[rxn-compartment]],Table2[[#This Row],[number at end of rxn-compartment]],-1),"")</f>
        <v>CITt</v>
      </c>
      <c r="N1365" t="str">
        <v/>
      </c>
      <c r="O1365" t="str">
        <v>DUMPt_c_n</v>
      </c>
      <c r="P1365" t="str">
        <v>FWD</v>
      </c>
      <c r="Q1365" t="str">
        <v>SPONT</v>
      </c>
      <c r="R1365" t="str">
        <v/>
      </c>
      <c r="S1365" t="str">
        <v>Excluded</v>
      </c>
      <c r="T1365" t="str">
        <v>Transport</v>
      </c>
    </row>
    <row r="1366" spans="1:20" x14ac:dyDescent="0.2">
      <c r="A1366" t="s">
        <v>3566</v>
      </c>
      <c r="B1366" t="s">
        <v>3565</v>
      </c>
      <c r="C1366" t="s">
        <v>21</v>
      </c>
      <c r="D1366" t="s">
        <v>3550</v>
      </c>
      <c r="E1366" t="str">
        <f>_xlfn.XLOOKUP(Table2[[#This Row],[rxn]],[1]Sheet1!$A:$A,[1]Sheet1!$C:$C,"Other metaolism",0)</f>
        <v>Excluded</v>
      </c>
      <c r="F1366" t="s">
        <v>19</v>
      </c>
      <c r="G1366" t="str">
        <f>Table2[[#This Row],[rxn]]&amp;"_"&amp;Table2[[#This Row],[dir]]</f>
        <v>CITt3_m_REV</v>
      </c>
      <c r="H1366" t="str" cm="1">
        <f t="array" ref="H1366">_xlfn.TEXTJOIN(",",TRUE,_xlfn.UNIQUE(_xlfn._xlws.FILTER(Table2[enz],Table2[rxn+dir]=Table2[[#This Row],[rxn+dir]])))</f>
        <v>rt2146</v>
      </c>
      <c r="I1366" s="2" t="str">
        <f>_xlfn.TEXTAFTER(Table2[[#This Row],[rxn]],"_",-1)</f>
        <v>m</v>
      </c>
      <c r="J1366" s="2" t="str">
        <f>_xlfn.TEXTBEFORE(Table2[[#This Row],[rxn]],"_"&amp;Table2[[#This Row],[compartment]],-1)</f>
        <v>CITt3</v>
      </c>
      <c r="K1366" s="2" t="str" cm="1">
        <f t="array" ref="K1366">_xlfn.LET(_xlpm.t,J1366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1366" s="2" t="str">
        <f>IF(LEN(Table2[[#This Row],[number at end of rxn-compartment]])&gt;0,_xlfn.TEXTBEFORE(Table2[[#This Row],[rxn-compartment]],Table2[[#This Row],[number at end of rxn-compartment]],-1),"")</f>
        <v>CITt</v>
      </c>
      <c r="N1366" t="str">
        <v/>
      </c>
      <c r="O1366" t="str">
        <v>DUMPt_c_n</v>
      </c>
      <c r="P1366" t="str">
        <v>REV</v>
      </c>
      <c r="Q1366" t="str">
        <v>SPONT</v>
      </c>
      <c r="R1366" t="str">
        <v/>
      </c>
      <c r="S1366" t="str">
        <v>Excluded</v>
      </c>
      <c r="T1366" t="str">
        <v>Transport</v>
      </c>
    </row>
    <row r="1367" spans="1:20" x14ac:dyDescent="0.2">
      <c r="A1367" t="s">
        <v>3567</v>
      </c>
      <c r="B1367" t="s">
        <v>3568</v>
      </c>
      <c r="C1367" t="s">
        <v>8</v>
      </c>
      <c r="D1367" t="s">
        <v>2201</v>
      </c>
      <c r="E1367" t="str">
        <f>_xlfn.XLOOKUP(Table2[[#This Row],[rxn]],[1]Sheet1!$A:$A,[1]Sheet1!$C:$C,"Other metaolism",0)</f>
        <v>Other biosynthetic metabolism</v>
      </c>
      <c r="F1367" t="s">
        <v>140</v>
      </c>
      <c r="G1367" t="str">
        <f>Table2[[#This Row],[rxn]]&amp;"_"&amp;Table2[[#This Row],[dir]]</f>
        <v>CLAH1_mm_FWD</v>
      </c>
      <c r="H1367" t="str" cm="1">
        <f t="array" ref="H1367">_xlfn.TEXTJOIN(",",TRUE,_xlfn.UNIQUE(_xlfn._xlws.FILTER(Table2[enz],Table2[rxn+dir]=Table2[[#This Row],[rxn+dir]])))</f>
        <v>UNKNOWN</v>
      </c>
      <c r="I1367" s="2" t="str">
        <f>_xlfn.TEXTAFTER(Table2[[#This Row],[rxn]],"_",-1)</f>
        <v>mm</v>
      </c>
      <c r="J1367" s="2" t="str">
        <f>_xlfn.TEXTBEFORE(Table2[[#This Row],[rxn]],"_"&amp;Table2[[#This Row],[compartment]],-1)</f>
        <v>CLAH1</v>
      </c>
      <c r="K1367" s="2" t="str" cm="1">
        <f t="array" ref="K1367">_xlfn.LET(_xlpm.t,J1367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367" s="2" t="str">
        <f>IF(LEN(Table2[[#This Row],[number at end of rxn-compartment]])&gt;0,_xlfn.TEXTBEFORE(Table2[[#This Row],[rxn-compartment]],Table2[[#This Row],[number at end of rxn-compartment]],-1),"")</f>
        <v>CLAH</v>
      </c>
      <c r="N1367" t="str">
        <v>DURIK</v>
      </c>
      <c r="O1367" t="str">
        <v>DURIK1_c</v>
      </c>
      <c r="P1367" t="str">
        <v>FWD</v>
      </c>
      <c r="Q1367" t="str">
        <v>UNKNOWN</v>
      </c>
      <c r="R1367" t="str">
        <v>2.7.1.21</v>
      </c>
      <c r="S1367" t="str">
        <v>RNA metabolism</v>
      </c>
      <c r="T1367" t="str">
        <v>Pyrimidine metabolism</v>
      </c>
    </row>
    <row r="1368" spans="1:20" x14ac:dyDescent="0.2">
      <c r="A1368" t="s">
        <v>3569</v>
      </c>
      <c r="B1368" t="s">
        <v>3570</v>
      </c>
      <c r="C1368" t="s">
        <v>8</v>
      </c>
      <c r="D1368" t="s">
        <v>2201</v>
      </c>
      <c r="E1368" t="str">
        <f>_xlfn.XLOOKUP(Table2[[#This Row],[rxn]],[1]Sheet1!$A:$A,[1]Sheet1!$C:$C,"Other metaolism",0)</f>
        <v>Other biosynthetic metabolism</v>
      </c>
      <c r="F1368" t="s">
        <v>140</v>
      </c>
      <c r="G1368" t="str">
        <f>Table2[[#This Row],[rxn]]&amp;"_"&amp;Table2[[#This Row],[dir]]</f>
        <v>CLAH3_mm_FWD</v>
      </c>
      <c r="H1368" t="str" cm="1">
        <f t="array" ref="H1368">_xlfn.TEXTJOIN(",",TRUE,_xlfn.UNIQUE(_xlfn._xlws.FILTER(Table2[enz],Table2[rxn+dir]=Table2[[#This Row],[rxn+dir]])))</f>
        <v>UNKNOWN</v>
      </c>
      <c r="I1368" s="2" t="str">
        <f>_xlfn.TEXTAFTER(Table2[[#This Row],[rxn]],"_",-1)</f>
        <v>mm</v>
      </c>
      <c r="J1368" s="2" t="str">
        <f>_xlfn.TEXTBEFORE(Table2[[#This Row],[rxn]],"_"&amp;Table2[[#This Row],[compartment]],-1)</f>
        <v>CLAH3</v>
      </c>
      <c r="K1368" s="2" t="str" cm="1">
        <f t="array" ref="K1368">_xlfn.LET(_xlpm.t,J1368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1368" s="2" t="str">
        <f>IF(LEN(Table2[[#This Row],[number at end of rxn-compartment]])&gt;0,_xlfn.TEXTBEFORE(Table2[[#This Row],[rxn-compartment]],Table2[[#This Row],[number at end of rxn-compartment]],-1),"")</f>
        <v>CLAH</v>
      </c>
      <c r="N1368" t="str">
        <v/>
      </c>
      <c r="O1368" t="str">
        <v>DURIt_c_e</v>
      </c>
      <c r="P1368" t="str">
        <v>FWD</v>
      </c>
      <c r="Q1368" t="str">
        <v>UNKNOWN</v>
      </c>
      <c r="R1368" t="str">
        <v/>
      </c>
      <c r="S1368" t="str">
        <v>Excluded</v>
      </c>
      <c r="T1368" t="str">
        <v>Transport</v>
      </c>
    </row>
    <row r="1369" spans="1:20" x14ac:dyDescent="0.2">
      <c r="A1369" t="s">
        <v>3571</v>
      </c>
      <c r="B1369" t="s">
        <v>3573</v>
      </c>
      <c r="C1369" t="s">
        <v>8</v>
      </c>
      <c r="D1369" t="s">
        <v>3572</v>
      </c>
      <c r="E1369" t="str">
        <f>_xlfn.XLOOKUP(Table2[[#This Row],[rxn]],[1]Sheet1!$A:$A,[1]Sheet1!$C:$C,"Other metaolism",0)</f>
        <v>Other biosynthetic metabolism</v>
      </c>
      <c r="F1369" t="s">
        <v>140</v>
      </c>
      <c r="G1369" t="str">
        <f>Table2[[#This Row],[rxn]]&amp;"_"&amp;Table2[[#This Row],[dir]]</f>
        <v>CLPNS_mm_FWD</v>
      </c>
      <c r="H1369" t="str" cm="1">
        <f t="array" ref="H1369">_xlfn.TEXTJOIN(",",TRUE,_xlfn.UNIQUE(_xlfn._xlws.FILTER(Table2[enz],Table2[rxn+dir]=Table2[[#This Row],[rxn+dir]])))</f>
        <v>rt8047</v>
      </c>
      <c r="I1369" s="2" t="str">
        <f>_xlfn.TEXTAFTER(Table2[[#This Row],[rxn]],"_",-1)</f>
        <v>mm</v>
      </c>
      <c r="J1369" s="2" t="str">
        <f>_xlfn.TEXTBEFORE(Table2[[#This Row],[rxn]],"_"&amp;Table2[[#This Row],[compartment]],-1)</f>
        <v>CLPNS</v>
      </c>
      <c r="K1369" s="2" t="str" cm="1">
        <f t="array" ref="K1369">_xlfn.LET(_xlpm.t,J1369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69" s="2" t="str">
        <f>IF(LEN(Table2[[#This Row],[number at end of rxn-compartment]])&gt;0,_xlfn.TEXTBEFORE(Table2[[#This Row],[rxn-compartment]],Table2[[#This Row],[number at end of rxn-compartment]],-1),"")</f>
        <v/>
      </c>
      <c r="N1369" t="str">
        <v/>
      </c>
      <c r="O1369" t="str">
        <v>DUTPDP_c</v>
      </c>
      <c r="P1369" t="str">
        <v>FWD</v>
      </c>
      <c r="Q1369" t="str">
        <v>rt0031,rt5532</v>
      </c>
      <c r="R1369" t="str">
        <v>3.6.1.23</v>
      </c>
      <c r="S1369" t="str">
        <v>RNA metabolism</v>
      </c>
      <c r="T1369" t="str">
        <v>Pyrimidine metabolism</v>
      </c>
    </row>
    <row r="1370" spans="1:20" x14ac:dyDescent="0.2">
      <c r="A1370" t="s">
        <v>3574</v>
      </c>
      <c r="B1370" t="s">
        <v>3576</v>
      </c>
      <c r="C1370" t="s">
        <v>8</v>
      </c>
      <c r="D1370" t="s">
        <v>3575</v>
      </c>
      <c r="E1370" t="str">
        <f>_xlfn.XLOOKUP(Table2[[#This Row],[rxn]],[1]Sheet1!$A:$A,[1]Sheet1!$C:$C,"Other metaolism",0)</f>
        <v>Excluded</v>
      </c>
      <c r="F1370" t="s">
        <v>19</v>
      </c>
      <c r="G1370" t="str">
        <f>Table2[[#This Row],[rxn]]&amp;"_"&amp;Table2[[#This Row],[dir]]</f>
        <v>CLt_c_e_FWD</v>
      </c>
      <c r="H1370" t="str" cm="1">
        <f t="array" ref="H1370">_xlfn.TEXTJOIN(",",TRUE,_xlfn.UNIQUE(_xlfn._xlws.FILTER(Table2[enz],Table2[rxn+dir]=Table2[[#This Row],[rxn+dir]])))</f>
        <v>rt6468</v>
      </c>
      <c r="I1370" s="2" t="str">
        <f>_xlfn.TEXTAFTER(Table2[[#This Row],[rxn]],"_",-1)</f>
        <v>e</v>
      </c>
      <c r="J1370" s="2" t="str">
        <f>_xlfn.TEXTBEFORE(Table2[[#This Row],[rxn]],"_"&amp;Table2[[#This Row],[compartment]],-1)</f>
        <v>CLt_c</v>
      </c>
      <c r="K1370" s="2" t="str" cm="1">
        <f t="array" ref="K1370">_xlfn.LET(_xlpm.t,J1370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0" s="2" t="str">
        <f>IF(LEN(Table2[[#This Row],[number at end of rxn-compartment]])&gt;0,_xlfn.TEXTBEFORE(Table2[[#This Row],[rxn-compartment]],Table2[[#This Row],[number at end of rxn-compartment]],-1),"")</f>
        <v/>
      </c>
      <c r="N1370" t="str">
        <v>DXHPSq</v>
      </c>
      <c r="O1370" t="str">
        <v>DXHPSq9_c</v>
      </c>
      <c r="P1370" t="str">
        <v>FWD</v>
      </c>
      <c r="Q1370" t="str">
        <v>rt1830</v>
      </c>
      <c r="R1370" t="str">
        <v>2.5.1.46</v>
      </c>
      <c r="S1370" t="str">
        <v>Other metabolism</v>
      </c>
      <c r="T1370" t="str">
        <v>Unassigned</v>
      </c>
    </row>
    <row r="1371" spans="1:20" x14ac:dyDescent="0.2">
      <c r="A1371" t="s">
        <v>3577</v>
      </c>
      <c r="B1371" t="s">
        <v>3576</v>
      </c>
      <c r="C1371" t="s">
        <v>21</v>
      </c>
      <c r="D1371" t="s">
        <v>3575</v>
      </c>
      <c r="E1371" t="str">
        <f>_xlfn.XLOOKUP(Table2[[#This Row],[rxn]],[1]Sheet1!$A:$A,[1]Sheet1!$C:$C,"Other metaolism",0)</f>
        <v>Excluded</v>
      </c>
      <c r="F1371" t="s">
        <v>19</v>
      </c>
      <c r="G1371" t="str">
        <f>Table2[[#This Row],[rxn]]&amp;"_"&amp;Table2[[#This Row],[dir]]</f>
        <v>CLt_c_e_REV</v>
      </c>
      <c r="H1371" t="str" cm="1">
        <f t="array" ref="H1371">_xlfn.TEXTJOIN(",",TRUE,_xlfn.UNIQUE(_xlfn._xlws.FILTER(Table2[enz],Table2[rxn+dir]=Table2[[#This Row],[rxn+dir]])))</f>
        <v>rt6468</v>
      </c>
      <c r="I1371" s="2" t="str">
        <f>_xlfn.TEXTAFTER(Table2[[#This Row],[rxn]],"_",-1)</f>
        <v>e</v>
      </c>
      <c r="J1371" s="2" t="str">
        <f>_xlfn.TEXTBEFORE(Table2[[#This Row],[rxn]],"_"&amp;Table2[[#This Row],[compartment]],-1)</f>
        <v>CLt_c</v>
      </c>
      <c r="K1371" s="2" t="str" cm="1">
        <f t="array" ref="K1371">_xlfn.LET(_xlpm.t,J1371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1" s="2" t="str">
        <f>IF(LEN(Table2[[#This Row],[number at end of rxn-compartment]])&gt;0,_xlfn.TEXTBEFORE(Table2[[#This Row],[rxn-compartment]],Table2[[#This Row],[number at end of rxn-compartment]],-1),"")</f>
        <v/>
      </c>
      <c r="N1371" t="str">
        <v/>
      </c>
      <c r="O1371" t="str">
        <v>E4HGLUt_c_m</v>
      </c>
      <c r="P1371" t="str">
        <v>FWD</v>
      </c>
      <c r="Q1371" t="str">
        <v>SPONT</v>
      </c>
      <c r="R1371" t="str">
        <v/>
      </c>
      <c r="S1371" t="str">
        <v>Excluded</v>
      </c>
      <c r="T1371" t="str">
        <v>Transport</v>
      </c>
    </row>
    <row r="1372" spans="1:20" x14ac:dyDescent="0.2">
      <c r="A1372" t="s">
        <v>3578</v>
      </c>
      <c r="B1372" t="s">
        <v>3580</v>
      </c>
      <c r="C1372" t="s">
        <v>8</v>
      </c>
      <c r="D1372" t="s">
        <v>3579</v>
      </c>
      <c r="E1372" t="str">
        <f>_xlfn.XLOOKUP(Table2[[#This Row],[rxn]],[1]Sheet1!$A:$A,[1]Sheet1!$C:$C,"Other metaolism",0)</f>
        <v>Other metabolism</v>
      </c>
      <c r="F1372" t="s">
        <v>3581</v>
      </c>
      <c r="G1372" t="str">
        <f>Table2[[#This Row],[rxn]]&amp;"_"&amp;Table2[[#This Row],[dir]]</f>
        <v>CMBOLHcis_c_FWD</v>
      </c>
      <c r="H1372" t="str" cm="1">
        <f t="array" ref="H1372">_xlfn.TEXTJOIN(",",TRUE,_xlfn.UNIQUE(_xlfn._xlws.FILTER(Table2[enz],Table2[rxn+dir]=Table2[[#This Row],[rxn+dir]])))</f>
        <v>rt4023,rt6386</v>
      </c>
      <c r="I1372" s="2" t="str">
        <f>_xlfn.TEXTAFTER(Table2[[#This Row],[rxn]],"_",-1)</f>
        <v>c</v>
      </c>
      <c r="J1372" s="2" t="str">
        <f>_xlfn.TEXTBEFORE(Table2[[#This Row],[rxn]],"_"&amp;Table2[[#This Row],[compartment]],-1)</f>
        <v>CMBOLHcis</v>
      </c>
      <c r="K1372" s="2" t="str" cm="1">
        <f t="array" ref="K1372">_xlfn.LET(_xlpm.t,J1372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2" s="2" t="str">
        <f>IF(LEN(Table2[[#This Row],[number at end of rxn-compartment]])&gt;0,_xlfn.TEXTBEFORE(Table2[[#This Row],[rxn-compartment]],Table2[[#This Row],[number at end of rxn-compartment]],-1),"")</f>
        <v/>
      </c>
      <c r="N1372" t="str">
        <v/>
      </c>
      <c r="O1372" t="str">
        <v>E4HGLUt_c_m</v>
      </c>
      <c r="P1372" t="str">
        <v>REV</v>
      </c>
      <c r="Q1372" t="str">
        <v>SPONT</v>
      </c>
      <c r="R1372" t="str">
        <v/>
      </c>
      <c r="S1372" t="str">
        <v>Excluded</v>
      </c>
      <c r="T1372" t="str">
        <v>Transport</v>
      </c>
    </row>
    <row r="1373" spans="1:20" x14ac:dyDescent="0.2">
      <c r="A1373" t="s">
        <v>3582</v>
      </c>
      <c r="B1373" t="s">
        <v>3580</v>
      </c>
      <c r="C1373" t="s">
        <v>8</v>
      </c>
      <c r="D1373" t="s">
        <v>3583</v>
      </c>
      <c r="E1373" t="str">
        <f>_xlfn.XLOOKUP(Table2[[#This Row],[rxn]],[1]Sheet1!$A:$A,[1]Sheet1!$C:$C,"Other metaolism",0)</f>
        <v>Other metabolism</v>
      </c>
      <c r="F1373" t="s">
        <v>3581</v>
      </c>
      <c r="G1373" t="str">
        <f>Table2[[#This Row],[rxn]]&amp;"_"&amp;Table2[[#This Row],[dir]]</f>
        <v>CMBOLHcis_c_FWD</v>
      </c>
      <c r="H1373" t="str" cm="1">
        <f t="array" ref="H1373">_xlfn.TEXTJOIN(",",TRUE,_xlfn.UNIQUE(_xlfn._xlws.FILTER(Table2[enz],Table2[rxn+dir]=Table2[[#This Row],[rxn+dir]])))</f>
        <v>rt4023,rt6386</v>
      </c>
      <c r="I1373" s="2" t="str">
        <f>_xlfn.TEXTAFTER(Table2[[#This Row],[rxn]],"_",-1)</f>
        <v>c</v>
      </c>
      <c r="J1373" s="2" t="str">
        <f>_xlfn.TEXTBEFORE(Table2[[#This Row],[rxn]],"_"&amp;Table2[[#This Row],[compartment]],-1)</f>
        <v>CMBOLHcis</v>
      </c>
      <c r="K1373" s="2" t="str" cm="1">
        <f t="array" ref="K1373">_xlfn.LET(_xlpm.t,J1373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3" s="2" t="str">
        <f>IF(LEN(Table2[[#This Row],[number at end of rxn-compartment]])&gt;0,_xlfn.TEXTBEFORE(Table2[[#This Row],[rxn-compartment]],Table2[[#This Row],[number at end of rxn-compartment]],-1),"")</f>
        <v/>
      </c>
      <c r="N1373" t="str">
        <v/>
      </c>
      <c r="O1373" t="str">
        <v>E4HGLUt_c_x</v>
      </c>
      <c r="P1373" t="str">
        <v>FWD</v>
      </c>
      <c r="Q1373" t="str">
        <v>SPONT</v>
      </c>
      <c r="R1373" t="str">
        <v/>
      </c>
      <c r="S1373" t="str">
        <v>Excluded</v>
      </c>
      <c r="T1373" t="str">
        <v>Transport</v>
      </c>
    </row>
    <row r="1374" spans="1:20" x14ac:dyDescent="0.2">
      <c r="A1374" t="s">
        <v>3584</v>
      </c>
      <c r="B1374" t="s">
        <v>3585</v>
      </c>
      <c r="C1374" t="s">
        <v>8</v>
      </c>
      <c r="D1374" t="s">
        <v>3579</v>
      </c>
      <c r="E1374" t="str">
        <f>_xlfn.XLOOKUP(Table2[[#This Row],[rxn]],[1]Sheet1!$A:$A,[1]Sheet1!$C:$C,"Other metaolism",0)</f>
        <v>Other metabolism</v>
      </c>
      <c r="F1374" t="s">
        <v>497</v>
      </c>
      <c r="G1374" t="str">
        <f>Table2[[#This Row],[rxn]]&amp;"_"&amp;Table2[[#This Row],[dir]]</f>
        <v>CMBOLHtrans_c_FWD</v>
      </c>
      <c r="H1374" t="str" cm="1">
        <f t="array" ref="H1374">_xlfn.TEXTJOIN(",",TRUE,_xlfn.UNIQUE(_xlfn._xlws.FILTER(Table2[enz],Table2[rxn+dir]=Table2[[#This Row],[rxn+dir]])))</f>
        <v>rt4023,rt6386</v>
      </c>
      <c r="I1374" s="2" t="str">
        <f>_xlfn.TEXTAFTER(Table2[[#This Row],[rxn]],"_",-1)</f>
        <v>c</v>
      </c>
      <c r="J1374" s="2" t="str">
        <f>_xlfn.TEXTBEFORE(Table2[[#This Row],[rxn]],"_"&amp;Table2[[#This Row],[compartment]],-1)</f>
        <v>CMBOLHtrans</v>
      </c>
      <c r="K1374" s="2" t="str" cm="1">
        <f t="array" ref="K1374">_xlfn.LET(_xlpm.t,J1374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4" s="2" t="str">
        <f>IF(LEN(Table2[[#This Row],[number at end of rxn-compartment]])&gt;0,_xlfn.TEXTBEFORE(Table2[[#This Row],[rxn-compartment]],Table2[[#This Row],[number at end of rxn-compartment]],-1),"")</f>
        <v/>
      </c>
      <c r="N1374" t="str">
        <v/>
      </c>
      <c r="O1374" t="str">
        <v>E4HGLUt_c_x</v>
      </c>
      <c r="P1374" t="str">
        <v>REV</v>
      </c>
      <c r="Q1374" t="str">
        <v>SPONT</v>
      </c>
      <c r="R1374" t="str">
        <v/>
      </c>
      <c r="S1374" t="str">
        <v>Excluded</v>
      </c>
      <c r="T1374" t="str">
        <v>Transport</v>
      </c>
    </row>
    <row r="1375" spans="1:20" x14ac:dyDescent="0.2">
      <c r="A1375" t="s">
        <v>3586</v>
      </c>
      <c r="B1375" t="s">
        <v>3585</v>
      </c>
      <c r="C1375" t="s">
        <v>8</v>
      </c>
      <c r="D1375" t="s">
        <v>3583</v>
      </c>
      <c r="E1375" t="str">
        <f>_xlfn.XLOOKUP(Table2[[#This Row],[rxn]],[1]Sheet1!$A:$A,[1]Sheet1!$C:$C,"Other metaolism",0)</f>
        <v>Other metabolism</v>
      </c>
      <c r="F1375" t="s">
        <v>497</v>
      </c>
      <c r="G1375" t="str">
        <f>Table2[[#This Row],[rxn]]&amp;"_"&amp;Table2[[#This Row],[dir]]</f>
        <v>CMBOLHtrans_c_FWD</v>
      </c>
      <c r="H1375" t="str" cm="1">
        <f t="array" ref="H1375">_xlfn.TEXTJOIN(",",TRUE,_xlfn.UNIQUE(_xlfn._xlws.FILTER(Table2[enz],Table2[rxn+dir]=Table2[[#This Row],[rxn+dir]])))</f>
        <v>rt4023,rt6386</v>
      </c>
      <c r="I1375" s="2" t="str">
        <f>_xlfn.TEXTAFTER(Table2[[#This Row],[rxn]],"_",-1)</f>
        <v>c</v>
      </c>
      <c r="J1375" s="2" t="str">
        <f>_xlfn.TEXTBEFORE(Table2[[#This Row],[rxn]],"_"&amp;Table2[[#This Row],[compartment]],-1)</f>
        <v>CMBOLHtrans</v>
      </c>
      <c r="K1375" s="2" t="str" cm="1">
        <f t="array" ref="K1375">_xlfn.LET(_xlpm.t,J1375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5" s="2" t="str">
        <f>IF(LEN(Table2[[#This Row],[number at end of rxn-compartment]])&gt;0,_xlfn.TEXTBEFORE(Table2[[#This Row],[rxn-compartment]],Table2[[#This Row],[number at end of rxn-compartment]],-1),"")</f>
        <v/>
      </c>
      <c r="N1375" t="str">
        <v/>
      </c>
      <c r="O1375" t="str">
        <v>E4Pt_c_m</v>
      </c>
      <c r="P1375" t="str">
        <v>FWD</v>
      </c>
      <c r="Q1375" t="str">
        <v>SPONT</v>
      </c>
      <c r="R1375" t="str">
        <v/>
      </c>
      <c r="S1375" t="str">
        <v>Excluded</v>
      </c>
      <c r="T1375" t="str">
        <v>Transport</v>
      </c>
    </row>
    <row r="1376" spans="1:20" x14ac:dyDescent="0.2">
      <c r="A1376" t="s">
        <v>3587</v>
      </c>
      <c r="B1376" t="s">
        <v>3589</v>
      </c>
      <c r="C1376" t="s">
        <v>8</v>
      </c>
      <c r="D1376" t="s">
        <v>3588</v>
      </c>
      <c r="E1376" t="str">
        <f>_xlfn.XLOOKUP(Table2[[#This Row],[rxn]],[1]Sheet1!$A:$A,[1]Sheet1!$C:$C,"Other metaolism",0)</f>
        <v>Amino acid metabolism</v>
      </c>
      <c r="F1376" t="s">
        <v>85</v>
      </c>
      <c r="G1376" t="str">
        <f>Table2[[#This Row],[rxn]]&amp;"_"&amp;Table2[[#This Row],[dir]]</f>
        <v>CMPA_c_FWD</v>
      </c>
      <c r="H1376" t="str" cm="1">
        <f t="array" ref="H1376">_xlfn.TEXTJOIN(",",TRUE,_xlfn.UNIQUE(_xlfn._xlws.FILTER(Table2[enz],Table2[rxn+dir]=Table2[[#This Row],[rxn+dir]])))</f>
        <v>rt3507</v>
      </c>
      <c r="I1376" s="2" t="str">
        <f>_xlfn.TEXTAFTER(Table2[[#This Row],[rxn]],"_",-1)</f>
        <v>c</v>
      </c>
      <c r="J1376" s="2" t="str">
        <f>_xlfn.TEXTBEFORE(Table2[[#This Row],[rxn]],"_"&amp;Table2[[#This Row],[compartment]],-1)</f>
        <v>CMPA</v>
      </c>
      <c r="K1376" s="2" t="str" cm="1">
        <f t="array" ref="K1376">_xlfn.LET(_xlpm.t,J1376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6" s="2" t="str">
        <f>IF(LEN(Table2[[#This Row],[number at end of rxn-compartment]])&gt;0,_xlfn.TEXTBEFORE(Table2[[#This Row],[rxn-compartment]],Table2[[#This Row],[number at end of rxn-compartment]],-1),"")</f>
        <v/>
      </c>
      <c r="N1376" t="str">
        <v/>
      </c>
      <c r="O1376" t="str">
        <v>E4Pt_c_m</v>
      </c>
      <c r="P1376" t="str">
        <v>REV</v>
      </c>
      <c r="Q1376" t="str">
        <v>SPONT</v>
      </c>
      <c r="R1376" t="str">
        <v/>
      </c>
      <c r="S1376" t="str">
        <v>Excluded</v>
      </c>
      <c r="T1376" t="str">
        <v>Transport</v>
      </c>
    </row>
    <row r="1377" spans="1:20" x14ac:dyDescent="0.2">
      <c r="A1377" t="s">
        <v>3590</v>
      </c>
      <c r="B1377" t="s">
        <v>3591</v>
      </c>
      <c r="C1377" t="s">
        <v>8</v>
      </c>
      <c r="D1377" t="s">
        <v>2201</v>
      </c>
      <c r="E1377" t="str">
        <f>_xlfn.XLOOKUP(Table2[[#This Row],[rxn]],[1]Sheet1!$A:$A,[1]Sheet1!$C:$C,"Other metaolism",0)</f>
        <v>RNA metabolism</v>
      </c>
      <c r="F1377" t="s">
        <v>239</v>
      </c>
      <c r="G1377" t="str">
        <f>Table2[[#This Row],[rxn]]&amp;"_"&amp;Table2[[#This Row],[dir]]</f>
        <v>CMPN_c_FWD</v>
      </c>
      <c r="H1377" t="str" cm="1">
        <f t="array" ref="H1377">_xlfn.TEXTJOIN(",",TRUE,_xlfn.UNIQUE(_xlfn._xlws.FILTER(Table2[enz],Table2[rxn+dir]=Table2[[#This Row],[rxn+dir]])))</f>
        <v>UNKNOWN</v>
      </c>
      <c r="I1377" s="2" t="str">
        <f>_xlfn.TEXTAFTER(Table2[[#This Row],[rxn]],"_",-1)</f>
        <v>c</v>
      </c>
      <c r="J1377" s="2" t="str">
        <f>_xlfn.TEXTBEFORE(Table2[[#This Row],[rxn]],"_"&amp;Table2[[#This Row],[compartment]],-1)</f>
        <v>CMPN</v>
      </c>
      <c r="K1377" s="2" t="str" cm="1">
        <f t="array" ref="K1377">_xlfn.LET(_xlpm.t,J1377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7" s="2" t="str">
        <f>IF(LEN(Table2[[#This Row],[number at end of rxn-compartment]])&gt;0,_xlfn.TEXTBEFORE(Table2[[#This Row],[rxn-compartment]],Table2[[#This Row],[number at end of rxn-compartment]],-1),"")</f>
        <v/>
      </c>
      <c r="N1377" t="str">
        <v/>
      </c>
      <c r="O1377" t="str">
        <v>EAR100y_c</v>
      </c>
      <c r="P1377" t="str">
        <v>FWD</v>
      </c>
      <c r="Q1377" t="str">
        <v>rt0302</v>
      </c>
      <c r="R1377" t="str">
        <v/>
      </c>
      <c r="S1377" t="str">
        <v>Other biosynthetic metabolism</v>
      </c>
      <c r="T1377" t="str">
        <v>Fatty acid biosynthesis</v>
      </c>
    </row>
    <row r="1378" spans="1:20" x14ac:dyDescent="0.2">
      <c r="A1378" t="s">
        <v>3592</v>
      </c>
      <c r="B1378" t="s">
        <v>3593</v>
      </c>
      <c r="C1378" t="s">
        <v>8</v>
      </c>
      <c r="D1378" t="s">
        <v>1270</v>
      </c>
      <c r="E1378" t="str">
        <f>_xlfn.XLOOKUP(Table2[[#This Row],[rxn]],[1]Sheet1!$A:$A,[1]Sheet1!$C:$C,"Other metaolism",0)</f>
        <v>Excluded</v>
      </c>
      <c r="F1378" t="s">
        <v>19</v>
      </c>
      <c r="G1378" t="str">
        <f>Table2[[#This Row],[rxn]]&amp;"_"&amp;Table2[[#This Row],[dir]]</f>
        <v>CMPt_c_rm_FWD</v>
      </c>
      <c r="H1378" t="str" cm="1">
        <f t="array" ref="H1378">_xlfn.TEXTJOIN(",",TRUE,_xlfn.UNIQUE(_xlfn._xlws.FILTER(Table2[enz],Table2[rxn+dir]=Table2[[#This Row],[rxn+dir]])))</f>
        <v>SPONT</v>
      </c>
      <c r="I1378" s="2" t="str">
        <f>_xlfn.TEXTAFTER(Table2[[#This Row],[rxn]],"_",-1)</f>
        <v>rm</v>
      </c>
      <c r="J1378" s="2" t="str">
        <f>_xlfn.TEXTBEFORE(Table2[[#This Row],[rxn]],"_"&amp;Table2[[#This Row],[compartment]],-1)</f>
        <v>CMPt_c</v>
      </c>
      <c r="K1378" s="2" t="str" cm="1">
        <f t="array" ref="K1378">_xlfn.LET(_xlpm.t,J1378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8" s="2" t="str">
        <f>IF(LEN(Table2[[#This Row],[number at end of rxn-compartment]])&gt;0,_xlfn.TEXTBEFORE(Table2[[#This Row],[rxn-compartment]],Table2[[#This Row],[number at end of rxn-compartment]],-1),"")</f>
        <v/>
      </c>
      <c r="N1378" t="str">
        <v/>
      </c>
      <c r="O1378" t="str">
        <v>EAR120y_c</v>
      </c>
      <c r="P1378" t="str">
        <v>FWD</v>
      </c>
      <c r="Q1378" t="str">
        <v>rt0302</v>
      </c>
      <c r="R1378" t="str">
        <v/>
      </c>
      <c r="S1378" t="str">
        <v>Other biosynthetic metabolism</v>
      </c>
      <c r="T1378" t="str">
        <v>Fatty acid biosynthesis</v>
      </c>
    </row>
    <row r="1379" spans="1:20" x14ac:dyDescent="0.2">
      <c r="A1379" t="s">
        <v>3594</v>
      </c>
      <c r="B1379" t="s">
        <v>3593</v>
      </c>
      <c r="C1379" t="s">
        <v>21</v>
      </c>
      <c r="D1379" t="s">
        <v>1270</v>
      </c>
      <c r="E1379" t="str">
        <f>_xlfn.XLOOKUP(Table2[[#This Row],[rxn]],[1]Sheet1!$A:$A,[1]Sheet1!$C:$C,"Other metaolism",0)</f>
        <v>Excluded</v>
      </c>
      <c r="F1379" t="s">
        <v>19</v>
      </c>
      <c r="G1379" t="str">
        <f>Table2[[#This Row],[rxn]]&amp;"_"&amp;Table2[[#This Row],[dir]]</f>
        <v>CMPt_c_rm_REV</v>
      </c>
      <c r="H1379" t="str" cm="1">
        <f t="array" ref="H1379">_xlfn.TEXTJOIN(",",TRUE,_xlfn.UNIQUE(_xlfn._xlws.FILTER(Table2[enz],Table2[rxn+dir]=Table2[[#This Row],[rxn+dir]])))</f>
        <v>SPONT</v>
      </c>
      <c r="I1379" s="2" t="str">
        <f>_xlfn.TEXTAFTER(Table2[[#This Row],[rxn]],"_",-1)</f>
        <v>rm</v>
      </c>
      <c r="J1379" s="2" t="str">
        <f>_xlfn.TEXTBEFORE(Table2[[#This Row],[rxn]],"_"&amp;Table2[[#This Row],[compartment]],-1)</f>
        <v>CMPt_c</v>
      </c>
      <c r="K1379" s="2" t="str" cm="1">
        <f t="array" ref="K1379">_xlfn.LET(_xlpm.t,J1379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79" s="2" t="str">
        <f>IF(LEN(Table2[[#This Row],[number at end of rxn-compartment]])&gt;0,_xlfn.TEXTBEFORE(Table2[[#This Row],[rxn-compartment]],Table2[[#This Row],[number at end of rxn-compartment]],-1),"")</f>
        <v/>
      </c>
      <c r="N1379" t="str">
        <v/>
      </c>
      <c r="O1379" t="str">
        <v>EAR140y_c</v>
      </c>
      <c r="P1379" t="str">
        <v>FWD</v>
      </c>
      <c r="Q1379" t="str">
        <v>rt0302</v>
      </c>
      <c r="R1379" t="str">
        <v/>
      </c>
      <c r="S1379" t="str">
        <v>Other biosynthetic metabolism</v>
      </c>
      <c r="T1379" t="str">
        <v>Fatty acid biosynthesis</v>
      </c>
    </row>
    <row r="1380" spans="1:20" x14ac:dyDescent="0.2">
      <c r="A1380" t="s">
        <v>3595</v>
      </c>
      <c r="B1380" t="s">
        <v>3596</v>
      </c>
      <c r="C1380" t="s">
        <v>8</v>
      </c>
      <c r="D1380" t="s">
        <v>2201</v>
      </c>
      <c r="E1380" t="str">
        <f>_xlfn.XLOOKUP(Table2[[#This Row],[rxn]],[1]Sheet1!$A:$A,[1]Sheet1!$C:$C,"Other metaolism",0)</f>
        <v>Excluded</v>
      </c>
      <c r="F1380" t="s">
        <v>19</v>
      </c>
      <c r="G1380" t="str">
        <f>Table2[[#This Row],[rxn]]&amp;"_"&amp;Table2[[#This Row],[dir]]</f>
        <v>CMPt_m_mm_FWD</v>
      </c>
      <c r="H1380" t="str" cm="1">
        <f t="array" ref="H1380">_xlfn.TEXTJOIN(",",TRUE,_xlfn.UNIQUE(_xlfn._xlws.FILTER(Table2[enz],Table2[rxn+dir]=Table2[[#This Row],[rxn+dir]])))</f>
        <v>UNKNOWN</v>
      </c>
      <c r="I1380" s="2" t="str">
        <f>_xlfn.TEXTAFTER(Table2[[#This Row],[rxn]],"_",-1)</f>
        <v>mm</v>
      </c>
      <c r="J1380" s="2" t="str">
        <f>_xlfn.TEXTBEFORE(Table2[[#This Row],[rxn]],"_"&amp;Table2[[#This Row],[compartment]],-1)</f>
        <v>CMPt_m</v>
      </c>
      <c r="K1380" s="2" t="str" cm="1">
        <f t="array" ref="K1380">_xlfn.LET(_xlpm.t,J1380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0" s="2" t="str">
        <f>IF(LEN(Table2[[#This Row],[number at end of rxn-compartment]])&gt;0,_xlfn.TEXTBEFORE(Table2[[#This Row],[rxn-compartment]],Table2[[#This Row],[number at end of rxn-compartment]],-1),"")</f>
        <v/>
      </c>
      <c r="N1380" t="str">
        <v/>
      </c>
      <c r="O1380" t="str">
        <v>EAR160y_c</v>
      </c>
      <c r="P1380" t="str">
        <v>FWD</v>
      </c>
      <c r="Q1380" t="str">
        <v>rt0302</v>
      </c>
      <c r="R1380" t="str">
        <v/>
      </c>
      <c r="S1380" t="str">
        <v>Other biosynthetic metabolism</v>
      </c>
      <c r="T1380" t="str">
        <v>Fatty acid biosynthesis</v>
      </c>
    </row>
    <row r="1381" spans="1:20" x14ac:dyDescent="0.2">
      <c r="A1381" t="s">
        <v>3597</v>
      </c>
      <c r="B1381" t="s">
        <v>3596</v>
      </c>
      <c r="C1381" t="s">
        <v>21</v>
      </c>
      <c r="D1381" t="s">
        <v>2201</v>
      </c>
      <c r="E1381" t="str">
        <f>_xlfn.XLOOKUP(Table2[[#This Row],[rxn]],[1]Sheet1!$A:$A,[1]Sheet1!$C:$C,"Other metaolism",0)</f>
        <v>Excluded</v>
      </c>
      <c r="F1381" t="s">
        <v>19</v>
      </c>
      <c r="G1381" t="str">
        <f>Table2[[#This Row],[rxn]]&amp;"_"&amp;Table2[[#This Row],[dir]]</f>
        <v>CMPt_m_mm_REV</v>
      </c>
      <c r="H1381" t="str" cm="1">
        <f t="array" ref="H1381">_xlfn.TEXTJOIN(",",TRUE,_xlfn.UNIQUE(_xlfn._xlws.FILTER(Table2[enz],Table2[rxn+dir]=Table2[[#This Row],[rxn+dir]])))</f>
        <v>UNKNOWN</v>
      </c>
      <c r="I1381" s="2" t="str">
        <f>_xlfn.TEXTAFTER(Table2[[#This Row],[rxn]],"_",-1)</f>
        <v>mm</v>
      </c>
      <c r="J1381" s="2" t="str">
        <f>_xlfn.TEXTBEFORE(Table2[[#This Row],[rxn]],"_"&amp;Table2[[#This Row],[compartment]],-1)</f>
        <v>CMPt_m</v>
      </c>
      <c r="K1381" s="2" t="str" cm="1">
        <f t="array" ref="K1381">_xlfn.LET(_xlpm.t,J1381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1" s="2" t="str">
        <f>IF(LEN(Table2[[#This Row],[number at end of rxn-compartment]])&gt;0,_xlfn.TEXTBEFORE(Table2[[#This Row],[rxn-compartment]],Table2[[#This Row],[number at end of rxn-compartment]],-1),"")</f>
        <v/>
      </c>
      <c r="N1381" t="str">
        <v/>
      </c>
      <c r="O1381" t="str">
        <v>EAR180y_c</v>
      </c>
      <c r="P1381" t="str">
        <v>FWD</v>
      </c>
      <c r="Q1381" t="str">
        <v>rt0302</v>
      </c>
      <c r="R1381" t="str">
        <v/>
      </c>
      <c r="S1381" t="str">
        <v>Other biosynthetic metabolism</v>
      </c>
      <c r="T1381" t="str">
        <v>Fatty acid biosynthesis</v>
      </c>
    </row>
    <row r="1382" spans="1:20" x14ac:dyDescent="0.2">
      <c r="A1382" t="s">
        <v>3598</v>
      </c>
      <c r="B1382" t="s">
        <v>3600</v>
      </c>
      <c r="C1382" t="s">
        <v>8</v>
      </c>
      <c r="D1382" t="s">
        <v>3599</v>
      </c>
      <c r="E1382" t="str">
        <f>_xlfn.XLOOKUP(Table2[[#This Row],[rxn]],[1]Sheet1!$A:$A,[1]Sheet1!$C:$C,"Other metaolism",0)</f>
        <v>Other metabolism</v>
      </c>
      <c r="F1382" t="s">
        <v>2037</v>
      </c>
      <c r="G1382" t="str">
        <f>Table2[[#This Row],[rxn]]&amp;"_"&amp;Table2[[#This Row],[dir]]</f>
        <v>CMUCOC_c_FWD</v>
      </c>
      <c r="H1382" t="str" cm="1">
        <f t="array" ref="H1382">_xlfn.TEXTJOIN(",",TRUE,_xlfn.UNIQUE(_xlfn._xlws.FILTER(Table2[enz],Table2[rxn+dir]=Table2[[#This Row],[rxn+dir]])))</f>
        <v>rt5764</v>
      </c>
      <c r="I1382" s="2" t="str">
        <f>_xlfn.TEXTAFTER(Table2[[#This Row],[rxn]],"_",-1)</f>
        <v>c</v>
      </c>
      <c r="J1382" s="2" t="str">
        <f>_xlfn.TEXTBEFORE(Table2[[#This Row],[rxn]],"_"&amp;Table2[[#This Row],[compartment]],-1)</f>
        <v>CMUCOC</v>
      </c>
      <c r="K1382" s="2" t="str" cm="1">
        <f t="array" ref="K1382">_xlfn.LET(_xlpm.t,J1382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2" s="2" t="str">
        <f>IF(LEN(Table2[[#This Row],[number at end of rxn-compartment]])&gt;0,_xlfn.TEXTBEFORE(Table2[[#This Row],[rxn-compartment]],Table2[[#This Row],[number at end of rxn-compartment]],-1),"")</f>
        <v/>
      </c>
      <c r="N1382" t="str">
        <v/>
      </c>
      <c r="O1382" t="str">
        <v>EAR40y_c</v>
      </c>
      <c r="P1382" t="str">
        <v>FWD</v>
      </c>
      <c r="Q1382" t="str">
        <v>rt0302</v>
      </c>
      <c r="R1382" t="str">
        <v/>
      </c>
      <c r="S1382" t="str">
        <v>Other biosynthetic metabolism</v>
      </c>
      <c r="T1382" t="str">
        <v>Fatty acid biosynthesis</v>
      </c>
    </row>
    <row r="1383" spans="1:20" x14ac:dyDescent="0.2">
      <c r="A1383" t="s">
        <v>3601</v>
      </c>
      <c r="B1383" t="s">
        <v>3600</v>
      </c>
      <c r="C1383" t="s">
        <v>21</v>
      </c>
      <c r="D1383" t="s">
        <v>3599</v>
      </c>
      <c r="E1383" t="str">
        <f>_xlfn.XLOOKUP(Table2[[#This Row],[rxn]],[1]Sheet1!$A:$A,[1]Sheet1!$C:$C,"Other metaolism",0)</f>
        <v>Other metabolism</v>
      </c>
      <c r="F1383" t="s">
        <v>2037</v>
      </c>
      <c r="G1383" t="str">
        <f>Table2[[#This Row],[rxn]]&amp;"_"&amp;Table2[[#This Row],[dir]]</f>
        <v>CMUCOC_c_REV</v>
      </c>
      <c r="H1383" t="str" cm="1">
        <f t="array" ref="H1383">_xlfn.TEXTJOIN(",",TRUE,_xlfn.UNIQUE(_xlfn._xlws.FILTER(Table2[enz],Table2[rxn+dir]=Table2[[#This Row],[rxn+dir]])))</f>
        <v>rt5764</v>
      </c>
      <c r="I1383" s="2" t="str">
        <f>_xlfn.TEXTAFTER(Table2[[#This Row],[rxn]],"_",-1)</f>
        <v>c</v>
      </c>
      <c r="J1383" s="2" t="str">
        <f>_xlfn.TEXTBEFORE(Table2[[#This Row],[rxn]],"_"&amp;Table2[[#This Row],[compartment]],-1)</f>
        <v>CMUCOC</v>
      </c>
      <c r="K1383" s="2" t="str" cm="1">
        <f t="array" ref="K1383">_xlfn.LET(_xlpm.t,J1383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3" s="2" t="str">
        <f>IF(LEN(Table2[[#This Row],[number at end of rxn-compartment]])&gt;0,_xlfn.TEXTBEFORE(Table2[[#This Row],[rxn-compartment]],Table2[[#This Row],[number at end of rxn-compartment]],-1),"")</f>
        <v/>
      </c>
      <c r="N1383" t="str">
        <v/>
      </c>
      <c r="O1383" t="str">
        <v>EAR40y_m</v>
      </c>
      <c r="P1383" t="str">
        <v>FWD</v>
      </c>
      <c r="Q1383" t="str">
        <v>rt3469</v>
      </c>
      <c r="R1383" t="str">
        <v>1.3.1.10</v>
      </c>
      <c r="S1383" t="str">
        <v>Other biosynthetic metabolism</v>
      </c>
      <c r="T1383" t="str">
        <v>Fatty acid biosynthesis</v>
      </c>
    </row>
    <row r="1384" spans="1:20" x14ac:dyDescent="0.2">
      <c r="A1384" t="s">
        <v>3602</v>
      </c>
      <c r="B1384" t="s">
        <v>3603</v>
      </c>
      <c r="C1384" t="s">
        <v>8</v>
      </c>
      <c r="D1384" t="s">
        <v>1270</v>
      </c>
      <c r="E1384" t="str">
        <f>_xlfn.XLOOKUP(Table2[[#This Row],[rxn]],[1]Sheet1!$A:$A,[1]Sheet1!$C:$C,"Other metaolism",0)</f>
        <v>Excluded</v>
      </c>
      <c r="F1384" t="s">
        <v>19</v>
      </c>
      <c r="G1384" t="str">
        <f>Table2[[#This Row],[rxn]]&amp;"_"&amp;Table2[[#This Row],[dir]]</f>
        <v>CO2t_c_e_FWD</v>
      </c>
      <c r="H1384" t="str" cm="1">
        <f t="array" ref="H1384">_xlfn.TEXTJOIN(",",TRUE,_xlfn.UNIQUE(_xlfn._xlws.FILTER(Table2[enz],Table2[rxn+dir]=Table2[[#This Row],[rxn+dir]])))</f>
        <v>SPONT</v>
      </c>
      <c r="I1384" s="2" t="str">
        <f>_xlfn.TEXTAFTER(Table2[[#This Row],[rxn]],"_",-1)</f>
        <v>e</v>
      </c>
      <c r="J1384" s="2" t="str">
        <f>_xlfn.TEXTBEFORE(Table2[[#This Row],[rxn]],"_"&amp;Table2[[#This Row],[compartment]],-1)</f>
        <v>CO2t_c</v>
      </c>
      <c r="K1384" s="2" t="str" cm="1">
        <f t="array" ref="K1384">_xlfn.LET(_xlpm.t,J1384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4" s="2" t="str">
        <f>IF(LEN(Table2[[#This Row],[number at end of rxn-compartment]])&gt;0,_xlfn.TEXTBEFORE(Table2[[#This Row],[rxn-compartment]],Table2[[#This Row],[number at end of rxn-compartment]],-1),"")</f>
        <v/>
      </c>
      <c r="N1384" t="str">
        <v/>
      </c>
      <c r="O1384" t="str">
        <v>EAR60y_c</v>
      </c>
      <c r="P1384" t="str">
        <v>FWD</v>
      </c>
      <c r="Q1384" t="str">
        <v>rt0302</v>
      </c>
      <c r="R1384" t="str">
        <v/>
      </c>
      <c r="S1384" t="str">
        <v>Other biosynthetic metabolism</v>
      </c>
      <c r="T1384" t="str">
        <v>Fatty acid biosynthesis</v>
      </c>
    </row>
    <row r="1385" spans="1:20" x14ac:dyDescent="0.2">
      <c r="A1385" t="s">
        <v>3604</v>
      </c>
      <c r="B1385" t="s">
        <v>3603</v>
      </c>
      <c r="C1385" t="s">
        <v>21</v>
      </c>
      <c r="D1385" t="s">
        <v>1270</v>
      </c>
      <c r="E1385" t="str">
        <f>_xlfn.XLOOKUP(Table2[[#This Row],[rxn]],[1]Sheet1!$A:$A,[1]Sheet1!$C:$C,"Other metaolism",0)</f>
        <v>Excluded</v>
      </c>
      <c r="F1385" t="s">
        <v>19</v>
      </c>
      <c r="G1385" t="str">
        <f>Table2[[#This Row],[rxn]]&amp;"_"&amp;Table2[[#This Row],[dir]]</f>
        <v>CO2t_c_e_REV</v>
      </c>
      <c r="H1385" t="str" cm="1">
        <f t="array" ref="H1385">_xlfn.TEXTJOIN(",",TRUE,_xlfn.UNIQUE(_xlfn._xlws.FILTER(Table2[enz],Table2[rxn+dir]=Table2[[#This Row],[rxn+dir]])))</f>
        <v>SPONT</v>
      </c>
      <c r="I1385" s="2" t="str">
        <f>_xlfn.TEXTAFTER(Table2[[#This Row],[rxn]],"_",-1)</f>
        <v>e</v>
      </c>
      <c r="J1385" s="2" t="str">
        <f>_xlfn.TEXTBEFORE(Table2[[#This Row],[rxn]],"_"&amp;Table2[[#This Row],[compartment]],-1)</f>
        <v>CO2t_c</v>
      </c>
      <c r="K1385" s="2" t="str" cm="1">
        <f t="array" ref="K1385">_xlfn.LET(_xlpm.t,J1385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5" s="2" t="str">
        <f>IF(LEN(Table2[[#This Row],[number at end of rxn-compartment]])&gt;0,_xlfn.TEXTBEFORE(Table2[[#This Row],[rxn-compartment]],Table2[[#This Row],[number at end of rxn-compartment]],-1),"")</f>
        <v/>
      </c>
      <c r="N1385" t="str">
        <v/>
      </c>
      <c r="O1385" t="str">
        <v>EAR60y_m</v>
      </c>
      <c r="P1385" t="str">
        <v>FWD</v>
      </c>
      <c r="Q1385" t="str">
        <v>rt3469</v>
      </c>
      <c r="R1385" t="str">
        <v>1.3.1.10</v>
      </c>
      <c r="S1385" t="str">
        <v>Other biosynthetic metabolism</v>
      </c>
      <c r="T1385" t="str">
        <v>Fatty acid biosynthesis</v>
      </c>
    </row>
    <row r="1386" spans="1:20" x14ac:dyDescent="0.2">
      <c r="A1386" t="s">
        <v>3605</v>
      </c>
      <c r="B1386" t="s">
        <v>3606</v>
      </c>
      <c r="C1386" t="s">
        <v>8</v>
      </c>
      <c r="D1386" t="s">
        <v>1270</v>
      </c>
      <c r="E1386" t="str">
        <f>_xlfn.XLOOKUP(Table2[[#This Row],[rxn]],[1]Sheet1!$A:$A,[1]Sheet1!$C:$C,"Other metaolism",0)</f>
        <v>Excluded</v>
      </c>
      <c r="F1386" t="s">
        <v>19</v>
      </c>
      <c r="G1386" t="str">
        <f>Table2[[#This Row],[rxn]]&amp;"_"&amp;Table2[[#This Row],[dir]]</f>
        <v>CO2t_c_gm_FWD</v>
      </c>
      <c r="H1386" t="str" cm="1">
        <f t="array" ref="H1386">_xlfn.TEXTJOIN(",",TRUE,_xlfn.UNIQUE(_xlfn._xlws.FILTER(Table2[enz],Table2[rxn+dir]=Table2[[#This Row],[rxn+dir]])))</f>
        <v>SPONT</v>
      </c>
      <c r="I1386" s="2" t="str">
        <f>_xlfn.TEXTAFTER(Table2[[#This Row],[rxn]],"_",-1)</f>
        <v>gm</v>
      </c>
      <c r="J1386" s="2" t="str">
        <f>_xlfn.TEXTBEFORE(Table2[[#This Row],[rxn]],"_"&amp;Table2[[#This Row],[compartment]],-1)</f>
        <v>CO2t_c</v>
      </c>
      <c r="K1386" s="2" t="str" cm="1">
        <f t="array" ref="K1386">_xlfn.LET(_xlpm.t,J1386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6" s="2" t="str">
        <f>IF(LEN(Table2[[#This Row],[number at end of rxn-compartment]])&gt;0,_xlfn.TEXTBEFORE(Table2[[#This Row],[rxn-compartment]],Table2[[#This Row],[number at end of rxn-compartment]],-1),"")</f>
        <v/>
      </c>
      <c r="N1386" t="str">
        <v/>
      </c>
      <c r="O1386" t="str">
        <v>EAR80y_c</v>
      </c>
      <c r="P1386" t="str">
        <v>FWD</v>
      </c>
      <c r="Q1386" t="str">
        <v>rt0302</v>
      </c>
      <c r="R1386" t="str">
        <v/>
      </c>
      <c r="S1386" t="str">
        <v>Other biosynthetic metabolism</v>
      </c>
      <c r="T1386" t="str">
        <v>Fatty acid biosynthesis</v>
      </c>
    </row>
    <row r="1387" spans="1:20" x14ac:dyDescent="0.2">
      <c r="A1387" t="s">
        <v>3607</v>
      </c>
      <c r="B1387" t="s">
        <v>3606</v>
      </c>
      <c r="C1387" t="s">
        <v>21</v>
      </c>
      <c r="D1387" t="s">
        <v>1270</v>
      </c>
      <c r="E1387" t="str">
        <f>_xlfn.XLOOKUP(Table2[[#This Row],[rxn]],[1]Sheet1!$A:$A,[1]Sheet1!$C:$C,"Other metaolism",0)</f>
        <v>Excluded</v>
      </c>
      <c r="F1387" t="s">
        <v>19</v>
      </c>
      <c r="G1387" t="str">
        <f>Table2[[#This Row],[rxn]]&amp;"_"&amp;Table2[[#This Row],[dir]]</f>
        <v>CO2t_c_gm_REV</v>
      </c>
      <c r="H1387" t="str" cm="1">
        <f t="array" ref="H1387">_xlfn.TEXTJOIN(",",TRUE,_xlfn.UNIQUE(_xlfn._xlws.FILTER(Table2[enz],Table2[rxn+dir]=Table2[[#This Row],[rxn+dir]])))</f>
        <v>SPONT</v>
      </c>
      <c r="I1387" s="2" t="str">
        <f>_xlfn.TEXTAFTER(Table2[[#This Row],[rxn]],"_",-1)</f>
        <v>gm</v>
      </c>
      <c r="J1387" s="2" t="str">
        <f>_xlfn.TEXTBEFORE(Table2[[#This Row],[rxn]],"_"&amp;Table2[[#This Row],[compartment]],-1)</f>
        <v>CO2t_c</v>
      </c>
      <c r="K1387" s="2" t="str" cm="1">
        <f t="array" ref="K1387">_xlfn.LET(_xlpm.t,J1387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7" s="2" t="str">
        <f>IF(LEN(Table2[[#This Row],[number at end of rxn-compartment]])&gt;0,_xlfn.TEXTBEFORE(Table2[[#This Row],[rxn-compartment]],Table2[[#This Row],[number at end of rxn-compartment]],-1),"")</f>
        <v/>
      </c>
      <c r="N1387" t="str">
        <v/>
      </c>
      <c r="O1387" t="str">
        <v>EAR80y_m</v>
      </c>
      <c r="P1387" t="str">
        <v>FWD</v>
      </c>
      <c r="Q1387" t="str">
        <v>rt3469</v>
      </c>
      <c r="R1387" t="str">
        <v>1.3.1.10</v>
      </c>
      <c r="S1387" t="str">
        <v>Other biosynthetic metabolism</v>
      </c>
      <c r="T1387" t="str">
        <v>Fatty acid biosynthesis</v>
      </c>
    </row>
    <row r="1388" spans="1:20" x14ac:dyDescent="0.2">
      <c r="A1388" t="s">
        <v>3608</v>
      </c>
      <c r="B1388" t="s">
        <v>3609</v>
      </c>
      <c r="C1388" t="s">
        <v>8</v>
      </c>
      <c r="D1388" t="s">
        <v>1270</v>
      </c>
      <c r="E1388" t="str">
        <f>_xlfn.XLOOKUP(Table2[[#This Row],[rxn]],[1]Sheet1!$A:$A,[1]Sheet1!$C:$C,"Other metaolism",0)</f>
        <v>Excluded</v>
      </c>
      <c r="F1388" t="s">
        <v>19</v>
      </c>
      <c r="G1388" t="str">
        <f>Table2[[#This Row],[rxn]]&amp;"_"&amp;Table2[[#This Row],[dir]]</f>
        <v>CO2t_c_m_FWD</v>
      </c>
      <c r="H1388" t="str" cm="1">
        <f t="array" ref="H1388">_xlfn.TEXTJOIN(",",TRUE,_xlfn.UNIQUE(_xlfn._xlws.FILTER(Table2[enz],Table2[rxn+dir]=Table2[[#This Row],[rxn+dir]])))</f>
        <v>SPONT</v>
      </c>
      <c r="I1388" s="2" t="str">
        <f>_xlfn.TEXTAFTER(Table2[[#This Row],[rxn]],"_",-1)</f>
        <v>m</v>
      </c>
      <c r="J1388" s="2" t="str">
        <f>_xlfn.TEXTBEFORE(Table2[[#This Row],[rxn]],"_"&amp;Table2[[#This Row],[compartment]],-1)</f>
        <v>CO2t_c</v>
      </c>
      <c r="K1388" s="2" t="str" cm="1">
        <f t="array" ref="K1388">_xlfn.LET(_xlpm.t,J1388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8" s="2" t="str">
        <f>IF(LEN(Table2[[#This Row],[number at end of rxn-compartment]])&gt;0,_xlfn.TEXTBEFORE(Table2[[#This Row],[rxn-compartment]],Table2[[#This Row],[number at end of rxn-compartment]],-1),"")</f>
        <v/>
      </c>
      <c r="N1388" t="str">
        <v>ECOAH</v>
      </c>
      <c r="O1388" t="str">
        <v>ECOAH100_m</v>
      </c>
      <c r="P1388" t="str">
        <v>FWD</v>
      </c>
      <c r="Q1388" t="str">
        <v>rt6437</v>
      </c>
      <c r="R1388" t="str">
        <v/>
      </c>
      <c r="S1388" t="str">
        <v>Other metabolism</v>
      </c>
      <c r="T1388" t="str">
        <v>Fatty acid degradation</v>
      </c>
    </row>
    <row r="1389" spans="1:20" x14ac:dyDescent="0.2">
      <c r="A1389" t="s">
        <v>3610</v>
      </c>
      <c r="B1389" t="s">
        <v>3609</v>
      </c>
      <c r="C1389" t="s">
        <v>21</v>
      </c>
      <c r="D1389" t="s">
        <v>1270</v>
      </c>
      <c r="E1389" t="str">
        <f>_xlfn.XLOOKUP(Table2[[#This Row],[rxn]],[1]Sheet1!$A:$A,[1]Sheet1!$C:$C,"Other metaolism",0)</f>
        <v>Excluded</v>
      </c>
      <c r="F1389" t="s">
        <v>19</v>
      </c>
      <c r="G1389" t="str">
        <f>Table2[[#This Row],[rxn]]&amp;"_"&amp;Table2[[#This Row],[dir]]</f>
        <v>CO2t_c_m_REV</v>
      </c>
      <c r="H1389" t="str" cm="1">
        <f t="array" ref="H1389">_xlfn.TEXTJOIN(",",TRUE,_xlfn.UNIQUE(_xlfn._xlws.FILTER(Table2[enz],Table2[rxn+dir]=Table2[[#This Row],[rxn+dir]])))</f>
        <v>SPONT</v>
      </c>
      <c r="I1389" s="2" t="str">
        <f>_xlfn.TEXTAFTER(Table2[[#This Row],[rxn]],"_",-1)</f>
        <v>m</v>
      </c>
      <c r="J1389" s="2" t="str">
        <f>_xlfn.TEXTBEFORE(Table2[[#This Row],[rxn]],"_"&amp;Table2[[#This Row],[compartment]],-1)</f>
        <v>CO2t_c</v>
      </c>
      <c r="K1389" s="2" t="str" cm="1">
        <f t="array" ref="K1389">_xlfn.LET(_xlpm.t,J1389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89" s="2" t="str">
        <f>IF(LEN(Table2[[#This Row],[number at end of rxn-compartment]])&gt;0,_xlfn.TEXTBEFORE(Table2[[#This Row],[rxn-compartment]],Table2[[#This Row],[number at end of rxn-compartment]],-1),"")</f>
        <v/>
      </c>
      <c r="N1389" t="str">
        <v>ECOAH</v>
      </c>
      <c r="O1389" t="str">
        <v>ECOAH100_m</v>
      </c>
      <c r="P1389" t="str">
        <v>REV</v>
      </c>
      <c r="Q1389" t="str">
        <v>rt6437</v>
      </c>
      <c r="R1389" t="str">
        <v/>
      </c>
      <c r="S1389" t="str">
        <v>Other metabolism</v>
      </c>
      <c r="T1389" t="str">
        <v>Fatty acid degradation</v>
      </c>
    </row>
    <row r="1390" spans="1:20" x14ac:dyDescent="0.2">
      <c r="A1390" t="s">
        <v>3611</v>
      </c>
      <c r="B1390" t="s">
        <v>3612</v>
      </c>
      <c r="C1390" t="s">
        <v>8</v>
      </c>
      <c r="D1390" t="s">
        <v>1270</v>
      </c>
      <c r="E1390" t="str">
        <f>_xlfn.XLOOKUP(Table2[[#This Row],[rxn]],[1]Sheet1!$A:$A,[1]Sheet1!$C:$C,"Other metaolism",0)</f>
        <v>Excluded</v>
      </c>
      <c r="F1390" t="s">
        <v>19</v>
      </c>
      <c r="G1390" t="str">
        <f>Table2[[#This Row],[rxn]]&amp;"_"&amp;Table2[[#This Row],[dir]]</f>
        <v>CO2t_c_mm_FWD</v>
      </c>
      <c r="H1390" t="str" cm="1">
        <f t="array" ref="H1390">_xlfn.TEXTJOIN(",",TRUE,_xlfn.UNIQUE(_xlfn._xlws.FILTER(Table2[enz],Table2[rxn+dir]=Table2[[#This Row],[rxn+dir]])))</f>
        <v>SPONT</v>
      </c>
      <c r="I1390" s="2" t="str">
        <f>_xlfn.TEXTAFTER(Table2[[#This Row],[rxn]],"_",-1)</f>
        <v>mm</v>
      </c>
      <c r="J1390" s="2" t="str">
        <f>_xlfn.TEXTBEFORE(Table2[[#This Row],[rxn]],"_"&amp;Table2[[#This Row],[compartment]],-1)</f>
        <v>CO2t_c</v>
      </c>
      <c r="K1390" s="2" t="str" cm="1">
        <f t="array" ref="K1390">_xlfn.LET(_xlpm.t,J1390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0" s="2" t="str">
        <f>IF(LEN(Table2[[#This Row],[number at end of rxn-compartment]])&gt;0,_xlfn.TEXTBEFORE(Table2[[#This Row],[rxn-compartment]],Table2[[#This Row],[number at end of rxn-compartment]],-1),"")</f>
        <v/>
      </c>
      <c r="N1390" t="str">
        <v>ECOAH</v>
      </c>
      <c r="O1390" t="str">
        <v>ECOAH100_x</v>
      </c>
      <c r="P1390" t="str">
        <v>FWD</v>
      </c>
      <c r="Q1390" t="str">
        <v>rt2994,rt8147</v>
      </c>
      <c r="R1390" t="str">
        <v>4.2.1.119</v>
      </c>
      <c r="S1390" t="str">
        <v>Other metabolism</v>
      </c>
      <c r="T1390" t="str">
        <v>Fatty acid degradation</v>
      </c>
    </row>
    <row r="1391" spans="1:20" x14ac:dyDescent="0.2">
      <c r="A1391" t="s">
        <v>3613</v>
      </c>
      <c r="B1391" t="s">
        <v>3612</v>
      </c>
      <c r="C1391" t="s">
        <v>21</v>
      </c>
      <c r="D1391" t="s">
        <v>1270</v>
      </c>
      <c r="E1391" t="str">
        <f>_xlfn.XLOOKUP(Table2[[#This Row],[rxn]],[1]Sheet1!$A:$A,[1]Sheet1!$C:$C,"Other metaolism",0)</f>
        <v>Excluded</v>
      </c>
      <c r="F1391" t="s">
        <v>19</v>
      </c>
      <c r="G1391" t="str">
        <f>Table2[[#This Row],[rxn]]&amp;"_"&amp;Table2[[#This Row],[dir]]</f>
        <v>CO2t_c_mm_REV</v>
      </c>
      <c r="H1391" t="str" cm="1">
        <f t="array" ref="H1391">_xlfn.TEXTJOIN(",",TRUE,_xlfn.UNIQUE(_xlfn._xlws.FILTER(Table2[enz],Table2[rxn+dir]=Table2[[#This Row],[rxn+dir]])))</f>
        <v>SPONT</v>
      </c>
      <c r="I1391" s="2" t="str">
        <f>_xlfn.TEXTAFTER(Table2[[#This Row],[rxn]],"_",-1)</f>
        <v>mm</v>
      </c>
      <c r="J1391" s="2" t="str">
        <f>_xlfn.TEXTBEFORE(Table2[[#This Row],[rxn]],"_"&amp;Table2[[#This Row],[compartment]],-1)</f>
        <v>CO2t_c</v>
      </c>
      <c r="K1391" s="2" t="str" cm="1">
        <f t="array" ref="K1391">_xlfn.LET(_xlpm.t,J1391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1" s="2" t="str">
        <f>IF(LEN(Table2[[#This Row],[number at end of rxn-compartment]])&gt;0,_xlfn.TEXTBEFORE(Table2[[#This Row],[rxn-compartment]],Table2[[#This Row],[number at end of rxn-compartment]],-1),"")</f>
        <v/>
      </c>
      <c r="N1391" t="str">
        <v/>
      </c>
      <c r="O1391" t="str">
        <v>ECOAH101e_x</v>
      </c>
      <c r="P1391" t="str">
        <v>FWD</v>
      </c>
      <c r="Q1391" t="str">
        <v>rt2994,rt8147</v>
      </c>
      <c r="R1391" t="str">
        <v>4.2.1.119</v>
      </c>
      <c r="S1391" t="str">
        <v>Other metabolism</v>
      </c>
      <c r="T1391" t="str">
        <v>Fatty acid degradation</v>
      </c>
    </row>
    <row r="1392" spans="1:20" x14ac:dyDescent="0.2">
      <c r="A1392" t="s">
        <v>3614</v>
      </c>
      <c r="B1392" t="s">
        <v>3615</v>
      </c>
      <c r="C1392" t="s">
        <v>8</v>
      </c>
      <c r="D1392" t="s">
        <v>1270</v>
      </c>
      <c r="E1392" t="str">
        <f>_xlfn.XLOOKUP(Table2[[#This Row],[rxn]],[1]Sheet1!$A:$A,[1]Sheet1!$C:$C,"Other metaolism",0)</f>
        <v>Excluded</v>
      </c>
      <c r="F1392" t="s">
        <v>19</v>
      </c>
      <c r="G1392" t="str">
        <f>Table2[[#This Row],[rxn]]&amp;"_"&amp;Table2[[#This Row],[dir]]</f>
        <v>CO2t_c_n_FWD</v>
      </c>
      <c r="H1392" t="str" cm="1">
        <f t="array" ref="H1392">_xlfn.TEXTJOIN(",",TRUE,_xlfn.UNIQUE(_xlfn._xlws.FILTER(Table2[enz],Table2[rxn+dir]=Table2[[#This Row],[rxn+dir]])))</f>
        <v>SPONT</v>
      </c>
      <c r="I1392" s="2" t="str">
        <f>_xlfn.TEXTAFTER(Table2[[#This Row],[rxn]],"_",-1)</f>
        <v>n</v>
      </c>
      <c r="J1392" s="2" t="str">
        <f>_xlfn.TEXTBEFORE(Table2[[#This Row],[rxn]],"_"&amp;Table2[[#This Row],[compartment]],-1)</f>
        <v>CO2t_c</v>
      </c>
      <c r="K1392" s="2" t="str" cm="1">
        <f t="array" ref="K1392">_xlfn.LET(_xlpm.t,J1392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2" s="2" t="str">
        <f>IF(LEN(Table2[[#This Row],[number at end of rxn-compartment]])&gt;0,_xlfn.TEXTBEFORE(Table2[[#This Row],[rxn-compartment]],Table2[[#This Row],[number at end of rxn-compartment]],-1),"")</f>
        <v/>
      </c>
      <c r="N1392" t="str">
        <v>ECOAH</v>
      </c>
      <c r="O1392" t="str">
        <v>ECOAH120_m</v>
      </c>
      <c r="P1392" t="str">
        <v>FWD</v>
      </c>
      <c r="Q1392" t="str">
        <v>rt6437</v>
      </c>
      <c r="R1392" t="str">
        <v/>
      </c>
      <c r="S1392" t="str">
        <v>Other metabolism</v>
      </c>
      <c r="T1392" t="str">
        <v>Fatty acid degradation</v>
      </c>
    </row>
    <row r="1393" spans="1:20" x14ac:dyDescent="0.2">
      <c r="A1393" t="s">
        <v>3616</v>
      </c>
      <c r="B1393" t="s">
        <v>3615</v>
      </c>
      <c r="C1393" t="s">
        <v>21</v>
      </c>
      <c r="D1393" t="s">
        <v>1270</v>
      </c>
      <c r="E1393" t="str">
        <f>_xlfn.XLOOKUP(Table2[[#This Row],[rxn]],[1]Sheet1!$A:$A,[1]Sheet1!$C:$C,"Other metaolism",0)</f>
        <v>Excluded</v>
      </c>
      <c r="F1393" t="s">
        <v>19</v>
      </c>
      <c r="G1393" t="str">
        <f>Table2[[#This Row],[rxn]]&amp;"_"&amp;Table2[[#This Row],[dir]]</f>
        <v>CO2t_c_n_REV</v>
      </c>
      <c r="H1393" t="str" cm="1">
        <f t="array" ref="H1393">_xlfn.TEXTJOIN(",",TRUE,_xlfn.UNIQUE(_xlfn._xlws.FILTER(Table2[enz],Table2[rxn+dir]=Table2[[#This Row],[rxn+dir]])))</f>
        <v>SPONT</v>
      </c>
      <c r="I1393" s="2" t="str">
        <f>_xlfn.TEXTAFTER(Table2[[#This Row],[rxn]],"_",-1)</f>
        <v>n</v>
      </c>
      <c r="J1393" s="2" t="str">
        <f>_xlfn.TEXTBEFORE(Table2[[#This Row],[rxn]],"_"&amp;Table2[[#This Row],[compartment]],-1)</f>
        <v>CO2t_c</v>
      </c>
      <c r="K1393" s="2" t="str" cm="1">
        <f t="array" ref="K1393">_xlfn.LET(_xlpm.t,J1393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3" s="2" t="str">
        <f>IF(LEN(Table2[[#This Row],[number at end of rxn-compartment]])&gt;0,_xlfn.TEXTBEFORE(Table2[[#This Row],[rxn-compartment]],Table2[[#This Row],[number at end of rxn-compartment]],-1),"")</f>
        <v/>
      </c>
      <c r="N1393" t="str">
        <v>ECOAH</v>
      </c>
      <c r="O1393" t="str">
        <v>ECOAH120_m</v>
      </c>
      <c r="P1393" t="str">
        <v>REV</v>
      </c>
      <c r="Q1393" t="str">
        <v>rt6437</v>
      </c>
      <c r="R1393" t="str">
        <v/>
      </c>
      <c r="S1393" t="str">
        <v>Other metabolism</v>
      </c>
      <c r="T1393" t="str">
        <v>Fatty acid degradation</v>
      </c>
    </row>
    <row r="1394" spans="1:20" x14ac:dyDescent="0.2">
      <c r="A1394" t="s">
        <v>3617</v>
      </c>
      <c r="B1394" t="s">
        <v>3618</v>
      </c>
      <c r="C1394" t="s">
        <v>8</v>
      </c>
      <c r="D1394" t="s">
        <v>1270</v>
      </c>
      <c r="E1394" t="str">
        <f>_xlfn.XLOOKUP(Table2[[#This Row],[rxn]],[1]Sheet1!$A:$A,[1]Sheet1!$C:$C,"Other metaolism",0)</f>
        <v>Excluded</v>
      </c>
      <c r="F1394" t="s">
        <v>19</v>
      </c>
      <c r="G1394" t="str">
        <f>Table2[[#This Row],[rxn]]&amp;"_"&amp;Table2[[#This Row],[dir]]</f>
        <v>CO2t_c_r_FWD</v>
      </c>
      <c r="H1394" t="str" cm="1">
        <f t="array" ref="H1394">_xlfn.TEXTJOIN(",",TRUE,_xlfn.UNIQUE(_xlfn._xlws.FILTER(Table2[enz],Table2[rxn+dir]=Table2[[#This Row],[rxn+dir]])))</f>
        <v>SPONT</v>
      </c>
      <c r="I1394" s="2" t="str">
        <f>_xlfn.TEXTAFTER(Table2[[#This Row],[rxn]],"_",-1)</f>
        <v>r</v>
      </c>
      <c r="J1394" s="2" t="str">
        <f>_xlfn.TEXTBEFORE(Table2[[#This Row],[rxn]],"_"&amp;Table2[[#This Row],[compartment]],-1)</f>
        <v>CO2t_c</v>
      </c>
      <c r="K1394" s="2" t="str" cm="1">
        <f t="array" ref="K1394">_xlfn.LET(_xlpm.t,J1394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4" s="2" t="str">
        <f>IF(LEN(Table2[[#This Row],[number at end of rxn-compartment]])&gt;0,_xlfn.TEXTBEFORE(Table2[[#This Row],[rxn-compartment]],Table2[[#This Row],[number at end of rxn-compartment]],-1),"")</f>
        <v/>
      </c>
      <c r="N1394" t="str">
        <v>ECOAH</v>
      </c>
      <c r="O1394" t="str">
        <v>ECOAH120_x</v>
      </c>
      <c r="P1394" t="str">
        <v>FWD</v>
      </c>
      <c r="Q1394" t="str">
        <v>rt2994,rt8147</v>
      </c>
      <c r="R1394" t="str">
        <v>4.2.1.119</v>
      </c>
      <c r="S1394" t="str">
        <v>Other metabolism</v>
      </c>
      <c r="T1394" t="str">
        <v>Fatty acid degradation</v>
      </c>
    </row>
    <row r="1395" spans="1:20" x14ac:dyDescent="0.2">
      <c r="A1395" t="s">
        <v>3619</v>
      </c>
      <c r="B1395" t="s">
        <v>3618</v>
      </c>
      <c r="C1395" t="s">
        <v>21</v>
      </c>
      <c r="D1395" t="s">
        <v>1270</v>
      </c>
      <c r="E1395" t="str">
        <f>_xlfn.XLOOKUP(Table2[[#This Row],[rxn]],[1]Sheet1!$A:$A,[1]Sheet1!$C:$C,"Other metaolism",0)</f>
        <v>Excluded</v>
      </c>
      <c r="F1395" t="s">
        <v>19</v>
      </c>
      <c r="G1395" t="str">
        <f>Table2[[#This Row],[rxn]]&amp;"_"&amp;Table2[[#This Row],[dir]]</f>
        <v>CO2t_c_r_REV</v>
      </c>
      <c r="H1395" t="str" cm="1">
        <f t="array" ref="H1395">_xlfn.TEXTJOIN(",",TRUE,_xlfn.UNIQUE(_xlfn._xlws.FILTER(Table2[enz],Table2[rxn+dir]=Table2[[#This Row],[rxn+dir]])))</f>
        <v>SPONT</v>
      </c>
      <c r="I1395" s="2" t="str">
        <f>_xlfn.TEXTAFTER(Table2[[#This Row],[rxn]],"_",-1)</f>
        <v>r</v>
      </c>
      <c r="J1395" s="2" t="str">
        <f>_xlfn.TEXTBEFORE(Table2[[#This Row],[rxn]],"_"&amp;Table2[[#This Row],[compartment]],-1)</f>
        <v>CO2t_c</v>
      </c>
      <c r="K1395" s="2" t="str" cm="1">
        <f t="array" ref="K1395">_xlfn.LET(_xlpm.t,J1395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5" s="2" t="str">
        <f>IF(LEN(Table2[[#This Row],[number at end of rxn-compartment]])&gt;0,_xlfn.TEXTBEFORE(Table2[[#This Row],[rxn-compartment]],Table2[[#This Row],[number at end of rxn-compartment]],-1),"")</f>
        <v/>
      </c>
      <c r="N1395" t="str">
        <v/>
      </c>
      <c r="O1395" t="str">
        <v>ECOAH121a_m</v>
      </c>
      <c r="P1395" t="str">
        <v>FWD</v>
      </c>
      <c r="Q1395" t="str">
        <v>rt6437</v>
      </c>
      <c r="R1395" t="str">
        <v/>
      </c>
      <c r="S1395" t="str">
        <v>Other metabolism</v>
      </c>
      <c r="T1395" t="str">
        <v>Fatty acid degradation</v>
      </c>
    </row>
    <row r="1396" spans="1:20" x14ac:dyDescent="0.2">
      <c r="A1396" t="s">
        <v>3620</v>
      </c>
      <c r="B1396" t="s">
        <v>3621</v>
      </c>
      <c r="C1396" t="s">
        <v>8</v>
      </c>
      <c r="D1396" t="s">
        <v>1270</v>
      </c>
      <c r="E1396" t="str">
        <f>_xlfn.XLOOKUP(Table2[[#This Row],[rxn]],[1]Sheet1!$A:$A,[1]Sheet1!$C:$C,"Other metaolism",0)</f>
        <v>Excluded</v>
      </c>
      <c r="F1396" t="s">
        <v>19</v>
      </c>
      <c r="G1396" t="str">
        <f>Table2[[#This Row],[rxn]]&amp;"_"&amp;Table2[[#This Row],[dir]]</f>
        <v>CO2t_c_rm_FWD</v>
      </c>
      <c r="H1396" t="str" cm="1">
        <f t="array" ref="H1396">_xlfn.TEXTJOIN(",",TRUE,_xlfn.UNIQUE(_xlfn._xlws.FILTER(Table2[enz],Table2[rxn+dir]=Table2[[#This Row],[rxn+dir]])))</f>
        <v>SPONT</v>
      </c>
      <c r="I1396" s="2" t="str">
        <f>_xlfn.TEXTAFTER(Table2[[#This Row],[rxn]],"_",-1)</f>
        <v>rm</v>
      </c>
      <c r="J1396" s="2" t="str">
        <f>_xlfn.TEXTBEFORE(Table2[[#This Row],[rxn]],"_"&amp;Table2[[#This Row],[compartment]],-1)</f>
        <v>CO2t_c</v>
      </c>
      <c r="K1396" s="2" t="str" cm="1">
        <f t="array" ref="K1396">_xlfn.LET(_xlpm.t,J1396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6" s="2" t="str">
        <f>IF(LEN(Table2[[#This Row],[number at end of rxn-compartment]])&gt;0,_xlfn.TEXTBEFORE(Table2[[#This Row],[rxn-compartment]],Table2[[#This Row],[number at end of rxn-compartment]],-1),"")</f>
        <v/>
      </c>
      <c r="N1396" t="str">
        <v/>
      </c>
      <c r="O1396" t="str">
        <v>ECOAH121a_x</v>
      </c>
      <c r="P1396" t="str">
        <v>FWD</v>
      </c>
      <c r="Q1396" t="str">
        <v>rt2994,rt8147</v>
      </c>
      <c r="R1396" t="str">
        <v>4.2.1.119</v>
      </c>
      <c r="S1396" t="str">
        <v>Other metabolism</v>
      </c>
      <c r="T1396" t="str">
        <v>Fatty acid degradation</v>
      </c>
    </row>
    <row r="1397" spans="1:20" x14ac:dyDescent="0.2">
      <c r="A1397" t="s">
        <v>3622</v>
      </c>
      <c r="B1397" t="s">
        <v>3621</v>
      </c>
      <c r="C1397" t="s">
        <v>21</v>
      </c>
      <c r="D1397" t="s">
        <v>1270</v>
      </c>
      <c r="E1397" t="str">
        <f>_xlfn.XLOOKUP(Table2[[#This Row],[rxn]],[1]Sheet1!$A:$A,[1]Sheet1!$C:$C,"Other metaolism",0)</f>
        <v>Excluded</v>
      </c>
      <c r="F1397" t="s">
        <v>19</v>
      </c>
      <c r="G1397" t="str">
        <f>Table2[[#This Row],[rxn]]&amp;"_"&amp;Table2[[#This Row],[dir]]</f>
        <v>CO2t_c_rm_REV</v>
      </c>
      <c r="H1397" t="str" cm="1">
        <f t="array" ref="H1397">_xlfn.TEXTJOIN(",",TRUE,_xlfn.UNIQUE(_xlfn._xlws.FILTER(Table2[enz],Table2[rxn+dir]=Table2[[#This Row],[rxn+dir]])))</f>
        <v>SPONT</v>
      </c>
      <c r="I1397" s="2" t="str">
        <f>_xlfn.TEXTAFTER(Table2[[#This Row],[rxn]],"_",-1)</f>
        <v>rm</v>
      </c>
      <c r="J1397" s="2" t="str">
        <f>_xlfn.TEXTBEFORE(Table2[[#This Row],[rxn]],"_"&amp;Table2[[#This Row],[compartment]],-1)</f>
        <v>CO2t_c</v>
      </c>
      <c r="K1397" s="2" t="str" cm="1">
        <f t="array" ref="K1397">_xlfn.LET(_xlpm.t,J1397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7" s="2" t="str">
        <f>IF(LEN(Table2[[#This Row],[number at end of rxn-compartment]])&gt;0,_xlfn.TEXTBEFORE(Table2[[#This Row],[rxn-compartment]],Table2[[#This Row],[number at end of rxn-compartment]],-1),"")</f>
        <v/>
      </c>
      <c r="N1397" t="str">
        <v/>
      </c>
      <c r="O1397" t="str">
        <v>ECOAH121d_x</v>
      </c>
      <c r="P1397" t="str">
        <v>FWD</v>
      </c>
      <c r="Q1397" t="str">
        <v>rt2994,rt8147</v>
      </c>
      <c r="R1397" t="str">
        <v>4.2.1.119</v>
      </c>
      <c r="S1397" t="str">
        <v>Other metabolism</v>
      </c>
      <c r="T1397" t="str">
        <v>Fatty acid degradation</v>
      </c>
    </row>
    <row r="1398" spans="1:20" x14ac:dyDescent="0.2">
      <c r="A1398" t="s">
        <v>3623</v>
      </c>
      <c r="B1398" t="s">
        <v>3624</v>
      </c>
      <c r="C1398" t="s">
        <v>8</v>
      </c>
      <c r="D1398" t="s">
        <v>1270</v>
      </c>
      <c r="E1398" t="str">
        <f>_xlfn.XLOOKUP(Table2[[#This Row],[rxn]],[1]Sheet1!$A:$A,[1]Sheet1!$C:$C,"Other metaolism",0)</f>
        <v>Excluded</v>
      </c>
      <c r="F1398" t="s">
        <v>19</v>
      </c>
      <c r="G1398" t="str">
        <f>Table2[[#This Row],[rxn]]&amp;"_"&amp;Table2[[#This Row],[dir]]</f>
        <v>CO2t_c_vm_FWD</v>
      </c>
      <c r="H1398" t="str" cm="1">
        <f t="array" ref="H1398">_xlfn.TEXTJOIN(",",TRUE,_xlfn.UNIQUE(_xlfn._xlws.FILTER(Table2[enz],Table2[rxn+dir]=Table2[[#This Row],[rxn+dir]])))</f>
        <v>SPONT</v>
      </c>
      <c r="I1398" s="2" t="str">
        <f>_xlfn.TEXTAFTER(Table2[[#This Row],[rxn]],"_",-1)</f>
        <v>vm</v>
      </c>
      <c r="J1398" s="2" t="str">
        <f>_xlfn.TEXTBEFORE(Table2[[#This Row],[rxn]],"_"&amp;Table2[[#This Row],[compartment]],-1)</f>
        <v>CO2t_c</v>
      </c>
      <c r="K1398" s="2" t="str" cm="1">
        <f t="array" ref="K1398">_xlfn.LET(_xlpm.t,J1398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8" s="2" t="str">
        <f>IF(LEN(Table2[[#This Row],[number at end of rxn-compartment]])&gt;0,_xlfn.TEXTBEFORE(Table2[[#This Row],[rxn-compartment]],Table2[[#This Row],[number at end of rxn-compartment]],-1),"")</f>
        <v/>
      </c>
      <c r="N1398" t="str">
        <v/>
      </c>
      <c r="O1398" t="str">
        <v>ECOAH122e_x</v>
      </c>
      <c r="P1398" t="str">
        <v>FWD</v>
      </c>
      <c r="Q1398" t="str">
        <v>rt2994,rt8147</v>
      </c>
      <c r="R1398" t="str">
        <v>4.2.1.119</v>
      </c>
      <c r="S1398" t="str">
        <v>Other metabolism</v>
      </c>
      <c r="T1398" t="str">
        <v>Fatty acid degradation</v>
      </c>
    </row>
    <row r="1399" spans="1:20" x14ac:dyDescent="0.2">
      <c r="A1399" t="s">
        <v>3625</v>
      </c>
      <c r="B1399" t="s">
        <v>3624</v>
      </c>
      <c r="C1399" t="s">
        <v>21</v>
      </c>
      <c r="D1399" t="s">
        <v>1270</v>
      </c>
      <c r="E1399" t="str">
        <f>_xlfn.XLOOKUP(Table2[[#This Row],[rxn]],[1]Sheet1!$A:$A,[1]Sheet1!$C:$C,"Other metaolism",0)</f>
        <v>Excluded</v>
      </c>
      <c r="F1399" t="s">
        <v>19</v>
      </c>
      <c r="G1399" t="str">
        <f>Table2[[#This Row],[rxn]]&amp;"_"&amp;Table2[[#This Row],[dir]]</f>
        <v>CO2t_c_vm_REV</v>
      </c>
      <c r="H1399" t="str" cm="1">
        <f t="array" ref="H1399">_xlfn.TEXTJOIN(",",TRUE,_xlfn.UNIQUE(_xlfn._xlws.FILTER(Table2[enz],Table2[rxn+dir]=Table2[[#This Row],[rxn+dir]])))</f>
        <v>SPONT</v>
      </c>
      <c r="I1399" s="2" t="str">
        <f>_xlfn.TEXTAFTER(Table2[[#This Row],[rxn]],"_",-1)</f>
        <v>vm</v>
      </c>
      <c r="J1399" s="2" t="str">
        <f>_xlfn.TEXTBEFORE(Table2[[#This Row],[rxn]],"_"&amp;Table2[[#This Row],[compartment]],-1)</f>
        <v>CO2t_c</v>
      </c>
      <c r="K1399" s="2" t="str" cm="1">
        <f t="array" ref="K1399">_xlfn.LET(_xlpm.t,J1399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399" s="2" t="str">
        <f>IF(LEN(Table2[[#This Row],[number at end of rxn-compartment]])&gt;0,_xlfn.TEXTBEFORE(Table2[[#This Row],[rxn-compartment]],Table2[[#This Row],[number at end of rxn-compartment]],-1),"")</f>
        <v/>
      </c>
      <c r="N1399" t="str">
        <v>ECOAH</v>
      </c>
      <c r="O1399" t="str">
        <v>ECOAH140_m</v>
      </c>
      <c r="P1399" t="str">
        <v>FWD</v>
      </c>
      <c r="Q1399" t="str">
        <v>rt6437</v>
      </c>
      <c r="R1399" t="str">
        <v/>
      </c>
      <c r="S1399" t="str">
        <v>Other metabolism</v>
      </c>
      <c r="T1399" t="str">
        <v>Fatty acid degradation</v>
      </c>
    </row>
    <row r="1400" spans="1:20" x14ac:dyDescent="0.2">
      <c r="A1400" t="s">
        <v>3626</v>
      </c>
      <c r="B1400" t="s">
        <v>3627</v>
      </c>
      <c r="C1400" t="s">
        <v>8</v>
      </c>
      <c r="D1400" t="s">
        <v>1270</v>
      </c>
      <c r="E1400" t="str">
        <f>_xlfn.XLOOKUP(Table2[[#This Row],[rxn]],[1]Sheet1!$A:$A,[1]Sheet1!$C:$C,"Other metaolism",0)</f>
        <v>Excluded</v>
      </c>
      <c r="F1400" t="s">
        <v>19</v>
      </c>
      <c r="G1400" t="str">
        <f>Table2[[#This Row],[rxn]]&amp;"_"&amp;Table2[[#This Row],[dir]]</f>
        <v>CO2t_c_x_FWD</v>
      </c>
      <c r="H1400" t="str" cm="1">
        <f t="array" ref="H1400">_xlfn.TEXTJOIN(",",TRUE,_xlfn.UNIQUE(_xlfn._xlws.FILTER(Table2[enz],Table2[rxn+dir]=Table2[[#This Row],[rxn+dir]])))</f>
        <v>SPONT</v>
      </c>
      <c r="I1400" s="2" t="str">
        <f>_xlfn.TEXTAFTER(Table2[[#This Row],[rxn]],"_",-1)</f>
        <v>x</v>
      </c>
      <c r="J1400" s="2" t="str">
        <f>_xlfn.TEXTBEFORE(Table2[[#This Row],[rxn]],"_"&amp;Table2[[#This Row],[compartment]],-1)</f>
        <v>CO2t_c</v>
      </c>
      <c r="K1400" s="2" t="str" cm="1">
        <f t="array" ref="K1400">_xlfn.LET(_xlpm.t,J1400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0" s="2" t="str">
        <f>IF(LEN(Table2[[#This Row],[number at end of rxn-compartment]])&gt;0,_xlfn.TEXTBEFORE(Table2[[#This Row],[rxn-compartment]],Table2[[#This Row],[number at end of rxn-compartment]],-1),"")</f>
        <v/>
      </c>
      <c r="N1400" t="str">
        <v>ECOAH</v>
      </c>
      <c r="O1400" t="str">
        <v>ECOAH140_m</v>
      </c>
      <c r="P1400" t="str">
        <v>REV</v>
      </c>
      <c r="Q1400" t="str">
        <v>rt6437</v>
      </c>
      <c r="R1400" t="str">
        <v/>
      </c>
      <c r="S1400" t="str">
        <v>Other metabolism</v>
      </c>
      <c r="T1400" t="str">
        <v>Fatty acid degradation</v>
      </c>
    </row>
    <row r="1401" spans="1:20" x14ac:dyDescent="0.2">
      <c r="A1401" t="s">
        <v>3628</v>
      </c>
      <c r="B1401" t="s">
        <v>3627</v>
      </c>
      <c r="C1401" t="s">
        <v>21</v>
      </c>
      <c r="D1401" t="s">
        <v>1270</v>
      </c>
      <c r="E1401" t="str">
        <f>_xlfn.XLOOKUP(Table2[[#This Row],[rxn]],[1]Sheet1!$A:$A,[1]Sheet1!$C:$C,"Other metaolism",0)</f>
        <v>Excluded</v>
      </c>
      <c r="F1401" t="s">
        <v>19</v>
      </c>
      <c r="G1401" t="str">
        <f>Table2[[#This Row],[rxn]]&amp;"_"&amp;Table2[[#This Row],[dir]]</f>
        <v>CO2t_c_x_REV</v>
      </c>
      <c r="H1401" t="str" cm="1">
        <f t="array" ref="H1401">_xlfn.TEXTJOIN(",",TRUE,_xlfn.UNIQUE(_xlfn._xlws.FILTER(Table2[enz],Table2[rxn+dir]=Table2[[#This Row],[rxn+dir]])))</f>
        <v>SPONT</v>
      </c>
      <c r="I1401" s="2" t="str">
        <f>_xlfn.TEXTAFTER(Table2[[#This Row],[rxn]],"_",-1)</f>
        <v>x</v>
      </c>
      <c r="J1401" s="2" t="str">
        <f>_xlfn.TEXTBEFORE(Table2[[#This Row],[rxn]],"_"&amp;Table2[[#This Row],[compartment]],-1)</f>
        <v>CO2t_c</v>
      </c>
      <c r="K1401" s="2" t="str" cm="1">
        <f t="array" ref="K1401">_xlfn.LET(_xlpm.t,J1401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1" s="2" t="str">
        <f>IF(LEN(Table2[[#This Row],[number at end of rxn-compartment]])&gt;0,_xlfn.TEXTBEFORE(Table2[[#This Row],[rxn-compartment]],Table2[[#This Row],[number at end of rxn-compartment]],-1),"")</f>
        <v/>
      </c>
      <c r="N1401" t="str">
        <v>ECOAH</v>
      </c>
      <c r="O1401" t="str">
        <v>ECOAH140_x</v>
      </c>
      <c r="P1401" t="str">
        <v>FWD</v>
      </c>
      <c r="Q1401" t="str">
        <v>rt2994,rt8147</v>
      </c>
      <c r="R1401" t="str">
        <v>4.2.1.119</v>
      </c>
      <c r="S1401" t="str">
        <v>Other metabolism</v>
      </c>
      <c r="T1401" t="str">
        <v>Fatty acid degradation</v>
      </c>
    </row>
    <row r="1402" spans="1:20" x14ac:dyDescent="0.2">
      <c r="A1402" t="s">
        <v>3629</v>
      </c>
      <c r="B1402" t="s">
        <v>3630</v>
      </c>
      <c r="C1402" t="s">
        <v>8</v>
      </c>
      <c r="D1402" t="s">
        <v>1270</v>
      </c>
      <c r="E1402" t="str">
        <f>_xlfn.XLOOKUP(Table2[[#This Row],[rxn]],[1]Sheet1!$A:$A,[1]Sheet1!$C:$C,"Other metaolism",0)</f>
        <v>Excluded</v>
      </c>
      <c r="F1402" t="s">
        <v>19</v>
      </c>
      <c r="G1402" t="str">
        <f>Table2[[#This Row],[rxn]]&amp;"_"&amp;Table2[[#This Row],[dir]]</f>
        <v>COAt_c_l_FWD</v>
      </c>
      <c r="H1402" t="str" cm="1">
        <f t="array" ref="H1402">_xlfn.TEXTJOIN(",",TRUE,_xlfn.UNIQUE(_xlfn._xlws.FILTER(Table2[enz],Table2[rxn+dir]=Table2[[#This Row],[rxn+dir]])))</f>
        <v>SPONT</v>
      </c>
      <c r="I1402" s="2" t="str">
        <f>_xlfn.TEXTAFTER(Table2[[#This Row],[rxn]],"_",-1)</f>
        <v>l</v>
      </c>
      <c r="J1402" s="2" t="str">
        <f>_xlfn.TEXTBEFORE(Table2[[#This Row],[rxn]],"_"&amp;Table2[[#This Row],[compartment]],-1)</f>
        <v>COAt_c</v>
      </c>
      <c r="K1402" s="2" t="str" cm="1">
        <f t="array" ref="K1402">_xlfn.LET(_xlpm.t,J1402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2" s="2" t="str">
        <f>IF(LEN(Table2[[#This Row],[number at end of rxn-compartment]])&gt;0,_xlfn.TEXTBEFORE(Table2[[#This Row],[rxn-compartment]],Table2[[#This Row],[number at end of rxn-compartment]],-1),"")</f>
        <v/>
      </c>
      <c r="N1402" t="str">
        <v/>
      </c>
      <c r="O1402" t="str">
        <v>ECOAH141b_m</v>
      </c>
      <c r="P1402" t="str">
        <v>FWD</v>
      </c>
      <c r="Q1402" t="str">
        <v>rt6437</v>
      </c>
      <c r="R1402" t="str">
        <v/>
      </c>
      <c r="S1402" t="str">
        <v>Other metabolism</v>
      </c>
      <c r="T1402" t="str">
        <v>Fatty acid degradation</v>
      </c>
    </row>
    <row r="1403" spans="1:20" x14ac:dyDescent="0.2">
      <c r="A1403" t="s">
        <v>3631</v>
      </c>
      <c r="B1403" t="s">
        <v>3630</v>
      </c>
      <c r="C1403" t="s">
        <v>21</v>
      </c>
      <c r="D1403" t="s">
        <v>1270</v>
      </c>
      <c r="E1403" t="str">
        <f>_xlfn.XLOOKUP(Table2[[#This Row],[rxn]],[1]Sheet1!$A:$A,[1]Sheet1!$C:$C,"Other metaolism",0)</f>
        <v>Excluded</v>
      </c>
      <c r="F1403" t="s">
        <v>19</v>
      </c>
      <c r="G1403" t="str">
        <f>Table2[[#This Row],[rxn]]&amp;"_"&amp;Table2[[#This Row],[dir]]</f>
        <v>COAt_c_l_REV</v>
      </c>
      <c r="H1403" t="str" cm="1">
        <f t="array" ref="H1403">_xlfn.TEXTJOIN(",",TRUE,_xlfn.UNIQUE(_xlfn._xlws.FILTER(Table2[enz],Table2[rxn+dir]=Table2[[#This Row],[rxn+dir]])))</f>
        <v>SPONT</v>
      </c>
      <c r="I1403" s="2" t="str">
        <f>_xlfn.TEXTAFTER(Table2[[#This Row],[rxn]],"_",-1)</f>
        <v>l</v>
      </c>
      <c r="J1403" s="2" t="str">
        <f>_xlfn.TEXTBEFORE(Table2[[#This Row],[rxn]],"_"&amp;Table2[[#This Row],[compartment]],-1)</f>
        <v>COAt_c</v>
      </c>
      <c r="K1403" s="2" t="str" cm="1">
        <f t="array" ref="K1403">_xlfn.LET(_xlpm.t,J1403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3" s="2" t="str">
        <f>IF(LEN(Table2[[#This Row],[number at end of rxn-compartment]])&gt;0,_xlfn.TEXTBEFORE(Table2[[#This Row],[rxn-compartment]],Table2[[#This Row],[number at end of rxn-compartment]],-1),"")</f>
        <v/>
      </c>
      <c r="N1403" t="str">
        <v/>
      </c>
      <c r="O1403" t="str">
        <v>ECOAH141b_x</v>
      </c>
      <c r="P1403" t="str">
        <v>FWD</v>
      </c>
      <c r="Q1403" t="str">
        <v>rt2994,rt8147</v>
      </c>
      <c r="R1403" t="str">
        <v>4.2.1.119</v>
      </c>
      <c r="S1403" t="str">
        <v>Other metabolism</v>
      </c>
      <c r="T1403" t="str">
        <v>Fatty acid degradation</v>
      </c>
    </row>
    <row r="1404" spans="1:20" x14ac:dyDescent="0.2">
      <c r="A1404" t="s">
        <v>3632</v>
      </c>
      <c r="B1404" t="s">
        <v>360</v>
      </c>
      <c r="C1404" t="s">
        <v>8</v>
      </c>
      <c r="D1404" t="s">
        <v>3633</v>
      </c>
      <c r="E1404" t="str">
        <f>_xlfn.XLOOKUP(Table2[[#This Row],[rxn]],[1]Sheet1!$A:$A,[1]Sheet1!$C:$C,"Other metaolism",0)</f>
        <v>Excluded</v>
      </c>
      <c r="F1404" t="s">
        <v>19</v>
      </c>
      <c r="G1404" t="str">
        <f>Table2[[#This Row],[rxn]]&amp;"_"&amp;Table2[[#This Row],[dir]]</f>
        <v>COAt_c_m_FWD</v>
      </c>
      <c r="H1404" t="str" cm="1">
        <f t="array" ref="H1404">_xlfn.TEXTJOIN(",",TRUE,_xlfn.UNIQUE(_xlfn._xlws.FILTER(Table2[enz],Table2[rxn+dir]=Table2[[#This Row],[rxn+dir]])))</f>
        <v>rt0548</v>
      </c>
      <c r="I1404" s="2" t="str">
        <f>_xlfn.TEXTAFTER(Table2[[#This Row],[rxn]],"_",-1)</f>
        <v>m</v>
      </c>
      <c r="J1404" s="2" t="str">
        <f>_xlfn.TEXTBEFORE(Table2[[#This Row],[rxn]],"_"&amp;Table2[[#This Row],[compartment]],-1)</f>
        <v>COAt_c</v>
      </c>
      <c r="K1404" s="2" t="str" cm="1">
        <f t="array" ref="K1404">_xlfn.LET(_xlpm.t,J1404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4" s="2" t="str">
        <f>IF(LEN(Table2[[#This Row],[number at end of rxn-compartment]])&gt;0,_xlfn.TEXTBEFORE(Table2[[#This Row],[rxn-compartment]],Table2[[#This Row],[number at end of rxn-compartment]],-1),"")</f>
        <v/>
      </c>
      <c r="N1404" t="str">
        <v/>
      </c>
      <c r="O1404" t="str">
        <v>ECOAH141c_m</v>
      </c>
      <c r="P1404" t="str">
        <v>FWD</v>
      </c>
      <c r="Q1404" t="str">
        <v>rt6437</v>
      </c>
      <c r="R1404" t="str">
        <v/>
      </c>
      <c r="S1404" t="str">
        <v>Other metabolism</v>
      </c>
      <c r="T1404" t="str">
        <v>Fatty acid degradation</v>
      </c>
    </row>
    <row r="1405" spans="1:20" x14ac:dyDescent="0.2">
      <c r="A1405" t="s">
        <v>3634</v>
      </c>
      <c r="B1405" t="s">
        <v>3635</v>
      </c>
      <c r="C1405" t="s">
        <v>8</v>
      </c>
      <c r="D1405" t="s">
        <v>2201</v>
      </c>
      <c r="E1405" t="str">
        <f>_xlfn.XLOOKUP(Table2[[#This Row],[rxn]],[1]Sheet1!$A:$A,[1]Sheet1!$C:$C,"Other metaolism",0)</f>
        <v>Excluded</v>
      </c>
      <c r="F1405" t="s">
        <v>19</v>
      </c>
      <c r="G1405" t="str">
        <f>Table2[[#This Row],[rxn]]&amp;"_"&amp;Table2[[#This Row],[dir]]</f>
        <v>COAt_c_mm_FWD</v>
      </c>
      <c r="H1405" t="str" cm="1">
        <f t="array" ref="H1405">_xlfn.TEXTJOIN(",",TRUE,_xlfn.UNIQUE(_xlfn._xlws.FILTER(Table2[enz],Table2[rxn+dir]=Table2[[#This Row],[rxn+dir]])))</f>
        <v>UNKNOWN</v>
      </c>
      <c r="I1405" s="2" t="str">
        <f>_xlfn.TEXTAFTER(Table2[[#This Row],[rxn]],"_",-1)</f>
        <v>mm</v>
      </c>
      <c r="J1405" s="2" t="str">
        <f>_xlfn.TEXTBEFORE(Table2[[#This Row],[rxn]],"_"&amp;Table2[[#This Row],[compartment]],-1)</f>
        <v>COAt_c</v>
      </c>
      <c r="K1405" s="2" t="str" cm="1">
        <f t="array" ref="K1405">_xlfn.LET(_xlpm.t,J1405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5" s="2" t="str">
        <f>IF(LEN(Table2[[#This Row],[number at end of rxn-compartment]])&gt;0,_xlfn.TEXTBEFORE(Table2[[#This Row],[rxn-compartment]],Table2[[#This Row],[number at end of rxn-compartment]],-1),"")</f>
        <v/>
      </c>
      <c r="N1405" t="str">
        <v/>
      </c>
      <c r="O1405" t="str">
        <v>ECOAH141c_x</v>
      </c>
      <c r="P1405" t="str">
        <v>FWD</v>
      </c>
      <c r="Q1405" t="str">
        <v>rt2994,rt8147</v>
      </c>
      <c r="R1405" t="str">
        <v>4.2.1.119</v>
      </c>
      <c r="S1405" t="str">
        <v>Other metabolism</v>
      </c>
      <c r="T1405" t="str">
        <v>Fatty acid degradation</v>
      </c>
    </row>
    <row r="1406" spans="1:20" x14ac:dyDescent="0.2">
      <c r="A1406" t="s">
        <v>3636</v>
      </c>
      <c r="B1406" t="s">
        <v>3635</v>
      </c>
      <c r="C1406" t="s">
        <v>21</v>
      </c>
      <c r="D1406" t="s">
        <v>2201</v>
      </c>
      <c r="E1406" t="str">
        <f>_xlfn.XLOOKUP(Table2[[#This Row],[rxn]],[1]Sheet1!$A:$A,[1]Sheet1!$C:$C,"Other metaolism",0)</f>
        <v>Excluded</v>
      </c>
      <c r="F1406" t="s">
        <v>19</v>
      </c>
      <c r="G1406" t="str">
        <f>Table2[[#This Row],[rxn]]&amp;"_"&amp;Table2[[#This Row],[dir]]</f>
        <v>COAt_c_mm_REV</v>
      </c>
      <c r="H1406" t="str" cm="1">
        <f t="array" ref="H1406">_xlfn.TEXTJOIN(",",TRUE,_xlfn.UNIQUE(_xlfn._xlws.FILTER(Table2[enz],Table2[rxn+dir]=Table2[[#This Row],[rxn+dir]])))</f>
        <v>UNKNOWN</v>
      </c>
      <c r="I1406" s="2" t="str">
        <f>_xlfn.TEXTAFTER(Table2[[#This Row],[rxn]],"_",-1)</f>
        <v>mm</v>
      </c>
      <c r="J1406" s="2" t="str">
        <f>_xlfn.TEXTBEFORE(Table2[[#This Row],[rxn]],"_"&amp;Table2[[#This Row],[compartment]],-1)</f>
        <v>COAt_c</v>
      </c>
      <c r="K1406" s="2" t="str" cm="1">
        <f t="array" ref="K1406">_xlfn.LET(_xlpm.t,J1406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6" s="2" t="str">
        <f>IF(LEN(Table2[[#This Row],[number at end of rxn-compartment]])&gt;0,_xlfn.TEXTBEFORE(Table2[[#This Row],[rxn-compartment]],Table2[[#This Row],[number at end of rxn-compartment]],-1),"")</f>
        <v/>
      </c>
      <c r="N1406" t="str">
        <v>ECOAH</v>
      </c>
      <c r="O1406" t="str">
        <v>ECOAH142_x</v>
      </c>
      <c r="P1406" t="str">
        <v>FWD</v>
      </c>
      <c r="Q1406" t="str">
        <v>rt2994,rt8147</v>
      </c>
      <c r="R1406" t="str">
        <v>4.2.1.119</v>
      </c>
      <c r="S1406" t="str">
        <v>Other metabolism</v>
      </c>
      <c r="T1406" t="str">
        <v>Fatty acid degradation</v>
      </c>
    </row>
    <row r="1407" spans="1:20" x14ac:dyDescent="0.2">
      <c r="A1407" t="s">
        <v>3637</v>
      </c>
      <c r="B1407" t="s">
        <v>3638</v>
      </c>
      <c r="C1407" t="s">
        <v>8</v>
      </c>
      <c r="D1407" t="s">
        <v>1270</v>
      </c>
      <c r="E1407" t="str">
        <f>_xlfn.XLOOKUP(Table2[[#This Row],[rxn]],[1]Sheet1!$A:$A,[1]Sheet1!$C:$C,"Other metaolism",0)</f>
        <v>Excluded</v>
      </c>
      <c r="F1407" t="s">
        <v>19</v>
      </c>
      <c r="G1407" t="str">
        <f>Table2[[#This Row],[rxn]]&amp;"_"&amp;Table2[[#This Row],[dir]]</f>
        <v>COAt_c_n_FWD</v>
      </c>
      <c r="H1407" t="str" cm="1">
        <f t="array" ref="H1407">_xlfn.TEXTJOIN(",",TRUE,_xlfn.UNIQUE(_xlfn._xlws.FILTER(Table2[enz],Table2[rxn+dir]=Table2[[#This Row],[rxn+dir]])))</f>
        <v>SPONT</v>
      </c>
      <c r="I1407" s="2" t="str">
        <f>_xlfn.TEXTAFTER(Table2[[#This Row],[rxn]],"_",-1)</f>
        <v>n</v>
      </c>
      <c r="J1407" s="2" t="str">
        <f>_xlfn.TEXTBEFORE(Table2[[#This Row],[rxn]],"_"&amp;Table2[[#This Row],[compartment]],-1)</f>
        <v>COAt_c</v>
      </c>
      <c r="K1407" s="2" t="str" cm="1">
        <f t="array" ref="K1407">_xlfn.LET(_xlpm.t,J1407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7" s="2" t="str">
        <f>IF(LEN(Table2[[#This Row],[number at end of rxn-compartment]])&gt;0,_xlfn.TEXTBEFORE(Table2[[#This Row],[rxn-compartment]],Table2[[#This Row],[number at end of rxn-compartment]],-1),"")</f>
        <v/>
      </c>
      <c r="N1407" t="str">
        <v>ECOAH</v>
      </c>
      <c r="O1407" t="str">
        <v>ECOAH143_x</v>
      </c>
      <c r="P1407" t="str">
        <v>FWD</v>
      </c>
      <c r="Q1407" t="str">
        <v>rt2994,rt8147</v>
      </c>
      <c r="R1407" t="str">
        <v>4.2.1.119</v>
      </c>
      <c r="S1407" t="str">
        <v>Other metabolism</v>
      </c>
      <c r="T1407" t="str">
        <v>Fatty acid degradation</v>
      </c>
    </row>
    <row r="1408" spans="1:20" x14ac:dyDescent="0.2">
      <c r="A1408" t="s">
        <v>3639</v>
      </c>
      <c r="B1408" t="s">
        <v>3638</v>
      </c>
      <c r="C1408" t="s">
        <v>21</v>
      </c>
      <c r="D1408" t="s">
        <v>1270</v>
      </c>
      <c r="E1408" t="str">
        <f>_xlfn.XLOOKUP(Table2[[#This Row],[rxn]],[1]Sheet1!$A:$A,[1]Sheet1!$C:$C,"Other metaolism",0)</f>
        <v>Excluded</v>
      </c>
      <c r="F1408" t="s">
        <v>19</v>
      </c>
      <c r="G1408" t="str">
        <f>Table2[[#This Row],[rxn]]&amp;"_"&amp;Table2[[#This Row],[dir]]</f>
        <v>COAt_c_n_REV</v>
      </c>
      <c r="H1408" t="str" cm="1">
        <f t="array" ref="H1408">_xlfn.TEXTJOIN(",",TRUE,_xlfn.UNIQUE(_xlfn._xlws.FILTER(Table2[enz],Table2[rxn+dir]=Table2[[#This Row],[rxn+dir]])))</f>
        <v>SPONT</v>
      </c>
      <c r="I1408" s="2" t="str">
        <f>_xlfn.TEXTAFTER(Table2[[#This Row],[rxn]],"_",-1)</f>
        <v>n</v>
      </c>
      <c r="J1408" s="2" t="str">
        <f>_xlfn.TEXTBEFORE(Table2[[#This Row],[rxn]],"_"&amp;Table2[[#This Row],[compartment]],-1)</f>
        <v>COAt_c</v>
      </c>
      <c r="K1408" s="2" t="str" cm="1">
        <f t="array" ref="K1408">_xlfn.LET(_xlpm.t,J1408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8" s="2" t="str">
        <f>IF(LEN(Table2[[#This Row],[number at end of rxn-compartment]])&gt;0,_xlfn.TEXTBEFORE(Table2[[#This Row],[rxn-compartment]],Table2[[#This Row],[number at end of rxn-compartment]],-1),"")</f>
        <v/>
      </c>
      <c r="N1408" t="str">
        <v>ECOAH</v>
      </c>
      <c r="O1408" t="str">
        <v>ECOAH160_m</v>
      </c>
      <c r="P1408" t="str">
        <v>FWD</v>
      </c>
      <c r="Q1408" t="str">
        <v>rt6437</v>
      </c>
      <c r="R1408" t="str">
        <v/>
      </c>
      <c r="S1408" t="str">
        <v>Other metabolism</v>
      </c>
      <c r="T1408" t="str">
        <v>Fatty acid degradation</v>
      </c>
    </row>
    <row r="1409" spans="1:20" x14ac:dyDescent="0.2">
      <c r="A1409" t="s">
        <v>3640</v>
      </c>
      <c r="B1409" t="s">
        <v>3641</v>
      </c>
      <c r="C1409" t="s">
        <v>8</v>
      </c>
      <c r="D1409" t="s">
        <v>1270</v>
      </c>
      <c r="E1409" t="str">
        <f>_xlfn.XLOOKUP(Table2[[#This Row],[rxn]],[1]Sheet1!$A:$A,[1]Sheet1!$C:$C,"Other metaolism",0)</f>
        <v>Excluded</v>
      </c>
      <c r="F1409" t="s">
        <v>19</v>
      </c>
      <c r="G1409" t="str">
        <f>Table2[[#This Row],[rxn]]&amp;"_"&amp;Table2[[#This Row],[dir]]</f>
        <v>COAt_c_r_FWD</v>
      </c>
      <c r="H1409" t="str" cm="1">
        <f t="array" ref="H1409">_xlfn.TEXTJOIN(",",TRUE,_xlfn.UNIQUE(_xlfn._xlws.FILTER(Table2[enz],Table2[rxn+dir]=Table2[[#This Row],[rxn+dir]])))</f>
        <v>SPONT</v>
      </c>
      <c r="I1409" s="2" t="str">
        <f>_xlfn.TEXTAFTER(Table2[[#This Row],[rxn]],"_",-1)</f>
        <v>r</v>
      </c>
      <c r="J1409" s="2" t="str">
        <f>_xlfn.TEXTBEFORE(Table2[[#This Row],[rxn]],"_"&amp;Table2[[#This Row],[compartment]],-1)</f>
        <v>COAt_c</v>
      </c>
      <c r="K1409" s="2" t="str" cm="1">
        <f t="array" ref="K1409">_xlfn.LET(_xlpm.t,J1409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09" s="2" t="str">
        <f>IF(LEN(Table2[[#This Row],[number at end of rxn-compartment]])&gt;0,_xlfn.TEXTBEFORE(Table2[[#This Row],[rxn-compartment]],Table2[[#This Row],[number at end of rxn-compartment]],-1),"")</f>
        <v/>
      </c>
      <c r="N1409" t="str">
        <v>ECOAH</v>
      </c>
      <c r="O1409" t="str">
        <v>ECOAH160_m</v>
      </c>
      <c r="P1409" t="str">
        <v>REV</v>
      </c>
      <c r="Q1409" t="str">
        <v>rt6437</v>
      </c>
      <c r="R1409" t="str">
        <v/>
      </c>
      <c r="S1409" t="str">
        <v>Other metabolism</v>
      </c>
      <c r="T1409" t="str">
        <v>Fatty acid degradation</v>
      </c>
    </row>
    <row r="1410" spans="1:20" x14ac:dyDescent="0.2">
      <c r="A1410" t="s">
        <v>3642</v>
      </c>
      <c r="B1410" t="s">
        <v>3641</v>
      </c>
      <c r="C1410" t="s">
        <v>21</v>
      </c>
      <c r="D1410" t="s">
        <v>1270</v>
      </c>
      <c r="E1410" t="str">
        <f>_xlfn.XLOOKUP(Table2[[#This Row],[rxn]],[1]Sheet1!$A:$A,[1]Sheet1!$C:$C,"Other metaolism",0)</f>
        <v>Excluded</v>
      </c>
      <c r="F1410" t="s">
        <v>19</v>
      </c>
      <c r="G1410" t="str">
        <f>Table2[[#This Row],[rxn]]&amp;"_"&amp;Table2[[#This Row],[dir]]</f>
        <v>COAt_c_r_REV</v>
      </c>
      <c r="H1410" t="str" cm="1">
        <f t="array" ref="H1410">_xlfn.TEXTJOIN(",",TRUE,_xlfn.UNIQUE(_xlfn._xlws.FILTER(Table2[enz],Table2[rxn+dir]=Table2[[#This Row],[rxn+dir]])))</f>
        <v>SPONT</v>
      </c>
      <c r="I1410" s="2" t="str">
        <f>_xlfn.TEXTAFTER(Table2[[#This Row],[rxn]],"_",-1)</f>
        <v>r</v>
      </c>
      <c r="J1410" s="2" t="str">
        <f>_xlfn.TEXTBEFORE(Table2[[#This Row],[rxn]],"_"&amp;Table2[[#This Row],[compartment]],-1)</f>
        <v>COAt_c</v>
      </c>
      <c r="K1410" s="2" t="str" cm="1">
        <f t="array" ref="K1410">_xlfn.LET(_xlpm.t,J1410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0" s="2" t="str">
        <f>IF(LEN(Table2[[#This Row],[number at end of rxn-compartment]])&gt;0,_xlfn.TEXTBEFORE(Table2[[#This Row],[rxn-compartment]],Table2[[#This Row],[number at end of rxn-compartment]],-1),"")</f>
        <v/>
      </c>
      <c r="N1410" t="str">
        <v>ECOAH</v>
      </c>
      <c r="O1410" t="str">
        <v>ECOAH160_x</v>
      </c>
      <c r="P1410" t="str">
        <v>FWD</v>
      </c>
      <c r="Q1410" t="str">
        <v>rt2994,rt8147</v>
      </c>
      <c r="R1410" t="str">
        <v>4.2.1.119</v>
      </c>
      <c r="S1410" t="str">
        <v>Other metabolism</v>
      </c>
      <c r="T1410" t="str">
        <v>Fatty acid degradation</v>
      </c>
    </row>
    <row r="1411" spans="1:20" x14ac:dyDescent="0.2">
      <c r="A1411" t="s">
        <v>3643</v>
      </c>
      <c r="B1411" t="s">
        <v>3644</v>
      </c>
      <c r="C1411" t="s">
        <v>8</v>
      </c>
      <c r="D1411" t="s">
        <v>1270</v>
      </c>
      <c r="E1411" t="str">
        <f>_xlfn.XLOOKUP(Table2[[#This Row],[rxn]],[1]Sheet1!$A:$A,[1]Sheet1!$C:$C,"Other metaolism",0)</f>
        <v>Excluded</v>
      </c>
      <c r="F1411" t="s">
        <v>19</v>
      </c>
      <c r="G1411" t="str">
        <f>Table2[[#This Row],[rxn]]&amp;"_"&amp;Table2[[#This Row],[dir]]</f>
        <v>COAt_c_rm_FWD</v>
      </c>
      <c r="H1411" t="str" cm="1">
        <f t="array" ref="H1411">_xlfn.TEXTJOIN(",",TRUE,_xlfn.UNIQUE(_xlfn._xlws.FILTER(Table2[enz],Table2[rxn+dir]=Table2[[#This Row],[rxn+dir]])))</f>
        <v>SPONT</v>
      </c>
      <c r="I1411" s="2" t="str">
        <f>_xlfn.TEXTAFTER(Table2[[#This Row],[rxn]],"_",-1)</f>
        <v>rm</v>
      </c>
      <c r="J1411" s="2" t="str">
        <f>_xlfn.TEXTBEFORE(Table2[[#This Row],[rxn]],"_"&amp;Table2[[#This Row],[compartment]],-1)</f>
        <v>COAt_c</v>
      </c>
      <c r="K1411" s="2" t="str" cm="1">
        <f t="array" ref="K1411">_xlfn.LET(_xlpm.t,J1411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1" s="2" t="str">
        <f>IF(LEN(Table2[[#This Row],[number at end of rxn-compartment]])&gt;0,_xlfn.TEXTBEFORE(Table2[[#This Row],[rxn-compartment]],Table2[[#This Row],[number at end of rxn-compartment]],-1),"")</f>
        <v/>
      </c>
      <c r="N1411" t="str">
        <v/>
      </c>
      <c r="O1411" t="str">
        <v>ECOAH161b_m</v>
      </c>
      <c r="P1411" t="str">
        <v>FWD</v>
      </c>
      <c r="Q1411" t="str">
        <v>rt6437</v>
      </c>
      <c r="R1411" t="str">
        <v/>
      </c>
      <c r="S1411" t="str">
        <v>Other metabolism</v>
      </c>
      <c r="T1411" t="str">
        <v>Fatty acid degradation</v>
      </c>
    </row>
    <row r="1412" spans="1:20" x14ac:dyDescent="0.2">
      <c r="A1412" t="s">
        <v>3645</v>
      </c>
      <c r="B1412" t="s">
        <v>3644</v>
      </c>
      <c r="C1412" t="s">
        <v>21</v>
      </c>
      <c r="D1412" t="s">
        <v>1270</v>
      </c>
      <c r="E1412" t="str">
        <f>_xlfn.XLOOKUP(Table2[[#This Row],[rxn]],[1]Sheet1!$A:$A,[1]Sheet1!$C:$C,"Other metaolism",0)</f>
        <v>Excluded</v>
      </c>
      <c r="F1412" t="s">
        <v>19</v>
      </c>
      <c r="G1412" t="str">
        <f>Table2[[#This Row],[rxn]]&amp;"_"&amp;Table2[[#This Row],[dir]]</f>
        <v>COAt_c_rm_REV</v>
      </c>
      <c r="H1412" t="str" cm="1">
        <f t="array" ref="H1412">_xlfn.TEXTJOIN(",",TRUE,_xlfn.UNIQUE(_xlfn._xlws.FILTER(Table2[enz],Table2[rxn+dir]=Table2[[#This Row],[rxn+dir]])))</f>
        <v>SPONT</v>
      </c>
      <c r="I1412" s="2" t="str">
        <f>_xlfn.TEXTAFTER(Table2[[#This Row],[rxn]],"_",-1)</f>
        <v>rm</v>
      </c>
      <c r="J1412" s="2" t="str">
        <f>_xlfn.TEXTBEFORE(Table2[[#This Row],[rxn]],"_"&amp;Table2[[#This Row],[compartment]],-1)</f>
        <v>COAt_c</v>
      </c>
      <c r="K1412" s="2" t="str" cm="1">
        <f t="array" ref="K1412">_xlfn.LET(_xlpm.t,J1412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2" s="2" t="str">
        <f>IF(LEN(Table2[[#This Row],[number at end of rxn-compartment]])&gt;0,_xlfn.TEXTBEFORE(Table2[[#This Row],[rxn-compartment]],Table2[[#This Row],[number at end of rxn-compartment]],-1),"")</f>
        <v/>
      </c>
      <c r="N1412" t="str">
        <v/>
      </c>
      <c r="O1412" t="str">
        <v>ECOAH161b_x</v>
      </c>
      <c r="P1412" t="str">
        <v>FWD</v>
      </c>
      <c r="Q1412" t="str">
        <v>rt2994,rt8147</v>
      </c>
      <c r="R1412" t="str">
        <v>4.2.1.119</v>
      </c>
      <c r="S1412" t="str">
        <v>Other metabolism</v>
      </c>
      <c r="T1412" t="str">
        <v>Fatty acid degradation</v>
      </c>
    </row>
    <row r="1413" spans="1:20" x14ac:dyDescent="0.2">
      <c r="A1413" t="s">
        <v>3646</v>
      </c>
      <c r="B1413" t="s">
        <v>3647</v>
      </c>
      <c r="C1413" t="s">
        <v>8</v>
      </c>
      <c r="D1413" t="s">
        <v>1270</v>
      </c>
      <c r="E1413" t="str">
        <f>_xlfn.XLOOKUP(Table2[[#This Row],[rxn]],[1]Sheet1!$A:$A,[1]Sheet1!$C:$C,"Other metaolism",0)</f>
        <v>Excluded</v>
      </c>
      <c r="F1413" t="s">
        <v>19</v>
      </c>
      <c r="G1413" t="str">
        <f>Table2[[#This Row],[rxn]]&amp;"_"&amp;Table2[[#This Row],[dir]]</f>
        <v>COAt_c_x_FWD</v>
      </c>
      <c r="H1413" t="str" cm="1">
        <f t="array" ref="H1413">_xlfn.TEXTJOIN(",",TRUE,_xlfn.UNIQUE(_xlfn._xlws.FILTER(Table2[enz],Table2[rxn+dir]=Table2[[#This Row],[rxn+dir]])))</f>
        <v>SPONT</v>
      </c>
      <c r="I1413" s="2" t="str">
        <f>_xlfn.TEXTAFTER(Table2[[#This Row],[rxn]],"_",-1)</f>
        <v>x</v>
      </c>
      <c r="J1413" s="2" t="str">
        <f>_xlfn.TEXTBEFORE(Table2[[#This Row],[rxn]],"_"&amp;Table2[[#This Row],[compartment]],-1)</f>
        <v>COAt_c</v>
      </c>
      <c r="K1413" s="2" t="str" cm="1">
        <f t="array" ref="K1413">_xlfn.LET(_xlpm.t,J1413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3" s="2" t="str">
        <f>IF(LEN(Table2[[#This Row],[number at end of rxn-compartment]])&gt;0,_xlfn.TEXTBEFORE(Table2[[#This Row],[rxn-compartment]],Table2[[#This Row],[number at end of rxn-compartment]],-1),"")</f>
        <v/>
      </c>
      <c r="N1413" t="str">
        <v/>
      </c>
      <c r="O1413" t="str">
        <v>ECOAH161c_m</v>
      </c>
      <c r="P1413" t="str">
        <v>FWD</v>
      </c>
      <c r="Q1413" t="str">
        <v>rt6437</v>
      </c>
      <c r="R1413" t="str">
        <v/>
      </c>
      <c r="S1413" t="str">
        <v>Other metabolism</v>
      </c>
      <c r="T1413" t="str">
        <v>Fatty acid degradation</v>
      </c>
    </row>
    <row r="1414" spans="1:20" x14ac:dyDescent="0.2">
      <c r="A1414" t="s">
        <v>3648</v>
      </c>
      <c r="B1414" t="s">
        <v>3647</v>
      </c>
      <c r="C1414" t="s">
        <v>21</v>
      </c>
      <c r="D1414" t="s">
        <v>1270</v>
      </c>
      <c r="E1414" t="str">
        <f>_xlfn.XLOOKUP(Table2[[#This Row],[rxn]],[1]Sheet1!$A:$A,[1]Sheet1!$C:$C,"Other metaolism",0)</f>
        <v>Excluded</v>
      </c>
      <c r="F1414" t="s">
        <v>19</v>
      </c>
      <c r="G1414" t="str">
        <f>Table2[[#This Row],[rxn]]&amp;"_"&amp;Table2[[#This Row],[dir]]</f>
        <v>COAt_c_x_REV</v>
      </c>
      <c r="H1414" t="str" cm="1">
        <f t="array" ref="H1414">_xlfn.TEXTJOIN(",",TRUE,_xlfn.UNIQUE(_xlfn._xlws.FILTER(Table2[enz],Table2[rxn+dir]=Table2[[#This Row],[rxn+dir]])))</f>
        <v>SPONT</v>
      </c>
      <c r="I1414" s="2" t="str">
        <f>_xlfn.TEXTAFTER(Table2[[#This Row],[rxn]],"_",-1)</f>
        <v>x</v>
      </c>
      <c r="J1414" s="2" t="str">
        <f>_xlfn.TEXTBEFORE(Table2[[#This Row],[rxn]],"_"&amp;Table2[[#This Row],[compartment]],-1)</f>
        <v>COAt_c</v>
      </c>
      <c r="K1414" s="2" t="str" cm="1">
        <f t="array" ref="K1414">_xlfn.LET(_xlpm.t,J1414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4" s="2" t="str">
        <f>IF(LEN(Table2[[#This Row],[number at end of rxn-compartment]])&gt;0,_xlfn.TEXTBEFORE(Table2[[#This Row],[rxn-compartment]],Table2[[#This Row],[number at end of rxn-compartment]],-1),"")</f>
        <v/>
      </c>
      <c r="N1414" t="str">
        <v/>
      </c>
      <c r="O1414" t="str">
        <v>ECOAH161c_x</v>
      </c>
      <c r="P1414" t="str">
        <v>FWD</v>
      </c>
      <c r="Q1414" t="str">
        <v>rt2994,rt8147</v>
      </c>
      <c r="R1414" t="str">
        <v>4.2.1.119</v>
      </c>
      <c r="S1414" t="str">
        <v>Other metabolism</v>
      </c>
      <c r="T1414" t="str">
        <v>Fatty acid degradation</v>
      </c>
    </row>
    <row r="1415" spans="1:20" x14ac:dyDescent="0.2">
      <c r="A1415" t="s">
        <v>3649</v>
      </c>
      <c r="B1415" t="s">
        <v>3650</v>
      </c>
      <c r="C1415" t="s">
        <v>8</v>
      </c>
      <c r="D1415" t="s">
        <v>1270</v>
      </c>
      <c r="E1415" t="str">
        <f>_xlfn.XLOOKUP(Table2[[#This Row],[rxn]],[1]Sheet1!$A:$A,[1]Sheet1!$C:$C,"Other metaolism",0)</f>
        <v>Excluded</v>
      </c>
      <c r="F1415" t="s">
        <v>19</v>
      </c>
      <c r="G1415" t="str">
        <f>Table2[[#This Row],[rxn]]&amp;"_"&amp;Table2[[#This Row],[dir]]</f>
        <v>COBALT2t_c_e_FWD</v>
      </c>
      <c r="H1415" t="str" cm="1">
        <f t="array" ref="H1415">_xlfn.TEXTJOIN(",",TRUE,_xlfn.UNIQUE(_xlfn._xlws.FILTER(Table2[enz],Table2[rxn+dir]=Table2[[#This Row],[rxn+dir]])))</f>
        <v>SPONT</v>
      </c>
      <c r="I1415" s="2" t="str">
        <f>_xlfn.TEXTAFTER(Table2[[#This Row],[rxn]],"_",-1)</f>
        <v>e</v>
      </c>
      <c r="J1415" s="2" t="str">
        <f>_xlfn.TEXTBEFORE(Table2[[#This Row],[rxn]],"_"&amp;Table2[[#This Row],[compartment]],-1)</f>
        <v>COBALT2t_c</v>
      </c>
      <c r="K1415" s="2" t="str" cm="1">
        <f t="array" ref="K1415">_xlfn.LET(_xlpm.t,J1415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5" s="2" t="str">
        <f>IF(LEN(Table2[[#This Row],[number at end of rxn-compartment]])&gt;0,_xlfn.TEXTBEFORE(Table2[[#This Row],[rxn-compartment]],Table2[[#This Row],[number at end of rxn-compartment]],-1),"")</f>
        <v/>
      </c>
      <c r="N1415" t="str">
        <v>ECOAH</v>
      </c>
      <c r="O1415" t="str">
        <v>ECOAH162_x</v>
      </c>
      <c r="P1415" t="str">
        <v>FWD</v>
      </c>
      <c r="Q1415" t="str">
        <v>rt2994,rt8147</v>
      </c>
      <c r="R1415" t="str">
        <v>4.2.1.119</v>
      </c>
      <c r="S1415" t="str">
        <v>Other metabolism</v>
      </c>
      <c r="T1415" t="str">
        <v>Fatty acid degradation</v>
      </c>
    </row>
    <row r="1416" spans="1:20" x14ac:dyDescent="0.2">
      <c r="A1416" t="s">
        <v>3651</v>
      </c>
      <c r="B1416" t="s">
        <v>3652</v>
      </c>
      <c r="C1416" t="s">
        <v>8</v>
      </c>
      <c r="D1416" t="s">
        <v>1270</v>
      </c>
      <c r="E1416" t="str">
        <f>_xlfn.XLOOKUP(Table2[[#This Row],[rxn]],[1]Sheet1!$A:$A,[1]Sheet1!$C:$C,"Other metaolism",0)</f>
        <v>Excluded</v>
      </c>
      <c r="F1416" t="s">
        <v>19</v>
      </c>
      <c r="G1416" t="str">
        <f>Table2[[#This Row],[rxn]]&amp;"_"&amp;Table2[[#This Row],[dir]]</f>
        <v>COBALT2t_c_x_FWD</v>
      </c>
      <c r="H1416" t="str" cm="1">
        <f t="array" ref="H1416">_xlfn.TEXTJOIN(",",TRUE,_xlfn.UNIQUE(_xlfn._xlws.FILTER(Table2[enz],Table2[rxn+dir]=Table2[[#This Row],[rxn+dir]])))</f>
        <v>SPONT</v>
      </c>
      <c r="I1416" s="2" t="str">
        <f>_xlfn.TEXTAFTER(Table2[[#This Row],[rxn]],"_",-1)</f>
        <v>x</v>
      </c>
      <c r="J1416" s="2" t="str">
        <f>_xlfn.TEXTBEFORE(Table2[[#This Row],[rxn]],"_"&amp;Table2[[#This Row],[compartment]],-1)</f>
        <v>COBALT2t_c</v>
      </c>
      <c r="K1416" s="2" t="str" cm="1">
        <f t="array" ref="K1416">_xlfn.LET(_xlpm.t,J1416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6" s="2" t="str">
        <f>IF(LEN(Table2[[#This Row],[number at end of rxn-compartment]])&gt;0,_xlfn.TEXTBEFORE(Table2[[#This Row],[rxn-compartment]],Table2[[#This Row],[number at end of rxn-compartment]],-1),"")</f>
        <v/>
      </c>
      <c r="N1416" t="str">
        <v>ECOAH</v>
      </c>
      <c r="O1416" t="str">
        <v>ECOAH163_x</v>
      </c>
      <c r="P1416" t="str">
        <v>FWD</v>
      </c>
      <c r="Q1416" t="str">
        <v>rt2994,rt8147</v>
      </c>
      <c r="R1416" t="str">
        <v>4.2.1.119</v>
      </c>
      <c r="S1416" t="str">
        <v>Other metabolism</v>
      </c>
      <c r="T1416" t="str">
        <v>Fatty acid degradation</v>
      </c>
    </row>
    <row r="1417" spans="1:20" x14ac:dyDescent="0.2">
      <c r="A1417" t="s">
        <v>3653</v>
      </c>
      <c r="B1417" t="s">
        <v>3652</v>
      </c>
      <c r="C1417" t="s">
        <v>21</v>
      </c>
      <c r="D1417" t="s">
        <v>1270</v>
      </c>
      <c r="E1417" t="str">
        <f>_xlfn.XLOOKUP(Table2[[#This Row],[rxn]],[1]Sheet1!$A:$A,[1]Sheet1!$C:$C,"Other metaolism",0)</f>
        <v>Excluded</v>
      </c>
      <c r="F1417" t="s">
        <v>19</v>
      </c>
      <c r="G1417" t="str">
        <f>Table2[[#This Row],[rxn]]&amp;"_"&amp;Table2[[#This Row],[dir]]</f>
        <v>COBALT2t_c_x_REV</v>
      </c>
      <c r="H1417" t="str" cm="1">
        <f t="array" ref="H1417">_xlfn.TEXTJOIN(",",TRUE,_xlfn.UNIQUE(_xlfn._xlws.FILTER(Table2[enz],Table2[rxn+dir]=Table2[[#This Row],[rxn+dir]])))</f>
        <v>SPONT</v>
      </c>
      <c r="I1417" s="2" t="str">
        <f>_xlfn.TEXTAFTER(Table2[[#This Row],[rxn]],"_",-1)</f>
        <v>x</v>
      </c>
      <c r="J1417" s="2" t="str">
        <f>_xlfn.TEXTBEFORE(Table2[[#This Row],[rxn]],"_"&amp;Table2[[#This Row],[compartment]],-1)</f>
        <v>COBALT2t_c</v>
      </c>
      <c r="K1417" s="2" t="str" cm="1">
        <f t="array" ref="K1417">_xlfn.LET(_xlpm.t,J1417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7" s="2" t="str">
        <f>IF(LEN(Table2[[#This Row],[number at end of rxn-compartment]])&gt;0,_xlfn.TEXTBEFORE(Table2[[#This Row],[rxn-compartment]],Table2[[#This Row],[number at end of rxn-compartment]],-1),"")</f>
        <v/>
      </c>
      <c r="N1417" t="str">
        <v>ECOAH</v>
      </c>
      <c r="O1417" t="str">
        <v>ECOAH180_m</v>
      </c>
      <c r="P1417" t="str">
        <v>FWD</v>
      </c>
      <c r="Q1417" t="str">
        <v>rt6437</v>
      </c>
      <c r="R1417" t="str">
        <v/>
      </c>
      <c r="S1417" t="str">
        <v>Other metabolism</v>
      </c>
      <c r="T1417" t="str">
        <v>Fatty acid degradation</v>
      </c>
    </row>
    <row r="1418" spans="1:20" x14ac:dyDescent="0.2">
      <c r="A1418" t="s">
        <v>3654</v>
      </c>
      <c r="B1418" t="s">
        <v>3655</v>
      </c>
      <c r="C1418" t="s">
        <v>8</v>
      </c>
      <c r="D1418" t="s">
        <v>1270</v>
      </c>
      <c r="E1418" t="str">
        <f>_xlfn.XLOOKUP(Table2[[#This Row],[rxn]],[1]Sheet1!$A:$A,[1]Sheet1!$C:$C,"Other metaolism",0)</f>
        <v>Excluded</v>
      </c>
      <c r="F1418" t="s">
        <v>3656</v>
      </c>
      <c r="G1418" t="str">
        <f>Table2[[#This Row],[rxn]]&amp;"_"&amp;Table2[[#This Row],[dir]]</f>
        <v>compACYLCOA_c_FWD</v>
      </c>
      <c r="H1418" t="str" cm="1">
        <f t="array" ref="H1418">_xlfn.TEXTJOIN(",",TRUE,_xlfn.UNIQUE(_xlfn._xlws.FILTER(Table2[enz],Table2[rxn+dir]=Table2[[#This Row],[rxn+dir]])))</f>
        <v>SPONT</v>
      </c>
      <c r="I1418" s="2" t="str">
        <f>_xlfn.TEXTAFTER(Table2[[#This Row],[rxn]],"_",-1)</f>
        <v>c</v>
      </c>
      <c r="J1418" s="2" t="str">
        <f>_xlfn.TEXTBEFORE(Table2[[#This Row],[rxn]],"_"&amp;Table2[[#This Row],[compartment]],-1)</f>
        <v>compACYLCOA</v>
      </c>
      <c r="K1418" s="2" t="str" cm="1">
        <f t="array" ref="K1418">_xlfn.LET(_xlpm.t,J1418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8" s="2" t="str">
        <f>IF(LEN(Table2[[#This Row],[number at end of rxn-compartment]])&gt;0,_xlfn.TEXTBEFORE(Table2[[#This Row],[rxn-compartment]],Table2[[#This Row],[number at end of rxn-compartment]],-1),"")</f>
        <v/>
      </c>
      <c r="N1418" t="str">
        <v>ECOAH</v>
      </c>
      <c r="O1418" t="str">
        <v>ECOAH180_x</v>
      </c>
      <c r="P1418" t="str">
        <v>FWD</v>
      </c>
      <c r="Q1418" t="str">
        <v>rt2994,rt8147</v>
      </c>
      <c r="R1418" t="str">
        <v>4.2.1.119</v>
      </c>
      <c r="S1418" t="str">
        <v>Other metabolism</v>
      </c>
      <c r="T1418" t="str">
        <v>Fatty acid degradation</v>
      </c>
    </row>
    <row r="1419" spans="1:20" x14ac:dyDescent="0.2">
      <c r="A1419" t="s">
        <v>3657</v>
      </c>
      <c r="B1419" t="s">
        <v>3655</v>
      </c>
      <c r="C1419" t="s">
        <v>21</v>
      </c>
      <c r="D1419" t="s">
        <v>1270</v>
      </c>
      <c r="E1419" t="str">
        <f>_xlfn.XLOOKUP(Table2[[#This Row],[rxn]],[1]Sheet1!$A:$A,[1]Sheet1!$C:$C,"Other metaolism",0)</f>
        <v>Excluded</v>
      </c>
      <c r="F1419" t="s">
        <v>3656</v>
      </c>
      <c r="G1419" t="str">
        <f>Table2[[#This Row],[rxn]]&amp;"_"&amp;Table2[[#This Row],[dir]]</f>
        <v>compACYLCOA_c_REV</v>
      </c>
      <c r="H1419" t="str" cm="1">
        <f t="array" ref="H1419">_xlfn.TEXTJOIN(",",TRUE,_xlfn.UNIQUE(_xlfn._xlws.FILTER(Table2[enz],Table2[rxn+dir]=Table2[[#This Row],[rxn+dir]])))</f>
        <v>SPONT</v>
      </c>
      <c r="I1419" s="2" t="str">
        <f>_xlfn.TEXTAFTER(Table2[[#This Row],[rxn]],"_",-1)</f>
        <v>c</v>
      </c>
      <c r="J1419" s="2" t="str">
        <f>_xlfn.TEXTBEFORE(Table2[[#This Row],[rxn]],"_"&amp;Table2[[#This Row],[compartment]],-1)</f>
        <v>compACYLCOA</v>
      </c>
      <c r="K1419" s="2" t="str" cm="1">
        <f t="array" ref="K1419">_xlfn.LET(_xlpm.t,J1419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19" s="2" t="str">
        <f>IF(LEN(Table2[[#This Row],[number at end of rxn-compartment]])&gt;0,_xlfn.TEXTBEFORE(Table2[[#This Row],[rxn-compartment]],Table2[[#This Row],[number at end of rxn-compartment]],-1),"")</f>
        <v/>
      </c>
      <c r="N1419" t="str">
        <v/>
      </c>
      <c r="O1419" t="str">
        <v>ECOAH181a_m</v>
      </c>
      <c r="P1419" t="str">
        <v>FWD</v>
      </c>
      <c r="Q1419" t="str">
        <v>rt6437</v>
      </c>
      <c r="R1419" t="str">
        <v/>
      </c>
      <c r="S1419" t="str">
        <v>Other metabolism</v>
      </c>
      <c r="T1419" t="str">
        <v>Fatty acid degradation</v>
      </c>
    </row>
    <row r="1420" spans="1:20" x14ac:dyDescent="0.2">
      <c r="A1420" t="s">
        <v>3658</v>
      </c>
      <c r="B1420" t="s">
        <v>3659</v>
      </c>
      <c r="C1420" t="s">
        <v>8</v>
      </c>
      <c r="D1420" t="s">
        <v>1270</v>
      </c>
      <c r="E1420" t="str">
        <f>_xlfn.XLOOKUP(Table2[[#This Row],[rxn]],[1]Sheet1!$A:$A,[1]Sheet1!$C:$C,"Other metaolism",0)</f>
        <v>Excluded</v>
      </c>
      <c r="F1420" t="s">
        <v>3656</v>
      </c>
      <c r="G1420" t="str">
        <f>Table2[[#This Row],[rxn]]&amp;"_"&amp;Table2[[#This Row],[dir]]</f>
        <v>compACYLCOA_l_FWD</v>
      </c>
      <c r="H1420" t="str" cm="1">
        <f t="array" ref="H1420">_xlfn.TEXTJOIN(",",TRUE,_xlfn.UNIQUE(_xlfn._xlws.FILTER(Table2[enz],Table2[rxn+dir]=Table2[[#This Row],[rxn+dir]])))</f>
        <v>SPONT</v>
      </c>
      <c r="I1420" s="2" t="str">
        <f>_xlfn.TEXTAFTER(Table2[[#This Row],[rxn]],"_",-1)</f>
        <v>l</v>
      </c>
      <c r="J1420" s="2" t="str">
        <f>_xlfn.TEXTBEFORE(Table2[[#This Row],[rxn]],"_"&amp;Table2[[#This Row],[compartment]],-1)</f>
        <v>compACYLCOA</v>
      </c>
      <c r="K1420" s="2" t="str" cm="1">
        <f t="array" ref="K1420">_xlfn.LET(_xlpm.t,J1420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0" s="2" t="str">
        <f>IF(LEN(Table2[[#This Row],[number at end of rxn-compartment]])&gt;0,_xlfn.TEXTBEFORE(Table2[[#This Row],[rxn-compartment]],Table2[[#This Row],[number at end of rxn-compartment]],-1),"")</f>
        <v/>
      </c>
      <c r="N1420" t="str">
        <v/>
      </c>
      <c r="O1420" t="str">
        <v>ECOAH181a_x</v>
      </c>
      <c r="P1420" t="str">
        <v>FWD</v>
      </c>
      <c r="Q1420" t="str">
        <v>rt2994,rt8147</v>
      </c>
      <c r="R1420" t="str">
        <v>4.2.1.119</v>
      </c>
      <c r="S1420" t="str">
        <v>Other metabolism</v>
      </c>
      <c r="T1420" t="str">
        <v>Fatty acid degradation</v>
      </c>
    </row>
    <row r="1421" spans="1:20" x14ac:dyDescent="0.2">
      <c r="A1421" t="s">
        <v>3660</v>
      </c>
      <c r="B1421" t="s">
        <v>3659</v>
      </c>
      <c r="C1421" t="s">
        <v>21</v>
      </c>
      <c r="D1421" t="s">
        <v>1270</v>
      </c>
      <c r="E1421" t="str">
        <f>_xlfn.XLOOKUP(Table2[[#This Row],[rxn]],[1]Sheet1!$A:$A,[1]Sheet1!$C:$C,"Other metaolism",0)</f>
        <v>Excluded</v>
      </c>
      <c r="F1421" t="s">
        <v>3656</v>
      </c>
      <c r="G1421" t="str">
        <f>Table2[[#This Row],[rxn]]&amp;"_"&amp;Table2[[#This Row],[dir]]</f>
        <v>compACYLCOA_l_REV</v>
      </c>
      <c r="H1421" t="str" cm="1">
        <f t="array" ref="H1421">_xlfn.TEXTJOIN(",",TRUE,_xlfn.UNIQUE(_xlfn._xlws.FILTER(Table2[enz],Table2[rxn+dir]=Table2[[#This Row],[rxn+dir]])))</f>
        <v>SPONT</v>
      </c>
      <c r="I1421" s="2" t="str">
        <f>_xlfn.TEXTAFTER(Table2[[#This Row],[rxn]],"_",-1)</f>
        <v>l</v>
      </c>
      <c r="J1421" s="2" t="str">
        <f>_xlfn.TEXTBEFORE(Table2[[#This Row],[rxn]],"_"&amp;Table2[[#This Row],[compartment]],-1)</f>
        <v>compACYLCOA</v>
      </c>
      <c r="K1421" s="2" t="str" cm="1">
        <f t="array" ref="K1421">_xlfn.LET(_xlpm.t,J1421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1" s="2" t="str">
        <f>IF(LEN(Table2[[#This Row],[number at end of rxn-compartment]])&gt;0,_xlfn.TEXTBEFORE(Table2[[#This Row],[rxn-compartment]],Table2[[#This Row],[number at end of rxn-compartment]],-1),"")</f>
        <v/>
      </c>
      <c r="N1421" t="str">
        <v>ECOAH</v>
      </c>
      <c r="O1421" t="str">
        <v>ECOAH182_x</v>
      </c>
      <c r="P1421" t="str">
        <v>FWD</v>
      </c>
      <c r="Q1421" t="str">
        <v>rt2994,rt8147</v>
      </c>
      <c r="R1421" t="str">
        <v>4.2.1.119</v>
      </c>
      <c r="S1421" t="str">
        <v>Other metabolism</v>
      </c>
      <c r="T1421" t="str">
        <v>Fatty acid degradation</v>
      </c>
    </row>
    <row r="1422" spans="1:20" x14ac:dyDescent="0.2">
      <c r="A1422" t="s">
        <v>3661</v>
      </c>
      <c r="B1422" t="s">
        <v>3662</v>
      </c>
      <c r="C1422" t="s">
        <v>8</v>
      </c>
      <c r="D1422" t="s">
        <v>1270</v>
      </c>
      <c r="E1422" t="str">
        <f>_xlfn.XLOOKUP(Table2[[#This Row],[rxn]],[1]Sheet1!$A:$A,[1]Sheet1!$C:$C,"Other metaolism",0)</f>
        <v>Excluded</v>
      </c>
      <c r="F1422" t="s">
        <v>3656</v>
      </c>
      <c r="G1422" t="str">
        <f>Table2[[#This Row],[rxn]]&amp;"_"&amp;Table2[[#This Row],[dir]]</f>
        <v>compACYLCOA_m_FWD</v>
      </c>
      <c r="H1422" t="str" cm="1">
        <f t="array" ref="H1422">_xlfn.TEXTJOIN(",",TRUE,_xlfn.UNIQUE(_xlfn._xlws.FILTER(Table2[enz],Table2[rxn+dir]=Table2[[#This Row],[rxn+dir]])))</f>
        <v>SPONT</v>
      </c>
      <c r="I1422" s="2" t="str">
        <f>_xlfn.TEXTAFTER(Table2[[#This Row],[rxn]],"_",-1)</f>
        <v>m</v>
      </c>
      <c r="J1422" s="2" t="str">
        <f>_xlfn.TEXTBEFORE(Table2[[#This Row],[rxn]],"_"&amp;Table2[[#This Row],[compartment]],-1)</f>
        <v>compACYLCOA</v>
      </c>
      <c r="K1422" s="2" t="str" cm="1">
        <f t="array" ref="K1422">_xlfn.LET(_xlpm.t,J1422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2" s="2" t="str">
        <f>IF(LEN(Table2[[#This Row],[number at end of rxn-compartment]])&gt;0,_xlfn.TEXTBEFORE(Table2[[#This Row],[rxn-compartment]],Table2[[#This Row],[number at end of rxn-compartment]],-1),"")</f>
        <v/>
      </c>
      <c r="N1422" t="str">
        <v>ECOAH</v>
      </c>
      <c r="O1422" t="str">
        <v>ECOAH183_x</v>
      </c>
      <c r="P1422" t="str">
        <v>FWD</v>
      </c>
      <c r="Q1422" t="str">
        <v>rt2994,rt8147</v>
      </c>
      <c r="R1422" t="str">
        <v>4.2.1.119</v>
      </c>
      <c r="S1422" t="str">
        <v>Other metabolism</v>
      </c>
      <c r="T1422" t="str">
        <v>Fatty acid degradation</v>
      </c>
    </row>
    <row r="1423" spans="1:20" x14ac:dyDescent="0.2">
      <c r="A1423" t="s">
        <v>3663</v>
      </c>
      <c r="B1423" t="s">
        <v>3662</v>
      </c>
      <c r="C1423" t="s">
        <v>21</v>
      </c>
      <c r="D1423" t="s">
        <v>1270</v>
      </c>
      <c r="E1423" t="str">
        <f>_xlfn.XLOOKUP(Table2[[#This Row],[rxn]],[1]Sheet1!$A:$A,[1]Sheet1!$C:$C,"Other metaolism",0)</f>
        <v>Excluded</v>
      </c>
      <c r="F1423" t="s">
        <v>3656</v>
      </c>
      <c r="G1423" t="str">
        <f>Table2[[#This Row],[rxn]]&amp;"_"&amp;Table2[[#This Row],[dir]]</f>
        <v>compACYLCOA_m_REV</v>
      </c>
      <c r="H1423" t="str" cm="1">
        <f t="array" ref="H1423">_xlfn.TEXTJOIN(",",TRUE,_xlfn.UNIQUE(_xlfn._xlws.FILTER(Table2[enz],Table2[rxn+dir]=Table2[[#This Row],[rxn+dir]])))</f>
        <v>SPONT</v>
      </c>
      <c r="I1423" s="2" t="str">
        <f>_xlfn.TEXTAFTER(Table2[[#This Row],[rxn]],"_",-1)</f>
        <v>m</v>
      </c>
      <c r="J1423" s="2" t="str">
        <f>_xlfn.TEXTBEFORE(Table2[[#This Row],[rxn]],"_"&amp;Table2[[#This Row],[compartment]],-1)</f>
        <v>compACYLCOA</v>
      </c>
      <c r="K1423" s="2" t="str" cm="1">
        <f t="array" ref="K1423">_xlfn.LET(_xlpm.t,J1423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3" s="2" t="str">
        <f>IF(LEN(Table2[[#This Row],[number at end of rxn-compartment]])&gt;0,_xlfn.TEXTBEFORE(Table2[[#This Row],[rxn-compartment]],Table2[[#This Row],[number at end of rxn-compartment]],-1),"")</f>
        <v/>
      </c>
      <c r="N1423" t="str">
        <v>ECOAH</v>
      </c>
      <c r="O1423" t="str">
        <v>ECOAH200_x</v>
      </c>
      <c r="P1423" t="str">
        <v>FWD</v>
      </c>
      <c r="Q1423" t="str">
        <v>rt2994,rt8147</v>
      </c>
      <c r="R1423" t="str">
        <v>4.2.1.119</v>
      </c>
      <c r="S1423" t="str">
        <v>Other metabolism</v>
      </c>
      <c r="T1423" t="str">
        <v>Fatty acid degradation</v>
      </c>
    </row>
    <row r="1424" spans="1:20" x14ac:dyDescent="0.2">
      <c r="A1424" t="s">
        <v>3664</v>
      </c>
      <c r="B1424" t="s">
        <v>3665</v>
      </c>
      <c r="C1424" t="s">
        <v>8</v>
      </c>
      <c r="D1424" t="s">
        <v>1270</v>
      </c>
      <c r="E1424" t="str">
        <f>_xlfn.XLOOKUP(Table2[[#This Row],[rxn]],[1]Sheet1!$A:$A,[1]Sheet1!$C:$C,"Other metaolism",0)</f>
        <v>Excluded</v>
      </c>
      <c r="F1424" t="s">
        <v>3656</v>
      </c>
      <c r="G1424" t="str">
        <f>Table2[[#This Row],[rxn]]&amp;"_"&amp;Table2[[#This Row],[dir]]</f>
        <v>compACYLCOA_r_FWD</v>
      </c>
      <c r="H1424" t="str" cm="1">
        <f t="array" ref="H1424">_xlfn.TEXTJOIN(",",TRUE,_xlfn.UNIQUE(_xlfn._xlws.FILTER(Table2[enz],Table2[rxn+dir]=Table2[[#This Row],[rxn+dir]])))</f>
        <v>SPONT</v>
      </c>
      <c r="I1424" s="2" t="str">
        <f>_xlfn.TEXTAFTER(Table2[[#This Row],[rxn]],"_",-1)</f>
        <v>r</v>
      </c>
      <c r="J1424" s="2" t="str">
        <f>_xlfn.TEXTBEFORE(Table2[[#This Row],[rxn]],"_"&amp;Table2[[#This Row],[compartment]],-1)</f>
        <v>compACYLCOA</v>
      </c>
      <c r="K1424" s="2" t="str" cm="1">
        <f t="array" ref="K1424">_xlfn.LET(_xlpm.t,J1424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4" s="2" t="str">
        <f>IF(LEN(Table2[[#This Row],[number at end of rxn-compartment]])&gt;0,_xlfn.TEXTBEFORE(Table2[[#This Row],[rxn-compartment]],Table2[[#This Row],[number at end of rxn-compartment]],-1),"")</f>
        <v/>
      </c>
      <c r="N1424" t="str">
        <v>ECOAH</v>
      </c>
      <c r="O1424" t="str">
        <v>ECOAH220_x</v>
      </c>
      <c r="P1424" t="str">
        <v>FWD</v>
      </c>
      <c r="Q1424" t="str">
        <v>rt2994,rt8147</v>
      </c>
      <c r="R1424" t="str">
        <v>4.2.1.119</v>
      </c>
      <c r="S1424" t="str">
        <v>Other metabolism</v>
      </c>
      <c r="T1424" t="str">
        <v>Fatty acid degradation</v>
      </c>
    </row>
    <row r="1425" spans="1:20" x14ac:dyDescent="0.2">
      <c r="A1425" t="s">
        <v>3666</v>
      </c>
      <c r="B1425" t="s">
        <v>3665</v>
      </c>
      <c r="C1425" t="s">
        <v>21</v>
      </c>
      <c r="D1425" t="s">
        <v>1270</v>
      </c>
      <c r="E1425" t="str">
        <f>_xlfn.XLOOKUP(Table2[[#This Row],[rxn]],[1]Sheet1!$A:$A,[1]Sheet1!$C:$C,"Other metaolism",0)</f>
        <v>Excluded</v>
      </c>
      <c r="F1425" t="s">
        <v>3656</v>
      </c>
      <c r="G1425" t="str">
        <f>Table2[[#This Row],[rxn]]&amp;"_"&amp;Table2[[#This Row],[dir]]</f>
        <v>compACYLCOA_r_REV</v>
      </c>
      <c r="H1425" t="str" cm="1">
        <f t="array" ref="H1425">_xlfn.TEXTJOIN(",",TRUE,_xlfn.UNIQUE(_xlfn._xlws.FILTER(Table2[enz],Table2[rxn+dir]=Table2[[#This Row],[rxn+dir]])))</f>
        <v>SPONT</v>
      </c>
      <c r="I1425" s="2" t="str">
        <f>_xlfn.TEXTAFTER(Table2[[#This Row],[rxn]],"_",-1)</f>
        <v>r</v>
      </c>
      <c r="J1425" s="2" t="str">
        <f>_xlfn.TEXTBEFORE(Table2[[#This Row],[rxn]],"_"&amp;Table2[[#This Row],[compartment]],-1)</f>
        <v>compACYLCOA</v>
      </c>
      <c r="K1425" s="2" t="str" cm="1">
        <f t="array" ref="K1425">_xlfn.LET(_xlpm.t,J1425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5" s="2" t="str">
        <f>IF(LEN(Table2[[#This Row],[number at end of rxn-compartment]])&gt;0,_xlfn.TEXTBEFORE(Table2[[#This Row],[rxn-compartment]],Table2[[#This Row],[number at end of rxn-compartment]],-1),"")</f>
        <v/>
      </c>
      <c r="N1425" t="str">
        <v>ECOAH</v>
      </c>
      <c r="O1425" t="str">
        <v>ECOAH240_x</v>
      </c>
      <c r="P1425" t="str">
        <v>FWD</v>
      </c>
      <c r="Q1425" t="str">
        <v>rt2994,rt8147</v>
      </c>
      <c r="R1425" t="str">
        <v>4.2.1.119</v>
      </c>
      <c r="S1425" t="str">
        <v>Other metabolism</v>
      </c>
      <c r="T1425" t="str">
        <v>Fatty acid degradation</v>
      </c>
    </row>
    <row r="1426" spans="1:20" x14ac:dyDescent="0.2">
      <c r="A1426" t="s">
        <v>3667</v>
      </c>
      <c r="B1426" t="s">
        <v>3668</v>
      </c>
      <c r="C1426" t="s">
        <v>8</v>
      </c>
      <c r="D1426" t="s">
        <v>1270</v>
      </c>
      <c r="E1426" t="str">
        <f>_xlfn.XLOOKUP(Table2[[#This Row],[rxn]],[1]Sheet1!$A:$A,[1]Sheet1!$C:$C,"Other metaolism",0)</f>
        <v>Excluded</v>
      </c>
      <c r="F1426" t="s">
        <v>3656</v>
      </c>
      <c r="G1426" t="str">
        <f>Table2[[#This Row],[rxn]]&amp;"_"&amp;Table2[[#This Row],[dir]]</f>
        <v>compACYLCOA_rm_FWD</v>
      </c>
      <c r="H1426" t="str" cm="1">
        <f t="array" ref="H1426">_xlfn.TEXTJOIN(",",TRUE,_xlfn.UNIQUE(_xlfn._xlws.FILTER(Table2[enz],Table2[rxn+dir]=Table2[[#This Row],[rxn+dir]])))</f>
        <v>SPONT</v>
      </c>
      <c r="I1426" s="2" t="str">
        <f>_xlfn.TEXTAFTER(Table2[[#This Row],[rxn]],"_",-1)</f>
        <v>rm</v>
      </c>
      <c r="J1426" s="2" t="str">
        <f>_xlfn.TEXTBEFORE(Table2[[#This Row],[rxn]],"_"&amp;Table2[[#This Row],[compartment]],-1)</f>
        <v>compACYLCOA</v>
      </c>
      <c r="K1426" s="2" t="str" cm="1">
        <f t="array" ref="K1426">_xlfn.LET(_xlpm.t,J1426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6" s="2" t="str">
        <f>IF(LEN(Table2[[#This Row],[number at end of rxn-compartment]])&gt;0,_xlfn.TEXTBEFORE(Table2[[#This Row],[rxn-compartment]],Table2[[#This Row],[number at end of rxn-compartment]],-1),"")</f>
        <v/>
      </c>
      <c r="N1426" t="str">
        <v>ECOAH</v>
      </c>
      <c r="O1426" t="str">
        <v>ECOAH260_x</v>
      </c>
      <c r="P1426" t="str">
        <v>FWD</v>
      </c>
      <c r="Q1426" t="str">
        <v>rt2994,rt8147</v>
      </c>
      <c r="R1426" t="str">
        <v>4.2.1.119</v>
      </c>
      <c r="S1426" t="str">
        <v>Other metabolism</v>
      </c>
      <c r="T1426" t="str">
        <v>Fatty acid degradation</v>
      </c>
    </row>
    <row r="1427" spans="1:20" x14ac:dyDescent="0.2">
      <c r="A1427" t="s">
        <v>3669</v>
      </c>
      <c r="B1427" t="s">
        <v>3668</v>
      </c>
      <c r="C1427" t="s">
        <v>21</v>
      </c>
      <c r="D1427" t="s">
        <v>1270</v>
      </c>
      <c r="E1427" t="str">
        <f>_xlfn.XLOOKUP(Table2[[#This Row],[rxn]],[1]Sheet1!$A:$A,[1]Sheet1!$C:$C,"Other metaolism",0)</f>
        <v>Excluded</v>
      </c>
      <c r="F1427" t="s">
        <v>3656</v>
      </c>
      <c r="G1427" t="str">
        <f>Table2[[#This Row],[rxn]]&amp;"_"&amp;Table2[[#This Row],[dir]]</f>
        <v>compACYLCOA_rm_REV</v>
      </c>
      <c r="H1427" t="str" cm="1">
        <f t="array" ref="H1427">_xlfn.TEXTJOIN(",",TRUE,_xlfn.UNIQUE(_xlfn._xlws.FILTER(Table2[enz],Table2[rxn+dir]=Table2[[#This Row],[rxn+dir]])))</f>
        <v>SPONT</v>
      </c>
      <c r="I1427" s="2" t="str">
        <f>_xlfn.TEXTAFTER(Table2[[#This Row],[rxn]],"_",-1)</f>
        <v>rm</v>
      </c>
      <c r="J1427" s="2" t="str">
        <f>_xlfn.TEXTBEFORE(Table2[[#This Row],[rxn]],"_"&amp;Table2[[#This Row],[compartment]],-1)</f>
        <v>compACYLCOA</v>
      </c>
      <c r="K1427" s="2" t="str" cm="1">
        <f t="array" ref="K1427">_xlfn.LET(_xlpm.t,J1427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7" s="2" t="str">
        <f>IF(LEN(Table2[[#This Row],[number at end of rxn-compartment]])&gt;0,_xlfn.TEXTBEFORE(Table2[[#This Row],[rxn-compartment]],Table2[[#This Row],[number at end of rxn-compartment]],-1),"")</f>
        <v/>
      </c>
      <c r="N1427" t="str">
        <v>ECOAH</v>
      </c>
      <c r="O1427" t="str">
        <v>ECOAH40_m</v>
      </c>
      <c r="P1427" t="str">
        <v>FWD</v>
      </c>
      <c r="Q1427" t="str">
        <v>rt6437</v>
      </c>
      <c r="R1427" t="str">
        <v/>
      </c>
      <c r="S1427" t="str">
        <v>Other metabolism</v>
      </c>
      <c r="T1427" t="str">
        <v>Fatty acid degradation</v>
      </c>
    </row>
    <row r="1428" spans="1:20" x14ac:dyDescent="0.2">
      <c r="A1428" t="s">
        <v>3670</v>
      </c>
      <c r="B1428" t="s">
        <v>3671</v>
      </c>
      <c r="C1428" t="s">
        <v>8</v>
      </c>
      <c r="D1428" t="s">
        <v>1270</v>
      </c>
      <c r="E1428" t="str">
        <f>_xlfn.XLOOKUP(Table2[[#This Row],[rxn]],[1]Sheet1!$A:$A,[1]Sheet1!$C:$C,"Other metaolism",0)</f>
        <v>Excluded</v>
      </c>
      <c r="F1428" t="s">
        <v>3656</v>
      </c>
      <c r="G1428" t="str">
        <f>Table2[[#This Row],[rxn]]&amp;"_"&amp;Table2[[#This Row],[dir]]</f>
        <v>compACYLCOA_x_FWD</v>
      </c>
      <c r="H1428" t="str" cm="1">
        <f t="array" ref="H1428">_xlfn.TEXTJOIN(",",TRUE,_xlfn.UNIQUE(_xlfn._xlws.FILTER(Table2[enz],Table2[rxn+dir]=Table2[[#This Row],[rxn+dir]])))</f>
        <v>SPONT</v>
      </c>
      <c r="I1428" s="2" t="str">
        <f>_xlfn.TEXTAFTER(Table2[[#This Row],[rxn]],"_",-1)</f>
        <v>x</v>
      </c>
      <c r="J1428" s="2" t="str">
        <f>_xlfn.TEXTBEFORE(Table2[[#This Row],[rxn]],"_"&amp;Table2[[#This Row],[compartment]],-1)</f>
        <v>compACYLCOA</v>
      </c>
      <c r="K1428" s="2" t="str" cm="1">
        <f t="array" ref="K1428">_xlfn.LET(_xlpm.t,J1428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8" s="2" t="str">
        <f>IF(LEN(Table2[[#This Row],[number at end of rxn-compartment]])&gt;0,_xlfn.TEXTBEFORE(Table2[[#This Row],[rxn-compartment]],Table2[[#This Row],[number at end of rxn-compartment]],-1),"")</f>
        <v/>
      </c>
      <c r="N1428" t="str">
        <v>ECOAH</v>
      </c>
      <c r="O1428" t="str">
        <v>ECOAH40_m</v>
      </c>
      <c r="P1428" t="str">
        <v>REV</v>
      </c>
      <c r="Q1428" t="str">
        <v>rt6437</v>
      </c>
      <c r="R1428" t="str">
        <v/>
      </c>
      <c r="S1428" t="str">
        <v>Other metabolism</v>
      </c>
      <c r="T1428" t="str">
        <v>Fatty acid degradation</v>
      </c>
    </row>
    <row r="1429" spans="1:20" x14ac:dyDescent="0.2">
      <c r="A1429" t="s">
        <v>3672</v>
      </c>
      <c r="B1429" t="s">
        <v>3671</v>
      </c>
      <c r="C1429" t="s">
        <v>21</v>
      </c>
      <c r="D1429" t="s">
        <v>1270</v>
      </c>
      <c r="E1429" t="str">
        <f>_xlfn.XLOOKUP(Table2[[#This Row],[rxn]],[1]Sheet1!$A:$A,[1]Sheet1!$C:$C,"Other metaolism",0)</f>
        <v>Excluded</v>
      </c>
      <c r="F1429" t="s">
        <v>3656</v>
      </c>
      <c r="G1429" t="str">
        <f>Table2[[#This Row],[rxn]]&amp;"_"&amp;Table2[[#This Row],[dir]]</f>
        <v>compACYLCOA_x_REV</v>
      </c>
      <c r="H1429" t="str" cm="1">
        <f t="array" ref="H1429">_xlfn.TEXTJOIN(",",TRUE,_xlfn.UNIQUE(_xlfn._xlws.FILTER(Table2[enz],Table2[rxn+dir]=Table2[[#This Row],[rxn+dir]])))</f>
        <v>SPONT</v>
      </c>
      <c r="I1429" s="2" t="str">
        <f>_xlfn.TEXTAFTER(Table2[[#This Row],[rxn]],"_",-1)</f>
        <v>x</v>
      </c>
      <c r="J1429" s="2" t="str">
        <f>_xlfn.TEXTBEFORE(Table2[[#This Row],[rxn]],"_"&amp;Table2[[#This Row],[compartment]],-1)</f>
        <v>compACYLCOA</v>
      </c>
      <c r="K1429" s="2" t="str" cm="1">
        <f t="array" ref="K1429">_xlfn.LET(_xlpm.t,J1429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29" s="2" t="str">
        <f>IF(LEN(Table2[[#This Row],[number at end of rxn-compartment]])&gt;0,_xlfn.TEXTBEFORE(Table2[[#This Row],[rxn-compartment]],Table2[[#This Row],[number at end of rxn-compartment]],-1),"")</f>
        <v/>
      </c>
      <c r="N1429" t="str">
        <v>ECOAH</v>
      </c>
      <c r="O1429" t="str">
        <v>ECOAH40_x</v>
      </c>
      <c r="P1429" t="str">
        <v>FWD</v>
      </c>
      <c r="Q1429" t="str">
        <v>rt2994,rt8147</v>
      </c>
      <c r="R1429" t="str">
        <v>4.2.1.119</v>
      </c>
      <c r="S1429" t="str">
        <v>Other metabolism</v>
      </c>
      <c r="T1429" t="str">
        <v>Fatty acid degradation</v>
      </c>
    </row>
    <row r="1430" spans="1:20" x14ac:dyDescent="0.2">
      <c r="A1430" t="s">
        <v>3673</v>
      </c>
      <c r="B1430" t="s">
        <v>3674</v>
      </c>
      <c r="C1430" t="s">
        <v>8</v>
      </c>
      <c r="D1430" t="s">
        <v>1270</v>
      </c>
      <c r="E1430" t="str">
        <f>_xlfn.XLOOKUP(Table2[[#This Row],[rxn]],[1]Sheet1!$A:$A,[1]Sheet1!$C:$C,"Other metaolism",0)</f>
        <v>Excluded</v>
      </c>
      <c r="F1430" t="s">
        <v>3656</v>
      </c>
      <c r="G1430" t="str">
        <f>Table2[[#This Row],[rxn]]&amp;"_"&amp;Table2[[#This Row],[dir]]</f>
        <v>compCER_g_FWD</v>
      </c>
      <c r="H1430" t="str" cm="1">
        <f t="array" ref="H1430">_xlfn.TEXTJOIN(",",TRUE,_xlfn.UNIQUE(_xlfn._xlws.FILTER(Table2[enz],Table2[rxn+dir]=Table2[[#This Row],[rxn+dir]])))</f>
        <v>SPONT</v>
      </c>
      <c r="I1430" s="2" t="str">
        <f>_xlfn.TEXTAFTER(Table2[[#This Row],[rxn]],"_",-1)</f>
        <v>g</v>
      </c>
      <c r="J1430" s="2" t="str">
        <f>_xlfn.TEXTBEFORE(Table2[[#This Row],[rxn]],"_"&amp;Table2[[#This Row],[compartment]],-1)</f>
        <v>compCER</v>
      </c>
      <c r="K1430" s="2" t="str" cm="1">
        <f t="array" ref="K1430">_xlfn.LET(_xlpm.t,J1430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0" s="2" t="str">
        <f>IF(LEN(Table2[[#This Row],[number at end of rxn-compartment]])&gt;0,_xlfn.TEXTBEFORE(Table2[[#This Row],[rxn-compartment]],Table2[[#This Row],[number at end of rxn-compartment]],-1),"")</f>
        <v/>
      </c>
      <c r="N1430" t="str">
        <v>ECOAH</v>
      </c>
      <c r="O1430" t="str">
        <v>ECOAH60_m</v>
      </c>
      <c r="P1430" t="str">
        <v>FWD</v>
      </c>
      <c r="Q1430" t="str">
        <v>rt6437</v>
      </c>
      <c r="R1430" t="str">
        <v/>
      </c>
      <c r="S1430" t="str">
        <v>Other metabolism</v>
      </c>
      <c r="T1430" t="str">
        <v>Fatty acid degradation</v>
      </c>
    </row>
    <row r="1431" spans="1:20" x14ac:dyDescent="0.2">
      <c r="A1431" t="s">
        <v>3675</v>
      </c>
      <c r="B1431" t="s">
        <v>3674</v>
      </c>
      <c r="C1431" t="s">
        <v>21</v>
      </c>
      <c r="D1431" t="s">
        <v>1270</v>
      </c>
      <c r="E1431" t="str">
        <f>_xlfn.XLOOKUP(Table2[[#This Row],[rxn]],[1]Sheet1!$A:$A,[1]Sheet1!$C:$C,"Other metaolism",0)</f>
        <v>Excluded</v>
      </c>
      <c r="F1431" t="s">
        <v>3656</v>
      </c>
      <c r="G1431" t="str">
        <f>Table2[[#This Row],[rxn]]&amp;"_"&amp;Table2[[#This Row],[dir]]</f>
        <v>compCER_g_REV</v>
      </c>
      <c r="H1431" t="str" cm="1">
        <f t="array" ref="H1431">_xlfn.TEXTJOIN(",",TRUE,_xlfn.UNIQUE(_xlfn._xlws.FILTER(Table2[enz],Table2[rxn+dir]=Table2[[#This Row],[rxn+dir]])))</f>
        <v>SPONT</v>
      </c>
      <c r="I1431" s="2" t="str">
        <f>_xlfn.TEXTAFTER(Table2[[#This Row],[rxn]],"_",-1)</f>
        <v>g</v>
      </c>
      <c r="J1431" s="2" t="str">
        <f>_xlfn.TEXTBEFORE(Table2[[#This Row],[rxn]],"_"&amp;Table2[[#This Row],[compartment]],-1)</f>
        <v>compCER</v>
      </c>
      <c r="K1431" s="2" t="str" cm="1">
        <f t="array" ref="K1431">_xlfn.LET(_xlpm.t,J1431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1" s="2" t="str">
        <f>IF(LEN(Table2[[#This Row],[number at end of rxn-compartment]])&gt;0,_xlfn.TEXTBEFORE(Table2[[#This Row],[rxn-compartment]],Table2[[#This Row],[number at end of rxn-compartment]],-1),"")</f>
        <v/>
      </c>
      <c r="N1431" t="str">
        <v>ECOAH</v>
      </c>
      <c r="O1431" t="str">
        <v>ECOAH60_m</v>
      </c>
      <c r="P1431" t="str">
        <v>REV</v>
      </c>
      <c r="Q1431" t="str">
        <v>rt6437</v>
      </c>
      <c r="R1431" t="str">
        <v/>
      </c>
      <c r="S1431" t="str">
        <v>Other metabolism</v>
      </c>
      <c r="T1431" t="str">
        <v>Fatty acid degradation</v>
      </c>
    </row>
    <row r="1432" spans="1:20" x14ac:dyDescent="0.2">
      <c r="A1432" t="s">
        <v>3676</v>
      </c>
      <c r="B1432" t="s">
        <v>3677</v>
      </c>
      <c r="C1432" t="s">
        <v>8</v>
      </c>
      <c r="D1432" t="s">
        <v>1270</v>
      </c>
      <c r="E1432" t="str">
        <f>_xlfn.XLOOKUP(Table2[[#This Row],[rxn]],[1]Sheet1!$A:$A,[1]Sheet1!$C:$C,"Other metaolism",0)</f>
        <v>Excluded</v>
      </c>
      <c r="F1432" t="s">
        <v>3656</v>
      </c>
      <c r="G1432" t="str">
        <f>Table2[[#This Row],[rxn]]&amp;"_"&amp;Table2[[#This Row],[dir]]</f>
        <v>compCER_m_FWD</v>
      </c>
      <c r="H1432" t="str" cm="1">
        <f t="array" ref="H1432">_xlfn.TEXTJOIN(",",TRUE,_xlfn.UNIQUE(_xlfn._xlws.FILTER(Table2[enz],Table2[rxn+dir]=Table2[[#This Row],[rxn+dir]])))</f>
        <v>SPONT</v>
      </c>
      <c r="I1432" s="2" t="str">
        <f>_xlfn.TEXTAFTER(Table2[[#This Row],[rxn]],"_",-1)</f>
        <v>m</v>
      </c>
      <c r="J1432" s="2" t="str">
        <f>_xlfn.TEXTBEFORE(Table2[[#This Row],[rxn]],"_"&amp;Table2[[#This Row],[compartment]],-1)</f>
        <v>compCER</v>
      </c>
      <c r="K1432" s="2" t="str" cm="1">
        <f t="array" ref="K1432">_xlfn.LET(_xlpm.t,J1432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2" s="2" t="str">
        <f>IF(LEN(Table2[[#This Row],[number at end of rxn-compartment]])&gt;0,_xlfn.TEXTBEFORE(Table2[[#This Row],[rxn-compartment]],Table2[[#This Row],[number at end of rxn-compartment]],-1),"")</f>
        <v/>
      </c>
      <c r="N1432" t="str">
        <v>ECOAH</v>
      </c>
      <c r="O1432" t="str">
        <v>ECOAH60_x</v>
      </c>
      <c r="P1432" t="str">
        <v>FWD</v>
      </c>
      <c r="Q1432" t="str">
        <v>rt2994,rt8147</v>
      </c>
      <c r="R1432" t="str">
        <v>4.2.1.119</v>
      </c>
      <c r="S1432" t="str">
        <v>Other metabolism</v>
      </c>
      <c r="T1432" t="str">
        <v>Fatty acid degradation</v>
      </c>
    </row>
    <row r="1433" spans="1:20" x14ac:dyDescent="0.2">
      <c r="A1433" t="s">
        <v>3678</v>
      </c>
      <c r="B1433" t="s">
        <v>3677</v>
      </c>
      <c r="C1433" t="s">
        <v>21</v>
      </c>
      <c r="D1433" t="s">
        <v>1270</v>
      </c>
      <c r="E1433" t="str">
        <f>_xlfn.XLOOKUP(Table2[[#This Row],[rxn]],[1]Sheet1!$A:$A,[1]Sheet1!$C:$C,"Other metaolism",0)</f>
        <v>Excluded</v>
      </c>
      <c r="F1433" t="s">
        <v>3656</v>
      </c>
      <c r="G1433" t="str">
        <f>Table2[[#This Row],[rxn]]&amp;"_"&amp;Table2[[#This Row],[dir]]</f>
        <v>compCER_m_REV</v>
      </c>
      <c r="H1433" t="str" cm="1">
        <f t="array" ref="H1433">_xlfn.TEXTJOIN(",",TRUE,_xlfn.UNIQUE(_xlfn._xlws.FILTER(Table2[enz],Table2[rxn+dir]=Table2[[#This Row],[rxn+dir]])))</f>
        <v>SPONT</v>
      </c>
      <c r="I1433" s="2" t="str">
        <f>_xlfn.TEXTAFTER(Table2[[#This Row],[rxn]],"_",-1)</f>
        <v>m</v>
      </c>
      <c r="J1433" s="2" t="str">
        <f>_xlfn.TEXTBEFORE(Table2[[#This Row],[rxn]],"_"&amp;Table2[[#This Row],[compartment]],-1)</f>
        <v>compCER</v>
      </c>
      <c r="K1433" s="2" t="str" cm="1">
        <f t="array" ref="K1433">_xlfn.LET(_xlpm.t,J1433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3" s="2" t="str">
        <f>IF(LEN(Table2[[#This Row],[number at end of rxn-compartment]])&gt;0,_xlfn.TEXTBEFORE(Table2[[#This Row],[rxn-compartment]],Table2[[#This Row],[number at end of rxn-compartment]],-1),"")</f>
        <v/>
      </c>
      <c r="N1433" t="str">
        <v>ECOAH</v>
      </c>
      <c r="O1433" t="str">
        <v>ECOAH80_m</v>
      </c>
      <c r="P1433" t="str">
        <v>FWD</v>
      </c>
      <c r="Q1433" t="str">
        <v>rt6437</v>
      </c>
      <c r="R1433" t="str">
        <v/>
      </c>
      <c r="S1433" t="str">
        <v>Other metabolism</v>
      </c>
      <c r="T1433" t="str">
        <v>Fatty acid degradation</v>
      </c>
    </row>
    <row r="1434" spans="1:20" x14ac:dyDescent="0.2">
      <c r="A1434" t="s">
        <v>3679</v>
      </c>
      <c r="B1434" t="s">
        <v>3680</v>
      </c>
      <c r="C1434" t="s">
        <v>8</v>
      </c>
      <c r="D1434" t="s">
        <v>1270</v>
      </c>
      <c r="E1434" t="str">
        <f>_xlfn.XLOOKUP(Table2[[#This Row],[rxn]],[1]Sheet1!$A:$A,[1]Sheet1!$C:$C,"Other metaolism",0)</f>
        <v>Excluded</v>
      </c>
      <c r="F1434" t="s">
        <v>3656</v>
      </c>
      <c r="G1434" t="str">
        <f>Table2[[#This Row],[rxn]]&amp;"_"&amp;Table2[[#This Row],[dir]]</f>
        <v>compCER_r_FWD</v>
      </c>
      <c r="H1434" t="str" cm="1">
        <f t="array" ref="H1434">_xlfn.TEXTJOIN(",",TRUE,_xlfn.UNIQUE(_xlfn._xlws.FILTER(Table2[enz],Table2[rxn+dir]=Table2[[#This Row],[rxn+dir]])))</f>
        <v>SPONT</v>
      </c>
      <c r="I1434" s="2" t="str">
        <f>_xlfn.TEXTAFTER(Table2[[#This Row],[rxn]],"_",-1)</f>
        <v>r</v>
      </c>
      <c r="J1434" s="2" t="str">
        <f>_xlfn.TEXTBEFORE(Table2[[#This Row],[rxn]],"_"&amp;Table2[[#This Row],[compartment]],-1)</f>
        <v>compCER</v>
      </c>
      <c r="K1434" s="2" t="str" cm="1">
        <f t="array" ref="K1434">_xlfn.LET(_xlpm.t,J1434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4" s="2" t="str">
        <f>IF(LEN(Table2[[#This Row],[number at end of rxn-compartment]])&gt;0,_xlfn.TEXTBEFORE(Table2[[#This Row],[rxn-compartment]],Table2[[#This Row],[number at end of rxn-compartment]],-1),"")</f>
        <v/>
      </c>
      <c r="N1434" t="str">
        <v>ECOAH</v>
      </c>
      <c r="O1434" t="str">
        <v>ECOAH80_m</v>
      </c>
      <c r="P1434" t="str">
        <v>REV</v>
      </c>
      <c r="Q1434" t="str">
        <v>rt6437</v>
      </c>
      <c r="R1434" t="str">
        <v/>
      </c>
      <c r="S1434" t="str">
        <v>Other metabolism</v>
      </c>
      <c r="T1434" t="str">
        <v>Fatty acid degradation</v>
      </c>
    </row>
    <row r="1435" spans="1:20" x14ac:dyDescent="0.2">
      <c r="A1435" t="s">
        <v>3681</v>
      </c>
      <c r="B1435" t="s">
        <v>3680</v>
      </c>
      <c r="C1435" t="s">
        <v>21</v>
      </c>
      <c r="D1435" t="s">
        <v>1270</v>
      </c>
      <c r="E1435" t="str">
        <f>_xlfn.XLOOKUP(Table2[[#This Row],[rxn]],[1]Sheet1!$A:$A,[1]Sheet1!$C:$C,"Other metaolism",0)</f>
        <v>Excluded</v>
      </c>
      <c r="F1435" t="s">
        <v>3656</v>
      </c>
      <c r="G1435" t="str">
        <f>Table2[[#This Row],[rxn]]&amp;"_"&amp;Table2[[#This Row],[dir]]</f>
        <v>compCER_r_REV</v>
      </c>
      <c r="H1435" t="str" cm="1">
        <f t="array" ref="H1435">_xlfn.TEXTJOIN(",",TRUE,_xlfn.UNIQUE(_xlfn._xlws.FILTER(Table2[enz],Table2[rxn+dir]=Table2[[#This Row],[rxn+dir]])))</f>
        <v>SPONT</v>
      </c>
      <c r="I1435" s="2" t="str">
        <f>_xlfn.TEXTAFTER(Table2[[#This Row],[rxn]],"_",-1)</f>
        <v>r</v>
      </c>
      <c r="J1435" s="2" t="str">
        <f>_xlfn.TEXTBEFORE(Table2[[#This Row],[rxn]],"_"&amp;Table2[[#This Row],[compartment]],-1)</f>
        <v>compCER</v>
      </c>
      <c r="K1435" s="2" t="str" cm="1">
        <f t="array" ref="K1435">_xlfn.LET(_xlpm.t,J1435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5" s="2" t="str">
        <f>IF(LEN(Table2[[#This Row],[number at end of rxn-compartment]])&gt;0,_xlfn.TEXTBEFORE(Table2[[#This Row],[rxn-compartment]],Table2[[#This Row],[number at end of rxn-compartment]],-1),"")</f>
        <v/>
      </c>
      <c r="N1435" t="str">
        <v>ECOAH</v>
      </c>
      <c r="O1435" t="str">
        <v>ECOAH80_x</v>
      </c>
      <c r="P1435" t="str">
        <v>FWD</v>
      </c>
      <c r="Q1435" t="str">
        <v>rt2994,rt8147</v>
      </c>
      <c r="R1435" t="str">
        <v>4.2.1.119</v>
      </c>
      <c r="S1435" t="str">
        <v>Other metabolism</v>
      </c>
      <c r="T1435" t="str">
        <v>Fatty acid degradation</v>
      </c>
    </row>
    <row r="1436" spans="1:20" x14ac:dyDescent="0.2">
      <c r="A1436" t="s">
        <v>3682</v>
      </c>
      <c r="B1436" t="s">
        <v>3683</v>
      </c>
      <c r="C1436" t="s">
        <v>8</v>
      </c>
      <c r="D1436" t="s">
        <v>1270</v>
      </c>
      <c r="E1436" t="str">
        <f>_xlfn.XLOOKUP(Table2[[#This Row],[rxn]],[1]Sheet1!$A:$A,[1]Sheet1!$C:$C,"Other metaolism",0)</f>
        <v>Excluded</v>
      </c>
      <c r="F1436" t="s">
        <v>3656</v>
      </c>
      <c r="G1436" t="str">
        <f>Table2[[#This Row],[rxn]]&amp;"_"&amp;Table2[[#This Row],[dir]]</f>
        <v>compFALPD_c_FWD</v>
      </c>
      <c r="H1436" t="str" cm="1">
        <f t="array" ref="H1436">_xlfn.TEXTJOIN(",",TRUE,_xlfn.UNIQUE(_xlfn._xlws.FILTER(Table2[enz],Table2[rxn+dir]=Table2[[#This Row],[rxn+dir]])))</f>
        <v>SPONT</v>
      </c>
      <c r="I1436" s="2" t="str">
        <f>_xlfn.TEXTAFTER(Table2[[#This Row],[rxn]],"_",-1)</f>
        <v>c</v>
      </c>
      <c r="J1436" s="2" t="str">
        <f>_xlfn.TEXTBEFORE(Table2[[#This Row],[rxn]],"_"&amp;Table2[[#This Row],[compartment]],-1)</f>
        <v>compFALPD</v>
      </c>
      <c r="K1436" s="2" t="str" cm="1">
        <f t="array" ref="K1436">_xlfn.LET(_xlpm.t,J1436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6" s="2" t="str">
        <f>IF(LEN(Table2[[#This Row],[number at end of rxn-compartment]])&gt;0,_xlfn.TEXTBEFORE(Table2[[#This Row],[rxn-compartment]],Table2[[#This Row],[number at end of rxn-compartment]],-1),"")</f>
        <v/>
      </c>
      <c r="N1436" t="str">
        <v/>
      </c>
      <c r="O1436" t="str">
        <v>ECOAI101a_x</v>
      </c>
      <c r="P1436" t="str">
        <v>FWD</v>
      </c>
      <c r="Q1436" t="str">
        <v>rt1925</v>
      </c>
      <c r="R1436" t="str">
        <v>5.3.3.8</v>
      </c>
      <c r="S1436" t="str">
        <v>Other metabolism</v>
      </c>
      <c r="T1436" t="str">
        <v>Fatty acid degradation</v>
      </c>
    </row>
    <row r="1437" spans="1:20" x14ac:dyDescent="0.2">
      <c r="A1437" t="s">
        <v>3684</v>
      </c>
      <c r="B1437" t="s">
        <v>3683</v>
      </c>
      <c r="C1437" t="s">
        <v>21</v>
      </c>
      <c r="D1437" t="s">
        <v>1270</v>
      </c>
      <c r="E1437" t="str">
        <f>_xlfn.XLOOKUP(Table2[[#This Row],[rxn]],[1]Sheet1!$A:$A,[1]Sheet1!$C:$C,"Other metaolism",0)</f>
        <v>Excluded</v>
      </c>
      <c r="F1437" t="s">
        <v>3656</v>
      </c>
      <c r="G1437" t="str">
        <f>Table2[[#This Row],[rxn]]&amp;"_"&amp;Table2[[#This Row],[dir]]</f>
        <v>compFALPD_c_REV</v>
      </c>
      <c r="H1437" t="str" cm="1">
        <f t="array" ref="H1437">_xlfn.TEXTJOIN(",",TRUE,_xlfn.UNIQUE(_xlfn._xlws.FILTER(Table2[enz],Table2[rxn+dir]=Table2[[#This Row],[rxn+dir]])))</f>
        <v>SPONT</v>
      </c>
      <c r="I1437" s="2" t="str">
        <f>_xlfn.TEXTAFTER(Table2[[#This Row],[rxn]],"_",-1)</f>
        <v>c</v>
      </c>
      <c r="J1437" s="2" t="str">
        <f>_xlfn.TEXTBEFORE(Table2[[#This Row],[rxn]],"_"&amp;Table2[[#This Row],[compartment]],-1)</f>
        <v>compFALPD</v>
      </c>
      <c r="K1437" s="2" t="str" cm="1">
        <f t="array" ref="K1437">_xlfn.LET(_xlpm.t,J1437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7" s="2" t="str">
        <f>IF(LEN(Table2[[#This Row],[number at end of rxn-compartment]])&gt;0,_xlfn.TEXTBEFORE(Table2[[#This Row],[rxn-compartment]],Table2[[#This Row],[number at end of rxn-compartment]],-1),"")</f>
        <v/>
      </c>
      <c r="N1437" t="str">
        <v/>
      </c>
      <c r="O1437" t="str">
        <v>ECOAI101d_x</v>
      </c>
      <c r="P1437" t="str">
        <v>FWD</v>
      </c>
      <c r="Q1437" t="str">
        <v>rt1925</v>
      </c>
      <c r="R1437" t="str">
        <v>5.3.3.8</v>
      </c>
      <c r="S1437" t="str">
        <v>Other metabolism</v>
      </c>
      <c r="T1437" t="str">
        <v>Fatty acid degradation</v>
      </c>
    </row>
    <row r="1438" spans="1:20" x14ac:dyDescent="0.2">
      <c r="A1438" t="s">
        <v>3685</v>
      </c>
      <c r="B1438" t="s">
        <v>3686</v>
      </c>
      <c r="C1438" t="s">
        <v>8</v>
      </c>
      <c r="D1438" t="s">
        <v>1270</v>
      </c>
      <c r="E1438" t="str">
        <f>_xlfn.XLOOKUP(Table2[[#This Row],[rxn]],[1]Sheet1!$A:$A,[1]Sheet1!$C:$C,"Other metaolism",0)</f>
        <v>Excluded</v>
      </c>
      <c r="F1438" t="s">
        <v>3656</v>
      </c>
      <c r="G1438" t="str">
        <f>Table2[[#This Row],[rxn]]&amp;"_"&amp;Table2[[#This Row],[dir]]</f>
        <v>compFALPD_en_FWD</v>
      </c>
      <c r="H1438" t="str" cm="1">
        <f t="array" ref="H1438">_xlfn.TEXTJOIN(",",TRUE,_xlfn.UNIQUE(_xlfn._xlws.FILTER(Table2[enz],Table2[rxn+dir]=Table2[[#This Row],[rxn+dir]])))</f>
        <v>SPONT</v>
      </c>
      <c r="I1438" s="2" t="str">
        <f>_xlfn.TEXTAFTER(Table2[[#This Row],[rxn]],"_",-1)</f>
        <v>en</v>
      </c>
      <c r="J1438" s="2" t="str">
        <f>_xlfn.TEXTBEFORE(Table2[[#This Row],[rxn]],"_"&amp;Table2[[#This Row],[compartment]],-1)</f>
        <v>compFALPD</v>
      </c>
      <c r="K1438" s="2" t="str" cm="1">
        <f t="array" ref="K1438">_xlfn.LET(_xlpm.t,J1438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8" s="2" t="str">
        <f>IF(LEN(Table2[[#This Row],[number at end of rxn-compartment]])&gt;0,_xlfn.TEXTBEFORE(Table2[[#This Row],[rxn-compartment]],Table2[[#This Row],[number at end of rxn-compartment]],-1),"")</f>
        <v/>
      </c>
      <c r="N1438" t="str">
        <v/>
      </c>
      <c r="O1438" t="str">
        <v>ECOAI102e_x</v>
      </c>
      <c r="P1438" t="str">
        <v>FWD</v>
      </c>
      <c r="Q1438" t="str">
        <v>rt1925</v>
      </c>
      <c r="R1438" t="str">
        <v>5.3.3.8</v>
      </c>
      <c r="S1438" t="str">
        <v>Other metabolism</v>
      </c>
      <c r="T1438" t="str">
        <v>Fatty acid degradation</v>
      </c>
    </row>
    <row r="1439" spans="1:20" x14ac:dyDescent="0.2">
      <c r="A1439" t="s">
        <v>3687</v>
      </c>
      <c r="B1439" t="s">
        <v>3686</v>
      </c>
      <c r="C1439" t="s">
        <v>21</v>
      </c>
      <c r="D1439" t="s">
        <v>1270</v>
      </c>
      <c r="E1439" t="str">
        <f>_xlfn.XLOOKUP(Table2[[#This Row],[rxn]],[1]Sheet1!$A:$A,[1]Sheet1!$C:$C,"Other metaolism",0)</f>
        <v>Excluded</v>
      </c>
      <c r="F1439" t="s">
        <v>3656</v>
      </c>
      <c r="G1439" t="str">
        <f>Table2[[#This Row],[rxn]]&amp;"_"&amp;Table2[[#This Row],[dir]]</f>
        <v>compFALPD_en_REV</v>
      </c>
      <c r="H1439" t="str" cm="1">
        <f t="array" ref="H1439">_xlfn.TEXTJOIN(",",TRUE,_xlfn.UNIQUE(_xlfn._xlws.FILTER(Table2[enz],Table2[rxn+dir]=Table2[[#This Row],[rxn+dir]])))</f>
        <v>SPONT</v>
      </c>
      <c r="I1439" s="2" t="str">
        <f>_xlfn.TEXTAFTER(Table2[[#This Row],[rxn]],"_",-1)</f>
        <v>en</v>
      </c>
      <c r="J1439" s="2" t="str">
        <f>_xlfn.TEXTBEFORE(Table2[[#This Row],[rxn]],"_"&amp;Table2[[#This Row],[compartment]],-1)</f>
        <v>compFALPD</v>
      </c>
      <c r="K1439" s="2" t="str" cm="1">
        <f t="array" ref="K1439">_xlfn.LET(_xlpm.t,J1439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39" s="2" t="str">
        <f>IF(LEN(Table2[[#This Row],[number at end of rxn-compartment]])&gt;0,_xlfn.TEXTBEFORE(Table2[[#This Row],[rxn-compartment]],Table2[[#This Row],[number at end of rxn-compartment]],-1),"")</f>
        <v/>
      </c>
      <c r="N1439" t="str">
        <v/>
      </c>
      <c r="O1439" t="str">
        <v>ECOAI121a_x</v>
      </c>
      <c r="P1439" t="str">
        <v>FWD</v>
      </c>
      <c r="Q1439" t="str">
        <v>rt1925</v>
      </c>
      <c r="R1439" t="str">
        <v>5.3.3.8</v>
      </c>
      <c r="S1439" t="str">
        <v>Other metabolism</v>
      </c>
      <c r="T1439" t="str">
        <v>Fatty acid degradation</v>
      </c>
    </row>
    <row r="1440" spans="1:20" x14ac:dyDescent="0.2">
      <c r="A1440" t="s">
        <v>3688</v>
      </c>
      <c r="B1440" t="s">
        <v>3689</v>
      </c>
      <c r="C1440" t="s">
        <v>8</v>
      </c>
      <c r="D1440" t="s">
        <v>1270</v>
      </c>
      <c r="E1440" t="str">
        <f>_xlfn.XLOOKUP(Table2[[#This Row],[rxn]],[1]Sheet1!$A:$A,[1]Sheet1!$C:$C,"Other metaolism",0)</f>
        <v>Excluded</v>
      </c>
      <c r="F1440" t="s">
        <v>3656</v>
      </c>
      <c r="G1440" t="str">
        <f>Table2[[#This Row],[rxn]]&amp;"_"&amp;Table2[[#This Row],[dir]]</f>
        <v>compFALPD_m_FWD</v>
      </c>
      <c r="H1440" t="str" cm="1">
        <f t="array" ref="H1440">_xlfn.TEXTJOIN(",",TRUE,_xlfn.UNIQUE(_xlfn._xlws.FILTER(Table2[enz],Table2[rxn+dir]=Table2[[#This Row],[rxn+dir]])))</f>
        <v>SPONT</v>
      </c>
      <c r="I1440" s="2" t="str">
        <f>_xlfn.TEXTAFTER(Table2[[#This Row],[rxn]],"_",-1)</f>
        <v>m</v>
      </c>
      <c r="J1440" s="2" t="str">
        <f>_xlfn.TEXTBEFORE(Table2[[#This Row],[rxn]],"_"&amp;Table2[[#This Row],[compartment]],-1)</f>
        <v>compFALPD</v>
      </c>
      <c r="K1440" s="2" t="str" cm="1">
        <f t="array" ref="K1440">_xlfn.LET(_xlpm.t,J1440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0" s="2" t="str">
        <f>IF(LEN(Table2[[#This Row],[number at end of rxn-compartment]])&gt;0,_xlfn.TEXTBEFORE(Table2[[#This Row],[rxn-compartment]],Table2[[#This Row],[number at end of rxn-compartment]],-1),"")</f>
        <v/>
      </c>
      <c r="N1440" t="str">
        <v/>
      </c>
      <c r="O1440" t="str">
        <v>ECOAI121b_x</v>
      </c>
      <c r="P1440" t="str">
        <v>FWD</v>
      </c>
      <c r="Q1440" t="str">
        <v>rt1925</v>
      </c>
      <c r="R1440" t="str">
        <v>5.3.3.8</v>
      </c>
      <c r="S1440" t="str">
        <v>Other metabolism</v>
      </c>
      <c r="T1440" t="str">
        <v>Fatty acid degradation</v>
      </c>
    </row>
    <row r="1441" spans="1:20" x14ac:dyDescent="0.2">
      <c r="A1441" t="s">
        <v>3690</v>
      </c>
      <c r="B1441" t="s">
        <v>3689</v>
      </c>
      <c r="C1441" t="s">
        <v>21</v>
      </c>
      <c r="D1441" t="s">
        <v>1270</v>
      </c>
      <c r="E1441" t="str">
        <f>_xlfn.XLOOKUP(Table2[[#This Row],[rxn]],[1]Sheet1!$A:$A,[1]Sheet1!$C:$C,"Other metaolism",0)</f>
        <v>Excluded</v>
      </c>
      <c r="F1441" t="s">
        <v>3656</v>
      </c>
      <c r="G1441" t="str">
        <f>Table2[[#This Row],[rxn]]&amp;"_"&amp;Table2[[#This Row],[dir]]</f>
        <v>compFALPD_m_REV</v>
      </c>
      <c r="H1441" t="str" cm="1">
        <f t="array" ref="H1441">_xlfn.TEXTJOIN(",",TRUE,_xlfn.UNIQUE(_xlfn._xlws.FILTER(Table2[enz],Table2[rxn+dir]=Table2[[#This Row],[rxn+dir]])))</f>
        <v>SPONT</v>
      </c>
      <c r="I1441" s="2" t="str">
        <f>_xlfn.TEXTAFTER(Table2[[#This Row],[rxn]],"_",-1)</f>
        <v>m</v>
      </c>
      <c r="J1441" s="2" t="str">
        <f>_xlfn.TEXTBEFORE(Table2[[#This Row],[rxn]],"_"&amp;Table2[[#This Row],[compartment]],-1)</f>
        <v>compFALPD</v>
      </c>
      <c r="K1441" s="2" t="str" cm="1">
        <f t="array" ref="K1441">_xlfn.LET(_xlpm.t,J1441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1" s="2" t="str">
        <f>IF(LEN(Table2[[#This Row],[number at end of rxn-compartment]])&gt;0,_xlfn.TEXTBEFORE(Table2[[#This Row],[rxn-compartment]],Table2[[#This Row],[number at end of rxn-compartment]],-1),"")</f>
        <v/>
      </c>
      <c r="N1441" t="str">
        <v/>
      </c>
      <c r="O1441" t="str">
        <v>ECOAI122c_x</v>
      </c>
      <c r="P1441" t="str">
        <v>FWD</v>
      </c>
      <c r="Q1441" t="str">
        <v>rt1925</v>
      </c>
      <c r="R1441" t="str">
        <v>5.3.3.8</v>
      </c>
      <c r="S1441" t="str">
        <v>Other metabolism</v>
      </c>
      <c r="T1441" t="str">
        <v>Fatty acid degradation</v>
      </c>
    </row>
    <row r="1442" spans="1:20" x14ac:dyDescent="0.2">
      <c r="A1442" t="s">
        <v>3691</v>
      </c>
      <c r="B1442" t="s">
        <v>3692</v>
      </c>
      <c r="C1442" t="s">
        <v>8</v>
      </c>
      <c r="D1442" t="s">
        <v>1270</v>
      </c>
      <c r="E1442" t="str">
        <f>_xlfn.XLOOKUP(Table2[[#This Row],[rxn]],[1]Sheet1!$A:$A,[1]Sheet1!$C:$C,"Other metaolism",0)</f>
        <v>Excluded</v>
      </c>
      <c r="F1442" t="s">
        <v>3656</v>
      </c>
      <c r="G1442" t="str">
        <f>Table2[[#This Row],[rxn]]&amp;"_"&amp;Table2[[#This Row],[dir]]</f>
        <v>compFALPD_mm_FWD</v>
      </c>
      <c r="H1442" t="str" cm="1">
        <f t="array" ref="H1442">_xlfn.TEXTJOIN(",",TRUE,_xlfn.UNIQUE(_xlfn._xlws.FILTER(Table2[enz],Table2[rxn+dir]=Table2[[#This Row],[rxn+dir]])))</f>
        <v>SPONT</v>
      </c>
      <c r="I1442" s="2" t="str">
        <f>_xlfn.TEXTAFTER(Table2[[#This Row],[rxn]],"_",-1)</f>
        <v>mm</v>
      </c>
      <c r="J1442" s="2" t="str">
        <f>_xlfn.TEXTBEFORE(Table2[[#This Row],[rxn]],"_"&amp;Table2[[#This Row],[compartment]],-1)</f>
        <v>compFALPD</v>
      </c>
      <c r="K1442" s="2" t="str" cm="1">
        <f t="array" ref="K1442">_xlfn.LET(_xlpm.t,J1442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2" s="2" t="str">
        <f>IF(LEN(Table2[[#This Row],[number at end of rxn-compartment]])&gt;0,_xlfn.TEXTBEFORE(Table2[[#This Row],[rxn-compartment]],Table2[[#This Row],[number at end of rxn-compartment]],-1),"")</f>
        <v/>
      </c>
      <c r="N1442" t="str">
        <v/>
      </c>
      <c r="O1442" t="str">
        <v>ECOAI122d_x</v>
      </c>
      <c r="P1442" t="str">
        <v>FWD</v>
      </c>
      <c r="Q1442" t="str">
        <v>rt1925</v>
      </c>
      <c r="R1442" t="str">
        <v>5.3.3.8</v>
      </c>
      <c r="S1442" t="str">
        <v>Other metabolism</v>
      </c>
      <c r="T1442" t="str">
        <v>Fatty acid degradation</v>
      </c>
    </row>
    <row r="1443" spans="1:20" x14ac:dyDescent="0.2">
      <c r="A1443" t="s">
        <v>3693</v>
      </c>
      <c r="B1443" t="s">
        <v>3692</v>
      </c>
      <c r="C1443" t="s">
        <v>21</v>
      </c>
      <c r="D1443" t="s">
        <v>1270</v>
      </c>
      <c r="E1443" t="str">
        <f>_xlfn.XLOOKUP(Table2[[#This Row],[rxn]],[1]Sheet1!$A:$A,[1]Sheet1!$C:$C,"Other metaolism",0)</f>
        <v>Excluded</v>
      </c>
      <c r="F1443" t="s">
        <v>3656</v>
      </c>
      <c r="G1443" t="str">
        <f>Table2[[#This Row],[rxn]]&amp;"_"&amp;Table2[[#This Row],[dir]]</f>
        <v>compFALPD_mm_REV</v>
      </c>
      <c r="H1443" t="str" cm="1">
        <f t="array" ref="H1443">_xlfn.TEXTJOIN(",",TRUE,_xlfn.UNIQUE(_xlfn._xlws.FILTER(Table2[enz],Table2[rxn+dir]=Table2[[#This Row],[rxn+dir]])))</f>
        <v>SPONT</v>
      </c>
      <c r="I1443" s="2" t="str">
        <f>_xlfn.TEXTAFTER(Table2[[#This Row],[rxn]],"_",-1)</f>
        <v>mm</v>
      </c>
      <c r="J1443" s="2" t="str">
        <f>_xlfn.TEXTBEFORE(Table2[[#This Row],[rxn]],"_"&amp;Table2[[#This Row],[compartment]],-1)</f>
        <v>compFALPD</v>
      </c>
      <c r="K1443" s="2" t="str" cm="1">
        <f t="array" ref="K1443">_xlfn.LET(_xlpm.t,J1443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3" s="2" t="str">
        <f>IF(LEN(Table2[[#This Row],[number at end of rxn-compartment]])&gt;0,_xlfn.TEXTBEFORE(Table2[[#This Row],[rxn-compartment]],Table2[[#This Row],[number at end of rxn-compartment]],-1),"")</f>
        <v/>
      </c>
      <c r="N1443" t="str">
        <v/>
      </c>
      <c r="O1443" t="str">
        <v>ECOAI123e_x</v>
      </c>
      <c r="P1443" t="str">
        <v>FWD</v>
      </c>
      <c r="Q1443" t="str">
        <v>rt1925</v>
      </c>
      <c r="R1443" t="str">
        <v>5.3.3.8</v>
      </c>
      <c r="S1443" t="str">
        <v>Other metabolism</v>
      </c>
      <c r="T1443" t="str">
        <v>Fatty acid degradation</v>
      </c>
    </row>
    <row r="1444" spans="1:20" x14ac:dyDescent="0.2">
      <c r="A1444" t="s">
        <v>3694</v>
      </c>
      <c r="B1444" t="s">
        <v>3695</v>
      </c>
      <c r="C1444" t="s">
        <v>8</v>
      </c>
      <c r="D1444" t="s">
        <v>1270</v>
      </c>
      <c r="E1444" t="str">
        <f>_xlfn.XLOOKUP(Table2[[#This Row],[rxn]],[1]Sheet1!$A:$A,[1]Sheet1!$C:$C,"Other metaolism",0)</f>
        <v>Excluded</v>
      </c>
      <c r="F1444" t="s">
        <v>3656</v>
      </c>
      <c r="G1444" t="str">
        <f>Table2[[#This Row],[rxn]]&amp;"_"&amp;Table2[[#This Row],[dir]]</f>
        <v>compFALPD_rm_FWD</v>
      </c>
      <c r="H1444" t="str" cm="1">
        <f t="array" ref="H1444">_xlfn.TEXTJOIN(",",TRUE,_xlfn.UNIQUE(_xlfn._xlws.FILTER(Table2[enz],Table2[rxn+dir]=Table2[[#This Row],[rxn+dir]])))</f>
        <v>SPONT</v>
      </c>
      <c r="I1444" s="2" t="str">
        <f>_xlfn.TEXTAFTER(Table2[[#This Row],[rxn]],"_",-1)</f>
        <v>rm</v>
      </c>
      <c r="J1444" s="2" t="str">
        <f>_xlfn.TEXTBEFORE(Table2[[#This Row],[rxn]],"_"&amp;Table2[[#This Row],[compartment]],-1)</f>
        <v>compFALPD</v>
      </c>
      <c r="K1444" s="2" t="str" cm="1">
        <f t="array" ref="K1444">_xlfn.LET(_xlpm.t,J1444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4" s="2" t="str">
        <f>IF(LEN(Table2[[#This Row],[number at end of rxn-compartment]])&gt;0,_xlfn.TEXTBEFORE(Table2[[#This Row],[rxn-compartment]],Table2[[#This Row],[number at end of rxn-compartment]],-1),"")</f>
        <v/>
      </c>
      <c r="N1444" t="str">
        <v/>
      </c>
      <c r="O1444" t="str">
        <v>ECOAI141a_x</v>
      </c>
      <c r="P1444" t="str">
        <v>FWD</v>
      </c>
      <c r="Q1444" t="str">
        <v>rt1925</v>
      </c>
      <c r="R1444" t="str">
        <v>5.3.3.8</v>
      </c>
      <c r="S1444" t="str">
        <v>Other metabolism</v>
      </c>
      <c r="T1444" t="str">
        <v>Fatty acid degradation</v>
      </c>
    </row>
    <row r="1445" spans="1:20" x14ac:dyDescent="0.2">
      <c r="A1445" t="s">
        <v>3696</v>
      </c>
      <c r="B1445" t="s">
        <v>3695</v>
      </c>
      <c r="C1445" t="s">
        <v>21</v>
      </c>
      <c r="D1445" t="s">
        <v>1270</v>
      </c>
      <c r="E1445" t="str">
        <f>_xlfn.XLOOKUP(Table2[[#This Row],[rxn]],[1]Sheet1!$A:$A,[1]Sheet1!$C:$C,"Other metaolism",0)</f>
        <v>Excluded</v>
      </c>
      <c r="F1445" t="s">
        <v>3656</v>
      </c>
      <c r="G1445" t="str">
        <f>Table2[[#This Row],[rxn]]&amp;"_"&amp;Table2[[#This Row],[dir]]</f>
        <v>compFALPD_rm_REV</v>
      </c>
      <c r="H1445" t="str" cm="1">
        <f t="array" ref="H1445">_xlfn.TEXTJOIN(",",TRUE,_xlfn.UNIQUE(_xlfn._xlws.FILTER(Table2[enz],Table2[rxn+dir]=Table2[[#This Row],[rxn+dir]])))</f>
        <v>SPONT</v>
      </c>
      <c r="I1445" s="2" t="str">
        <f>_xlfn.TEXTAFTER(Table2[[#This Row],[rxn]],"_",-1)</f>
        <v>rm</v>
      </c>
      <c r="J1445" s="2" t="str">
        <f>_xlfn.TEXTBEFORE(Table2[[#This Row],[rxn]],"_"&amp;Table2[[#This Row],[compartment]],-1)</f>
        <v>compFALPD</v>
      </c>
      <c r="K1445" s="2" t="str" cm="1">
        <f t="array" ref="K1445">_xlfn.LET(_xlpm.t,J1445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5" s="2" t="str">
        <f>IF(LEN(Table2[[#This Row],[number at end of rxn-compartment]])&gt;0,_xlfn.TEXTBEFORE(Table2[[#This Row],[rxn-compartment]],Table2[[#This Row],[number at end of rxn-compartment]],-1),"")</f>
        <v/>
      </c>
      <c r="N1445" t="str">
        <v/>
      </c>
      <c r="O1445" t="str">
        <v>ECOAI142c_x</v>
      </c>
      <c r="P1445" t="str">
        <v>FWD</v>
      </c>
      <c r="Q1445" t="str">
        <v>rt1925</v>
      </c>
      <c r="R1445" t="str">
        <v>5.3.3.8</v>
      </c>
      <c r="S1445" t="str">
        <v>Other metabolism</v>
      </c>
      <c r="T1445" t="str">
        <v>Fatty acid degradation</v>
      </c>
    </row>
    <row r="1446" spans="1:20" x14ac:dyDescent="0.2">
      <c r="A1446" t="s">
        <v>3697</v>
      </c>
      <c r="B1446" t="s">
        <v>3699</v>
      </c>
      <c r="C1446" t="s">
        <v>8</v>
      </c>
      <c r="D1446" t="s">
        <v>3698</v>
      </c>
      <c r="E1446" t="str">
        <f>_xlfn.XLOOKUP(Table2[[#This Row],[rxn]],[1]Sheet1!$A:$A,[1]Sheet1!$C:$C,"Other metaolism",0)</f>
        <v>Other metabolism</v>
      </c>
      <c r="F1446" t="s">
        <v>3430</v>
      </c>
      <c r="G1446" t="str">
        <f>Table2[[#This Row],[rxn]]&amp;"_"&amp;Table2[[#This Row],[dir]]</f>
        <v>CPLSPNEST_e_FWD</v>
      </c>
      <c r="H1446" t="str" cm="1">
        <f t="array" ref="H1446">_xlfn.TEXTJOIN(",",TRUE,_xlfn.UNIQUE(_xlfn._xlws.FILTER(Table2[enz],Table2[rxn+dir]=Table2[[#This Row],[rxn+dir]])))</f>
        <v>rt3377</v>
      </c>
      <c r="I1446" s="2" t="str">
        <f>_xlfn.TEXTAFTER(Table2[[#This Row],[rxn]],"_",-1)</f>
        <v>e</v>
      </c>
      <c r="J1446" s="2" t="str">
        <f>_xlfn.TEXTBEFORE(Table2[[#This Row],[rxn]],"_"&amp;Table2[[#This Row],[compartment]],-1)</f>
        <v>CPLSPNEST</v>
      </c>
      <c r="K1446" s="2" t="str" cm="1">
        <f t="array" ref="K1446">_xlfn.LET(_xlpm.t,J1446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6" s="2" t="str">
        <f>IF(LEN(Table2[[#This Row],[number at end of rxn-compartment]])&gt;0,_xlfn.TEXTBEFORE(Table2[[#This Row],[rxn-compartment]],Table2[[#This Row],[number at end of rxn-compartment]],-1),"")</f>
        <v/>
      </c>
      <c r="N1446" t="str">
        <v/>
      </c>
      <c r="O1446" t="str">
        <v>ECOAI81e_x</v>
      </c>
      <c r="P1446" t="str">
        <v>FWD</v>
      </c>
      <c r="Q1446" t="str">
        <v>rt1925</v>
      </c>
      <c r="R1446" t="str">
        <v>5.3.3.8</v>
      </c>
      <c r="S1446" t="str">
        <v>Other metabolism</v>
      </c>
      <c r="T1446" t="str">
        <v>Fatty acid degradation</v>
      </c>
    </row>
    <row r="1447" spans="1:20" x14ac:dyDescent="0.2">
      <c r="A1447" t="s">
        <v>3700</v>
      </c>
      <c r="B1447" t="s">
        <v>362</v>
      </c>
      <c r="C1447" t="s">
        <v>8</v>
      </c>
      <c r="D1447" t="s">
        <v>3701</v>
      </c>
      <c r="E1447" t="str">
        <f>_xlfn.XLOOKUP(Table2[[#This Row],[rxn]],[1]Sheet1!$A:$A,[1]Sheet1!$C:$C,"Other metaolism",0)</f>
        <v>Other biosynthetic metabolism</v>
      </c>
      <c r="F1447" t="s">
        <v>365</v>
      </c>
      <c r="G1447" t="str">
        <f>Table2[[#This Row],[rxn]]&amp;"_"&amp;Table2[[#This Row],[dir]]</f>
        <v>CPPPGO_c_FWD</v>
      </c>
      <c r="H1447" t="str" cm="1">
        <f t="array" ref="H1447">_xlfn.TEXTJOIN(",",TRUE,_xlfn.UNIQUE(_xlfn._xlws.FILTER(Table2[enz],Table2[rxn+dir]=Table2[[#This Row],[rxn+dir]])))</f>
        <v>rt5829</v>
      </c>
      <c r="I1447" s="2" t="str">
        <f>_xlfn.TEXTAFTER(Table2[[#This Row],[rxn]],"_",-1)</f>
        <v>c</v>
      </c>
      <c r="J1447" s="2" t="str">
        <f>_xlfn.TEXTBEFORE(Table2[[#This Row],[rxn]],"_"&amp;Table2[[#This Row],[compartment]],-1)</f>
        <v>CPPPGO</v>
      </c>
      <c r="K1447" s="2" t="str" cm="1">
        <f t="array" ref="K1447">_xlfn.LET(_xlpm.t,J1447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7" s="2" t="str">
        <f>IF(LEN(Table2[[#This Row],[number at end of rxn-compartment]])&gt;0,_xlfn.TEXTBEFORE(Table2[[#This Row],[rxn-compartment]],Table2[[#This Row],[number at end of rxn-compartment]],-1),"")</f>
        <v/>
      </c>
      <c r="N1447" t="str">
        <v/>
      </c>
      <c r="O1447" t="str">
        <v>ECOAI82e_x</v>
      </c>
      <c r="P1447" t="str">
        <v>FWD</v>
      </c>
      <c r="Q1447" t="str">
        <v>rt1925</v>
      </c>
      <c r="R1447" t="str">
        <v>5.3.3.8</v>
      </c>
      <c r="S1447" t="str">
        <v>Other metabolism</v>
      </c>
      <c r="T1447" t="str">
        <v>Fatty acid degradation</v>
      </c>
    </row>
    <row r="1448" spans="1:20" x14ac:dyDescent="0.2">
      <c r="A1448" t="s">
        <v>3702</v>
      </c>
      <c r="B1448" t="s">
        <v>3703</v>
      </c>
      <c r="C1448" t="s">
        <v>8</v>
      </c>
      <c r="D1448" t="s">
        <v>2738</v>
      </c>
      <c r="E1448" t="str">
        <f>_xlfn.XLOOKUP(Table2[[#This Row],[rxn]],[1]Sheet1!$A:$A,[1]Sheet1!$C:$C,"Other metaolism",0)</f>
        <v>Excluded</v>
      </c>
      <c r="F1448" t="s">
        <v>19</v>
      </c>
      <c r="G1448" t="str">
        <f>Table2[[#This Row],[rxn]]&amp;"_"&amp;Table2[[#This Row],[dir]]</f>
        <v>CRN100t_c_m_FWD</v>
      </c>
      <c r="H1448" t="str" cm="1">
        <f t="array" ref="H1448">_xlfn.TEXTJOIN(",",TRUE,_xlfn.UNIQUE(_xlfn._xlws.FILTER(Table2[enz],Table2[rxn+dir]=Table2[[#This Row],[rxn+dir]])))</f>
        <v>rt0963</v>
      </c>
      <c r="I1448" s="2" t="str">
        <f>_xlfn.TEXTAFTER(Table2[[#This Row],[rxn]],"_",-1)</f>
        <v>m</v>
      </c>
      <c r="J1448" s="2" t="str">
        <f>_xlfn.TEXTBEFORE(Table2[[#This Row],[rxn]],"_"&amp;Table2[[#This Row],[compartment]],-1)</f>
        <v>CRN100t_c</v>
      </c>
      <c r="K1448" s="2" t="str" cm="1">
        <f t="array" ref="K1448">_xlfn.LET(_xlpm.t,J1448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8" s="2" t="str">
        <f>IF(LEN(Table2[[#This Row],[number at end of rxn-compartment]])&gt;0,_xlfn.TEXTBEFORE(Table2[[#This Row],[rxn-compartment]],Table2[[#This Row],[number at end of rxn-compartment]],-1),"")</f>
        <v/>
      </c>
      <c r="N1448" t="str">
        <v>ECOAR</v>
      </c>
      <c r="O1448" t="str">
        <v>ECOAR122_x</v>
      </c>
      <c r="P1448" t="str">
        <v>FWD</v>
      </c>
      <c r="Q1448" t="str">
        <v>rt4860</v>
      </c>
      <c r="R1448" t="str">
        <v>1.3.1.34</v>
      </c>
      <c r="S1448" t="str">
        <v>Other metabolism</v>
      </c>
      <c r="T1448" t="str">
        <v>Fatty acid degradation</v>
      </c>
    </row>
    <row r="1449" spans="1:20" x14ac:dyDescent="0.2">
      <c r="A1449" t="s">
        <v>3704</v>
      </c>
      <c r="B1449" t="s">
        <v>3706</v>
      </c>
      <c r="C1449" t="s">
        <v>8</v>
      </c>
      <c r="D1449" t="s">
        <v>3705</v>
      </c>
      <c r="E1449" t="str">
        <f>_xlfn.XLOOKUP(Table2[[#This Row],[rxn]],[1]Sheet1!$A:$A,[1]Sheet1!$C:$C,"Other metaolism",0)</f>
        <v>Excluded</v>
      </c>
      <c r="F1449" t="s">
        <v>19</v>
      </c>
      <c r="G1449" t="str">
        <f>Table2[[#This Row],[rxn]]&amp;"_"&amp;Table2[[#This Row],[dir]]</f>
        <v>CRN100t_c_x_FWD</v>
      </c>
      <c r="H1449" t="str" cm="1">
        <f t="array" ref="H1449">_xlfn.TEXTJOIN(",",TRUE,_xlfn.UNIQUE(_xlfn._xlws.FILTER(Table2[enz],Table2[rxn+dir]=Table2[[#This Row],[rxn+dir]])))</f>
        <v>rt7415_x</v>
      </c>
      <c r="I1449" s="2" t="str">
        <f>_xlfn.TEXTAFTER(Table2[[#This Row],[rxn]],"_",-1)</f>
        <v>x</v>
      </c>
      <c r="J1449" s="2" t="str">
        <f>_xlfn.TEXTBEFORE(Table2[[#This Row],[rxn]],"_"&amp;Table2[[#This Row],[compartment]],-1)</f>
        <v>CRN100t_c</v>
      </c>
      <c r="K1449" s="2" t="str" cm="1">
        <f t="array" ref="K1449">_xlfn.LET(_xlpm.t,J1449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49" s="2" t="str">
        <f>IF(LEN(Table2[[#This Row],[number at end of rxn-compartment]])&gt;0,_xlfn.TEXTBEFORE(Table2[[#This Row],[rxn-compartment]],Table2[[#This Row],[number at end of rxn-compartment]],-1),"")</f>
        <v/>
      </c>
      <c r="N1449" t="str">
        <v>ECOAR</v>
      </c>
      <c r="O1449" t="str">
        <v>ECOAR142_x</v>
      </c>
      <c r="P1449" t="str">
        <v>FWD</v>
      </c>
      <c r="Q1449" t="str">
        <v>rt4860</v>
      </c>
      <c r="R1449" t="str">
        <v>1.3.1.34</v>
      </c>
      <c r="S1449" t="str">
        <v>Other metabolism</v>
      </c>
      <c r="T1449" t="str">
        <v>Fatty acid degradation</v>
      </c>
    </row>
    <row r="1450" spans="1:20" x14ac:dyDescent="0.2">
      <c r="A1450" t="s">
        <v>3707</v>
      </c>
      <c r="B1450" t="s">
        <v>3708</v>
      </c>
      <c r="C1450" t="s">
        <v>8</v>
      </c>
      <c r="D1450" t="s">
        <v>2738</v>
      </c>
      <c r="E1450" t="str">
        <f>_xlfn.XLOOKUP(Table2[[#This Row],[rxn]],[1]Sheet1!$A:$A,[1]Sheet1!$C:$C,"Other metaolism",0)</f>
        <v>Excluded</v>
      </c>
      <c r="F1450" t="s">
        <v>19</v>
      </c>
      <c r="G1450" t="str">
        <f>Table2[[#This Row],[rxn]]&amp;"_"&amp;Table2[[#This Row],[dir]]</f>
        <v>CRN120t_c_m_FWD</v>
      </c>
      <c r="H1450" t="str" cm="1">
        <f t="array" ref="H1450">_xlfn.TEXTJOIN(",",TRUE,_xlfn.UNIQUE(_xlfn._xlws.FILTER(Table2[enz],Table2[rxn+dir]=Table2[[#This Row],[rxn+dir]])))</f>
        <v>rt0963</v>
      </c>
      <c r="I1450" s="2" t="str">
        <f>_xlfn.TEXTAFTER(Table2[[#This Row],[rxn]],"_",-1)</f>
        <v>m</v>
      </c>
      <c r="J1450" s="2" t="str">
        <f>_xlfn.TEXTBEFORE(Table2[[#This Row],[rxn]],"_"&amp;Table2[[#This Row],[compartment]],-1)</f>
        <v>CRN120t_c</v>
      </c>
      <c r="K1450" s="2" t="str" cm="1">
        <f t="array" ref="K1450">_xlfn.LET(_xlpm.t,J1450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0" s="2" t="str">
        <f>IF(LEN(Table2[[#This Row],[number at end of rxn-compartment]])&gt;0,_xlfn.TEXTBEFORE(Table2[[#This Row],[rxn-compartment]],Table2[[#This Row],[number at end of rxn-compartment]],-1),"")</f>
        <v/>
      </c>
      <c r="N1450" t="str">
        <v>ECOAR</v>
      </c>
      <c r="O1450" t="str">
        <v>ECOAR200_rm</v>
      </c>
      <c r="P1450" t="str">
        <v>FWD</v>
      </c>
      <c r="Q1450" t="str">
        <v>rt7873</v>
      </c>
      <c r="R1450" t="str">
        <v>1.3.1.93</v>
      </c>
      <c r="S1450" t="str">
        <v>Other biosynthetic metabolism</v>
      </c>
      <c r="T1450" t="str">
        <v>Fatty acid elongation</v>
      </c>
    </row>
    <row r="1451" spans="1:20" x14ac:dyDescent="0.2">
      <c r="A1451" t="s">
        <v>3709</v>
      </c>
      <c r="B1451" t="s">
        <v>3710</v>
      </c>
      <c r="C1451" t="s">
        <v>8</v>
      </c>
      <c r="D1451" t="s">
        <v>3705</v>
      </c>
      <c r="E1451" t="str">
        <f>_xlfn.XLOOKUP(Table2[[#This Row],[rxn]],[1]Sheet1!$A:$A,[1]Sheet1!$C:$C,"Other metaolism",0)</f>
        <v>Excluded</v>
      </c>
      <c r="F1451" t="s">
        <v>19</v>
      </c>
      <c r="G1451" t="str">
        <f>Table2[[#This Row],[rxn]]&amp;"_"&amp;Table2[[#This Row],[dir]]</f>
        <v>CRN120t_c_x_FWD</v>
      </c>
      <c r="H1451" t="str" cm="1">
        <f t="array" ref="H1451">_xlfn.TEXTJOIN(",",TRUE,_xlfn.UNIQUE(_xlfn._xlws.FILTER(Table2[enz],Table2[rxn+dir]=Table2[[#This Row],[rxn+dir]])))</f>
        <v>rt7415_x</v>
      </c>
      <c r="I1451" s="2" t="str">
        <f>_xlfn.TEXTAFTER(Table2[[#This Row],[rxn]],"_",-1)</f>
        <v>x</v>
      </c>
      <c r="J1451" s="2" t="str">
        <f>_xlfn.TEXTBEFORE(Table2[[#This Row],[rxn]],"_"&amp;Table2[[#This Row],[compartment]],-1)</f>
        <v>CRN120t_c</v>
      </c>
      <c r="K1451" s="2" t="str" cm="1">
        <f t="array" ref="K1451">_xlfn.LET(_xlpm.t,J1451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1" s="2" t="str">
        <f>IF(LEN(Table2[[#This Row],[number at end of rxn-compartment]])&gt;0,_xlfn.TEXTBEFORE(Table2[[#This Row],[rxn-compartment]],Table2[[#This Row],[number at end of rxn-compartment]],-1),"")</f>
        <v/>
      </c>
      <c r="N1451" t="str">
        <v>ECOAR</v>
      </c>
      <c r="O1451" t="str">
        <v>ECOAR220_rm</v>
      </c>
      <c r="P1451" t="str">
        <v>FWD</v>
      </c>
      <c r="Q1451" t="str">
        <v>rt7873</v>
      </c>
      <c r="R1451" t="str">
        <v>1.3.1.93</v>
      </c>
      <c r="S1451" t="str">
        <v>Other biosynthetic metabolism</v>
      </c>
      <c r="T1451" t="str">
        <v>Fatty acid elongation</v>
      </c>
    </row>
    <row r="1452" spans="1:20" x14ac:dyDescent="0.2">
      <c r="A1452" t="s">
        <v>3711</v>
      </c>
      <c r="B1452" t="s">
        <v>3712</v>
      </c>
      <c r="C1452" t="s">
        <v>8</v>
      </c>
      <c r="D1452" t="s">
        <v>2738</v>
      </c>
      <c r="E1452" t="str">
        <f>_xlfn.XLOOKUP(Table2[[#This Row],[rxn]],[1]Sheet1!$A:$A,[1]Sheet1!$C:$C,"Other metaolism",0)</f>
        <v>Excluded</v>
      </c>
      <c r="F1452" t="s">
        <v>19</v>
      </c>
      <c r="G1452" t="str">
        <f>Table2[[#This Row],[rxn]]&amp;"_"&amp;Table2[[#This Row],[dir]]</f>
        <v>CRN40t_c_m_FWD</v>
      </c>
      <c r="H1452" t="str" cm="1">
        <f t="array" ref="H1452">_xlfn.TEXTJOIN(",",TRUE,_xlfn.UNIQUE(_xlfn._xlws.FILTER(Table2[enz],Table2[rxn+dir]=Table2[[#This Row],[rxn+dir]])))</f>
        <v>rt0963</v>
      </c>
      <c r="I1452" s="2" t="str">
        <f>_xlfn.TEXTAFTER(Table2[[#This Row],[rxn]],"_",-1)</f>
        <v>m</v>
      </c>
      <c r="J1452" s="2" t="str">
        <f>_xlfn.TEXTBEFORE(Table2[[#This Row],[rxn]],"_"&amp;Table2[[#This Row],[compartment]],-1)</f>
        <v>CRN40t_c</v>
      </c>
      <c r="K1452" s="2" t="str" cm="1">
        <f t="array" ref="K1452">_xlfn.LET(_xlpm.t,J1452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2" s="2" t="str">
        <f>IF(LEN(Table2[[#This Row],[number at end of rxn-compartment]])&gt;0,_xlfn.TEXTBEFORE(Table2[[#This Row],[rxn-compartment]],Table2[[#This Row],[number at end of rxn-compartment]],-1),"")</f>
        <v/>
      </c>
      <c r="N1452" t="str">
        <v>ECOAR</v>
      </c>
      <c r="O1452" t="str">
        <v>ECOAR240_rm</v>
      </c>
      <c r="P1452" t="str">
        <v>FWD</v>
      </c>
      <c r="Q1452" t="str">
        <v>rt7873</v>
      </c>
      <c r="R1452" t="str">
        <v>1.3.1.93</v>
      </c>
      <c r="S1452" t="str">
        <v>Other biosynthetic metabolism</v>
      </c>
      <c r="T1452" t="str">
        <v>Fatty acid elongation</v>
      </c>
    </row>
    <row r="1453" spans="1:20" x14ac:dyDescent="0.2">
      <c r="A1453" t="s">
        <v>3713</v>
      </c>
      <c r="B1453" t="s">
        <v>3714</v>
      </c>
      <c r="C1453" t="s">
        <v>8</v>
      </c>
      <c r="D1453" t="s">
        <v>3705</v>
      </c>
      <c r="E1453" t="str">
        <f>_xlfn.XLOOKUP(Table2[[#This Row],[rxn]],[1]Sheet1!$A:$A,[1]Sheet1!$C:$C,"Other metaolism",0)</f>
        <v>Excluded</v>
      </c>
      <c r="F1453" t="s">
        <v>19</v>
      </c>
      <c r="G1453" t="str">
        <f>Table2[[#This Row],[rxn]]&amp;"_"&amp;Table2[[#This Row],[dir]]</f>
        <v>CRN40t_c_x_FWD</v>
      </c>
      <c r="H1453" t="str" cm="1">
        <f t="array" ref="H1453">_xlfn.TEXTJOIN(",",TRUE,_xlfn.UNIQUE(_xlfn._xlws.FILTER(Table2[enz],Table2[rxn+dir]=Table2[[#This Row],[rxn+dir]])))</f>
        <v>rt7415_x</v>
      </c>
      <c r="I1453" s="2" t="str">
        <f>_xlfn.TEXTAFTER(Table2[[#This Row],[rxn]],"_",-1)</f>
        <v>x</v>
      </c>
      <c r="J1453" s="2" t="str">
        <f>_xlfn.TEXTBEFORE(Table2[[#This Row],[rxn]],"_"&amp;Table2[[#This Row],[compartment]],-1)</f>
        <v>CRN40t_c</v>
      </c>
      <c r="K1453" s="2" t="str" cm="1">
        <f t="array" ref="K1453">_xlfn.LET(_xlpm.t,J1453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3" s="2" t="str">
        <f>IF(LEN(Table2[[#This Row],[number at end of rxn-compartment]])&gt;0,_xlfn.TEXTBEFORE(Table2[[#This Row],[rxn-compartment]],Table2[[#This Row],[number at end of rxn-compartment]],-1),"")</f>
        <v/>
      </c>
      <c r="N1453" t="str">
        <v>ECOAR</v>
      </c>
      <c r="O1453" t="str">
        <v>ECOAR260_rm</v>
      </c>
      <c r="P1453" t="str">
        <v>FWD</v>
      </c>
      <c r="Q1453" t="str">
        <v>rt7873</v>
      </c>
      <c r="R1453" t="str">
        <v>1.3.1.93</v>
      </c>
      <c r="S1453" t="str">
        <v>Other biosynthetic metabolism</v>
      </c>
      <c r="T1453" t="str">
        <v>Fatty acid elongation</v>
      </c>
    </row>
    <row r="1454" spans="1:20" x14ac:dyDescent="0.2">
      <c r="A1454" t="s">
        <v>3715</v>
      </c>
      <c r="B1454" t="s">
        <v>3716</v>
      </c>
      <c r="C1454" t="s">
        <v>8</v>
      </c>
      <c r="D1454" t="s">
        <v>2738</v>
      </c>
      <c r="E1454" t="str">
        <f>_xlfn.XLOOKUP(Table2[[#This Row],[rxn]],[1]Sheet1!$A:$A,[1]Sheet1!$C:$C,"Other metaolism",0)</f>
        <v>Excluded</v>
      </c>
      <c r="F1454" t="s">
        <v>19</v>
      </c>
      <c r="G1454" t="str">
        <f>Table2[[#This Row],[rxn]]&amp;"_"&amp;Table2[[#This Row],[dir]]</f>
        <v>CRN60t_c_m_FWD</v>
      </c>
      <c r="H1454" t="str" cm="1">
        <f t="array" ref="H1454">_xlfn.TEXTJOIN(",",TRUE,_xlfn.UNIQUE(_xlfn._xlws.FILTER(Table2[enz],Table2[rxn+dir]=Table2[[#This Row],[rxn+dir]])))</f>
        <v>rt0963</v>
      </c>
      <c r="I1454" s="2" t="str">
        <f>_xlfn.TEXTAFTER(Table2[[#This Row],[rxn]],"_",-1)</f>
        <v>m</v>
      </c>
      <c r="J1454" s="2" t="str">
        <f>_xlfn.TEXTBEFORE(Table2[[#This Row],[rxn]],"_"&amp;Table2[[#This Row],[compartment]],-1)</f>
        <v>CRN60t_c</v>
      </c>
      <c r="K1454" s="2" t="str" cm="1">
        <f t="array" ref="K1454">_xlfn.LET(_xlpm.t,J1454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4" s="2" t="str">
        <f>IF(LEN(Table2[[#This Row],[number at end of rxn-compartment]])&gt;0,_xlfn.TEXTBEFORE(Table2[[#This Row],[rxn-compartment]],Table2[[#This Row],[number at end of rxn-compartment]],-1),"")</f>
        <v/>
      </c>
      <c r="N1454" t="str">
        <v/>
      </c>
      <c r="O1454" t="str">
        <v>EGHLAT_c</v>
      </c>
      <c r="P1454" t="str">
        <v>FWD</v>
      </c>
      <c r="Q1454" t="str">
        <v>rt0568_c,rt1784_c</v>
      </c>
      <c r="R1454" t="str">
        <v>2.6.1.1</v>
      </c>
      <c r="S1454" t="str">
        <v>Amino acid metabolism</v>
      </c>
      <c r="T1454" t="str">
        <v>Arginine and proline metabolism</v>
      </c>
    </row>
    <row r="1455" spans="1:20" x14ac:dyDescent="0.2">
      <c r="A1455" t="s">
        <v>3717</v>
      </c>
      <c r="B1455" t="s">
        <v>3718</v>
      </c>
      <c r="C1455" t="s">
        <v>8</v>
      </c>
      <c r="D1455" t="s">
        <v>3705</v>
      </c>
      <c r="E1455" t="str">
        <f>_xlfn.XLOOKUP(Table2[[#This Row],[rxn]],[1]Sheet1!$A:$A,[1]Sheet1!$C:$C,"Other metaolism",0)</f>
        <v>Excluded</v>
      </c>
      <c r="F1455" t="s">
        <v>19</v>
      </c>
      <c r="G1455" t="str">
        <f>Table2[[#This Row],[rxn]]&amp;"_"&amp;Table2[[#This Row],[dir]]</f>
        <v>CRN60t_c_x_FWD</v>
      </c>
      <c r="H1455" t="str" cm="1">
        <f t="array" ref="H1455">_xlfn.TEXTJOIN(",",TRUE,_xlfn.UNIQUE(_xlfn._xlws.FILTER(Table2[enz],Table2[rxn+dir]=Table2[[#This Row],[rxn+dir]])))</f>
        <v>rt7415_x</v>
      </c>
      <c r="I1455" s="2" t="str">
        <f>_xlfn.TEXTAFTER(Table2[[#This Row],[rxn]],"_",-1)</f>
        <v>x</v>
      </c>
      <c r="J1455" s="2" t="str">
        <f>_xlfn.TEXTBEFORE(Table2[[#This Row],[rxn]],"_"&amp;Table2[[#This Row],[compartment]],-1)</f>
        <v>CRN60t_c</v>
      </c>
      <c r="K1455" s="2" t="str" cm="1">
        <f t="array" ref="K1455">_xlfn.LET(_xlpm.t,J1455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5" s="2" t="str">
        <f>IF(LEN(Table2[[#This Row],[number at end of rxn-compartment]])&gt;0,_xlfn.TEXTBEFORE(Table2[[#This Row],[rxn-compartment]],Table2[[#This Row],[number at end of rxn-compartment]],-1),"")</f>
        <v/>
      </c>
      <c r="N1455" t="str">
        <v/>
      </c>
      <c r="O1455" t="str">
        <v>EGHLAT_m</v>
      </c>
      <c r="P1455" t="str">
        <v>FWD</v>
      </c>
      <c r="Q1455" t="str">
        <v>rt5562_m</v>
      </c>
      <c r="R1455" t="str">
        <v/>
      </c>
      <c r="S1455" t="str">
        <v>Other metabolism</v>
      </c>
      <c r="T1455" t="str">
        <v>Unassigned</v>
      </c>
    </row>
    <row r="1456" spans="1:20" x14ac:dyDescent="0.2">
      <c r="A1456" t="s">
        <v>3719</v>
      </c>
      <c r="B1456" t="s">
        <v>3720</v>
      </c>
      <c r="C1456" t="s">
        <v>8</v>
      </c>
      <c r="D1456" t="s">
        <v>2738</v>
      </c>
      <c r="E1456" t="str">
        <f>_xlfn.XLOOKUP(Table2[[#This Row],[rxn]],[1]Sheet1!$A:$A,[1]Sheet1!$C:$C,"Other metaolism",0)</f>
        <v>Excluded</v>
      </c>
      <c r="F1456" t="s">
        <v>19</v>
      </c>
      <c r="G1456" t="str">
        <f>Table2[[#This Row],[rxn]]&amp;"_"&amp;Table2[[#This Row],[dir]]</f>
        <v>CRN80t_c_m_FWD</v>
      </c>
      <c r="H1456" t="str" cm="1">
        <f t="array" ref="H1456">_xlfn.TEXTJOIN(",",TRUE,_xlfn.UNIQUE(_xlfn._xlws.FILTER(Table2[enz],Table2[rxn+dir]=Table2[[#This Row],[rxn+dir]])))</f>
        <v>rt0963</v>
      </c>
      <c r="I1456" s="2" t="str">
        <f>_xlfn.TEXTAFTER(Table2[[#This Row],[rxn]],"_",-1)</f>
        <v>m</v>
      </c>
      <c r="J1456" s="2" t="str">
        <f>_xlfn.TEXTBEFORE(Table2[[#This Row],[rxn]],"_"&amp;Table2[[#This Row],[compartment]],-1)</f>
        <v>CRN80t_c</v>
      </c>
      <c r="K1456" s="2" t="str" cm="1">
        <f t="array" ref="K1456">_xlfn.LET(_xlpm.t,J1456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6" s="2" t="str">
        <f>IF(LEN(Table2[[#This Row],[number at end of rxn-compartment]])&gt;0,_xlfn.TEXTBEFORE(Table2[[#This Row],[rxn-compartment]],Table2[[#This Row],[number at end of rxn-compartment]],-1),"")</f>
        <v/>
      </c>
      <c r="N1456" t="str">
        <v/>
      </c>
      <c r="O1456" t="str">
        <v>EGHLAT_x</v>
      </c>
      <c r="P1456" t="str">
        <v>FWD</v>
      </c>
      <c r="Q1456" t="str">
        <v>rt0568_x,rt5562_x</v>
      </c>
      <c r="R1456" t="str">
        <v>2.6.1.1</v>
      </c>
      <c r="S1456" t="str">
        <v>Amino acid metabolism</v>
      </c>
      <c r="T1456" t="str">
        <v>Arginine and proline metabolism</v>
      </c>
    </row>
    <row r="1457" spans="1:20" x14ac:dyDescent="0.2">
      <c r="A1457" t="s">
        <v>3721</v>
      </c>
      <c r="B1457" t="s">
        <v>3722</v>
      </c>
      <c r="C1457" t="s">
        <v>8</v>
      </c>
      <c r="D1457" t="s">
        <v>3705</v>
      </c>
      <c r="E1457" t="str">
        <f>_xlfn.XLOOKUP(Table2[[#This Row],[rxn]],[1]Sheet1!$A:$A,[1]Sheet1!$C:$C,"Other metaolism",0)</f>
        <v>Excluded</v>
      </c>
      <c r="F1457" t="s">
        <v>19</v>
      </c>
      <c r="G1457" t="str">
        <f>Table2[[#This Row],[rxn]]&amp;"_"&amp;Table2[[#This Row],[dir]]</f>
        <v>CRN80t_c_x_FWD</v>
      </c>
      <c r="H1457" t="str" cm="1">
        <f t="array" ref="H1457">_xlfn.TEXTJOIN(",",TRUE,_xlfn.UNIQUE(_xlfn._xlws.FILTER(Table2[enz],Table2[rxn+dir]=Table2[[#This Row],[rxn+dir]])))</f>
        <v>rt7415_x</v>
      </c>
      <c r="I1457" s="2" t="str">
        <f>_xlfn.TEXTAFTER(Table2[[#This Row],[rxn]],"_",-1)</f>
        <v>x</v>
      </c>
      <c r="J1457" s="2" t="str">
        <f>_xlfn.TEXTBEFORE(Table2[[#This Row],[rxn]],"_"&amp;Table2[[#This Row],[compartment]],-1)</f>
        <v>CRN80t_c</v>
      </c>
      <c r="K1457" s="2" t="str" cm="1">
        <f t="array" ref="K1457">_xlfn.LET(_xlpm.t,J1457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7" s="2" t="str">
        <f>IF(LEN(Table2[[#This Row],[number at end of rxn-compartment]])&gt;0,_xlfn.TEXTBEFORE(Table2[[#This Row],[rxn-compartment]],Table2[[#This Row],[number at end of rxn-compartment]],-1),"")</f>
        <v/>
      </c>
      <c r="N1457" t="str">
        <v/>
      </c>
      <c r="O1457" t="str">
        <v>ENO_c</v>
      </c>
      <c r="P1457" t="str">
        <v>FWD</v>
      </c>
      <c r="Q1457" t="str">
        <v>rt0669</v>
      </c>
      <c r="R1457" t="str">
        <v>4.2.1.11</v>
      </c>
      <c r="S1457" t="str">
        <v>Central metabolism</v>
      </c>
      <c r="T1457" t="str">
        <v>Glycolysis / Gluconeogenesis</v>
      </c>
    </row>
    <row r="1458" spans="1:20" x14ac:dyDescent="0.2">
      <c r="A1458" t="s">
        <v>3723</v>
      </c>
      <c r="B1458" t="s">
        <v>3724</v>
      </c>
      <c r="C1458" t="s">
        <v>8</v>
      </c>
      <c r="D1458" t="s">
        <v>2738</v>
      </c>
      <c r="E1458" t="str">
        <f>_xlfn.XLOOKUP(Table2[[#This Row],[rxn]],[1]Sheet1!$A:$A,[1]Sheet1!$C:$C,"Other metaolism",0)</f>
        <v>Excluded</v>
      </c>
      <c r="F1458" t="s">
        <v>19</v>
      </c>
      <c r="G1458" t="str">
        <f>Table2[[#This Row],[rxn]]&amp;"_"&amp;Table2[[#This Row],[dir]]</f>
        <v>CRNACRNt_c_m_FWD</v>
      </c>
      <c r="H1458" t="str" cm="1">
        <f t="array" ref="H1458">_xlfn.TEXTJOIN(",",TRUE,_xlfn.UNIQUE(_xlfn._xlws.FILTER(Table2[enz],Table2[rxn+dir]=Table2[[#This Row],[rxn+dir]])))</f>
        <v>rt0963</v>
      </c>
      <c r="I1458" s="2" t="str">
        <f>_xlfn.TEXTAFTER(Table2[[#This Row],[rxn]],"_",-1)</f>
        <v>m</v>
      </c>
      <c r="J1458" s="2" t="str">
        <f>_xlfn.TEXTBEFORE(Table2[[#This Row],[rxn]],"_"&amp;Table2[[#This Row],[compartment]],-1)</f>
        <v>CRNACRNt_c</v>
      </c>
      <c r="K1458" s="2" t="str" cm="1">
        <f t="array" ref="K1458">_xlfn.LET(_xlpm.t,J1458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58" s="2" t="str">
        <f>IF(LEN(Table2[[#This Row],[number at end of rxn-compartment]])&gt;0,_xlfn.TEXTBEFORE(Table2[[#This Row],[rxn-compartment]],Table2[[#This Row],[number at end of rxn-compartment]],-1),"")</f>
        <v/>
      </c>
      <c r="N1458" t="str">
        <v/>
      </c>
      <c r="O1458" t="str">
        <v>ENO_c</v>
      </c>
      <c r="P1458" t="str">
        <v>REV</v>
      </c>
      <c r="Q1458" t="str">
        <v>rt0669</v>
      </c>
      <c r="R1458" t="str">
        <v>4.2.1.11</v>
      </c>
      <c r="S1458" t="str">
        <v>Central metabolism</v>
      </c>
      <c r="T1458" t="str">
        <v>Glycolysis / Gluconeogenesis</v>
      </c>
    </row>
    <row r="1459" spans="1:20" x14ac:dyDescent="0.2">
      <c r="A1459" t="s">
        <v>3725</v>
      </c>
      <c r="B1459" t="s">
        <v>3727</v>
      </c>
      <c r="C1459" t="s">
        <v>8</v>
      </c>
      <c r="D1459" t="s">
        <v>3726</v>
      </c>
      <c r="E1459" t="str">
        <f>_xlfn.XLOOKUP(Table2[[#This Row],[rxn]],[1]Sheet1!$A:$A,[1]Sheet1!$C:$C,"Other metaolism",0)</f>
        <v>Other metabolism</v>
      </c>
      <c r="F1459" t="s">
        <v>312</v>
      </c>
      <c r="G1459" t="str">
        <f>Table2[[#This Row],[rxn]]&amp;"_"&amp;Table2[[#This Row],[dir]]</f>
        <v>CRNAT100_m_FWD</v>
      </c>
      <c r="H1459" t="str" cm="1">
        <f t="array" ref="H1459">_xlfn.TEXTJOIN(",",TRUE,_xlfn.UNIQUE(_xlfn._xlws.FILTER(Table2[enz],Table2[rxn+dir]=Table2[[#This Row],[rxn+dir]])))</f>
        <v>rt7415_m</v>
      </c>
      <c r="I1459" s="2" t="str">
        <f>_xlfn.TEXTAFTER(Table2[[#This Row],[rxn]],"_",-1)</f>
        <v>m</v>
      </c>
      <c r="J1459" s="2" t="str">
        <f>_xlfn.TEXTBEFORE(Table2[[#This Row],[rxn]],"_"&amp;Table2[[#This Row],[compartment]],-1)</f>
        <v>CRNAT100</v>
      </c>
      <c r="K1459" s="2" t="str" cm="1">
        <f t="array" ref="K1459">_xlfn.LET(_xlpm.t,J1459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459" s="2" t="str">
        <f>IF(LEN(Table2[[#This Row],[number at end of rxn-compartment]])&gt;0,_xlfn.TEXTBEFORE(Table2[[#This Row],[rxn-compartment]],Table2[[#This Row],[number at end of rxn-compartment]],-1),"")</f>
        <v>CRNAT</v>
      </c>
      <c r="N1459" t="str">
        <v/>
      </c>
      <c r="O1459" t="str">
        <v>EPGALURS_e</v>
      </c>
      <c r="P1459" t="str">
        <v>FWD</v>
      </c>
      <c r="Q1459" t="str">
        <v>rt2116</v>
      </c>
      <c r="R1459" t="str">
        <v>3.2.1.15</v>
      </c>
      <c r="S1459" t="str">
        <v>Other biosynthetic metabolism</v>
      </c>
      <c r="T1459" t="str">
        <v>Pentose and glucuronate interconversions</v>
      </c>
    </row>
    <row r="1460" spans="1:20" x14ac:dyDescent="0.2">
      <c r="A1460" t="s">
        <v>3728</v>
      </c>
      <c r="B1460" t="s">
        <v>3730</v>
      </c>
      <c r="C1460" t="s">
        <v>8</v>
      </c>
      <c r="D1460" t="s">
        <v>3729</v>
      </c>
      <c r="E1460" t="str">
        <f>_xlfn.XLOOKUP(Table2[[#This Row],[rxn]],[1]Sheet1!$A:$A,[1]Sheet1!$C:$C,"Other metaolism",0)</f>
        <v>Other metabolism</v>
      </c>
      <c r="F1460" t="s">
        <v>312</v>
      </c>
      <c r="G1460" t="str">
        <f>Table2[[#This Row],[rxn]]&amp;"_"&amp;Table2[[#This Row],[dir]]</f>
        <v>CRNAT100_x_FWD</v>
      </c>
      <c r="H1460" t="str" cm="1">
        <f t="array" ref="H1460">_xlfn.TEXTJOIN(",",TRUE,_xlfn.UNIQUE(_xlfn._xlws.FILTER(Table2[enz],Table2[rxn+dir]=Table2[[#This Row],[rxn+dir]])))</f>
        <v>rt5212_x,rt5877_x</v>
      </c>
      <c r="I1460" s="2" t="str">
        <f>_xlfn.TEXTAFTER(Table2[[#This Row],[rxn]],"_",-1)</f>
        <v>x</v>
      </c>
      <c r="J1460" s="2" t="str">
        <f>_xlfn.TEXTBEFORE(Table2[[#This Row],[rxn]],"_"&amp;Table2[[#This Row],[compartment]],-1)</f>
        <v>CRNAT100</v>
      </c>
      <c r="K1460" s="2" t="str" cm="1">
        <f t="array" ref="K1460">_xlfn.LET(_xlpm.t,J1460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460" s="2" t="str">
        <f>IF(LEN(Table2[[#This Row],[number at end of rxn-compartment]])&gt;0,_xlfn.TEXTBEFORE(Table2[[#This Row],[rxn-compartment]],Table2[[#This Row],[number at end of rxn-compartment]],-1),"")</f>
        <v>CRNAT</v>
      </c>
      <c r="N1460" t="str">
        <v/>
      </c>
      <c r="O1460" t="str">
        <v>EPISTt_c_e</v>
      </c>
      <c r="P1460" t="str">
        <v>FWD</v>
      </c>
      <c r="Q1460" t="str">
        <v>rt6543</v>
      </c>
      <c r="R1460" t="str">
        <v/>
      </c>
      <c r="S1460" t="str">
        <v>Excluded</v>
      </c>
      <c r="T1460" t="str">
        <v>Transport</v>
      </c>
    </row>
    <row r="1461" spans="1:20" x14ac:dyDescent="0.2">
      <c r="A1461" t="s">
        <v>3731</v>
      </c>
      <c r="B1461" t="s">
        <v>3730</v>
      </c>
      <c r="C1461" t="s">
        <v>8</v>
      </c>
      <c r="D1461" t="s">
        <v>3732</v>
      </c>
      <c r="E1461" t="str">
        <f>_xlfn.XLOOKUP(Table2[[#This Row],[rxn]],[1]Sheet1!$A:$A,[1]Sheet1!$C:$C,"Other metaolism",0)</f>
        <v>Other metabolism</v>
      </c>
      <c r="F1461" t="s">
        <v>312</v>
      </c>
      <c r="G1461" t="str">
        <f>Table2[[#This Row],[rxn]]&amp;"_"&amp;Table2[[#This Row],[dir]]</f>
        <v>CRNAT100_x_FWD</v>
      </c>
      <c r="H1461" t="str" cm="1">
        <f t="array" ref="H1461">_xlfn.TEXTJOIN(",",TRUE,_xlfn.UNIQUE(_xlfn._xlws.FILTER(Table2[enz],Table2[rxn+dir]=Table2[[#This Row],[rxn+dir]])))</f>
        <v>rt5212_x,rt5877_x</v>
      </c>
      <c r="I1461" s="2" t="str">
        <f>_xlfn.TEXTAFTER(Table2[[#This Row],[rxn]],"_",-1)</f>
        <v>x</v>
      </c>
      <c r="J1461" s="2" t="str">
        <f>_xlfn.TEXTBEFORE(Table2[[#This Row],[rxn]],"_"&amp;Table2[[#This Row],[compartment]],-1)</f>
        <v>CRNAT100</v>
      </c>
      <c r="K1461" s="2" t="str" cm="1">
        <f t="array" ref="K1461">_xlfn.LET(_xlpm.t,J1461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461" s="2" t="str">
        <f>IF(LEN(Table2[[#This Row],[number at end of rxn-compartment]])&gt;0,_xlfn.TEXTBEFORE(Table2[[#This Row],[rxn-compartment]],Table2[[#This Row],[number at end of rxn-compartment]],-1),"")</f>
        <v>CRNAT</v>
      </c>
      <c r="N1461" t="str">
        <v/>
      </c>
      <c r="O1461" t="str">
        <v>EPISTt_c_e</v>
      </c>
      <c r="P1461" t="str">
        <v>REV</v>
      </c>
      <c r="Q1461" t="str">
        <v>rt6543</v>
      </c>
      <c r="R1461" t="str">
        <v/>
      </c>
      <c r="S1461" t="str">
        <v>Excluded</v>
      </c>
      <c r="T1461" t="str">
        <v>Transport</v>
      </c>
    </row>
    <row r="1462" spans="1:20" x14ac:dyDescent="0.2">
      <c r="A1462" t="s">
        <v>3733</v>
      </c>
      <c r="B1462" t="s">
        <v>3734</v>
      </c>
      <c r="C1462" t="s">
        <v>8</v>
      </c>
      <c r="D1462" t="s">
        <v>3726</v>
      </c>
      <c r="E1462" t="str">
        <f>_xlfn.XLOOKUP(Table2[[#This Row],[rxn]],[1]Sheet1!$A:$A,[1]Sheet1!$C:$C,"Other metaolism",0)</f>
        <v>Other metabolism</v>
      </c>
      <c r="F1462" t="s">
        <v>312</v>
      </c>
      <c r="G1462" t="str">
        <f>Table2[[#This Row],[rxn]]&amp;"_"&amp;Table2[[#This Row],[dir]]</f>
        <v>CRNAT120_m_FWD</v>
      </c>
      <c r="H1462" t="str" cm="1">
        <f t="array" ref="H1462">_xlfn.TEXTJOIN(",",TRUE,_xlfn.UNIQUE(_xlfn._xlws.FILTER(Table2[enz],Table2[rxn+dir]=Table2[[#This Row],[rxn+dir]])))</f>
        <v>rt7415_m</v>
      </c>
      <c r="I1462" s="2" t="str">
        <f>_xlfn.TEXTAFTER(Table2[[#This Row],[rxn]],"_",-1)</f>
        <v>m</v>
      </c>
      <c r="J1462" s="2" t="str">
        <f>_xlfn.TEXTBEFORE(Table2[[#This Row],[rxn]],"_"&amp;Table2[[#This Row],[compartment]],-1)</f>
        <v>CRNAT120</v>
      </c>
      <c r="K1462" s="2" t="str" cm="1">
        <f t="array" ref="K1462">_xlfn.LET(_xlpm.t,J1462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462" s="2" t="str">
        <f>IF(LEN(Table2[[#This Row],[number at end of rxn-compartment]])&gt;0,_xlfn.TEXTBEFORE(Table2[[#This Row],[rxn-compartment]],Table2[[#This Row],[number at end of rxn-compartment]],-1),"")</f>
        <v>CRNAT</v>
      </c>
      <c r="N1462" t="str">
        <v/>
      </c>
      <c r="O1462" t="str">
        <v>EPISTt_c_rm</v>
      </c>
      <c r="P1462" t="str">
        <v>FWD</v>
      </c>
      <c r="Q1462" t="str">
        <v>SPONT</v>
      </c>
      <c r="R1462" t="str">
        <v/>
      </c>
      <c r="S1462" t="str">
        <v>Excluded</v>
      </c>
      <c r="T1462" t="str">
        <v>Transport</v>
      </c>
    </row>
    <row r="1463" spans="1:20" x14ac:dyDescent="0.2">
      <c r="A1463" t="s">
        <v>3735</v>
      </c>
      <c r="B1463" t="s">
        <v>3734</v>
      </c>
      <c r="C1463" t="s">
        <v>21</v>
      </c>
      <c r="D1463" t="s">
        <v>3726</v>
      </c>
      <c r="E1463" t="str">
        <f>_xlfn.XLOOKUP(Table2[[#This Row],[rxn]],[1]Sheet1!$A:$A,[1]Sheet1!$C:$C,"Other metaolism",0)</f>
        <v>Other metabolism</v>
      </c>
      <c r="F1463" t="s">
        <v>312</v>
      </c>
      <c r="G1463" t="str">
        <f>Table2[[#This Row],[rxn]]&amp;"_"&amp;Table2[[#This Row],[dir]]</f>
        <v>CRNAT120_m_REV</v>
      </c>
      <c r="H1463" t="str" cm="1">
        <f t="array" ref="H1463">_xlfn.TEXTJOIN(",",TRUE,_xlfn.UNIQUE(_xlfn._xlws.FILTER(Table2[enz],Table2[rxn+dir]=Table2[[#This Row],[rxn+dir]])))</f>
        <v>rt7415_m</v>
      </c>
      <c r="I1463" s="2" t="str">
        <f>_xlfn.TEXTAFTER(Table2[[#This Row],[rxn]],"_",-1)</f>
        <v>m</v>
      </c>
      <c r="J1463" s="2" t="str">
        <f>_xlfn.TEXTBEFORE(Table2[[#This Row],[rxn]],"_"&amp;Table2[[#This Row],[compartment]],-1)</f>
        <v>CRNAT120</v>
      </c>
      <c r="K1463" s="2" t="str" cm="1">
        <f t="array" ref="K1463">_xlfn.LET(_xlpm.t,J1463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463" s="2" t="str">
        <f>IF(LEN(Table2[[#This Row],[number at end of rxn-compartment]])&gt;0,_xlfn.TEXTBEFORE(Table2[[#This Row],[rxn-compartment]],Table2[[#This Row],[number at end of rxn-compartment]],-1),"")</f>
        <v>CRNAT</v>
      </c>
      <c r="N1463" t="str">
        <v/>
      </c>
      <c r="O1463" t="str">
        <v>EPISTt_c_rm</v>
      </c>
      <c r="P1463" t="str">
        <v>REV</v>
      </c>
      <c r="Q1463" t="str">
        <v>SPONT</v>
      </c>
      <c r="R1463" t="str">
        <v/>
      </c>
      <c r="S1463" t="str">
        <v>Excluded</v>
      </c>
      <c r="T1463" t="str">
        <v>Transport</v>
      </c>
    </row>
    <row r="1464" spans="1:20" x14ac:dyDescent="0.2">
      <c r="A1464" t="s">
        <v>3736</v>
      </c>
      <c r="B1464" t="s">
        <v>3737</v>
      </c>
      <c r="C1464" t="s">
        <v>8</v>
      </c>
      <c r="D1464" t="s">
        <v>3729</v>
      </c>
      <c r="E1464" t="str">
        <f>_xlfn.XLOOKUP(Table2[[#This Row],[rxn]],[1]Sheet1!$A:$A,[1]Sheet1!$C:$C,"Other metaolism",0)</f>
        <v>Other metabolism</v>
      </c>
      <c r="F1464" t="s">
        <v>312</v>
      </c>
      <c r="G1464" t="str">
        <f>Table2[[#This Row],[rxn]]&amp;"_"&amp;Table2[[#This Row],[dir]]</f>
        <v>CRNAT120_x_FWD</v>
      </c>
      <c r="H1464" t="str" cm="1">
        <f t="array" ref="H1464">_xlfn.TEXTJOIN(",",TRUE,_xlfn.UNIQUE(_xlfn._xlws.FILTER(Table2[enz],Table2[rxn+dir]=Table2[[#This Row],[rxn+dir]])))</f>
        <v>rt5212_x,rt5877_x</v>
      </c>
      <c r="I1464" s="2" t="str">
        <f>_xlfn.TEXTAFTER(Table2[[#This Row],[rxn]],"_",-1)</f>
        <v>x</v>
      </c>
      <c r="J1464" s="2" t="str">
        <f>_xlfn.TEXTBEFORE(Table2[[#This Row],[rxn]],"_"&amp;Table2[[#This Row],[compartment]],-1)</f>
        <v>CRNAT120</v>
      </c>
      <c r="K1464" s="2" t="str" cm="1">
        <f t="array" ref="K1464">_xlfn.LET(_xlpm.t,J1464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464" s="2" t="str">
        <f>IF(LEN(Table2[[#This Row],[number at end of rxn-compartment]])&gt;0,_xlfn.TEXTBEFORE(Table2[[#This Row],[rxn-compartment]],Table2[[#This Row],[number at end of rxn-compartment]],-1),"")</f>
        <v>CRNAT</v>
      </c>
      <c r="N1464" t="str">
        <v/>
      </c>
      <c r="O1464" t="str">
        <v>EPISTt_l_rm</v>
      </c>
      <c r="P1464" t="str">
        <v>FWD</v>
      </c>
      <c r="Q1464" t="str">
        <v>SPONT</v>
      </c>
      <c r="R1464" t="str">
        <v/>
      </c>
      <c r="S1464" t="str">
        <v>Excluded</v>
      </c>
      <c r="T1464" t="str">
        <v>Transport</v>
      </c>
    </row>
    <row r="1465" spans="1:20" x14ac:dyDescent="0.2">
      <c r="A1465" t="s">
        <v>3738</v>
      </c>
      <c r="B1465" t="s">
        <v>3737</v>
      </c>
      <c r="C1465" t="s">
        <v>8</v>
      </c>
      <c r="D1465" t="s">
        <v>3732</v>
      </c>
      <c r="E1465" t="str">
        <f>_xlfn.XLOOKUP(Table2[[#This Row],[rxn]],[1]Sheet1!$A:$A,[1]Sheet1!$C:$C,"Other metaolism",0)</f>
        <v>Other metabolism</v>
      </c>
      <c r="F1465" t="s">
        <v>312</v>
      </c>
      <c r="G1465" t="str">
        <f>Table2[[#This Row],[rxn]]&amp;"_"&amp;Table2[[#This Row],[dir]]</f>
        <v>CRNAT120_x_FWD</v>
      </c>
      <c r="H1465" t="str" cm="1">
        <f t="array" ref="H1465">_xlfn.TEXTJOIN(",",TRUE,_xlfn.UNIQUE(_xlfn._xlws.FILTER(Table2[enz],Table2[rxn+dir]=Table2[[#This Row],[rxn+dir]])))</f>
        <v>rt5212_x,rt5877_x</v>
      </c>
      <c r="I1465" s="2" t="str">
        <f>_xlfn.TEXTAFTER(Table2[[#This Row],[rxn]],"_",-1)</f>
        <v>x</v>
      </c>
      <c r="J1465" s="2" t="str">
        <f>_xlfn.TEXTBEFORE(Table2[[#This Row],[rxn]],"_"&amp;Table2[[#This Row],[compartment]],-1)</f>
        <v>CRNAT120</v>
      </c>
      <c r="K1465" s="2" t="str" cm="1">
        <f t="array" ref="K1465">_xlfn.LET(_xlpm.t,J1465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465" s="2" t="str">
        <f>IF(LEN(Table2[[#This Row],[number at end of rxn-compartment]])&gt;0,_xlfn.TEXTBEFORE(Table2[[#This Row],[rxn-compartment]],Table2[[#This Row],[number at end of rxn-compartment]],-1),"")</f>
        <v>CRNAT</v>
      </c>
      <c r="N1465" t="str">
        <v/>
      </c>
      <c r="O1465" t="str">
        <v>EPISTt_l_rm</v>
      </c>
      <c r="P1465" t="str">
        <v>REV</v>
      </c>
      <c r="Q1465" t="str">
        <v>SPONT</v>
      </c>
      <c r="R1465" t="str">
        <v/>
      </c>
      <c r="S1465" t="str">
        <v>Excluded</v>
      </c>
      <c r="T1465" t="str">
        <v>Transport</v>
      </c>
    </row>
    <row r="1466" spans="1:20" x14ac:dyDescent="0.2">
      <c r="A1466" t="s">
        <v>3739</v>
      </c>
      <c r="B1466" t="s">
        <v>3740</v>
      </c>
      <c r="C1466" t="s">
        <v>8</v>
      </c>
      <c r="D1466" t="s">
        <v>3726</v>
      </c>
      <c r="E1466" t="str">
        <f>_xlfn.XLOOKUP(Table2[[#This Row],[rxn]],[1]Sheet1!$A:$A,[1]Sheet1!$C:$C,"Other metaolism",0)</f>
        <v>Other metabolism</v>
      </c>
      <c r="F1466" t="s">
        <v>312</v>
      </c>
      <c r="G1466" t="str">
        <f>Table2[[#This Row],[rxn]]&amp;"_"&amp;Table2[[#This Row],[dir]]</f>
        <v>CRNAT40_m_FWD</v>
      </c>
      <c r="H1466" t="str" cm="1">
        <f t="array" ref="H1466">_xlfn.TEXTJOIN(",",TRUE,_xlfn.UNIQUE(_xlfn._xlws.FILTER(Table2[enz],Table2[rxn+dir]=Table2[[#This Row],[rxn+dir]])))</f>
        <v>rt7415_m</v>
      </c>
      <c r="I1466" s="2" t="str">
        <f>_xlfn.TEXTAFTER(Table2[[#This Row],[rxn]],"_",-1)</f>
        <v>m</v>
      </c>
      <c r="J1466" s="2" t="str">
        <f>_xlfn.TEXTBEFORE(Table2[[#This Row],[rxn]],"_"&amp;Table2[[#This Row],[compartment]],-1)</f>
        <v>CRNAT40</v>
      </c>
      <c r="K1466" s="2" t="str" cm="1">
        <f t="array" ref="K1466">_xlfn.LET(_xlpm.t,J1466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466" s="2" t="str">
        <f>IF(LEN(Table2[[#This Row],[number at end of rxn-compartment]])&gt;0,_xlfn.TEXTBEFORE(Table2[[#This Row],[rxn-compartment]],Table2[[#This Row],[number at end of rxn-compartment]],-1),"")</f>
        <v>CRNAT</v>
      </c>
      <c r="N1466" t="str">
        <v/>
      </c>
      <c r="O1466" t="str">
        <v>ERGSTESTt_c_rm</v>
      </c>
      <c r="P1466" t="str">
        <v>FWD</v>
      </c>
      <c r="Q1466" t="str">
        <v>UNKNOWN</v>
      </c>
      <c r="R1466" t="str">
        <v/>
      </c>
      <c r="S1466" t="str">
        <v>Excluded</v>
      </c>
      <c r="T1466" t="str">
        <v>Transport</v>
      </c>
    </row>
    <row r="1467" spans="1:20" x14ac:dyDescent="0.2">
      <c r="A1467" t="s">
        <v>3741</v>
      </c>
      <c r="B1467" t="s">
        <v>3742</v>
      </c>
      <c r="C1467" t="s">
        <v>8</v>
      </c>
      <c r="D1467" t="s">
        <v>3729</v>
      </c>
      <c r="E1467" t="str">
        <f>_xlfn.XLOOKUP(Table2[[#This Row],[rxn]],[1]Sheet1!$A:$A,[1]Sheet1!$C:$C,"Other metaolism",0)</f>
        <v>Other metabolism</v>
      </c>
      <c r="F1467" t="s">
        <v>312</v>
      </c>
      <c r="G1467" t="str">
        <f>Table2[[#This Row],[rxn]]&amp;"_"&amp;Table2[[#This Row],[dir]]</f>
        <v>CRNAT40_x_FWD</v>
      </c>
      <c r="H1467" t="str" cm="1">
        <f t="array" ref="H1467">_xlfn.TEXTJOIN(",",TRUE,_xlfn.UNIQUE(_xlfn._xlws.FILTER(Table2[enz],Table2[rxn+dir]=Table2[[#This Row],[rxn+dir]])))</f>
        <v>rt5212_x,rt5877_x</v>
      </c>
      <c r="I1467" s="2" t="str">
        <f>_xlfn.TEXTAFTER(Table2[[#This Row],[rxn]],"_",-1)</f>
        <v>x</v>
      </c>
      <c r="J1467" s="2" t="str">
        <f>_xlfn.TEXTBEFORE(Table2[[#This Row],[rxn]],"_"&amp;Table2[[#This Row],[compartment]],-1)</f>
        <v>CRNAT40</v>
      </c>
      <c r="K1467" s="2" t="str" cm="1">
        <f t="array" ref="K1467">_xlfn.LET(_xlpm.t,J1467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467" s="2" t="str">
        <f>IF(LEN(Table2[[#This Row],[number at end of rxn-compartment]])&gt;0,_xlfn.TEXTBEFORE(Table2[[#This Row],[rxn-compartment]],Table2[[#This Row],[number at end of rxn-compartment]],-1),"")</f>
        <v>CRNAT</v>
      </c>
      <c r="N1467" t="str">
        <v/>
      </c>
      <c r="O1467" t="str">
        <v>ERGSTESTt_c_rm</v>
      </c>
      <c r="P1467" t="str">
        <v>REV</v>
      </c>
      <c r="Q1467" t="str">
        <v>UNKNOWN</v>
      </c>
      <c r="R1467" t="str">
        <v/>
      </c>
      <c r="S1467" t="str">
        <v>Excluded</v>
      </c>
      <c r="T1467" t="str">
        <v>Transport</v>
      </c>
    </row>
    <row r="1468" spans="1:20" x14ac:dyDescent="0.2">
      <c r="A1468" t="s">
        <v>3743</v>
      </c>
      <c r="B1468" t="s">
        <v>3742</v>
      </c>
      <c r="C1468" t="s">
        <v>8</v>
      </c>
      <c r="D1468" t="s">
        <v>3732</v>
      </c>
      <c r="E1468" t="str">
        <f>_xlfn.XLOOKUP(Table2[[#This Row],[rxn]],[1]Sheet1!$A:$A,[1]Sheet1!$C:$C,"Other metaolism",0)</f>
        <v>Other metabolism</v>
      </c>
      <c r="F1468" t="s">
        <v>312</v>
      </c>
      <c r="G1468" t="str">
        <f>Table2[[#This Row],[rxn]]&amp;"_"&amp;Table2[[#This Row],[dir]]</f>
        <v>CRNAT40_x_FWD</v>
      </c>
      <c r="H1468" t="str" cm="1">
        <f t="array" ref="H1468">_xlfn.TEXTJOIN(",",TRUE,_xlfn.UNIQUE(_xlfn._xlws.FILTER(Table2[enz],Table2[rxn+dir]=Table2[[#This Row],[rxn+dir]])))</f>
        <v>rt5212_x,rt5877_x</v>
      </c>
      <c r="I1468" s="2" t="str">
        <f>_xlfn.TEXTAFTER(Table2[[#This Row],[rxn]],"_",-1)</f>
        <v>x</v>
      </c>
      <c r="J1468" s="2" t="str">
        <f>_xlfn.TEXTBEFORE(Table2[[#This Row],[rxn]],"_"&amp;Table2[[#This Row],[compartment]],-1)</f>
        <v>CRNAT40</v>
      </c>
      <c r="K1468" s="2" t="str" cm="1">
        <f t="array" ref="K1468">_xlfn.LET(_xlpm.t,J1468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468" s="2" t="str">
        <f>IF(LEN(Table2[[#This Row],[number at end of rxn-compartment]])&gt;0,_xlfn.TEXTBEFORE(Table2[[#This Row],[rxn-compartment]],Table2[[#This Row],[number at end of rxn-compartment]],-1),"")</f>
        <v>CRNAT</v>
      </c>
      <c r="N1468" t="str">
        <v/>
      </c>
      <c r="O1468" t="str">
        <v>ERGSTESTt_l_rm</v>
      </c>
      <c r="P1468" t="str">
        <v>FWD</v>
      </c>
      <c r="Q1468" t="str">
        <v>UNKNOWN</v>
      </c>
      <c r="R1468" t="str">
        <v/>
      </c>
      <c r="S1468" t="str">
        <v>Excluded</v>
      </c>
      <c r="T1468" t="str">
        <v>Transport</v>
      </c>
    </row>
    <row r="1469" spans="1:20" x14ac:dyDescent="0.2">
      <c r="A1469" t="s">
        <v>3744</v>
      </c>
      <c r="B1469" t="s">
        <v>3745</v>
      </c>
      <c r="C1469" t="s">
        <v>8</v>
      </c>
      <c r="D1469" t="s">
        <v>3726</v>
      </c>
      <c r="E1469" t="str">
        <f>_xlfn.XLOOKUP(Table2[[#This Row],[rxn]],[1]Sheet1!$A:$A,[1]Sheet1!$C:$C,"Other metaolism",0)</f>
        <v>Other metabolism</v>
      </c>
      <c r="F1469" t="s">
        <v>312</v>
      </c>
      <c r="G1469" t="str">
        <f>Table2[[#This Row],[rxn]]&amp;"_"&amp;Table2[[#This Row],[dir]]</f>
        <v>CRNAT60_m_FWD</v>
      </c>
      <c r="H1469" t="str" cm="1">
        <f t="array" ref="H1469">_xlfn.TEXTJOIN(",",TRUE,_xlfn.UNIQUE(_xlfn._xlws.FILTER(Table2[enz],Table2[rxn+dir]=Table2[[#This Row],[rxn+dir]])))</f>
        <v>rt7415_m</v>
      </c>
      <c r="I1469" s="2" t="str">
        <f>_xlfn.TEXTAFTER(Table2[[#This Row],[rxn]],"_",-1)</f>
        <v>m</v>
      </c>
      <c r="J1469" s="2" t="str">
        <f>_xlfn.TEXTBEFORE(Table2[[#This Row],[rxn]],"_"&amp;Table2[[#This Row],[compartment]],-1)</f>
        <v>CRNAT60</v>
      </c>
      <c r="K1469" s="2" t="str" cm="1">
        <f t="array" ref="K1469">_xlfn.LET(_xlpm.t,J1469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469" s="2" t="str">
        <f>IF(LEN(Table2[[#This Row],[number at end of rxn-compartment]])&gt;0,_xlfn.TEXTBEFORE(Table2[[#This Row],[rxn-compartment]],Table2[[#This Row],[number at end of rxn-compartment]],-1),"")</f>
        <v>CRNAT</v>
      </c>
      <c r="N1469" t="str">
        <v/>
      </c>
      <c r="O1469" t="str">
        <v>ERGSTESTt_l_rm</v>
      </c>
      <c r="P1469" t="str">
        <v>REV</v>
      </c>
      <c r="Q1469" t="str">
        <v>UNKNOWN</v>
      </c>
      <c r="R1469" t="str">
        <v/>
      </c>
      <c r="S1469" t="str">
        <v>Excluded</v>
      </c>
      <c r="T1469" t="str">
        <v>Transport</v>
      </c>
    </row>
    <row r="1470" spans="1:20" x14ac:dyDescent="0.2">
      <c r="A1470" t="s">
        <v>3746</v>
      </c>
      <c r="B1470" t="s">
        <v>3747</v>
      </c>
      <c r="C1470" t="s">
        <v>8</v>
      </c>
      <c r="D1470" t="s">
        <v>3729</v>
      </c>
      <c r="E1470" t="str">
        <f>_xlfn.XLOOKUP(Table2[[#This Row],[rxn]],[1]Sheet1!$A:$A,[1]Sheet1!$C:$C,"Other metaolism",0)</f>
        <v>Other metabolism</v>
      </c>
      <c r="F1470" t="s">
        <v>312</v>
      </c>
      <c r="G1470" t="str">
        <f>Table2[[#This Row],[rxn]]&amp;"_"&amp;Table2[[#This Row],[dir]]</f>
        <v>CRNAT60_x_FWD</v>
      </c>
      <c r="H1470" t="str" cm="1">
        <f t="array" ref="H1470">_xlfn.TEXTJOIN(",",TRUE,_xlfn.UNIQUE(_xlfn._xlws.FILTER(Table2[enz],Table2[rxn+dir]=Table2[[#This Row],[rxn+dir]])))</f>
        <v>rt5212_x,rt5877_x</v>
      </c>
      <c r="I1470" s="2" t="str">
        <f>_xlfn.TEXTAFTER(Table2[[#This Row],[rxn]],"_",-1)</f>
        <v>x</v>
      </c>
      <c r="J1470" s="2" t="str">
        <f>_xlfn.TEXTBEFORE(Table2[[#This Row],[rxn]],"_"&amp;Table2[[#This Row],[compartment]],-1)</f>
        <v>CRNAT60</v>
      </c>
      <c r="K1470" s="2" t="str" cm="1">
        <f t="array" ref="K1470">_xlfn.LET(_xlpm.t,J1470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470" s="2" t="str">
        <f>IF(LEN(Table2[[#This Row],[number at end of rxn-compartment]])&gt;0,_xlfn.TEXTBEFORE(Table2[[#This Row],[rxn-compartment]],Table2[[#This Row],[number at end of rxn-compartment]],-1),"")</f>
        <v>CRNAT</v>
      </c>
      <c r="N1470" t="str">
        <v/>
      </c>
      <c r="O1470" t="str">
        <v>ERGSTGLCT_c</v>
      </c>
      <c r="P1470" t="str">
        <v>FWD</v>
      </c>
      <c r="Q1470" t="str">
        <v>rt5466</v>
      </c>
      <c r="R1470" t="str">
        <v>2.4.1.173</v>
      </c>
      <c r="S1470" t="str">
        <v>Other metabolism</v>
      </c>
      <c r="T1470" t="str">
        <v>Unassigned</v>
      </c>
    </row>
    <row r="1471" spans="1:20" x14ac:dyDescent="0.2">
      <c r="A1471" t="s">
        <v>3748</v>
      </c>
      <c r="B1471" t="s">
        <v>3747</v>
      </c>
      <c r="C1471" t="s">
        <v>8</v>
      </c>
      <c r="D1471" t="s">
        <v>3732</v>
      </c>
      <c r="E1471" t="str">
        <f>_xlfn.XLOOKUP(Table2[[#This Row],[rxn]],[1]Sheet1!$A:$A,[1]Sheet1!$C:$C,"Other metaolism",0)</f>
        <v>Other metabolism</v>
      </c>
      <c r="F1471" t="s">
        <v>312</v>
      </c>
      <c r="G1471" t="str">
        <f>Table2[[#This Row],[rxn]]&amp;"_"&amp;Table2[[#This Row],[dir]]</f>
        <v>CRNAT60_x_FWD</v>
      </c>
      <c r="H1471" t="str" cm="1">
        <f t="array" ref="H1471">_xlfn.TEXTJOIN(",",TRUE,_xlfn.UNIQUE(_xlfn._xlws.FILTER(Table2[enz],Table2[rxn+dir]=Table2[[#This Row],[rxn+dir]])))</f>
        <v>rt5212_x,rt5877_x</v>
      </c>
      <c r="I1471" s="2" t="str">
        <f>_xlfn.TEXTAFTER(Table2[[#This Row],[rxn]],"_",-1)</f>
        <v>x</v>
      </c>
      <c r="J1471" s="2" t="str">
        <f>_xlfn.TEXTBEFORE(Table2[[#This Row],[rxn]],"_"&amp;Table2[[#This Row],[compartment]],-1)</f>
        <v>CRNAT60</v>
      </c>
      <c r="K1471" s="2" t="str" cm="1">
        <f t="array" ref="K1471">_xlfn.LET(_xlpm.t,J1471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471" s="2" t="str">
        <f>IF(LEN(Table2[[#This Row],[number at end of rxn-compartment]])&gt;0,_xlfn.TEXTBEFORE(Table2[[#This Row],[rxn-compartment]],Table2[[#This Row],[number at end of rxn-compartment]],-1),"")</f>
        <v>CRNAT</v>
      </c>
      <c r="N1471" t="str">
        <v/>
      </c>
      <c r="O1471" t="str">
        <v>ERGSTt_c_e</v>
      </c>
      <c r="P1471" t="str">
        <v>FWD</v>
      </c>
      <c r="Q1471" t="str">
        <v>rt6543</v>
      </c>
      <c r="R1471" t="str">
        <v/>
      </c>
      <c r="S1471" t="str">
        <v>Excluded</v>
      </c>
      <c r="T1471" t="str">
        <v>Transport</v>
      </c>
    </row>
    <row r="1472" spans="1:20" x14ac:dyDescent="0.2">
      <c r="A1472" t="s">
        <v>3749</v>
      </c>
      <c r="B1472" t="s">
        <v>3750</v>
      </c>
      <c r="C1472" t="s">
        <v>8</v>
      </c>
      <c r="D1472" t="s">
        <v>3726</v>
      </c>
      <c r="E1472" t="str">
        <f>_xlfn.XLOOKUP(Table2[[#This Row],[rxn]],[1]Sheet1!$A:$A,[1]Sheet1!$C:$C,"Other metaolism",0)</f>
        <v>Other metabolism</v>
      </c>
      <c r="F1472" t="s">
        <v>312</v>
      </c>
      <c r="G1472" t="str">
        <f>Table2[[#This Row],[rxn]]&amp;"_"&amp;Table2[[#This Row],[dir]]</f>
        <v>CRNAT80_m_FWD</v>
      </c>
      <c r="H1472" t="str" cm="1">
        <f t="array" ref="H1472">_xlfn.TEXTJOIN(",",TRUE,_xlfn.UNIQUE(_xlfn._xlws.FILTER(Table2[enz],Table2[rxn+dir]=Table2[[#This Row],[rxn+dir]])))</f>
        <v>rt7415_m</v>
      </c>
      <c r="I1472" s="2" t="str">
        <f>_xlfn.TEXTAFTER(Table2[[#This Row],[rxn]],"_",-1)</f>
        <v>m</v>
      </c>
      <c r="J1472" s="2" t="str">
        <f>_xlfn.TEXTBEFORE(Table2[[#This Row],[rxn]],"_"&amp;Table2[[#This Row],[compartment]],-1)</f>
        <v>CRNAT80</v>
      </c>
      <c r="K1472" s="2" t="str" cm="1">
        <f t="array" ref="K1472">_xlfn.LET(_xlpm.t,J1472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472" s="2" t="str">
        <f>IF(LEN(Table2[[#This Row],[number at end of rxn-compartment]])&gt;0,_xlfn.TEXTBEFORE(Table2[[#This Row],[rxn-compartment]],Table2[[#This Row],[number at end of rxn-compartment]],-1),"")</f>
        <v>CRNAT</v>
      </c>
      <c r="N1472" t="str">
        <v/>
      </c>
      <c r="O1472" t="str">
        <v>ERGSTt_c_e</v>
      </c>
      <c r="P1472" t="str">
        <v>REV</v>
      </c>
      <c r="Q1472" t="str">
        <v>rt6543</v>
      </c>
      <c r="R1472" t="str">
        <v/>
      </c>
      <c r="S1472" t="str">
        <v>Excluded</v>
      </c>
      <c r="T1472" t="str">
        <v>Transport</v>
      </c>
    </row>
    <row r="1473" spans="1:20" x14ac:dyDescent="0.2">
      <c r="A1473" t="s">
        <v>3751</v>
      </c>
      <c r="B1473" t="s">
        <v>3752</v>
      </c>
      <c r="C1473" t="s">
        <v>8</v>
      </c>
      <c r="D1473" t="s">
        <v>3729</v>
      </c>
      <c r="E1473" t="str">
        <f>_xlfn.XLOOKUP(Table2[[#This Row],[rxn]],[1]Sheet1!$A:$A,[1]Sheet1!$C:$C,"Other metaolism",0)</f>
        <v>Other metabolism</v>
      </c>
      <c r="F1473" t="s">
        <v>312</v>
      </c>
      <c r="G1473" t="str">
        <f>Table2[[#This Row],[rxn]]&amp;"_"&amp;Table2[[#This Row],[dir]]</f>
        <v>CRNAT80_x_FWD</v>
      </c>
      <c r="H1473" t="str" cm="1">
        <f t="array" ref="H1473">_xlfn.TEXTJOIN(",",TRUE,_xlfn.UNIQUE(_xlfn._xlws.FILTER(Table2[enz],Table2[rxn+dir]=Table2[[#This Row],[rxn+dir]])))</f>
        <v>rt5212_x,rt5877_x</v>
      </c>
      <c r="I1473" s="2" t="str">
        <f>_xlfn.TEXTAFTER(Table2[[#This Row],[rxn]],"_",-1)</f>
        <v>x</v>
      </c>
      <c r="J1473" s="2" t="str">
        <f>_xlfn.TEXTBEFORE(Table2[[#This Row],[rxn]],"_"&amp;Table2[[#This Row],[compartment]],-1)</f>
        <v>CRNAT80</v>
      </c>
      <c r="K1473" s="2" t="str" cm="1">
        <f t="array" ref="K1473">_xlfn.LET(_xlpm.t,J1473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473" s="2" t="str">
        <f>IF(LEN(Table2[[#This Row],[number at end of rxn-compartment]])&gt;0,_xlfn.TEXTBEFORE(Table2[[#This Row],[rxn-compartment]],Table2[[#This Row],[number at end of rxn-compartment]],-1),"")</f>
        <v>CRNAT</v>
      </c>
      <c r="N1473" t="str">
        <v/>
      </c>
      <c r="O1473" t="str">
        <v>ERGSTt_c_en</v>
      </c>
      <c r="P1473" t="str">
        <v>FWD</v>
      </c>
      <c r="Q1473" t="str">
        <v>SPONT</v>
      </c>
      <c r="R1473" t="str">
        <v/>
      </c>
      <c r="S1473" t="str">
        <v>Excluded</v>
      </c>
      <c r="T1473" t="str">
        <v>Transport</v>
      </c>
    </row>
    <row r="1474" spans="1:20" x14ac:dyDescent="0.2">
      <c r="A1474" t="s">
        <v>3753</v>
      </c>
      <c r="B1474" t="s">
        <v>3752</v>
      </c>
      <c r="C1474" t="s">
        <v>8</v>
      </c>
      <c r="D1474" t="s">
        <v>3732</v>
      </c>
      <c r="E1474" t="str">
        <f>_xlfn.XLOOKUP(Table2[[#This Row],[rxn]],[1]Sheet1!$A:$A,[1]Sheet1!$C:$C,"Other metaolism",0)</f>
        <v>Other metabolism</v>
      </c>
      <c r="F1474" t="s">
        <v>312</v>
      </c>
      <c r="G1474" t="str">
        <f>Table2[[#This Row],[rxn]]&amp;"_"&amp;Table2[[#This Row],[dir]]</f>
        <v>CRNAT80_x_FWD</v>
      </c>
      <c r="H1474" t="str" cm="1">
        <f t="array" ref="H1474">_xlfn.TEXTJOIN(",",TRUE,_xlfn.UNIQUE(_xlfn._xlws.FILTER(Table2[enz],Table2[rxn+dir]=Table2[[#This Row],[rxn+dir]])))</f>
        <v>rt5212_x,rt5877_x</v>
      </c>
      <c r="I1474" s="2" t="str">
        <f>_xlfn.TEXTAFTER(Table2[[#This Row],[rxn]],"_",-1)</f>
        <v>x</v>
      </c>
      <c r="J1474" s="2" t="str">
        <f>_xlfn.TEXTBEFORE(Table2[[#This Row],[rxn]],"_"&amp;Table2[[#This Row],[compartment]],-1)</f>
        <v>CRNAT80</v>
      </c>
      <c r="K1474" s="2" t="str" cm="1">
        <f t="array" ref="K1474">_xlfn.LET(_xlpm.t,J1474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474" s="2" t="str">
        <f>IF(LEN(Table2[[#This Row],[number at end of rxn-compartment]])&gt;0,_xlfn.TEXTBEFORE(Table2[[#This Row],[rxn-compartment]],Table2[[#This Row],[number at end of rxn-compartment]],-1),"")</f>
        <v>CRNAT</v>
      </c>
      <c r="N1474" t="str">
        <v/>
      </c>
      <c r="O1474" t="str">
        <v>ERGSTt_c_en</v>
      </c>
      <c r="P1474" t="str">
        <v>REV</v>
      </c>
      <c r="Q1474" t="str">
        <v>SPONT</v>
      </c>
      <c r="R1474" t="str">
        <v/>
      </c>
      <c r="S1474" t="str">
        <v>Excluded</v>
      </c>
      <c r="T1474" t="str">
        <v>Transport</v>
      </c>
    </row>
    <row r="1475" spans="1:20" x14ac:dyDescent="0.2">
      <c r="A1475" t="s">
        <v>3754</v>
      </c>
      <c r="B1475" t="s">
        <v>3755</v>
      </c>
      <c r="C1475" t="s">
        <v>8</v>
      </c>
      <c r="D1475" t="s">
        <v>1270</v>
      </c>
      <c r="E1475" t="str">
        <f>_xlfn.XLOOKUP(Table2[[#This Row],[rxn]],[1]Sheet1!$A:$A,[1]Sheet1!$C:$C,"Other metaolism",0)</f>
        <v>Excluded</v>
      </c>
      <c r="F1475" t="s">
        <v>19</v>
      </c>
      <c r="G1475" t="str">
        <f>Table2[[#This Row],[rxn]]&amp;"_"&amp;Table2[[#This Row],[dir]]</f>
        <v>CRNCARt_c_x_FWD</v>
      </c>
      <c r="H1475" t="str" cm="1">
        <f t="array" ref="H1475">_xlfn.TEXTJOIN(",",TRUE,_xlfn.UNIQUE(_xlfn._xlws.FILTER(Table2[enz],Table2[rxn+dir]=Table2[[#This Row],[rxn+dir]])))</f>
        <v>SPONT</v>
      </c>
      <c r="I1475" s="2" t="str">
        <f>_xlfn.TEXTAFTER(Table2[[#This Row],[rxn]],"_",-1)</f>
        <v>x</v>
      </c>
      <c r="J1475" s="2" t="str">
        <f>_xlfn.TEXTBEFORE(Table2[[#This Row],[rxn]],"_"&amp;Table2[[#This Row],[compartment]],-1)</f>
        <v>CRNCARt_c</v>
      </c>
      <c r="K1475" s="2" t="str" cm="1">
        <f t="array" ref="K1475">_xlfn.LET(_xlpm.t,J1475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75" s="2" t="str">
        <f>IF(LEN(Table2[[#This Row],[number at end of rxn-compartment]])&gt;0,_xlfn.TEXTBEFORE(Table2[[#This Row],[rxn-compartment]],Table2[[#This Row],[number at end of rxn-compartment]],-1),"")</f>
        <v/>
      </c>
      <c r="N1475" t="str">
        <v/>
      </c>
      <c r="O1475" t="str">
        <v>ERGSTt_c_l</v>
      </c>
      <c r="P1475" t="str">
        <v>FWD</v>
      </c>
      <c r="Q1475" t="str">
        <v>SPONT</v>
      </c>
      <c r="R1475" t="str">
        <v/>
      </c>
      <c r="S1475" t="str">
        <v>Excluded</v>
      </c>
      <c r="T1475" t="str">
        <v>Transport</v>
      </c>
    </row>
    <row r="1476" spans="1:20" x14ac:dyDescent="0.2">
      <c r="A1476" t="s">
        <v>3756</v>
      </c>
      <c r="B1476" t="s">
        <v>366</v>
      </c>
      <c r="C1476" t="s">
        <v>8</v>
      </c>
      <c r="D1476" t="s">
        <v>3757</v>
      </c>
      <c r="E1476" t="str">
        <f>_xlfn.XLOOKUP(Table2[[#This Row],[rxn]],[1]Sheet1!$A:$A,[1]Sheet1!$C:$C,"Other metaolism",0)</f>
        <v>Other metabolism</v>
      </c>
      <c r="F1476" t="s">
        <v>312</v>
      </c>
      <c r="G1476" t="str">
        <f>Table2[[#This Row],[rxn]]&amp;"_"&amp;Table2[[#This Row],[dir]]</f>
        <v>CRNOAT_c_FWD</v>
      </c>
      <c r="H1476" t="str" cm="1">
        <f t="array" ref="H1476">_xlfn.TEXTJOIN(",",TRUE,_xlfn.UNIQUE(_xlfn._xlws.FILTER(Table2[enz],Table2[rxn+dir]=Table2[[#This Row],[rxn+dir]])))</f>
        <v>rt5212_c</v>
      </c>
      <c r="I1476" s="2" t="str">
        <f>_xlfn.TEXTAFTER(Table2[[#This Row],[rxn]],"_",-1)</f>
        <v>c</v>
      </c>
      <c r="J1476" s="2" t="str">
        <f>_xlfn.TEXTBEFORE(Table2[[#This Row],[rxn]],"_"&amp;Table2[[#This Row],[compartment]],-1)</f>
        <v>CRNOAT</v>
      </c>
      <c r="K1476" s="2" t="str" cm="1">
        <f t="array" ref="K1476">_xlfn.LET(_xlpm.t,J1476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76" s="2" t="str">
        <f>IF(LEN(Table2[[#This Row],[number at end of rxn-compartment]])&gt;0,_xlfn.TEXTBEFORE(Table2[[#This Row],[rxn-compartment]],Table2[[#This Row],[number at end of rxn-compartment]],-1),"")</f>
        <v/>
      </c>
      <c r="N1476" t="str">
        <v/>
      </c>
      <c r="O1476" t="str">
        <v>ERGSTt_c_l</v>
      </c>
      <c r="P1476" t="str">
        <v>REV</v>
      </c>
      <c r="Q1476" t="str">
        <v>SPONT</v>
      </c>
      <c r="R1476" t="str">
        <v/>
      </c>
      <c r="S1476" t="str">
        <v>Excluded</v>
      </c>
      <c r="T1476" t="str">
        <v>Transport</v>
      </c>
    </row>
    <row r="1477" spans="1:20" x14ac:dyDescent="0.2">
      <c r="A1477" t="s">
        <v>3758</v>
      </c>
      <c r="B1477" t="s">
        <v>3760</v>
      </c>
      <c r="C1477" t="s">
        <v>8</v>
      </c>
      <c r="D1477" t="s">
        <v>3759</v>
      </c>
      <c r="E1477" t="str">
        <f>_xlfn.XLOOKUP(Table2[[#This Row],[rxn]],[1]Sheet1!$A:$A,[1]Sheet1!$C:$C,"Other metaolism",0)</f>
        <v>Other metabolism</v>
      </c>
      <c r="F1477" t="s">
        <v>312</v>
      </c>
      <c r="G1477" t="str">
        <f>Table2[[#This Row],[rxn]]&amp;"_"&amp;Table2[[#This Row],[dir]]</f>
        <v>CRNOAT_m_FWD</v>
      </c>
      <c r="H1477" t="str" cm="1">
        <f t="array" ref="H1477">_xlfn.TEXTJOIN(",",TRUE,_xlfn.UNIQUE(_xlfn._xlws.FILTER(Table2[enz],Table2[rxn+dir]=Table2[[#This Row],[rxn+dir]])))</f>
        <v>rt0947,rt5877_m</v>
      </c>
      <c r="I1477" s="2" t="str">
        <f>_xlfn.TEXTAFTER(Table2[[#This Row],[rxn]],"_",-1)</f>
        <v>m</v>
      </c>
      <c r="J1477" s="2" t="str">
        <f>_xlfn.TEXTBEFORE(Table2[[#This Row],[rxn]],"_"&amp;Table2[[#This Row],[compartment]],-1)</f>
        <v>CRNOAT</v>
      </c>
      <c r="K1477" s="2" t="str" cm="1">
        <f t="array" ref="K1477">_xlfn.LET(_xlpm.t,J1477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77" s="2" t="str">
        <f>IF(LEN(Table2[[#This Row],[number at end of rxn-compartment]])&gt;0,_xlfn.TEXTBEFORE(Table2[[#This Row],[rxn-compartment]],Table2[[#This Row],[number at end of rxn-compartment]],-1),"")</f>
        <v/>
      </c>
      <c r="N1477" t="str">
        <v/>
      </c>
      <c r="O1477" t="str">
        <v>ERGSTt_c_r</v>
      </c>
      <c r="P1477" t="str">
        <v>FWD</v>
      </c>
      <c r="Q1477" t="str">
        <v>SPONT</v>
      </c>
      <c r="R1477" t="str">
        <v/>
      </c>
      <c r="S1477" t="str">
        <v>Excluded</v>
      </c>
      <c r="T1477" t="str">
        <v>Transport</v>
      </c>
    </row>
    <row r="1478" spans="1:20" x14ac:dyDescent="0.2">
      <c r="A1478" t="s">
        <v>3761</v>
      </c>
      <c r="B1478" t="s">
        <v>3760</v>
      </c>
      <c r="C1478" t="s">
        <v>8</v>
      </c>
      <c r="D1478" t="s">
        <v>3762</v>
      </c>
      <c r="E1478" t="str">
        <f>_xlfn.XLOOKUP(Table2[[#This Row],[rxn]],[1]Sheet1!$A:$A,[1]Sheet1!$C:$C,"Other metaolism",0)</f>
        <v>Other metabolism</v>
      </c>
      <c r="F1478" t="s">
        <v>312</v>
      </c>
      <c r="G1478" t="str">
        <f>Table2[[#This Row],[rxn]]&amp;"_"&amp;Table2[[#This Row],[dir]]</f>
        <v>CRNOAT_m_FWD</v>
      </c>
      <c r="H1478" t="str" cm="1">
        <f t="array" ref="H1478">_xlfn.TEXTJOIN(",",TRUE,_xlfn.UNIQUE(_xlfn._xlws.FILTER(Table2[enz],Table2[rxn+dir]=Table2[[#This Row],[rxn+dir]])))</f>
        <v>rt0947,rt5877_m</v>
      </c>
      <c r="I1478" s="2" t="str">
        <f>_xlfn.TEXTAFTER(Table2[[#This Row],[rxn]],"_",-1)</f>
        <v>m</v>
      </c>
      <c r="J1478" s="2" t="str">
        <f>_xlfn.TEXTBEFORE(Table2[[#This Row],[rxn]],"_"&amp;Table2[[#This Row],[compartment]],-1)</f>
        <v>CRNOAT</v>
      </c>
      <c r="K1478" s="2" t="str" cm="1">
        <f t="array" ref="K1478">_xlfn.LET(_xlpm.t,J1478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78" s="2" t="str">
        <f>IF(LEN(Table2[[#This Row],[number at end of rxn-compartment]])&gt;0,_xlfn.TEXTBEFORE(Table2[[#This Row],[rxn-compartment]],Table2[[#This Row],[number at end of rxn-compartment]],-1),"")</f>
        <v/>
      </c>
      <c r="N1478" t="str">
        <v/>
      </c>
      <c r="O1478" t="str">
        <v>ERGSTt_c_r</v>
      </c>
      <c r="P1478" t="str">
        <v>REV</v>
      </c>
      <c r="Q1478" t="str">
        <v>SPONT</v>
      </c>
      <c r="R1478" t="str">
        <v/>
      </c>
      <c r="S1478" t="str">
        <v>Excluded</v>
      </c>
      <c r="T1478" t="str">
        <v>Transport</v>
      </c>
    </row>
    <row r="1479" spans="1:20" x14ac:dyDescent="0.2">
      <c r="A1479" t="s">
        <v>3763</v>
      </c>
      <c r="B1479" t="s">
        <v>3764</v>
      </c>
      <c r="C1479" t="s">
        <v>8</v>
      </c>
      <c r="D1479" t="s">
        <v>3732</v>
      </c>
      <c r="E1479" t="str">
        <f>_xlfn.XLOOKUP(Table2[[#This Row],[rxn]],[1]Sheet1!$A:$A,[1]Sheet1!$C:$C,"Other metaolism",0)</f>
        <v>Other metabolism</v>
      </c>
      <c r="F1479" t="s">
        <v>312</v>
      </c>
      <c r="G1479" t="str">
        <f>Table2[[#This Row],[rxn]]&amp;"_"&amp;Table2[[#This Row],[dir]]</f>
        <v>CRNOAT_x_FWD</v>
      </c>
      <c r="H1479" t="str" cm="1">
        <f t="array" ref="H1479">_xlfn.TEXTJOIN(",",TRUE,_xlfn.UNIQUE(_xlfn._xlws.FILTER(Table2[enz],Table2[rxn+dir]=Table2[[#This Row],[rxn+dir]])))</f>
        <v>rt5877_x</v>
      </c>
      <c r="I1479" s="2" t="str">
        <f>_xlfn.TEXTAFTER(Table2[[#This Row],[rxn]],"_",-1)</f>
        <v>x</v>
      </c>
      <c r="J1479" s="2" t="str">
        <f>_xlfn.TEXTBEFORE(Table2[[#This Row],[rxn]],"_"&amp;Table2[[#This Row],[compartment]],-1)</f>
        <v>CRNOAT</v>
      </c>
      <c r="K1479" s="2" t="str" cm="1">
        <f t="array" ref="K1479">_xlfn.LET(_xlpm.t,J1479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79" s="2" t="str">
        <f>IF(LEN(Table2[[#This Row],[number at end of rxn-compartment]])&gt;0,_xlfn.TEXTBEFORE(Table2[[#This Row],[rxn-compartment]],Table2[[#This Row],[number at end of rxn-compartment]],-1),"")</f>
        <v/>
      </c>
      <c r="N1479" t="str">
        <v/>
      </c>
      <c r="O1479" t="str">
        <v>ERGSTt_c_rm</v>
      </c>
      <c r="P1479" t="str">
        <v>FWD</v>
      </c>
      <c r="Q1479" t="str">
        <v>SPONT</v>
      </c>
      <c r="R1479" t="str">
        <v/>
      </c>
      <c r="S1479" t="str">
        <v>Excluded</v>
      </c>
      <c r="T1479" t="str">
        <v>Transport</v>
      </c>
    </row>
    <row r="1480" spans="1:20" x14ac:dyDescent="0.2">
      <c r="A1480" t="s">
        <v>3765</v>
      </c>
      <c r="B1480" t="s">
        <v>3766</v>
      </c>
      <c r="C1480" t="s">
        <v>8</v>
      </c>
      <c r="D1480" t="s">
        <v>2738</v>
      </c>
      <c r="E1480" t="str">
        <f>_xlfn.XLOOKUP(Table2[[#This Row],[rxn]],[1]Sheet1!$A:$A,[1]Sheet1!$C:$C,"Other metaolism",0)</f>
        <v>Excluded</v>
      </c>
      <c r="F1480" t="s">
        <v>19</v>
      </c>
      <c r="G1480" t="str">
        <f>Table2[[#This Row],[rxn]]&amp;"_"&amp;Table2[[#This Row],[dir]]</f>
        <v>CRNt_c_m_FWD</v>
      </c>
      <c r="H1480" t="str" cm="1">
        <f t="array" ref="H1480">_xlfn.TEXTJOIN(",",TRUE,_xlfn.UNIQUE(_xlfn._xlws.FILTER(Table2[enz],Table2[rxn+dir]=Table2[[#This Row],[rxn+dir]])))</f>
        <v>rt0963</v>
      </c>
      <c r="I1480" s="2" t="str">
        <f>_xlfn.TEXTAFTER(Table2[[#This Row],[rxn]],"_",-1)</f>
        <v>m</v>
      </c>
      <c r="J1480" s="2" t="str">
        <f>_xlfn.TEXTBEFORE(Table2[[#This Row],[rxn]],"_"&amp;Table2[[#This Row],[compartment]],-1)</f>
        <v>CRNt_c</v>
      </c>
      <c r="K1480" s="2" t="str" cm="1">
        <f t="array" ref="K1480">_xlfn.LET(_xlpm.t,J1480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0" s="2" t="str">
        <f>IF(LEN(Table2[[#This Row],[number at end of rxn-compartment]])&gt;0,_xlfn.TEXTBEFORE(Table2[[#This Row],[rxn-compartment]],Table2[[#This Row],[number at end of rxn-compartment]],-1),"")</f>
        <v/>
      </c>
      <c r="N1480" t="str">
        <v/>
      </c>
      <c r="O1480" t="str">
        <v>ERGSTt_c_rm</v>
      </c>
      <c r="P1480" t="str">
        <v>REV</v>
      </c>
      <c r="Q1480" t="str">
        <v>SPONT</v>
      </c>
      <c r="R1480" t="str">
        <v/>
      </c>
      <c r="S1480" t="str">
        <v>Excluded</v>
      </c>
      <c r="T1480" t="str">
        <v>Transport</v>
      </c>
    </row>
    <row r="1481" spans="1:20" x14ac:dyDescent="0.2">
      <c r="A1481" t="s">
        <v>3767</v>
      </c>
      <c r="B1481" t="s">
        <v>3768</v>
      </c>
      <c r="C1481" t="s">
        <v>8</v>
      </c>
      <c r="D1481" t="s">
        <v>1270</v>
      </c>
      <c r="E1481" t="str">
        <f>_xlfn.XLOOKUP(Table2[[#This Row],[rxn]],[1]Sheet1!$A:$A,[1]Sheet1!$C:$C,"Other metaolism",0)</f>
        <v>Excluded</v>
      </c>
      <c r="F1481" t="s">
        <v>19</v>
      </c>
      <c r="G1481" t="str">
        <f>Table2[[#This Row],[rxn]]&amp;"_"&amp;Table2[[#This Row],[dir]]</f>
        <v>CRNt_c_x_FWD</v>
      </c>
      <c r="H1481" t="str" cm="1">
        <f t="array" ref="H1481">_xlfn.TEXTJOIN(",",TRUE,_xlfn.UNIQUE(_xlfn._xlws.FILTER(Table2[enz],Table2[rxn+dir]=Table2[[#This Row],[rxn+dir]])))</f>
        <v>SPONT</v>
      </c>
      <c r="I1481" s="2" t="str">
        <f>_xlfn.TEXTAFTER(Table2[[#This Row],[rxn]],"_",-1)</f>
        <v>x</v>
      </c>
      <c r="J1481" s="2" t="str">
        <f>_xlfn.TEXTBEFORE(Table2[[#This Row],[rxn]],"_"&amp;Table2[[#This Row],[compartment]],-1)</f>
        <v>CRNt_c</v>
      </c>
      <c r="K1481" s="2" t="str" cm="1">
        <f t="array" ref="K1481">_xlfn.LET(_xlpm.t,J1481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1" s="2" t="str">
        <f>IF(LEN(Table2[[#This Row],[number at end of rxn-compartment]])&gt;0,_xlfn.TEXTBEFORE(Table2[[#This Row],[rxn-compartment]],Table2[[#This Row],[number at end of rxn-compartment]],-1),"")</f>
        <v/>
      </c>
      <c r="N1481" t="str">
        <v/>
      </c>
      <c r="O1481" t="str">
        <v>ERGTETROLt_c_e</v>
      </c>
      <c r="P1481" t="str">
        <v>FWD</v>
      </c>
      <c r="Q1481" t="str">
        <v>SPONT</v>
      </c>
      <c r="R1481" t="str">
        <v/>
      </c>
      <c r="S1481" t="str">
        <v>Excluded</v>
      </c>
      <c r="T1481" t="str">
        <v>Transport</v>
      </c>
    </row>
    <row r="1482" spans="1:20" x14ac:dyDescent="0.2">
      <c r="A1482" t="s">
        <v>3769</v>
      </c>
      <c r="B1482" t="s">
        <v>369</v>
      </c>
      <c r="C1482" t="s">
        <v>8</v>
      </c>
      <c r="D1482" t="s">
        <v>3770</v>
      </c>
      <c r="E1482" t="str">
        <f>_xlfn.XLOOKUP(Table2[[#This Row],[rxn]],[1]Sheet1!$A:$A,[1]Sheet1!$C:$C,"Other metaolism",0)</f>
        <v>Central metabolism</v>
      </c>
      <c r="F1482" t="s">
        <v>101</v>
      </c>
      <c r="G1482" t="str">
        <f>Table2[[#This Row],[rxn]]&amp;"_"&amp;Table2[[#This Row],[dir]]</f>
        <v>CS_m_FWD</v>
      </c>
      <c r="H1482" t="str" cm="1">
        <f t="array" ref="H1482">_xlfn.TEXTJOIN(",",TRUE,_xlfn.UNIQUE(_xlfn._xlws.FILTER(Table2[enz],Table2[rxn+dir]=Table2[[#This Row],[rxn+dir]])))</f>
        <v>CIT13,rt2960,rt2963</v>
      </c>
      <c r="I1482" s="2" t="str">
        <f>_xlfn.TEXTAFTER(Table2[[#This Row],[rxn]],"_",-1)</f>
        <v>m</v>
      </c>
      <c r="J1482" s="2" t="str">
        <f>_xlfn.TEXTBEFORE(Table2[[#This Row],[rxn]],"_"&amp;Table2[[#This Row],[compartment]],-1)</f>
        <v>CS</v>
      </c>
      <c r="K1482" s="2" t="str" cm="1">
        <f t="array" ref="K1482">_xlfn.LET(_xlpm.t,J1482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2" s="2" t="str">
        <f>IF(LEN(Table2[[#This Row],[number at end of rxn-compartment]])&gt;0,_xlfn.TEXTBEFORE(Table2[[#This Row],[rxn-compartment]],Table2[[#This Row],[number at end of rxn-compartment]],-1),"")</f>
        <v/>
      </c>
      <c r="N1482" t="str">
        <v/>
      </c>
      <c r="O1482" t="str">
        <v>ERGTETROLt_c_e</v>
      </c>
      <c r="P1482" t="str">
        <v>REV</v>
      </c>
      <c r="Q1482" t="str">
        <v>SPONT</v>
      </c>
      <c r="R1482" t="str">
        <v/>
      </c>
      <c r="S1482" t="str">
        <v>Excluded</v>
      </c>
      <c r="T1482" t="str">
        <v>Transport</v>
      </c>
    </row>
    <row r="1483" spans="1:20" x14ac:dyDescent="0.2">
      <c r="A1483" t="s">
        <v>3771</v>
      </c>
      <c r="B1483" t="s">
        <v>369</v>
      </c>
      <c r="C1483" t="s">
        <v>8</v>
      </c>
      <c r="D1483" t="s">
        <v>3772</v>
      </c>
      <c r="E1483" t="str">
        <f>_xlfn.XLOOKUP(Table2[[#This Row],[rxn]],[1]Sheet1!$A:$A,[1]Sheet1!$C:$C,"Other metaolism",0)</f>
        <v>Central metabolism</v>
      </c>
      <c r="F1483" t="s">
        <v>101</v>
      </c>
      <c r="G1483" t="str">
        <f>Table2[[#This Row],[rxn]]&amp;"_"&amp;Table2[[#This Row],[dir]]</f>
        <v>CS_m_FWD</v>
      </c>
      <c r="H1483" t="str" cm="1">
        <f t="array" ref="H1483">_xlfn.TEXTJOIN(",",TRUE,_xlfn.UNIQUE(_xlfn._xlws.FILTER(Table2[enz],Table2[rxn+dir]=Table2[[#This Row],[rxn+dir]])))</f>
        <v>CIT13,rt2960,rt2963</v>
      </c>
      <c r="I1483" s="2" t="str">
        <f>_xlfn.TEXTAFTER(Table2[[#This Row],[rxn]],"_",-1)</f>
        <v>m</v>
      </c>
      <c r="J1483" s="2" t="str">
        <f>_xlfn.TEXTBEFORE(Table2[[#This Row],[rxn]],"_"&amp;Table2[[#This Row],[compartment]],-1)</f>
        <v>CS</v>
      </c>
      <c r="K1483" s="2" t="str" cm="1">
        <f t="array" ref="K1483">_xlfn.LET(_xlpm.t,J1483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3" s="2" t="str">
        <f>IF(LEN(Table2[[#This Row],[number at end of rxn-compartment]])&gt;0,_xlfn.TEXTBEFORE(Table2[[#This Row],[rxn-compartment]],Table2[[#This Row],[number at end of rxn-compartment]],-1),"")</f>
        <v/>
      </c>
      <c r="N1483" t="str">
        <v/>
      </c>
      <c r="O1483" t="str">
        <v>ERGTETROLt_c_r</v>
      </c>
      <c r="P1483" t="str">
        <v>FWD</v>
      </c>
      <c r="Q1483" t="str">
        <v>SPONT</v>
      </c>
      <c r="R1483" t="str">
        <v/>
      </c>
      <c r="S1483" t="str">
        <v>Excluded</v>
      </c>
      <c r="T1483" t="str">
        <v>Transport</v>
      </c>
    </row>
    <row r="1484" spans="1:20" x14ac:dyDescent="0.2">
      <c r="A1484" t="s">
        <v>3773</v>
      </c>
      <c r="B1484" t="s">
        <v>369</v>
      </c>
      <c r="C1484" t="s">
        <v>8</v>
      </c>
      <c r="D1484" t="s">
        <v>3774</v>
      </c>
      <c r="E1484" t="str">
        <f>_xlfn.XLOOKUP(Table2[[#This Row],[rxn]],[1]Sheet1!$A:$A,[1]Sheet1!$C:$C,"Other metaolism",0)</f>
        <v>Central metabolism</v>
      </c>
      <c r="F1484" t="s">
        <v>101</v>
      </c>
      <c r="G1484" t="str">
        <f>Table2[[#This Row],[rxn]]&amp;"_"&amp;Table2[[#This Row],[dir]]</f>
        <v>CS_m_FWD</v>
      </c>
      <c r="H1484" t="str" cm="1">
        <f t="array" ref="H1484">_xlfn.TEXTJOIN(",",TRUE,_xlfn.UNIQUE(_xlfn._xlws.FILTER(Table2[enz],Table2[rxn+dir]=Table2[[#This Row],[rxn+dir]])))</f>
        <v>CIT13,rt2960,rt2963</v>
      </c>
      <c r="I1484" s="2" t="str">
        <f>_xlfn.TEXTAFTER(Table2[[#This Row],[rxn]],"_",-1)</f>
        <v>m</v>
      </c>
      <c r="J1484" s="2" t="str">
        <f>_xlfn.TEXTBEFORE(Table2[[#This Row],[rxn]],"_"&amp;Table2[[#This Row],[compartment]],-1)</f>
        <v>CS</v>
      </c>
      <c r="K1484" s="2" t="str" cm="1">
        <f t="array" ref="K1484">_xlfn.LET(_xlpm.t,J1484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4" s="2" t="str">
        <f>IF(LEN(Table2[[#This Row],[number at end of rxn-compartment]])&gt;0,_xlfn.TEXTBEFORE(Table2[[#This Row],[rxn-compartment]],Table2[[#This Row],[number at end of rxn-compartment]],-1),"")</f>
        <v/>
      </c>
      <c r="N1484" t="str">
        <v/>
      </c>
      <c r="O1484" t="str">
        <v>ERGTETROLt_c_r</v>
      </c>
      <c r="P1484" t="str">
        <v>REV</v>
      </c>
      <c r="Q1484" t="str">
        <v>SPONT</v>
      </c>
      <c r="R1484" t="str">
        <v/>
      </c>
      <c r="S1484" t="str">
        <v>Excluded</v>
      </c>
      <c r="T1484" t="str">
        <v>Transport</v>
      </c>
    </row>
    <row r="1485" spans="1:20" x14ac:dyDescent="0.2">
      <c r="A1485" t="s">
        <v>3775</v>
      </c>
      <c r="B1485" t="s">
        <v>3777</v>
      </c>
      <c r="C1485" t="s">
        <v>8</v>
      </c>
      <c r="D1485" t="s">
        <v>3776</v>
      </c>
      <c r="E1485" t="str">
        <f>_xlfn.XLOOKUP(Table2[[#This Row],[rxn]],[1]Sheet1!$A:$A,[1]Sheet1!$C:$C,"Other metaolism",0)</f>
        <v>Central metabolism</v>
      </c>
      <c r="F1485" t="s">
        <v>101</v>
      </c>
      <c r="G1485" t="str">
        <f>Table2[[#This Row],[rxn]]&amp;"_"&amp;Table2[[#This Row],[dir]]</f>
        <v>CS_x_FWD</v>
      </c>
      <c r="H1485" t="str" cm="1">
        <f t="array" ref="H1485">_xlfn.TEXTJOIN(",",TRUE,_xlfn.UNIQUE(_xlfn._xlws.FILTER(Table2[enz],Table2[rxn+dir]=Table2[[#This Row],[rxn+dir]])))</f>
        <v>rt0180</v>
      </c>
      <c r="I1485" s="2" t="str">
        <f>_xlfn.TEXTAFTER(Table2[[#This Row],[rxn]],"_",-1)</f>
        <v>x</v>
      </c>
      <c r="J1485" s="2" t="str">
        <f>_xlfn.TEXTBEFORE(Table2[[#This Row],[rxn]],"_"&amp;Table2[[#This Row],[compartment]],-1)</f>
        <v>CS</v>
      </c>
      <c r="K1485" s="2" t="str" cm="1">
        <f t="array" ref="K1485">_xlfn.LET(_xlpm.t,J1485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5" s="2" t="str">
        <f>IF(LEN(Table2[[#This Row],[number at end of rxn-compartment]])&gt;0,_xlfn.TEXTBEFORE(Table2[[#This Row],[rxn-compartment]],Table2[[#This Row],[number at end of rxn-compartment]],-1),"")</f>
        <v/>
      </c>
      <c r="N1485" t="str">
        <v/>
      </c>
      <c r="O1485" t="str">
        <v>ETACt_c_e</v>
      </c>
      <c r="P1485" t="str">
        <v>FWD</v>
      </c>
      <c r="Q1485" t="str">
        <v>SPONT</v>
      </c>
      <c r="R1485" t="str">
        <v/>
      </c>
      <c r="S1485" t="str">
        <v>Excluded</v>
      </c>
      <c r="T1485" t="str">
        <v>Transport</v>
      </c>
    </row>
    <row r="1486" spans="1:20" x14ac:dyDescent="0.2">
      <c r="A1486" t="s">
        <v>3778</v>
      </c>
      <c r="B1486" t="s">
        <v>3780</v>
      </c>
      <c r="C1486" t="s">
        <v>8</v>
      </c>
      <c r="D1486" t="s">
        <v>3779</v>
      </c>
      <c r="E1486" t="str">
        <f>_xlfn.XLOOKUP(Table2[[#This Row],[rxn]],[1]Sheet1!$A:$A,[1]Sheet1!$C:$C,"Other metaolism",0)</f>
        <v>RNA metabolism</v>
      </c>
      <c r="F1486" t="s">
        <v>239</v>
      </c>
      <c r="G1486" t="str">
        <f>Table2[[#This Row],[rxn]]&amp;"_"&amp;Table2[[#This Row],[dir]]</f>
        <v>CSND_c_FWD</v>
      </c>
      <c r="H1486" t="str" cm="1">
        <f t="array" ref="H1486">_xlfn.TEXTJOIN(",",TRUE,_xlfn.UNIQUE(_xlfn._xlws.FILTER(Table2[enz],Table2[rxn+dir]=Table2[[#This Row],[rxn+dir]])))</f>
        <v>rt6191</v>
      </c>
      <c r="I1486" s="2" t="str">
        <f>_xlfn.TEXTAFTER(Table2[[#This Row],[rxn]],"_",-1)</f>
        <v>c</v>
      </c>
      <c r="J1486" s="2" t="str">
        <f>_xlfn.TEXTBEFORE(Table2[[#This Row],[rxn]],"_"&amp;Table2[[#This Row],[compartment]],-1)</f>
        <v>CSND</v>
      </c>
      <c r="K1486" s="2" t="str" cm="1">
        <f t="array" ref="K1486">_xlfn.LET(_xlpm.t,J1486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6" s="2" t="str">
        <f>IF(LEN(Table2[[#This Row],[number at end of rxn-compartment]])&gt;0,_xlfn.TEXTBEFORE(Table2[[#This Row],[rxn-compartment]],Table2[[#This Row],[number at end of rxn-compartment]],-1),"")</f>
        <v/>
      </c>
      <c r="N1486" t="str">
        <v>ETFOXRq</v>
      </c>
      <c r="O1486" t="str">
        <v>ETFOXRq9_c</v>
      </c>
      <c r="P1486" t="str">
        <v>FWD</v>
      </c>
      <c r="Q1486" t="str">
        <v>CIR1AIM45</v>
      </c>
      <c r="R1486" t="str">
        <v/>
      </c>
      <c r="S1486" t="str">
        <v>Central metabolism</v>
      </c>
      <c r="T1486" t="str">
        <v>Oxidative phosphorylation</v>
      </c>
    </row>
    <row r="1487" spans="1:20" x14ac:dyDescent="0.2">
      <c r="A1487" t="s">
        <v>3781</v>
      </c>
      <c r="B1487" t="s">
        <v>3783</v>
      </c>
      <c r="C1487" t="s">
        <v>8</v>
      </c>
      <c r="D1487" t="s">
        <v>3782</v>
      </c>
      <c r="E1487" t="str">
        <f>_xlfn.XLOOKUP(Table2[[#This Row],[rxn]],[1]Sheet1!$A:$A,[1]Sheet1!$C:$C,"Other metaolism",0)</f>
        <v>Excluded</v>
      </c>
      <c r="F1487" t="s">
        <v>19</v>
      </c>
      <c r="G1487" t="str">
        <f>Table2[[#This Row],[rxn]]&amp;"_"&amp;Table2[[#This Row],[dir]]</f>
        <v>CSNPURt_c_e_FWD</v>
      </c>
      <c r="H1487" t="str" cm="1">
        <f t="array" ref="H1487">_xlfn.TEXTJOIN(",",TRUE,_xlfn.UNIQUE(_xlfn._xlws.FILTER(Table2[enz],Table2[rxn+dir]=Table2[[#This Row],[rxn+dir]])))</f>
        <v>rt6644</v>
      </c>
      <c r="I1487" s="2" t="str">
        <f>_xlfn.TEXTAFTER(Table2[[#This Row],[rxn]],"_",-1)</f>
        <v>e</v>
      </c>
      <c r="J1487" s="2" t="str">
        <f>_xlfn.TEXTBEFORE(Table2[[#This Row],[rxn]],"_"&amp;Table2[[#This Row],[compartment]],-1)</f>
        <v>CSNPURt_c</v>
      </c>
      <c r="K1487" s="2" t="str" cm="1">
        <f t="array" ref="K1487">_xlfn.LET(_xlpm.t,J1487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7" s="2" t="str">
        <f>IF(LEN(Table2[[#This Row],[number at end of rxn-compartment]])&gt;0,_xlfn.TEXTBEFORE(Table2[[#This Row],[rxn-compartment]],Table2[[#This Row],[number at end of rxn-compartment]],-1),"")</f>
        <v/>
      </c>
      <c r="N1487" t="str">
        <v>ETFOXRq</v>
      </c>
      <c r="O1487" t="str">
        <v>ETFOXRq9_m</v>
      </c>
      <c r="P1487" t="str">
        <v>FWD</v>
      </c>
      <c r="Q1487" t="str">
        <v>CIR1AIM45</v>
      </c>
      <c r="R1487" t="str">
        <v/>
      </c>
      <c r="S1487" t="str">
        <v>Central metabolism</v>
      </c>
      <c r="T1487" t="str">
        <v>Oxidative phosphorylation</v>
      </c>
    </row>
    <row r="1488" spans="1:20" x14ac:dyDescent="0.2">
      <c r="A1488" t="s">
        <v>3784</v>
      </c>
      <c r="B1488" t="s">
        <v>3783</v>
      </c>
      <c r="C1488" t="s">
        <v>21</v>
      </c>
      <c r="D1488" t="s">
        <v>3782</v>
      </c>
      <c r="E1488" t="str">
        <f>_xlfn.XLOOKUP(Table2[[#This Row],[rxn]],[1]Sheet1!$A:$A,[1]Sheet1!$C:$C,"Other metaolism",0)</f>
        <v>Excluded</v>
      </c>
      <c r="F1488" t="s">
        <v>19</v>
      </c>
      <c r="G1488" t="str">
        <f>Table2[[#This Row],[rxn]]&amp;"_"&amp;Table2[[#This Row],[dir]]</f>
        <v>CSNPURt_c_e_REV</v>
      </c>
      <c r="H1488" t="str" cm="1">
        <f t="array" ref="H1488">_xlfn.TEXTJOIN(",",TRUE,_xlfn.UNIQUE(_xlfn._xlws.FILTER(Table2[enz],Table2[rxn+dir]=Table2[[#This Row],[rxn+dir]])))</f>
        <v>rt6644</v>
      </c>
      <c r="I1488" s="2" t="str">
        <f>_xlfn.TEXTAFTER(Table2[[#This Row],[rxn]],"_",-1)</f>
        <v>e</v>
      </c>
      <c r="J1488" s="2" t="str">
        <f>_xlfn.TEXTBEFORE(Table2[[#This Row],[rxn]],"_"&amp;Table2[[#This Row],[compartment]],-1)</f>
        <v>CSNPURt_c</v>
      </c>
      <c r="K1488" s="2" t="str" cm="1">
        <f t="array" ref="K1488">_xlfn.LET(_xlpm.t,J1488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8" s="2" t="str">
        <f>IF(LEN(Table2[[#This Row],[number at end of rxn-compartment]])&gt;0,_xlfn.TEXTBEFORE(Table2[[#This Row],[rxn-compartment]],Table2[[#This Row],[number at end of rxn-compartment]],-1),"")</f>
        <v/>
      </c>
      <c r="N1488" t="str">
        <v>ETFOXRq</v>
      </c>
      <c r="O1488" t="str">
        <v>ETFOXRq9_m</v>
      </c>
      <c r="P1488" t="str">
        <v>REV</v>
      </c>
      <c r="Q1488" t="str">
        <v>CIR1AIM45</v>
      </c>
      <c r="R1488" t="str">
        <v/>
      </c>
      <c r="S1488" t="str">
        <v>Central metabolism</v>
      </c>
      <c r="T1488" t="str">
        <v>Oxidative phosphorylation</v>
      </c>
    </row>
    <row r="1489" spans="1:20" x14ac:dyDescent="0.2">
      <c r="A1489" t="s">
        <v>3785</v>
      </c>
      <c r="B1489" t="s">
        <v>3786</v>
      </c>
      <c r="C1489" t="s">
        <v>8</v>
      </c>
      <c r="D1489" t="s">
        <v>2778</v>
      </c>
      <c r="E1489" t="str">
        <f>_xlfn.XLOOKUP(Table2[[#This Row],[rxn]],[1]Sheet1!$A:$A,[1]Sheet1!$C:$C,"Other metaolism",0)</f>
        <v>Excluded</v>
      </c>
      <c r="F1489" t="s">
        <v>19</v>
      </c>
      <c r="G1489" t="str">
        <f>Table2[[#This Row],[rxn]]&amp;"_"&amp;Table2[[#This Row],[dir]]</f>
        <v>CSNtps_e_FWD</v>
      </c>
      <c r="H1489" t="str" cm="1">
        <f t="array" ref="H1489">_xlfn.TEXTJOIN(",",TRUE,_xlfn.UNIQUE(_xlfn._xlws.FILTER(Table2[enz],Table2[rxn+dir]=Table2[[#This Row],[rxn+dir]])))</f>
        <v>rt6190</v>
      </c>
      <c r="I1489" s="2" t="str">
        <f>_xlfn.TEXTAFTER(Table2[[#This Row],[rxn]],"_",-1)</f>
        <v>e</v>
      </c>
      <c r="J1489" s="2" t="str">
        <f>_xlfn.TEXTBEFORE(Table2[[#This Row],[rxn]],"_"&amp;Table2[[#This Row],[compartment]],-1)</f>
        <v>CSNtps</v>
      </c>
      <c r="K1489" s="2" t="str" cm="1">
        <f t="array" ref="K1489">_xlfn.LET(_xlpm.t,J1489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89" s="2" t="str">
        <f>IF(LEN(Table2[[#This Row],[number at end of rxn-compartment]])&gt;0,_xlfn.TEXTBEFORE(Table2[[#This Row],[rxn-compartment]],Table2[[#This Row],[number at end of rxn-compartment]],-1),"")</f>
        <v/>
      </c>
      <c r="N1489" t="str">
        <v/>
      </c>
      <c r="O1489" t="str">
        <v>ETHAK_c</v>
      </c>
      <c r="P1489" t="str">
        <v>FWD</v>
      </c>
      <c r="Q1489" t="str">
        <v>rt7614</v>
      </c>
      <c r="R1489" t="str">
        <v>2.7.1.82</v>
      </c>
      <c r="S1489" t="str">
        <v>Other biosynthetic metabolism</v>
      </c>
      <c r="T1489" t="str">
        <v>Glycerophospholipid metabolism</v>
      </c>
    </row>
    <row r="1490" spans="1:20" x14ac:dyDescent="0.2">
      <c r="A1490" t="s">
        <v>3787</v>
      </c>
      <c r="B1490" t="s">
        <v>3789</v>
      </c>
      <c r="C1490" t="s">
        <v>8</v>
      </c>
      <c r="D1490" t="s">
        <v>3788</v>
      </c>
      <c r="E1490" t="str">
        <f>_xlfn.XLOOKUP(Table2[[#This Row],[rxn]],[1]Sheet1!$A:$A,[1]Sheet1!$C:$C,"Other metaolism",0)</f>
        <v>Excluded</v>
      </c>
      <c r="F1490" t="s">
        <v>19</v>
      </c>
      <c r="G1490" t="str">
        <f>Table2[[#This Row],[rxn]]&amp;"_"&amp;Table2[[#This Row],[dir]]</f>
        <v>CTPCMPt_c_m_FWD</v>
      </c>
      <c r="H1490" t="str" cm="1">
        <f t="array" ref="H1490">_xlfn.TEXTJOIN(",",TRUE,_xlfn.UNIQUE(_xlfn._xlws.FILTER(Table2[enz],Table2[rxn+dir]=Table2[[#This Row],[rxn+dir]])))</f>
        <v>rt4019</v>
      </c>
      <c r="I1490" s="2" t="str">
        <f>_xlfn.TEXTAFTER(Table2[[#This Row],[rxn]],"_",-1)</f>
        <v>m</v>
      </c>
      <c r="J1490" s="2" t="str">
        <f>_xlfn.TEXTBEFORE(Table2[[#This Row],[rxn]],"_"&amp;Table2[[#This Row],[compartment]],-1)</f>
        <v>CTPCMPt_c</v>
      </c>
      <c r="K1490" s="2" t="str" cm="1">
        <f t="array" ref="K1490">_xlfn.LET(_xlpm.t,J1490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90" s="2" t="str">
        <f>IF(LEN(Table2[[#This Row],[number at end of rxn-compartment]])&gt;0,_xlfn.TEXTBEFORE(Table2[[#This Row],[rxn-compartment]],Table2[[#This Row],[number at end of rxn-compartment]],-1),"")</f>
        <v/>
      </c>
      <c r="N1490" t="str">
        <v/>
      </c>
      <c r="O1490" t="str">
        <v>ETHAPT_rm</v>
      </c>
      <c r="P1490" t="str">
        <v>FWD</v>
      </c>
      <c r="Q1490" t="str">
        <v>rt2983</v>
      </c>
      <c r="R1490" t="str">
        <v>2.7.8.1</v>
      </c>
      <c r="S1490" t="str">
        <v>Other biosynthetic metabolism</v>
      </c>
      <c r="T1490" t="str">
        <v>Glycerophospholipid biosynthesis</v>
      </c>
    </row>
    <row r="1491" spans="1:20" x14ac:dyDescent="0.2">
      <c r="A1491" t="s">
        <v>3790</v>
      </c>
      <c r="B1491" t="s">
        <v>3792</v>
      </c>
      <c r="C1491" t="s">
        <v>8</v>
      </c>
      <c r="D1491" t="s">
        <v>3791</v>
      </c>
      <c r="E1491" t="str">
        <f>_xlfn.XLOOKUP(Table2[[#This Row],[rxn]],[1]Sheet1!$A:$A,[1]Sheet1!$C:$C,"Other metaolism",0)</f>
        <v>RNA metabolism</v>
      </c>
      <c r="F1491" t="s">
        <v>239</v>
      </c>
      <c r="G1491" t="str">
        <f>Table2[[#This Row],[rxn]]&amp;"_"&amp;Table2[[#This Row],[dir]]</f>
        <v>CTPS1_c_FWD</v>
      </c>
      <c r="H1491" t="str" cm="1">
        <f t="array" ref="H1491">_xlfn.TEXTJOIN(",",TRUE,_xlfn.UNIQUE(_xlfn._xlws.FILTER(Table2[enz],Table2[rxn+dir]=Table2[[#This Row],[rxn+dir]])))</f>
        <v>rt8107</v>
      </c>
      <c r="I1491" s="2" t="str">
        <f>_xlfn.TEXTAFTER(Table2[[#This Row],[rxn]],"_",-1)</f>
        <v>c</v>
      </c>
      <c r="J1491" s="2" t="str">
        <f>_xlfn.TEXTBEFORE(Table2[[#This Row],[rxn]],"_"&amp;Table2[[#This Row],[compartment]],-1)</f>
        <v>CTPS1</v>
      </c>
      <c r="K1491" s="2" t="str" cm="1">
        <f t="array" ref="K1491">_xlfn.LET(_xlpm.t,J1491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491" s="2" t="str">
        <f>IF(LEN(Table2[[#This Row],[number at end of rxn-compartment]])&gt;0,_xlfn.TEXTBEFORE(Table2[[#This Row],[rxn-compartment]],Table2[[#This Row],[number at end of rxn-compartment]],-1),"")</f>
        <v>CTPS</v>
      </c>
      <c r="N1491" t="str">
        <v/>
      </c>
      <c r="O1491" t="str">
        <v>ETHAt_c_e</v>
      </c>
      <c r="P1491" t="str">
        <v>FWD</v>
      </c>
      <c r="Q1491" t="str">
        <v>UNKNOWN</v>
      </c>
      <c r="R1491" t="str">
        <v/>
      </c>
      <c r="S1491" t="str">
        <v>Excluded</v>
      </c>
      <c r="T1491" t="str">
        <v>Transport</v>
      </c>
    </row>
    <row r="1492" spans="1:20" x14ac:dyDescent="0.2">
      <c r="A1492" t="s">
        <v>3793</v>
      </c>
      <c r="B1492" t="s">
        <v>372</v>
      </c>
      <c r="C1492" t="s">
        <v>8</v>
      </c>
      <c r="D1492" t="s">
        <v>3791</v>
      </c>
      <c r="E1492" t="str">
        <f>_xlfn.XLOOKUP(Table2[[#This Row],[rxn]],[1]Sheet1!$A:$A,[1]Sheet1!$C:$C,"Other metaolism",0)</f>
        <v>RNA metabolism</v>
      </c>
      <c r="F1492" t="s">
        <v>239</v>
      </c>
      <c r="G1492" t="str">
        <f>Table2[[#This Row],[rxn]]&amp;"_"&amp;Table2[[#This Row],[dir]]</f>
        <v>CTPS2_c_FWD</v>
      </c>
      <c r="H1492" t="str" cm="1">
        <f t="array" ref="H1492">_xlfn.TEXTJOIN(",",TRUE,_xlfn.UNIQUE(_xlfn._xlws.FILTER(Table2[enz],Table2[rxn+dir]=Table2[[#This Row],[rxn+dir]])))</f>
        <v>rt8107</v>
      </c>
      <c r="I1492" s="2" t="str">
        <f>_xlfn.TEXTAFTER(Table2[[#This Row],[rxn]],"_",-1)</f>
        <v>c</v>
      </c>
      <c r="J1492" s="2" t="str">
        <f>_xlfn.TEXTBEFORE(Table2[[#This Row],[rxn]],"_"&amp;Table2[[#This Row],[compartment]],-1)</f>
        <v>CTPS2</v>
      </c>
      <c r="K1492" s="2" t="str" cm="1">
        <f t="array" ref="K1492">_xlfn.LET(_xlpm.t,J1492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492" s="2" t="str">
        <f>IF(LEN(Table2[[#This Row],[number at end of rxn-compartment]])&gt;0,_xlfn.TEXTBEFORE(Table2[[#This Row],[rxn-compartment]],Table2[[#This Row],[number at end of rxn-compartment]],-1),"")</f>
        <v>CTPS</v>
      </c>
      <c r="N1492" t="str">
        <v/>
      </c>
      <c r="O1492" t="str">
        <v>ETHAt_c_e</v>
      </c>
      <c r="P1492" t="str">
        <v>REV</v>
      </c>
      <c r="Q1492" t="str">
        <v>UNKNOWN</v>
      </c>
      <c r="R1492" t="str">
        <v/>
      </c>
      <c r="S1492" t="str">
        <v>Excluded</v>
      </c>
      <c r="T1492" t="str">
        <v>Transport</v>
      </c>
    </row>
    <row r="1493" spans="1:20" x14ac:dyDescent="0.2">
      <c r="A1493" t="s">
        <v>3794</v>
      </c>
      <c r="B1493" t="s">
        <v>3795</v>
      </c>
      <c r="C1493" t="s">
        <v>8</v>
      </c>
      <c r="D1493" t="s">
        <v>1270</v>
      </c>
      <c r="E1493" t="str">
        <f>_xlfn.XLOOKUP(Table2[[#This Row],[rxn]],[1]Sheet1!$A:$A,[1]Sheet1!$C:$C,"Other metaolism",0)</f>
        <v>Excluded</v>
      </c>
      <c r="F1493" t="s">
        <v>19</v>
      </c>
      <c r="G1493" t="str">
        <f>Table2[[#This Row],[rxn]]&amp;"_"&amp;Table2[[#This Row],[dir]]</f>
        <v>CTPt_c_rm_FWD</v>
      </c>
      <c r="H1493" t="str" cm="1">
        <f t="array" ref="H1493">_xlfn.TEXTJOIN(",",TRUE,_xlfn.UNIQUE(_xlfn._xlws.FILTER(Table2[enz],Table2[rxn+dir]=Table2[[#This Row],[rxn+dir]])))</f>
        <v>SPONT</v>
      </c>
      <c r="I1493" s="2" t="str">
        <f>_xlfn.TEXTAFTER(Table2[[#This Row],[rxn]],"_",-1)</f>
        <v>rm</v>
      </c>
      <c r="J1493" s="2" t="str">
        <f>_xlfn.TEXTBEFORE(Table2[[#This Row],[rxn]],"_"&amp;Table2[[#This Row],[compartment]],-1)</f>
        <v>CTPt_c</v>
      </c>
      <c r="K1493" s="2" t="str" cm="1">
        <f t="array" ref="K1493">_xlfn.LET(_xlpm.t,J1493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93" s="2" t="str">
        <f>IF(LEN(Table2[[#This Row],[number at end of rxn-compartment]])&gt;0,_xlfn.TEXTBEFORE(Table2[[#This Row],[rxn-compartment]],Table2[[#This Row],[number at end of rxn-compartment]],-1),"")</f>
        <v/>
      </c>
      <c r="N1493" t="str">
        <v/>
      </c>
      <c r="O1493" t="str">
        <v>ETNO2OX_c</v>
      </c>
      <c r="P1493" t="str">
        <v>FWD</v>
      </c>
      <c r="Q1493" t="str">
        <v>rt3897</v>
      </c>
      <c r="R1493" t="str">
        <v>1.13.12.16</v>
      </c>
      <c r="S1493" t="str">
        <v>Other biosynthetic metabolism</v>
      </c>
      <c r="T1493" t="str">
        <v>Nitrogen metabolism</v>
      </c>
    </row>
    <row r="1494" spans="1:20" x14ac:dyDescent="0.2">
      <c r="A1494" t="s">
        <v>3796</v>
      </c>
      <c r="B1494" t="s">
        <v>3795</v>
      </c>
      <c r="C1494" t="s">
        <v>21</v>
      </c>
      <c r="D1494" t="s">
        <v>1270</v>
      </c>
      <c r="E1494" t="str">
        <f>_xlfn.XLOOKUP(Table2[[#This Row],[rxn]],[1]Sheet1!$A:$A,[1]Sheet1!$C:$C,"Other metaolism",0)</f>
        <v>Excluded</v>
      </c>
      <c r="F1494" t="s">
        <v>19</v>
      </c>
      <c r="G1494" t="str">
        <f>Table2[[#This Row],[rxn]]&amp;"_"&amp;Table2[[#This Row],[dir]]</f>
        <v>CTPt_c_rm_REV</v>
      </c>
      <c r="H1494" t="str" cm="1">
        <f t="array" ref="H1494">_xlfn.TEXTJOIN(",",TRUE,_xlfn.UNIQUE(_xlfn._xlws.FILTER(Table2[enz],Table2[rxn+dir]=Table2[[#This Row],[rxn+dir]])))</f>
        <v>SPONT</v>
      </c>
      <c r="I1494" s="2" t="str">
        <f>_xlfn.TEXTAFTER(Table2[[#This Row],[rxn]],"_",-1)</f>
        <v>rm</v>
      </c>
      <c r="J1494" s="2" t="str">
        <f>_xlfn.TEXTBEFORE(Table2[[#This Row],[rxn]],"_"&amp;Table2[[#This Row],[compartment]],-1)</f>
        <v>CTPt_c</v>
      </c>
      <c r="K1494" s="2" t="str" cm="1">
        <f t="array" ref="K1494">_xlfn.LET(_xlpm.t,J1494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94" s="2" t="str">
        <f>IF(LEN(Table2[[#This Row],[number at end of rxn-compartment]])&gt;0,_xlfn.TEXTBEFORE(Table2[[#This Row],[rxn-compartment]],Table2[[#This Row],[number at end of rxn-compartment]],-1),"")</f>
        <v/>
      </c>
      <c r="N1494" t="str">
        <v/>
      </c>
      <c r="O1494" t="str">
        <v>ETOHt_c_e</v>
      </c>
      <c r="P1494" t="str">
        <v>FWD</v>
      </c>
      <c r="Q1494" t="str">
        <v>SPONT</v>
      </c>
      <c r="R1494" t="str">
        <v/>
      </c>
      <c r="S1494" t="str">
        <v>Excluded</v>
      </c>
      <c r="T1494" t="str">
        <v>Transport</v>
      </c>
    </row>
    <row r="1495" spans="1:20" x14ac:dyDescent="0.2">
      <c r="A1495" t="s">
        <v>3797</v>
      </c>
      <c r="B1495" t="s">
        <v>3798</v>
      </c>
      <c r="C1495" t="s">
        <v>8</v>
      </c>
      <c r="D1495" t="s">
        <v>2201</v>
      </c>
      <c r="E1495" t="str">
        <f>_xlfn.XLOOKUP(Table2[[#This Row],[rxn]],[1]Sheet1!$A:$A,[1]Sheet1!$C:$C,"Other metaolism",0)</f>
        <v>Excluded</v>
      </c>
      <c r="F1495" t="s">
        <v>19</v>
      </c>
      <c r="G1495" t="str">
        <f>Table2[[#This Row],[rxn]]&amp;"_"&amp;Table2[[#This Row],[dir]]</f>
        <v>CTPt_m_mm_FWD</v>
      </c>
      <c r="H1495" t="str" cm="1">
        <f t="array" ref="H1495">_xlfn.TEXTJOIN(",",TRUE,_xlfn.UNIQUE(_xlfn._xlws.FILTER(Table2[enz],Table2[rxn+dir]=Table2[[#This Row],[rxn+dir]])))</f>
        <v>UNKNOWN</v>
      </c>
      <c r="I1495" s="2" t="str">
        <f>_xlfn.TEXTAFTER(Table2[[#This Row],[rxn]],"_",-1)</f>
        <v>mm</v>
      </c>
      <c r="J1495" s="2" t="str">
        <f>_xlfn.TEXTBEFORE(Table2[[#This Row],[rxn]],"_"&amp;Table2[[#This Row],[compartment]],-1)</f>
        <v>CTPt_m</v>
      </c>
      <c r="K1495" s="2" t="str" cm="1">
        <f t="array" ref="K1495">_xlfn.LET(_xlpm.t,J1495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95" s="2" t="str">
        <f>IF(LEN(Table2[[#This Row],[number at end of rxn-compartment]])&gt;0,_xlfn.TEXTBEFORE(Table2[[#This Row],[rxn-compartment]],Table2[[#This Row],[number at end of rxn-compartment]],-1),"")</f>
        <v/>
      </c>
      <c r="N1495" t="str">
        <v/>
      </c>
      <c r="O1495" t="str">
        <v>ETOHt_c_e</v>
      </c>
      <c r="P1495" t="str">
        <v>REV</v>
      </c>
      <c r="Q1495" t="str">
        <v>SPONT</v>
      </c>
      <c r="R1495" t="str">
        <v/>
      </c>
      <c r="S1495" t="str">
        <v>Excluded</v>
      </c>
      <c r="T1495" t="str">
        <v>Transport</v>
      </c>
    </row>
    <row r="1496" spans="1:20" x14ac:dyDescent="0.2">
      <c r="A1496" t="s">
        <v>3799</v>
      </c>
      <c r="B1496" t="s">
        <v>3798</v>
      </c>
      <c r="C1496" t="s">
        <v>21</v>
      </c>
      <c r="D1496" t="s">
        <v>2201</v>
      </c>
      <c r="E1496" t="str">
        <f>_xlfn.XLOOKUP(Table2[[#This Row],[rxn]],[1]Sheet1!$A:$A,[1]Sheet1!$C:$C,"Other metaolism",0)</f>
        <v>Excluded</v>
      </c>
      <c r="F1496" t="s">
        <v>19</v>
      </c>
      <c r="G1496" t="str">
        <f>Table2[[#This Row],[rxn]]&amp;"_"&amp;Table2[[#This Row],[dir]]</f>
        <v>CTPt_m_mm_REV</v>
      </c>
      <c r="H1496" t="str" cm="1">
        <f t="array" ref="H1496">_xlfn.TEXTJOIN(",",TRUE,_xlfn.UNIQUE(_xlfn._xlws.FILTER(Table2[enz],Table2[rxn+dir]=Table2[[#This Row],[rxn+dir]])))</f>
        <v>UNKNOWN</v>
      </c>
      <c r="I1496" s="2" t="str">
        <f>_xlfn.TEXTAFTER(Table2[[#This Row],[rxn]],"_",-1)</f>
        <v>mm</v>
      </c>
      <c r="J1496" s="2" t="str">
        <f>_xlfn.TEXTBEFORE(Table2[[#This Row],[rxn]],"_"&amp;Table2[[#This Row],[compartment]],-1)</f>
        <v>CTPt_m</v>
      </c>
      <c r="K1496" s="2" t="str" cm="1">
        <f t="array" ref="K1496">_xlfn.LET(_xlpm.t,J1496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96" s="2" t="str">
        <f>IF(LEN(Table2[[#This Row],[number at end of rxn-compartment]])&gt;0,_xlfn.TEXTBEFORE(Table2[[#This Row],[rxn-compartment]],Table2[[#This Row],[number at end of rxn-compartment]],-1),"")</f>
        <v/>
      </c>
      <c r="N1496" t="str">
        <v/>
      </c>
      <c r="O1496" t="str">
        <v>ETOHt_c_m</v>
      </c>
      <c r="P1496" t="str">
        <v>FWD</v>
      </c>
      <c r="Q1496" t="str">
        <v>SPONT</v>
      </c>
      <c r="R1496" t="str">
        <v/>
      </c>
      <c r="S1496" t="str">
        <v>Excluded</v>
      </c>
      <c r="T1496" t="str">
        <v>Transport</v>
      </c>
    </row>
    <row r="1497" spans="1:20" x14ac:dyDescent="0.2">
      <c r="A1497" t="s">
        <v>3800</v>
      </c>
      <c r="B1497" t="s">
        <v>3801</v>
      </c>
      <c r="C1497" t="s">
        <v>8</v>
      </c>
      <c r="D1497" t="s">
        <v>3788</v>
      </c>
      <c r="E1497" t="str">
        <f>_xlfn.XLOOKUP(Table2[[#This Row],[rxn]],[1]Sheet1!$A:$A,[1]Sheet1!$C:$C,"Other metaolism",0)</f>
        <v>Excluded</v>
      </c>
      <c r="F1497" t="s">
        <v>19</v>
      </c>
      <c r="G1497" t="str">
        <f>Table2[[#This Row],[rxn]]&amp;"_"&amp;Table2[[#This Row],[dir]]</f>
        <v>CTPt2_m_FWD</v>
      </c>
      <c r="H1497" t="str" cm="1">
        <f t="array" ref="H1497">_xlfn.TEXTJOIN(",",TRUE,_xlfn.UNIQUE(_xlfn._xlws.FILTER(Table2[enz],Table2[rxn+dir]=Table2[[#This Row],[rxn+dir]])))</f>
        <v>rt4019</v>
      </c>
      <c r="I1497" s="2" t="str">
        <f>_xlfn.TEXTAFTER(Table2[[#This Row],[rxn]],"_",-1)</f>
        <v>m</v>
      </c>
      <c r="J1497" s="2" t="str">
        <f>_xlfn.TEXTBEFORE(Table2[[#This Row],[rxn]],"_"&amp;Table2[[#This Row],[compartment]],-1)</f>
        <v>CTPt2</v>
      </c>
      <c r="K1497" s="2" t="str" cm="1">
        <f t="array" ref="K1497">_xlfn.LET(_xlpm.t,J1497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497" s="2" t="str">
        <f>IF(LEN(Table2[[#This Row],[number at end of rxn-compartment]])&gt;0,_xlfn.TEXTBEFORE(Table2[[#This Row],[rxn-compartment]],Table2[[#This Row],[number at end of rxn-compartment]],-1),"")</f>
        <v>CTPt</v>
      </c>
      <c r="N1497" t="str">
        <v/>
      </c>
      <c r="O1497" t="str">
        <v>ETOHt_c_m</v>
      </c>
      <c r="P1497" t="str">
        <v>REV</v>
      </c>
      <c r="Q1497" t="str">
        <v>SPONT</v>
      </c>
      <c r="R1497" t="str">
        <v/>
      </c>
      <c r="S1497" t="str">
        <v>Excluded</v>
      </c>
      <c r="T1497" t="str">
        <v>Transport</v>
      </c>
    </row>
    <row r="1498" spans="1:20" x14ac:dyDescent="0.2">
      <c r="A1498" t="s">
        <v>3802</v>
      </c>
      <c r="B1498" t="s">
        <v>3803</v>
      </c>
      <c r="C1498" t="s">
        <v>8</v>
      </c>
      <c r="D1498" t="s">
        <v>2201</v>
      </c>
      <c r="E1498" t="str">
        <f>_xlfn.XLOOKUP(Table2[[#This Row],[rxn]],[1]Sheet1!$A:$A,[1]Sheet1!$C:$C,"Other metaolism",0)</f>
        <v>Excluded</v>
      </c>
      <c r="F1498" t="s">
        <v>19</v>
      </c>
      <c r="G1498" t="str">
        <f>Table2[[#This Row],[rxn]]&amp;"_"&amp;Table2[[#This Row],[dir]]</f>
        <v>CU2t_c_e_FWD</v>
      </c>
      <c r="H1498" t="str" cm="1">
        <f t="array" ref="H1498">_xlfn.TEXTJOIN(",",TRUE,_xlfn.UNIQUE(_xlfn._xlws.FILTER(Table2[enz],Table2[rxn+dir]=Table2[[#This Row],[rxn+dir]])))</f>
        <v>UNKNOWN</v>
      </c>
      <c r="I1498" s="2" t="str">
        <f>_xlfn.TEXTAFTER(Table2[[#This Row],[rxn]],"_",-1)</f>
        <v>e</v>
      </c>
      <c r="J1498" s="2" t="str">
        <f>_xlfn.TEXTBEFORE(Table2[[#This Row],[rxn]],"_"&amp;Table2[[#This Row],[compartment]],-1)</f>
        <v>CU2t_c</v>
      </c>
      <c r="K1498" s="2" t="str" cm="1">
        <f t="array" ref="K1498">_xlfn.LET(_xlpm.t,J1498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98" s="2" t="str">
        <f>IF(LEN(Table2[[#This Row],[number at end of rxn-compartment]])&gt;0,_xlfn.TEXTBEFORE(Table2[[#This Row],[rxn-compartment]],Table2[[#This Row],[number at end of rxn-compartment]],-1),"")</f>
        <v/>
      </c>
      <c r="N1498" t="str">
        <v/>
      </c>
      <c r="O1498" t="str">
        <v>F1PP_c</v>
      </c>
      <c r="P1498" t="str">
        <v>FWD</v>
      </c>
      <c r="Q1498" t="str">
        <v>rt0208,rt5045</v>
      </c>
      <c r="R1498" t="str">
        <v>3.1.3.68</v>
      </c>
      <c r="S1498" t="str">
        <v>Other metabolism</v>
      </c>
      <c r="T1498" t="str">
        <v>Alternative carbon metabolism</v>
      </c>
    </row>
    <row r="1499" spans="1:20" x14ac:dyDescent="0.2">
      <c r="A1499" t="s">
        <v>3804</v>
      </c>
      <c r="B1499" t="s">
        <v>3806</v>
      </c>
      <c r="C1499" t="s">
        <v>8</v>
      </c>
      <c r="D1499" t="s">
        <v>3805</v>
      </c>
      <c r="E1499" t="str">
        <f>_xlfn.XLOOKUP(Table2[[#This Row],[rxn]],[1]Sheet1!$A:$A,[1]Sheet1!$C:$C,"Other metaolism",0)</f>
        <v>Excluded</v>
      </c>
      <c r="F1499" t="s">
        <v>19</v>
      </c>
      <c r="G1499" t="str">
        <f>Table2[[#This Row],[rxn]]&amp;"_"&amp;Table2[[#This Row],[dir]]</f>
        <v>CYSItps_v_FWD</v>
      </c>
      <c r="H1499" t="str" cm="1">
        <f t="array" ref="H1499">_xlfn.TEXTJOIN(",",TRUE,_xlfn.UNIQUE(_xlfn._xlws.FILTER(Table2[enz],Table2[rxn+dir]=Table2[[#This Row],[rxn+dir]])))</f>
        <v>rt6589</v>
      </c>
      <c r="I1499" s="2" t="str">
        <f>_xlfn.TEXTAFTER(Table2[[#This Row],[rxn]],"_",-1)</f>
        <v>v</v>
      </c>
      <c r="J1499" s="2" t="str">
        <f>_xlfn.TEXTBEFORE(Table2[[#This Row],[rxn]],"_"&amp;Table2[[#This Row],[compartment]],-1)</f>
        <v>CYSItps</v>
      </c>
      <c r="K1499" s="2" t="str" cm="1">
        <f t="array" ref="K1499">_xlfn.LET(_xlpm.t,J1499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499" s="2" t="str">
        <f>IF(LEN(Table2[[#This Row],[number at end of rxn-compartment]])&gt;0,_xlfn.TEXTBEFORE(Table2[[#This Row],[rxn-compartment]],Table2[[#This Row],[number at end of rxn-compartment]],-1),"")</f>
        <v/>
      </c>
      <c r="N1499" t="str">
        <v/>
      </c>
      <c r="O1499" t="str">
        <v>FACOA120tabc_x</v>
      </c>
      <c r="P1499" t="str">
        <v>FWD</v>
      </c>
      <c r="Q1499" t="str">
        <v>PXA12</v>
      </c>
      <c r="R1499" t="str">
        <v/>
      </c>
      <c r="S1499" t="str">
        <v>Excluded</v>
      </c>
      <c r="T1499" t="str">
        <v>Transport</v>
      </c>
    </row>
    <row r="1500" spans="1:20" x14ac:dyDescent="0.2">
      <c r="A1500" t="s">
        <v>3807</v>
      </c>
      <c r="B1500" t="s">
        <v>376</v>
      </c>
      <c r="C1500" t="s">
        <v>8</v>
      </c>
      <c r="D1500" t="s">
        <v>3808</v>
      </c>
      <c r="E1500" t="str">
        <f>_xlfn.XLOOKUP(Table2[[#This Row],[rxn]],[1]Sheet1!$A:$A,[1]Sheet1!$C:$C,"Other metaolism",0)</f>
        <v>Amino acid metabolism</v>
      </c>
      <c r="F1500" t="s">
        <v>153</v>
      </c>
      <c r="G1500" t="str">
        <f>Table2[[#This Row],[rxn]]&amp;"_"&amp;Table2[[#This Row],[dir]]</f>
        <v>CYSS_c_FWD</v>
      </c>
      <c r="H1500" t="str" cm="1">
        <f t="array" ref="H1500">_xlfn.TEXTJOIN(",",TRUE,_xlfn.UNIQUE(_xlfn._xlws.FILTER(Table2[enz],Table2[rxn+dir]=Table2[[#This Row],[rxn+dir]])))</f>
        <v>rt3663</v>
      </c>
      <c r="I1500" s="2" t="str">
        <f>_xlfn.TEXTAFTER(Table2[[#This Row],[rxn]],"_",-1)</f>
        <v>c</v>
      </c>
      <c r="J1500" s="2" t="str">
        <f>_xlfn.TEXTBEFORE(Table2[[#This Row],[rxn]],"_"&amp;Table2[[#This Row],[compartment]],-1)</f>
        <v>CYSS</v>
      </c>
      <c r="K1500" s="2" t="str" cm="1">
        <f t="array" ref="K1500">_xlfn.LET(_xlpm.t,J1500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0" s="2" t="str">
        <f>IF(LEN(Table2[[#This Row],[number at end of rxn-compartment]])&gt;0,_xlfn.TEXTBEFORE(Table2[[#This Row],[rxn-compartment]],Table2[[#This Row],[number at end of rxn-compartment]],-1),"")</f>
        <v/>
      </c>
      <c r="N1500" t="str">
        <v/>
      </c>
      <c r="O1500" t="str">
        <v>FACOA140tabc_x</v>
      </c>
      <c r="P1500" t="str">
        <v>FWD</v>
      </c>
      <c r="Q1500" t="str">
        <v>PXA12</v>
      </c>
      <c r="R1500" t="str">
        <v/>
      </c>
      <c r="S1500" t="str">
        <v>Excluded</v>
      </c>
      <c r="T1500" t="str">
        <v>Transport</v>
      </c>
    </row>
    <row r="1501" spans="1:20" x14ac:dyDescent="0.2">
      <c r="A1501" t="s">
        <v>3809</v>
      </c>
      <c r="B1501" t="s">
        <v>377</v>
      </c>
      <c r="C1501" t="s">
        <v>8</v>
      </c>
      <c r="D1501" t="s">
        <v>3810</v>
      </c>
      <c r="E1501" t="str">
        <f>_xlfn.XLOOKUP(Table2[[#This Row],[rxn]],[1]Sheet1!$A:$A,[1]Sheet1!$C:$C,"Other metaolism",0)</f>
        <v>Amino acid metabolism</v>
      </c>
      <c r="F1501" t="s">
        <v>149</v>
      </c>
      <c r="G1501" t="str">
        <f>Table2[[#This Row],[rxn]]&amp;"_"&amp;Table2[[#This Row],[dir]]</f>
        <v>CYSTGL_c_FWD</v>
      </c>
      <c r="H1501" t="str" cm="1">
        <f t="array" ref="H1501">_xlfn.TEXTJOIN(",",TRUE,_xlfn.UNIQUE(_xlfn._xlws.FILTER(Table2[enz],Table2[rxn+dir]=Table2[[#This Row],[rxn+dir]])))</f>
        <v>rt1131</v>
      </c>
      <c r="I1501" s="2" t="str">
        <f>_xlfn.TEXTAFTER(Table2[[#This Row],[rxn]],"_",-1)</f>
        <v>c</v>
      </c>
      <c r="J1501" s="2" t="str">
        <f>_xlfn.TEXTBEFORE(Table2[[#This Row],[rxn]],"_"&amp;Table2[[#This Row],[compartment]],-1)</f>
        <v>CYSTGL</v>
      </c>
      <c r="K1501" s="2" t="str" cm="1">
        <f t="array" ref="K1501">_xlfn.LET(_xlpm.t,J1501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1" s="2" t="str">
        <f>IF(LEN(Table2[[#This Row],[number at end of rxn-compartment]])&gt;0,_xlfn.TEXTBEFORE(Table2[[#This Row],[rxn-compartment]],Table2[[#This Row],[number at end of rxn-compartment]],-1),"")</f>
        <v/>
      </c>
      <c r="N1501" t="str">
        <v/>
      </c>
      <c r="O1501" t="str">
        <v>FACOA160tabc_x</v>
      </c>
      <c r="P1501" t="str">
        <v>FWD</v>
      </c>
      <c r="Q1501" t="str">
        <v>PXA12</v>
      </c>
      <c r="R1501" t="str">
        <v/>
      </c>
      <c r="S1501" t="str">
        <v>Excluded</v>
      </c>
      <c r="T1501" t="str">
        <v>Transport</v>
      </c>
    </row>
    <row r="1502" spans="1:20" x14ac:dyDescent="0.2">
      <c r="A1502" t="s">
        <v>3811</v>
      </c>
      <c r="B1502" t="s">
        <v>3812</v>
      </c>
      <c r="C1502" t="s">
        <v>8</v>
      </c>
      <c r="D1502" t="s">
        <v>2935</v>
      </c>
      <c r="E1502" t="str">
        <f>_xlfn.XLOOKUP(Table2[[#This Row],[rxn]],[1]Sheet1!$A:$A,[1]Sheet1!$C:$C,"Other metaolism",0)</f>
        <v>Excluded</v>
      </c>
      <c r="F1502" t="s">
        <v>19</v>
      </c>
      <c r="G1502" t="str">
        <f>Table2[[#This Row],[rxn]]&amp;"_"&amp;Table2[[#This Row],[dir]]</f>
        <v>CYStps_e_FWD</v>
      </c>
      <c r="H1502" t="str" cm="1">
        <f t="array" ref="H1502">_xlfn.TEXTJOIN(",",TRUE,_xlfn.UNIQUE(_xlfn._xlws.FILTER(Table2[enz],Table2[rxn+dir]=Table2[[#This Row],[rxn+dir]])))</f>
        <v>rt5861</v>
      </c>
      <c r="I1502" s="2" t="str">
        <f>_xlfn.TEXTAFTER(Table2[[#This Row],[rxn]],"_",-1)</f>
        <v>e</v>
      </c>
      <c r="J1502" s="2" t="str">
        <f>_xlfn.TEXTBEFORE(Table2[[#This Row],[rxn]],"_"&amp;Table2[[#This Row],[compartment]],-1)</f>
        <v>CYStps</v>
      </c>
      <c r="K1502" s="2" t="str" cm="1">
        <f t="array" ref="K1502">_xlfn.LET(_xlpm.t,J1502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2" s="2" t="str">
        <f>IF(LEN(Table2[[#This Row],[number at end of rxn-compartment]])&gt;0,_xlfn.TEXTBEFORE(Table2[[#This Row],[rxn-compartment]],Table2[[#This Row],[number at end of rxn-compartment]],-1),"")</f>
        <v/>
      </c>
      <c r="N1502" t="str">
        <v/>
      </c>
      <c r="O1502" t="str">
        <v>FACOA161tabc_x</v>
      </c>
      <c r="P1502" t="str">
        <v>FWD</v>
      </c>
      <c r="Q1502" t="str">
        <v>PXA12</v>
      </c>
      <c r="R1502" t="str">
        <v/>
      </c>
      <c r="S1502" t="str">
        <v>Excluded</v>
      </c>
      <c r="T1502" t="str">
        <v>Transport</v>
      </c>
    </row>
    <row r="1503" spans="1:20" x14ac:dyDescent="0.2">
      <c r="A1503" t="s">
        <v>3813</v>
      </c>
      <c r="B1503" t="s">
        <v>3812</v>
      </c>
      <c r="C1503" t="s">
        <v>21</v>
      </c>
      <c r="D1503" t="s">
        <v>2935</v>
      </c>
      <c r="E1503" t="str">
        <f>_xlfn.XLOOKUP(Table2[[#This Row],[rxn]],[1]Sheet1!$A:$A,[1]Sheet1!$C:$C,"Other metaolism",0)</f>
        <v>Excluded</v>
      </c>
      <c r="F1503" t="s">
        <v>19</v>
      </c>
      <c r="G1503" t="str">
        <f>Table2[[#This Row],[rxn]]&amp;"_"&amp;Table2[[#This Row],[dir]]</f>
        <v>CYStps_e_REV</v>
      </c>
      <c r="H1503" t="str" cm="1">
        <f t="array" ref="H1503">_xlfn.TEXTJOIN(",",TRUE,_xlfn.UNIQUE(_xlfn._xlws.FILTER(Table2[enz],Table2[rxn+dir]=Table2[[#This Row],[rxn+dir]])))</f>
        <v>rt5861</v>
      </c>
      <c r="I1503" s="2" t="str">
        <f>_xlfn.TEXTAFTER(Table2[[#This Row],[rxn]],"_",-1)</f>
        <v>e</v>
      </c>
      <c r="J1503" s="2" t="str">
        <f>_xlfn.TEXTBEFORE(Table2[[#This Row],[rxn]],"_"&amp;Table2[[#This Row],[compartment]],-1)</f>
        <v>CYStps</v>
      </c>
      <c r="K1503" s="2" t="str" cm="1">
        <f t="array" ref="K1503">_xlfn.LET(_xlpm.t,J1503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3" s="2" t="str">
        <f>IF(LEN(Table2[[#This Row],[number at end of rxn-compartment]])&gt;0,_xlfn.TEXTBEFORE(Table2[[#This Row],[rxn-compartment]],Table2[[#This Row],[number at end of rxn-compartment]],-1),"")</f>
        <v/>
      </c>
      <c r="N1503" t="str">
        <v/>
      </c>
      <c r="O1503" t="str">
        <v>FACOA180tabc_x</v>
      </c>
      <c r="P1503" t="str">
        <v>FWD</v>
      </c>
      <c r="Q1503" t="str">
        <v>PXA12</v>
      </c>
      <c r="R1503" t="str">
        <v/>
      </c>
      <c r="S1503" t="str">
        <v>Excluded</v>
      </c>
      <c r="T1503" t="str">
        <v>Transport</v>
      </c>
    </row>
    <row r="1504" spans="1:20" x14ac:dyDescent="0.2">
      <c r="A1504" t="s">
        <v>3814</v>
      </c>
      <c r="B1504" t="s">
        <v>380</v>
      </c>
      <c r="C1504" t="s">
        <v>8</v>
      </c>
      <c r="D1504" t="s">
        <v>3815</v>
      </c>
      <c r="E1504" t="str">
        <f>_xlfn.XLOOKUP(Table2[[#This Row],[rxn]],[1]Sheet1!$A:$A,[1]Sheet1!$C:$C,"Other metaolism",0)</f>
        <v>tRNA charging</v>
      </c>
      <c r="F1504" t="s">
        <v>182</v>
      </c>
      <c r="G1504" t="str">
        <f>Table2[[#This Row],[rxn]]&amp;"_"&amp;Table2[[#This Row],[dir]]</f>
        <v>CYSTRS_c_FWD</v>
      </c>
      <c r="H1504" t="str" cm="1">
        <f t="array" ref="H1504">_xlfn.TEXTJOIN(",",TRUE,_xlfn.UNIQUE(_xlfn._xlws.FILTER(Table2[enz],Table2[rxn+dir]=Table2[[#This Row],[rxn+dir]])))</f>
        <v>rt1487</v>
      </c>
      <c r="I1504" s="2" t="str">
        <f>_xlfn.TEXTAFTER(Table2[[#This Row],[rxn]],"_",-1)</f>
        <v>c</v>
      </c>
      <c r="J1504" s="2" t="str">
        <f>_xlfn.TEXTBEFORE(Table2[[#This Row],[rxn]],"_"&amp;Table2[[#This Row],[compartment]],-1)</f>
        <v>CYSTRS</v>
      </c>
      <c r="K1504" s="2" t="str" cm="1">
        <f t="array" ref="K1504">_xlfn.LET(_xlpm.t,J1504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4" s="2" t="str">
        <f>IF(LEN(Table2[[#This Row],[number at end of rxn-compartment]])&gt;0,_xlfn.TEXTBEFORE(Table2[[#This Row],[rxn-compartment]],Table2[[#This Row],[number at end of rxn-compartment]],-1),"")</f>
        <v/>
      </c>
      <c r="N1504" t="str">
        <v/>
      </c>
      <c r="O1504" t="str">
        <v>FACOA181tabc_x</v>
      </c>
      <c r="P1504" t="str">
        <v>FWD</v>
      </c>
      <c r="Q1504" t="str">
        <v>PXA12</v>
      </c>
      <c r="R1504" t="str">
        <v/>
      </c>
      <c r="S1504" t="str">
        <v>Excluded</v>
      </c>
      <c r="T1504" t="str">
        <v>Transport</v>
      </c>
    </row>
    <row r="1505" spans="1:20" x14ac:dyDescent="0.2">
      <c r="A1505" t="s">
        <v>3816</v>
      </c>
      <c r="B1505" t="s">
        <v>383</v>
      </c>
      <c r="C1505" t="s">
        <v>8</v>
      </c>
      <c r="D1505" t="s">
        <v>3817</v>
      </c>
      <c r="E1505" t="str">
        <f>_xlfn.XLOOKUP(Table2[[#This Row],[rxn]],[1]Sheet1!$A:$A,[1]Sheet1!$C:$C,"Other metaolism",0)</f>
        <v>Amino acid metabolism</v>
      </c>
      <c r="F1505" t="s">
        <v>149</v>
      </c>
      <c r="G1505" t="str">
        <f>Table2[[#This Row],[rxn]]&amp;"_"&amp;Table2[[#This Row],[dir]]</f>
        <v>CYSTS_c_FWD</v>
      </c>
      <c r="H1505" t="str" cm="1">
        <f t="array" ref="H1505">_xlfn.TEXTJOIN(",",TRUE,_xlfn.UNIQUE(_xlfn._xlws.FILTER(Table2[enz],Table2[rxn+dir]=Table2[[#This Row],[rxn+dir]])))</f>
        <v>rt7344</v>
      </c>
      <c r="I1505" s="2" t="str">
        <f>_xlfn.TEXTAFTER(Table2[[#This Row],[rxn]],"_",-1)</f>
        <v>c</v>
      </c>
      <c r="J1505" s="2" t="str">
        <f>_xlfn.TEXTBEFORE(Table2[[#This Row],[rxn]],"_"&amp;Table2[[#This Row],[compartment]],-1)</f>
        <v>CYSTS</v>
      </c>
      <c r="K1505" s="2" t="str" cm="1">
        <f t="array" ref="K1505">_xlfn.LET(_xlpm.t,J1505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5" s="2" t="str">
        <f>IF(LEN(Table2[[#This Row],[number at end of rxn-compartment]])&gt;0,_xlfn.TEXTBEFORE(Table2[[#This Row],[rxn-compartment]],Table2[[#This Row],[number at end of rxn-compartment]],-1),"")</f>
        <v/>
      </c>
      <c r="N1505" t="str">
        <v/>
      </c>
      <c r="O1505" t="str">
        <v>FACOA182tabc_x</v>
      </c>
      <c r="P1505" t="str">
        <v>FWD</v>
      </c>
      <c r="Q1505" t="str">
        <v>PXA12</v>
      </c>
      <c r="R1505" t="str">
        <v/>
      </c>
      <c r="S1505" t="str">
        <v>Excluded</v>
      </c>
      <c r="T1505" t="str">
        <v>Transport</v>
      </c>
    </row>
    <row r="1506" spans="1:20" x14ac:dyDescent="0.2">
      <c r="A1506" t="s">
        <v>3818</v>
      </c>
      <c r="B1506" t="s">
        <v>3820</v>
      </c>
      <c r="C1506" t="s">
        <v>8</v>
      </c>
      <c r="D1506" t="s">
        <v>3819</v>
      </c>
      <c r="E1506" t="str">
        <f>_xlfn.XLOOKUP(Table2[[#This Row],[rxn]],[1]Sheet1!$A:$A,[1]Sheet1!$C:$C,"Other metaolism",0)</f>
        <v>RNA metabolism</v>
      </c>
      <c r="F1506" t="s">
        <v>239</v>
      </c>
      <c r="G1506" t="str">
        <f>Table2[[#This Row],[rxn]]&amp;"_"&amp;Table2[[#This Row],[dir]]</f>
        <v>CYTD_c_FWD</v>
      </c>
      <c r="H1506" t="str" cm="1">
        <f t="array" ref="H1506">_xlfn.TEXTJOIN(",",TRUE,_xlfn.UNIQUE(_xlfn._xlws.FILTER(Table2[enz],Table2[rxn+dir]=Table2[[#This Row],[rxn+dir]])))</f>
        <v>rt7919</v>
      </c>
      <c r="I1506" s="2" t="str">
        <f>_xlfn.TEXTAFTER(Table2[[#This Row],[rxn]],"_",-1)</f>
        <v>c</v>
      </c>
      <c r="J1506" s="2" t="str">
        <f>_xlfn.TEXTBEFORE(Table2[[#This Row],[rxn]],"_"&amp;Table2[[#This Row],[compartment]],-1)</f>
        <v>CYTD</v>
      </c>
      <c r="K1506" s="2" t="str" cm="1">
        <f t="array" ref="K1506">_xlfn.LET(_xlpm.t,J1506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6" s="2" t="str">
        <f>IF(LEN(Table2[[#This Row],[number at end of rxn-compartment]])&gt;0,_xlfn.TEXTBEFORE(Table2[[#This Row],[rxn-compartment]],Table2[[#This Row],[number at end of rxn-compartment]],-1),"")</f>
        <v/>
      </c>
      <c r="N1506" t="str">
        <v/>
      </c>
      <c r="O1506" t="str">
        <v>FACOA183tabc_x</v>
      </c>
      <c r="P1506" t="str">
        <v>FWD</v>
      </c>
      <c r="Q1506" t="str">
        <v>PXA12</v>
      </c>
      <c r="R1506" t="str">
        <v/>
      </c>
      <c r="S1506" t="str">
        <v>Excluded</v>
      </c>
      <c r="T1506" t="str">
        <v>Transport</v>
      </c>
    </row>
    <row r="1507" spans="1:20" x14ac:dyDescent="0.2">
      <c r="A1507" t="s">
        <v>3821</v>
      </c>
      <c r="B1507" t="s">
        <v>3823</v>
      </c>
      <c r="C1507" t="s">
        <v>8</v>
      </c>
      <c r="D1507" t="s">
        <v>3822</v>
      </c>
      <c r="E1507" t="str">
        <f>_xlfn.XLOOKUP(Table2[[#This Row],[rxn]],[1]Sheet1!$A:$A,[1]Sheet1!$C:$C,"Other metaolism",0)</f>
        <v>RNA metabolism</v>
      </c>
      <c r="F1507" t="s">
        <v>239</v>
      </c>
      <c r="G1507" t="str">
        <f>Table2[[#This Row],[rxn]]&amp;"_"&amp;Table2[[#This Row],[dir]]</f>
        <v>CYTDK2_c_FWD</v>
      </c>
      <c r="H1507" t="str" cm="1">
        <f t="array" ref="H1507">_xlfn.TEXTJOIN(",",TRUE,_xlfn.UNIQUE(_xlfn._xlws.FILTER(Table2[enz],Table2[rxn+dir]=Table2[[#This Row],[rxn+dir]])))</f>
        <v>rt0265</v>
      </c>
      <c r="I1507" s="2" t="str">
        <f>_xlfn.TEXTAFTER(Table2[[#This Row],[rxn]],"_",-1)</f>
        <v>c</v>
      </c>
      <c r="J1507" s="2" t="str">
        <f>_xlfn.TEXTBEFORE(Table2[[#This Row],[rxn]],"_"&amp;Table2[[#This Row],[compartment]],-1)</f>
        <v>CYTDK2</v>
      </c>
      <c r="K1507" s="2" t="str" cm="1">
        <f t="array" ref="K1507">_xlfn.LET(_xlpm.t,J1507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507" s="2" t="str">
        <f>IF(LEN(Table2[[#This Row],[number at end of rxn-compartment]])&gt;0,_xlfn.TEXTBEFORE(Table2[[#This Row],[rxn-compartment]],Table2[[#This Row],[number at end of rxn-compartment]],-1),"")</f>
        <v>CYTDK</v>
      </c>
      <c r="N1507" t="str">
        <v/>
      </c>
      <c r="O1507" t="str">
        <v>FACOA200tabc_x</v>
      </c>
      <c r="P1507" t="str">
        <v>FWD</v>
      </c>
      <c r="Q1507" t="str">
        <v>PXA12</v>
      </c>
      <c r="R1507" t="str">
        <v/>
      </c>
      <c r="S1507" t="str">
        <v>Excluded</v>
      </c>
      <c r="T1507" t="str">
        <v>Transport</v>
      </c>
    </row>
    <row r="1508" spans="1:20" x14ac:dyDescent="0.2">
      <c r="A1508" t="s">
        <v>3824</v>
      </c>
      <c r="B1508" t="s">
        <v>3825</v>
      </c>
      <c r="C1508" t="s">
        <v>8</v>
      </c>
      <c r="D1508" t="s">
        <v>2803</v>
      </c>
      <c r="E1508" t="str">
        <f>_xlfn.XLOOKUP(Table2[[#This Row],[rxn]],[1]Sheet1!$A:$A,[1]Sheet1!$C:$C,"Other metaolism",0)</f>
        <v>Excluded</v>
      </c>
      <c r="F1508" t="s">
        <v>19</v>
      </c>
      <c r="G1508" t="str">
        <f>Table2[[#This Row],[rxn]]&amp;"_"&amp;Table2[[#This Row],[dir]]</f>
        <v>CYTDtps_e_FWD</v>
      </c>
      <c r="H1508" t="str" cm="1">
        <f t="array" ref="H1508">_xlfn.TEXTJOIN(",",TRUE,_xlfn.UNIQUE(_xlfn._xlws.FILTER(Table2[enz],Table2[rxn+dir]=Table2[[#This Row],[rxn+dir]])))</f>
        <v>rt5601</v>
      </c>
      <c r="I1508" s="2" t="str">
        <f>_xlfn.TEXTAFTER(Table2[[#This Row],[rxn]],"_",-1)</f>
        <v>e</v>
      </c>
      <c r="J1508" s="2" t="str">
        <f>_xlfn.TEXTBEFORE(Table2[[#This Row],[rxn]],"_"&amp;Table2[[#This Row],[compartment]],-1)</f>
        <v>CYTDtps</v>
      </c>
      <c r="K1508" s="2" t="str" cm="1">
        <f t="array" ref="K1508">_xlfn.LET(_xlpm.t,J1508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08" s="2" t="str">
        <f>IF(LEN(Table2[[#This Row],[number at end of rxn-compartment]])&gt;0,_xlfn.TEXTBEFORE(Table2[[#This Row],[rxn-compartment]],Table2[[#This Row],[number at end of rxn-compartment]],-1),"")</f>
        <v/>
      </c>
      <c r="N1508" t="str">
        <v/>
      </c>
      <c r="O1508" t="str">
        <v>FACOA220tabc_x</v>
      </c>
      <c r="P1508" t="str">
        <v>FWD</v>
      </c>
      <c r="Q1508" t="str">
        <v>PXA12</v>
      </c>
      <c r="R1508" t="str">
        <v/>
      </c>
      <c r="S1508" t="str">
        <v>Excluded</v>
      </c>
      <c r="T1508" t="str">
        <v>Transport</v>
      </c>
    </row>
    <row r="1509" spans="1:20" x14ac:dyDescent="0.2">
      <c r="A1509" t="s">
        <v>3826</v>
      </c>
      <c r="B1509" t="s">
        <v>3827</v>
      </c>
      <c r="C1509" t="s">
        <v>8</v>
      </c>
      <c r="D1509" t="s">
        <v>2201</v>
      </c>
      <c r="E1509" t="str">
        <f>_xlfn.XLOOKUP(Table2[[#This Row],[rxn]],[1]Sheet1!$A:$A,[1]Sheet1!$C:$C,"Other metaolism",0)</f>
        <v>RNA metabolism</v>
      </c>
      <c r="F1509" t="s">
        <v>239</v>
      </c>
      <c r="G1509" t="str">
        <f>Table2[[#This Row],[rxn]]&amp;"_"&amp;Table2[[#This Row],[dir]]</f>
        <v>CYTK1_c_FWD</v>
      </c>
      <c r="H1509" t="str" cm="1">
        <f t="array" ref="H1509">_xlfn.TEXTJOIN(",",TRUE,_xlfn.UNIQUE(_xlfn._xlws.FILTER(Table2[enz],Table2[rxn+dir]=Table2[[#This Row],[rxn+dir]])))</f>
        <v>UNKNOWN</v>
      </c>
      <c r="I1509" s="2" t="str">
        <f>_xlfn.TEXTAFTER(Table2[[#This Row],[rxn]],"_",-1)</f>
        <v>c</v>
      </c>
      <c r="J1509" s="2" t="str">
        <f>_xlfn.TEXTBEFORE(Table2[[#This Row],[rxn]],"_"&amp;Table2[[#This Row],[compartment]],-1)</f>
        <v>CYTK1</v>
      </c>
      <c r="K1509" s="2" t="str" cm="1">
        <f t="array" ref="K1509">_xlfn.LET(_xlpm.t,J1509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509" s="2" t="str">
        <f>IF(LEN(Table2[[#This Row],[number at end of rxn-compartment]])&gt;0,_xlfn.TEXTBEFORE(Table2[[#This Row],[rxn-compartment]],Table2[[#This Row],[number at end of rxn-compartment]],-1),"")</f>
        <v>CYTK</v>
      </c>
      <c r="N1509" t="str">
        <v/>
      </c>
      <c r="O1509" t="str">
        <v>FACOA240tabc_x</v>
      </c>
      <c r="P1509" t="str">
        <v>FWD</v>
      </c>
      <c r="Q1509" t="str">
        <v>PXA12</v>
      </c>
      <c r="R1509" t="str">
        <v/>
      </c>
      <c r="S1509" t="str">
        <v>Excluded</v>
      </c>
      <c r="T1509" t="str">
        <v>Transport</v>
      </c>
    </row>
    <row r="1510" spans="1:20" x14ac:dyDescent="0.2">
      <c r="A1510" t="s">
        <v>3828</v>
      </c>
      <c r="B1510" t="s">
        <v>3829</v>
      </c>
      <c r="C1510" t="s">
        <v>8</v>
      </c>
      <c r="D1510" t="s">
        <v>2201</v>
      </c>
      <c r="E1510" t="str">
        <f>_xlfn.XLOOKUP(Table2[[#This Row],[rxn]],[1]Sheet1!$A:$A,[1]Sheet1!$C:$C,"Other metaolism",0)</f>
        <v>RNA metabolism</v>
      </c>
      <c r="F1510" t="s">
        <v>239</v>
      </c>
      <c r="G1510" t="str">
        <f>Table2[[#This Row],[rxn]]&amp;"_"&amp;Table2[[#This Row],[dir]]</f>
        <v>CYTK2_c_FWD</v>
      </c>
      <c r="H1510" t="str" cm="1">
        <f t="array" ref="H1510">_xlfn.TEXTJOIN(",",TRUE,_xlfn.UNIQUE(_xlfn._xlws.FILTER(Table2[enz],Table2[rxn+dir]=Table2[[#This Row],[rxn+dir]])))</f>
        <v>UNKNOWN</v>
      </c>
      <c r="I1510" s="2" t="str">
        <f>_xlfn.TEXTAFTER(Table2[[#This Row],[rxn]],"_",-1)</f>
        <v>c</v>
      </c>
      <c r="J1510" s="2" t="str">
        <f>_xlfn.TEXTBEFORE(Table2[[#This Row],[rxn]],"_"&amp;Table2[[#This Row],[compartment]],-1)</f>
        <v>CYTK2</v>
      </c>
      <c r="K1510" s="2" t="str" cm="1">
        <f t="array" ref="K1510">_xlfn.LET(_xlpm.t,J1510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510" s="2" t="str">
        <f>IF(LEN(Table2[[#This Row],[number at end of rxn-compartment]])&gt;0,_xlfn.TEXTBEFORE(Table2[[#This Row],[rxn-compartment]],Table2[[#This Row],[number at end of rxn-compartment]],-1),"")</f>
        <v>CYTK</v>
      </c>
      <c r="N1510" t="str">
        <v/>
      </c>
      <c r="O1510" t="str">
        <v>FACOA260tabc_x</v>
      </c>
      <c r="P1510" t="str">
        <v>FWD</v>
      </c>
      <c r="Q1510" t="str">
        <v>PXA12</v>
      </c>
      <c r="R1510" t="str">
        <v/>
      </c>
      <c r="S1510" t="str">
        <v>Excluded</v>
      </c>
      <c r="T1510" t="str">
        <v>Transport</v>
      </c>
    </row>
    <row r="1511" spans="1:20" x14ac:dyDescent="0.2">
      <c r="A1511" t="s">
        <v>3830</v>
      </c>
      <c r="B1511" t="s">
        <v>3829</v>
      </c>
      <c r="C1511" t="s">
        <v>21</v>
      </c>
      <c r="D1511" t="s">
        <v>2201</v>
      </c>
      <c r="E1511" t="str">
        <f>_xlfn.XLOOKUP(Table2[[#This Row],[rxn]],[1]Sheet1!$A:$A,[1]Sheet1!$C:$C,"Other metaolism",0)</f>
        <v>RNA metabolism</v>
      </c>
      <c r="F1511" t="s">
        <v>239</v>
      </c>
      <c r="G1511" t="str">
        <f>Table2[[#This Row],[rxn]]&amp;"_"&amp;Table2[[#This Row],[dir]]</f>
        <v>CYTK2_c_REV</v>
      </c>
      <c r="H1511" t="str" cm="1">
        <f t="array" ref="H1511">_xlfn.TEXTJOIN(",",TRUE,_xlfn.UNIQUE(_xlfn._xlws.FILTER(Table2[enz],Table2[rxn+dir]=Table2[[#This Row],[rxn+dir]])))</f>
        <v>UNKNOWN</v>
      </c>
      <c r="I1511" s="2" t="str">
        <f>_xlfn.TEXTAFTER(Table2[[#This Row],[rxn]],"_",-1)</f>
        <v>c</v>
      </c>
      <c r="J1511" s="2" t="str">
        <f>_xlfn.TEXTBEFORE(Table2[[#This Row],[rxn]],"_"&amp;Table2[[#This Row],[compartment]],-1)</f>
        <v>CYTK2</v>
      </c>
      <c r="K1511" s="2" t="str" cm="1">
        <f t="array" ref="K1511">_xlfn.LET(_xlpm.t,J1511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511" s="2" t="str">
        <f>IF(LEN(Table2[[#This Row],[number at end of rxn-compartment]])&gt;0,_xlfn.TEXTBEFORE(Table2[[#This Row],[rxn-compartment]],Table2[[#This Row],[number at end of rxn-compartment]],-1),"")</f>
        <v>CYTK</v>
      </c>
      <c r="N1511" t="str">
        <v>FACOAE</v>
      </c>
      <c r="O1511" t="str">
        <v>FACOAE100_x</v>
      </c>
      <c r="P1511" t="str">
        <v>FWD</v>
      </c>
      <c r="Q1511" t="str">
        <v>rt7680</v>
      </c>
      <c r="R1511" t="str">
        <v>3.1.2.2</v>
      </c>
      <c r="S1511" t="str">
        <v>Other metabolism</v>
      </c>
      <c r="T1511" t="str">
        <v>Fatty acid degradation</v>
      </c>
    </row>
    <row r="1512" spans="1:20" x14ac:dyDescent="0.2">
      <c r="A1512" t="s">
        <v>3831</v>
      </c>
      <c r="B1512" t="s">
        <v>3832</v>
      </c>
      <c r="C1512" t="s">
        <v>8</v>
      </c>
      <c r="D1512" t="s">
        <v>2762</v>
      </c>
      <c r="E1512" t="str">
        <f>_xlfn.XLOOKUP(Table2[[#This Row],[rxn]],[1]Sheet1!$A:$A,[1]Sheet1!$C:$C,"Other metaolism",0)</f>
        <v>RNA metabolism</v>
      </c>
      <c r="F1512" t="s">
        <v>116</v>
      </c>
      <c r="G1512" t="str">
        <f>Table2[[#This Row],[rxn]]&amp;"_"&amp;Table2[[#This Row],[dir]]</f>
        <v>DADA_c_FWD</v>
      </c>
      <c r="H1512" t="str" cm="1">
        <f t="array" ref="H1512">_xlfn.TEXTJOIN(",",TRUE,_xlfn.UNIQUE(_xlfn._xlws.FILTER(Table2[enz],Table2[rxn+dir]=Table2[[#This Row],[rxn+dir]])))</f>
        <v>rt8364</v>
      </c>
      <c r="I1512" s="2" t="str">
        <f>_xlfn.TEXTAFTER(Table2[[#This Row],[rxn]],"_",-1)</f>
        <v>c</v>
      </c>
      <c r="J1512" s="2" t="str">
        <f>_xlfn.TEXTBEFORE(Table2[[#This Row],[rxn]],"_"&amp;Table2[[#This Row],[compartment]],-1)</f>
        <v>DADA</v>
      </c>
      <c r="K1512" s="2" t="str" cm="1">
        <f t="array" ref="K1512">_xlfn.LET(_xlpm.t,J1512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2" s="2" t="str">
        <f>IF(LEN(Table2[[#This Row],[number at end of rxn-compartment]])&gt;0,_xlfn.TEXTBEFORE(Table2[[#This Row],[rxn-compartment]],Table2[[#This Row],[number at end of rxn-compartment]],-1),"")</f>
        <v/>
      </c>
      <c r="N1512" t="str">
        <v>FACOAE</v>
      </c>
      <c r="O1512" t="str">
        <v>FACOAE120_c</v>
      </c>
      <c r="P1512" t="str">
        <v>FWD</v>
      </c>
      <c r="Q1512" t="str">
        <v>rt4680</v>
      </c>
      <c r="R1512" t="str">
        <v>3.1.2.2</v>
      </c>
      <c r="S1512" t="str">
        <v>Other biosynthetic metabolism</v>
      </c>
      <c r="T1512" t="str">
        <v>Fatty acid biosynthesis</v>
      </c>
    </row>
    <row r="1513" spans="1:20" x14ac:dyDescent="0.2">
      <c r="A1513" t="s">
        <v>3833</v>
      </c>
      <c r="B1513" t="s">
        <v>3834</v>
      </c>
      <c r="C1513" t="s">
        <v>8</v>
      </c>
      <c r="D1513" t="s">
        <v>2781</v>
      </c>
      <c r="E1513" t="str">
        <f>_xlfn.XLOOKUP(Table2[[#This Row],[rxn]],[1]Sheet1!$A:$A,[1]Sheet1!$C:$C,"Other metaolism",0)</f>
        <v>RNA metabolism</v>
      </c>
      <c r="F1513" t="s">
        <v>116</v>
      </c>
      <c r="G1513" t="str">
        <f>Table2[[#This Row],[rxn]]&amp;"_"&amp;Table2[[#This Row],[dir]]</f>
        <v>DADK_c_FWD</v>
      </c>
      <c r="H1513" t="str" cm="1">
        <f t="array" ref="H1513">_xlfn.TEXTJOIN(",",TRUE,_xlfn.UNIQUE(_xlfn._xlws.FILTER(Table2[enz],Table2[rxn+dir]=Table2[[#This Row],[rxn+dir]])))</f>
        <v>rt3932</v>
      </c>
      <c r="I1513" s="2" t="str">
        <f>_xlfn.TEXTAFTER(Table2[[#This Row],[rxn]],"_",-1)</f>
        <v>c</v>
      </c>
      <c r="J1513" s="2" t="str">
        <f>_xlfn.TEXTBEFORE(Table2[[#This Row],[rxn]],"_"&amp;Table2[[#This Row],[compartment]],-1)</f>
        <v>DADK</v>
      </c>
      <c r="K1513" s="2" t="str" cm="1">
        <f t="array" ref="K1513">_xlfn.LET(_xlpm.t,J1513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3" s="2" t="str">
        <f>IF(LEN(Table2[[#This Row],[number at end of rxn-compartment]])&gt;0,_xlfn.TEXTBEFORE(Table2[[#This Row],[rxn-compartment]],Table2[[#This Row],[number at end of rxn-compartment]],-1),"")</f>
        <v/>
      </c>
      <c r="N1513" t="str">
        <v>FACOAE</v>
      </c>
      <c r="O1513" t="str">
        <v>FACOAE120_x</v>
      </c>
      <c r="P1513" t="str">
        <v>FWD</v>
      </c>
      <c r="Q1513" t="str">
        <v>rt7680</v>
      </c>
      <c r="R1513" t="str">
        <v>3.1.2.2</v>
      </c>
      <c r="S1513" t="str">
        <v>Other metabolism</v>
      </c>
      <c r="T1513" t="str">
        <v>Fatty acid degradation</v>
      </c>
    </row>
    <row r="1514" spans="1:20" x14ac:dyDescent="0.2">
      <c r="A1514" t="s">
        <v>3835</v>
      </c>
      <c r="B1514" t="s">
        <v>3834</v>
      </c>
      <c r="C1514" t="s">
        <v>21</v>
      </c>
      <c r="D1514" t="s">
        <v>2781</v>
      </c>
      <c r="E1514" t="str">
        <f>_xlfn.XLOOKUP(Table2[[#This Row],[rxn]],[1]Sheet1!$A:$A,[1]Sheet1!$C:$C,"Other metaolism",0)</f>
        <v>RNA metabolism</v>
      </c>
      <c r="F1514" t="s">
        <v>116</v>
      </c>
      <c r="G1514" t="str">
        <f>Table2[[#This Row],[rxn]]&amp;"_"&amp;Table2[[#This Row],[dir]]</f>
        <v>DADK_c_REV</v>
      </c>
      <c r="H1514" t="str" cm="1">
        <f t="array" ref="H1514">_xlfn.TEXTJOIN(",",TRUE,_xlfn.UNIQUE(_xlfn._xlws.FILTER(Table2[enz],Table2[rxn+dir]=Table2[[#This Row],[rxn+dir]])))</f>
        <v>rt3932</v>
      </c>
      <c r="I1514" s="2" t="str">
        <f>_xlfn.TEXTAFTER(Table2[[#This Row],[rxn]],"_",-1)</f>
        <v>c</v>
      </c>
      <c r="J1514" s="2" t="str">
        <f>_xlfn.TEXTBEFORE(Table2[[#This Row],[rxn]],"_"&amp;Table2[[#This Row],[compartment]],-1)</f>
        <v>DADK</v>
      </c>
      <c r="K1514" s="2" t="str" cm="1">
        <f t="array" ref="K1514">_xlfn.LET(_xlpm.t,J1514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4" s="2" t="str">
        <f>IF(LEN(Table2[[#This Row],[number at end of rxn-compartment]])&gt;0,_xlfn.TEXTBEFORE(Table2[[#This Row],[rxn-compartment]],Table2[[#This Row],[number at end of rxn-compartment]],-1),"")</f>
        <v/>
      </c>
      <c r="N1514" t="str">
        <v>FACOAE</v>
      </c>
      <c r="O1514" t="str">
        <v>FACOAE140_c</v>
      </c>
      <c r="P1514" t="str">
        <v>FWD</v>
      </c>
      <c r="Q1514" t="str">
        <v>rt4680</v>
      </c>
      <c r="R1514" t="str">
        <v>3.1.2.2</v>
      </c>
      <c r="S1514" t="str">
        <v>Other biosynthetic metabolism</v>
      </c>
      <c r="T1514" t="str">
        <v>Fatty acid biosynthesis</v>
      </c>
    </row>
    <row r="1515" spans="1:20" x14ac:dyDescent="0.2">
      <c r="A1515" t="s">
        <v>3836</v>
      </c>
      <c r="B1515" t="s">
        <v>3837</v>
      </c>
      <c r="C1515" t="s">
        <v>8</v>
      </c>
      <c r="D1515" t="s">
        <v>1270</v>
      </c>
      <c r="E1515" t="str">
        <f>_xlfn.XLOOKUP(Table2[[#This Row],[rxn]],[1]Sheet1!$A:$A,[1]Sheet1!$C:$C,"Other metaolism",0)</f>
        <v>Excluded</v>
      </c>
      <c r="F1515" t="s">
        <v>19</v>
      </c>
      <c r="G1515" t="str">
        <f>Table2[[#This Row],[rxn]]&amp;"_"&amp;Table2[[#This Row],[dir]]</f>
        <v>DADPt_c_n_FWD</v>
      </c>
      <c r="H1515" t="str" cm="1">
        <f t="array" ref="H1515">_xlfn.TEXTJOIN(",",TRUE,_xlfn.UNIQUE(_xlfn._xlws.FILTER(Table2[enz],Table2[rxn+dir]=Table2[[#This Row],[rxn+dir]])))</f>
        <v>SPONT</v>
      </c>
      <c r="I1515" s="2" t="str">
        <f>_xlfn.TEXTAFTER(Table2[[#This Row],[rxn]],"_",-1)</f>
        <v>n</v>
      </c>
      <c r="J1515" s="2" t="str">
        <f>_xlfn.TEXTBEFORE(Table2[[#This Row],[rxn]],"_"&amp;Table2[[#This Row],[compartment]],-1)</f>
        <v>DADPt_c</v>
      </c>
      <c r="K1515" s="2" t="str" cm="1">
        <f t="array" ref="K1515">_xlfn.LET(_xlpm.t,J1515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5" s="2" t="str">
        <f>IF(LEN(Table2[[#This Row],[number at end of rxn-compartment]])&gt;0,_xlfn.TEXTBEFORE(Table2[[#This Row],[rxn-compartment]],Table2[[#This Row],[number at end of rxn-compartment]],-1),"")</f>
        <v/>
      </c>
      <c r="N1515" t="str">
        <v>FACOAE</v>
      </c>
      <c r="O1515" t="str">
        <v>FACOAE140_x</v>
      </c>
      <c r="P1515" t="str">
        <v>FWD</v>
      </c>
      <c r="Q1515" t="str">
        <v>rt7680</v>
      </c>
      <c r="R1515" t="str">
        <v>3.1.2.2</v>
      </c>
      <c r="S1515" t="str">
        <v>Other metabolism</v>
      </c>
      <c r="T1515" t="str">
        <v>Fatty acid degradation</v>
      </c>
    </row>
    <row r="1516" spans="1:20" x14ac:dyDescent="0.2">
      <c r="A1516" t="s">
        <v>3838</v>
      </c>
      <c r="B1516" t="s">
        <v>3837</v>
      </c>
      <c r="C1516" t="s">
        <v>21</v>
      </c>
      <c r="D1516" t="s">
        <v>1270</v>
      </c>
      <c r="E1516" t="str">
        <f>_xlfn.XLOOKUP(Table2[[#This Row],[rxn]],[1]Sheet1!$A:$A,[1]Sheet1!$C:$C,"Other metaolism",0)</f>
        <v>Excluded</v>
      </c>
      <c r="F1516" t="s">
        <v>19</v>
      </c>
      <c r="G1516" t="str">
        <f>Table2[[#This Row],[rxn]]&amp;"_"&amp;Table2[[#This Row],[dir]]</f>
        <v>DADPt_c_n_REV</v>
      </c>
      <c r="H1516" t="str" cm="1">
        <f t="array" ref="H1516">_xlfn.TEXTJOIN(",",TRUE,_xlfn.UNIQUE(_xlfn._xlws.FILTER(Table2[enz],Table2[rxn+dir]=Table2[[#This Row],[rxn+dir]])))</f>
        <v>SPONT</v>
      </c>
      <c r="I1516" s="2" t="str">
        <f>_xlfn.TEXTAFTER(Table2[[#This Row],[rxn]],"_",-1)</f>
        <v>n</v>
      </c>
      <c r="J1516" s="2" t="str">
        <f>_xlfn.TEXTBEFORE(Table2[[#This Row],[rxn]],"_"&amp;Table2[[#This Row],[compartment]],-1)</f>
        <v>DADPt_c</v>
      </c>
      <c r="K1516" s="2" t="str" cm="1">
        <f t="array" ref="K1516">_xlfn.LET(_xlpm.t,J1516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6" s="2" t="str">
        <f>IF(LEN(Table2[[#This Row],[number at end of rxn-compartment]])&gt;0,_xlfn.TEXTBEFORE(Table2[[#This Row],[rxn-compartment]],Table2[[#This Row],[number at end of rxn-compartment]],-1),"")</f>
        <v/>
      </c>
      <c r="N1516" t="str">
        <v>FACOAE</v>
      </c>
      <c r="O1516" t="str">
        <v>FACOAE160_c</v>
      </c>
      <c r="P1516" t="str">
        <v>FWD</v>
      </c>
      <c r="Q1516" t="str">
        <v>rt0088,rt4680</v>
      </c>
      <c r="R1516" t="str">
        <v>3.1.2.2</v>
      </c>
      <c r="S1516" t="str">
        <v>Other biosynthetic metabolism</v>
      </c>
      <c r="T1516" t="str">
        <v>Fatty acid biosynthesis</v>
      </c>
    </row>
    <row r="1517" spans="1:20" x14ac:dyDescent="0.2">
      <c r="A1517" t="s">
        <v>3839</v>
      </c>
      <c r="B1517" t="s">
        <v>3840</v>
      </c>
      <c r="C1517" t="s">
        <v>8</v>
      </c>
      <c r="D1517" t="s">
        <v>1270</v>
      </c>
      <c r="E1517" t="str">
        <f>_xlfn.XLOOKUP(Table2[[#This Row],[rxn]],[1]Sheet1!$A:$A,[1]Sheet1!$C:$C,"Other metaolism",0)</f>
        <v>Excluded</v>
      </c>
      <c r="F1517" t="s">
        <v>19</v>
      </c>
      <c r="G1517" t="str">
        <f>Table2[[#This Row],[rxn]]&amp;"_"&amp;Table2[[#This Row],[dir]]</f>
        <v>DADt_c_e_FWD</v>
      </c>
      <c r="H1517" t="str" cm="1">
        <f t="array" ref="H1517">_xlfn.TEXTJOIN(",",TRUE,_xlfn.UNIQUE(_xlfn._xlws.FILTER(Table2[enz],Table2[rxn+dir]=Table2[[#This Row],[rxn+dir]])))</f>
        <v>SPONT</v>
      </c>
      <c r="I1517" s="2" t="str">
        <f>_xlfn.TEXTAFTER(Table2[[#This Row],[rxn]],"_",-1)</f>
        <v>e</v>
      </c>
      <c r="J1517" s="2" t="str">
        <f>_xlfn.TEXTBEFORE(Table2[[#This Row],[rxn]],"_"&amp;Table2[[#This Row],[compartment]],-1)</f>
        <v>DADt_c</v>
      </c>
      <c r="K1517" s="2" t="str" cm="1">
        <f t="array" ref="K1517">_xlfn.LET(_xlpm.t,J1517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7" s="2" t="str">
        <f>IF(LEN(Table2[[#This Row],[number at end of rxn-compartment]])&gt;0,_xlfn.TEXTBEFORE(Table2[[#This Row],[rxn-compartment]],Table2[[#This Row],[number at end of rxn-compartment]],-1),"")</f>
        <v/>
      </c>
      <c r="N1517" t="str">
        <v>FACOAE</v>
      </c>
      <c r="O1517" t="str">
        <v>FACOAE160_x</v>
      </c>
      <c r="P1517" t="str">
        <v>FWD</v>
      </c>
      <c r="Q1517" t="str">
        <v>rt7680</v>
      </c>
      <c r="R1517" t="str">
        <v>3.1.2.2</v>
      </c>
      <c r="S1517" t="str">
        <v>Other metabolism</v>
      </c>
      <c r="T1517" t="str">
        <v>Fatty acid degradation</v>
      </c>
    </row>
    <row r="1518" spans="1:20" x14ac:dyDescent="0.2">
      <c r="A1518" t="s">
        <v>3841</v>
      </c>
      <c r="B1518" t="s">
        <v>3843</v>
      </c>
      <c r="C1518" t="s">
        <v>8</v>
      </c>
      <c r="D1518" t="s">
        <v>3842</v>
      </c>
      <c r="E1518" t="str">
        <f>_xlfn.XLOOKUP(Table2[[#This Row],[rxn]],[1]Sheet1!$A:$A,[1]Sheet1!$C:$C,"Other metaolism",0)</f>
        <v>Excluded</v>
      </c>
      <c r="F1518" t="s">
        <v>19</v>
      </c>
      <c r="G1518" t="str">
        <f>Table2[[#This Row],[rxn]]&amp;"_"&amp;Table2[[#This Row],[dir]]</f>
        <v>DAG3Pabct_c_m_FWD</v>
      </c>
      <c r="H1518" t="str" cm="1">
        <f t="array" ref="H1518">_xlfn.TEXTJOIN(",",TRUE,_xlfn.UNIQUE(_xlfn._xlws.FILTER(Table2[enz],Table2[rxn+dir]=Table2[[#This Row],[rxn+dir]])))</f>
        <v>rt1060,rt4312</v>
      </c>
      <c r="I1518" s="2" t="str">
        <f>_xlfn.TEXTAFTER(Table2[[#This Row],[rxn]],"_",-1)</f>
        <v>m</v>
      </c>
      <c r="J1518" s="2" t="str">
        <f>_xlfn.TEXTBEFORE(Table2[[#This Row],[rxn]],"_"&amp;Table2[[#This Row],[compartment]],-1)</f>
        <v>DAG3Pabct_c</v>
      </c>
      <c r="K1518" s="2" t="str" cm="1">
        <f t="array" ref="K1518">_xlfn.LET(_xlpm.t,J1518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8" s="2" t="str">
        <f>IF(LEN(Table2[[#This Row],[number at end of rxn-compartment]])&gt;0,_xlfn.TEXTBEFORE(Table2[[#This Row],[rxn-compartment]],Table2[[#This Row],[number at end of rxn-compartment]],-1),"")</f>
        <v/>
      </c>
      <c r="N1518" t="str">
        <v>FACOAE</v>
      </c>
      <c r="O1518" t="str">
        <v>FACOAE161_c</v>
      </c>
      <c r="P1518" t="str">
        <v>FWD</v>
      </c>
      <c r="Q1518" t="str">
        <v>rt0088,rt4680</v>
      </c>
      <c r="R1518" t="str">
        <v>3.1.2.2</v>
      </c>
      <c r="S1518" t="str">
        <v>Other biosynthetic metabolism</v>
      </c>
      <c r="T1518" t="str">
        <v>Fatty acid biosynthesis</v>
      </c>
    </row>
    <row r="1519" spans="1:20" x14ac:dyDescent="0.2">
      <c r="A1519" t="s">
        <v>3844</v>
      </c>
      <c r="B1519" t="s">
        <v>3843</v>
      </c>
      <c r="C1519" t="s">
        <v>21</v>
      </c>
      <c r="D1519" t="s">
        <v>3842</v>
      </c>
      <c r="E1519" t="str">
        <f>_xlfn.XLOOKUP(Table2[[#This Row],[rxn]],[1]Sheet1!$A:$A,[1]Sheet1!$C:$C,"Other metaolism",0)</f>
        <v>Excluded</v>
      </c>
      <c r="F1519" t="s">
        <v>19</v>
      </c>
      <c r="G1519" t="str">
        <f>Table2[[#This Row],[rxn]]&amp;"_"&amp;Table2[[#This Row],[dir]]</f>
        <v>DAG3Pabct_c_m_REV</v>
      </c>
      <c r="H1519" t="str" cm="1">
        <f t="array" ref="H1519">_xlfn.TEXTJOIN(",",TRUE,_xlfn.UNIQUE(_xlfn._xlws.FILTER(Table2[enz],Table2[rxn+dir]=Table2[[#This Row],[rxn+dir]])))</f>
        <v>rt1060,rt4312</v>
      </c>
      <c r="I1519" s="2" t="str">
        <f>_xlfn.TEXTAFTER(Table2[[#This Row],[rxn]],"_",-1)</f>
        <v>m</v>
      </c>
      <c r="J1519" s="2" t="str">
        <f>_xlfn.TEXTBEFORE(Table2[[#This Row],[rxn]],"_"&amp;Table2[[#This Row],[compartment]],-1)</f>
        <v>DAG3Pabct_c</v>
      </c>
      <c r="K1519" s="2" t="str" cm="1">
        <f t="array" ref="K1519">_xlfn.LET(_xlpm.t,J1519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19" s="2" t="str">
        <f>IF(LEN(Table2[[#This Row],[number at end of rxn-compartment]])&gt;0,_xlfn.TEXTBEFORE(Table2[[#This Row],[rxn-compartment]],Table2[[#This Row],[number at end of rxn-compartment]],-1),"")</f>
        <v/>
      </c>
      <c r="N1519" t="str">
        <v>FACOAE</v>
      </c>
      <c r="O1519" t="str">
        <v>FACOAE161_x</v>
      </c>
      <c r="P1519" t="str">
        <v>FWD</v>
      </c>
      <c r="Q1519" t="str">
        <v>rt7680</v>
      </c>
      <c r="R1519" t="str">
        <v>3.1.2.2</v>
      </c>
      <c r="S1519" t="str">
        <v>Other metabolism</v>
      </c>
      <c r="T1519" t="str">
        <v>Fatty acid degradation</v>
      </c>
    </row>
    <row r="1520" spans="1:20" x14ac:dyDescent="0.2">
      <c r="A1520" t="s">
        <v>3845</v>
      </c>
      <c r="B1520" t="s">
        <v>3843</v>
      </c>
      <c r="C1520" t="s">
        <v>8</v>
      </c>
      <c r="D1520" t="s">
        <v>3846</v>
      </c>
      <c r="E1520" t="str">
        <f>_xlfn.XLOOKUP(Table2[[#This Row],[rxn]],[1]Sheet1!$A:$A,[1]Sheet1!$C:$C,"Other metaolism",0)</f>
        <v>Excluded</v>
      </c>
      <c r="F1520" t="s">
        <v>19</v>
      </c>
      <c r="G1520" t="str">
        <f>Table2[[#This Row],[rxn]]&amp;"_"&amp;Table2[[#This Row],[dir]]</f>
        <v>DAG3Pabct_c_m_FWD</v>
      </c>
      <c r="H1520" t="str" cm="1">
        <f t="array" ref="H1520">_xlfn.TEXTJOIN(",",TRUE,_xlfn.UNIQUE(_xlfn._xlws.FILTER(Table2[enz],Table2[rxn+dir]=Table2[[#This Row],[rxn+dir]])))</f>
        <v>rt1060,rt4312</v>
      </c>
      <c r="I1520" s="2" t="str">
        <f>_xlfn.TEXTAFTER(Table2[[#This Row],[rxn]],"_",-1)</f>
        <v>m</v>
      </c>
      <c r="J1520" s="2" t="str">
        <f>_xlfn.TEXTBEFORE(Table2[[#This Row],[rxn]],"_"&amp;Table2[[#This Row],[compartment]],-1)</f>
        <v>DAG3Pabct_c</v>
      </c>
      <c r="K1520" s="2" t="str" cm="1">
        <f t="array" ref="K1520">_xlfn.LET(_xlpm.t,J1520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0" s="2" t="str">
        <f>IF(LEN(Table2[[#This Row],[number at end of rxn-compartment]])&gt;0,_xlfn.TEXTBEFORE(Table2[[#This Row],[rxn-compartment]],Table2[[#This Row],[number at end of rxn-compartment]],-1),"")</f>
        <v/>
      </c>
      <c r="N1520" t="str">
        <v>FACOAE</v>
      </c>
      <c r="O1520" t="str">
        <v>FACOAE180_c</v>
      </c>
      <c r="P1520" t="str">
        <v>FWD</v>
      </c>
      <c r="Q1520" t="str">
        <v>rt0088,rt4680</v>
      </c>
      <c r="R1520" t="str">
        <v>3.1.2.2</v>
      </c>
      <c r="S1520" t="str">
        <v>Other biosynthetic metabolism</v>
      </c>
      <c r="T1520" t="str">
        <v>Fatty acid biosynthesis</v>
      </c>
    </row>
    <row r="1521" spans="1:20" x14ac:dyDescent="0.2">
      <c r="A1521" t="s">
        <v>3847</v>
      </c>
      <c r="B1521" t="s">
        <v>3843</v>
      </c>
      <c r="C1521" t="s">
        <v>21</v>
      </c>
      <c r="D1521" t="s">
        <v>3846</v>
      </c>
      <c r="E1521" t="str">
        <f>_xlfn.XLOOKUP(Table2[[#This Row],[rxn]],[1]Sheet1!$A:$A,[1]Sheet1!$C:$C,"Other metaolism",0)</f>
        <v>Excluded</v>
      </c>
      <c r="F1521" t="s">
        <v>19</v>
      </c>
      <c r="G1521" t="str">
        <f>Table2[[#This Row],[rxn]]&amp;"_"&amp;Table2[[#This Row],[dir]]</f>
        <v>DAG3Pabct_c_m_REV</v>
      </c>
      <c r="H1521" t="str" cm="1">
        <f t="array" ref="H1521">_xlfn.TEXTJOIN(",",TRUE,_xlfn.UNIQUE(_xlfn._xlws.FILTER(Table2[enz],Table2[rxn+dir]=Table2[[#This Row],[rxn+dir]])))</f>
        <v>rt1060,rt4312</v>
      </c>
      <c r="I1521" s="2" t="str">
        <f>_xlfn.TEXTAFTER(Table2[[#This Row],[rxn]],"_",-1)</f>
        <v>m</v>
      </c>
      <c r="J1521" s="2" t="str">
        <f>_xlfn.TEXTBEFORE(Table2[[#This Row],[rxn]],"_"&amp;Table2[[#This Row],[compartment]],-1)</f>
        <v>DAG3Pabct_c</v>
      </c>
      <c r="K1521" s="2" t="str" cm="1">
        <f t="array" ref="K1521">_xlfn.LET(_xlpm.t,J1521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1" s="2" t="str">
        <f>IF(LEN(Table2[[#This Row],[number at end of rxn-compartment]])&gt;0,_xlfn.TEXTBEFORE(Table2[[#This Row],[rxn-compartment]],Table2[[#This Row],[number at end of rxn-compartment]],-1),"")</f>
        <v/>
      </c>
      <c r="N1521" t="str">
        <v>FACOAE</v>
      </c>
      <c r="O1521" t="str">
        <v>FACOAE180_x</v>
      </c>
      <c r="P1521" t="str">
        <v>FWD</v>
      </c>
      <c r="Q1521" t="str">
        <v>rt7680</v>
      </c>
      <c r="R1521" t="str">
        <v>3.1.2.2</v>
      </c>
      <c r="S1521" t="str">
        <v>Other metabolism</v>
      </c>
      <c r="T1521" t="str">
        <v>Fatty acid degradation</v>
      </c>
    </row>
    <row r="1522" spans="1:20" x14ac:dyDescent="0.2">
      <c r="A1522" t="s">
        <v>3848</v>
      </c>
      <c r="B1522" t="s">
        <v>3850</v>
      </c>
      <c r="C1522" t="s">
        <v>8</v>
      </c>
      <c r="D1522" t="s">
        <v>3849</v>
      </c>
      <c r="E1522" t="str">
        <f>_xlfn.XLOOKUP(Table2[[#This Row],[rxn]],[1]Sheet1!$A:$A,[1]Sheet1!$C:$C,"Other metaolism",0)</f>
        <v>Other biosynthetic metabolism</v>
      </c>
      <c r="F1522" t="s">
        <v>344</v>
      </c>
      <c r="G1522" t="str">
        <f>Table2[[#This Row],[rxn]]&amp;"_"&amp;Table2[[#This Row],[dir]]</f>
        <v>DAGK_rm_FWD</v>
      </c>
      <c r="H1522" t="str" cm="1">
        <f t="array" ref="H1522">_xlfn.TEXTJOIN(",",TRUE,_xlfn.UNIQUE(_xlfn._xlws.FILTER(Table2[enz],Table2[rxn+dir]=Table2[[#This Row],[rxn+dir]])))</f>
        <v>rt1788</v>
      </c>
      <c r="I1522" s="2" t="str">
        <f>_xlfn.TEXTAFTER(Table2[[#This Row],[rxn]],"_",-1)</f>
        <v>rm</v>
      </c>
      <c r="J1522" s="2" t="str">
        <f>_xlfn.TEXTBEFORE(Table2[[#This Row],[rxn]],"_"&amp;Table2[[#This Row],[compartment]],-1)</f>
        <v>DAGK</v>
      </c>
      <c r="K1522" s="2" t="str" cm="1">
        <f t="array" ref="K1522">_xlfn.LET(_xlpm.t,J1522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2" s="2" t="str">
        <f>IF(LEN(Table2[[#This Row],[number at end of rxn-compartment]])&gt;0,_xlfn.TEXTBEFORE(Table2[[#This Row],[rxn-compartment]],Table2[[#This Row],[number at end of rxn-compartment]],-1),"")</f>
        <v/>
      </c>
      <c r="N1522" t="str">
        <v>FACOAE</v>
      </c>
      <c r="O1522" t="str">
        <v>FACOAE181_c</v>
      </c>
      <c r="P1522" t="str">
        <v>FWD</v>
      </c>
      <c r="Q1522" t="str">
        <v>rt0088,rt4680</v>
      </c>
      <c r="R1522" t="str">
        <v>3.1.2.2</v>
      </c>
      <c r="S1522" t="str">
        <v>Other biosynthetic metabolism</v>
      </c>
      <c r="T1522" t="str">
        <v>Fatty acid biosynthesis</v>
      </c>
    </row>
    <row r="1523" spans="1:20" x14ac:dyDescent="0.2">
      <c r="A1523" t="s">
        <v>3851</v>
      </c>
      <c r="B1523" t="s">
        <v>386</v>
      </c>
      <c r="C1523" t="s">
        <v>8</v>
      </c>
      <c r="D1523" t="s">
        <v>2869</v>
      </c>
      <c r="E1523" t="str">
        <f>_xlfn.XLOOKUP(Table2[[#This Row],[rxn]],[1]Sheet1!$A:$A,[1]Sheet1!$C:$C,"Other metaolism",0)</f>
        <v>Other metabolism</v>
      </c>
      <c r="F1523" t="s">
        <v>389</v>
      </c>
      <c r="G1523" t="str">
        <f>Table2[[#This Row],[rxn]]&amp;"_"&amp;Table2[[#This Row],[dir]]</f>
        <v>DAGL_l_FWD</v>
      </c>
      <c r="H1523" t="str" cm="1">
        <f t="array" ref="H1523">_xlfn.TEXTJOIN(",",TRUE,_xlfn.UNIQUE(_xlfn._xlws.FILTER(Table2[enz],Table2[rxn+dir]=Table2[[#This Row],[rxn+dir]])))</f>
        <v>rt1378</v>
      </c>
      <c r="I1523" s="2" t="str">
        <f>_xlfn.TEXTAFTER(Table2[[#This Row],[rxn]],"_",-1)</f>
        <v>l</v>
      </c>
      <c r="J1523" s="2" t="str">
        <f>_xlfn.TEXTBEFORE(Table2[[#This Row],[rxn]],"_"&amp;Table2[[#This Row],[compartment]],-1)</f>
        <v>DAGL</v>
      </c>
      <c r="K1523" s="2" t="str" cm="1">
        <f t="array" ref="K1523">_xlfn.LET(_xlpm.t,J1523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3" s="2" t="str">
        <f>IF(LEN(Table2[[#This Row],[number at end of rxn-compartment]])&gt;0,_xlfn.TEXTBEFORE(Table2[[#This Row],[rxn-compartment]],Table2[[#This Row],[number at end of rxn-compartment]],-1),"")</f>
        <v/>
      </c>
      <c r="N1523" t="str">
        <v>FACOAE</v>
      </c>
      <c r="O1523" t="str">
        <v>FACOAE181_x</v>
      </c>
      <c r="P1523" t="str">
        <v>FWD</v>
      </c>
      <c r="Q1523" t="str">
        <v>rt7680</v>
      </c>
      <c r="R1523" t="str">
        <v>3.1.2.2</v>
      </c>
      <c r="S1523" t="str">
        <v>Other metabolism</v>
      </c>
      <c r="T1523" t="str">
        <v>Fatty acid degradation</v>
      </c>
    </row>
    <row r="1524" spans="1:20" x14ac:dyDescent="0.2">
      <c r="A1524" t="s">
        <v>3852</v>
      </c>
      <c r="B1524" t="s">
        <v>3854</v>
      </c>
      <c r="C1524" t="s">
        <v>8</v>
      </c>
      <c r="D1524" t="s">
        <v>3853</v>
      </c>
      <c r="E1524" t="str">
        <f>_xlfn.XLOOKUP(Table2[[#This Row],[rxn]],[1]Sheet1!$A:$A,[1]Sheet1!$C:$C,"Other metaolism",0)</f>
        <v>Other metabolism</v>
      </c>
      <c r="F1524" t="s">
        <v>389</v>
      </c>
      <c r="G1524" t="str">
        <f>Table2[[#This Row],[rxn]]&amp;"_"&amp;Table2[[#This Row],[dir]]</f>
        <v>DAGL_m_FWD</v>
      </c>
      <c r="H1524" t="str" cm="1">
        <f t="array" ref="H1524">_xlfn.TEXTJOIN(",",TRUE,_xlfn.UNIQUE(_xlfn._xlws.FILTER(Table2[enz],Table2[rxn+dir]=Table2[[#This Row],[rxn+dir]])))</f>
        <v>rt0632,rt5949</v>
      </c>
      <c r="I1524" s="2" t="str">
        <f>_xlfn.TEXTAFTER(Table2[[#This Row],[rxn]],"_",-1)</f>
        <v>m</v>
      </c>
      <c r="J1524" s="2" t="str">
        <f>_xlfn.TEXTBEFORE(Table2[[#This Row],[rxn]],"_"&amp;Table2[[#This Row],[compartment]],-1)</f>
        <v>DAGL</v>
      </c>
      <c r="K1524" s="2" t="str" cm="1">
        <f t="array" ref="K1524">_xlfn.LET(_xlpm.t,J1524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4" s="2" t="str">
        <f>IF(LEN(Table2[[#This Row],[number at end of rxn-compartment]])&gt;0,_xlfn.TEXTBEFORE(Table2[[#This Row],[rxn-compartment]],Table2[[#This Row],[number at end of rxn-compartment]],-1),"")</f>
        <v/>
      </c>
      <c r="N1524" t="str">
        <v>FACOAE</v>
      </c>
      <c r="O1524" t="str">
        <v>FACOAE182_c</v>
      </c>
      <c r="P1524" t="str">
        <v>FWD</v>
      </c>
      <c r="Q1524" t="str">
        <v>rt0088,rt4680</v>
      </c>
      <c r="R1524" t="str">
        <v>3.1.2.2</v>
      </c>
      <c r="S1524" t="str">
        <v>Other biosynthetic metabolism</v>
      </c>
      <c r="T1524" t="str">
        <v>Fatty acid biosynthesis</v>
      </c>
    </row>
    <row r="1525" spans="1:20" x14ac:dyDescent="0.2">
      <c r="A1525" t="s">
        <v>3855</v>
      </c>
      <c r="B1525" t="s">
        <v>3854</v>
      </c>
      <c r="C1525" t="s">
        <v>8</v>
      </c>
      <c r="D1525" t="s">
        <v>3856</v>
      </c>
      <c r="E1525" t="str">
        <f>_xlfn.XLOOKUP(Table2[[#This Row],[rxn]],[1]Sheet1!$A:$A,[1]Sheet1!$C:$C,"Other metaolism",0)</f>
        <v>Other metabolism</v>
      </c>
      <c r="F1525" t="s">
        <v>389</v>
      </c>
      <c r="G1525" t="str">
        <f>Table2[[#This Row],[rxn]]&amp;"_"&amp;Table2[[#This Row],[dir]]</f>
        <v>DAGL_m_FWD</v>
      </c>
      <c r="H1525" t="str" cm="1">
        <f t="array" ref="H1525">_xlfn.TEXTJOIN(",",TRUE,_xlfn.UNIQUE(_xlfn._xlws.FILTER(Table2[enz],Table2[rxn+dir]=Table2[[#This Row],[rxn+dir]])))</f>
        <v>rt0632,rt5949</v>
      </c>
      <c r="I1525" s="2" t="str">
        <f>_xlfn.TEXTAFTER(Table2[[#This Row],[rxn]],"_",-1)</f>
        <v>m</v>
      </c>
      <c r="J1525" s="2" t="str">
        <f>_xlfn.TEXTBEFORE(Table2[[#This Row],[rxn]],"_"&amp;Table2[[#This Row],[compartment]],-1)</f>
        <v>DAGL</v>
      </c>
      <c r="K1525" s="2" t="str" cm="1">
        <f t="array" ref="K1525">_xlfn.LET(_xlpm.t,J1525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5" s="2" t="str">
        <f>IF(LEN(Table2[[#This Row],[number at end of rxn-compartment]])&gt;0,_xlfn.TEXTBEFORE(Table2[[#This Row],[rxn-compartment]],Table2[[#This Row],[number at end of rxn-compartment]],-1),"")</f>
        <v/>
      </c>
      <c r="N1525" t="str">
        <v>FACOAE</v>
      </c>
      <c r="O1525" t="str">
        <v>FACOAE182_x</v>
      </c>
      <c r="P1525" t="str">
        <v>FWD</v>
      </c>
      <c r="Q1525" t="str">
        <v>rt7680</v>
      </c>
      <c r="R1525" t="str">
        <v>3.1.2.2</v>
      </c>
      <c r="S1525" t="str">
        <v>Other metabolism</v>
      </c>
      <c r="T1525" t="str">
        <v>Fatty acid degradation</v>
      </c>
    </row>
    <row r="1526" spans="1:20" x14ac:dyDescent="0.2">
      <c r="A1526" t="s">
        <v>3857</v>
      </c>
      <c r="B1526" t="s">
        <v>3858</v>
      </c>
      <c r="C1526" t="s">
        <v>8</v>
      </c>
      <c r="D1526" t="s">
        <v>1270</v>
      </c>
      <c r="E1526" t="str">
        <f>_xlfn.XLOOKUP(Table2[[#This Row],[rxn]],[1]Sheet1!$A:$A,[1]Sheet1!$C:$C,"Other metaolism",0)</f>
        <v>Excluded</v>
      </c>
      <c r="F1526" t="s">
        <v>19</v>
      </c>
      <c r="G1526" t="str">
        <f>Table2[[#This Row],[rxn]]&amp;"_"&amp;Table2[[#This Row],[dir]]</f>
        <v>DAGt_c_l_FWD</v>
      </c>
      <c r="H1526" t="str" cm="1">
        <f t="array" ref="H1526">_xlfn.TEXTJOIN(",",TRUE,_xlfn.UNIQUE(_xlfn._xlws.FILTER(Table2[enz],Table2[rxn+dir]=Table2[[#This Row],[rxn+dir]])))</f>
        <v>SPONT</v>
      </c>
      <c r="I1526" s="2" t="str">
        <f>_xlfn.TEXTAFTER(Table2[[#This Row],[rxn]],"_",-1)</f>
        <v>l</v>
      </c>
      <c r="J1526" s="2" t="str">
        <f>_xlfn.TEXTBEFORE(Table2[[#This Row],[rxn]],"_"&amp;Table2[[#This Row],[compartment]],-1)</f>
        <v>DAGt_c</v>
      </c>
      <c r="K1526" s="2" t="str" cm="1">
        <f t="array" ref="K1526">_xlfn.LET(_xlpm.t,J1526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6" s="2" t="str">
        <f>IF(LEN(Table2[[#This Row],[number at end of rxn-compartment]])&gt;0,_xlfn.TEXTBEFORE(Table2[[#This Row],[rxn-compartment]],Table2[[#This Row],[number at end of rxn-compartment]],-1),"")</f>
        <v/>
      </c>
      <c r="N1526" t="str">
        <v>FACOAE</v>
      </c>
      <c r="O1526" t="str">
        <v>FACOAE183_c</v>
      </c>
      <c r="P1526" t="str">
        <v>FWD</v>
      </c>
      <c r="Q1526" t="str">
        <v>rt0088,rt4680</v>
      </c>
      <c r="R1526" t="str">
        <v>3.1.2.2</v>
      </c>
      <c r="S1526" t="str">
        <v>Other biosynthetic metabolism</v>
      </c>
      <c r="T1526" t="str">
        <v>Fatty acid biosynthesis</v>
      </c>
    </row>
    <row r="1527" spans="1:20" x14ac:dyDescent="0.2">
      <c r="A1527" t="s">
        <v>3859</v>
      </c>
      <c r="B1527" t="s">
        <v>3858</v>
      </c>
      <c r="C1527" t="s">
        <v>21</v>
      </c>
      <c r="D1527" t="s">
        <v>1270</v>
      </c>
      <c r="E1527" t="str">
        <f>_xlfn.XLOOKUP(Table2[[#This Row],[rxn]],[1]Sheet1!$A:$A,[1]Sheet1!$C:$C,"Other metaolism",0)</f>
        <v>Excluded</v>
      </c>
      <c r="F1527" t="s">
        <v>19</v>
      </c>
      <c r="G1527" t="str">
        <f>Table2[[#This Row],[rxn]]&amp;"_"&amp;Table2[[#This Row],[dir]]</f>
        <v>DAGt_c_l_REV</v>
      </c>
      <c r="H1527" t="str" cm="1">
        <f t="array" ref="H1527">_xlfn.TEXTJOIN(",",TRUE,_xlfn.UNIQUE(_xlfn._xlws.FILTER(Table2[enz],Table2[rxn+dir]=Table2[[#This Row],[rxn+dir]])))</f>
        <v>SPONT</v>
      </c>
      <c r="I1527" s="2" t="str">
        <f>_xlfn.TEXTAFTER(Table2[[#This Row],[rxn]],"_",-1)</f>
        <v>l</v>
      </c>
      <c r="J1527" s="2" t="str">
        <f>_xlfn.TEXTBEFORE(Table2[[#This Row],[rxn]],"_"&amp;Table2[[#This Row],[compartment]],-1)</f>
        <v>DAGt_c</v>
      </c>
      <c r="K1527" s="2" t="str" cm="1">
        <f t="array" ref="K1527">_xlfn.LET(_xlpm.t,J1527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7" s="2" t="str">
        <f>IF(LEN(Table2[[#This Row],[number at end of rxn-compartment]])&gt;0,_xlfn.TEXTBEFORE(Table2[[#This Row],[rxn-compartment]],Table2[[#This Row],[number at end of rxn-compartment]],-1),"")</f>
        <v/>
      </c>
      <c r="N1527" t="str">
        <v>FACOAE</v>
      </c>
      <c r="O1527" t="str">
        <v>FACOAE183_x</v>
      </c>
      <c r="P1527" t="str">
        <v>FWD</v>
      </c>
      <c r="Q1527" t="str">
        <v>rt7680</v>
      </c>
      <c r="R1527" t="str">
        <v>3.1.2.2</v>
      </c>
      <c r="S1527" t="str">
        <v>Other metabolism</v>
      </c>
      <c r="T1527" t="str">
        <v>Fatty acid degradation</v>
      </c>
    </row>
    <row r="1528" spans="1:20" x14ac:dyDescent="0.2">
      <c r="A1528" t="s">
        <v>3860</v>
      </c>
      <c r="B1528" t="s">
        <v>3861</v>
      </c>
      <c r="C1528" t="s">
        <v>8</v>
      </c>
      <c r="D1528" t="s">
        <v>1270</v>
      </c>
      <c r="E1528" t="str">
        <f>_xlfn.XLOOKUP(Table2[[#This Row],[rxn]],[1]Sheet1!$A:$A,[1]Sheet1!$C:$C,"Other metaolism",0)</f>
        <v>Excluded</v>
      </c>
      <c r="F1528" t="s">
        <v>19</v>
      </c>
      <c r="G1528" t="str">
        <f>Table2[[#This Row],[rxn]]&amp;"_"&amp;Table2[[#This Row],[dir]]</f>
        <v>DAGt_c_mm_FWD</v>
      </c>
      <c r="H1528" t="str" cm="1">
        <f t="array" ref="H1528">_xlfn.TEXTJOIN(",",TRUE,_xlfn.UNIQUE(_xlfn._xlws.FILTER(Table2[enz],Table2[rxn+dir]=Table2[[#This Row],[rxn+dir]])))</f>
        <v>SPONT</v>
      </c>
      <c r="I1528" s="2" t="str">
        <f>_xlfn.TEXTAFTER(Table2[[#This Row],[rxn]],"_",-1)</f>
        <v>mm</v>
      </c>
      <c r="J1528" s="2" t="str">
        <f>_xlfn.TEXTBEFORE(Table2[[#This Row],[rxn]],"_"&amp;Table2[[#This Row],[compartment]],-1)</f>
        <v>DAGt_c</v>
      </c>
      <c r="K1528" s="2" t="str" cm="1">
        <f t="array" ref="K1528">_xlfn.LET(_xlpm.t,J1528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8" s="2" t="str">
        <f>IF(LEN(Table2[[#This Row],[number at end of rxn-compartment]])&gt;0,_xlfn.TEXTBEFORE(Table2[[#This Row],[rxn-compartment]],Table2[[#This Row],[number at end of rxn-compartment]],-1),"")</f>
        <v/>
      </c>
      <c r="N1528" t="str">
        <v>FACOAE</v>
      </c>
      <c r="O1528" t="str">
        <v>FACOAE40_x</v>
      </c>
      <c r="P1528" t="str">
        <v>FWD</v>
      </c>
      <c r="Q1528" t="str">
        <v>rt7680</v>
      </c>
      <c r="R1528" t="str">
        <v>3.1.2.2</v>
      </c>
      <c r="S1528" t="str">
        <v>Other metabolism</v>
      </c>
      <c r="T1528" t="str">
        <v>Fatty acid degradation</v>
      </c>
    </row>
    <row r="1529" spans="1:20" x14ac:dyDescent="0.2">
      <c r="A1529" t="s">
        <v>3862</v>
      </c>
      <c r="B1529" t="s">
        <v>3861</v>
      </c>
      <c r="C1529" t="s">
        <v>21</v>
      </c>
      <c r="D1529" t="s">
        <v>1270</v>
      </c>
      <c r="E1529" t="str">
        <f>_xlfn.XLOOKUP(Table2[[#This Row],[rxn]],[1]Sheet1!$A:$A,[1]Sheet1!$C:$C,"Other metaolism",0)</f>
        <v>Excluded</v>
      </c>
      <c r="F1529" t="s">
        <v>19</v>
      </c>
      <c r="G1529" t="str">
        <f>Table2[[#This Row],[rxn]]&amp;"_"&amp;Table2[[#This Row],[dir]]</f>
        <v>DAGt_c_mm_REV</v>
      </c>
      <c r="H1529" t="str" cm="1">
        <f t="array" ref="H1529">_xlfn.TEXTJOIN(",",TRUE,_xlfn.UNIQUE(_xlfn._xlws.FILTER(Table2[enz],Table2[rxn+dir]=Table2[[#This Row],[rxn+dir]])))</f>
        <v>SPONT</v>
      </c>
      <c r="I1529" s="2" t="str">
        <f>_xlfn.TEXTAFTER(Table2[[#This Row],[rxn]],"_",-1)</f>
        <v>mm</v>
      </c>
      <c r="J1529" s="2" t="str">
        <f>_xlfn.TEXTBEFORE(Table2[[#This Row],[rxn]],"_"&amp;Table2[[#This Row],[compartment]],-1)</f>
        <v>DAGt_c</v>
      </c>
      <c r="K1529" s="2" t="str" cm="1">
        <f t="array" ref="K1529">_xlfn.LET(_xlpm.t,J1529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29" s="2" t="str">
        <f>IF(LEN(Table2[[#This Row],[number at end of rxn-compartment]])&gt;0,_xlfn.TEXTBEFORE(Table2[[#This Row],[rxn-compartment]],Table2[[#This Row],[number at end of rxn-compartment]],-1),"")</f>
        <v/>
      </c>
      <c r="N1529" t="str">
        <v>FACOAE</v>
      </c>
      <c r="O1529" t="str">
        <v>FACOAE60_x</v>
      </c>
      <c r="P1529" t="str">
        <v>FWD</v>
      </c>
      <c r="Q1529" t="str">
        <v>rt7680</v>
      </c>
      <c r="R1529" t="str">
        <v>3.1.2.2</v>
      </c>
      <c r="S1529" t="str">
        <v>Other metabolism</v>
      </c>
      <c r="T1529" t="str">
        <v>Fatty acid degradation</v>
      </c>
    </row>
    <row r="1530" spans="1:20" x14ac:dyDescent="0.2">
      <c r="A1530" t="s">
        <v>3863</v>
      </c>
      <c r="B1530" t="s">
        <v>3864</v>
      </c>
      <c r="C1530" t="s">
        <v>8</v>
      </c>
      <c r="D1530" t="s">
        <v>1270</v>
      </c>
      <c r="E1530" t="str">
        <f>_xlfn.XLOOKUP(Table2[[#This Row],[rxn]],[1]Sheet1!$A:$A,[1]Sheet1!$C:$C,"Other metaolism",0)</f>
        <v>Excluded</v>
      </c>
      <c r="F1530" t="s">
        <v>19</v>
      </c>
      <c r="G1530" t="str">
        <f>Table2[[#This Row],[rxn]]&amp;"_"&amp;Table2[[#This Row],[dir]]</f>
        <v>DAGt_c_n_FWD</v>
      </c>
      <c r="H1530" t="str" cm="1">
        <f t="array" ref="H1530">_xlfn.TEXTJOIN(",",TRUE,_xlfn.UNIQUE(_xlfn._xlws.FILTER(Table2[enz],Table2[rxn+dir]=Table2[[#This Row],[rxn+dir]])))</f>
        <v>SPONT</v>
      </c>
      <c r="I1530" s="2" t="str">
        <f>_xlfn.TEXTAFTER(Table2[[#This Row],[rxn]],"_",-1)</f>
        <v>n</v>
      </c>
      <c r="J1530" s="2" t="str">
        <f>_xlfn.TEXTBEFORE(Table2[[#This Row],[rxn]],"_"&amp;Table2[[#This Row],[compartment]],-1)</f>
        <v>DAGt_c</v>
      </c>
      <c r="K1530" s="2" t="str" cm="1">
        <f t="array" ref="K1530">_xlfn.LET(_xlpm.t,J1530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0" s="2" t="str">
        <f>IF(LEN(Table2[[#This Row],[number at end of rxn-compartment]])&gt;0,_xlfn.TEXTBEFORE(Table2[[#This Row],[rxn-compartment]],Table2[[#This Row],[number at end of rxn-compartment]],-1),"")</f>
        <v/>
      </c>
      <c r="N1530" t="str">
        <v>FACOAE</v>
      </c>
      <c r="O1530" t="str">
        <v>FACOAE80_x</v>
      </c>
      <c r="P1530" t="str">
        <v>FWD</v>
      </c>
      <c r="Q1530" t="str">
        <v>rt7680</v>
      </c>
      <c r="R1530" t="str">
        <v>3.1.2.2</v>
      </c>
      <c r="S1530" t="str">
        <v>Other metabolism</v>
      </c>
      <c r="T1530" t="str">
        <v>Fatty acid degradation</v>
      </c>
    </row>
    <row r="1531" spans="1:20" x14ac:dyDescent="0.2">
      <c r="A1531" t="s">
        <v>3865</v>
      </c>
      <c r="B1531" t="s">
        <v>3864</v>
      </c>
      <c r="C1531" t="s">
        <v>21</v>
      </c>
      <c r="D1531" t="s">
        <v>1270</v>
      </c>
      <c r="E1531" t="str">
        <f>_xlfn.XLOOKUP(Table2[[#This Row],[rxn]],[1]Sheet1!$A:$A,[1]Sheet1!$C:$C,"Other metaolism",0)</f>
        <v>Excluded</v>
      </c>
      <c r="F1531" t="s">
        <v>19</v>
      </c>
      <c r="G1531" t="str">
        <f>Table2[[#This Row],[rxn]]&amp;"_"&amp;Table2[[#This Row],[dir]]</f>
        <v>DAGt_c_n_REV</v>
      </c>
      <c r="H1531" t="str" cm="1">
        <f t="array" ref="H1531">_xlfn.TEXTJOIN(",",TRUE,_xlfn.UNIQUE(_xlfn._xlws.FILTER(Table2[enz],Table2[rxn+dir]=Table2[[#This Row],[rxn+dir]])))</f>
        <v>SPONT</v>
      </c>
      <c r="I1531" s="2" t="str">
        <f>_xlfn.TEXTAFTER(Table2[[#This Row],[rxn]],"_",-1)</f>
        <v>n</v>
      </c>
      <c r="J1531" s="2" t="str">
        <f>_xlfn.TEXTBEFORE(Table2[[#This Row],[rxn]],"_"&amp;Table2[[#This Row],[compartment]],-1)</f>
        <v>DAGt_c</v>
      </c>
      <c r="K1531" s="2" t="str" cm="1">
        <f t="array" ref="K1531">_xlfn.LET(_xlpm.t,J1531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1" s="2" t="str">
        <f>IF(LEN(Table2[[#This Row],[number at end of rxn-compartment]])&gt;0,_xlfn.TEXTBEFORE(Table2[[#This Row],[rxn-compartment]],Table2[[#This Row],[number at end of rxn-compartment]],-1),"")</f>
        <v/>
      </c>
      <c r="N1531" t="str">
        <v>FACOAL</v>
      </c>
      <c r="O1531" t="str">
        <v>FACOAL100_c</v>
      </c>
      <c r="P1531" t="str">
        <v>FWD</v>
      </c>
      <c r="Q1531" t="str">
        <v>rt7532_c</v>
      </c>
      <c r="R1531" t="str">
        <v>6.2.1.3</v>
      </c>
      <c r="S1531" t="str">
        <v>Other biosynthetic metabolism</v>
      </c>
      <c r="T1531" t="str">
        <v>Fatty acid biosynthesis</v>
      </c>
    </row>
    <row r="1532" spans="1:20" x14ac:dyDescent="0.2">
      <c r="A1532" t="s">
        <v>3866</v>
      </c>
      <c r="B1532" t="s">
        <v>3867</v>
      </c>
      <c r="C1532" t="s">
        <v>8</v>
      </c>
      <c r="D1532" t="s">
        <v>2201</v>
      </c>
      <c r="E1532" t="str">
        <f>_xlfn.XLOOKUP(Table2[[#This Row],[rxn]],[1]Sheet1!$A:$A,[1]Sheet1!$C:$C,"Other metaolism",0)</f>
        <v>Excluded</v>
      </c>
      <c r="F1532" t="s">
        <v>19</v>
      </c>
      <c r="G1532" t="str">
        <f>Table2[[#This Row],[rxn]]&amp;"_"&amp;Table2[[#This Row],[dir]]</f>
        <v>DAGt_c_r_FWD</v>
      </c>
      <c r="H1532" t="str" cm="1">
        <f t="array" ref="H1532">_xlfn.TEXTJOIN(",",TRUE,_xlfn.UNIQUE(_xlfn._xlws.FILTER(Table2[enz],Table2[rxn+dir]=Table2[[#This Row],[rxn+dir]])))</f>
        <v>UNKNOWN</v>
      </c>
      <c r="I1532" s="2" t="str">
        <f>_xlfn.TEXTAFTER(Table2[[#This Row],[rxn]],"_",-1)</f>
        <v>r</v>
      </c>
      <c r="J1532" s="2" t="str">
        <f>_xlfn.TEXTBEFORE(Table2[[#This Row],[rxn]],"_"&amp;Table2[[#This Row],[compartment]],-1)</f>
        <v>DAGt_c</v>
      </c>
      <c r="K1532" s="2" t="str" cm="1">
        <f t="array" ref="K1532">_xlfn.LET(_xlpm.t,J1532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2" s="2" t="str">
        <f>IF(LEN(Table2[[#This Row],[number at end of rxn-compartment]])&gt;0,_xlfn.TEXTBEFORE(Table2[[#This Row],[rxn-compartment]],Table2[[#This Row],[number at end of rxn-compartment]],-1),"")</f>
        <v/>
      </c>
      <c r="N1532" t="str">
        <v>FACOAL</v>
      </c>
      <c r="O1532" t="str">
        <v>FACOAL100_x</v>
      </c>
      <c r="P1532" t="str">
        <v>FWD</v>
      </c>
      <c r="Q1532" t="str">
        <v>rt4187,rt7761</v>
      </c>
      <c r="R1532" t="str">
        <v>6.2.1.3</v>
      </c>
      <c r="S1532" t="str">
        <v>Other metabolism</v>
      </c>
      <c r="T1532" t="str">
        <v>Fatty acid degradation</v>
      </c>
    </row>
    <row r="1533" spans="1:20" x14ac:dyDescent="0.2">
      <c r="A1533" t="s">
        <v>3868</v>
      </c>
      <c r="B1533" t="s">
        <v>3867</v>
      </c>
      <c r="C1533" t="s">
        <v>21</v>
      </c>
      <c r="D1533" t="s">
        <v>2201</v>
      </c>
      <c r="E1533" t="str">
        <f>_xlfn.XLOOKUP(Table2[[#This Row],[rxn]],[1]Sheet1!$A:$A,[1]Sheet1!$C:$C,"Other metaolism",0)</f>
        <v>Excluded</v>
      </c>
      <c r="F1533" t="s">
        <v>19</v>
      </c>
      <c r="G1533" t="str">
        <f>Table2[[#This Row],[rxn]]&amp;"_"&amp;Table2[[#This Row],[dir]]</f>
        <v>DAGt_c_r_REV</v>
      </c>
      <c r="H1533" t="str" cm="1">
        <f t="array" ref="H1533">_xlfn.TEXTJOIN(",",TRUE,_xlfn.UNIQUE(_xlfn._xlws.FILTER(Table2[enz],Table2[rxn+dir]=Table2[[#This Row],[rxn+dir]])))</f>
        <v>UNKNOWN</v>
      </c>
      <c r="I1533" s="2" t="str">
        <f>_xlfn.TEXTAFTER(Table2[[#This Row],[rxn]],"_",-1)</f>
        <v>r</v>
      </c>
      <c r="J1533" s="2" t="str">
        <f>_xlfn.TEXTBEFORE(Table2[[#This Row],[rxn]],"_"&amp;Table2[[#This Row],[compartment]],-1)</f>
        <v>DAGt_c</v>
      </c>
      <c r="K1533" s="2" t="str" cm="1">
        <f t="array" ref="K1533">_xlfn.LET(_xlpm.t,J1533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3" s="2" t="str">
        <f>IF(LEN(Table2[[#This Row],[number at end of rxn-compartment]])&gt;0,_xlfn.TEXTBEFORE(Table2[[#This Row],[rxn-compartment]],Table2[[#This Row],[number at end of rxn-compartment]],-1),"")</f>
        <v/>
      </c>
      <c r="N1533" t="str">
        <v>FACOAL</v>
      </c>
      <c r="O1533" t="str">
        <v>FACOAL120_c</v>
      </c>
      <c r="P1533" t="str">
        <v>FWD</v>
      </c>
      <c r="Q1533" t="str">
        <v>rt7532_c</v>
      </c>
      <c r="R1533" t="str">
        <v>6.2.1.3</v>
      </c>
      <c r="S1533" t="str">
        <v>Other biosynthetic metabolism</v>
      </c>
      <c r="T1533" t="str">
        <v>Fatty acid biosynthesis</v>
      </c>
    </row>
    <row r="1534" spans="1:20" x14ac:dyDescent="0.2">
      <c r="A1534" t="s">
        <v>3869</v>
      </c>
      <c r="B1534" t="s">
        <v>3870</v>
      </c>
      <c r="C1534" t="s">
        <v>8</v>
      </c>
      <c r="D1534" t="s">
        <v>1270</v>
      </c>
      <c r="E1534" t="str">
        <f>_xlfn.XLOOKUP(Table2[[#This Row],[rxn]],[1]Sheet1!$A:$A,[1]Sheet1!$C:$C,"Other metaolism",0)</f>
        <v>Excluded</v>
      </c>
      <c r="F1534" t="s">
        <v>19</v>
      </c>
      <c r="G1534" t="str">
        <f>Table2[[#This Row],[rxn]]&amp;"_"&amp;Table2[[#This Row],[dir]]</f>
        <v>DAGt_c_rm_FWD</v>
      </c>
      <c r="H1534" t="str" cm="1">
        <f t="array" ref="H1534">_xlfn.TEXTJOIN(",",TRUE,_xlfn.UNIQUE(_xlfn._xlws.FILTER(Table2[enz],Table2[rxn+dir]=Table2[[#This Row],[rxn+dir]])))</f>
        <v>SPONT</v>
      </c>
      <c r="I1534" s="2" t="str">
        <f>_xlfn.TEXTAFTER(Table2[[#This Row],[rxn]],"_",-1)</f>
        <v>rm</v>
      </c>
      <c r="J1534" s="2" t="str">
        <f>_xlfn.TEXTBEFORE(Table2[[#This Row],[rxn]],"_"&amp;Table2[[#This Row],[compartment]],-1)</f>
        <v>DAGt_c</v>
      </c>
      <c r="K1534" s="2" t="str" cm="1">
        <f t="array" ref="K1534">_xlfn.LET(_xlpm.t,J1534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4" s="2" t="str">
        <f>IF(LEN(Table2[[#This Row],[number at end of rxn-compartment]])&gt;0,_xlfn.TEXTBEFORE(Table2[[#This Row],[rxn-compartment]],Table2[[#This Row],[number at end of rxn-compartment]],-1),"")</f>
        <v/>
      </c>
      <c r="N1534" t="str">
        <v>FACOAL</v>
      </c>
      <c r="O1534" t="str">
        <v>FACOAL120_l</v>
      </c>
      <c r="P1534" t="str">
        <v>FWD</v>
      </c>
      <c r="Q1534" t="str">
        <v>rt2799_l</v>
      </c>
      <c r="R1534" t="str">
        <v>6.2.1.3</v>
      </c>
      <c r="S1534" t="str">
        <v>Other metabolism</v>
      </c>
      <c r="T1534" t="str">
        <v>Fatty acid degradation</v>
      </c>
    </row>
    <row r="1535" spans="1:20" x14ac:dyDescent="0.2">
      <c r="A1535" t="s">
        <v>3871</v>
      </c>
      <c r="B1535" t="s">
        <v>3870</v>
      </c>
      <c r="C1535" t="s">
        <v>21</v>
      </c>
      <c r="D1535" t="s">
        <v>1270</v>
      </c>
      <c r="E1535" t="str">
        <f>_xlfn.XLOOKUP(Table2[[#This Row],[rxn]],[1]Sheet1!$A:$A,[1]Sheet1!$C:$C,"Other metaolism",0)</f>
        <v>Excluded</v>
      </c>
      <c r="F1535" t="s">
        <v>19</v>
      </c>
      <c r="G1535" t="str">
        <f>Table2[[#This Row],[rxn]]&amp;"_"&amp;Table2[[#This Row],[dir]]</f>
        <v>DAGt_c_rm_REV</v>
      </c>
      <c r="H1535" t="str" cm="1">
        <f t="array" ref="H1535">_xlfn.TEXTJOIN(",",TRUE,_xlfn.UNIQUE(_xlfn._xlws.FILTER(Table2[enz],Table2[rxn+dir]=Table2[[#This Row],[rxn+dir]])))</f>
        <v>SPONT</v>
      </c>
      <c r="I1535" s="2" t="str">
        <f>_xlfn.TEXTAFTER(Table2[[#This Row],[rxn]],"_",-1)</f>
        <v>rm</v>
      </c>
      <c r="J1535" s="2" t="str">
        <f>_xlfn.TEXTBEFORE(Table2[[#This Row],[rxn]],"_"&amp;Table2[[#This Row],[compartment]],-1)</f>
        <v>DAGt_c</v>
      </c>
      <c r="K1535" s="2" t="str" cm="1">
        <f t="array" ref="K1535">_xlfn.LET(_xlpm.t,J1535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5" s="2" t="str">
        <f>IF(LEN(Table2[[#This Row],[number at end of rxn-compartment]])&gt;0,_xlfn.TEXTBEFORE(Table2[[#This Row],[rxn-compartment]],Table2[[#This Row],[number at end of rxn-compartment]],-1),"")</f>
        <v/>
      </c>
      <c r="N1535" t="str">
        <v>FACOAL</v>
      </c>
      <c r="O1535" t="str">
        <v>FACOAL120_rm</v>
      </c>
      <c r="P1535" t="str">
        <v>FWD</v>
      </c>
      <c r="Q1535" t="str">
        <v>rt2799_rm</v>
      </c>
      <c r="R1535" t="str">
        <v>6.2.1.3</v>
      </c>
      <c r="S1535" t="str">
        <v>Other metabolism</v>
      </c>
      <c r="T1535" t="str">
        <v>Fatty acid degradation</v>
      </c>
    </row>
    <row r="1536" spans="1:20" x14ac:dyDescent="0.2">
      <c r="A1536" t="s">
        <v>3872</v>
      </c>
      <c r="B1536" t="s">
        <v>3873</v>
      </c>
      <c r="C1536" t="s">
        <v>8</v>
      </c>
      <c r="D1536" t="s">
        <v>1270</v>
      </c>
      <c r="E1536" t="str">
        <f>_xlfn.XLOOKUP(Table2[[#This Row],[rxn]],[1]Sheet1!$A:$A,[1]Sheet1!$C:$C,"Other metaolism",0)</f>
        <v>Excluded</v>
      </c>
      <c r="F1536" t="s">
        <v>19</v>
      </c>
      <c r="G1536" t="str">
        <f>Table2[[#This Row],[rxn]]&amp;"_"&amp;Table2[[#This Row],[dir]]</f>
        <v>DAGt_gm_rm_FWD</v>
      </c>
      <c r="H1536" t="str" cm="1">
        <f t="array" ref="H1536">_xlfn.TEXTJOIN(",",TRUE,_xlfn.UNIQUE(_xlfn._xlws.FILTER(Table2[enz],Table2[rxn+dir]=Table2[[#This Row],[rxn+dir]])))</f>
        <v>SPONT</v>
      </c>
      <c r="I1536" s="2" t="str">
        <f>_xlfn.TEXTAFTER(Table2[[#This Row],[rxn]],"_",-1)</f>
        <v>rm</v>
      </c>
      <c r="J1536" s="2" t="str">
        <f>_xlfn.TEXTBEFORE(Table2[[#This Row],[rxn]],"_"&amp;Table2[[#This Row],[compartment]],-1)</f>
        <v>DAGt_gm</v>
      </c>
      <c r="K1536" s="2" t="str" cm="1">
        <f t="array" ref="K1536">_xlfn.LET(_xlpm.t,J1536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6" s="2" t="str">
        <f>IF(LEN(Table2[[#This Row],[number at end of rxn-compartment]])&gt;0,_xlfn.TEXTBEFORE(Table2[[#This Row],[rxn-compartment]],Table2[[#This Row],[number at end of rxn-compartment]],-1),"")</f>
        <v/>
      </c>
      <c r="N1536" t="str">
        <v>FACOAL</v>
      </c>
      <c r="O1536" t="str">
        <v>FACOAL120_x</v>
      </c>
      <c r="P1536" t="str">
        <v>FWD</v>
      </c>
      <c r="Q1536" t="str">
        <v>rt4187,rt7761</v>
      </c>
      <c r="R1536" t="str">
        <v>6.2.1.3</v>
      </c>
      <c r="S1536" t="str">
        <v>Other metabolism</v>
      </c>
      <c r="T1536" t="str">
        <v>Fatty acid degradation</v>
      </c>
    </row>
    <row r="1537" spans="1:20" x14ac:dyDescent="0.2">
      <c r="A1537" t="s">
        <v>3874</v>
      </c>
      <c r="B1537" t="s">
        <v>3873</v>
      </c>
      <c r="C1537" t="s">
        <v>21</v>
      </c>
      <c r="D1537" t="s">
        <v>1270</v>
      </c>
      <c r="E1537" t="str">
        <f>_xlfn.XLOOKUP(Table2[[#This Row],[rxn]],[1]Sheet1!$A:$A,[1]Sheet1!$C:$C,"Other metaolism",0)</f>
        <v>Excluded</v>
      </c>
      <c r="F1537" t="s">
        <v>19</v>
      </c>
      <c r="G1537" t="str">
        <f>Table2[[#This Row],[rxn]]&amp;"_"&amp;Table2[[#This Row],[dir]]</f>
        <v>DAGt_gm_rm_REV</v>
      </c>
      <c r="H1537" t="str" cm="1">
        <f t="array" ref="H1537">_xlfn.TEXTJOIN(",",TRUE,_xlfn.UNIQUE(_xlfn._xlws.FILTER(Table2[enz],Table2[rxn+dir]=Table2[[#This Row],[rxn+dir]])))</f>
        <v>SPONT</v>
      </c>
      <c r="I1537" s="2" t="str">
        <f>_xlfn.TEXTAFTER(Table2[[#This Row],[rxn]],"_",-1)</f>
        <v>rm</v>
      </c>
      <c r="J1537" s="2" t="str">
        <f>_xlfn.TEXTBEFORE(Table2[[#This Row],[rxn]],"_"&amp;Table2[[#This Row],[compartment]],-1)</f>
        <v>DAGt_gm</v>
      </c>
      <c r="K1537" s="2" t="str" cm="1">
        <f t="array" ref="K1537">_xlfn.LET(_xlpm.t,J1537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7" s="2" t="str">
        <f>IF(LEN(Table2[[#This Row],[number at end of rxn-compartment]])&gt;0,_xlfn.TEXTBEFORE(Table2[[#This Row],[rxn-compartment]],Table2[[#This Row],[number at end of rxn-compartment]],-1),"")</f>
        <v/>
      </c>
      <c r="N1537" t="str">
        <v>FACOAL</v>
      </c>
      <c r="O1537" t="str">
        <v>FACOAL140_l</v>
      </c>
      <c r="P1537" t="str">
        <v>FWD</v>
      </c>
      <c r="Q1537" t="str">
        <v>rt2799_l</v>
      </c>
      <c r="R1537" t="str">
        <v>6.2.1.3</v>
      </c>
      <c r="S1537" t="str">
        <v>Other metabolism</v>
      </c>
      <c r="T1537" t="str">
        <v>Fatty acid degradation</v>
      </c>
    </row>
    <row r="1538" spans="1:20" x14ac:dyDescent="0.2">
      <c r="A1538" t="s">
        <v>3875</v>
      </c>
      <c r="B1538" t="s">
        <v>3876</v>
      </c>
      <c r="C1538" t="s">
        <v>8</v>
      </c>
      <c r="D1538" t="s">
        <v>1270</v>
      </c>
      <c r="E1538" t="str">
        <f>_xlfn.XLOOKUP(Table2[[#This Row],[rxn]],[1]Sheet1!$A:$A,[1]Sheet1!$C:$C,"Other metaolism",0)</f>
        <v>Excluded</v>
      </c>
      <c r="F1538" t="s">
        <v>19</v>
      </c>
      <c r="G1538" t="str">
        <f>Table2[[#This Row],[rxn]]&amp;"_"&amp;Table2[[#This Row],[dir]]</f>
        <v>DANNt_c_e_FWD</v>
      </c>
      <c r="H1538" t="str" cm="1">
        <f t="array" ref="H1538">_xlfn.TEXTJOIN(",",TRUE,_xlfn.UNIQUE(_xlfn._xlws.FILTER(Table2[enz],Table2[rxn+dir]=Table2[[#This Row],[rxn+dir]])))</f>
        <v>SPONT</v>
      </c>
      <c r="I1538" s="2" t="str">
        <f>_xlfn.TEXTAFTER(Table2[[#This Row],[rxn]],"_",-1)</f>
        <v>e</v>
      </c>
      <c r="J1538" s="2" t="str">
        <f>_xlfn.TEXTBEFORE(Table2[[#This Row],[rxn]],"_"&amp;Table2[[#This Row],[compartment]],-1)</f>
        <v>DANNt_c</v>
      </c>
      <c r="K1538" s="2" t="str" cm="1">
        <f t="array" ref="K1538">_xlfn.LET(_xlpm.t,J1538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8" s="2" t="str">
        <f>IF(LEN(Table2[[#This Row],[number at end of rxn-compartment]])&gt;0,_xlfn.TEXTBEFORE(Table2[[#This Row],[rxn-compartment]],Table2[[#This Row],[number at end of rxn-compartment]],-1),"")</f>
        <v/>
      </c>
      <c r="N1538" t="str">
        <v>FACOAL</v>
      </c>
      <c r="O1538" t="str">
        <v>FACOAL140_rm</v>
      </c>
      <c r="P1538" t="str">
        <v>FWD</v>
      </c>
      <c r="Q1538" t="str">
        <v>rt2799_rm</v>
      </c>
      <c r="R1538" t="str">
        <v>6.2.1.3</v>
      </c>
      <c r="S1538" t="str">
        <v>Other metabolism</v>
      </c>
      <c r="T1538" t="str">
        <v>Fatty acid degradation</v>
      </c>
    </row>
    <row r="1539" spans="1:20" x14ac:dyDescent="0.2">
      <c r="A1539" t="s">
        <v>3877</v>
      </c>
      <c r="B1539" t="s">
        <v>3876</v>
      </c>
      <c r="C1539" t="s">
        <v>21</v>
      </c>
      <c r="D1539" t="s">
        <v>1270</v>
      </c>
      <c r="E1539" t="str">
        <f>_xlfn.XLOOKUP(Table2[[#This Row],[rxn]],[1]Sheet1!$A:$A,[1]Sheet1!$C:$C,"Other metaolism",0)</f>
        <v>Excluded</v>
      </c>
      <c r="F1539" t="s">
        <v>19</v>
      </c>
      <c r="G1539" t="str">
        <f>Table2[[#This Row],[rxn]]&amp;"_"&amp;Table2[[#This Row],[dir]]</f>
        <v>DANNt_c_e_REV</v>
      </c>
      <c r="H1539" t="str" cm="1">
        <f t="array" ref="H1539">_xlfn.TEXTJOIN(",",TRUE,_xlfn.UNIQUE(_xlfn._xlws.FILTER(Table2[enz],Table2[rxn+dir]=Table2[[#This Row],[rxn+dir]])))</f>
        <v>SPONT</v>
      </c>
      <c r="I1539" s="2" t="str">
        <f>_xlfn.TEXTAFTER(Table2[[#This Row],[rxn]],"_",-1)</f>
        <v>e</v>
      </c>
      <c r="J1539" s="2" t="str">
        <f>_xlfn.TEXTBEFORE(Table2[[#This Row],[rxn]],"_"&amp;Table2[[#This Row],[compartment]],-1)</f>
        <v>DANNt_c</v>
      </c>
      <c r="K1539" s="2" t="str" cm="1">
        <f t="array" ref="K1539">_xlfn.LET(_xlpm.t,J1539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39" s="2" t="str">
        <f>IF(LEN(Table2[[#This Row],[number at end of rxn-compartment]])&gt;0,_xlfn.TEXTBEFORE(Table2[[#This Row],[rxn-compartment]],Table2[[#This Row],[number at end of rxn-compartment]],-1),"")</f>
        <v/>
      </c>
      <c r="N1539" t="str">
        <v>FACOAL</v>
      </c>
      <c r="O1539" t="str">
        <v>FACOAL140_x</v>
      </c>
      <c r="P1539" t="str">
        <v>FWD</v>
      </c>
      <c r="Q1539" t="str">
        <v>rt4187,rt7761</v>
      </c>
      <c r="R1539" t="str">
        <v>6.2.1.3</v>
      </c>
      <c r="S1539" t="str">
        <v>Other metabolism</v>
      </c>
      <c r="T1539" t="str">
        <v>Fatty acid degradation</v>
      </c>
    </row>
    <row r="1540" spans="1:20" x14ac:dyDescent="0.2">
      <c r="A1540" t="s">
        <v>3878</v>
      </c>
      <c r="B1540" t="s">
        <v>3879</v>
      </c>
      <c r="C1540" t="s">
        <v>8</v>
      </c>
      <c r="D1540" t="s">
        <v>3428</v>
      </c>
      <c r="E1540" t="str">
        <f>_xlfn.XLOOKUP(Table2[[#This Row],[rxn]],[1]Sheet1!$A:$A,[1]Sheet1!$C:$C,"Other metaolism",0)</f>
        <v>Amino acid metabolism</v>
      </c>
      <c r="F1540" t="s">
        <v>85</v>
      </c>
      <c r="G1540" t="str">
        <f>Table2[[#This Row],[rxn]]&amp;"_"&amp;Table2[[#This Row],[dir]]</f>
        <v>DAO4hpro_x_FWD</v>
      </c>
      <c r="H1540" t="str" cm="1">
        <f t="array" ref="H1540">_xlfn.TEXTJOIN(",",TRUE,_xlfn.UNIQUE(_xlfn._xlws.FILTER(Table2[enz],Table2[rxn+dir]=Table2[[#This Row],[rxn+dir]])))</f>
        <v>rt3508,rt7081,rt7626</v>
      </c>
      <c r="I1540" s="2" t="str">
        <f>_xlfn.TEXTAFTER(Table2[[#This Row],[rxn]],"_",-1)</f>
        <v>x</v>
      </c>
      <c r="J1540" s="2" t="str">
        <f>_xlfn.TEXTBEFORE(Table2[[#This Row],[rxn]],"_"&amp;Table2[[#This Row],[compartment]],-1)</f>
        <v>DAO4hpro</v>
      </c>
      <c r="K1540" s="2" t="str" cm="1">
        <f t="array" ref="K1540">_xlfn.LET(_xlpm.t,J1540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0" s="2" t="str">
        <f>IF(LEN(Table2[[#This Row],[number at end of rxn-compartment]])&gt;0,_xlfn.TEXTBEFORE(Table2[[#This Row],[rxn-compartment]],Table2[[#This Row],[number at end of rxn-compartment]],-1),"")</f>
        <v/>
      </c>
      <c r="N1540" t="str">
        <v>FACOAL</v>
      </c>
      <c r="O1540" t="str">
        <v>FACOAL160_l</v>
      </c>
      <c r="P1540" t="str">
        <v>FWD</v>
      </c>
      <c r="Q1540" t="str">
        <v>rt2799_l</v>
      </c>
      <c r="R1540" t="str">
        <v>6.2.1.3</v>
      </c>
      <c r="S1540" t="str">
        <v>Other metabolism</v>
      </c>
      <c r="T1540" t="str">
        <v>Fatty acid degradation</v>
      </c>
    </row>
    <row r="1541" spans="1:20" x14ac:dyDescent="0.2">
      <c r="A1541" t="s">
        <v>3880</v>
      </c>
      <c r="B1541" t="s">
        <v>3879</v>
      </c>
      <c r="C1541" t="s">
        <v>8</v>
      </c>
      <c r="D1541" t="s">
        <v>3432</v>
      </c>
      <c r="E1541" t="str">
        <f>_xlfn.XLOOKUP(Table2[[#This Row],[rxn]],[1]Sheet1!$A:$A,[1]Sheet1!$C:$C,"Other metaolism",0)</f>
        <v>Amino acid metabolism</v>
      </c>
      <c r="F1541" t="s">
        <v>85</v>
      </c>
      <c r="G1541" t="str">
        <f>Table2[[#This Row],[rxn]]&amp;"_"&amp;Table2[[#This Row],[dir]]</f>
        <v>DAO4hpro_x_FWD</v>
      </c>
      <c r="H1541" t="str" cm="1">
        <f t="array" ref="H1541">_xlfn.TEXTJOIN(",",TRUE,_xlfn.UNIQUE(_xlfn._xlws.FILTER(Table2[enz],Table2[rxn+dir]=Table2[[#This Row],[rxn+dir]])))</f>
        <v>rt3508,rt7081,rt7626</v>
      </c>
      <c r="I1541" s="2" t="str">
        <f>_xlfn.TEXTAFTER(Table2[[#This Row],[rxn]],"_",-1)</f>
        <v>x</v>
      </c>
      <c r="J1541" s="2" t="str">
        <f>_xlfn.TEXTBEFORE(Table2[[#This Row],[rxn]],"_"&amp;Table2[[#This Row],[compartment]],-1)</f>
        <v>DAO4hpro</v>
      </c>
      <c r="K1541" s="2" t="str" cm="1">
        <f t="array" ref="K1541">_xlfn.LET(_xlpm.t,J1541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1" s="2" t="str">
        <f>IF(LEN(Table2[[#This Row],[number at end of rxn-compartment]])&gt;0,_xlfn.TEXTBEFORE(Table2[[#This Row],[rxn-compartment]],Table2[[#This Row],[number at end of rxn-compartment]],-1),"")</f>
        <v/>
      </c>
      <c r="N1541" t="str">
        <v>FACOAL</v>
      </c>
      <c r="O1541" t="str">
        <v>FACOAL160_rm</v>
      </c>
      <c r="P1541" t="str">
        <v>FWD</v>
      </c>
      <c r="Q1541" t="str">
        <v>rt2799_rm</v>
      </c>
      <c r="R1541" t="str">
        <v>6.2.1.3</v>
      </c>
      <c r="S1541" t="str">
        <v>Other metabolism</v>
      </c>
      <c r="T1541" t="str">
        <v>Fatty acid degradation</v>
      </c>
    </row>
    <row r="1542" spans="1:20" x14ac:dyDescent="0.2">
      <c r="A1542" t="s">
        <v>3881</v>
      </c>
      <c r="B1542" t="s">
        <v>3879</v>
      </c>
      <c r="C1542" t="s">
        <v>8</v>
      </c>
      <c r="D1542" t="s">
        <v>3434</v>
      </c>
      <c r="E1542" t="str">
        <f>_xlfn.XLOOKUP(Table2[[#This Row],[rxn]],[1]Sheet1!$A:$A,[1]Sheet1!$C:$C,"Other metaolism",0)</f>
        <v>Amino acid metabolism</v>
      </c>
      <c r="F1542" t="s">
        <v>85</v>
      </c>
      <c r="G1542" t="str">
        <f>Table2[[#This Row],[rxn]]&amp;"_"&amp;Table2[[#This Row],[dir]]</f>
        <v>DAO4hpro_x_FWD</v>
      </c>
      <c r="H1542" t="str" cm="1">
        <f t="array" ref="H1542">_xlfn.TEXTJOIN(",",TRUE,_xlfn.UNIQUE(_xlfn._xlws.FILTER(Table2[enz],Table2[rxn+dir]=Table2[[#This Row],[rxn+dir]])))</f>
        <v>rt3508,rt7081,rt7626</v>
      </c>
      <c r="I1542" s="2" t="str">
        <f>_xlfn.TEXTAFTER(Table2[[#This Row],[rxn]],"_",-1)</f>
        <v>x</v>
      </c>
      <c r="J1542" s="2" t="str">
        <f>_xlfn.TEXTBEFORE(Table2[[#This Row],[rxn]],"_"&amp;Table2[[#This Row],[compartment]],-1)</f>
        <v>DAO4hpro</v>
      </c>
      <c r="K1542" s="2" t="str" cm="1">
        <f t="array" ref="K1542">_xlfn.LET(_xlpm.t,J1542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2" s="2" t="str">
        <f>IF(LEN(Table2[[#This Row],[number at end of rxn-compartment]])&gt;0,_xlfn.TEXTBEFORE(Table2[[#This Row],[rxn-compartment]],Table2[[#This Row],[number at end of rxn-compartment]],-1),"")</f>
        <v/>
      </c>
      <c r="N1542" t="str">
        <v>FACOAL</v>
      </c>
      <c r="O1542" t="str">
        <v>FACOAL160_x</v>
      </c>
      <c r="P1542" t="str">
        <v>FWD</v>
      </c>
      <c r="Q1542" t="str">
        <v>rt4187,rt7761</v>
      </c>
      <c r="R1542" t="str">
        <v>6.2.1.3</v>
      </c>
      <c r="S1542" t="str">
        <v>Other metabolism</v>
      </c>
      <c r="T1542" t="str">
        <v>Fatty acid degradation</v>
      </c>
    </row>
    <row r="1543" spans="1:20" x14ac:dyDescent="0.2">
      <c r="A1543" t="s">
        <v>3882</v>
      </c>
      <c r="B1543" t="s">
        <v>3883</v>
      </c>
      <c r="C1543" t="s">
        <v>8</v>
      </c>
      <c r="D1543" t="s">
        <v>3428</v>
      </c>
      <c r="E1543" t="str">
        <f>_xlfn.XLOOKUP(Table2[[#This Row],[rxn]],[1]Sheet1!$A:$A,[1]Sheet1!$C:$C,"Other metaolism",0)</f>
        <v>Amino acid metabolism</v>
      </c>
      <c r="F1543" t="s">
        <v>149</v>
      </c>
      <c r="G1543" t="str">
        <f>Table2[[#This Row],[rxn]]&amp;"_"&amp;Table2[[#This Row],[dir]]</f>
        <v>DAOala_x_FWD</v>
      </c>
      <c r="H1543" t="str" cm="1">
        <f t="array" ref="H1543">_xlfn.TEXTJOIN(",",TRUE,_xlfn.UNIQUE(_xlfn._xlws.FILTER(Table2[enz],Table2[rxn+dir]=Table2[[#This Row],[rxn+dir]])))</f>
        <v>rt3508,rt7081,rt7626</v>
      </c>
      <c r="I1543" s="2" t="str">
        <f>_xlfn.TEXTAFTER(Table2[[#This Row],[rxn]],"_",-1)</f>
        <v>x</v>
      </c>
      <c r="J1543" s="2" t="str">
        <f>_xlfn.TEXTBEFORE(Table2[[#This Row],[rxn]],"_"&amp;Table2[[#This Row],[compartment]],-1)</f>
        <v>DAOala</v>
      </c>
      <c r="K1543" s="2" t="str" cm="1">
        <f t="array" ref="K1543">_xlfn.LET(_xlpm.t,J1543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3" s="2" t="str">
        <f>IF(LEN(Table2[[#This Row],[number at end of rxn-compartment]])&gt;0,_xlfn.TEXTBEFORE(Table2[[#This Row],[rxn-compartment]],Table2[[#This Row],[number at end of rxn-compartment]],-1),"")</f>
        <v/>
      </c>
      <c r="N1543" t="str">
        <v>FACOAL</v>
      </c>
      <c r="O1543" t="str">
        <v>FACOAL161_l</v>
      </c>
      <c r="P1543" t="str">
        <v>FWD</v>
      </c>
      <c r="Q1543" t="str">
        <v>rt2799_l</v>
      </c>
      <c r="R1543" t="str">
        <v>6.2.1.3</v>
      </c>
      <c r="S1543" t="str">
        <v>Other metabolism</v>
      </c>
      <c r="T1543" t="str">
        <v>Fatty acid degradation</v>
      </c>
    </row>
    <row r="1544" spans="1:20" x14ac:dyDescent="0.2">
      <c r="A1544" t="s">
        <v>3884</v>
      </c>
      <c r="B1544" t="s">
        <v>3883</v>
      </c>
      <c r="C1544" t="s">
        <v>8</v>
      </c>
      <c r="D1544" t="s">
        <v>3432</v>
      </c>
      <c r="E1544" t="str">
        <f>_xlfn.XLOOKUP(Table2[[#This Row],[rxn]],[1]Sheet1!$A:$A,[1]Sheet1!$C:$C,"Other metaolism",0)</f>
        <v>Amino acid metabolism</v>
      </c>
      <c r="F1544" t="s">
        <v>149</v>
      </c>
      <c r="G1544" t="str">
        <f>Table2[[#This Row],[rxn]]&amp;"_"&amp;Table2[[#This Row],[dir]]</f>
        <v>DAOala_x_FWD</v>
      </c>
      <c r="H1544" t="str" cm="1">
        <f t="array" ref="H1544">_xlfn.TEXTJOIN(",",TRUE,_xlfn.UNIQUE(_xlfn._xlws.FILTER(Table2[enz],Table2[rxn+dir]=Table2[[#This Row],[rxn+dir]])))</f>
        <v>rt3508,rt7081,rt7626</v>
      </c>
      <c r="I1544" s="2" t="str">
        <f>_xlfn.TEXTAFTER(Table2[[#This Row],[rxn]],"_",-1)</f>
        <v>x</v>
      </c>
      <c r="J1544" s="2" t="str">
        <f>_xlfn.TEXTBEFORE(Table2[[#This Row],[rxn]],"_"&amp;Table2[[#This Row],[compartment]],-1)</f>
        <v>DAOala</v>
      </c>
      <c r="K1544" s="2" t="str" cm="1">
        <f t="array" ref="K1544">_xlfn.LET(_xlpm.t,J1544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4" s="2" t="str">
        <f>IF(LEN(Table2[[#This Row],[number at end of rxn-compartment]])&gt;0,_xlfn.TEXTBEFORE(Table2[[#This Row],[rxn-compartment]],Table2[[#This Row],[number at end of rxn-compartment]],-1),"")</f>
        <v/>
      </c>
      <c r="N1544" t="str">
        <v>FACOAL</v>
      </c>
      <c r="O1544" t="str">
        <v>FACOAL161_rm</v>
      </c>
      <c r="P1544" t="str">
        <v>FWD</v>
      </c>
      <c r="Q1544" t="str">
        <v>rt2799_rm</v>
      </c>
      <c r="R1544" t="str">
        <v>6.2.1.3</v>
      </c>
      <c r="S1544" t="str">
        <v>Other metabolism</v>
      </c>
      <c r="T1544" t="str">
        <v>Fatty acid degradation</v>
      </c>
    </row>
    <row r="1545" spans="1:20" x14ac:dyDescent="0.2">
      <c r="A1545" t="s">
        <v>3885</v>
      </c>
      <c r="B1545" t="s">
        <v>3883</v>
      </c>
      <c r="C1545" t="s">
        <v>8</v>
      </c>
      <c r="D1545" t="s">
        <v>3434</v>
      </c>
      <c r="E1545" t="str">
        <f>_xlfn.XLOOKUP(Table2[[#This Row],[rxn]],[1]Sheet1!$A:$A,[1]Sheet1!$C:$C,"Other metaolism",0)</f>
        <v>Amino acid metabolism</v>
      </c>
      <c r="F1545" t="s">
        <v>149</v>
      </c>
      <c r="G1545" t="str">
        <f>Table2[[#This Row],[rxn]]&amp;"_"&amp;Table2[[#This Row],[dir]]</f>
        <v>DAOala_x_FWD</v>
      </c>
      <c r="H1545" t="str" cm="1">
        <f t="array" ref="H1545">_xlfn.TEXTJOIN(",",TRUE,_xlfn.UNIQUE(_xlfn._xlws.FILTER(Table2[enz],Table2[rxn+dir]=Table2[[#This Row],[rxn+dir]])))</f>
        <v>rt3508,rt7081,rt7626</v>
      </c>
      <c r="I1545" s="2" t="str">
        <f>_xlfn.TEXTAFTER(Table2[[#This Row],[rxn]],"_",-1)</f>
        <v>x</v>
      </c>
      <c r="J1545" s="2" t="str">
        <f>_xlfn.TEXTBEFORE(Table2[[#This Row],[rxn]],"_"&amp;Table2[[#This Row],[compartment]],-1)</f>
        <v>DAOala</v>
      </c>
      <c r="K1545" s="2" t="str" cm="1">
        <f t="array" ref="K1545">_xlfn.LET(_xlpm.t,J1545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5" s="2" t="str">
        <f>IF(LEN(Table2[[#This Row],[number at end of rxn-compartment]])&gt;0,_xlfn.TEXTBEFORE(Table2[[#This Row],[rxn-compartment]],Table2[[#This Row],[number at end of rxn-compartment]],-1),"")</f>
        <v/>
      </c>
      <c r="N1545" t="str">
        <v>FACOAL</v>
      </c>
      <c r="O1545" t="str">
        <v>FACOAL161_x</v>
      </c>
      <c r="P1545" t="str">
        <v>FWD</v>
      </c>
      <c r="Q1545" t="str">
        <v>rt4187,rt7761</v>
      </c>
      <c r="R1545" t="str">
        <v>6.2.1.3</v>
      </c>
      <c r="S1545" t="str">
        <v>Other metabolism</v>
      </c>
      <c r="T1545" t="str">
        <v>Fatty acid degradation</v>
      </c>
    </row>
    <row r="1546" spans="1:20" x14ac:dyDescent="0.2">
      <c r="A1546" t="s">
        <v>3886</v>
      </c>
      <c r="B1546" t="s">
        <v>3887</v>
      </c>
      <c r="C1546" t="s">
        <v>8</v>
      </c>
      <c r="D1546" t="s">
        <v>3428</v>
      </c>
      <c r="E1546" t="str">
        <f>_xlfn.XLOOKUP(Table2[[#This Row],[rxn]],[1]Sheet1!$A:$A,[1]Sheet1!$C:$C,"Other metaolism",0)</f>
        <v>Amino acid metabolism</v>
      </c>
      <c r="F1546" t="s">
        <v>3888</v>
      </c>
      <c r="G1546" t="str">
        <f>Table2[[#This Row],[rxn]]&amp;"_"&amp;Table2[[#This Row],[dir]]</f>
        <v>DAOarg_x_FWD</v>
      </c>
      <c r="H1546" t="str" cm="1">
        <f t="array" ref="H1546">_xlfn.TEXTJOIN(",",TRUE,_xlfn.UNIQUE(_xlfn._xlws.FILTER(Table2[enz],Table2[rxn+dir]=Table2[[#This Row],[rxn+dir]])))</f>
        <v>rt3508,rt7081,rt7626</v>
      </c>
      <c r="I1546" s="2" t="str">
        <f>_xlfn.TEXTAFTER(Table2[[#This Row],[rxn]],"_",-1)</f>
        <v>x</v>
      </c>
      <c r="J1546" s="2" t="str">
        <f>_xlfn.TEXTBEFORE(Table2[[#This Row],[rxn]],"_"&amp;Table2[[#This Row],[compartment]],-1)</f>
        <v>DAOarg</v>
      </c>
      <c r="K1546" s="2" t="str" cm="1">
        <f t="array" ref="K1546">_xlfn.LET(_xlpm.t,J1546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6" s="2" t="str">
        <f>IF(LEN(Table2[[#This Row],[number at end of rxn-compartment]])&gt;0,_xlfn.TEXTBEFORE(Table2[[#This Row],[rxn-compartment]],Table2[[#This Row],[number at end of rxn-compartment]],-1),"")</f>
        <v/>
      </c>
      <c r="N1546" t="str">
        <v>FACOAL</v>
      </c>
      <c r="O1546" t="str">
        <v>FACOAL180_l</v>
      </c>
      <c r="P1546" t="str">
        <v>FWD</v>
      </c>
      <c r="Q1546" t="str">
        <v>rt2799_l</v>
      </c>
      <c r="R1546" t="str">
        <v>6.2.1.3</v>
      </c>
      <c r="S1546" t="str">
        <v>Other metabolism</v>
      </c>
      <c r="T1546" t="str">
        <v>Fatty acid degradation</v>
      </c>
    </row>
    <row r="1547" spans="1:20" x14ac:dyDescent="0.2">
      <c r="A1547" t="s">
        <v>3889</v>
      </c>
      <c r="B1547" t="s">
        <v>3887</v>
      </c>
      <c r="C1547" t="s">
        <v>8</v>
      </c>
      <c r="D1547" t="s">
        <v>3432</v>
      </c>
      <c r="E1547" t="str">
        <f>_xlfn.XLOOKUP(Table2[[#This Row],[rxn]],[1]Sheet1!$A:$A,[1]Sheet1!$C:$C,"Other metaolism",0)</f>
        <v>Amino acid metabolism</v>
      </c>
      <c r="F1547" t="s">
        <v>3888</v>
      </c>
      <c r="G1547" t="str">
        <f>Table2[[#This Row],[rxn]]&amp;"_"&amp;Table2[[#This Row],[dir]]</f>
        <v>DAOarg_x_FWD</v>
      </c>
      <c r="H1547" t="str" cm="1">
        <f t="array" ref="H1547">_xlfn.TEXTJOIN(",",TRUE,_xlfn.UNIQUE(_xlfn._xlws.FILTER(Table2[enz],Table2[rxn+dir]=Table2[[#This Row],[rxn+dir]])))</f>
        <v>rt3508,rt7081,rt7626</v>
      </c>
      <c r="I1547" s="2" t="str">
        <f>_xlfn.TEXTAFTER(Table2[[#This Row],[rxn]],"_",-1)</f>
        <v>x</v>
      </c>
      <c r="J1547" s="2" t="str">
        <f>_xlfn.TEXTBEFORE(Table2[[#This Row],[rxn]],"_"&amp;Table2[[#This Row],[compartment]],-1)</f>
        <v>DAOarg</v>
      </c>
      <c r="K1547" s="2" t="str" cm="1">
        <f t="array" ref="K1547">_xlfn.LET(_xlpm.t,J1547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7" s="2" t="str">
        <f>IF(LEN(Table2[[#This Row],[number at end of rxn-compartment]])&gt;0,_xlfn.TEXTBEFORE(Table2[[#This Row],[rxn-compartment]],Table2[[#This Row],[number at end of rxn-compartment]],-1),"")</f>
        <v/>
      </c>
      <c r="N1547" t="str">
        <v>FACOAL</v>
      </c>
      <c r="O1547" t="str">
        <v>FACOAL180_rm</v>
      </c>
      <c r="P1547" t="str">
        <v>FWD</v>
      </c>
      <c r="Q1547" t="str">
        <v>rt2799_rm</v>
      </c>
      <c r="R1547" t="str">
        <v>6.2.1.3</v>
      </c>
      <c r="S1547" t="str">
        <v>Other metabolism</v>
      </c>
      <c r="T1547" t="str">
        <v>Fatty acid degradation</v>
      </c>
    </row>
    <row r="1548" spans="1:20" x14ac:dyDescent="0.2">
      <c r="A1548" t="s">
        <v>3890</v>
      </c>
      <c r="B1548" t="s">
        <v>3887</v>
      </c>
      <c r="C1548" t="s">
        <v>8</v>
      </c>
      <c r="D1548" t="s">
        <v>3434</v>
      </c>
      <c r="E1548" t="str">
        <f>_xlfn.XLOOKUP(Table2[[#This Row],[rxn]],[1]Sheet1!$A:$A,[1]Sheet1!$C:$C,"Other metaolism",0)</f>
        <v>Amino acid metabolism</v>
      </c>
      <c r="F1548" t="s">
        <v>3888</v>
      </c>
      <c r="G1548" t="str">
        <f>Table2[[#This Row],[rxn]]&amp;"_"&amp;Table2[[#This Row],[dir]]</f>
        <v>DAOarg_x_FWD</v>
      </c>
      <c r="H1548" t="str" cm="1">
        <f t="array" ref="H1548">_xlfn.TEXTJOIN(",",TRUE,_xlfn.UNIQUE(_xlfn._xlws.FILTER(Table2[enz],Table2[rxn+dir]=Table2[[#This Row],[rxn+dir]])))</f>
        <v>rt3508,rt7081,rt7626</v>
      </c>
      <c r="I1548" s="2" t="str">
        <f>_xlfn.TEXTAFTER(Table2[[#This Row],[rxn]],"_",-1)</f>
        <v>x</v>
      </c>
      <c r="J1548" s="2" t="str">
        <f>_xlfn.TEXTBEFORE(Table2[[#This Row],[rxn]],"_"&amp;Table2[[#This Row],[compartment]],-1)</f>
        <v>DAOarg</v>
      </c>
      <c r="K1548" s="2" t="str" cm="1">
        <f t="array" ref="K1548">_xlfn.LET(_xlpm.t,J1548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8" s="2" t="str">
        <f>IF(LEN(Table2[[#This Row],[number at end of rxn-compartment]])&gt;0,_xlfn.TEXTBEFORE(Table2[[#This Row],[rxn-compartment]],Table2[[#This Row],[number at end of rxn-compartment]],-1),"")</f>
        <v/>
      </c>
      <c r="N1548" t="str">
        <v>FACOAL</v>
      </c>
      <c r="O1548" t="str">
        <v>FACOAL180_x</v>
      </c>
      <c r="P1548" t="str">
        <v>FWD</v>
      </c>
      <c r="Q1548" t="str">
        <v>rt4187,rt7761</v>
      </c>
      <c r="R1548" t="str">
        <v>6.2.1.3</v>
      </c>
      <c r="S1548" t="str">
        <v>Other metabolism</v>
      </c>
      <c r="T1548" t="str">
        <v>Fatty acid degradation</v>
      </c>
    </row>
    <row r="1549" spans="1:20" x14ac:dyDescent="0.2">
      <c r="A1549" t="s">
        <v>3891</v>
      </c>
      <c r="B1549" t="s">
        <v>3892</v>
      </c>
      <c r="C1549" t="s">
        <v>8</v>
      </c>
      <c r="D1549" t="s">
        <v>3428</v>
      </c>
      <c r="E1549" t="str">
        <f>_xlfn.XLOOKUP(Table2[[#This Row],[rxn]],[1]Sheet1!$A:$A,[1]Sheet1!$C:$C,"Other metaolism",0)</f>
        <v>Amino acid metabolism</v>
      </c>
      <c r="F1549" t="s">
        <v>149</v>
      </c>
      <c r="G1549" t="str">
        <f>Table2[[#This Row],[rxn]]&amp;"_"&amp;Table2[[#This Row],[dir]]</f>
        <v>DAOgly_x_FWD</v>
      </c>
      <c r="H1549" t="str" cm="1">
        <f t="array" ref="H1549">_xlfn.TEXTJOIN(",",TRUE,_xlfn.UNIQUE(_xlfn._xlws.FILTER(Table2[enz],Table2[rxn+dir]=Table2[[#This Row],[rxn+dir]])))</f>
        <v>rt3508,rt7081,rt7626</v>
      </c>
      <c r="I1549" s="2" t="str">
        <f>_xlfn.TEXTAFTER(Table2[[#This Row],[rxn]],"_",-1)</f>
        <v>x</v>
      </c>
      <c r="J1549" s="2" t="str">
        <f>_xlfn.TEXTBEFORE(Table2[[#This Row],[rxn]],"_"&amp;Table2[[#This Row],[compartment]],-1)</f>
        <v>DAOgly</v>
      </c>
      <c r="K1549" s="2" t="str" cm="1">
        <f t="array" ref="K1549">_xlfn.LET(_xlpm.t,J1549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49" s="2" t="str">
        <f>IF(LEN(Table2[[#This Row],[number at end of rxn-compartment]])&gt;0,_xlfn.TEXTBEFORE(Table2[[#This Row],[rxn-compartment]],Table2[[#This Row],[number at end of rxn-compartment]],-1),"")</f>
        <v/>
      </c>
      <c r="N1549" t="str">
        <v>FACOAL</v>
      </c>
      <c r="O1549" t="str">
        <v>FACOAL181_l</v>
      </c>
      <c r="P1549" t="str">
        <v>FWD</v>
      </c>
      <c r="Q1549" t="str">
        <v>rt2799_l</v>
      </c>
      <c r="R1549" t="str">
        <v>6.2.1.3</v>
      </c>
      <c r="S1549" t="str">
        <v>Other metabolism</v>
      </c>
      <c r="T1549" t="str">
        <v>Fatty acid degradation</v>
      </c>
    </row>
    <row r="1550" spans="1:20" x14ac:dyDescent="0.2">
      <c r="A1550" t="s">
        <v>3893</v>
      </c>
      <c r="B1550" t="s">
        <v>3892</v>
      </c>
      <c r="C1550" t="s">
        <v>8</v>
      </c>
      <c r="D1550" t="s">
        <v>3432</v>
      </c>
      <c r="E1550" t="str">
        <f>_xlfn.XLOOKUP(Table2[[#This Row],[rxn]],[1]Sheet1!$A:$A,[1]Sheet1!$C:$C,"Other metaolism",0)</f>
        <v>Amino acid metabolism</v>
      </c>
      <c r="F1550" t="s">
        <v>149</v>
      </c>
      <c r="G1550" t="str">
        <f>Table2[[#This Row],[rxn]]&amp;"_"&amp;Table2[[#This Row],[dir]]</f>
        <v>DAOgly_x_FWD</v>
      </c>
      <c r="H1550" t="str" cm="1">
        <f t="array" ref="H1550">_xlfn.TEXTJOIN(",",TRUE,_xlfn.UNIQUE(_xlfn._xlws.FILTER(Table2[enz],Table2[rxn+dir]=Table2[[#This Row],[rxn+dir]])))</f>
        <v>rt3508,rt7081,rt7626</v>
      </c>
      <c r="I1550" s="2" t="str">
        <f>_xlfn.TEXTAFTER(Table2[[#This Row],[rxn]],"_",-1)</f>
        <v>x</v>
      </c>
      <c r="J1550" s="2" t="str">
        <f>_xlfn.TEXTBEFORE(Table2[[#This Row],[rxn]],"_"&amp;Table2[[#This Row],[compartment]],-1)</f>
        <v>DAOgly</v>
      </c>
      <c r="K1550" s="2" t="str" cm="1">
        <f t="array" ref="K1550">_xlfn.LET(_xlpm.t,J1550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0" s="2" t="str">
        <f>IF(LEN(Table2[[#This Row],[number at end of rxn-compartment]])&gt;0,_xlfn.TEXTBEFORE(Table2[[#This Row],[rxn-compartment]],Table2[[#This Row],[number at end of rxn-compartment]],-1),"")</f>
        <v/>
      </c>
      <c r="N1550" t="str">
        <v>FACOAL</v>
      </c>
      <c r="O1550" t="str">
        <v>FACOAL181_rm</v>
      </c>
      <c r="P1550" t="str">
        <v>FWD</v>
      </c>
      <c r="Q1550" t="str">
        <v>rt2799_rm</v>
      </c>
      <c r="R1550" t="str">
        <v>6.2.1.3</v>
      </c>
      <c r="S1550" t="str">
        <v>Other metabolism</v>
      </c>
      <c r="T1550" t="str">
        <v>Fatty acid degradation</v>
      </c>
    </row>
    <row r="1551" spans="1:20" x14ac:dyDescent="0.2">
      <c r="A1551" t="s">
        <v>3894</v>
      </c>
      <c r="B1551" t="s">
        <v>3892</v>
      </c>
      <c r="C1551" t="s">
        <v>8</v>
      </c>
      <c r="D1551" t="s">
        <v>3434</v>
      </c>
      <c r="E1551" t="str">
        <f>_xlfn.XLOOKUP(Table2[[#This Row],[rxn]],[1]Sheet1!$A:$A,[1]Sheet1!$C:$C,"Other metaolism",0)</f>
        <v>Amino acid metabolism</v>
      </c>
      <c r="F1551" t="s">
        <v>149</v>
      </c>
      <c r="G1551" t="str">
        <f>Table2[[#This Row],[rxn]]&amp;"_"&amp;Table2[[#This Row],[dir]]</f>
        <v>DAOgly_x_FWD</v>
      </c>
      <c r="H1551" t="str" cm="1">
        <f t="array" ref="H1551">_xlfn.TEXTJOIN(",",TRUE,_xlfn.UNIQUE(_xlfn._xlws.FILTER(Table2[enz],Table2[rxn+dir]=Table2[[#This Row],[rxn+dir]])))</f>
        <v>rt3508,rt7081,rt7626</v>
      </c>
      <c r="I1551" s="2" t="str">
        <f>_xlfn.TEXTAFTER(Table2[[#This Row],[rxn]],"_",-1)</f>
        <v>x</v>
      </c>
      <c r="J1551" s="2" t="str">
        <f>_xlfn.TEXTBEFORE(Table2[[#This Row],[rxn]],"_"&amp;Table2[[#This Row],[compartment]],-1)</f>
        <v>DAOgly</v>
      </c>
      <c r="K1551" s="2" t="str" cm="1">
        <f t="array" ref="K1551">_xlfn.LET(_xlpm.t,J1551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1" s="2" t="str">
        <f>IF(LEN(Table2[[#This Row],[number at end of rxn-compartment]])&gt;0,_xlfn.TEXTBEFORE(Table2[[#This Row],[rxn-compartment]],Table2[[#This Row],[number at end of rxn-compartment]],-1),"")</f>
        <v/>
      </c>
      <c r="N1551" t="str">
        <v>FACOAL</v>
      </c>
      <c r="O1551" t="str">
        <v>FACOAL181_x</v>
      </c>
      <c r="P1551" t="str">
        <v>FWD</v>
      </c>
      <c r="Q1551" t="str">
        <v>rt4187,rt7761</v>
      </c>
      <c r="R1551" t="str">
        <v>6.2.1.3</v>
      </c>
      <c r="S1551" t="str">
        <v>Other metabolism</v>
      </c>
      <c r="T1551" t="str">
        <v>Fatty acid degradation</v>
      </c>
    </row>
    <row r="1552" spans="1:20" x14ac:dyDescent="0.2">
      <c r="A1552" t="s">
        <v>3895</v>
      </c>
      <c r="B1552" t="s">
        <v>3896</v>
      </c>
      <c r="C1552" t="s">
        <v>8</v>
      </c>
      <c r="D1552" t="s">
        <v>3428</v>
      </c>
      <c r="E1552" t="str">
        <f>_xlfn.XLOOKUP(Table2[[#This Row],[rxn]],[1]Sheet1!$A:$A,[1]Sheet1!$C:$C,"Other metaolism",0)</f>
        <v>Amino acid metabolism</v>
      </c>
      <c r="F1552" t="s">
        <v>3888</v>
      </c>
      <c r="G1552" t="str">
        <f>Table2[[#This Row],[rxn]]&amp;"_"&amp;Table2[[#This Row],[dir]]</f>
        <v>DAOorn_x_FWD</v>
      </c>
      <c r="H1552" t="str" cm="1">
        <f t="array" ref="H1552">_xlfn.TEXTJOIN(",",TRUE,_xlfn.UNIQUE(_xlfn._xlws.FILTER(Table2[enz],Table2[rxn+dir]=Table2[[#This Row],[rxn+dir]])))</f>
        <v>rt3508,rt7081,rt7626</v>
      </c>
      <c r="I1552" s="2" t="str">
        <f>_xlfn.TEXTAFTER(Table2[[#This Row],[rxn]],"_",-1)</f>
        <v>x</v>
      </c>
      <c r="J1552" s="2" t="str">
        <f>_xlfn.TEXTBEFORE(Table2[[#This Row],[rxn]],"_"&amp;Table2[[#This Row],[compartment]],-1)</f>
        <v>DAOorn</v>
      </c>
      <c r="K1552" s="2" t="str" cm="1">
        <f t="array" ref="K1552">_xlfn.LET(_xlpm.t,J1552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2" s="2" t="str">
        <f>IF(LEN(Table2[[#This Row],[number at end of rxn-compartment]])&gt;0,_xlfn.TEXTBEFORE(Table2[[#This Row],[rxn-compartment]],Table2[[#This Row],[number at end of rxn-compartment]],-1),"")</f>
        <v/>
      </c>
      <c r="N1552" t="str">
        <v>FACOAL</v>
      </c>
      <c r="O1552" t="str">
        <v>FACOAL182_l</v>
      </c>
      <c r="P1552" t="str">
        <v>FWD</v>
      </c>
      <c r="Q1552" t="str">
        <v>rt2799_l</v>
      </c>
      <c r="R1552" t="str">
        <v/>
      </c>
      <c r="S1552" t="str">
        <v>Other metabolism</v>
      </c>
      <c r="T1552" t="str">
        <v>Fatty acid degradation</v>
      </c>
    </row>
    <row r="1553" spans="1:20" x14ac:dyDescent="0.2">
      <c r="A1553" t="s">
        <v>3897</v>
      </c>
      <c r="B1553" t="s">
        <v>3896</v>
      </c>
      <c r="C1553" t="s">
        <v>8</v>
      </c>
      <c r="D1553" t="s">
        <v>3432</v>
      </c>
      <c r="E1553" t="str">
        <f>_xlfn.XLOOKUP(Table2[[#This Row],[rxn]],[1]Sheet1!$A:$A,[1]Sheet1!$C:$C,"Other metaolism",0)</f>
        <v>Amino acid metabolism</v>
      </c>
      <c r="F1553" t="s">
        <v>3888</v>
      </c>
      <c r="G1553" t="str">
        <f>Table2[[#This Row],[rxn]]&amp;"_"&amp;Table2[[#This Row],[dir]]</f>
        <v>DAOorn_x_FWD</v>
      </c>
      <c r="H1553" t="str" cm="1">
        <f t="array" ref="H1553">_xlfn.TEXTJOIN(",",TRUE,_xlfn.UNIQUE(_xlfn._xlws.FILTER(Table2[enz],Table2[rxn+dir]=Table2[[#This Row],[rxn+dir]])))</f>
        <v>rt3508,rt7081,rt7626</v>
      </c>
      <c r="I1553" s="2" t="str">
        <f>_xlfn.TEXTAFTER(Table2[[#This Row],[rxn]],"_",-1)</f>
        <v>x</v>
      </c>
      <c r="J1553" s="2" t="str">
        <f>_xlfn.TEXTBEFORE(Table2[[#This Row],[rxn]],"_"&amp;Table2[[#This Row],[compartment]],-1)</f>
        <v>DAOorn</v>
      </c>
      <c r="K1553" s="2" t="str" cm="1">
        <f t="array" ref="K1553">_xlfn.LET(_xlpm.t,J1553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3" s="2" t="str">
        <f>IF(LEN(Table2[[#This Row],[number at end of rxn-compartment]])&gt;0,_xlfn.TEXTBEFORE(Table2[[#This Row],[rxn-compartment]],Table2[[#This Row],[number at end of rxn-compartment]],-1),"")</f>
        <v/>
      </c>
      <c r="N1553" t="str">
        <v>FACOAL</v>
      </c>
      <c r="O1553" t="str">
        <v>FACOAL182_rm</v>
      </c>
      <c r="P1553" t="str">
        <v>FWD</v>
      </c>
      <c r="Q1553" t="str">
        <v>rt2799_rm</v>
      </c>
      <c r="R1553" t="str">
        <v/>
      </c>
      <c r="S1553" t="str">
        <v>Other biosynthetic metabolism</v>
      </c>
      <c r="T1553" t="str">
        <v>Fatty acid biosynthesis</v>
      </c>
    </row>
    <row r="1554" spans="1:20" x14ac:dyDescent="0.2">
      <c r="A1554" t="s">
        <v>3898</v>
      </c>
      <c r="B1554" t="s">
        <v>3896</v>
      </c>
      <c r="C1554" t="s">
        <v>8</v>
      </c>
      <c r="D1554" t="s">
        <v>3434</v>
      </c>
      <c r="E1554" t="str">
        <f>_xlfn.XLOOKUP(Table2[[#This Row],[rxn]],[1]Sheet1!$A:$A,[1]Sheet1!$C:$C,"Other metaolism",0)</f>
        <v>Amino acid metabolism</v>
      </c>
      <c r="F1554" t="s">
        <v>3888</v>
      </c>
      <c r="G1554" t="str">
        <f>Table2[[#This Row],[rxn]]&amp;"_"&amp;Table2[[#This Row],[dir]]</f>
        <v>DAOorn_x_FWD</v>
      </c>
      <c r="H1554" t="str" cm="1">
        <f t="array" ref="H1554">_xlfn.TEXTJOIN(",",TRUE,_xlfn.UNIQUE(_xlfn._xlws.FILTER(Table2[enz],Table2[rxn+dir]=Table2[[#This Row],[rxn+dir]])))</f>
        <v>rt3508,rt7081,rt7626</v>
      </c>
      <c r="I1554" s="2" t="str">
        <f>_xlfn.TEXTAFTER(Table2[[#This Row],[rxn]],"_",-1)</f>
        <v>x</v>
      </c>
      <c r="J1554" s="2" t="str">
        <f>_xlfn.TEXTBEFORE(Table2[[#This Row],[rxn]],"_"&amp;Table2[[#This Row],[compartment]],-1)</f>
        <v>DAOorn</v>
      </c>
      <c r="K1554" s="2" t="str" cm="1">
        <f t="array" ref="K1554">_xlfn.LET(_xlpm.t,J1554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4" s="2" t="str">
        <f>IF(LEN(Table2[[#This Row],[number at end of rxn-compartment]])&gt;0,_xlfn.TEXTBEFORE(Table2[[#This Row],[rxn-compartment]],Table2[[#This Row],[number at end of rxn-compartment]],-1),"")</f>
        <v/>
      </c>
      <c r="N1554" t="str">
        <v>FACOAL</v>
      </c>
      <c r="O1554" t="str">
        <v>FACOAL182_x</v>
      </c>
      <c r="P1554" t="str">
        <v>FWD</v>
      </c>
      <c r="Q1554" t="str">
        <v>rt4187,rt7761</v>
      </c>
      <c r="R1554" t="str">
        <v/>
      </c>
      <c r="S1554" t="str">
        <v>Other biosynthetic metabolism</v>
      </c>
      <c r="T1554" t="str">
        <v>Fatty acid biosynthesis</v>
      </c>
    </row>
    <row r="1555" spans="1:20" x14ac:dyDescent="0.2">
      <c r="A1555" t="s">
        <v>3899</v>
      </c>
      <c r="B1555" t="s">
        <v>3900</v>
      </c>
      <c r="C1555" t="s">
        <v>8</v>
      </c>
      <c r="D1555" t="s">
        <v>3428</v>
      </c>
      <c r="E1555" t="str">
        <f>_xlfn.XLOOKUP(Table2[[#This Row],[rxn]],[1]Sheet1!$A:$A,[1]Sheet1!$C:$C,"Other metaolism",0)</f>
        <v>Amino acid metabolism</v>
      </c>
      <c r="F1555" t="s">
        <v>85</v>
      </c>
      <c r="G1555" t="str">
        <f>Table2[[#This Row],[rxn]]&amp;"_"&amp;Table2[[#This Row],[dir]]</f>
        <v>DAOpro_x_FWD</v>
      </c>
      <c r="H1555" t="str" cm="1">
        <f t="array" ref="H1555">_xlfn.TEXTJOIN(",",TRUE,_xlfn.UNIQUE(_xlfn._xlws.FILTER(Table2[enz],Table2[rxn+dir]=Table2[[#This Row],[rxn+dir]])))</f>
        <v>rt3508,rt7081,rt7626</v>
      </c>
      <c r="I1555" s="2" t="str">
        <f>_xlfn.TEXTAFTER(Table2[[#This Row],[rxn]],"_",-1)</f>
        <v>x</v>
      </c>
      <c r="J1555" s="2" t="str">
        <f>_xlfn.TEXTBEFORE(Table2[[#This Row],[rxn]],"_"&amp;Table2[[#This Row],[compartment]],-1)</f>
        <v>DAOpro</v>
      </c>
      <c r="K1555" s="2" t="str" cm="1">
        <f t="array" ref="K1555">_xlfn.LET(_xlpm.t,J1555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5" s="2" t="str">
        <f>IF(LEN(Table2[[#This Row],[number at end of rxn-compartment]])&gt;0,_xlfn.TEXTBEFORE(Table2[[#This Row],[rxn-compartment]],Table2[[#This Row],[number at end of rxn-compartment]],-1),"")</f>
        <v/>
      </c>
      <c r="N1555" t="str">
        <v>FACOAL</v>
      </c>
      <c r="O1555" t="str">
        <v>FACOAL183_l</v>
      </c>
      <c r="P1555" t="str">
        <v>FWD</v>
      </c>
      <c r="Q1555" t="str">
        <v>rt2799_l</v>
      </c>
      <c r="R1555" t="str">
        <v/>
      </c>
      <c r="S1555" t="str">
        <v>Other metabolism</v>
      </c>
      <c r="T1555" t="str">
        <v>Fatty acid degradation</v>
      </c>
    </row>
    <row r="1556" spans="1:20" x14ac:dyDescent="0.2">
      <c r="A1556" t="s">
        <v>3901</v>
      </c>
      <c r="B1556" t="s">
        <v>3900</v>
      </c>
      <c r="C1556" t="s">
        <v>8</v>
      </c>
      <c r="D1556" t="s">
        <v>3432</v>
      </c>
      <c r="E1556" t="str">
        <f>_xlfn.XLOOKUP(Table2[[#This Row],[rxn]],[1]Sheet1!$A:$A,[1]Sheet1!$C:$C,"Other metaolism",0)</f>
        <v>Amino acid metabolism</v>
      </c>
      <c r="F1556" t="s">
        <v>85</v>
      </c>
      <c r="G1556" t="str">
        <f>Table2[[#This Row],[rxn]]&amp;"_"&amp;Table2[[#This Row],[dir]]</f>
        <v>DAOpro_x_FWD</v>
      </c>
      <c r="H1556" t="str" cm="1">
        <f t="array" ref="H1556">_xlfn.TEXTJOIN(",",TRUE,_xlfn.UNIQUE(_xlfn._xlws.FILTER(Table2[enz],Table2[rxn+dir]=Table2[[#This Row],[rxn+dir]])))</f>
        <v>rt3508,rt7081,rt7626</v>
      </c>
      <c r="I1556" s="2" t="str">
        <f>_xlfn.TEXTAFTER(Table2[[#This Row],[rxn]],"_",-1)</f>
        <v>x</v>
      </c>
      <c r="J1556" s="2" t="str">
        <f>_xlfn.TEXTBEFORE(Table2[[#This Row],[rxn]],"_"&amp;Table2[[#This Row],[compartment]],-1)</f>
        <v>DAOpro</v>
      </c>
      <c r="K1556" s="2" t="str" cm="1">
        <f t="array" ref="K1556">_xlfn.LET(_xlpm.t,J1556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6" s="2" t="str">
        <f>IF(LEN(Table2[[#This Row],[number at end of rxn-compartment]])&gt;0,_xlfn.TEXTBEFORE(Table2[[#This Row],[rxn-compartment]],Table2[[#This Row],[number at end of rxn-compartment]],-1),"")</f>
        <v/>
      </c>
      <c r="N1556" t="str">
        <v>FACOAL</v>
      </c>
      <c r="O1556" t="str">
        <v>FACOAL183_rm</v>
      </c>
      <c r="P1556" t="str">
        <v>FWD</v>
      </c>
      <c r="Q1556" t="str">
        <v>rt2799_rm</v>
      </c>
      <c r="R1556" t="str">
        <v/>
      </c>
      <c r="S1556" t="str">
        <v>Other biosynthetic metabolism</v>
      </c>
      <c r="T1556" t="str">
        <v>Fatty acid biosynthesis</v>
      </c>
    </row>
    <row r="1557" spans="1:20" x14ac:dyDescent="0.2">
      <c r="A1557" t="s">
        <v>3902</v>
      </c>
      <c r="B1557" t="s">
        <v>3900</v>
      </c>
      <c r="C1557" t="s">
        <v>8</v>
      </c>
      <c r="D1557" t="s">
        <v>3434</v>
      </c>
      <c r="E1557" t="str">
        <f>_xlfn.XLOOKUP(Table2[[#This Row],[rxn]],[1]Sheet1!$A:$A,[1]Sheet1!$C:$C,"Other metaolism",0)</f>
        <v>Amino acid metabolism</v>
      </c>
      <c r="F1557" t="s">
        <v>85</v>
      </c>
      <c r="G1557" t="str">
        <f>Table2[[#This Row],[rxn]]&amp;"_"&amp;Table2[[#This Row],[dir]]</f>
        <v>DAOpro_x_FWD</v>
      </c>
      <c r="H1557" t="str" cm="1">
        <f t="array" ref="H1557">_xlfn.TEXTJOIN(",",TRUE,_xlfn.UNIQUE(_xlfn._xlws.FILTER(Table2[enz],Table2[rxn+dir]=Table2[[#This Row],[rxn+dir]])))</f>
        <v>rt3508,rt7081,rt7626</v>
      </c>
      <c r="I1557" s="2" t="str">
        <f>_xlfn.TEXTAFTER(Table2[[#This Row],[rxn]],"_",-1)</f>
        <v>x</v>
      </c>
      <c r="J1557" s="2" t="str">
        <f>_xlfn.TEXTBEFORE(Table2[[#This Row],[rxn]],"_"&amp;Table2[[#This Row],[compartment]],-1)</f>
        <v>DAOpro</v>
      </c>
      <c r="K1557" s="2" t="str" cm="1">
        <f t="array" ref="K1557">_xlfn.LET(_xlpm.t,J1557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7" s="2" t="str">
        <f>IF(LEN(Table2[[#This Row],[number at end of rxn-compartment]])&gt;0,_xlfn.TEXTBEFORE(Table2[[#This Row],[rxn-compartment]],Table2[[#This Row],[number at end of rxn-compartment]],-1),"")</f>
        <v/>
      </c>
      <c r="N1557" t="str">
        <v>FACOAL</v>
      </c>
      <c r="O1557" t="str">
        <v>FACOAL183_x</v>
      </c>
      <c r="P1557" t="str">
        <v>FWD</v>
      </c>
      <c r="Q1557" t="str">
        <v>rt4187,rt7761</v>
      </c>
      <c r="R1557" t="str">
        <v/>
      </c>
      <c r="S1557" t="str">
        <v>Other biosynthetic metabolism</v>
      </c>
      <c r="T1557" t="str">
        <v>Fatty acid biosynthesis</v>
      </c>
    </row>
    <row r="1558" spans="1:20" x14ac:dyDescent="0.2">
      <c r="A1558" t="s">
        <v>3903</v>
      </c>
      <c r="B1558" t="s">
        <v>3905</v>
      </c>
      <c r="C1558" t="s">
        <v>8</v>
      </c>
      <c r="D1558" t="s">
        <v>3904</v>
      </c>
      <c r="E1558" t="str">
        <f>_xlfn.XLOOKUP(Table2[[#This Row],[rxn]],[1]Sheet1!$A:$A,[1]Sheet1!$C:$C,"Other metaolism",0)</f>
        <v>Other biosynthetic metabolism</v>
      </c>
      <c r="F1558" t="s">
        <v>135</v>
      </c>
      <c r="G1558" t="str">
        <f>Table2[[#This Row],[rxn]]&amp;"_"&amp;Table2[[#This Row],[dir]]</f>
        <v>DB4PS_c_FWD</v>
      </c>
      <c r="H1558" t="str" cm="1">
        <f t="array" ref="H1558">_xlfn.TEXTJOIN(",",TRUE,_xlfn.UNIQUE(_xlfn._xlws.FILTER(Table2[enz],Table2[rxn+dir]=Table2[[#This Row],[rxn+dir]])))</f>
        <v>rt8298</v>
      </c>
      <c r="I1558" s="2" t="str">
        <f>_xlfn.TEXTAFTER(Table2[[#This Row],[rxn]],"_",-1)</f>
        <v>c</v>
      </c>
      <c r="J1558" s="2" t="str">
        <f>_xlfn.TEXTBEFORE(Table2[[#This Row],[rxn]],"_"&amp;Table2[[#This Row],[compartment]],-1)</f>
        <v>DB4PS</v>
      </c>
      <c r="K1558" s="2" t="str" cm="1">
        <f t="array" ref="K1558">_xlfn.LET(_xlpm.t,J1558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8" s="2" t="str">
        <f>IF(LEN(Table2[[#This Row],[number at end of rxn-compartment]])&gt;0,_xlfn.TEXTBEFORE(Table2[[#This Row],[rxn-compartment]],Table2[[#This Row],[number at end of rxn-compartment]],-1),"")</f>
        <v/>
      </c>
      <c r="N1558" t="str">
        <v>FACOAL</v>
      </c>
      <c r="O1558" t="str">
        <v>FACOAL200_en</v>
      </c>
      <c r="P1558" t="str">
        <v>FWD</v>
      </c>
      <c r="Q1558" t="str">
        <v>rt7380</v>
      </c>
      <c r="R1558" t="str">
        <v>6.2.1.3</v>
      </c>
      <c r="S1558" t="str">
        <v>Other metabolism</v>
      </c>
      <c r="T1558" t="str">
        <v>Fatty acid degradation</v>
      </c>
    </row>
    <row r="1559" spans="1:20" x14ac:dyDescent="0.2">
      <c r="A1559" t="s">
        <v>3906</v>
      </c>
      <c r="B1559" t="s">
        <v>3907</v>
      </c>
      <c r="C1559" t="s">
        <v>8</v>
      </c>
      <c r="D1559" t="s">
        <v>2201</v>
      </c>
      <c r="E1559" t="str">
        <f>_xlfn.XLOOKUP(Table2[[#This Row],[rxn]],[1]Sheet1!$A:$A,[1]Sheet1!$C:$C,"Other metaolism",0)</f>
        <v>Other biosynthetic metabolism</v>
      </c>
      <c r="F1559" t="s">
        <v>3057</v>
      </c>
      <c r="G1559" t="str">
        <f>Table2[[#This Row],[rxn]]&amp;"_"&amp;Table2[[#This Row],[dir]]</f>
        <v>DBTS_c_FWD</v>
      </c>
      <c r="H1559" t="str" cm="1">
        <f t="array" ref="H1559">_xlfn.TEXTJOIN(",",TRUE,_xlfn.UNIQUE(_xlfn._xlws.FILTER(Table2[enz],Table2[rxn+dir]=Table2[[#This Row],[rxn+dir]])))</f>
        <v>UNKNOWN</v>
      </c>
      <c r="I1559" s="2" t="str">
        <f>_xlfn.TEXTAFTER(Table2[[#This Row],[rxn]],"_",-1)</f>
        <v>c</v>
      </c>
      <c r="J1559" s="2" t="str">
        <f>_xlfn.TEXTBEFORE(Table2[[#This Row],[rxn]],"_"&amp;Table2[[#This Row],[compartment]],-1)</f>
        <v>DBTS</v>
      </c>
      <c r="K1559" s="2" t="str" cm="1">
        <f t="array" ref="K1559">_xlfn.LET(_xlpm.t,J1559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59" s="2" t="str">
        <f>IF(LEN(Table2[[#This Row],[number at end of rxn-compartment]])&gt;0,_xlfn.TEXTBEFORE(Table2[[#This Row],[rxn-compartment]],Table2[[#This Row],[number at end of rxn-compartment]],-1),"")</f>
        <v/>
      </c>
      <c r="N1559" t="str">
        <v>FACOAL</v>
      </c>
      <c r="O1559" t="str">
        <v>FACOAL200_l</v>
      </c>
      <c r="P1559" t="str">
        <v>FWD</v>
      </c>
      <c r="Q1559" t="str">
        <v>rt1544_l</v>
      </c>
      <c r="R1559" t="str">
        <v/>
      </c>
      <c r="S1559" t="str">
        <v>Other metabolism</v>
      </c>
      <c r="T1559" t="str">
        <v>Fatty acid degradation</v>
      </c>
    </row>
    <row r="1560" spans="1:20" x14ac:dyDescent="0.2">
      <c r="A1560" t="s">
        <v>3908</v>
      </c>
      <c r="B1560" t="s">
        <v>3909</v>
      </c>
      <c r="C1560" t="s">
        <v>8</v>
      </c>
      <c r="D1560" t="s">
        <v>3128</v>
      </c>
      <c r="E1560" t="str">
        <f>_xlfn.XLOOKUP(Table2[[#This Row],[rxn]],[1]Sheet1!$A:$A,[1]Sheet1!$C:$C,"Other metaolism",0)</f>
        <v>Excluded</v>
      </c>
      <c r="F1560" t="s">
        <v>19</v>
      </c>
      <c r="G1560" t="str">
        <f>Table2[[#This Row],[rxn]]&amp;"_"&amp;Table2[[#This Row],[dir]]</f>
        <v>DCAt_c_e_FWD</v>
      </c>
      <c r="H1560" t="str" cm="1">
        <f t="array" ref="H1560">_xlfn.TEXTJOIN(",",TRUE,_xlfn.UNIQUE(_xlfn._xlws.FILTER(Table2[enz],Table2[rxn+dir]=Table2[[#This Row],[rxn+dir]])))</f>
        <v>rt15442799</v>
      </c>
      <c r="I1560" s="2" t="str">
        <f>_xlfn.TEXTAFTER(Table2[[#This Row],[rxn]],"_",-1)</f>
        <v>e</v>
      </c>
      <c r="J1560" s="2" t="str">
        <f>_xlfn.TEXTBEFORE(Table2[[#This Row],[rxn]],"_"&amp;Table2[[#This Row],[compartment]],-1)</f>
        <v>DCAt_c</v>
      </c>
      <c r="K1560" s="2" t="str" cm="1">
        <f t="array" ref="K1560">_xlfn.LET(_xlpm.t,J1560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0" s="2" t="str">
        <f>IF(LEN(Table2[[#This Row],[number at end of rxn-compartment]])&gt;0,_xlfn.TEXTBEFORE(Table2[[#This Row],[rxn-compartment]],Table2[[#This Row],[number at end of rxn-compartment]],-1),"")</f>
        <v/>
      </c>
      <c r="N1560" t="str">
        <v>FACOAL</v>
      </c>
      <c r="O1560" t="str">
        <v>FACOAL200_rm</v>
      </c>
      <c r="P1560" t="str">
        <v>FWD</v>
      </c>
      <c r="Q1560" t="str">
        <v>rt1544_rm</v>
      </c>
      <c r="R1560" t="str">
        <v/>
      </c>
      <c r="S1560" t="str">
        <v>Other metabolism</v>
      </c>
      <c r="T1560" t="str">
        <v>Fatty acid degradation</v>
      </c>
    </row>
    <row r="1561" spans="1:20" x14ac:dyDescent="0.2">
      <c r="A1561" t="s">
        <v>3910</v>
      </c>
      <c r="B1561" t="s">
        <v>3909</v>
      </c>
      <c r="C1561" t="s">
        <v>21</v>
      </c>
      <c r="D1561" t="s">
        <v>3128</v>
      </c>
      <c r="E1561" t="str">
        <f>_xlfn.XLOOKUP(Table2[[#This Row],[rxn]],[1]Sheet1!$A:$A,[1]Sheet1!$C:$C,"Other metaolism",0)</f>
        <v>Excluded</v>
      </c>
      <c r="F1561" t="s">
        <v>19</v>
      </c>
      <c r="G1561" t="str">
        <f>Table2[[#This Row],[rxn]]&amp;"_"&amp;Table2[[#This Row],[dir]]</f>
        <v>DCAt_c_e_REV</v>
      </c>
      <c r="H1561" t="str" cm="1">
        <f t="array" ref="H1561">_xlfn.TEXTJOIN(",",TRUE,_xlfn.UNIQUE(_xlfn._xlws.FILTER(Table2[enz],Table2[rxn+dir]=Table2[[#This Row],[rxn+dir]])))</f>
        <v>rt15442799</v>
      </c>
      <c r="I1561" s="2" t="str">
        <f>_xlfn.TEXTAFTER(Table2[[#This Row],[rxn]],"_",-1)</f>
        <v>e</v>
      </c>
      <c r="J1561" s="2" t="str">
        <f>_xlfn.TEXTBEFORE(Table2[[#This Row],[rxn]],"_"&amp;Table2[[#This Row],[compartment]],-1)</f>
        <v>DCAt_c</v>
      </c>
      <c r="K1561" s="2" t="str" cm="1">
        <f t="array" ref="K1561">_xlfn.LET(_xlpm.t,J1561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1" s="2" t="str">
        <f>IF(LEN(Table2[[#This Row],[number at end of rxn-compartment]])&gt;0,_xlfn.TEXTBEFORE(Table2[[#This Row],[rxn-compartment]],Table2[[#This Row],[number at end of rxn-compartment]],-1),"")</f>
        <v/>
      </c>
      <c r="N1561" t="str">
        <v>FACOAL</v>
      </c>
      <c r="O1561" t="str">
        <v>FACOAL200_x</v>
      </c>
      <c r="P1561" t="str">
        <v>FWD</v>
      </c>
      <c r="Q1561" t="str">
        <v>rt7761</v>
      </c>
      <c r="R1561" t="str">
        <v/>
      </c>
      <c r="S1561" t="str">
        <v>Other metabolism</v>
      </c>
      <c r="T1561" t="str">
        <v>Fatty acid degradation</v>
      </c>
    </row>
    <row r="1562" spans="1:20" x14ac:dyDescent="0.2">
      <c r="A1562" t="s">
        <v>3911</v>
      </c>
      <c r="B1562" t="s">
        <v>3913</v>
      </c>
      <c r="C1562" t="s">
        <v>8</v>
      </c>
      <c r="D1562" t="s">
        <v>3912</v>
      </c>
      <c r="E1562" t="str">
        <f>_xlfn.XLOOKUP(Table2[[#This Row],[rxn]],[1]Sheet1!$A:$A,[1]Sheet1!$C:$C,"Other metaolism",0)</f>
        <v>Excluded</v>
      </c>
      <c r="F1562" t="s">
        <v>19</v>
      </c>
      <c r="G1562" t="str">
        <f>Table2[[#This Row],[rxn]]&amp;"_"&amp;Table2[[#This Row],[dir]]</f>
        <v>DCAt_c_x_FWD</v>
      </c>
      <c r="H1562" t="str" cm="1">
        <f t="array" ref="H1562">_xlfn.TEXTJOIN(",",TRUE,_xlfn.UNIQUE(_xlfn._xlws.FILTER(Table2[enz],Table2[rxn+dir]=Table2[[#This Row],[rxn+dir]])))</f>
        <v>rt5693,SPONT</v>
      </c>
      <c r="I1562" s="2" t="str">
        <f>_xlfn.TEXTAFTER(Table2[[#This Row],[rxn]],"_",-1)</f>
        <v>x</v>
      </c>
      <c r="J1562" s="2" t="str">
        <f>_xlfn.TEXTBEFORE(Table2[[#This Row],[rxn]],"_"&amp;Table2[[#This Row],[compartment]],-1)</f>
        <v>DCAt_c</v>
      </c>
      <c r="K1562" s="2" t="str" cm="1">
        <f t="array" ref="K1562">_xlfn.LET(_xlpm.t,J1562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2" s="2" t="str">
        <f>IF(LEN(Table2[[#This Row],[number at end of rxn-compartment]])&gt;0,_xlfn.TEXTBEFORE(Table2[[#This Row],[rxn-compartment]],Table2[[#This Row],[number at end of rxn-compartment]],-1),"")</f>
        <v/>
      </c>
      <c r="N1562" t="str">
        <v>FACOAL</v>
      </c>
      <c r="O1562" t="str">
        <v>FACOAL220_en</v>
      </c>
      <c r="P1562" t="str">
        <v>FWD</v>
      </c>
      <c r="Q1562" t="str">
        <v>rt7380</v>
      </c>
      <c r="R1562" t="str">
        <v>6.2.1.3</v>
      </c>
      <c r="S1562" t="str">
        <v>Other metabolism</v>
      </c>
      <c r="T1562" t="str">
        <v>Fatty acid degradation</v>
      </c>
    </row>
    <row r="1563" spans="1:20" x14ac:dyDescent="0.2">
      <c r="A1563" t="s">
        <v>3914</v>
      </c>
      <c r="B1563" t="s">
        <v>3913</v>
      </c>
      <c r="C1563" t="s">
        <v>21</v>
      </c>
      <c r="D1563" t="s">
        <v>3912</v>
      </c>
      <c r="E1563" t="str">
        <f>_xlfn.XLOOKUP(Table2[[#This Row],[rxn]],[1]Sheet1!$A:$A,[1]Sheet1!$C:$C,"Other metaolism",0)</f>
        <v>Excluded</v>
      </c>
      <c r="F1563" t="s">
        <v>19</v>
      </c>
      <c r="G1563" t="str">
        <f>Table2[[#This Row],[rxn]]&amp;"_"&amp;Table2[[#This Row],[dir]]</f>
        <v>DCAt_c_x_REV</v>
      </c>
      <c r="H1563" t="str" cm="1">
        <f t="array" ref="H1563">_xlfn.TEXTJOIN(",",TRUE,_xlfn.UNIQUE(_xlfn._xlws.FILTER(Table2[enz],Table2[rxn+dir]=Table2[[#This Row],[rxn+dir]])))</f>
        <v>rt5693,SPONT</v>
      </c>
      <c r="I1563" s="2" t="str">
        <f>_xlfn.TEXTAFTER(Table2[[#This Row],[rxn]],"_",-1)</f>
        <v>x</v>
      </c>
      <c r="J1563" s="2" t="str">
        <f>_xlfn.TEXTBEFORE(Table2[[#This Row],[rxn]],"_"&amp;Table2[[#This Row],[compartment]],-1)</f>
        <v>DCAt_c</v>
      </c>
      <c r="K1563" s="2" t="str" cm="1">
        <f t="array" ref="K1563">_xlfn.LET(_xlpm.t,J1563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3" s="2" t="str">
        <f>IF(LEN(Table2[[#This Row],[number at end of rxn-compartment]])&gt;0,_xlfn.TEXTBEFORE(Table2[[#This Row],[rxn-compartment]],Table2[[#This Row],[number at end of rxn-compartment]],-1),"")</f>
        <v/>
      </c>
      <c r="N1563" t="str">
        <v>FACOAL</v>
      </c>
      <c r="O1563" t="str">
        <v>FACOAL220_l</v>
      </c>
      <c r="P1563" t="str">
        <v>FWD</v>
      </c>
      <c r="Q1563" t="str">
        <v>rt1544_l</v>
      </c>
      <c r="R1563" t="str">
        <v>6.2.1.3</v>
      </c>
      <c r="S1563" t="str">
        <v>Other metabolism</v>
      </c>
      <c r="T1563" t="str">
        <v>Fatty acid degradation</v>
      </c>
    </row>
    <row r="1564" spans="1:20" x14ac:dyDescent="0.2">
      <c r="A1564" t="s">
        <v>3915</v>
      </c>
      <c r="B1564" t="s">
        <v>3913</v>
      </c>
      <c r="C1564" t="s">
        <v>8</v>
      </c>
      <c r="D1564" t="s">
        <v>1270</v>
      </c>
      <c r="E1564" t="str">
        <f>_xlfn.XLOOKUP(Table2[[#This Row],[rxn]],[1]Sheet1!$A:$A,[1]Sheet1!$C:$C,"Other metaolism",0)</f>
        <v>Excluded</v>
      </c>
      <c r="F1564" t="s">
        <v>19</v>
      </c>
      <c r="G1564" t="str">
        <f>Table2[[#This Row],[rxn]]&amp;"_"&amp;Table2[[#This Row],[dir]]</f>
        <v>DCAt_c_x_FWD</v>
      </c>
      <c r="H1564" t="str" cm="1">
        <f t="array" ref="H1564">_xlfn.TEXTJOIN(",",TRUE,_xlfn.UNIQUE(_xlfn._xlws.FILTER(Table2[enz],Table2[rxn+dir]=Table2[[#This Row],[rxn+dir]])))</f>
        <v>rt5693,SPONT</v>
      </c>
      <c r="I1564" s="2" t="str">
        <f>_xlfn.TEXTAFTER(Table2[[#This Row],[rxn]],"_",-1)</f>
        <v>x</v>
      </c>
      <c r="J1564" s="2" t="str">
        <f>_xlfn.TEXTBEFORE(Table2[[#This Row],[rxn]],"_"&amp;Table2[[#This Row],[compartment]],-1)</f>
        <v>DCAt_c</v>
      </c>
      <c r="K1564" s="2" t="str" cm="1">
        <f t="array" ref="K1564">_xlfn.LET(_xlpm.t,J1564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4" s="2" t="str">
        <f>IF(LEN(Table2[[#This Row],[number at end of rxn-compartment]])&gt;0,_xlfn.TEXTBEFORE(Table2[[#This Row],[rxn-compartment]],Table2[[#This Row],[number at end of rxn-compartment]],-1),"")</f>
        <v/>
      </c>
      <c r="N1564" t="str">
        <v>FACOAL</v>
      </c>
      <c r="O1564" t="str">
        <v>FACOAL220_rm</v>
      </c>
      <c r="P1564" t="str">
        <v>FWD</v>
      </c>
      <c r="Q1564" t="str">
        <v>rt1544_rm</v>
      </c>
      <c r="R1564" t="str">
        <v>6.2.1.3</v>
      </c>
      <c r="S1564" t="str">
        <v>Other metabolism</v>
      </c>
      <c r="T1564" t="str">
        <v>Fatty acid degradation</v>
      </c>
    </row>
    <row r="1565" spans="1:20" x14ac:dyDescent="0.2">
      <c r="A1565" t="s">
        <v>3916</v>
      </c>
      <c r="B1565" t="s">
        <v>3913</v>
      </c>
      <c r="C1565" t="s">
        <v>21</v>
      </c>
      <c r="D1565" t="s">
        <v>1270</v>
      </c>
      <c r="E1565" t="str">
        <f>_xlfn.XLOOKUP(Table2[[#This Row],[rxn]],[1]Sheet1!$A:$A,[1]Sheet1!$C:$C,"Other metaolism",0)</f>
        <v>Excluded</v>
      </c>
      <c r="F1565" t="s">
        <v>19</v>
      </c>
      <c r="G1565" t="str">
        <f>Table2[[#This Row],[rxn]]&amp;"_"&amp;Table2[[#This Row],[dir]]</f>
        <v>DCAt_c_x_REV</v>
      </c>
      <c r="H1565" t="str" cm="1">
        <f t="array" ref="H1565">_xlfn.TEXTJOIN(",",TRUE,_xlfn.UNIQUE(_xlfn._xlws.FILTER(Table2[enz],Table2[rxn+dir]=Table2[[#This Row],[rxn+dir]])))</f>
        <v>rt5693,SPONT</v>
      </c>
      <c r="I1565" s="2" t="str">
        <f>_xlfn.TEXTAFTER(Table2[[#This Row],[rxn]],"_",-1)</f>
        <v>x</v>
      </c>
      <c r="J1565" s="2" t="str">
        <f>_xlfn.TEXTBEFORE(Table2[[#This Row],[rxn]],"_"&amp;Table2[[#This Row],[compartment]],-1)</f>
        <v>DCAt_c</v>
      </c>
      <c r="K1565" s="2" t="str" cm="1">
        <f t="array" ref="K1565">_xlfn.LET(_xlpm.t,J1565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5" s="2" t="str">
        <f>IF(LEN(Table2[[#This Row],[number at end of rxn-compartment]])&gt;0,_xlfn.TEXTBEFORE(Table2[[#This Row],[rxn-compartment]],Table2[[#This Row],[number at end of rxn-compartment]],-1),"")</f>
        <v/>
      </c>
      <c r="N1565" t="str">
        <v>FACOAL</v>
      </c>
      <c r="O1565" t="str">
        <v>FACOAL220_x</v>
      </c>
      <c r="P1565" t="str">
        <v>FWD</v>
      </c>
      <c r="Q1565" t="str">
        <v>rt7761</v>
      </c>
      <c r="R1565" t="str">
        <v/>
      </c>
      <c r="S1565" t="str">
        <v>Other metabolism</v>
      </c>
      <c r="T1565" t="str">
        <v>Fatty acid degradation</v>
      </c>
    </row>
    <row r="1566" spans="1:20" x14ac:dyDescent="0.2">
      <c r="A1566" t="s">
        <v>3917</v>
      </c>
      <c r="B1566" t="s">
        <v>3918</v>
      </c>
      <c r="C1566" t="s">
        <v>8</v>
      </c>
      <c r="D1566" t="s">
        <v>1270</v>
      </c>
      <c r="E1566" t="str">
        <f>_xlfn.XLOOKUP(Table2[[#This Row],[rxn]],[1]Sheet1!$A:$A,[1]Sheet1!$C:$C,"Other metaolism",0)</f>
        <v>Excluded</v>
      </c>
      <c r="F1566" t="s">
        <v>19</v>
      </c>
      <c r="G1566" t="str">
        <f>Table2[[#This Row],[rxn]]&amp;"_"&amp;Table2[[#This Row],[dir]]</f>
        <v>DCDPt_c_n_FWD</v>
      </c>
      <c r="H1566" t="str" cm="1">
        <f t="array" ref="H1566">_xlfn.TEXTJOIN(",",TRUE,_xlfn.UNIQUE(_xlfn._xlws.FILTER(Table2[enz],Table2[rxn+dir]=Table2[[#This Row],[rxn+dir]])))</f>
        <v>SPONT</v>
      </c>
      <c r="I1566" s="2" t="str">
        <f>_xlfn.TEXTAFTER(Table2[[#This Row],[rxn]],"_",-1)</f>
        <v>n</v>
      </c>
      <c r="J1566" s="2" t="str">
        <f>_xlfn.TEXTBEFORE(Table2[[#This Row],[rxn]],"_"&amp;Table2[[#This Row],[compartment]],-1)</f>
        <v>DCDPt_c</v>
      </c>
      <c r="K1566" s="2" t="str" cm="1">
        <f t="array" ref="K1566">_xlfn.LET(_xlpm.t,J1566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6" s="2" t="str">
        <f>IF(LEN(Table2[[#This Row],[number at end of rxn-compartment]])&gt;0,_xlfn.TEXTBEFORE(Table2[[#This Row],[rxn-compartment]],Table2[[#This Row],[number at end of rxn-compartment]],-1),"")</f>
        <v/>
      </c>
      <c r="N1566" t="str">
        <v>FACOAL</v>
      </c>
      <c r="O1566" t="str">
        <v>FACOAL240_en</v>
      </c>
      <c r="P1566" t="str">
        <v>FWD</v>
      </c>
      <c r="Q1566" t="str">
        <v>rt7380</v>
      </c>
      <c r="R1566" t="str">
        <v>6.2.1.3</v>
      </c>
      <c r="S1566" t="str">
        <v>Other metabolism</v>
      </c>
      <c r="T1566" t="str">
        <v>Fatty acid degradation</v>
      </c>
    </row>
    <row r="1567" spans="1:20" x14ac:dyDescent="0.2">
      <c r="A1567" t="s">
        <v>3919</v>
      </c>
      <c r="B1567" t="s">
        <v>3918</v>
      </c>
      <c r="C1567" t="s">
        <v>21</v>
      </c>
      <c r="D1567" t="s">
        <v>1270</v>
      </c>
      <c r="E1567" t="str">
        <f>_xlfn.XLOOKUP(Table2[[#This Row],[rxn]],[1]Sheet1!$A:$A,[1]Sheet1!$C:$C,"Other metaolism",0)</f>
        <v>Excluded</v>
      </c>
      <c r="F1567" t="s">
        <v>19</v>
      </c>
      <c r="G1567" t="str">
        <f>Table2[[#This Row],[rxn]]&amp;"_"&amp;Table2[[#This Row],[dir]]</f>
        <v>DCDPt_c_n_REV</v>
      </c>
      <c r="H1567" t="str" cm="1">
        <f t="array" ref="H1567">_xlfn.TEXTJOIN(",",TRUE,_xlfn.UNIQUE(_xlfn._xlws.FILTER(Table2[enz],Table2[rxn+dir]=Table2[[#This Row],[rxn+dir]])))</f>
        <v>SPONT</v>
      </c>
      <c r="I1567" s="2" t="str">
        <f>_xlfn.TEXTAFTER(Table2[[#This Row],[rxn]],"_",-1)</f>
        <v>n</v>
      </c>
      <c r="J1567" s="2" t="str">
        <f>_xlfn.TEXTBEFORE(Table2[[#This Row],[rxn]],"_"&amp;Table2[[#This Row],[compartment]],-1)</f>
        <v>DCDPt_c</v>
      </c>
      <c r="K1567" s="2" t="str" cm="1">
        <f t="array" ref="K1567">_xlfn.LET(_xlpm.t,J1567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7" s="2" t="str">
        <f>IF(LEN(Table2[[#This Row],[number at end of rxn-compartment]])&gt;0,_xlfn.TEXTBEFORE(Table2[[#This Row],[rxn-compartment]],Table2[[#This Row],[number at end of rxn-compartment]],-1),"")</f>
        <v/>
      </c>
      <c r="N1567" t="str">
        <v>FACOAL</v>
      </c>
      <c r="O1567" t="str">
        <v>FACOAL240_l</v>
      </c>
      <c r="P1567" t="str">
        <v>FWD</v>
      </c>
      <c r="Q1567" t="str">
        <v>rt1544_l</v>
      </c>
      <c r="R1567" t="str">
        <v>6.2.1.3</v>
      </c>
      <c r="S1567" t="str">
        <v>Other metabolism</v>
      </c>
      <c r="T1567" t="str">
        <v>Fatty acid degradation</v>
      </c>
    </row>
    <row r="1568" spans="1:20" x14ac:dyDescent="0.2">
      <c r="A1568" t="s">
        <v>3920</v>
      </c>
      <c r="B1568" t="s">
        <v>390</v>
      </c>
      <c r="C1568" t="s">
        <v>8</v>
      </c>
      <c r="D1568" t="s">
        <v>3921</v>
      </c>
      <c r="E1568" t="str">
        <f>_xlfn.XLOOKUP(Table2[[#This Row],[rxn]],[1]Sheet1!$A:$A,[1]Sheet1!$C:$C,"Other metaolism",0)</f>
        <v>RNA metabolism</v>
      </c>
      <c r="F1568" t="s">
        <v>239</v>
      </c>
      <c r="G1568" t="str">
        <f>Table2[[#This Row],[rxn]]&amp;"_"&amp;Table2[[#This Row],[dir]]</f>
        <v>DCMPDA_c_FWD</v>
      </c>
      <c r="H1568" t="str" cm="1">
        <f t="array" ref="H1568">_xlfn.TEXTJOIN(",",TRUE,_xlfn.UNIQUE(_xlfn._xlws.FILTER(Table2[enz],Table2[rxn+dir]=Table2[[#This Row],[rxn+dir]])))</f>
        <v>rt0757,rt8268</v>
      </c>
      <c r="I1568" s="2" t="str">
        <f>_xlfn.TEXTAFTER(Table2[[#This Row],[rxn]],"_",-1)</f>
        <v>c</v>
      </c>
      <c r="J1568" s="2" t="str">
        <f>_xlfn.TEXTBEFORE(Table2[[#This Row],[rxn]],"_"&amp;Table2[[#This Row],[compartment]],-1)</f>
        <v>DCMPDA</v>
      </c>
      <c r="K1568" s="2" t="str" cm="1">
        <f t="array" ref="K1568">_xlfn.LET(_xlpm.t,J1568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8" s="2" t="str">
        <f>IF(LEN(Table2[[#This Row],[number at end of rxn-compartment]])&gt;0,_xlfn.TEXTBEFORE(Table2[[#This Row],[rxn-compartment]],Table2[[#This Row],[number at end of rxn-compartment]],-1),"")</f>
        <v/>
      </c>
      <c r="N1568" t="str">
        <v>FACOAL</v>
      </c>
      <c r="O1568" t="str">
        <v>FACOAL240_rm</v>
      </c>
      <c r="P1568" t="str">
        <v>FWD</v>
      </c>
      <c r="Q1568" t="str">
        <v>rt1544_rm</v>
      </c>
      <c r="R1568" t="str">
        <v>6.2.1.3</v>
      </c>
      <c r="S1568" t="str">
        <v>Other metabolism</v>
      </c>
      <c r="T1568" t="str">
        <v>Fatty acid degradation</v>
      </c>
    </row>
    <row r="1569" spans="1:20" x14ac:dyDescent="0.2">
      <c r="A1569" t="s">
        <v>3922</v>
      </c>
      <c r="B1569" t="s">
        <v>390</v>
      </c>
      <c r="C1569" t="s">
        <v>8</v>
      </c>
      <c r="D1569" t="s">
        <v>3923</v>
      </c>
      <c r="E1569" t="str">
        <f>_xlfn.XLOOKUP(Table2[[#This Row],[rxn]],[1]Sheet1!$A:$A,[1]Sheet1!$C:$C,"Other metaolism",0)</f>
        <v>RNA metabolism</v>
      </c>
      <c r="F1569" t="s">
        <v>239</v>
      </c>
      <c r="G1569" t="str">
        <f>Table2[[#This Row],[rxn]]&amp;"_"&amp;Table2[[#This Row],[dir]]</f>
        <v>DCMPDA_c_FWD</v>
      </c>
      <c r="H1569" t="str" cm="1">
        <f t="array" ref="H1569">_xlfn.TEXTJOIN(",",TRUE,_xlfn.UNIQUE(_xlfn._xlws.FILTER(Table2[enz],Table2[rxn+dir]=Table2[[#This Row],[rxn+dir]])))</f>
        <v>rt0757,rt8268</v>
      </c>
      <c r="I1569" s="2" t="str">
        <f>_xlfn.TEXTAFTER(Table2[[#This Row],[rxn]],"_",-1)</f>
        <v>c</v>
      </c>
      <c r="J1569" s="2" t="str">
        <f>_xlfn.TEXTBEFORE(Table2[[#This Row],[rxn]],"_"&amp;Table2[[#This Row],[compartment]],-1)</f>
        <v>DCMPDA</v>
      </c>
      <c r="K1569" s="2" t="str" cm="1">
        <f t="array" ref="K1569">_xlfn.LET(_xlpm.t,J1569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69" s="2" t="str">
        <f>IF(LEN(Table2[[#This Row],[number at end of rxn-compartment]])&gt;0,_xlfn.TEXTBEFORE(Table2[[#This Row],[rxn-compartment]],Table2[[#This Row],[number at end of rxn-compartment]],-1),"")</f>
        <v/>
      </c>
      <c r="N1569" t="str">
        <v>FACOAL</v>
      </c>
      <c r="O1569" t="str">
        <v>FACOAL240_x</v>
      </c>
      <c r="P1569" t="str">
        <v>FWD</v>
      </c>
      <c r="Q1569" t="str">
        <v>rt7761</v>
      </c>
      <c r="R1569" t="str">
        <v/>
      </c>
      <c r="S1569" t="str">
        <v>Other metabolism</v>
      </c>
      <c r="T1569" t="str">
        <v>Fatty acid degradation</v>
      </c>
    </row>
    <row r="1570" spans="1:20" x14ac:dyDescent="0.2">
      <c r="A1570" t="s">
        <v>3924</v>
      </c>
      <c r="B1570" t="s">
        <v>3925</v>
      </c>
      <c r="C1570" t="s">
        <v>8</v>
      </c>
      <c r="D1570" t="s">
        <v>3921</v>
      </c>
      <c r="E1570" t="str">
        <f>_xlfn.XLOOKUP(Table2[[#This Row],[rxn]],[1]Sheet1!$A:$A,[1]Sheet1!$C:$C,"Other metaolism",0)</f>
        <v>RNA metabolism</v>
      </c>
      <c r="F1570" t="s">
        <v>239</v>
      </c>
      <c r="G1570" t="str">
        <f>Table2[[#This Row],[rxn]]&amp;"_"&amp;Table2[[#This Row],[dir]]</f>
        <v>DCTPD_c_FWD</v>
      </c>
      <c r="H1570" t="str" cm="1">
        <f t="array" ref="H1570">_xlfn.TEXTJOIN(",",TRUE,_xlfn.UNIQUE(_xlfn._xlws.FILTER(Table2[enz],Table2[rxn+dir]=Table2[[#This Row],[rxn+dir]])))</f>
        <v>rt0757</v>
      </c>
      <c r="I1570" s="2" t="str">
        <f>_xlfn.TEXTAFTER(Table2[[#This Row],[rxn]],"_",-1)</f>
        <v>c</v>
      </c>
      <c r="J1570" s="2" t="str">
        <f>_xlfn.TEXTBEFORE(Table2[[#This Row],[rxn]],"_"&amp;Table2[[#This Row],[compartment]],-1)</f>
        <v>DCTPD</v>
      </c>
      <c r="K1570" s="2" t="str" cm="1">
        <f t="array" ref="K1570">_xlfn.LET(_xlpm.t,J1570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0" s="2" t="str">
        <f>IF(LEN(Table2[[#This Row],[number at end of rxn-compartment]])&gt;0,_xlfn.TEXTBEFORE(Table2[[#This Row],[rxn-compartment]],Table2[[#This Row],[number at end of rxn-compartment]],-1),"")</f>
        <v/>
      </c>
      <c r="N1570" t="str">
        <v>FACOAL</v>
      </c>
      <c r="O1570" t="str">
        <v>FACOAL260_en</v>
      </c>
      <c r="P1570" t="str">
        <v>FWD</v>
      </c>
      <c r="Q1570" t="str">
        <v>rt7380</v>
      </c>
      <c r="R1570" t="str">
        <v>6.2.1.3</v>
      </c>
      <c r="S1570" t="str">
        <v>Other metabolism</v>
      </c>
      <c r="T1570" t="str">
        <v>Fatty acid degradation</v>
      </c>
    </row>
    <row r="1571" spans="1:20" x14ac:dyDescent="0.2">
      <c r="A1571" t="s">
        <v>3926</v>
      </c>
      <c r="B1571" t="s">
        <v>3927</v>
      </c>
      <c r="C1571" t="s">
        <v>8</v>
      </c>
      <c r="D1571" t="s">
        <v>3819</v>
      </c>
      <c r="E1571" t="str">
        <f>_xlfn.XLOOKUP(Table2[[#This Row],[rxn]],[1]Sheet1!$A:$A,[1]Sheet1!$C:$C,"Other metaolism",0)</f>
        <v>RNA metabolism</v>
      </c>
      <c r="F1571" t="s">
        <v>239</v>
      </c>
      <c r="G1571" t="str">
        <f>Table2[[#This Row],[rxn]]&amp;"_"&amp;Table2[[#This Row],[dir]]</f>
        <v>DCYTD_c_FWD</v>
      </c>
      <c r="H1571" t="str" cm="1">
        <f t="array" ref="H1571">_xlfn.TEXTJOIN(",",TRUE,_xlfn.UNIQUE(_xlfn._xlws.FILTER(Table2[enz],Table2[rxn+dir]=Table2[[#This Row],[rxn+dir]])))</f>
        <v>rt7919</v>
      </c>
      <c r="I1571" s="2" t="str">
        <f>_xlfn.TEXTAFTER(Table2[[#This Row],[rxn]],"_",-1)</f>
        <v>c</v>
      </c>
      <c r="J1571" s="2" t="str">
        <f>_xlfn.TEXTBEFORE(Table2[[#This Row],[rxn]],"_"&amp;Table2[[#This Row],[compartment]],-1)</f>
        <v>DCYTD</v>
      </c>
      <c r="K1571" s="2" t="str" cm="1">
        <f t="array" ref="K1571">_xlfn.LET(_xlpm.t,J1571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1" s="2" t="str">
        <f>IF(LEN(Table2[[#This Row],[number at end of rxn-compartment]])&gt;0,_xlfn.TEXTBEFORE(Table2[[#This Row],[rxn-compartment]],Table2[[#This Row],[number at end of rxn-compartment]],-1),"")</f>
        <v/>
      </c>
      <c r="N1571" t="str">
        <v>FACOAL</v>
      </c>
      <c r="O1571" t="str">
        <v>FACOAL260_l</v>
      </c>
      <c r="P1571" t="str">
        <v>FWD</v>
      </c>
      <c r="Q1571" t="str">
        <v>rt1544_l</v>
      </c>
      <c r="R1571" t="str">
        <v>6.2.1.3</v>
      </c>
      <c r="S1571" t="str">
        <v>Other metabolism</v>
      </c>
      <c r="T1571" t="str">
        <v>Fatty acid degradation</v>
      </c>
    </row>
    <row r="1572" spans="1:20" x14ac:dyDescent="0.2">
      <c r="A1572" t="s">
        <v>3928</v>
      </c>
      <c r="B1572" t="s">
        <v>3929</v>
      </c>
      <c r="C1572" t="s">
        <v>8</v>
      </c>
      <c r="D1572" t="s">
        <v>1270</v>
      </c>
      <c r="E1572" t="str">
        <f>_xlfn.XLOOKUP(Table2[[#This Row],[rxn]],[1]Sheet1!$A:$A,[1]Sheet1!$C:$C,"Other metaolism",0)</f>
        <v>Excluded</v>
      </c>
      <c r="F1572" t="s">
        <v>19</v>
      </c>
      <c r="G1572" t="str">
        <f>Table2[[#This Row],[rxn]]&amp;"_"&amp;Table2[[#This Row],[dir]]</f>
        <v>DCYTt_c_e_FWD</v>
      </c>
      <c r="H1572" t="str" cm="1">
        <f t="array" ref="H1572">_xlfn.TEXTJOIN(",",TRUE,_xlfn.UNIQUE(_xlfn._xlws.FILTER(Table2[enz],Table2[rxn+dir]=Table2[[#This Row],[rxn+dir]])))</f>
        <v>SPONT</v>
      </c>
      <c r="I1572" s="2" t="str">
        <f>_xlfn.TEXTAFTER(Table2[[#This Row],[rxn]],"_",-1)</f>
        <v>e</v>
      </c>
      <c r="J1572" s="2" t="str">
        <f>_xlfn.TEXTBEFORE(Table2[[#This Row],[rxn]],"_"&amp;Table2[[#This Row],[compartment]],-1)</f>
        <v>DCYTt_c</v>
      </c>
      <c r="K1572" s="2" t="str" cm="1">
        <f t="array" ref="K1572">_xlfn.LET(_xlpm.t,J1572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2" s="2" t="str">
        <f>IF(LEN(Table2[[#This Row],[number at end of rxn-compartment]])&gt;0,_xlfn.TEXTBEFORE(Table2[[#This Row],[rxn-compartment]],Table2[[#This Row],[number at end of rxn-compartment]],-1),"")</f>
        <v/>
      </c>
      <c r="N1572" t="str">
        <v>FACOAL</v>
      </c>
      <c r="O1572" t="str">
        <v>FACOAL260_rm</v>
      </c>
      <c r="P1572" t="str">
        <v>FWD</v>
      </c>
      <c r="Q1572" t="str">
        <v>rt1544_rm</v>
      </c>
      <c r="R1572" t="str">
        <v>6.2.1.3</v>
      </c>
      <c r="S1572" t="str">
        <v>Other metabolism</v>
      </c>
      <c r="T1572" t="str">
        <v>Fatty acid degradation</v>
      </c>
    </row>
    <row r="1573" spans="1:20" x14ac:dyDescent="0.2">
      <c r="A1573" t="s">
        <v>3930</v>
      </c>
      <c r="B1573" t="s">
        <v>3931</v>
      </c>
      <c r="C1573" t="s">
        <v>8</v>
      </c>
      <c r="D1573" t="s">
        <v>1270</v>
      </c>
      <c r="E1573" t="str">
        <f>_xlfn.XLOOKUP(Table2[[#This Row],[rxn]],[1]Sheet1!$A:$A,[1]Sheet1!$C:$C,"Other metaolism",0)</f>
        <v>Excluded</v>
      </c>
      <c r="F1573" t="s">
        <v>19</v>
      </c>
      <c r="G1573" t="str">
        <f>Table2[[#This Row],[rxn]]&amp;"_"&amp;Table2[[#This Row],[dir]]</f>
        <v>DDCACOAt_c_l_FWD</v>
      </c>
      <c r="H1573" t="str" cm="1">
        <f t="array" ref="H1573">_xlfn.TEXTJOIN(",",TRUE,_xlfn.UNIQUE(_xlfn._xlws.FILTER(Table2[enz],Table2[rxn+dir]=Table2[[#This Row],[rxn+dir]])))</f>
        <v>SPONT</v>
      </c>
      <c r="I1573" s="2" t="str">
        <f>_xlfn.TEXTAFTER(Table2[[#This Row],[rxn]],"_",-1)</f>
        <v>l</v>
      </c>
      <c r="J1573" s="2" t="str">
        <f>_xlfn.TEXTBEFORE(Table2[[#This Row],[rxn]],"_"&amp;Table2[[#This Row],[compartment]],-1)</f>
        <v>DDCACOAt_c</v>
      </c>
      <c r="K1573" s="2" t="str" cm="1">
        <f t="array" ref="K1573">_xlfn.LET(_xlpm.t,J1573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3" s="2" t="str">
        <f>IF(LEN(Table2[[#This Row],[number at end of rxn-compartment]])&gt;0,_xlfn.TEXTBEFORE(Table2[[#This Row],[rxn-compartment]],Table2[[#This Row],[number at end of rxn-compartment]],-1),"")</f>
        <v/>
      </c>
      <c r="N1573" t="str">
        <v>FACOAL</v>
      </c>
      <c r="O1573" t="str">
        <v>FACOAL260_x</v>
      </c>
      <c r="P1573" t="str">
        <v>FWD</v>
      </c>
      <c r="Q1573" t="str">
        <v>rt7761</v>
      </c>
      <c r="R1573" t="str">
        <v/>
      </c>
      <c r="S1573" t="str">
        <v>Other metabolism</v>
      </c>
      <c r="T1573" t="str">
        <v>Fatty acid degradation</v>
      </c>
    </row>
    <row r="1574" spans="1:20" x14ac:dyDescent="0.2">
      <c r="A1574" t="s">
        <v>3932</v>
      </c>
      <c r="B1574" t="s">
        <v>3931</v>
      </c>
      <c r="C1574" t="s">
        <v>21</v>
      </c>
      <c r="D1574" t="s">
        <v>1270</v>
      </c>
      <c r="E1574" t="str">
        <f>_xlfn.XLOOKUP(Table2[[#This Row],[rxn]],[1]Sheet1!$A:$A,[1]Sheet1!$C:$C,"Other metaolism",0)</f>
        <v>Excluded</v>
      </c>
      <c r="F1574" t="s">
        <v>19</v>
      </c>
      <c r="G1574" t="str">
        <f>Table2[[#This Row],[rxn]]&amp;"_"&amp;Table2[[#This Row],[dir]]</f>
        <v>DDCACOAt_c_l_REV</v>
      </c>
      <c r="H1574" t="str" cm="1">
        <f t="array" ref="H1574">_xlfn.TEXTJOIN(",",TRUE,_xlfn.UNIQUE(_xlfn._xlws.FILTER(Table2[enz],Table2[rxn+dir]=Table2[[#This Row],[rxn+dir]])))</f>
        <v>SPONT</v>
      </c>
      <c r="I1574" s="2" t="str">
        <f>_xlfn.TEXTAFTER(Table2[[#This Row],[rxn]],"_",-1)</f>
        <v>l</v>
      </c>
      <c r="J1574" s="2" t="str">
        <f>_xlfn.TEXTBEFORE(Table2[[#This Row],[rxn]],"_"&amp;Table2[[#This Row],[compartment]],-1)</f>
        <v>DDCACOAt_c</v>
      </c>
      <c r="K1574" s="2" t="str" cm="1">
        <f t="array" ref="K1574">_xlfn.LET(_xlpm.t,J1574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4" s="2" t="str">
        <f>IF(LEN(Table2[[#This Row],[number at end of rxn-compartment]])&gt;0,_xlfn.TEXTBEFORE(Table2[[#This Row],[rxn-compartment]],Table2[[#This Row],[number at end of rxn-compartment]],-1),"")</f>
        <v/>
      </c>
      <c r="N1574" t="str">
        <v>FACOAL</v>
      </c>
      <c r="O1574" t="str">
        <v>FACOAL40_c</v>
      </c>
      <c r="P1574" t="str">
        <v>FWD</v>
      </c>
      <c r="Q1574" t="str">
        <v>rt7532_c</v>
      </c>
      <c r="R1574" t="str">
        <v>6.2.1.2</v>
      </c>
      <c r="S1574" t="str">
        <v>Other metabolism</v>
      </c>
      <c r="T1574" t="str">
        <v>Butanoate metabolism</v>
      </c>
    </row>
    <row r="1575" spans="1:20" x14ac:dyDescent="0.2">
      <c r="A1575" t="s">
        <v>3933</v>
      </c>
      <c r="B1575" t="s">
        <v>3934</v>
      </c>
      <c r="C1575" t="s">
        <v>8</v>
      </c>
      <c r="D1575" t="s">
        <v>1270</v>
      </c>
      <c r="E1575" t="str">
        <f>_xlfn.XLOOKUP(Table2[[#This Row],[rxn]],[1]Sheet1!$A:$A,[1]Sheet1!$C:$C,"Other metaolism",0)</f>
        <v>Excluded</v>
      </c>
      <c r="F1575" t="s">
        <v>19</v>
      </c>
      <c r="G1575" t="str">
        <f>Table2[[#This Row],[rxn]]&amp;"_"&amp;Table2[[#This Row],[dir]]</f>
        <v>DDCACOAt_c_rm_FWD</v>
      </c>
      <c r="H1575" t="str" cm="1">
        <f t="array" ref="H1575">_xlfn.TEXTJOIN(",",TRUE,_xlfn.UNIQUE(_xlfn._xlws.FILTER(Table2[enz],Table2[rxn+dir]=Table2[[#This Row],[rxn+dir]])))</f>
        <v>SPONT</v>
      </c>
      <c r="I1575" s="2" t="str">
        <f>_xlfn.TEXTAFTER(Table2[[#This Row],[rxn]],"_",-1)</f>
        <v>rm</v>
      </c>
      <c r="J1575" s="2" t="str">
        <f>_xlfn.TEXTBEFORE(Table2[[#This Row],[rxn]],"_"&amp;Table2[[#This Row],[compartment]],-1)</f>
        <v>DDCACOAt_c</v>
      </c>
      <c r="K1575" s="2" t="str" cm="1">
        <f t="array" ref="K1575">_xlfn.LET(_xlpm.t,J1575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5" s="2" t="str">
        <f>IF(LEN(Table2[[#This Row],[number at end of rxn-compartment]])&gt;0,_xlfn.TEXTBEFORE(Table2[[#This Row],[rxn-compartment]],Table2[[#This Row],[number at end of rxn-compartment]],-1),"")</f>
        <v/>
      </c>
      <c r="N1575" t="str">
        <v/>
      </c>
      <c r="O1575" t="str">
        <v>FACOAL40o_x</v>
      </c>
      <c r="P1575" t="str">
        <v>FWD</v>
      </c>
      <c r="Q1575" t="str">
        <v>rt6908</v>
      </c>
      <c r="R1575" t="str">
        <v>6.2.1.16</v>
      </c>
      <c r="S1575" t="str">
        <v>Amino acid metabolism</v>
      </c>
      <c r="T1575" t="str">
        <v>Valine, leucine and isoleucine metabolism</v>
      </c>
    </row>
    <row r="1576" spans="1:20" x14ac:dyDescent="0.2">
      <c r="A1576" t="s">
        <v>3935</v>
      </c>
      <c r="B1576" t="s">
        <v>3934</v>
      </c>
      <c r="C1576" t="s">
        <v>21</v>
      </c>
      <c r="D1576" t="s">
        <v>1270</v>
      </c>
      <c r="E1576" t="str">
        <f>_xlfn.XLOOKUP(Table2[[#This Row],[rxn]],[1]Sheet1!$A:$A,[1]Sheet1!$C:$C,"Other metaolism",0)</f>
        <v>Excluded</v>
      </c>
      <c r="F1576" t="s">
        <v>19</v>
      </c>
      <c r="G1576" t="str">
        <f>Table2[[#This Row],[rxn]]&amp;"_"&amp;Table2[[#This Row],[dir]]</f>
        <v>DDCACOAt_c_rm_REV</v>
      </c>
      <c r="H1576" t="str" cm="1">
        <f t="array" ref="H1576">_xlfn.TEXTJOIN(",",TRUE,_xlfn.UNIQUE(_xlfn._xlws.FILTER(Table2[enz],Table2[rxn+dir]=Table2[[#This Row],[rxn+dir]])))</f>
        <v>SPONT</v>
      </c>
      <c r="I1576" s="2" t="str">
        <f>_xlfn.TEXTAFTER(Table2[[#This Row],[rxn]],"_",-1)</f>
        <v>rm</v>
      </c>
      <c r="J1576" s="2" t="str">
        <f>_xlfn.TEXTBEFORE(Table2[[#This Row],[rxn]],"_"&amp;Table2[[#This Row],[compartment]],-1)</f>
        <v>DDCACOAt_c</v>
      </c>
      <c r="K1576" s="2" t="str" cm="1">
        <f t="array" ref="K1576">_xlfn.LET(_xlpm.t,J1576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6" s="2" t="str">
        <f>IF(LEN(Table2[[#This Row],[number at end of rxn-compartment]])&gt;0,_xlfn.TEXTBEFORE(Table2[[#This Row],[rxn-compartment]],Table2[[#This Row],[number at end of rxn-compartment]],-1),"")</f>
        <v/>
      </c>
      <c r="N1576" t="str">
        <v>FACOAL</v>
      </c>
      <c r="O1576" t="str">
        <v>FACOAL60_c</v>
      </c>
      <c r="P1576" t="str">
        <v>FWD</v>
      </c>
      <c r="Q1576" t="str">
        <v>rt7532_c</v>
      </c>
      <c r="R1576" t="str">
        <v>6.2.1.2</v>
      </c>
      <c r="S1576" t="str">
        <v>Other metabolism</v>
      </c>
      <c r="T1576" t="str">
        <v>Butanoate metabolism</v>
      </c>
    </row>
    <row r="1577" spans="1:20" x14ac:dyDescent="0.2">
      <c r="A1577" t="s">
        <v>3936</v>
      </c>
      <c r="B1577" t="s">
        <v>3937</v>
      </c>
      <c r="C1577" t="s">
        <v>8</v>
      </c>
      <c r="D1577" t="s">
        <v>3128</v>
      </c>
      <c r="E1577" t="str">
        <f>_xlfn.XLOOKUP(Table2[[#This Row],[rxn]],[1]Sheet1!$A:$A,[1]Sheet1!$C:$C,"Other metaolism",0)</f>
        <v>Excluded</v>
      </c>
      <c r="F1577" t="s">
        <v>19</v>
      </c>
      <c r="G1577" t="str">
        <f>Table2[[#This Row],[rxn]]&amp;"_"&amp;Table2[[#This Row],[dir]]</f>
        <v>DDCAt_c_e_FWD</v>
      </c>
      <c r="H1577" t="str" cm="1">
        <f t="array" ref="H1577">_xlfn.TEXTJOIN(",",TRUE,_xlfn.UNIQUE(_xlfn._xlws.FILTER(Table2[enz],Table2[rxn+dir]=Table2[[#This Row],[rxn+dir]])))</f>
        <v>rt15442799</v>
      </c>
      <c r="I1577" s="2" t="str">
        <f>_xlfn.TEXTAFTER(Table2[[#This Row],[rxn]],"_",-1)</f>
        <v>e</v>
      </c>
      <c r="J1577" s="2" t="str">
        <f>_xlfn.TEXTBEFORE(Table2[[#This Row],[rxn]],"_"&amp;Table2[[#This Row],[compartment]],-1)</f>
        <v>DDCAt_c</v>
      </c>
      <c r="K1577" s="2" t="str" cm="1">
        <f t="array" ref="K1577">_xlfn.LET(_xlpm.t,J1577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7" s="2" t="str">
        <f>IF(LEN(Table2[[#This Row],[number at end of rxn-compartment]])&gt;0,_xlfn.TEXTBEFORE(Table2[[#This Row],[rxn-compartment]],Table2[[#This Row],[number at end of rxn-compartment]],-1),"")</f>
        <v/>
      </c>
      <c r="N1577" t="str">
        <v>FACOAL</v>
      </c>
      <c r="O1577" t="str">
        <v>FACOAL80_c</v>
      </c>
      <c r="P1577" t="str">
        <v>FWD</v>
      </c>
      <c r="Q1577" t="str">
        <v>rt7532_c</v>
      </c>
      <c r="R1577" t="str">
        <v>6.2.1.3</v>
      </c>
      <c r="S1577" t="str">
        <v>Other biosynthetic metabolism</v>
      </c>
      <c r="T1577" t="str">
        <v>Fatty acid biosynthesis</v>
      </c>
    </row>
    <row r="1578" spans="1:20" x14ac:dyDescent="0.2">
      <c r="A1578" t="s">
        <v>3938</v>
      </c>
      <c r="B1578" t="s">
        <v>3937</v>
      </c>
      <c r="C1578" t="s">
        <v>21</v>
      </c>
      <c r="D1578" t="s">
        <v>3128</v>
      </c>
      <c r="E1578" t="str">
        <f>_xlfn.XLOOKUP(Table2[[#This Row],[rxn]],[1]Sheet1!$A:$A,[1]Sheet1!$C:$C,"Other metaolism",0)</f>
        <v>Excluded</v>
      </c>
      <c r="F1578" t="s">
        <v>19</v>
      </c>
      <c r="G1578" t="str">
        <f>Table2[[#This Row],[rxn]]&amp;"_"&amp;Table2[[#This Row],[dir]]</f>
        <v>DDCAt_c_e_REV</v>
      </c>
      <c r="H1578" t="str" cm="1">
        <f t="array" ref="H1578">_xlfn.TEXTJOIN(",",TRUE,_xlfn.UNIQUE(_xlfn._xlws.FILTER(Table2[enz],Table2[rxn+dir]=Table2[[#This Row],[rxn+dir]])))</f>
        <v>rt15442799</v>
      </c>
      <c r="I1578" s="2" t="str">
        <f>_xlfn.TEXTAFTER(Table2[[#This Row],[rxn]],"_",-1)</f>
        <v>e</v>
      </c>
      <c r="J1578" s="2" t="str">
        <f>_xlfn.TEXTBEFORE(Table2[[#This Row],[rxn]],"_"&amp;Table2[[#This Row],[compartment]],-1)</f>
        <v>DDCAt_c</v>
      </c>
      <c r="K1578" s="2" t="str" cm="1">
        <f t="array" ref="K1578">_xlfn.LET(_xlpm.t,J1578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8" s="2" t="str">
        <f>IF(LEN(Table2[[#This Row],[number at end of rxn-compartment]])&gt;0,_xlfn.TEXTBEFORE(Table2[[#This Row],[rxn-compartment]],Table2[[#This Row],[number at end of rxn-compartment]],-1),"")</f>
        <v/>
      </c>
      <c r="N1578" t="str">
        <v>FACOAL</v>
      </c>
      <c r="O1578" t="str">
        <v>FACOAL80_x</v>
      </c>
      <c r="P1578" t="str">
        <v>FWD</v>
      </c>
      <c r="Q1578" t="str">
        <v>rt4187,rt7761</v>
      </c>
      <c r="R1578" t="str">
        <v>6.2.1.3</v>
      </c>
      <c r="S1578" t="str">
        <v>Other metabolism</v>
      </c>
      <c r="T1578" t="str">
        <v>Fatty acid degradation</v>
      </c>
    </row>
    <row r="1579" spans="1:20" x14ac:dyDescent="0.2">
      <c r="A1579" t="s">
        <v>3939</v>
      </c>
      <c r="B1579" t="s">
        <v>3940</v>
      </c>
      <c r="C1579" t="s">
        <v>8</v>
      </c>
      <c r="D1579" t="s">
        <v>1270</v>
      </c>
      <c r="E1579" t="str">
        <f>_xlfn.XLOOKUP(Table2[[#This Row],[rxn]],[1]Sheet1!$A:$A,[1]Sheet1!$C:$C,"Other metaolism",0)</f>
        <v>Excluded</v>
      </c>
      <c r="F1579" t="s">
        <v>19</v>
      </c>
      <c r="G1579" t="str">
        <f>Table2[[#This Row],[rxn]]&amp;"_"&amp;Table2[[#This Row],[dir]]</f>
        <v>DDCAt_c_rm_FWD</v>
      </c>
      <c r="H1579" t="str" cm="1">
        <f t="array" ref="H1579">_xlfn.TEXTJOIN(",",TRUE,_xlfn.UNIQUE(_xlfn._xlws.FILTER(Table2[enz],Table2[rxn+dir]=Table2[[#This Row],[rxn+dir]])))</f>
        <v>SPONT</v>
      </c>
      <c r="I1579" s="2" t="str">
        <f>_xlfn.TEXTAFTER(Table2[[#This Row],[rxn]],"_",-1)</f>
        <v>rm</v>
      </c>
      <c r="J1579" s="2" t="str">
        <f>_xlfn.TEXTBEFORE(Table2[[#This Row],[rxn]],"_"&amp;Table2[[#This Row],[compartment]],-1)</f>
        <v>DDCAt_c</v>
      </c>
      <c r="K1579" s="2" t="str" cm="1">
        <f t="array" ref="K1579">_xlfn.LET(_xlpm.t,J1579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79" s="2" t="str">
        <f>IF(LEN(Table2[[#This Row],[number at end of rxn-compartment]])&gt;0,_xlfn.TEXTBEFORE(Table2[[#This Row],[rxn-compartment]],Table2[[#This Row],[number at end of rxn-compartment]],-1),"")</f>
        <v/>
      </c>
      <c r="N1579" t="str">
        <v/>
      </c>
      <c r="O1579" t="str">
        <v>FADH2t_c_m</v>
      </c>
      <c r="P1579" t="str">
        <v>FWD</v>
      </c>
      <c r="Q1579" t="str">
        <v>rt5791</v>
      </c>
      <c r="R1579" t="str">
        <v/>
      </c>
      <c r="S1579" t="str">
        <v>Excluded</v>
      </c>
      <c r="T1579" t="str">
        <v>Transport</v>
      </c>
    </row>
    <row r="1580" spans="1:20" x14ac:dyDescent="0.2">
      <c r="A1580" t="s">
        <v>3941</v>
      </c>
      <c r="B1580" t="s">
        <v>3940</v>
      </c>
      <c r="C1580" t="s">
        <v>21</v>
      </c>
      <c r="D1580" t="s">
        <v>1270</v>
      </c>
      <c r="E1580" t="str">
        <f>_xlfn.XLOOKUP(Table2[[#This Row],[rxn]],[1]Sheet1!$A:$A,[1]Sheet1!$C:$C,"Other metaolism",0)</f>
        <v>Excluded</v>
      </c>
      <c r="F1580" t="s">
        <v>19</v>
      </c>
      <c r="G1580" t="str">
        <f>Table2[[#This Row],[rxn]]&amp;"_"&amp;Table2[[#This Row],[dir]]</f>
        <v>DDCAt_c_rm_REV</v>
      </c>
      <c r="H1580" t="str" cm="1">
        <f t="array" ref="H1580">_xlfn.TEXTJOIN(",",TRUE,_xlfn.UNIQUE(_xlfn._xlws.FILTER(Table2[enz],Table2[rxn+dir]=Table2[[#This Row],[rxn+dir]])))</f>
        <v>SPONT</v>
      </c>
      <c r="I1580" s="2" t="str">
        <f>_xlfn.TEXTAFTER(Table2[[#This Row],[rxn]],"_",-1)</f>
        <v>rm</v>
      </c>
      <c r="J1580" s="2" t="str">
        <f>_xlfn.TEXTBEFORE(Table2[[#This Row],[rxn]],"_"&amp;Table2[[#This Row],[compartment]],-1)</f>
        <v>DDCAt_c</v>
      </c>
      <c r="K1580" s="2" t="str" cm="1">
        <f t="array" ref="K1580">_xlfn.LET(_xlpm.t,J1580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0" s="2" t="str">
        <f>IF(LEN(Table2[[#This Row],[number at end of rxn-compartment]])&gt;0,_xlfn.TEXTBEFORE(Table2[[#This Row],[rxn-compartment]],Table2[[#This Row],[number at end of rxn-compartment]],-1),"")</f>
        <v/>
      </c>
      <c r="N1580" t="str">
        <v/>
      </c>
      <c r="O1580" t="str">
        <v>FADt_c_m</v>
      </c>
      <c r="P1580" t="str">
        <v>FWD</v>
      </c>
      <c r="Q1580" t="str">
        <v>rt5791</v>
      </c>
      <c r="R1580" t="str">
        <v/>
      </c>
      <c r="S1580" t="str">
        <v>Excluded</v>
      </c>
      <c r="T1580" t="str">
        <v>Transport</v>
      </c>
    </row>
    <row r="1581" spans="1:20" x14ac:dyDescent="0.2">
      <c r="A1581" t="s">
        <v>3942</v>
      </c>
      <c r="B1581" t="s">
        <v>3943</v>
      </c>
      <c r="C1581" t="s">
        <v>8</v>
      </c>
      <c r="D1581" t="s">
        <v>3912</v>
      </c>
      <c r="E1581" t="str">
        <f>_xlfn.XLOOKUP(Table2[[#This Row],[rxn]],[1]Sheet1!$A:$A,[1]Sheet1!$C:$C,"Other metaolism",0)</f>
        <v>Excluded</v>
      </c>
      <c r="F1581" t="s">
        <v>19</v>
      </c>
      <c r="G1581" t="str">
        <f>Table2[[#This Row],[rxn]]&amp;"_"&amp;Table2[[#This Row],[dir]]</f>
        <v>DDCAt_c_x_FWD</v>
      </c>
      <c r="H1581" t="str" cm="1">
        <f t="array" ref="H1581">_xlfn.TEXTJOIN(",",TRUE,_xlfn.UNIQUE(_xlfn._xlws.FILTER(Table2[enz],Table2[rxn+dir]=Table2[[#This Row],[rxn+dir]])))</f>
        <v>rt5693,SPONT</v>
      </c>
      <c r="I1581" s="2" t="str">
        <f>_xlfn.TEXTAFTER(Table2[[#This Row],[rxn]],"_",-1)</f>
        <v>x</v>
      </c>
      <c r="J1581" s="2" t="str">
        <f>_xlfn.TEXTBEFORE(Table2[[#This Row],[rxn]],"_"&amp;Table2[[#This Row],[compartment]],-1)</f>
        <v>DDCAt_c</v>
      </c>
      <c r="K1581" s="2" t="str" cm="1">
        <f t="array" ref="K1581">_xlfn.LET(_xlpm.t,J1581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1" s="2" t="str">
        <f>IF(LEN(Table2[[#This Row],[number at end of rxn-compartment]])&gt;0,_xlfn.TEXTBEFORE(Table2[[#This Row],[rxn-compartment]],Table2[[#This Row],[number at end of rxn-compartment]],-1),"")</f>
        <v/>
      </c>
      <c r="N1581" t="str">
        <v/>
      </c>
      <c r="O1581" t="str">
        <v>FALDH_c</v>
      </c>
      <c r="P1581" t="str">
        <v>FWD</v>
      </c>
      <c r="Q1581" t="str">
        <v>rt5740</v>
      </c>
      <c r="R1581" t="str">
        <v>1.1.1.284</v>
      </c>
      <c r="S1581" t="str">
        <v>Other metabolism</v>
      </c>
      <c r="T1581" t="str">
        <v>Detoxification</v>
      </c>
    </row>
    <row r="1582" spans="1:20" x14ac:dyDescent="0.2">
      <c r="A1582" t="s">
        <v>3944</v>
      </c>
      <c r="B1582" t="s">
        <v>3943</v>
      </c>
      <c r="C1582" t="s">
        <v>21</v>
      </c>
      <c r="D1582" t="s">
        <v>3912</v>
      </c>
      <c r="E1582" t="str">
        <f>_xlfn.XLOOKUP(Table2[[#This Row],[rxn]],[1]Sheet1!$A:$A,[1]Sheet1!$C:$C,"Other metaolism",0)</f>
        <v>Excluded</v>
      </c>
      <c r="F1582" t="s">
        <v>19</v>
      </c>
      <c r="G1582" t="str">
        <f>Table2[[#This Row],[rxn]]&amp;"_"&amp;Table2[[#This Row],[dir]]</f>
        <v>DDCAt_c_x_REV</v>
      </c>
      <c r="H1582" t="str" cm="1">
        <f t="array" ref="H1582">_xlfn.TEXTJOIN(",",TRUE,_xlfn.UNIQUE(_xlfn._xlws.FILTER(Table2[enz],Table2[rxn+dir]=Table2[[#This Row],[rxn+dir]])))</f>
        <v>rt5693,SPONT</v>
      </c>
      <c r="I1582" s="2" t="str">
        <f>_xlfn.TEXTAFTER(Table2[[#This Row],[rxn]],"_",-1)</f>
        <v>x</v>
      </c>
      <c r="J1582" s="2" t="str">
        <f>_xlfn.TEXTBEFORE(Table2[[#This Row],[rxn]],"_"&amp;Table2[[#This Row],[compartment]],-1)</f>
        <v>DDCAt_c</v>
      </c>
      <c r="K1582" s="2" t="str" cm="1">
        <f t="array" ref="K1582">_xlfn.LET(_xlpm.t,J1582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2" s="2" t="str">
        <f>IF(LEN(Table2[[#This Row],[number at end of rxn-compartment]])&gt;0,_xlfn.TEXTBEFORE(Table2[[#This Row],[rxn-compartment]],Table2[[#This Row],[number at end of rxn-compartment]],-1),"")</f>
        <v/>
      </c>
      <c r="N1582" t="str">
        <v/>
      </c>
      <c r="O1582" t="str">
        <v>FALPDt_c_en</v>
      </c>
      <c r="P1582" t="str">
        <v>FWD</v>
      </c>
      <c r="Q1582" t="str">
        <v>UNKNOWN</v>
      </c>
      <c r="R1582" t="str">
        <v/>
      </c>
      <c r="S1582" t="str">
        <v>Excluded</v>
      </c>
      <c r="T1582" t="str">
        <v>Transport</v>
      </c>
    </row>
    <row r="1583" spans="1:20" x14ac:dyDescent="0.2">
      <c r="A1583" t="s">
        <v>3945</v>
      </c>
      <c r="B1583" t="s">
        <v>3943</v>
      </c>
      <c r="C1583" t="s">
        <v>8</v>
      </c>
      <c r="D1583" t="s">
        <v>1270</v>
      </c>
      <c r="E1583" t="str">
        <f>_xlfn.XLOOKUP(Table2[[#This Row],[rxn]],[1]Sheet1!$A:$A,[1]Sheet1!$C:$C,"Other metaolism",0)</f>
        <v>Excluded</v>
      </c>
      <c r="F1583" t="s">
        <v>19</v>
      </c>
      <c r="G1583" t="str">
        <f>Table2[[#This Row],[rxn]]&amp;"_"&amp;Table2[[#This Row],[dir]]</f>
        <v>DDCAt_c_x_FWD</v>
      </c>
      <c r="H1583" t="str" cm="1">
        <f t="array" ref="H1583">_xlfn.TEXTJOIN(",",TRUE,_xlfn.UNIQUE(_xlfn._xlws.FILTER(Table2[enz],Table2[rxn+dir]=Table2[[#This Row],[rxn+dir]])))</f>
        <v>rt5693,SPONT</v>
      </c>
      <c r="I1583" s="2" t="str">
        <f>_xlfn.TEXTAFTER(Table2[[#This Row],[rxn]],"_",-1)</f>
        <v>x</v>
      </c>
      <c r="J1583" s="2" t="str">
        <f>_xlfn.TEXTBEFORE(Table2[[#This Row],[rxn]],"_"&amp;Table2[[#This Row],[compartment]],-1)</f>
        <v>DDCAt_c</v>
      </c>
      <c r="K1583" s="2" t="str" cm="1">
        <f t="array" ref="K1583">_xlfn.LET(_xlpm.t,J1583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3" s="2" t="str">
        <f>IF(LEN(Table2[[#This Row],[number at end of rxn-compartment]])&gt;0,_xlfn.TEXTBEFORE(Table2[[#This Row],[rxn-compartment]],Table2[[#This Row],[number at end of rxn-compartment]],-1),"")</f>
        <v/>
      </c>
      <c r="N1583" t="str">
        <v/>
      </c>
      <c r="O1583" t="str">
        <v>FALPDt_c_en</v>
      </c>
      <c r="P1583" t="str">
        <v>REV</v>
      </c>
      <c r="Q1583" t="str">
        <v>UNKNOWN</v>
      </c>
      <c r="R1583" t="str">
        <v/>
      </c>
      <c r="S1583" t="str">
        <v>Excluded</v>
      </c>
      <c r="T1583" t="str">
        <v>Transport</v>
      </c>
    </row>
    <row r="1584" spans="1:20" x14ac:dyDescent="0.2">
      <c r="A1584" t="s">
        <v>3946</v>
      </c>
      <c r="B1584" t="s">
        <v>3943</v>
      </c>
      <c r="C1584" t="s">
        <v>21</v>
      </c>
      <c r="D1584" t="s">
        <v>1270</v>
      </c>
      <c r="E1584" t="str">
        <f>_xlfn.XLOOKUP(Table2[[#This Row],[rxn]],[1]Sheet1!$A:$A,[1]Sheet1!$C:$C,"Other metaolism",0)</f>
        <v>Excluded</v>
      </c>
      <c r="F1584" t="s">
        <v>19</v>
      </c>
      <c r="G1584" t="str">
        <f>Table2[[#This Row],[rxn]]&amp;"_"&amp;Table2[[#This Row],[dir]]</f>
        <v>DDCAt_c_x_REV</v>
      </c>
      <c r="H1584" t="str" cm="1">
        <f t="array" ref="H1584">_xlfn.TEXTJOIN(",",TRUE,_xlfn.UNIQUE(_xlfn._xlws.FILTER(Table2[enz],Table2[rxn+dir]=Table2[[#This Row],[rxn+dir]])))</f>
        <v>rt5693,SPONT</v>
      </c>
      <c r="I1584" s="2" t="str">
        <f>_xlfn.TEXTAFTER(Table2[[#This Row],[rxn]],"_",-1)</f>
        <v>x</v>
      </c>
      <c r="J1584" s="2" t="str">
        <f>_xlfn.TEXTBEFORE(Table2[[#This Row],[rxn]],"_"&amp;Table2[[#This Row],[compartment]],-1)</f>
        <v>DDCAt_c</v>
      </c>
      <c r="K1584" s="2" t="str" cm="1">
        <f t="array" ref="K1584">_xlfn.LET(_xlpm.t,J1584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4" s="2" t="str">
        <f>IF(LEN(Table2[[#This Row],[number at end of rxn-compartment]])&gt;0,_xlfn.TEXTBEFORE(Table2[[#This Row],[rxn-compartment]],Table2[[#This Row],[number at end of rxn-compartment]],-1),"")</f>
        <v/>
      </c>
      <c r="N1584" t="str">
        <v/>
      </c>
      <c r="O1584" t="str">
        <v>FALPDt_c_l</v>
      </c>
      <c r="P1584" t="str">
        <v>FWD</v>
      </c>
      <c r="Q1584" t="str">
        <v>UNKNOWN</v>
      </c>
      <c r="R1584" t="str">
        <v/>
      </c>
      <c r="S1584" t="str">
        <v>Excluded</v>
      </c>
      <c r="T1584" t="str">
        <v>Transport</v>
      </c>
    </row>
    <row r="1585" spans="1:20" x14ac:dyDescent="0.2">
      <c r="A1585" t="s">
        <v>3947</v>
      </c>
      <c r="B1585" t="s">
        <v>3948</v>
      </c>
      <c r="C1585" t="s">
        <v>8</v>
      </c>
      <c r="D1585" t="s">
        <v>1270</v>
      </c>
      <c r="E1585" t="str">
        <f>_xlfn.XLOOKUP(Table2[[#This Row],[rxn]],[1]Sheet1!$A:$A,[1]Sheet1!$C:$C,"Other metaolism",0)</f>
        <v>Excluded</v>
      </c>
      <c r="F1585" t="s">
        <v>19</v>
      </c>
      <c r="G1585" t="str">
        <f>Table2[[#This Row],[rxn]]&amp;"_"&amp;Table2[[#This Row],[dir]]</f>
        <v>DDCAt_l_rm_FWD</v>
      </c>
      <c r="H1585" t="str" cm="1">
        <f t="array" ref="H1585">_xlfn.TEXTJOIN(",",TRUE,_xlfn.UNIQUE(_xlfn._xlws.FILTER(Table2[enz],Table2[rxn+dir]=Table2[[#This Row],[rxn+dir]])))</f>
        <v>SPONT</v>
      </c>
      <c r="I1585" s="2" t="str">
        <f>_xlfn.TEXTAFTER(Table2[[#This Row],[rxn]],"_",-1)</f>
        <v>rm</v>
      </c>
      <c r="J1585" s="2" t="str">
        <f>_xlfn.TEXTBEFORE(Table2[[#This Row],[rxn]],"_"&amp;Table2[[#This Row],[compartment]],-1)</f>
        <v>DDCAt_l</v>
      </c>
      <c r="K1585" s="2" t="str" cm="1">
        <f t="array" ref="K1585">_xlfn.LET(_xlpm.t,J1585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5" s="2" t="str">
        <f>IF(LEN(Table2[[#This Row],[number at end of rxn-compartment]])&gt;0,_xlfn.TEXTBEFORE(Table2[[#This Row],[rxn-compartment]],Table2[[#This Row],[number at end of rxn-compartment]],-1),"")</f>
        <v/>
      </c>
      <c r="N1585" t="str">
        <v/>
      </c>
      <c r="O1585" t="str">
        <v>FALPDt_c_l</v>
      </c>
      <c r="P1585" t="str">
        <v>REV</v>
      </c>
      <c r="Q1585" t="str">
        <v>UNKNOWN</v>
      </c>
      <c r="R1585" t="str">
        <v/>
      </c>
      <c r="S1585" t="str">
        <v>Excluded</v>
      </c>
      <c r="T1585" t="str">
        <v>Transport</v>
      </c>
    </row>
    <row r="1586" spans="1:20" x14ac:dyDescent="0.2">
      <c r="A1586" t="s">
        <v>3949</v>
      </c>
      <c r="B1586" t="s">
        <v>3948</v>
      </c>
      <c r="C1586" t="s">
        <v>21</v>
      </c>
      <c r="D1586" t="s">
        <v>1270</v>
      </c>
      <c r="E1586" t="str">
        <f>_xlfn.XLOOKUP(Table2[[#This Row],[rxn]],[1]Sheet1!$A:$A,[1]Sheet1!$C:$C,"Other metaolism",0)</f>
        <v>Excluded</v>
      </c>
      <c r="F1586" t="s">
        <v>19</v>
      </c>
      <c r="G1586" t="str">
        <f>Table2[[#This Row],[rxn]]&amp;"_"&amp;Table2[[#This Row],[dir]]</f>
        <v>DDCAt_l_rm_REV</v>
      </c>
      <c r="H1586" t="str" cm="1">
        <f t="array" ref="H1586">_xlfn.TEXTJOIN(",",TRUE,_xlfn.UNIQUE(_xlfn._xlws.FILTER(Table2[enz],Table2[rxn+dir]=Table2[[#This Row],[rxn+dir]])))</f>
        <v>SPONT</v>
      </c>
      <c r="I1586" s="2" t="str">
        <f>_xlfn.TEXTAFTER(Table2[[#This Row],[rxn]],"_",-1)</f>
        <v>rm</v>
      </c>
      <c r="J1586" s="2" t="str">
        <f>_xlfn.TEXTBEFORE(Table2[[#This Row],[rxn]],"_"&amp;Table2[[#This Row],[compartment]],-1)</f>
        <v>DDCAt_l</v>
      </c>
      <c r="K1586" s="2" t="str" cm="1">
        <f t="array" ref="K1586">_xlfn.LET(_xlpm.t,J1586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6" s="2" t="str">
        <f>IF(LEN(Table2[[#This Row],[number at end of rxn-compartment]])&gt;0,_xlfn.TEXTBEFORE(Table2[[#This Row],[rxn-compartment]],Table2[[#This Row],[number at end of rxn-compartment]],-1),"")</f>
        <v/>
      </c>
      <c r="N1586" t="str">
        <v/>
      </c>
      <c r="O1586" t="str">
        <v>FALPDt_c_m</v>
      </c>
      <c r="P1586" t="str">
        <v>FWD</v>
      </c>
      <c r="Q1586" t="str">
        <v>UNKNOWN</v>
      </c>
      <c r="R1586" t="str">
        <v/>
      </c>
      <c r="S1586" t="str">
        <v>Excluded</v>
      </c>
      <c r="T1586" t="str">
        <v>Transport</v>
      </c>
    </row>
    <row r="1587" spans="1:20" x14ac:dyDescent="0.2">
      <c r="A1587" t="s">
        <v>3950</v>
      </c>
      <c r="B1587" t="s">
        <v>393</v>
      </c>
      <c r="C1587" t="s">
        <v>8</v>
      </c>
      <c r="D1587" t="s">
        <v>3951</v>
      </c>
      <c r="E1587" t="str">
        <f>_xlfn.XLOOKUP(Table2[[#This Row],[rxn]],[1]Sheet1!$A:$A,[1]Sheet1!$C:$C,"Other metaolism",0)</f>
        <v>Amino acid metabolism</v>
      </c>
      <c r="F1587" t="s">
        <v>185</v>
      </c>
      <c r="G1587" t="str">
        <f>Table2[[#This Row],[rxn]]&amp;"_"&amp;Table2[[#This Row],[dir]]</f>
        <v>DDPA_c_FWD</v>
      </c>
      <c r="H1587" t="str" cm="1">
        <f t="array" ref="H1587">_xlfn.TEXTJOIN(",",TRUE,_xlfn.UNIQUE(_xlfn._xlws.FILTER(Table2[enz],Table2[rxn+dir]=Table2[[#This Row],[rxn+dir]])))</f>
        <v>rt2234_c,rt3787_c</v>
      </c>
      <c r="I1587" s="2" t="str">
        <f>_xlfn.TEXTAFTER(Table2[[#This Row],[rxn]],"_",-1)</f>
        <v>c</v>
      </c>
      <c r="J1587" s="2" t="str">
        <f>_xlfn.TEXTBEFORE(Table2[[#This Row],[rxn]],"_"&amp;Table2[[#This Row],[compartment]],-1)</f>
        <v>DDPA</v>
      </c>
      <c r="K1587" s="2" t="str" cm="1">
        <f t="array" ref="K1587">_xlfn.LET(_xlpm.t,J1587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7" s="2" t="str">
        <f>IF(LEN(Table2[[#This Row],[number at end of rxn-compartment]])&gt;0,_xlfn.TEXTBEFORE(Table2[[#This Row],[rxn-compartment]],Table2[[#This Row],[number at end of rxn-compartment]],-1),"")</f>
        <v/>
      </c>
      <c r="N1587" t="str">
        <v/>
      </c>
      <c r="O1587" t="str">
        <v>FALPDt_c_m</v>
      </c>
      <c r="P1587" t="str">
        <v>REV</v>
      </c>
      <c r="Q1587" t="str">
        <v>UNKNOWN</v>
      </c>
      <c r="R1587" t="str">
        <v/>
      </c>
      <c r="S1587" t="str">
        <v>Excluded</v>
      </c>
      <c r="T1587" t="str">
        <v>Transport</v>
      </c>
    </row>
    <row r="1588" spans="1:20" x14ac:dyDescent="0.2">
      <c r="A1588" t="s">
        <v>3952</v>
      </c>
      <c r="B1588" t="s">
        <v>393</v>
      </c>
      <c r="C1588" t="s">
        <v>8</v>
      </c>
      <c r="D1588" t="s">
        <v>3953</v>
      </c>
      <c r="E1588" t="str">
        <f>_xlfn.XLOOKUP(Table2[[#This Row],[rxn]],[1]Sheet1!$A:$A,[1]Sheet1!$C:$C,"Other metaolism",0)</f>
        <v>Amino acid metabolism</v>
      </c>
      <c r="F1588" t="s">
        <v>185</v>
      </c>
      <c r="G1588" t="str">
        <f>Table2[[#This Row],[rxn]]&amp;"_"&amp;Table2[[#This Row],[dir]]</f>
        <v>DDPA_c_FWD</v>
      </c>
      <c r="H1588" t="str" cm="1">
        <f t="array" ref="H1588">_xlfn.TEXTJOIN(",",TRUE,_xlfn.UNIQUE(_xlfn._xlws.FILTER(Table2[enz],Table2[rxn+dir]=Table2[[#This Row],[rxn+dir]])))</f>
        <v>rt2234_c,rt3787_c</v>
      </c>
      <c r="I1588" s="2" t="str">
        <f>_xlfn.TEXTAFTER(Table2[[#This Row],[rxn]],"_",-1)</f>
        <v>c</v>
      </c>
      <c r="J1588" s="2" t="str">
        <f>_xlfn.TEXTBEFORE(Table2[[#This Row],[rxn]],"_"&amp;Table2[[#This Row],[compartment]],-1)</f>
        <v>DDPA</v>
      </c>
      <c r="K1588" s="2" t="str" cm="1">
        <f t="array" ref="K1588">_xlfn.LET(_xlpm.t,J1588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8" s="2" t="str">
        <f>IF(LEN(Table2[[#This Row],[number at end of rxn-compartment]])&gt;0,_xlfn.TEXTBEFORE(Table2[[#This Row],[rxn-compartment]],Table2[[#This Row],[number at end of rxn-compartment]],-1),"")</f>
        <v/>
      </c>
      <c r="N1588" t="str">
        <v/>
      </c>
      <c r="O1588" t="str">
        <v>FALPDt_c_mm</v>
      </c>
      <c r="P1588" t="str">
        <v>FWD</v>
      </c>
      <c r="Q1588" t="str">
        <v>UNKNOWN</v>
      </c>
      <c r="R1588" t="str">
        <v/>
      </c>
      <c r="S1588" t="str">
        <v>Excluded</v>
      </c>
      <c r="T1588" t="str">
        <v>Transport</v>
      </c>
    </row>
    <row r="1589" spans="1:20" x14ac:dyDescent="0.2">
      <c r="A1589" t="s">
        <v>3954</v>
      </c>
      <c r="B1589" t="s">
        <v>3956</v>
      </c>
      <c r="C1589" t="s">
        <v>8</v>
      </c>
      <c r="D1589" t="s">
        <v>3955</v>
      </c>
      <c r="E1589" t="str">
        <f>_xlfn.XLOOKUP(Table2[[#This Row],[rxn]],[1]Sheet1!$A:$A,[1]Sheet1!$C:$C,"Other metaolism",0)</f>
        <v>Amino acid metabolism</v>
      </c>
      <c r="F1589" t="s">
        <v>185</v>
      </c>
      <c r="G1589" t="str">
        <f>Table2[[#This Row],[rxn]]&amp;"_"&amp;Table2[[#This Row],[dir]]</f>
        <v>DDPA_m_FWD</v>
      </c>
      <c r="H1589" t="str" cm="1">
        <f t="array" ref="H1589">_xlfn.TEXTJOIN(",",TRUE,_xlfn.UNIQUE(_xlfn._xlws.FILTER(Table2[enz],Table2[rxn+dir]=Table2[[#This Row],[rxn+dir]])))</f>
        <v>rt2234_m,rt3787_m</v>
      </c>
      <c r="I1589" s="2" t="str">
        <f>_xlfn.TEXTAFTER(Table2[[#This Row],[rxn]],"_",-1)</f>
        <v>m</v>
      </c>
      <c r="J1589" s="2" t="str">
        <f>_xlfn.TEXTBEFORE(Table2[[#This Row],[rxn]],"_"&amp;Table2[[#This Row],[compartment]],-1)</f>
        <v>DDPA</v>
      </c>
      <c r="K1589" s="2" t="str" cm="1">
        <f t="array" ref="K1589">_xlfn.LET(_xlpm.t,J1589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89" s="2" t="str">
        <f>IF(LEN(Table2[[#This Row],[number at end of rxn-compartment]])&gt;0,_xlfn.TEXTBEFORE(Table2[[#This Row],[rxn-compartment]],Table2[[#This Row],[number at end of rxn-compartment]],-1),"")</f>
        <v/>
      </c>
      <c r="N1589" t="str">
        <v/>
      </c>
      <c r="O1589" t="str">
        <v>FALPDt_c_mm</v>
      </c>
      <c r="P1589" t="str">
        <v>REV</v>
      </c>
      <c r="Q1589" t="str">
        <v>UNKNOWN</v>
      </c>
      <c r="R1589" t="str">
        <v/>
      </c>
      <c r="S1589" t="str">
        <v>Excluded</v>
      </c>
      <c r="T1589" t="str">
        <v>Transport</v>
      </c>
    </row>
    <row r="1590" spans="1:20" x14ac:dyDescent="0.2">
      <c r="A1590" t="s">
        <v>3957</v>
      </c>
      <c r="B1590" t="s">
        <v>3956</v>
      </c>
      <c r="C1590" t="s">
        <v>8</v>
      </c>
      <c r="D1590" t="s">
        <v>3958</v>
      </c>
      <c r="E1590" t="str">
        <f>_xlfn.XLOOKUP(Table2[[#This Row],[rxn]],[1]Sheet1!$A:$A,[1]Sheet1!$C:$C,"Other metaolism",0)</f>
        <v>Amino acid metabolism</v>
      </c>
      <c r="F1590" t="s">
        <v>185</v>
      </c>
      <c r="G1590" t="str">
        <f>Table2[[#This Row],[rxn]]&amp;"_"&amp;Table2[[#This Row],[dir]]</f>
        <v>DDPA_m_FWD</v>
      </c>
      <c r="H1590" t="str" cm="1">
        <f t="array" ref="H1590">_xlfn.TEXTJOIN(",",TRUE,_xlfn.UNIQUE(_xlfn._xlws.FILTER(Table2[enz],Table2[rxn+dir]=Table2[[#This Row],[rxn+dir]])))</f>
        <v>rt2234_m,rt3787_m</v>
      </c>
      <c r="I1590" s="2" t="str">
        <f>_xlfn.TEXTAFTER(Table2[[#This Row],[rxn]],"_",-1)</f>
        <v>m</v>
      </c>
      <c r="J1590" s="2" t="str">
        <f>_xlfn.TEXTBEFORE(Table2[[#This Row],[rxn]],"_"&amp;Table2[[#This Row],[compartment]],-1)</f>
        <v>DDPA</v>
      </c>
      <c r="K1590" s="2" t="str" cm="1">
        <f t="array" ref="K1590">_xlfn.LET(_xlpm.t,J1590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0" s="2" t="str">
        <f>IF(LEN(Table2[[#This Row],[number at end of rxn-compartment]])&gt;0,_xlfn.TEXTBEFORE(Table2[[#This Row],[rxn-compartment]],Table2[[#This Row],[number at end of rxn-compartment]],-1),"")</f>
        <v/>
      </c>
      <c r="N1590" t="str">
        <v/>
      </c>
      <c r="O1590" t="str">
        <v>FALPDt_c_rm</v>
      </c>
      <c r="P1590" t="str">
        <v>FWD</v>
      </c>
      <c r="Q1590" t="str">
        <v>UNKNOWN</v>
      </c>
      <c r="R1590" t="str">
        <v/>
      </c>
      <c r="S1590" t="str">
        <v>Excluded</v>
      </c>
      <c r="T1590" t="str">
        <v>Transport</v>
      </c>
    </row>
    <row r="1591" spans="1:20" x14ac:dyDescent="0.2">
      <c r="A1591" t="s">
        <v>3959</v>
      </c>
      <c r="B1591" t="s">
        <v>3961</v>
      </c>
      <c r="C1591" t="s">
        <v>8</v>
      </c>
      <c r="D1591" t="s">
        <v>3960</v>
      </c>
      <c r="E1591" t="str">
        <f>_xlfn.XLOOKUP(Table2[[#This Row],[rxn]],[1]Sheet1!$A:$A,[1]Sheet1!$C:$C,"Other metaolism",0)</f>
        <v>Other metabolism</v>
      </c>
      <c r="F1591" t="s">
        <v>312</v>
      </c>
      <c r="G1591" t="str">
        <f>Table2[[#This Row],[rxn]]&amp;"_"&amp;Table2[[#This Row],[dir]]</f>
        <v>DECOAI82e_x_FWD</v>
      </c>
      <c r="H1591" t="str" cm="1">
        <f t="array" ref="H1591">_xlfn.TEXTJOIN(",",TRUE,_xlfn.UNIQUE(_xlfn._xlws.FILTER(Table2[enz],Table2[rxn+dir]=Table2[[#This Row],[rxn+dir]])))</f>
        <v>rt3539</v>
      </c>
      <c r="I1591" s="2" t="str">
        <f>_xlfn.TEXTAFTER(Table2[[#This Row],[rxn]],"_",-1)</f>
        <v>x</v>
      </c>
      <c r="J1591" s="2" t="str">
        <f>_xlfn.TEXTBEFORE(Table2[[#This Row],[rxn]],"_"&amp;Table2[[#This Row],[compartment]],-1)</f>
        <v>DECOAI82e</v>
      </c>
      <c r="K1591" s="2" t="str" cm="1">
        <f t="array" ref="K1591">_xlfn.LET(_xlpm.t,J1591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1" s="2" t="str">
        <f>IF(LEN(Table2[[#This Row],[number at end of rxn-compartment]])&gt;0,_xlfn.TEXTBEFORE(Table2[[#This Row],[rxn-compartment]],Table2[[#This Row],[number at end of rxn-compartment]],-1),"")</f>
        <v/>
      </c>
      <c r="N1591" t="str">
        <v/>
      </c>
      <c r="O1591" t="str">
        <v>FALPDt_c_rm</v>
      </c>
      <c r="P1591" t="str">
        <v>REV</v>
      </c>
      <c r="Q1591" t="str">
        <v>UNKNOWN</v>
      </c>
      <c r="R1591" t="str">
        <v/>
      </c>
      <c r="S1591" t="str">
        <v>Excluded</v>
      </c>
      <c r="T1591" t="str">
        <v>Transport</v>
      </c>
    </row>
    <row r="1592" spans="1:20" x14ac:dyDescent="0.2">
      <c r="A1592" t="s">
        <v>3962</v>
      </c>
      <c r="B1592" t="s">
        <v>3964</v>
      </c>
      <c r="C1592" t="s">
        <v>8</v>
      </c>
      <c r="D1592" t="s">
        <v>3963</v>
      </c>
      <c r="E1592" t="str">
        <f>_xlfn.XLOOKUP(Table2[[#This Row],[rxn]],[1]Sheet1!$A:$A,[1]Sheet1!$C:$C,"Other metaolism",0)</f>
        <v>Other metabolism</v>
      </c>
      <c r="F1592" t="s">
        <v>312</v>
      </c>
      <c r="G1592" t="str">
        <f>Table2[[#This Row],[rxn]]&amp;"_"&amp;Table2[[#This Row],[dir]]</f>
        <v>DECOAR102d_x_FWD</v>
      </c>
      <c r="H1592" t="str" cm="1">
        <f t="array" ref="H1592">_xlfn.TEXTJOIN(",",TRUE,_xlfn.UNIQUE(_xlfn._xlws.FILTER(Table2[enz],Table2[rxn+dir]=Table2[[#This Row],[rxn+dir]])))</f>
        <v>rt4860</v>
      </c>
      <c r="I1592" s="2" t="str">
        <f>_xlfn.TEXTAFTER(Table2[[#This Row],[rxn]],"_",-1)</f>
        <v>x</v>
      </c>
      <c r="J1592" s="2" t="str">
        <f>_xlfn.TEXTBEFORE(Table2[[#This Row],[rxn]],"_"&amp;Table2[[#This Row],[compartment]],-1)</f>
        <v>DECOAR102d</v>
      </c>
      <c r="K1592" s="2" t="str" cm="1">
        <f t="array" ref="K1592">_xlfn.LET(_xlpm.t,J1592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2" s="2" t="str">
        <f>IF(LEN(Table2[[#This Row],[number at end of rxn-compartment]])&gt;0,_xlfn.TEXTBEFORE(Table2[[#This Row],[rxn-compartment]],Table2[[#This Row],[number at end of rxn-compartment]],-1),"")</f>
        <v/>
      </c>
      <c r="N1592" t="str">
        <v/>
      </c>
      <c r="O1592" t="str">
        <v>FBA_c</v>
      </c>
      <c r="P1592" t="str">
        <v>FWD</v>
      </c>
      <c r="Q1592" t="str">
        <v>rt7052</v>
      </c>
      <c r="R1592" t="str">
        <v>4.1.2.13</v>
      </c>
      <c r="S1592" t="str">
        <v>Central metabolism</v>
      </c>
      <c r="T1592" t="str">
        <v>Glycolysis / Gluconeogenesis</v>
      </c>
    </row>
    <row r="1593" spans="1:20" x14ac:dyDescent="0.2">
      <c r="A1593" t="s">
        <v>3965</v>
      </c>
      <c r="B1593" t="s">
        <v>3966</v>
      </c>
      <c r="C1593" t="s">
        <v>8</v>
      </c>
      <c r="D1593" t="s">
        <v>3963</v>
      </c>
      <c r="E1593" t="str">
        <f>_xlfn.XLOOKUP(Table2[[#This Row],[rxn]],[1]Sheet1!$A:$A,[1]Sheet1!$C:$C,"Other metaolism",0)</f>
        <v>Other metabolism</v>
      </c>
      <c r="F1593" t="s">
        <v>312</v>
      </c>
      <c r="G1593" t="str">
        <f>Table2[[#This Row],[rxn]]&amp;"_"&amp;Table2[[#This Row],[dir]]</f>
        <v>DECOAR103e_x_FWD</v>
      </c>
      <c r="H1593" t="str" cm="1">
        <f t="array" ref="H1593">_xlfn.TEXTJOIN(",",TRUE,_xlfn.UNIQUE(_xlfn._xlws.FILTER(Table2[enz],Table2[rxn+dir]=Table2[[#This Row],[rxn+dir]])))</f>
        <v>rt4860</v>
      </c>
      <c r="I1593" s="2" t="str">
        <f>_xlfn.TEXTAFTER(Table2[[#This Row],[rxn]],"_",-1)</f>
        <v>x</v>
      </c>
      <c r="J1593" s="2" t="str">
        <f>_xlfn.TEXTBEFORE(Table2[[#This Row],[rxn]],"_"&amp;Table2[[#This Row],[compartment]],-1)</f>
        <v>DECOAR103e</v>
      </c>
      <c r="K1593" s="2" t="str" cm="1">
        <f t="array" ref="K1593">_xlfn.LET(_xlpm.t,J1593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3" s="2" t="str">
        <f>IF(LEN(Table2[[#This Row],[number at end of rxn-compartment]])&gt;0,_xlfn.TEXTBEFORE(Table2[[#This Row],[rxn-compartment]],Table2[[#This Row],[number at end of rxn-compartment]],-1),"")</f>
        <v/>
      </c>
      <c r="N1593" t="str">
        <v/>
      </c>
      <c r="O1593" t="str">
        <v>FBA_c</v>
      </c>
      <c r="P1593" t="str">
        <v>REV</v>
      </c>
      <c r="Q1593" t="str">
        <v>rt7052</v>
      </c>
      <c r="R1593" t="str">
        <v>4.1.2.13</v>
      </c>
      <c r="S1593" t="str">
        <v>Central metabolism</v>
      </c>
      <c r="T1593" t="str">
        <v>Glycolysis / Gluconeogenesis</v>
      </c>
    </row>
    <row r="1594" spans="1:20" x14ac:dyDescent="0.2">
      <c r="A1594" t="s">
        <v>3967</v>
      </c>
      <c r="B1594" t="s">
        <v>3968</v>
      </c>
      <c r="C1594" t="s">
        <v>8</v>
      </c>
      <c r="D1594" t="s">
        <v>3963</v>
      </c>
      <c r="E1594" t="str">
        <f>_xlfn.XLOOKUP(Table2[[#This Row],[rxn]],[1]Sheet1!$A:$A,[1]Sheet1!$C:$C,"Other metaolism",0)</f>
        <v>Other metabolism</v>
      </c>
      <c r="F1594" t="s">
        <v>312</v>
      </c>
      <c r="G1594" t="str">
        <f>Table2[[#This Row],[rxn]]&amp;"_"&amp;Table2[[#This Row],[dir]]</f>
        <v>DECOAR82e_x_FWD</v>
      </c>
      <c r="H1594" t="str" cm="1">
        <f t="array" ref="H1594">_xlfn.TEXTJOIN(",",TRUE,_xlfn.UNIQUE(_xlfn._xlws.FILTER(Table2[enz],Table2[rxn+dir]=Table2[[#This Row],[rxn+dir]])))</f>
        <v>rt4860</v>
      </c>
      <c r="I1594" s="2" t="str">
        <f>_xlfn.TEXTAFTER(Table2[[#This Row],[rxn]],"_",-1)</f>
        <v>x</v>
      </c>
      <c r="J1594" s="2" t="str">
        <f>_xlfn.TEXTBEFORE(Table2[[#This Row],[rxn]],"_"&amp;Table2[[#This Row],[compartment]],-1)</f>
        <v>DECOAR82e</v>
      </c>
      <c r="K1594" s="2" t="str" cm="1">
        <f t="array" ref="K1594">_xlfn.LET(_xlpm.t,J1594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4" s="2" t="str">
        <f>IF(LEN(Table2[[#This Row],[number at end of rxn-compartment]])&gt;0,_xlfn.TEXTBEFORE(Table2[[#This Row],[rxn-compartment]],Table2[[#This Row],[number at end of rxn-compartment]],-1),"")</f>
        <v/>
      </c>
      <c r="N1594" t="str">
        <v>FBA</v>
      </c>
      <c r="O1594" t="str">
        <v>FBA2_c</v>
      </c>
      <c r="P1594" t="str">
        <v>FWD</v>
      </c>
      <c r="Q1594" t="str">
        <v>rt7052</v>
      </c>
      <c r="R1594" t="str">
        <v>4.1.2.13</v>
      </c>
      <c r="S1594" t="str">
        <v>Central metabolism</v>
      </c>
      <c r="T1594" t="str">
        <v>Glycolysis / Gluconeogenesis</v>
      </c>
    </row>
    <row r="1595" spans="1:20" x14ac:dyDescent="0.2">
      <c r="A1595" t="s">
        <v>3969</v>
      </c>
      <c r="B1595" t="s">
        <v>3971</v>
      </c>
      <c r="C1595" t="s">
        <v>8</v>
      </c>
      <c r="D1595" t="s">
        <v>3970</v>
      </c>
      <c r="E1595" t="str">
        <f>_xlfn.XLOOKUP(Table2[[#This Row],[rxn]],[1]Sheet1!$A:$A,[1]Sheet1!$C:$C,"Other metaolism",0)</f>
        <v>Other biosynthetic metabolism</v>
      </c>
      <c r="F1595" t="s">
        <v>914</v>
      </c>
      <c r="G1595" t="str">
        <f>Table2[[#This Row],[rxn]]&amp;"_"&amp;Table2[[#This Row],[dir]]</f>
        <v>DGAT_l_FWD</v>
      </c>
      <c r="H1595" t="str" cm="1">
        <f t="array" ref="H1595">_xlfn.TEXTJOIN(",",TRUE,_xlfn.UNIQUE(_xlfn._xlws.FILTER(Table2[enz],Table2[rxn+dir]=Table2[[#This Row],[rxn+dir]])))</f>
        <v>rt8092_l</v>
      </c>
      <c r="I1595" s="2" t="str">
        <f>_xlfn.TEXTAFTER(Table2[[#This Row],[rxn]],"_",-1)</f>
        <v>l</v>
      </c>
      <c r="J1595" s="2" t="str">
        <f>_xlfn.TEXTBEFORE(Table2[[#This Row],[rxn]],"_"&amp;Table2[[#This Row],[compartment]],-1)</f>
        <v>DGAT</v>
      </c>
      <c r="K1595" s="2" t="str" cm="1">
        <f t="array" ref="K1595">_xlfn.LET(_xlpm.t,J1595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5" s="2" t="str">
        <f>IF(LEN(Table2[[#This Row],[number at end of rxn-compartment]])&gt;0,_xlfn.TEXTBEFORE(Table2[[#This Row],[rxn-compartment]],Table2[[#This Row],[number at end of rxn-compartment]],-1),"")</f>
        <v/>
      </c>
      <c r="N1595" t="str">
        <v>FBA</v>
      </c>
      <c r="O1595" t="str">
        <v>FBA2_c</v>
      </c>
      <c r="P1595" t="str">
        <v>REV</v>
      </c>
      <c r="Q1595" t="str">
        <v>rt7052</v>
      </c>
      <c r="R1595" t="str">
        <v>4.1.2.13</v>
      </c>
      <c r="S1595" t="str">
        <v>Central metabolism</v>
      </c>
      <c r="T1595" t="str">
        <v>Glycolysis / Gluconeogenesis</v>
      </c>
    </row>
    <row r="1596" spans="1:20" x14ac:dyDescent="0.2">
      <c r="A1596" t="s">
        <v>3972</v>
      </c>
      <c r="B1596" t="s">
        <v>3974</v>
      </c>
      <c r="C1596" t="s">
        <v>8</v>
      </c>
      <c r="D1596" t="s">
        <v>3973</v>
      </c>
      <c r="E1596" t="str">
        <f>_xlfn.XLOOKUP(Table2[[#This Row],[rxn]],[1]Sheet1!$A:$A,[1]Sheet1!$C:$C,"Other metaolism",0)</f>
        <v>Other biosynthetic metabolism</v>
      </c>
      <c r="F1596" t="s">
        <v>914</v>
      </c>
      <c r="G1596" t="str">
        <f>Table2[[#This Row],[rxn]]&amp;"_"&amp;Table2[[#This Row],[dir]]</f>
        <v>DGAT_rm_FWD</v>
      </c>
      <c r="H1596" t="str" cm="1">
        <f t="array" ref="H1596">_xlfn.TEXTJOIN(",",TRUE,_xlfn.UNIQUE(_xlfn._xlws.FILTER(Table2[enz],Table2[rxn+dir]=Table2[[#This Row],[rxn+dir]])))</f>
        <v>rt8092_rm</v>
      </c>
      <c r="I1596" s="2" t="str">
        <f>_xlfn.TEXTAFTER(Table2[[#This Row],[rxn]],"_",-1)</f>
        <v>rm</v>
      </c>
      <c r="J1596" s="2" t="str">
        <f>_xlfn.TEXTBEFORE(Table2[[#This Row],[rxn]],"_"&amp;Table2[[#This Row],[compartment]],-1)</f>
        <v>DGAT</v>
      </c>
      <c r="K1596" s="2" t="str" cm="1">
        <f t="array" ref="K1596">_xlfn.LET(_xlpm.t,J1596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6" s="2" t="str">
        <f>IF(LEN(Table2[[#This Row],[number at end of rxn-compartment]])&gt;0,_xlfn.TEXTBEFORE(Table2[[#This Row],[rxn-compartment]],Table2[[#This Row],[number at end of rxn-compartment]],-1),"")</f>
        <v/>
      </c>
      <c r="N1596" t="str">
        <v>FBA</v>
      </c>
      <c r="O1596" t="str">
        <v>FBA3_c</v>
      </c>
      <c r="P1596" t="str">
        <v>FWD</v>
      </c>
      <c r="Q1596" t="str">
        <v>rt7052</v>
      </c>
      <c r="R1596" t="str">
        <v>4.1.2.13</v>
      </c>
      <c r="S1596" t="str">
        <v>Central metabolism</v>
      </c>
      <c r="T1596" t="str">
        <v>Pentose phosphate pathway</v>
      </c>
    </row>
    <row r="1597" spans="1:20" x14ac:dyDescent="0.2">
      <c r="A1597" t="s">
        <v>3975</v>
      </c>
      <c r="B1597" t="s">
        <v>3976</v>
      </c>
      <c r="C1597" t="s">
        <v>8</v>
      </c>
      <c r="D1597" t="s">
        <v>1270</v>
      </c>
      <c r="E1597" t="str">
        <f>_xlfn.XLOOKUP(Table2[[#This Row],[rxn]],[1]Sheet1!$A:$A,[1]Sheet1!$C:$C,"Other metaolism",0)</f>
        <v>Excluded</v>
      </c>
      <c r="F1597" t="s">
        <v>19</v>
      </c>
      <c r="G1597" t="str">
        <f>Table2[[#This Row],[rxn]]&amp;"_"&amp;Table2[[#This Row],[dir]]</f>
        <v>DGDPt_c_n_FWD</v>
      </c>
      <c r="H1597" t="str" cm="1">
        <f t="array" ref="H1597">_xlfn.TEXTJOIN(",",TRUE,_xlfn.UNIQUE(_xlfn._xlws.FILTER(Table2[enz],Table2[rxn+dir]=Table2[[#This Row],[rxn+dir]])))</f>
        <v>SPONT</v>
      </c>
      <c r="I1597" s="2" t="str">
        <f>_xlfn.TEXTAFTER(Table2[[#This Row],[rxn]],"_",-1)</f>
        <v>n</v>
      </c>
      <c r="J1597" s="2" t="str">
        <f>_xlfn.TEXTBEFORE(Table2[[#This Row],[rxn]],"_"&amp;Table2[[#This Row],[compartment]],-1)</f>
        <v>DGDPt_c</v>
      </c>
      <c r="K1597" s="2" t="str" cm="1">
        <f t="array" ref="K1597">_xlfn.LET(_xlpm.t,J1597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7" s="2" t="str">
        <f>IF(LEN(Table2[[#This Row],[number at end of rxn-compartment]])&gt;0,_xlfn.TEXTBEFORE(Table2[[#This Row],[rxn-compartment]],Table2[[#This Row],[number at end of rxn-compartment]],-1),"")</f>
        <v/>
      </c>
      <c r="N1597" t="str">
        <v>FBA</v>
      </c>
      <c r="O1597" t="str">
        <v>FBA3_c</v>
      </c>
      <c r="P1597" t="str">
        <v>REV</v>
      </c>
      <c r="Q1597" t="str">
        <v>rt7052</v>
      </c>
      <c r="R1597" t="str">
        <v>4.1.2.13</v>
      </c>
      <c r="S1597" t="str">
        <v>Central metabolism</v>
      </c>
      <c r="T1597" t="str">
        <v>Pentose phosphate pathway</v>
      </c>
    </row>
    <row r="1598" spans="1:20" x14ac:dyDescent="0.2">
      <c r="A1598" t="s">
        <v>3977</v>
      </c>
      <c r="B1598" t="s">
        <v>3976</v>
      </c>
      <c r="C1598" t="s">
        <v>21</v>
      </c>
      <c r="D1598" t="s">
        <v>1270</v>
      </c>
      <c r="E1598" t="str">
        <f>_xlfn.XLOOKUP(Table2[[#This Row],[rxn]],[1]Sheet1!$A:$A,[1]Sheet1!$C:$C,"Other metaolism",0)</f>
        <v>Excluded</v>
      </c>
      <c r="F1598" t="s">
        <v>19</v>
      </c>
      <c r="G1598" t="str">
        <f>Table2[[#This Row],[rxn]]&amp;"_"&amp;Table2[[#This Row],[dir]]</f>
        <v>DGDPt_c_n_REV</v>
      </c>
      <c r="H1598" t="str" cm="1">
        <f t="array" ref="H1598">_xlfn.TEXTJOIN(",",TRUE,_xlfn.UNIQUE(_xlfn._xlws.FILTER(Table2[enz],Table2[rxn+dir]=Table2[[#This Row],[rxn+dir]])))</f>
        <v>SPONT</v>
      </c>
      <c r="I1598" s="2" t="str">
        <f>_xlfn.TEXTAFTER(Table2[[#This Row],[rxn]],"_",-1)</f>
        <v>n</v>
      </c>
      <c r="J1598" s="2" t="str">
        <f>_xlfn.TEXTBEFORE(Table2[[#This Row],[rxn]],"_"&amp;Table2[[#This Row],[compartment]],-1)</f>
        <v>DGDPt_c</v>
      </c>
      <c r="K1598" s="2" t="str" cm="1">
        <f t="array" ref="K1598">_xlfn.LET(_xlpm.t,J1598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598" s="2" t="str">
        <f>IF(LEN(Table2[[#This Row],[number at end of rxn-compartment]])&gt;0,_xlfn.TEXTBEFORE(Table2[[#This Row],[rxn-compartment]],Table2[[#This Row],[number at end of rxn-compartment]],-1),"")</f>
        <v/>
      </c>
      <c r="N1598" t="str">
        <v/>
      </c>
      <c r="O1598" t="str">
        <v>FBP_c</v>
      </c>
      <c r="P1598" t="str">
        <v>FWD</v>
      </c>
      <c r="Q1598" t="str">
        <v>rt7055</v>
      </c>
      <c r="R1598" t="str">
        <v>3.1.3.11</v>
      </c>
      <c r="S1598" t="str">
        <v>Central metabolism</v>
      </c>
      <c r="T1598" t="str">
        <v>Glycolysis / Gluconeogenesis</v>
      </c>
    </row>
    <row r="1599" spans="1:20" x14ac:dyDescent="0.2">
      <c r="A1599" t="s">
        <v>3978</v>
      </c>
      <c r="B1599" t="s">
        <v>3980</v>
      </c>
      <c r="C1599" t="s">
        <v>8</v>
      </c>
      <c r="D1599" t="s">
        <v>3979</v>
      </c>
      <c r="E1599" t="str">
        <f>_xlfn.XLOOKUP(Table2[[#This Row],[rxn]],[1]Sheet1!$A:$A,[1]Sheet1!$C:$C,"Other metaolism",0)</f>
        <v>RNA metabolism</v>
      </c>
      <c r="F1599" t="s">
        <v>116</v>
      </c>
      <c r="G1599" t="str">
        <f>Table2[[#This Row],[rxn]]&amp;"_"&amp;Table2[[#This Row],[dir]]</f>
        <v>DGK1_c_FWD</v>
      </c>
      <c r="H1599" t="str" cm="1">
        <f t="array" ref="H1599">_xlfn.TEXTJOIN(",",TRUE,_xlfn.UNIQUE(_xlfn._xlws.FILTER(Table2[enz],Table2[rxn+dir]=Table2[[#This Row],[rxn+dir]])))</f>
        <v>rt3157,rt3670</v>
      </c>
      <c r="I1599" s="2" t="str">
        <f>_xlfn.TEXTAFTER(Table2[[#This Row],[rxn]],"_",-1)</f>
        <v>c</v>
      </c>
      <c r="J1599" s="2" t="str">
        <f>_xlfn.TEXTBEFORE(Table2[[#This Row],[rxn]],"_"&amp;Table2[[#This Row],[compartment]],-1)</f>
        <v>DGK1</v>
      </c>
      <c r="K1599" s="2" t="str" cm="1">
        <f t="array" ref="K1599">_xlfn.LET(_xlpm.t,J1599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599" s="2" t="str">
        <f>IF(LEN(Table2[[#This Row],[number at end of rxn-compartment]])&gt;0,_xlfn.TEXTBEFORE(Table2[[#This Row],[rxn-compartment]],Table2[[#This Row],[number at end of rxn-compartment]],-1),"")</f>
        <v>DGK</v>
      </c>
      <c r="N1599" t="str">
        <v>FBP</v>
      </c>
      <c r="O1599" t="str">
        <v>FBP2_c</v>
      </c>
      <c r="P1599" t="str">
        <v>FWD</v>
      </c>
      <c r="Q1599" t="str">
        <v>rt6827,rt7376</v>
      </c>
      <c r="R1599" t="str">
        <v>3.1.3.46</v>
      </c>
      <c r="S1599" t="str">
        <v>Other metabolism</v>
      </c>
      <c r="T1599" t="str">
        <v>Fructose and mannose metabolism</v>
      </c>
    </row>
    <row r="1600" spans="1:20" x14ac:dyDescent="0.2">
      <c r="A1600" t="s">
        <v>3981</v>
      </c>
      <c r="B1600" t="s">
        <v>3980</v>
      </c>
      <c r="C1600" t="s">
        <v>21</v>
      </c>
      <c r="D1600" t="s">
        <v>3979</v>
      </c>
      <c r="E1600" t="str">
        <f>_xlfn.XLOOKUP(Table2[[#This Row],[rxn]],[1]Sheet1!$A:$A,[1]Sheet1!$C:$C,"Other metaolism",0)</f>
        <v>RNA metabolism</v>
      </c>
      <c r="F1600" t="s">
        <v>116</v>
      </c>
      <c r="G1600" t="str">
        <f>Table2[[#This Row],[rxn]]&amp;"_"&amp;Table2[[#This Row],[dir]]</f>
        <v>DGK1_c_REV</v>
      </c>
      <c r="H1600" t="str" cm="1">
        <f t="array" ref="H1600">_xlfn.TEXTJOIN(",",TRUE,_xlfn.UNIQUE(_xlfn._xlws.FILTER(Table2[enz],Table2[rxn+dir]=Table2[[#This Row],[rxn+dir]])))</f>
        <v>rt3157,rt3670</v>
      </c>
      <c r="I1600" s="2" t="str">
        <f>_xlfn.TEXTAFTER(Table2[[#This Row],[rxn]],"_",-1)</f>
        <v>c</v>
      </c>
      <c r="J1600" s="2" t="str">
        <f>_xlfn.TEXTBEFORE(Table2[[#This Row],[rxn]],"_"&amp;Table2[[#This Row],[compartment]],-1)</f>
        <v>DGK1</v>
      </c>
      <c r="K1600" s="2" t="str" cm="1">
        <f t="array" ref="K1600">_xlfn.LET(_xlpm.t,J1600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600" s="2" t="str">
        <f>IF(LEN(Table2[[#This Row],[number at end of rxn-compartment]])&gt;0,_xlfn.TEXTBEFORE(Table2[[#This Row],[rxn-compartment]],Table2[[#This Row],[number at end of rxn-compartment]],-1),"")</f>
        <v>DGK</v>
      </c>
      <c r="N1600" t="str">
        <v/>
      </c>
      <c r="O1600" t="str">
        <v>FCLT_m</v>
      </c>
      <c r="P1600" t="str">
        <v>FWD</v>
      </c>
      <c r="Q1600" t="str">
        <v>rt7907</v>
      </c>
      <c r="R1600" t="str">
        <v>4.99.1.1</v>
      </c>
      <c r="S1600" t="str">
        <v>Other biosynthetic metabolism</v>
      </c>
      <c r="T1600" t="str">
        <v>Heme metabolism</v>
      </c>
    </row>
    <row r="1601" spans="1:20" x14ac:dyDescent="0.2">
      <c r="A1601" t="s">
        <v>3982</v>
      </c>
      <c r="B1601" t="s">
        <v>3980</v>
      </c>
      <c r="C1601" t="s">
        <v>8</v>
      </c>
      <c r="D1601" t="s">
        <v>3983</v>
      </c>
      <c r="E1601" t="str">
        <f>_xlfn.XLOOKUP(Table2[[#This Row],[rxn]],[1]Sheet1!$A:$A,[1]Sheet1!$C:$C,"Other metaolism",0)</f>
        <v>RNA metabolism</v>
      </c>
      <c r="F1601" t="s">
        <v>116</v>
      </c>
      <c r="G1601" t="str">
        <f>Table2[[#This Row],[rxn]]&amp;"_"&amp;Table2[[#This Row],[dir]]</f>
        <v>DGK1_c_FWD</v>
      </c>
      <c r="H1601" t="str" cm="1">
        <f t="array" ref="H1601">_xlfn.TEXTJOIN(",",TRUE,_xlfn.UNIQUE(_xlfn._xlws.FILTER(Table2[enz],Table2[rxn+dir]=Table2[[#This Row],[rxn+dir]])))</f>
        <v>rt3157,rt3670</v>
      </c>
      <c r="I1601" s="2" t="str">
        <f>_xlfn.TEXTAFTER(Table2[[#This Row],[rxn]],"_",-1)</f>
        <v>c</v>
      </c>
      <c r="J1601" s="2" t="str">
        <f>_xlfn.TEXTBEFORE(Table2[[#This Row],[rxn]],"_"&amp;Table2[[#This Row],[compartment]],-1)</f>
        <v>DGK1</v>
      </c>
      <c r="K1601" s="2" t="str" cm="1">
        <f t="array" ref="K1601">_xlfn.LET(_xlpm.t,J1601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601" s="2" t="str">
        <f>IF(LEN(Table2[[#This Row],[number at end of rxn-compartment]])&gt;0,_xlfn.TEXTBEFORE(Table2[[#This Row],[rxn-compartment]],Table2[[#This Row],[number at end of rxn-compartment]],-1),"")</f>
        <v>DGK</v>
      </c>
      <c r="N1601" t="str">
        <v/>
      </c>
      <c r="O1601" t="str">
        <v>FDH_c</v>
      </c>
      <c r="P1601" t="str">
        <v>FWD</v>
      </c>
      <c r="Q1601" t="str">
        <v>rt3584</v>
      </c>
      <c r="R1601" t="str">
        <v>1.2.1.2</v>
      </c>
      <c r="S1601" t="str">
        <v>Other metabolism</v>
      </c>
      <c r="T1601" t="str">
        <v>Detoxification</v>
      </c>
    </row>
    <row r="1602" spans="1:20" x14ac:dyDescent="0.2">
      <c r="A1602" t="s">
        <v>3984</v>
      </c>
      <c r="B1602" t="s">
        <v>3980</v>
      </c>
      <c r="C1602" t="s">
        <v>21</v>
      </c>
      <c r="D1602" t="s">
        <v>3983</v>
      </c>
      <c r="E1602" t="str">
        <f>_xlfn.XLOOKUP(Table2[[#This Row],[rxn]],[1]Sheet1!$A:$A,[1]Sheet1!$C:$C,"Other metaolism",0)</f>
        <v>RNA metabolism</v>
      </c>
      <c r="F1602" t="s">
        <v>116</v>
      </c>
      <c r="G1602" t="str">
        <f>Table2[[#This Row],[rxn]]&amp;"_"&amp;Table2[[#This Row],[dir]]</f>
        <v>DGK1_c_REV</v>
      </c>
      <c r="H1602" t="str" cm="1">
        <f t="array" ref="H1602">_xlfn.TEXTJOIN(",",TRUE,_xlfn.UNIQUE(_xlfn._xlws.FILTER(Table2[enz],Table2[rxn+dir]=Table2[[#This Row],[rxn+dir]])))</f>
        <v>rt3157,rt3670</v>
      </c>
      <c r="I1602" s="2" t="str">
        <f>_xlfn.TEXTAFTER(Table2[[#This Row],[rxn]],"_",-1)</f>
        <v>c</v>
      </c>
      <c r="J1602" s="2" t="str">
        <f>_xlfn.TEXTBEFORE(Table2[[#This Row],[rxn]],"_"&amp;Table2[[#This Row],[compartment]],-1)</f>
        <v>DGK1</v>
      </c>
      <c r="K1602" s="2" t="str" cm="1">
        <f t="array" ref="K1602">_xlfn.LET(_xlpm.t,J1602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602" s="2" t="str">
        <f>IF(LEN(Table2[[#This Row],[number at end of rxn-compartment]])&gt;0,_xlfn.TEXTBEFORE(Table2[[#This Row],[rxn-compartment]],Table2[[#This Row],[number at end of rxn-compartment]],-1),"")</f>
        <v>DGK</v>
      </c>
      <c r="N1602" t="str">
        <v/>
      </c>
      <c r="O1602" t="str">
        <v>FE2t_c_e</v>
      </c>
      <c r="P1602" t="str">
        <v>FWD</v>
      </c>
      <c r="Q1602" t="str">
        <v>rt0996,rt2087</v>
      </c>
      <c r="R1602" t="str">
        <v/>
      </c>
      <c r="S1602" t="str">
        <v>Excluded</v>
      </c>
      <c r="T1602" t="str">
        <v>Transport</v>
      </c>
    </row>
    <row r="1603" spans="1:20" x14ac:dyDescent="0.2">
      <c r="A1603" t="s">
        <v>3985</v>
      </c>
      <c r="B1603" t="s">
        <v>3987</v>
      </c>
      <c r="C1603" t="s">
        <v>8</v>
      </c>
      <c r="D1603" t="s">
        <v>3986</v>
      </c>
      <c r="E1603" t="str">
        <f>_xlfn.XLOOKUP(Table2[[#This Row],[rxn]],[1]Sheet1!$A:$A,[1]Sheet1!$C:$C,"Other metaolism",0)</f>
        <v>Other metabolism</v>
      </c>
      <c r="F1603" t="s">
        <v>497</v>
      </c>
      <c r="G1603" t="str">
        <f>Table2[[#This Row],[rxn]]&amp;"_"&amp;Table2[[#This Row],[dir]]</f>
        <v>DGLCND3H_c_FWD</v>
      </c>
      <c r="H1603" t="str" cm="1">
        <f t="array" ref="H1603">_xlfn.TEXTJOIN(",",TRUE,_xlfn.UNIQUE(_xlfn._xlws.FILTER(Table2[enz],Table2[rxn+dir]=Table2[[#This Row],[rxn+dir]])))</f>
        <v>rt2544</v>
      </c>
      <c r="I1603" s="2" t="str">
        <f>_xlfn.TEXTAFTER(Table2[[#This Row],[rxn]],"_",-1)</f>
        <v>c</v>
      </c>
      <c r="J1603" s="2" t="str">
        <f>_xlfn.TEXTBEFORE(Table2[[#This Row],[rxn]],"_"&amp;Table2[[#This Row],[compartment]],-1)</f>
        <v>DGLCND3H</v>
      </c>
      <c r="K1603" s="2" t="str" cm="1">
        <f t="array" ref="K1603">_xlfn.LET(_xlpm.t,J1603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03" s="2" t="str">
        <f>IF(LEN(Table2[[#This Row],[number at end of rxn-compartment]])&gt;0,_xlfn.TEXTBEFORE(Table2[[#This Row],[rxn-compartment]],Table2[[#This Row],[number at end of rxn-compartment]],-1),"")</f>
        <v/>
      </c>
      <c r="N1603" t="str">
        <v/>
      </c>
      <c r="O1603" t="str">
        <v>FE2t_c_m</v>
      </c>
      <c r="P1603" t="str">
        <v>FWD</v>
      </c>
      <c r="Q1603" t="str">
        <v>UNKNOWN</v>
      </c>
      <c r="R1603" t="str">
        <v/>
      </c>
      <c r="S1603" t="str">
        <v>Excluded</v>
      </c>
      <c r="T1603" t="str">
        <v>Transport</v>
      </c>
    </row>
    <row r="1604" spans="1:20" x14ac:dyDescent="0.2">
      <c r="A1604" t="s">
        <v>3988</v>
      </c>
      <c r="B1604" t="s">
        <v>3987</v>
      </c>
      <c r="C1604" t="s">
        <v>21</v>
      </c>
      <c r="D1604" t="s">
        <v>3986</v>
      </c>
      <c r="E1604" t="str">
        <f>_xlfn.XLOOKUP(Table2[[#This Row],[rxn]],[1]Sheet1!$A:$A,[1]Sheet1!$C:$C,"Other metaolism",0)</f>
        <v>Other metabolism</v>
      </c>
      <c r="F1604" t="s">
        <v>497</v>
      </c>
      <c r="G1604" t="str">
        <f>Table2[[#This Row],[rxn]]&amp;"_"&amp;Table2[[#This Row],[dir]]</f>
        <v>DGLCND3H_c_REV</v>
      </c>
      <c r="H1604" t="str" cm="1">
        <f t="array" ref="H1604">_xlfn.TEXTJOIN(",",TRUE,_xlfn.UNIQUE(_xlfn._xlws.FILTER(Table2[enz],Table2[rxn+dir]=Table2[[#This Row],[rxn+dir]])))</f>
        <v>rt2544</v>
      </c>
      <c r="I1604" s="2" t="str">
        <f>_xlfn.TEXTAFTER(Table2[[#This Row],[rxn]],"_",-1)</f>
        <v>c</v>
      </c>
      <c r="J1604" s="2" t="str">
        <f>_xlfn.TEXTBEFORE(Table2[[#This Row],[rxn]],"_"&amp;Table2[[#This Row],[compartment]],-1)</f>
        <v>DGLCND3H</v>
      </c>
      <c r="K1604" s="2" t="str" cm="1">
        <f t="array" ref="K1604">_xlfn.LET(_xlpm.t,J1604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04" s="2" t="str">
        <f>IF(LEN(Table2[[#This Row],[number at end of rxn-compartment]])&gt;0,_xlfn.TEXTBEFORE(Table2[[#This Row],[rxn-compartment]],Table2[[#This Row],[number at end of rxn-compartment]],-1),"")</f>
        <v/>
      </c>
      <c r="N1604" t="str">
        <v/>
      </c>
      <c r="O1604" t="str">
        <v>FE3t_c_e</v>
      </c>
      <c r="P1604" t="str">
        <v>FWD</v>
      </c>
      <c r="Q1604" t="str">
        <v>rt74770996</v>
      </c>
      <c r="R1604" t="str">
        <v/>
      </c>
      <c r="S1604" t="str">
        <v>Excluded</v>
      </c>
      <c r="T1604" t="str">
        <v>Transport</v>
      </c>
    </row>
    <row r="1605" spans="1:20" x14ac:dyDescent="0.2">
      <c r="A1605" t="s">
        <v>3989</v>
      </c>
      <c r="B1605" t="s">
        <v>3990</v>
      </c>
      <c r="C1605" t="s">
        <v>8</v>
      </c>
      <c r="D1605" t="s">
        <v>3986</v>
      </c>
      <c r="E1605" t="str">
        <f>_xlfn.XLOOKUP(Table2[[#This Row],[rxn]],[1]Sheet1!$A:$A,[1]Sheet1!$C:$C,"Other metaolism",0)</f>
        <v>Other biosynthetic metabolism</v>
      </c>
      <c r="F1605" t="s">
        <v>541</v>
      </c>
      <c r="G1605" t="str">
        <f>Table2[[#This Row],[rxn]]&amp;"_"&amp;Table2[[#This Row],[dir]]</f>
        <v>DGLCND5H_c_FWD</v>
      </c>
      <c r="H1605" t="str" cm="1">
        <f t="array" ref="H1605">_xlfn.TEXTJOIN(",",TRUE,_xlfn.UNIQUE(_xlfn._xlws.FILTER(Table2[enz],Table2[rxn+dir]=Table2[[#This Row],[rxn+dir]])))</f>
        <v>rt2544</v>
      </c>
      <c r="I1605" s="2" t="str">
        <f>_xlfn.TEXTAFTER(Table2[[#This Row],[rxn]],"_",-1)</f>
        <v>c</v>
      </c>
      <c r="J1605" s="2" t="str">
        <f>_xlfn.TEXTBEFORE(Table2[[#This Row],[rxn]],"_"&amp;Table2[[#This Row],[compartment]],-1)</f>
        <v>DGLCND5H</v>
      </c>
      <c r="K1605" s="2" t="str" cm="1">
        <f t="array" ref="K1605">_xlfn.LET(_xlpm.t,J1605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05" s="2" t="str">
        <f>IF(LEN(Table2[[#This Row],[number at end of rxn-compartment]])&gt;0,_xlfn.TEXTBEFORE(Table2[[#This Row],[rxn-compartment]],Table2[[#This Row],[number at end of rxn-compartment]],-1),"")</f>
        <v/>
      </c>
      <c r="N1605" t="str">
        <v/>
      </c>
      <c r="O1605" t="str">
        <v>FE3t_c_m</v>
      </c>
      <c r="P1605" t="str">
        <v>FWD</v>
      </c>
      <c r="Q1605" t="str">
        <v>SPONT</v>
      </c>
      <c r="R1605" t="str">
        <v/>
      </c>
      <c r="S1605" t="str">
        <v>Excluded</v>
      </c>
      <c r="T1605" t="str">
        <v>Transport</v>
      </c>
    </row>
    <row r="1606" spans="1:20" x14ac:dyDescent="0.2">
      <c r="A1606" t="s">
        <v>3991</v>
      </c>
      <c r="B1606" t="s">
        <v>3990</v>
      </c>
      <c r="C1606" t="s">
        <v>21</v>
      </c>
      <c r="D1606" t="s">
        <v>3986</v>
      </c>
      <c r="E1606" t="str">
        <f>_xlfn.XLOOKUP(Table2[[#This Row],[rxn]],[1]Sheet1!$A:$A,[1]Sheet1!$C:$C,"Other metaolism",0)</f>
        <v>Other biosynthetic metabolism</v>
      </c>
      <c r="F1606" t="s">
        <v>541</v>
      </c>
      <c r="G1606" t="str">
        <f>Table2[[#This Row],[rxn]]&amp;"_"&amp;Table2[[#This Row],[dir]]</f>
        <v>DGLCND5H_c_REV</v>
      </c>
      <c r="H1606" t="str" cm="1">
        <f t="array" ref="H1606">_xlfn.TEXTJOIN(",",TRUE,_xlfn.UNIQUE(_xlfn._xlws.FILTER(Table2[enz],Table2[rxn+dir]=Table2[[#This Row],[rxn+dir]])))</f>
        <v>rt2544</v>
      </c>
      <c r="I1606" s="2" t="str">
        <f>_xlfn.TEXTAFTER(Table2[[#This Row],[rxn]],"_",-1)</f>
        <v>c</v>
      </c>
      <c r="J1606" s="2" t="str">
        <f>_xlfn.TEXTBEFORE(Table2[[#This Row],[rxn]],"_"&amp;Table2[[#This Row],[compartment]],-1)</f>
        <v>DGLCND5H</v>
      </c>
      <c r="K1606" s="2" t="str" cm="1">
        <f t="array" ref="K1606">_xlfn.LET(_xlpm.t,J1606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06" s="2" t="str">
        <f>IF(LEN(Table2[[#This Row],[number at end of rxn-compartment]])&gt;0,_xlfn.TEXTBEFORE(Table2[[#This Row],[rxn-compartment]],Table2[[#This Row],[number at end of rxn-compartment]],-1),"")</f>
        <v/>
      </c>
      <c r="N1606" t="str">
        <v/>
      </c>
      <c r="O1606" t="str">
        <v>FE3t_c_m</v>
      </c>
      <c r="P1606" t="str">
        <v>REV</v>
      </c>
      <c r="Q1606" t="str">
        <v>SPONT</v>
      </c>
      <c r="R1606" t="str">
        <v/>
      </c>
      <c r="S1606" t="str">
        <v>Excluded</v>
      </c>
      <c r="T1606" t="str">
        <v>Transport</v>
      </c>
    </row>
    <row r="1607" spans="1:20" x14ac:dyDescent="0.2">
      <c r="A1607" t="s">
        <v>3992</v>
      </c>
      <c r="B1607" t="s">
        <v>3994</v>
      </c>
      <c r="C1607" t="s">
        <v>8</v>
      </c>
      <c r="D1607" t="s">
        <v>3993</v>
      </c>
      <c r="E1607" t="str">
        <f>_xlfn.XLOOKUP(Table2[[#This Row],[rxn]],[1]Sheet1!$A:$A,[1]Sheet1!$C:$C,"Other metaolism",0)</f>
        <v>Other biosynthetic metabolism</v>
      </c>
      <c r="F1607" t="s">
        <v>344</v>
      </c>
      <c r="G1607" t="str">
        <f>Table2[[#This Row],[rxn]]&amp;"_"&amp;Table2[[#This Row],[dir]]</f>
        <v>DGPP_vm_FWD</v>
      </c>
      <c r="H1607" t="str" cm="1">
        <f t="array" ref="H1607">_xlfn.TEXTJOIN(",",TRUE,_xlfn.UNIQUE(_xlfn._xlws.FILTER(Table2[enz],Table2[rxn+dir]=Table2[[#This Row],[rxn+dir]])))</f>
        <v>rt4719</v>
      </c>
      <c r="I1607" s="2" t="str">
        <f>_xlfn.TEXTAFTER(Table2[[#This Row],[rxn]],"_",-1)</f>
        <v>vm</v>
      </c>
      <c r="J1607" s="2" t="str">
        <f>_xlfn.TEXTBEFORE(Table2[[#This Row],[rxn]],"_"&amp;Table2[[#This Row],[compartment]],-1)</f>
        <v>DGPP</v>
      </c>
      <c r="K1607" s="2" t="str" cm="1">
        <f t="array" ref="K1607">_xlfn.LET(_xlpm.t,J1607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07" s="2" t="str">
        <f>IF(LEN(Table2[[#This Row],[number at end of rxn-compartment]])&gt;0,_xlfn.TEXTBEFORE(Table2[[#This Row],[rxn-compartment]],Table2[[#This Row],[number at end of rxn-compartment]],-1),"")</f>
        <v/>
      </c>
      <c r="N1607" t="str">
        <v/>
      </c>
      <c r="O1607" t="str">
        <v>FECOOR_m</v>
      </c>
      <c r="P1607" t="str">
        <v>FWD</v>
      </c>
      <c r="Q1607" t="str">
        <v>FECOORCPLX1,FECOORCPLX2,FECOORCPLX3,FECOORCPLX4</v>
      </c>
      <c r="R1607" t="str">
        <v>1.7.2.1</v>
      </c>
      <c r="S1607" t="str">
        <v>Central metabolism</v>
      </c>
      <c r="T1607" t="str">
        <v>Oxidative phosphorylation</v>
      </c>
    </row>
    <row r="1608" spans="1:20" x14ac:dyDescent="0.2">
      <c r="A1608" t="s">
        <v>3995</v>
      </c>
      <c r="B1608" t="s">
        <v>3996</v>
      </c>
      <c r="C1608" t="s">
        <v>8</v>
      </c>
      <c r="D1608" t="s">
        <v>1270</v>
      </c>
      <c r="E1608" t="str">
        <f>_xlfn.XLOOKUP(Table2[[#This Row],[rxn]],[1]Sheet1!$A:$A,[1]Sheet1!$C:$C,"Other metaolism",0)</f>
        <v>Excluded</v>
      </c>
      <c r="F1608" t="s">
        <v>19</v>
      </c>
      <c r="G1608" t="str">
        <f>Table2[[#This Row],[rxn]]&amp;"_"&amp;Table2[[#This Row],[dir]]</f>
        <v>DGSNt_c_e_FWD</v>
      </c>
      <c r="H1608" t="str" cm="1">
        <f t="array" ref="H1608">_xlfn.TEXTJOIN(",",TRUE,_xlfn.UNIQUE(_xlfn._xlws.FILTER(Table2[enz],Table2[rxn+dir]=Table2[[#This Row],[rxn+dir]])))</f>
        <v>SPONT</v>
      </c>
      <c r="I1608" s="2" t="str">
        <f>_xlfn.TEXTAFTER(Table2[[#This Row],[rxn]],"_",-1)</f>
        <v>e</v>
      </c>
      <c r="J1608" s="2" t="str">
        <f>_xlfn.TEXTBEFORE(Table2[[#This Row],[rxn]],"_"&amp;Table2[[#This Row],[compartment]],-1)</f>
        <v>DGSNt_c</v>
      </c>
      <c r="K1608" s="2" t="str" cm="1">
        <f t="array" ref="K1608">_xlfn.LET(_xlpm.t,J1608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08" s="2" t="str">
        <f>IF(LEN(Table2[[#This Row],[number at end of rxn-compartment]])&gt;0,_xlfn.TEXTBEFORE(Table2[[#This Row],[rxn-compartment]],Table2[[#This Row],[number at end of rxn-compartment]],-1),"")</f>
        <v/>
      </c>
      <c r="N1608" t="str">
        <v/>
      </c>
      <c r="O1608" t="str">
        <v>FECOSTt_c_rm</v>
      </c>
      <c r="P1608" t="str">
        <v>FWD</v>
      </c>
      <c r="Q1608" t="str">
        <v>SPONT</v>
      </c>
      <c r="R1608" t="str">
        <v/>
      </c>
      <c r="S1608" t="str">
        <v>Excluded</v>
      </c>
      <c r="T1608" t="str">
        <v>Transport</v>
      </c>
    </row>
    <row r="1609" spans="1:20" x14ac:dyDescent="0.2">
      <c r="A1609" t="s">
        <v>3997</v>
      </c>
      <c r="B1609" t="s">
        <v>3999</v>
      </c>
      <c r="C1609" t="s">
        <v>8</v>
      </c>
      <c r="D1609" t="s">
        <v>3998</v>
      </c>
      <c r="E1609" t="str">
        <f>_xlfn.XLOOKUP(Table2[[#This Row],[rxn]],[1]Sheet1!$A:$A,[1]Sheet1!$C:$C,"Other metaolism",0)</f>
        <v>Amino acid metabolism</v>
      </c>
      <c r="F1609" t="s">
        <v>89</v>
      </c>
      <c r="G1609" t="str">
        <f>Table2[[#This Row],[rxn]]&amp;"_"&amp;Table2[[#This Row],[dir]]</f>
        <v>DHAD1_c_FWD</v>
      </c>
      <c r="H1609" t="str" cm="1">
        <f t="array" ref="H1609">_xlfn.TEXTJOIN(",",TRUE,_xlfn.UNIQUE(_xlfn._xlws.FILTER(Table2[enz],Table2[rxn+dir]=Table2[[#This Row],[rxn+dir]])))</f>
        <v>rt6258</v>
      </c>
      <c r="I1609" s="2" t="str">
        <f>_xlfn.TEXTAFTER(Table2[[#This Row],[rxn]],"_",-1)</f>
        <v>c</v>
      </c>
      <c r="J1609" s="2" t="str">
        <f>_xlfn.TEXTBEFORE(Table2[[#This Row],[rxn]],"_"&amp;Table2[[#This Row],[compartment]],-1)</f>
        <v>DHAD1</v>
      </c>
      <c r="K1609" s="2" t="str" cm="1">
        <f t="array" ref="K1609">_xlfn.LET(_xlpm.t,J1609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609" s="2" t="str">
        <f>IF(LEN(Table2[[#This Row],[number at end of rxn-compartment]])&gt;0,_xlfn.TEXTBEFORE(Table2[[#This Row],[rxn-compartment]],Table2[[#This Row],[number at end of rxn-compartment]],-1),"")</f>
        <v>DHAD</v>
      </c>
      <c r="N1609" t="str">
        <v/>
      </c>
      <c r="O1609" t="str">
        <v>FECOSTt_c_rm</v>
      </c>
      <c r="P1609" t="str">
        <v>REV</v>
      </c>
      <c r="Q1609" t="str">
        <v>SPONT</v>
      </c>
      <c r="R1609" t="str">
        <v/>
      </c>
      <c r="S1609" t="str">
        <v>Excluded</v>
      </c>
      <c r="T1609" t="str">
        <v>Transport</v>
      </c>
    </row>
    <row r="1610" spans="1:20" x14ac:dyDescent="0.2">
      <c r="A1610" t="s">
        <v>4000</v>
      </c>
      <c r="B1610" t="s">
        <v>397</v>
      </c>
      <c r="C1610" t="s">
        <v>8</v>
      </c>
      <c r="D1610" t="s">
        <v>4001</v>
      </c>
      <c r="E1610" t="str">
        <f>_xlfn.XLOOKUP(Table2[[#This Row],[rxn]],[1]Sheet1!$A:$A,[1]Sheet1!$C:$C,"Other metaolism",0)</f>
        <v>Amino acid metabolism</v>
      </c>
      <c r="F1610" t="s">
        <v>89</v>
      </c>
      <c r="G1610" t="str">
        <f>Table2[[#This Row],[rxn]]&amp;"_"&amp;Table2[[#This Row],[dir]]</f>
        <v>DHAD1_m_FWD</v>
      </c>
      <c r="H1610" t="str" cm="1">
        <f t="array" ref="H1610">_xlfn.TEXTJOIN(",",TRUE,_xlfn.UNIQUE(_xlfn._xlws.FILTER(Table2[enz],Table2[rxn+dir]=Table2[[#This Row],[rxn+dir]])))</f>
        <v>rt1321</v>
      </c>
      <c r="I1610" s="2" t="str">
        <f>_xlfn.TEXTAFTER(Table2[[#This Row],[rxn]],"_",-1)</f>
        <v>m</v>
      </c>
      <c r="J1610" s="2" t="str">
        <f>_xlfn.TEXTBEFORE(Table2[[#This Row],[rxn]],"_"&amp;Table2[[#This Row],[compartment]],-1)</f>
        <v>DHAD1</v>
      </c>
      <c r="K1610" s="2" t="str" cm="1">
        <f t="array" ref="K1610">_xlfn.LET(_xlpm.t,J1610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610" s="2" t="str">
        <f>IF(LEN(Table2[[#This Row],[number at end of rxn-compartment]])&gt;0,_xlfn.TEXTBEFORE(Table2[[#This Row],[rxn-compartment]],Table2[[#This Row],[number at end of rxn-compartment]],-1),"")</f>
        <v>DHAD</v>
      </c>
      <c r="N1610" t="str">
        <v/>
      </c>
      <c r="O1610" t="str">
        <v>FECOSTt_l_rm</v>
      </c>
      <c r="P1610" t="str">
        <v>FWD</v>
      </c>
      <c r="Q1610" t="str">
        <v>SPONT</v>
      </c>
      <c r="R1610" t="str">
        <v/>
      </c>
      <c r="S1610" t="str">
        <v>Excluded</v>
      </c>
      <c r="T1610" t="str">
        <v>Transport</v>
      </c>
    </row>
    <row r="1611" spans="1:20" x14ac:dyDescent="0.2">
      <c r="A1611" t="s">
        <v>4002</v>
      </c>
      <c r="B1611" t="s">
        <v>4003</v>
      </c>
      <c r="C1611" t="s">
        <v>8</v>
      </c>
      <c r="D1611" t="s">
        <v>3998</v>
      </c>
      <c r="E1611" t="str">
        <f>_xlfn.XLOOKUP(Table2[[#This Row],[rxn]],[1]Sheet1!$A:$A,[1]Sheet1!$C:$C,"Other metaolism",0)</f>
        <v>Amino acid metabolism</v>
      </c>
      <c r="F1611" t="s">
        <v>89</v>
      </c>
      <c r="G1611" t="str">
        <f>Table2[[#This Row],[rxn]]&amp;"_"&amp;Table2[[#This Row],[dir]]</f>
        <v>DHAD2_c_FWD</v>
      </c>
      <c r="H1611" t="str" cm="1">
        <f t="array" ref="H1611">_xlfn.TEXTJOIN(",",TRUE,_xlfn.UNIQUE(_xlfn._xlws.FILTER(Table2[enz],Table2[rxn+dir]=Table2[[#This Row],[rxn+dir]])))</f>
        <v>rt6258</v>
      </c>
      <c r="I1611" s="2" t="str">
        <f>_xlfn.TEXTAFTER(Table2[[#This Row],[rxn]],"_",-1)</f>
        <v>c</v>
      </c>
      <c r="J1611" s="2" t="str">
        <f>_xlfn.TEXTBEFORE(Table2[[#This Row],[rxn]],"_"&amp;Table2[[#This Row],[compartment]],-1)</f>
        <v>DHAD2</v>
      </c>
      <c r="K1611" s="2" t="str" cm="1">
        <f t="array" ref="K1611">_xlfn.LET(_xlpm.t,J1611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611" s="2" t="str">
        <f>IF(LEN(Table2[[#This Row],[number at end of rxn-compartment]])&gt;0,_xlfn.TEXTBEFORE(Table2[[#This Row],[rxn-compartment]],Table2[[#This Row],[number at end of rxn-compartment]],-1),"")</f>
        <v>DHAD</v>
      </c>
      <c r="N1611" t="str">
        <v/>
      </c>
      <c r="O1611" t="str">
        <v>FECOSTt_l_rm</v>
      </c>
      <c r="P1611" t="str">
        <v>REV</v>
      </c>
      <c r="Q1611" t="str">
        <v>SPONT</v>
      </c>
      <c r="R1611" t="str">
        <v/>
      </c>
      <c r="S1611" t="str">
        <v>Excluded</v>
      </c>
      <c r="T1611" t="str">
        <v>Transport</v>
      </c>
    </row>
    <row r="1612" spans="1:20" x14ac:dyDescent="0.2">
      <c r="A1612" t="s">
        <v>4004</v>
      </c>
      <c r="B1612" t="s">
        <v>400</v>
      </c>
      <c r="C1612" t="s">
        <v>8</v>
      </c>
      <c r="D1612" t="s">
        <v>4001</v>
      </c>
      <c r="E1612" t="str">
        <f>_xlfn.XLOOKUP(Table2[[#This Row],[rxn]],[1]Sheet1!$A:$A,[1]Sheet1!$C:$C,"Other metaolism",0)</f>
        <v>Amino acid metabolism</v>
      </c>
      <c r="F1612" t="s">
        <v>89</v>
      </c>
      <c r="G1612" t="str">
        <f>Table2[[#This Row],[rxn]]&amp;"_"&amp;Table2[[#This Row],[dir]]</f>
        <v>DHAD2_m_FWD</v>
      </c>
      <c r="H1612" t="str" cm="1">
        <f t="array" ref="H1612">_xlfn.TEXTJOIN(",",TRUE,_xlfn.UNIQUE(_xlfn._xlws.FILTER(Table2[enz],Table2[rxn+dir]=Table2[[#This Row],[rxn+dir]])))</f>
        <v>rt1321</v>
      </c>
      <c r="I1612" s="2" t="str">
        <f>_xlfn.TEXTAFTER(Table2[[#This Row],[rxn]],"_",-1)</f>
        <v>m</v>
      </c>
      <c r="J1612" s="2" t="str">
        <f>_xlfn.TEXTBEFORE(Table2[[#This Row],[rxn]],"_"&amp;Table2[[#This Row],[compartment]],-1)</f>
        <v>DHAD2</v>
      </c>
      <c r="K1612" s="2" t="str" cm="1">
        <f t="array" ref="K1612">_xlfn.LET(_xlpm.t,J1612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612" s="2" t="str">
        <f>IF(LEN(Table2[[#This Row],[number at end of rxn-compartment]])&gt;0,_xlfn.TEXTBEFORE(Table2[[#This Row],[rxn-compartment]],Table2[[#This Row],[number at end of rxn-compartment]],-1),"")</f>
        <v>DHAD</v>
      </c>
      <c r="N1612" t="str">
        <v/>
      </c>
      <c r="O1612" t="str">
        <v>FECPOR_m</v>
      </c>
      <c r="P1612" t="str">
        <v>FWD</v>
      </c>
      <c r="Q1612" t="str">
        <v>CCP1CYC7,CCP1CYC7a</v>
      </c>
      <c r="R1612" t="str">
        <v>1.11.1.5</v>
      </c>
      <c r="S1612" t="str">
        <v>Other metabolism</v>
      </c>
      <c r="T1612" t="str">
        <v>Unassigned</v>
      </c>
    </row>
    <row r="1613" spans="1:20" x14ac:dyDescent="0.2">
      <c r="A1613" t="s">
        <v>4005</v>
      </c>
      <c r="B1613" t="s">
        <v>401</v>
      </c>
      <c r="C1613" t="s">
        <v>8</v>
      </c>
      <c r="D1613" t="s">
        <v>4006</v>
      </c>
      <c r="E1613" t="str">
        <f>_xlfn.XLOOKUP(Table2[[#This Row],[rxn]],[1]Sheet1!$A:$A,[1]Sheet1!$C:$C,"Other metaolism",0)</f>
        <v>Other biosynthetic metabolism</v>
      </c>
      <c r="F1613" t="s">
        <v>404</v>
      </c>
      <c r="G1613" t="str">
        <f>Table2[[#This Row],[rxn]]&amp;"_"&amp;Table2[[#This Row],[dir]]</f>
        <v>DHAK_c_FWD</v>
      </c>
      <c r="H1613" t="str" cm="1">
        <f t="array" ref="H1613">_xlfn.TEXTJOIN(",",TRUE,_xlfn.UNIQUE(_xlfn._xlws.FILTER(Table2[enz],Table2[rxn+dir]=Table2[[#This Row],[rxn+dir]])))</f>
        <v>rt3901</v>
      </c>
      <c r="I1613" s="2" t="str">
        <f>_xlfn.TEXTAFTER(Table2[[#This Row],[rxn]],"_",-1)</f>
        <v>c</v>
      </c>
      <c r="J1613" s="2" t="str">
        <f>_xlfn.TEXTBEFORE(Table2[[#This Row],[rxn]],"_"&amp;Table2[[#This Row],[compartment]],-1)</f>
        <v>DHAK</v>
      </c>
      <c r="K1613" s="2" t="str" cm="1">
        <f t="array" ref="K1613">_xlfn.LET(_xlpm.t,J1613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13" s="2" t="str">
        <f>IF(LEN(Table2[[#This Row],[number at end of rxn-compartment]])&gt;0,_xlfn.TEXTBEFORE(Table2[[#This Row],[rxn-compartment]],Table2[[#This Row],[number at end of rxn-compartment]],-1),"")</f>
        <v/>
      </c>
      <c r="N1613" t="str">
        <v>FECRq</v>
      </c>
      <c r="O1613" t="str">
        <v>FECRq9_m</v>
      </c>
      <c r="P1613" t="str">
        <v>FWD</v>
      </c>
      <c r="Q1613" t="str">
        <v>FECRq9CPLX</v>
      </c>
      <c r="R1613" t="str">
        <v>1.10.2.2,7.1.1.8</v>
      </c>
      <c r="S1613" t="str">
        <v>Central metabolism</v>
      </c>
      <c r="T1613" t="str">
        <v>Oxidative phosphorylation</v>
      </c>
    </row>
    <row r="1614" spans="1:20" x14ac:dyDescent="0.2">
      <c r="A1614" t="s">
        <v>4007</v>
      </c>
      <c r="B1614" t="s">
        <v>4009</v>
      </c>
      <c r="C1614" t="s">
        <v>8</v>
      </c>
      <c r="D1614" t="s">
        <v>4008</v>
      </c>
      <c r="E1614" t="str">
        <f>_xlfn.XLOOKUP(Table2[[#This Row],[rxn]],[1]Sheet1!$A:$A,[1]Sheet1!$C:$C,"Other metaolism",0)</f>
        <v>Other biosynthetic metabolism</v>
      </c>
      <c r="F1614" t="s">
        <v>140</v>
      </c>
      <c r="G1614" t="str">
        <f>Table2[[#This Row],[rxn]]&amp;"_"&amp;Table2[[#This Row],[dir]]</f>
        <v>DHAPAT_l_FWD</v>
      </c>
      <c r="H1614" t="str" cm="1">
        <f t="array" ref="H1614">_xlfn.TEXTJOIN(",",TRUE,_xlfn.UNIQUE(_xlfn._xlws.FILTER(Table2[enz],Table2[rxn+dir]=Table2[[#This Row],[rxn+dir]])))</f>
        <v>rt5001_l</v>
      </c>
      <c r="I1614" s="2" t="str">
        <f>_xlfn.TEXTAFTER(Table2[[#This Row],[rxn]],"_",-1)</f>
        <v>l</v>
      </c>
      <c r="J1614" s="2" t="str">
        <f>_xlfn.TEXTBEFORE(Table2[[#This Row],[rxn]],"_"&amp;Table2[[#This Row],[compartment]],-1)</f>
        <v>DHAPAT</v>
      </c>
      <c r="K1614" s="2" t="str" cm="1">
        <f t="array" ref="K1614">_xlfn.LET(_xlpm.t,J1614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14" s="2" t="str">
        <f>IF(LEN(Table2[[#This Row],[number at end of rxn-compartment]])&gt;0,_xlfn.TEXTBEFORE(Table2[[#This Row],[rxn-compartment]],Table2[[#This Row],[number at end of rxn-compartment]],-1),"")</f>
        <v/>
      </c>
      <c r="N1614" t="str">
        <v/>
      </c>
      <c r="O1614" t="str">
        <v>FER_c</v>
      </c>
      <c r="P1614" t="str">
        <v>FWD</v>
      </c>
      <c r="Q1614" t="str">
        <v>rt7329</v>
      </c>
      <c r="R1614" t="str">
        <v>1.16.1.7</v>
      </c>
      <c r="S1614" t="str">
        <v>Other metabolism</v>
      </c>
      <c r="T1614" t="str">
        <v>Unassigned</v>
      </c>
    </row>
    <row r="1615" spans="1:20" x14ac:dyDescent="0.2">
      <c r="A1615" t="s">
        <v>4010</v>
      </c>
      <c r="B1615" t="s">
        <v>4012</v>
      </c>
      <c r="C1615" t="s">
        <v>8</v>
      </c>
      <c r="D1615" t="s">
        <v>4011</v>
      </c>
      <c r="E1615" t="str">
        <f>_xlfn.XLOOKUP(Table2[[#This Row],[rxn]],[1]Sheet1!$A:$A,[1]Sheet1!$C:$C,"Other metaolism",0)</f>
        <v>Other biosynthetic metabolism</v>
      </c>
      <c r="F1615" t="s">
        <v>140</v>
      </c>
      <c r="G1615" t="str">
        <f>Table2[[#This Row],[rxn]]&amp;"_"&amp;Table2[[#This Row],[dir]]</f>
        <v>DHAPAT_rm_FWD</v>
      </c>
      <c r="H1615" t="str" cm="1">
        <f t="array" ref="H1615">_xlfn.TEXTJOIN(",",TRUE,_xlfn.UNIQUE(_xlfn._xlws.FILTER(Table2[enz],Table2[rxn+dir]=Table2[[#This Row],[rxn+dir]])))</f>
        <v>rt5001_rm</v>
      </c>
      <c r="I1615" s="2" t="str">
        <f>_xlfn.TEXTAFTER(Table2[[#This Row],[rxn]],"_",-1)</f>
        <v>rm</v>
      </c>
      <c r="J1615" s="2" t="str">
        <f>_xlfn.TEXTBEFORE(Table2[[#This Row],[rxn]],"_"&amp;Table2[[#This Row],[compartment]],-1)</f>
        <v>DHAPAT</v>
      </c>
      <c r="K1615" s="2" t="str" cm="1">
        <f t="array" ref="K1615">_xlfn.LET(_xlpm.t,J1615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15" s="2" t="str">
        <f>IF(LEN(Table2[[#This Row],[number at end of rxn-compartment]])&gt;0,_xlfn.TEXTBEFORE(Table2[[#This Row],[rxn-compartment]],Table2[[#This Row],[number at end of rxn-compartment]],-1),"")</f>
        <v/>
      </c>
      <c r="N1615" t="str">
        <v/>
      </c>
      <c r="O1615" t="str">
        <v>FKYNH_c</v>
      </c>
      <c r="P1615" t="str">
        <v>FWD</v>
      </c>
      <c r="Q1615" t="str">
        <v>rt0172,rt3408,rt6420</v>
      </c>
      <c r="R1615" t="str">
        <v>3.5.1.9</v>
      </c>
      <c r="S1615" t="str">
        <v>Other metabolism</v>
      </c>
      <c r="T1615" t="str">
        <v>Tryptophan metabolism</v>
      </c>
    </row>
    <row r="1616" spans="1:20" x14ac:dyDescent="0.2">
      <c r="A1616" t="s">
        <v>4013</v>
      </c>
      <c r="B1616" t="s">
        <v>4014</v>
      </c>
      <c r="C1616" t="s">
        <v>8</v>
      </c>
      <c r="D1616" t="s">
        <v>1270</v>
      </c>
      <c r="E1616" t="str">
        <f>_xlfn.XLOOKUP(Table2[[#This Row],[rxn]],[1]Sheet1!$A:$A,[1]Sheet1!$C:$C,"Other metaolism",0)</f>
        <v>Excluded</v>
      </c>
      <c r="F1616" t="s">
        <v>19</v>
      </c>
      <c r="G1616" t="str">
        <f>Table2[[#This Row],[rxn]]&amp;"_"&amp;Table2[[#This Row],[dir]]</f>
        <v>DHAPt_c_l_FWD</v>
      </c>
      <c r="H1616" t="str" cm="1">
        <f t="array" ref="H1616">_xlfn.TEXTJOIN(",",TRUE,_xlfn.UNIQUE(_xlfn._xlws.FILTER(Table2[enz],Table2[rxn+dir]=Table2[[#This Row],[rxn+dir]])))</f>
        <v>SPONT</v>
      </c>
      <c r="I1616" s="2" t="str">
        <f>_xlfn.TEXTAFTER(Table2[[#This Row],[rxn]],"_",-1)</f>
        <v>l</v>
      </c>
      <c r="J1616" s="2" t="str">
        <f>_xlfn.TEXTBEFORE(Table2[[#This Row],[rxn]],"_"&amp;Table2[[#This Row],[compartment]],-1)</f>
        <v>DHAPt_c</v>
      </c>
      <c r="K1616" s="2" t="str" cm="1">
        <f t="array" ref="K1616">_xlfn.LET(_xlpm.t,J1616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16" s="2" t="str">
        <f>IF(LEN(Table2[[#This Row],[number at end of rxn-compartment]])&gt;0,_xlfn.TEXTBEFORE(Table2[[#This Row],[rxn-compartment]],Table2[[#This Row],[number at end of rxn-compartment]],-1),"")</f>
        <v/>
      </c>
      <c r="N1616" t="str">
        <v/>
      </c>
      <c r="O1616" t="str">
        <v>FMETTRS_m</v>
      </c>
      <c r="P1616" t="str">
        <v>FWD</v>
      </c>
      <c r="Q1616" t="str">
        <v>rt3531</v>
      </c>
      <c r="R1616" t="str">
        <v>2.1.2.9</v>
      </c>
      <c r="S1616" t="str">
        <v>Other biosynthetic metabolism</v>
      </c>
      <c r="T1616" t="str">
        <v>Folate metabolism</v>
      </c>
    </row>
    <row r="1617" spans="1:20" x14ac:dyDescent="0.2">
      <c r="A1617" t="s">
        <v>4015</v>
      </c>
      <c r="B1617" t="s">
        <v>4014</v>
      </c>
      <c r="C1617" t="s">
        <v>21</v>
      </c>
      <c r="D1617" t="s">
        <v>1270</v>
      </c>
      <c r="E1617" t="str">
        <f>_xlfn.XLOOKUP(Table2[[#This Row],[rxn]],[1]Sheet1!$A:$A,[1]Sheet1!$C:$C,"Other metaolism",0)</f>
        <v>Excluded</v>
      </c>
      <c r="F1617" t="s">
        <v>19</v>
      </c>
      <c r="G1617" t="str">
        <f>Table2[[#This Row],[rxn]]&amp;"_"&amp;Table2[[#This Row],[dir]]</f>
        <v>DHAPt_c_l_REV</v>
      </c>
      <c r="H1617" t="str" cm="1">
        <f t="array" ref="H1617">_xlfn.TEXTJOIN(",",TRUE,_xlfn.UNIQUE(_xlfn._xlws.FILTER(Table2[enz],Table2[rxn+dir]=Table2[[#This Row],[rxn+dir]])))</f>
        <v>SPONT</v>
      </c>
      <c r="I1617" s="2" t="str">
        <f>_xlfn.TEXTAFTER(Table2[[#This Row],[rxn]],"_",-1)</f>
        <v>l</v>
      </c>
      <c r="J1617" s="2" t="str">
        <f>_xlfn.TEXTBEFORE(Table2[[#This Row],[rxn]],"_"&amp;Table2[[#This Row],[compartment]],-1)</f>
        <v>DHAPt_c</v>
      </c>
      <c r="K1617" s="2" t="str" cm="1">
        <f t="array" ref="K1617">_xlfn.LET(_xlpm.t,J1617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17" s="2" t="str">
        <f>IF(LEN(Table2[[#This Row],[number at end of rxn-compartment]])&gt;0,_xlfn.TEXTBEFORE(Table2[[#This Row],[rxn-compartment]],Table2[[#This Row],[number at end of rxn-compartment]],-1),"")</f>
        <v/>
      </c>
      <c r="N1617" t="str">
        <v/>
      </c>
      <c r="O1617" t="str">
        <v>FMNAT_m</v>
      </c>
      <c r="P1617" t="str">
        <v>FWD</v>
      </c>
      <c r="Q1617" t="str">
        <v>rt3174_m</v>
      </c>
      <c r="R1617" t="str">
        <v>2.7.7.2</v>
      </c>
      <c r="S1617" t="str">
        <v>Other biosynthetic metabolism</v>
      </c>
      <c r="T1617" t="str">
        <v>Riboflavin metabolism</v>
      </c>
    </row>
    <row r="1618" spans="1:20" x14ac:dyDescent="0.2">
      <c r="A1618" t="s">
        <v>4016</v>
      </c>
      <c r="B1618" t="s">
        <v>4017</v>
      </c>
      <c r="C1618" t="s">
        <v>8</v>
      </c>
      <c r="D1618" t="s">
        <v>1270</v>
      </c>
      <c r="E1618" t="str">
        <f>_xlfn.XLOOKUP(Table2[[#This Row],[rxn]],[1]Sheet1!$A:$A,[1]Sheet1!$C:$C,"Other metaolism",0)</f>
        <v>Excluded</v>
      </c>
      <c r="F1618" t="s">
        <v>19</v>
      </c>
      <c r="G1618" t="str">
        <f>Table2[[#This Row],[rxn]]&amp;"_"&amp;Table2[[#This Row],[dir]]</f>
        <v>DHAPt_c_m_FWD</v>
      </c>
      <c r="H1618" t="str" cm="1">
        <f t="array" ref="H1618">_xlfn.TEXTJOIN(",",TRUE,_xlfn.UNIQUE(_xlfn._xlws.FILTER(Table2[enz],Table2[rxn+dir]=Table2[[#This Row],[rxn+dir]])))</f>
        <v>SPONT</v>
      </c>
      <c r="I1618" s="2" t="str">
        <f>_xlfn.TEXTAFTER(Table2[[#This Row],[rxn]],"_",-1)</f>
        <v>m</v>
      </c>
      <c r="J1618" s="2" t="str">
        <f>_xlfn.TEXTBEFORE(Table2[[#This Row],[rxn]],"_"&amp;Table2[[#This Row],[compartment]],-1)</f>
        <v>DHAPt_c</v>
      </c>
      <c r="K1618" s="2" t="str" cm="1">
        <f t="array" ref="K1618">_xlfn.LET(_xlpm.t,J1618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18" s="2" t="str">
        <f>IF(LEN(Table2[[#This Row],[number at end of rxn-compartment]])&gt;0,_xlfn.TEXTBEFORE(Table2[[#This Row],[rxn-compartment]],Table2[[#This Row],[number at end of rxn-compartment]],-1),"")</f>
        <v/>
      </c>
      <c r="N1618" t="str">
        <v/>
      </c>
      <c r="O1618" t="str">
        <v>FMNRx_c</v>
      </c>
      <c r="P1618" t="str">
        <v>FWD</v>
      </c>
      <c r="Q1618" t="str">
        <v>rt8485</v>
      </c>
      <c r="R1618" t="str">
        <v>1.5.1.39</v>
      </c>
      <c r="S1618" t="str">
        <v>Other metabolism</v>
      </c>
      <c r="T1618" t="str">
        <v>Unassigned</v>
      </c>
    </row>
    <row r="1619" spans="1:20" x14ac:dyDescent="0.2">
      <c r="A1619" t="s">
        <v>4018</v>
      </c>
      <c r="B1619" t="s">
        <v>4017</v>
      </c>
      <c r="C1619" t="s">
        <v>21</v>
      </c>
      <c r="D1619" t="s">
        <v>1270</v>
      </c>
      <c r="E1619" t="str">
        <f>_xlfn.XLOOKUP(Table2[[#This Row],[rxn]],[1]Sheet1!$A:$A,[1]Sheet1!$C:$C,"Other metaolism",0)</f>
        <v>Excluded</v>
      </c>
      <c r="F1619" t="s">
        <v>19</v>
      </c>
      <c r="G1619" t="str">
        <f>Table2[[#This Row],[rxn]]&amp;"_"&amp;Table2[[#This Row],[dir]]</f>
        <v>DHAPt_c_m_REV</v>
      </c>
      <c r="H1619" t="str" cm="1">
        <f t="array" ref="H1619">_xlfn.TEXTJOIN(",",TRUE,_xlfn.UNIQUE(_xlfn._xlws.FILTER(Table2[enz],Table2[rxn+dir]=Table2[[#This Row],[rxn+dir]])))</f>
        <v>SPONT</v>
      </c>
      <c r="I1619" s="2" t="str">
        <f>_xlfn.TEXTAFTER(Table2[[#This Row],[rxn]],"_",-1)</f>
        <v>m</v>
      </c>
      <c r="J1619" s="2" t="str">
        <f>_xlfn.TEXTBEFORE(Table2[[#This Row],[rxn]],"_"&amp;Table2[[#This Row],[compartment]],-1)</f>
        <v>DHAPt_c</v>
      </c>
      <c r="K1619" s="2" t="str" cm="1">
        <f t="array" ref="K1619">_xlfn.LET(_xlpm.t,J1619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19" s="2" t="str">
        <f>IF(LEN(Table2[[#This Row],[number at end of rxn-compartment]])&gt;0,_xlfn.TEXTBEFORE(Table2[[#This Row],[rxn-compartment]],Table2[[#This Row],[number at end of rxn-compartment]],-1),"")</f>
        <v/>
      </c>
      <c r="N1619" t="str">
        <v>FMNRx</v>
      </c>
      <c r="O1619" t="str">
        <v>FMNRx2_c</v>
      </c>
      <c r="P1619" t="str">
        <v>FWD</v>
      </c>
      <c r="Q1619" t="str">
        <v>rt8485</v>
      </c>
      <c r="R1619" t="str">
        <v>1.5.1.39</v>
      </c>
      <c r="S1619" t="str">
        <v>Other metabolism</v>
      </c>
      <c r="T1619" t="str">
        <v>Unassigned</v>
      </c>
    </row>
    <row r="1620" spans="1:20" x14ac:dyDescent="0.2">
      <c r="A1620" t="s">
        <v>4019</v>
      </c>
      <c r="B1620" t="s">
        <v>4020</v>
      </c>
      <c r="C1620" t="s">
        <v>8</v>
      </c>
      <c r="D1620" t="s">
        <v>1270</v>
      </c>
      <c r="E1620" t="str">
        <f>_xlfn.XLOOKUP(Table2[[#This Row],[rxn]],[1]Sheet1!$A:$A,[1]Sheet1!$C:$C,"Other metaolism",0)</f>
        <v>Excluded</v>
      </c>
      <c r="F1620" t="s">
        <v>19</v>
      </c>
      <c r="G1620" t="str">
        <f>Table2[[#This Row],[rxn]]&amp;"_"&amp;Table2[[#This Row],[dir]]</f>
        <v>DHAPt_c_rm_FWD</v>
      </c>
      <c r="H1620" t="str" cm="1">
        <f t="array" ref="H1620">_xlfn.TEXTJOIN(",",TRUE,_xlfn.UNIQUE(_xlfn._xlws.FILTER(Table2[enz],Table2[rxn+dir]=Table2[[#This Row],[rxn+dir]])))</f>
        <v>SPONT</v>
      </c>
      <c r="I1620" s="2" t="str">
        <f>_xlfn.TEXTAFTER(Table2[[#This Row],[rxn]],"_",-1)</f>
        <v>rm</v>
      </c>
      <c r="J1620" s="2" t="str">
        <f>_xlfn.TEXTBEFORE(Table2[[#This Row],[rxn]],"_"&amp;Table2[[#This Row],[compartment]],-1)</f>
        <v>DHAPt_c</v>
      </c>
      <c r="K1620" s="2" t="str" cm="1">
        <f t="array" ref="K1620">_xlfn.LET(_xlpm.t,J1620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0" s="2" t="str">
        <f>IF(LEN(Table2[[#This Row],[number at end of rxn-compartment]])&gt;0,_xlfn.TEXTBEFORE(Table2[[#This Row],[rxn-compartment]],Table2[[#This Row],[number at end of rxn-compartment]],-1),"")</f>
        <v/>
      </c>
      <c r="N1620" t="str">
        <v>FOLD</v>
      </c>
      <c r="O1620" t="str">
        <v>FOLD3_m</v>
      </c>
      <c r="P1620" t="str">
        <v>FWD</v>
      </c>
      <c r="Q1620" t="str">
        <v>rt6009</v>
      </c>
      <c r="R1620" t="str">
        <v>2.5.1.15</v>
      </c>
      <c r="S1620" t="str">
        <v>Other biosynthetic metabolism</v>
      </c>
      <c r="T1620" t="str">
        <v>Folate metabolism</v>
      </c>
    </row>
    <row r="1621" spans="1:20" x14ac:dyDescent="0.2">
      <c r="A1621" t="s">
        <v>4021</v>
      </c>
      <c r="B1621" t="s">
        <v>4020</v>
      </c>
      <c r="C1621" t="s">
        <v>21</v>
      </c>
      <c r="D1621" t="s">
        <v>1270</v>
      </c>
      <c r="E1621" t="str">
        <f>_xlfn.XLOOKUP(Table2[[#This Row],[rxn]],[1]Sheet1!$A:$A,[1]Sheet1!$C:$C,"Other metaolism",0)</f>
        <v>Excluded</v>
      </c>
      <c r="F1621" t="s">
        <v>19</v>
      </c>
      <c r="G1621" t="str">
        <f>Table2[[#This Row],[rxn]]&amp;"_"&amp;Table2[[#This Row],[dir]]</f>
        <v>DHAPt_c_rm_REV</v>
      </c>
      <c r="H1621" t="str" cm="1">
        <f t="array" ref="H1621">_xlfn.TEXTJOIN(",",TRUE,_xlfn.UNIQUE(_xlfn._xlws.FILTER(Table2[enz],Table2[rxn+dir]=Table2[[#This Row],[rxn+dir]])))</f>
        <v>SPONT</v>
      </c>
      <c r="I1621" s="2" t="str">
        <f>_xlfn.TEXTAFTER(Table2[[#This Row],[rxn]],"_",-1)</f>
        <v>rm</v>
      </c>
      <c r="J1621" s="2" t="str">
        <f>_xlfn.TEXTBEFORE(Table2[[#This Row],[rxn]],"_"&amp;Table2[[#This Row],[compartment]],-1)</f>
        <v>DHAPt_c</v>
      </c>
      <c r="K1621" s="2" t="str" cm="1">
        <f t="array" ref="K1621">_xlfn.LET(_xlpm.t,J1621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1" s="2" t="str">
        <f>IF(LEN(Table2[[#This Row],[number at end of rxn-compartment]])&gt;0,_xlfn.TEXTBEFORE(Table2[[#This Row],[rxn-compartment]],Table2[[#This Row],[number at end of rxn-compartment]],-1),"")</f>
        <v/>
      </c>
      <c r="N1621" t="str">
        <v/>
      </c>
      <c r="O1621" t="str">
        <v>FOLR_c</v>
      </c>
      <c r="P1621" t="str">
        <v>FWD</v>
      </c>
      <c r="Q1621" t="str">
        <v>rt3791_c</v>
      </c>
      <c r="R1621" t="str">
        <v>1.5.1.3</v>
      </c>
      <c r="S1621" t="str">
        <v>Other biosynthetic metabolism</v>
      </c>
      <c r="T1621" t="str">
        <v>Cofactors and prosthetic groups biosynthesis</v>
      </c>
    </row>
    <row r="1622" spans="1:20" x14ac:dyDescent="0.2">
      <c r="A1622" t="s">
        <v>4022</v>
      </c>
      <c r="B1622" t="s">
        <v>4023</v>
      </c>
      <c r="C1622" t="s">
        <v>8</v>
      </c>
      <c r="D1622" t="s">
        <v>2201</v>
      </c>
      <c r="E1622" t="str">
        <f>_xlfn.XLOOKUP(Table2[[#This Row],[rxn]],[1]Sheet1!$A:$A,[1]Sheet1!$C:$C,"Other metaolism",0)</f>
        <v>Excluded</v>
      </c>
      <c r="F1622" t="s">
        <v>19</v>
      </c>
      <c r="G1622" t="str">
        <f>Table2[[#This Row],[rxn]]&amp;"_"&amp;Table2[[#This Row],[dir]]</f>
        <v>DHAPt_c_x_FWD</v>
      </c>
      <c r="H1622" t="str" cm="1">
        <f t="array" ref="H1622">_xlfn.TEXTJOIN(",",TRUE,_xlfn.UNIQUE(_xlfn._xlws.FILTER(Table2[enz],Table2[rxn+dir]=Table2[[#This Row],[rxn+dir]])))</f>
        <v>UNKNOWN</v>
      </c>
      <c r="I1622" s="2" t="str">
        <f>_xlfn.TEXTAFTER(Table2[[#This Row],[rxn]],"_",-1)</f>
        <v>x</v>
      </c>
      <c r="J1622" s="2" t="str">
        <f>_xlfn.TEXTBEFORE(Table2[[#This Row],[rxn]],"_"&amp;Table2[[#This Row],[compartment]],-1)</f>
        <v>DHAPt_c</v>
      </c>
      <c r="K1622" s="2" t="str" cm="1">
        <f t="array" ref="K1622">_xlfn.LET(_xlpm.t,J1622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2" s="2" t="str">
        <f>IF(LEN(Table2[[#This Row],[number at end of rxn-compartment]])&gt;0,_xlfn.TEXTBEFORE(Table2[[#This Row],[rxn-compartment]],Table2[[#This Row],[number at end of rxn-compartment]],-1),"")</f>
        <v/>
      </c>
      <c r="N1622" t="str">
        <v/>
      </c>
      <c r="O1622" t="str">
        <v>FOLR_m</v>
      </c>
      <c r="P1622" t="str">
        <v>FWD</v>
      </c>
      <c r="Q1622" t="str">
        <v>rt3791_m</v>
      </c>
      <c r="R1622" t="str">
        <v>1.5.1.3</v>
      </c>
      <c r="S1622" t="str">
        <v>Other biosynthetic metabolism</v>
      </c>
      <c r="T1622" t="str">
        <v>Folate metabolism</v>
      </c>
    </row>
    <row r="1623" spans="1:20" x14ac:dyDescent="0.2">
      <c r="A1623" t="s">
        <v>4024</v>
      </c>
      <c r="B1623" t="s">
        <v>4023</v>
      </c>
      <c r="C1623" t="s">
        <v>21</v>
      </c>
      <c r="D1623" t="s">
        <v>2201</v>
      </c>
      <c r="E1623" t="str">
        <f>_xlfn.XLOOKUP(Table2[[#This Row],[rxn]],[1]Sheet1!$A:$A,[1]Sheet1!$C:$C,"Other metaolism",0)</f>
        <v>Excluded</v>
      </c>
      <c r="F1623" t="s">
        <v>19</v>
      </c>
      <c r="G1623" t="str">
        <f>Table2[[#This Row],[rxn]]&amp;"_"&amp;Table2[[#This Row],[dir]]</f>
        <v>DHAPt_c_x_REV</v>
      </c>
      <c r="H1623" t="str" cm="1">
        <f t="array" ref="H1623">_xlfn.TEXTJOIN(",",TRUE,_xlfn.UNIQUE(_xlfn._xlws.FILTER(Table2[enz],Table2[rxn+dir]=Table2[[#This Row],[rxn+dir]])))</f>
        <v>UNKNOWN</v>
      </c>
      <c r="I1623" s="2" t="str">
        <f>_xlfn.TEXTAFTER(Table2[[#This Row],[rxn]],"_",-1)</f>
        <v>x</v>
      </c>
      <c r="J1623" s="2" t="str">
        <f>_xlfn.TEXTBEFORE(Table2[[#This Row],[rxn]],"_"&amp;Table2[[#This Row],[compartment]],-1)</f>
        <v>DHAPt_c</v>
      </c>
      <c r="K1623" s="2" t="str" cm="1">
        <f t="array" ref="K1623">_xlfn.LET(_xlpm.t,J1623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3" s="2" t="str">
        <f>IF(LEN(Table2[[#This Row],[number at end of rxn-compartment]])&gt;0,_xlfn.TEXTBEFORE(Table2[[#This Row],[rxn-compartment]],Table2[[#This Row],[number at end of rxn-compartment]],-1),"")</f>
        <v/>
      </c>
      <c r="N1623" t="str">
        <v/>
      </c>
      <c r="O1623" t="str">
        <v>FOLt_c_e</v>
      </c>
      <c r="P1623" t="str">
        <v>FWD</v>
      </c>
      <c r="Q1623" t="str">
        <v>SPONT</v>
      </c>
      <c r="R1623" t="str">
        <v/>
      </c>
      <c r="S1623" t="str">
        <v>Excluded</v>
      </c>
      <c r="T1623" t="str">
        <v>Transport</v>
      </c>
    </row>
    <row r="1624" spans="1:20" x14ac:dyDescent="0.2">
      <c r="A1624" t="s">
        <v>4025</v>
      </c>
      <c r="B1624" t="s">
        <v>405</v>
      </c>
      <c r="C1624" t="s">
        <v>8</v>
      </c>
      <c r="D1624" t="s">
        <v>4026</v>
      </c>
      <c r="E1624" t="str">
        <f>_xlfn.XLOOKUP(Table2[[#This Row],[rxn]],[1]Sheet1!$A:$A,[1]Sheet1!$C:$C,"Other metaolism",0)</f>
        <v>Other biosynthetic metabolism</v>
      </c>
      <c r="F1624" t="s">
        <v>171</v>
      </c>
      <c r="G1624" t="str">
        <f>Table2[[#This Row],[rxn]]&amp;"_"&amp;Table2[[#This Row],[dir]]</f>
        <v>DHFRi_c_FWD</v>
      </c>
      <c r="H1624" t="str" cm="1">
        <f t="array" ref="H1624">_xlfn.TEXTJOIN(",",TRUE,_xlfn.UNIQUE(_xlfn._xlws.FILTER(Table2[enz],Table2[rxn+dir]=Table2[[#This Row],[rxn+dir]])))</f>
        <v>rt3791_c</v>
      </c>
      <c r="I1624" s="2" t="str">
        <f>_xlfn.TEXTAFTER(Table2[[#This Row],[rxn]],"_",-1)</f>
        <v>c</v>
      </c>
      <c r="J1624" s="2" t="str">
        <f>_xlfn.TEXTBEFORE(Table2[[#This Row],[rxn]],"_"&amp;Table2[[#This Row],[compartment]],-1)</f>
        <v>DHFRi</v>
      </c>
      <c r="K1624" s="2" t="str" cm="1">
        <f t="array" ref="K1624">_xlfn.LET(_xlpm.t,J1624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4" s="2" t="str">
        <f>IF(LEN(Table2[[#This Row],[number at end of rxn-compartment]])&gt;0,_xlfn.TEXTBEFORE(Table2[[#This Row],[rxn-compartment]],Table2[[#This Row],[number at end of rxn-compartment]],-1),"")</f>
        <v/>
      </c>
      <c r="N1624" t="str">
        <v/>
      </c>
      <c r="O1624" t="str">
        <v>FOLt_c_e</v>
      </c>
      <c r="P1624" t="str">
        <v>REV</v>
      </c>
      <c r="Q1624" t="str">
        <v>SPONT</v>
      </c>
      <c r="R1624" t="str">
        <v/>
      </c>
      <c r="S1624" t="str">
        <v>Excluded</v>
      </c>
      <c r="T1624" t="str">
        <v>Transport</v>
      </c>
    </row>
    <row r="1625" spans="1:20" x14ac:dyDescent="0.2">
      <c r="A1625" t="s">
        <v>4027</v>
      </c>
      <c r="B1625" t="s">
        <v>4029</v>
      </c>
      <c r="C1625" t="s">
        <v>8</v>
      </c>
      <c r="D1625" t="s">
        <v>4028</v>
      </c>
      <c r="E1625" t="str">
        <f>_xlfn.XLOOKUP(Table2[[#This Row],[rxn]],[1]Sheet1!$A:$A,[1]Sheet1!$C:$C,"Other metaolism",0)</f>
        <v>Other biosynthetic metabolism</v>
      </c>
      <c r="F1625" t="s">
        <v>171</v>
      </c>
      <c r="G1625" t="str">
        <f>Table2[[#This Row],[rxn]]&amp;"_"&amp;Table2[[#This Row],[dir]]</f>
        <v>DHFRi_m_FWD</v>
      </c>
      <c r="H1625" t="str" cm="1">
        <f t="array" ref="H1625">_xlfn.TEXTJOIN(",",TRUE,_xlfn.UNIQUE(_xlfn._xlws.FILTER(Table2[enz],Table2[rxn+dir]=Table2[[#This Row],[rxn+dir]])))</f>
        <v>rt3791_m</v>
      </c>
      <c r="I1625" s="2" t="str">
        <f>_xlfn.TEXTAFTER(Table2[[#This Row],[rxn]],"_",-1)</f>
        <v>m</v>
      </c>
      <c r="J1625" s="2" t="str">
        <f>_xlfn.TEXTBEFORE(Table2[[#This Row],[rxn]],"_"&amp;Table2[[#This Row],[compartment]],-1)</f>
        <v>DHFRi</v>
      </c>
      <c r="K1625" s="2" t="str" cm="1">
        <f t="array" ref="K1625">_xlfn.LET(_xlpm.t,J1625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5" s="2" t="str">
        <f>IF(LEN(Table2[[#This Row],[number at end of rxn-compartment]])&gt;0,_xlfn.TEXTBEFORE(Table2[[#This Row],[rxn-compartment]],Table2[[#This Row],[number at end of rxn-compartment]],-1),"")</f>
        <v/>
      </c>
      <c r="N1625" t="str">
        <v/>
      </c>
      <c r="O1625" t="str">
        <v>FORt_c_e</v>
      </c>
      <c r="P1625" t="str">
        <v>FWD</v>
      </c>
      <c r="Q1625" t="str">
        <v>UNKNOWN</v>
      </c>
      <c r="R1625" t="str">
        <v/>
      </c>
      <c r="S1625" t="str">
        <v>Excluded</v>
      </c>
      <c r="T1625" t="str">
        <v>Transport</v>
      </c>
    </row>
    <row r="1626" spans="1:20" x14ac:dyDescent="0.2">
      <c r="A1626" t="s">
        <v>4030</v>
      </c>
      <c r="B1626" t="s">
        <v>408</v>
      </c>
      <c r="C1626" t="s">
        <v>8</v>
      </c>
      <c r="D1626" t="s">
        <v>4031</v>
      </c>
      <c r="E1626" t="str">
        <f>_xlfn.XLOOKUP(Table2[[#This Row],[rxn]],[1]Sheet1!$A:$A,[1]Sheet1!$C:$C,"Other metaolism",0)</f>
        <v>Other biosynthetic metabolism</v>
      </c>
      <c r="F1626" t="s">
        <v>171</v>
      </c>
      <c r="G1626" t="str">
        <f>Table2[[#This Row],[rxn]]&amp;"_"&amp;Table2[[#This Row],[dir]]</f>
        <v>DHFS_1_c_FWD</v>
      </c>
      <c r="H1626" t="str" cm="1">
        <f t="array" ref="H1626">_xlfn.TEXTJOIN(",",TRUE,_xlfn.UNIQUE(_xlfn._xlws.FILTER(Table2[enz],Table2[rxn+dir]=Table2[[#This Row],[rxn+dir]])))</f>
        <v>rt2092</v>
      </c>
      <c r="I1626" s="2" t="str">
        <f>_xlfn.TEXTAFTER(Table2[[#This Row],[rxn]],"_",-1)</f>
        <v>c</v>
      </c>
      <c r="J1626" s="2" t="str">
        <f>_xlfn.TEXTBEFORE(Table2[[#This Row],[rxn]],"_"&amp;Table2[[#This Row],[compartment]],-1)</f>
        <v>DHFS_1</v>
      </c>
      <c r="K1626" s="2" t="str" cm="1">
        <f t="array" ref="K1626">_xlfn.LET(_xlpm.t,J1626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626" s="2" t="str">
        <f>IF(LEN(Table2[[#This Row],[number at end of rxn-compartment]])&gt;0,_xlfn.TEXTBEFORE(Table2[[#This Row],[rxn-compartment]],Table2[[#This Row],[number at end of rxn-compartment]],-1),"")</f>
        <v>DHFS_</v>
      </c>
      <c r="N1626" t="str">
        <v/>
      </c>
      <c r="O1626" t="str">
        <v>FORt_c_e</v>
      </c>
      <c r="P1626" t="str">
        <v>REV</v>
      </c>
      <c r="Q1626" t="str">
        <v>UNKNOWN</v>
      </c>
      <c r="R1626" t="str">
        <v/>
      </c>
      <c r="S1626" t="str">
        <v>Excluded</v>
      </c>
      <c r="T1626" t="str">
        <v>Transport</v>
      </c>
    </row>
    <row r="1627" spans="1:20" x14ac:dyDescent="0.2">
      <c r="A1627" t="s">
        <v>4032</v>
      </c>
      <c r="B1627" t="s">
        <v>4033</v>
      </c>
      <c r="C1627" t="s">
        <v>8</v>
      </c>
      <c r="D1627" t="s">
        <v>1270</v>
      </c>
      <c r="E1627" t="str">
        <f>_xlfn.XLOOKUP(Table2[[#This Row],[rxn]],[1]Sheet1!$A:$A,[1]Sheet1!$C:$C,"Other metaolism",0)</f>
        <v>Excluded</v>
      </c>
      <c r="F1627" t="s">
        <v>19</v>
      </c>
      <c r="G1627" t="str">
        <f>Table2[[#This Row],[rxn]]&amp;"_"&amp;Table2[[#This Row],[dir]]</f>
        <v>DHFt_c_m_FWD</v>
      </c>
      <c r="H1627" t="str" cm="1">
        <f t="array" ref="H1627">_xlfn.TEXTJOIN(",",TRUE,_xlfn.UNIQUE(_xlfn._xlws.FILTER(Table2[enz],Table2[rxn+dir]=Table2[[#This Row],[rxn+dir]])))</f>
        <v>SPONT</v>
      </c>
      <c r="I1627" s="2" t="str">
        <f>_xlfn.TEXTAFTER(Table2[[#This Row],[rxn]],"_",-1)</f>
        <v>m</v>
      </c>
      <c r="J1627" s="2" t="str">
        <f>_xlfn.TEXTBEFORE(Table2[[#This Row],[rxn]],"_"&amp;Table2[[#This Row],[compartment]],-1)</f>
        <v>DHFt_c</v>
      </c>
      <c r="K1627" s="2" t="str" cm="1">
        <f t="array" ref="K1627">_xlfn.LET(_xlpm.t,J1627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7" s="2" t="str">
        <f>IF(LEN(Table2[[#This Row],[number at end of rxn-compartment]])&gt;0,_xlfn.TEXTBEFORE(Table2[[#This Row],[rxn-compartment]],Table2[[#This Row],[number at end of rxn-compartment]],-1),"")</f>
        <v/>
      </c>
      <c r="N1627" t="str">
        <v/>
      </c>
      <c r="O1627" t="str">
        <v>FORt_c_m</v>
      </c>
      <c r="P1627" t="str">
        <v>FWD</v>
      </c>
      <c r="Q1627" t="str">
        <v>SPONT</v>
      </c>
      <c r="R1627" t="str">
        <v/>
      </c>
      <c r="S1627" t="str">
        <v>Excluded</v>
      </c>
      <c r="T1627" t="str">
        <v>Transport</v>
      </c>
    </row>
    <row r="1628" spans="1:20" x14ac:dyDescent="0.2">
      <c r="A1628" t="s">
        <v>4034</v>
      </c>
      <c r="B1628" t="s">
        <v>4033</v>
      </c>
      <c r="C1628" t="s">
        <v>21</v>
      </c>
      <c r="D1628" t="s">
        <v>1270</v>
      </c>
      <c r="E1628" t="str">
        <f>_xlfn.XLOOKUP(Table2[[#This Row],[rxn]],[1]Sheet1!$A:$A,[1]Sheet1!$C:$C,"Other metaolism",0)</f>
        <v>Excluded</v>
      </c>
      <c r="F1628" t="s">
        <v>19</v>
      </c>
      <c r="G1628" t="str">
        <f>Table2[[#This Row],[rxn]]&amp;"_"&amp;Table2[[#This Row],[dir]]</f>
        <v>DHFt_c_m_REV</v>
      </c>
      <c r="H1628" t="str" cm="1">
        <f t="array" ref="H1628">_xlfn.TEXTJOIN(",",TRUE,_xlfn.UNIQUE(_xlfn._xlws.FILTER(Table2[enz],Table2[rxn+dir]=Table2[[#This Row],[rxn+dir]])))</f>
        <v>SPONT</v>
      </c>
      <c r="I1628" s="2" t="str">
        <f>_xlfn.TEXTAFTER(Table2[[#This Row],[rxn]],"_",-1)</f>
        <v>m</v>
      </c>
      <c r="J1628" s="2" t="str">
        <f>_xlfn.TEXTBEFORE(Table2[[#This Row],[rxn]],"_"&amp;Table2[[#This Row],[compartment]],-1)</f>
        <v>DHFt_c</v>
      </c>
      <c r="K1628" s="2" t="str" cm="1">
        <f t="array" ref="K1628">_xlfn.LET(_xlpm.t,J1628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8" s="2" t="str">
        <f>IF(LEN(Table2[[#This Row],[number at end of rxn-compartment]])&gt;0,_xlfn.TEXTBEFORE(Table2[[#This Row],[rxn-compartment]],Table2[[#This Row],[number at end of rxn-compartment]],-1),"")</f>
        <v/>
      </c>
      <c r="N1628" t="str">
        <v/>
      </c>
      <c r="O1628" t="str">
        <v>FRD_c</v>
      </c>
      <c r="P1628" t="str">
        <v>FWD</v>
      </c>
      <c r="Q1628" t="str">
        <v>rt3052</v>
      </c>
      <c r="R1628" t="str">
        <v>1.3.1.6</v>
      </c>
      <c r="S1628" t="str">
        <v>Central metabolism</v>
      </c>
      <c r="T1628" t="str">
        <v>Glyoxylate metabolism</v>
      </c>
    </row>
    <row r="1629" spans="1:20" x14ac:dyDescent="0.2">
      <c r="A1629" t="s">
        <v>4035</v>
      </c>
      <c r="B1629" t="s">
        <v>411</v>
      </c>
      <c r="C1629" t="s">
        <v>8</v>
      </c>
      <c r="D1629" t="s">
        <v>4036</v>
      </c>
      <c r="E1629" t="str">
        <f>_xlfn.XLOOKUP(Table2[[#This Row],[rxn]],[1]Sheet1!$A:$A,[1]Sheet1!$C:$C,"Other metaolism",0)</f>
        <v>Other biosynthetic metabolism</v>
      </c>
      <c r="F1629" t="s">
        <v>171</v>
      </c>
      <c r="G1629" t="str">
        <f>Table2[[#This Row],[rxn]]&amp;"_"&amp;Table2[[#This Row],[dir]]</f>
        <v>DHNPA2i_m_FWD</v>
      </c>
      <c r="H1629" t="str" cm="1">
        <f t="array" ref="H1629">_xlfn.TEXTJOIN(",",TRUE,_xlfn.UNIQUE(_xlfn._xlws.FILTER(Table2[enz],Table2[rxn+dir]=Table2[[#This Row],[rxn+dir]])))</f>
        <v>rt6009</v>
      </c>
      <c r="I1629" s="2" t="str">
        <f>_xlfn.TEXTAFTER(Table2[[#This Row],[rxn]],"_",-1)</f>
        <v>m</v>
      </c>
      <c r="J1629" s="2" t="str">
        <f>_xlfn.TEXTBEFORE(Table2[[#This Row],[rxn]],"_"&amp;Table2[[#This Row],[compartment]],-1)</f>
        <v>DHNPA2i</v>
      </c>
      <c r="K1629" s="2" t="str" cm="1">
        <f t="array" ref="K1629">_xlfn.LET(_xlpm.t,J1629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29" s="2" t="str">
        <f>IF(LEN(Table2[[#This Row],[number at end of rxn-compartment]])&gt;0,_xlfn.TEXTBEFORE(Table2[[#This Row],[rxn-compartment]],Table2[[#This Row],[number at end of rxn-compartment]],-1),"")</f>
        <v/>
      </c>
      <c r="N1629" t="str">
        <v/>
      </c>
      <c r="O1629" t="str">
        <v>FRDPt_c_l</v>
      </c>
      <c r="P1629" t="str">
        <v>FWD</v>
      </c>
      <c r="Q1629" t="str">
        <v>UNKNOWN</v>
      </c>
      <c r="R1629" t="str">
        <v/>
      </c>
      <c r="S1629" t="str">
        <v>Excluded</v>
      </c>
      <c r="T1629" t="str">
        <v>Transport</v>
      </c>
    </row>
    <row r="1630" spans="1:20" x14ac:dyDescent="0.2">
      <c r="A1630" t="s">
        <v>4037</v>
      </c>
      <c r="B1630" t="s">
        <v>4038</v>
      </c>
      <c r="C1630" t="s">
        <v>8</v>
      </c>
      <c r="D1630" t="s">
        <v>1270</v>
      </c>
      <c r="E1630" t="str">
        <f>_xlfn.XLOOKUP(Table2[[#This Row],[rxn]],[1]Sheet1!$A:$A,[1]Sheet1!$C:$C,"Other metaolism",0)</f>
        <v>Excluded</v>
      </c>
      <c r="F1630" t="s">
        <v>19</v>
      </c>
      <c r="G1630" t="str">
        <f>Table2[[#This Row],[rxn]]&amp;"_"&amp;Table2[[#This Row],[dir]]</f>
        <v>DHNPTt_c_m_FWD</v>
      </c>
      <c r="H1630" t="str" cm="1">
        <f t="array" ref="H1630">_xlfn.TEXTJOIN(",",TRUE,_xlfn.UNIQUE(_xlfn._xlws.FILTER(Table2[enz],Table2[rxn+dir]=Table2[[#This Row],[rxn+dir]])))</f>
        <v>SPONT</v>
      </c>
      <c r="I1630" s="2" t="str">
        <f>_xlfn.TEXTAFTER(Table2[[#This Row],[rxn]],"_",-1)</f>
        <v>m</v>
      </c>
      <c r="J1630" s="2" t="str">
        <f>_xlfn.TEXTBEFORE(Table2[[#This Row],[rxn]],"_"&amp;Table2[[#This Row],[compartment]],-1)</f>
        <v>DHNPTt_c</v>
      </c>
      <c r="K1630" s="2" t="str" cm="1">
        <f t="array" ref="K1630">_xlfn.LET(_xlpm.t,J1630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30" s="2" t="str">
        <f>IF(LEN(Table2[[#This Row],[number at end of rxn-compartment]])&gt;0,_xlfn.TEXTBEFORE(Table2[[#This Row],[rxn-compartment]],Table2[[#This Row],[number at end of rxn-compartment]],-1),"")</f>
        <v/>
      </c>
      <c r="N1630" t="str">
        <v/>
      </c>
      <c r="O1630" t="str">
        <v>FRDPt_c_l</v>
      </c>
      <c r="P1630" t="str">
        <v>REV</v>
      </c>
      <c r="Q1630" t="str">
        <v>UNKNOWN</v>
      </c>
      <c r="R1630" t="str">
        <v/>
      </c>
      <c r="S1630" t="str">
        <v>Excluded</v>
      </c>
      <c r="T1630" t="str">
        <v>Transport</v>
      </c>
    </row>
    <row r="1631" spans="1:20" x14ac:dyDescent="0.2">
      <c r="A1631" t="s">
        <v>4039</v>
      </c>
      <c r="B1631" t="s">
        <v>4038</v>
      </c>
      <c r="C1631" t="s">
        <v>21</v>
      </c>
      <c r="D1631" t="s">
        <v>1270</v>
      </c>
      <c r="E1631" t="str">
        <f>_xlfn.XLOOKUP(Table2[[#This Row],[rxn]],[1]Sheet1!$A:$A,[1]Sheet1!$C:$C,"Other metaolism",0)</f>
        <v>Excluded</v>
      </c>
      <c r="F1631" t="s">
        <v>19</v>
      </c>
      <c r="G1631" t="str">
        <f>Table2[[#This Row],[rxn]]&amp;"_"&amp;Table2[[#This Row],[dir]]</f>
        <v>DHNPTt_c_m_REV</v>
      </c>
      <c r="H1631" t="str" cm="1">
        <f t="array" ref="H1631">_xlfn.TEXTJOIN(",",TRUE,_xlfn.UNIQUE(_xlfn._xlws.FILTER(Table2[enz],Table2[rxn+dir]=Table2[[#This Row],[rxn+dir]])))</f>
        <v>SPONT</v>
      </c>
      <c r="I1631" s="2" t="str">
        <f>_xlfn.TEXTAFTER(Table2[[#This Row],[rxn]],"_",-1)</f>
        <v>m</v>
      </c>
      <c r="J1631" s="2" t="str">
        <f>_xlfn.TEXTBEFORE(Table2[[#This Row],[rxn]],"_"&amp;Table2[[#This Row],[compartment]],-1)</f>
        <v>DHNPTt_c</v>
      </c>
      <c r="K1631" s="2" t="str" cm="1">
        <f t="array" ref="K1631">_xlfn.LET(_xlpm.t,J1631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31" s="2" t="str">
        <f>IF(LEN(Table2[[#This Row],[number at end of rxn-compartment]])&gt;0,_xlfn.TEXTBEFORE(Table2[[#This Row],[rxn-compartment]],Table2[[#This Row],[number at end of rxn-compartment]],-1),"")</f>
        <v/>
      </c>
      <c r="N1631" t="str">
        <v/>
      </c>
      <c r="O1631" t="str">
        <v>FRDPt_c_m</v>
      </c>
      <c r="P1631" t="str">
        <v>FWD</v>
      </c>
      <c r="Q1631" t="str">
        <v>SPONT</v>
      </c>
      <c r="R1631" t="str">
        <v/>
      </c>
      <c r="S1631" t="str">
        <v>Excluded</v>
      </c>
      <c r="T1631" t="str">
        <v>Transport</v>
      </c>
    </row>
    <row r="1632" spans="1:20" x14ac:dyDescent="0.2">
      <c r="A1632" t="s">
        <v>4040</v>
      </c>
      <c r="B1632" t="s">
        <v>414</v>
      </c>
      <c r="C1632" t="s">
        <v>8</v>
      </c>
      <c r="D1632" t="s">
        <v>4041</v>
      </c>
      <c r="E1632" t="str">
        <f>_xlfn.XLOOKUP(Table2[[#This Row],[rxn]],[1]Sheet1!$A:$A,[1]Sheet1!$C:$C,"Other metaolism",0)</f>
        <v>RNA metabolism</v>
      </c>
      <c r="F1632" t="s">
        <v>239</v>
      </c>
      <c r="G1632" t="str">
        <f>Table2[[#This Row],[rxn]]&amp;"_"&amp;Table2[[#This Row],[dir]]</f>
        <v>DHORDfum_c_FWD</v>
      </c>
      <c r="H1632" t="str" cm="1">
        <f t="array" ref="H1632">_xlfn.TEXTJOIN(",",TRUE,_xlfn.UNIQUE(_xlfn._xlws.FILTER(Table2[enz],Table2[rxn+dir]=Table2[[#This Row],[rxn+dir]])))</f>
        <v>rt6498</v>
      </c>
      <c r="I1632" s="2" t="str">
        <f>_xlfn.TEXTAFTER(Table2[[#This Row],[rxn]],"_",-1)</f>
        <v>c</v>
      </c>
      <c r="J1632" s="2" t="str">
        <f>_xlfn.TEXTBEFORE(Table2[[#This Row],[rxn]],"_"&amp;Table2[[#This Row],[compartment]],-1)</f>
        <v>DHORDfum</v>
      </c>
      <c r="K1632" s="2" t="str" cm="1">
        <f t="array" ref="K1632">_xlfn.LET(_xlpm.t,J1632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32" s="2" t="str">
        <f>IF(LEN(Table2[[#This Row],[number at end of rxn-compartment]])&gt;0,_xlfn.TEXTBEFORE(Table2[[#This Row],[rxn-compartment]],Table2[[#This Row],[number at end of rxn-compartment]],-1),"")</f>
        <v/>
      </c>
      <c r="N1632" t="str">
        <v/>
      </c>
      <c r="O1632" t="str">
        <v>FRDPt_c_m</v>
      </c>
      <c r="P1632" t="str">
        <v>REV</v>
      </c>
      <c r="Q1632" t="str">
        <v>SPONT</v>
      </c>
      <c r="R1632" t="str">
        <v/>
      </c>
      <c r="S1632" t="str">
        <v>Excluded</v>
      </c>
      <c r="T1632" t="str">
        <v>Transport</v>
      </c>
    </row>
    <row r="1633" spans="1:20" x14ac:dyDescent="0.2">
      <c r="A1633" t="s">
        <v>4042</v>
      </c>
      <c r="B1633" t="s">
        <v>417</v>
      </c>
      <c r="C1633" t="s">
        <v>8</v>
      </c>
      <c r="D1633" t="s">
        <v>4043</v>
      </c>
      <c r="E1633" t="str">
        <f>_xlfn.XLOOKUP(Table2[[#This Row],[rxn]],[1]Sheet1!$A:$A,[1]Sheet1!$C:$C,"Other metaolism",0)</f>
        <v>RNA metabolism</v>
      </c>
      <c r="F1633" t="s">
        <v>239</v>
      </c>
      <c r="G1633" t="str">
        <f>Table2[[#This Row],[rxn]]&amp;"_"&amp;Table2[[#This Row],[dir]]</f>
        <v>DHORTS_c_FWD</v>
      </c>
      <c r="H1633" t="str" cm="1">
        <f t="array" ref="H1633">_xlfn.TEXTJOIN(",",TRUE,_xlfn.UNIQUE(_xlfn._xlws.FILTER(Table2[enz],Table2[rxn+dir]=Table2[[#This Row],[rxn+dir]])))</f>
        <v>rt3923</v>
      </c>
      <c r="I1633" s="2" t="str">
        <f>_xlfn.TEXTAFTER(Table2[[#This Row],[rxn]],"_",-1)</f>
        <v>c</v>
      </c>
      <c r="J1633" s="2" t="str">
        <f>_xlfn.TEXTBEFORE(Table2[[#This Row],[rxn]],"_"&amp;Table2[[#This Row],[compartment]],-1)</f>
        <v>DHORTS</v>
      </c>
      <c r="K1633" s="2" t="str" cm="1">
        <f t="array" ref="K1633">_xlfn.LET(_xlpm.t,J1633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33" s="2" t="str">
        <f>IF(LEN(Table2[[#This Row],[number at end of rxn-compartment]])&gt;0,_xlfn.TEXTBEFORE(Table2[[#This Row],[rxn-compartment]],Table2[[#This Row],[number at end of rxn-compartment]],-1),"")</f>
        <v/>
      </c>
      <c r="N1633" t="str">
        <v/>
      </c>
      <c r="O1633" t="str">
        <v>FRMDAH_c</v>
      </c>
      <c r="P1633" t="str">
        <v>FWD</v>
      </c>
      <c r="Q1633" t="str">
        <v>rt7438</v>
      </c>
      <c r="R1633" t="str">
        <v>3.5.1.49</v>
      </c>
      <c r="S1633" t="str">
        <v>Other metabolism</v>
      </c>
      <c r="T1633" t="str">
        <v>Cyanoamino acid metabolism</v>
      </c>
    </row>
    <row r="1634" spans="1:20" x14ac:dyDescent="0.2">
      <c r="A1634" t="s">
        <v>4044</v>
      </c>
      <c r="B1634" t="s">
        <v>417</v>
      </c>
      <c r="C1634" t="s">
        <v>21</v>
      </c>
      <c r="D1634" t="s">
        <v>4043</v>
      </c>
      <c r="E1634" t="str">
        <f>_xlfn.XLOOKUP(Table2[[#This Row],[rxn]],[1]Sheet1!$A:$A,[1]Sheet1!$C:$C,"Other metaolism",0)</f>
        <v>RNA metabolism</v>
      </c>
      <c r="F1634" t="s">
        <v>239</v>
      </c>
      <c r="G1634" t="str">
        <f>Table2[[#This Row],[rxn]]&amp;"_"&amp;Table2[[#This Row],[dir]]</f>
        <v>DHORTS_c_REV</v>
      </c>
      <c r="H1634" t="str" cm="1">
        <f t="array" ref="H1634">_xlfn.TEXTJOIN(",",TRUE,_xlfn.UNIQUE(_xlfn._xlws.FILTER(Table2[enz],Table2[rxn+dir]=Table2[[#This Row],[rxn+dir]])))</f>
        <v>rt3923</v>
      </c>
      <c r="I1634" s="2" t="str">
        <f>_xlfn.TEXTAFTER(Table2[[#This Row],[rxn]],"_",-1)</f>
        <v>c</v>
      </c>
      <c r="J1634" s="2" t="str">
        <f>_xlfn.TEXTBEFORE(Table2[[#This Row],[rxn]],"_"&amp;Table2[[#This Row],[compartment]],-1)</f>
        <v>DHORTS</v>
      </c>
      <c r="K1634" s="2" t="str" cm="1">
        <f t="array" ref="K1634">_xlfn.LET(_xlpm.t,J1634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34" s="2" t="str">
        <f>IF(LEN(Table2[[#This Row],[number at end of rxn-compartment]])&gt;0,_xlfn.TEXTBEFORE(Table2[[#This Row],[rxn-compartment]],Table2[[#This Row],[number at end of rxn-compartment]],-1),"")</f>
        <v/>
      </c>
      <c r="N1634" t="str">
        <v/>
      </c>
      <c r="O1634" t="str">
        <v>FRMDH_c</v>
      </c>
      <c r="P1634" t="str">
        <v>FWD</v>
      </c>
      <c r="Q1634" t="str">
        <v>rt6471</v>
      </c>
      <c r="R1634" t="str">
        <v>4.2.1.66</v>
      </c>
      <c r="S1634" t="str">
        <v>Other metabolism</v>
      </c>
      <c r="T1634" t="str">
        <v>Cyanoamino acid metabolism</v>
      </c>
    </row>
    <row r="1635" spans="1:20" x14ac:dyDescent="0.2">
      <c r="A1635" t="s">
        <v>4045</v>
      </c>
      <c r="B1635" t="s">
        <v>4047</v>
      </c>
      <c r="C1635" t="s">
        <v>8</v>
      </c>
      <c r="D1635" t="s">
        <v>4046</v>
      </c>
      <c r="E1635" t="str">
        <f>_xlfn.XLOOKUP(Table2[[#This Row],[rxn]],[1]Sheet1!$A:$A,[1]Sheet1!$C:$C,"Other metaolism",0)</f>
        <v>RNA metabolism</v>
      </c>
      <c r="F1635" t="s">
        <v>239</v>
      </c>
      <c r="G1635" t="str">
        <f>Table2[[#This Row],[rxn]]&amp;"_"&amp;Table2[[#This Row],[dir]]</f>
        <v>DHPM2_c_FWD</v>
      </c>
      <c r="H1635" t="str" cm="1">
        <f t="array" ref="H1635">_xlfn.TEXTJOIN(",",TRUE,_xlfn.UNIQUE(_xlfn._xlws.FILTER(Table2[enz],Table2[rxn+dir]=Table2[[#This Row],[rxn+dir]])))</f>
        <v>rt3509</v>
      </c>
      <c r="I1635" s="2" t="str">
        <f>_xlfn.TEXTAFTER(Table2[[#This Row],[rxn]],"_",-1)</f>
        <v>c</v>
      </c>
      <c r="J1635" s="2" t="str">
        <f>_xlfn.TEXTBEFORE(Table2[[#This Row],[rxn]],"_"&amp;Table2[[#This Row],[compartment]],-1)</f>
        <v>DHPM2</v>
      </c>
      <c r="K1635" s="2" t="str" cm="1">
        <f t="array" ref="K1635">_xlfn.LET(_xlpm.t,J1635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635" s="2" t="str">
        <f>IF(LEN(Table2[[#This Row],[number at end of rxn-compartment]])&gt;0,_xlfn.TEXTBEFORE(Table2[[#This Row],[rxn-compartment]],Table2[[#This Row],[number at end of rxn-compartment]],-1),"")</f>
        <v>DHPM</v>
      </c>
      <c r="N1635" t="str">
        <v/>
      </c>
      <c r="O1635" t="str">
        <v>FRMDH_c</v>
      </c>
      <c r="P1635" t="str">
        <v>REV</v>
      </c>
      <c r="Q1635" t="str">
        <v>rt6471</v>
      </c>
      <c r="R1635" t="str">
        <v>4.2.1.66</v>
      </c>
      <c r="S1635" t="str">
        <v>Other metabolism</v>
      </c>
      <c r="T1635" t="str">
        <v>Cyanoamino acid metabolism</v>
      </c>
    </row>
    <row r="1636" spans="1:20" x14ac:dyDescent="0.2">
      <c r="A1636" t="s">
        <v>4048</v>
      </c>
      <c r="B1636" t="s">
        <v>4047</v>
      </c>
      <c r="C1636" t="s">
        <v>21</v>
      </c>
      <c r="D1636" t="s">
        <v>4046</v>
      </c>
      <c r="E1636" t="str">
        <f>_xlfn.XLOOKUP(Table2[[#This Row],[rxn]],[1]Sheet1!$A:$A,[1]Sheet1!$C:$C,"Other metaolism",0)</f>
        <v>RNA metabolism</v>
      </c>
      <c r="F1636" t="s">
        <v>239</v>
      </c>
      <c r="G1636" t="str">
        <f>Table2[[#This Row],[rxn]]&amp;"_"&amp;Table2[[#This Row],[dir]]</f>
        <v>DHPM2_c_REV</v>
      </c>
      <c r="H1636" t="str" cm="1">
        <f t="array" ref="H1636">_xlfn.TEXTJOIN(",",TRUE,_xlfn.UNIQUE(_xlfn._xlws.FILTER(Table2[enz],Table2[rxn+dir]=Table2[[#This Row],[rxn+dir]])))</f>
        <v>rt3509</v>
      </c>
      <c r="I1636" s="2" t="str">
        <f>_xlfn.TEXTAFTER(Table2[[#This Row],[rxn]],"_",-1)</f>
        <v>c</v>
      </c>
      <c r="J1636" s="2" t="str">
        <f>_xlfn.TEXTBEFORE(Table2[[#This Row],[rxn]],"_"&amp;Table2[[#This Row],[compartment]],-1)</f>
        <v>DHPM2</v>
      </c>
      <c r="K1636" s="2" t="str" cm="1">
        <f t="array" ref="K1636">_xlfn.LET(_xlpm.t,J1636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636" s="2" t="str">
        <f>IF(LEN(Table2[[#This Row],[number at end of rxn-compartment]])&gt;0,_xlfn.TEXTBEFORE(Table2[[#This Row],[rxn-compartment]],Table2[[#This Row],[number at end of rxn-compartment]],-1),"")</f>
        <v>DHPM</v>
      </c>
      <c r="N1636" t="str">
        <v/>
      </c>
      <c r="O1636" t="str">
        <v>FRTT_c</v>
      </c>
      <c r="P1636" t="str">
        <v>FWD</v>
      </c>
      <c r="Q1636" t="str">
        <v>rt8135</v>
      </c>
      <c r="R1636" t="str">
        <v>2.5.1.1</v>
      </c>
      <c r="S1636" t="str">
        <v>Other biosynthetic metabolism</v>
      </c>
      <c r="T1636" t="str">
        <v>Terpenoid backbone biosynthesis</v>
      </c>
    </row>
    <row r="1637" spans="1:20" x14ac:dyDescent="0.2">
      <c r="A1637" t="s">
        <v>4049</v>
      </c>
      <c r="B1637" t="s">
        <v>4051</v>
      </c>
      <c r="C1637" t="s">
        <v>8</v>
      </c>
      <c r="D1637" t="s">
        <v>4050</v>
      </c>
      <c r="E1637" t="str">
        <f>_xlfn.XLOOKUP(Table2[[#This Row],[rxn]],[1]Sheet1!$A:$A,[1]Sheet1!$C:$C,"Other metaolism",0)</f>
        <v>Other biosynthetic metabolism</v>
      </c>
      <c r="F1637" t="s">
        <v>135</v>
      </c>
      <c r="G1637" t="str">
        <f>Table2[[#This Row],[rxn]]&amp;"_"&amp;Table2[[#This Row],[dir]]</f>
        <v>DHPPDA2_c_FWD</v>
      </c>
      <c r="H1637" t="str" cm="1">
        <f t="array" ref="H1637">_xlfn.TEXTJOIN(",",TRUE,_xlfn.UNIQUE(_xlfn._xlws.FILTER(Table2[enz],Table2[rxn+dir]=Table2[[#This Row],[rxn+dir]])))</f>
        <v>rt7138</v>
      </c>
      <c r="I1637" s="2" t="str">
        <f>_xlfn.TEXTAFTER(Table2[[#This Row],[rxn]],"_",-1)</f>
        <v>c</v>
      </c>
      <c r="J1637" s="2" t="str">
        <f>_xlfn.TEXTBEFORE(Table2[[#This Row],[rxn]],"_"&amp;Table2[[#This Row],[compartment]],-1)</f>
        <v>DHPPDA2</v>
      </c>
      <c r="K1637" s="2" t="str" cm="1">
        <f t="array" ref="K1637">_xlfn.LET(_xlpm.t,J1637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637" s="2" t="str">
        <f>IF(LEN(Table2[[#This Row],[number at end of rxn-compartment]])&gt;0,_xlfn.TEXTBEFORE(Table2[[#This Row],[rxn-compartment]],Table2[[#This Row],[number at end of rxn-compartment]],-1),"")</f>
        <v>DHPPDA</v>
      </c>
      <c r="N1637" t="str">
        <v/>
      </c>
      <c r="O1637" t="str">
        <v>FRTT_l</v>
      </c>
      <c r="P1637" t="str">
        <v>FWD</v>
      </c>
      <c r="Q1637" t="str">
        <v>rt4281</v>
      </c>
      <c r="R1637" t="str">
        <v>2.5.1.29</v>
      </c>
      <c r="S1637" t="str">
        <v>Other biosynthetic metabolism</v>
      </c>
      <c r="T1637" t="str">
        <v>Terpenoid backbone biosynthesis</v>
      </c>
    </row>
    <row r="1638" spans="1:20" x14ac:dyDescent="0.2">
      <c r="A1638" t="s">
        <v>4052</v>
      </c>
      <c r="B1638" t="s">
        <v>420</v>
      </c>
      <c r="C1638" t="s">
        <v>8</v>
      </c>
      <c r="D1638" t="s">
        <v>4036</v>
      </c>
      <c r="E1638" t="str">
        <f>_xlfn.XLOOKUP(Table2[[#This Row],[rxn]],[1]Sheet1!$A:$A,[1]Sheet1!$C:$C,"Other metaolism",0)</f>
        <v>Other biosynthetic metabolism</v>
      </c>
      <c r="F1638" t="s">
        <v>171</v>
      </c>
      <c r="G1638" t="str">
        <f>Table2[[#This Row],[rxn]]&amp;"_"&amp;Table2[[#This Row],[dir]]</f>
        <v>DHPTS_m_FWD</v>
      </c>
      <c r="H1638" t="str" cm="1">
        <f t="array" ref="H1638">_xlfn.TEXTJOIN(",",TRUE,_xlfn.UNIQUE(_xlfn._xlws.FILTER(Table2[enz],Table2[rxn+dir]=Table2[[#This Row],[rxn+dir]])))</f>
        <v>rt6009</v>
      </c>
      <c r="I1638" s="2" t="str">
        <f>_xlfn.TEXTAFTER(Table2[[#This Row],[rxn]],"_",-1)</f>
        <v>m</v>
      </c>
      <c r="J1638" s="2" t="str">
        <f>_xlfn.TEXTBEFORE(Table2[[#This Row],[rxn]],"_"&amp;Table2[[#This Row],[compartment]],-1)</f>
        <v>DHPTS</v>
      </c>
      <c r="K1638" s="2" t="str" cm="1">
        <f t="array" ref="K1638">_xlfn.LET(_xlpm.t,J1638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38" s="2" t="str">
        <f>IF(LEN(Table2[[#This Row],[number at end of rxn-compartment]])&gt;0,_xlfn.TEXTBEFORE(Table2[[#This Row],[rxn-compartment]],Table2[[#This Row],[number at end of rxn-compartment]],-1),"")</f>
        <v/>
      </c>
      <c r="N1638" t="str">
        <v/>
      </c>
      <c r="O1638" t="str">
        <v>FRUK_c</v>
      </c>
      <c r="P1638" t="str">
        <v>FWD</v>
      </c>
      <c r="Q1638" t="str">
        <v>UNKNOWN</v>
      </c>
      <c r="R1638" t="str">
        <v>2.7.1.56</v>
      </c>
      <c r="S1638" t="str">
        <v>Other metabolism</v>
      </c>
      <c r="T1638" t="str">
        <v>Fructose and mannose metabolism</v>
      </c>
    </row>
    <row r="1639" spans="1:20" x14ac:dyDescent="0.2">
      <c r="A1639" t="s">
        <v>4053</v>
      </c>
      <c r="B1639" t="s">
        <v>4054</v>
      </c>
      <c r="C1639" t="s">
        <v>8</v>
      </c>
      <c r="D1639" t="s">
        <v>1270</v>
      </c>
      <c r="E1639" t="str">
        <f>_xlfn.XLOOKUP(Table2[[#This Row],[rxn]],[1]Sheet1!$A:$A,[1]Sheet1!$C:$C,"Other metaolism",0)</f>
        <v>Excluded</v>
      </c>
      <c r="F1639" t="s">
        <v>19</v>
      </c>
      <c r="G1639" t="str">
        <f>Table2[[#This Row],[rxn]]&amp;"_"&amp;Table2[[#This Row],[dir]]</f>
        <v>DHPTt_c_m_FWD</v>
      </c>
      <c r="H1639" t="str" cm="1">
        <f t="array" ref="H1639">_xlfn.TEXTJOIN(",",TRUE,_xlfn.UNIQUE(_xlfn._xlws.FILTER(Table2[enz],Table2[rxn+dir]=Table2[[#This Row],[rxn+dir]])))</f>
        <v>SPONT</v>
      </c>
      <c r="I1639" s="2" t="str">
        <f>_xlfn.TEXTAFTER(Table2[[#This Row],[rxn]],"_",-1)</f>
        <v>m</v>
      </c>
      <c r="J1639" s="2" t="str">
        <f>_xlfn.TEXTBEFORE(Table2[[#This Row],[rxn]],"_"&amp;Table2[[#This Row],[compartment]],-1)</f>
        <v>DHPTt_c</v>
      </c>
      <c r="K1639" s="2" t="str" cm="1">
        <f t="array" ref="K1639">_xlfn.LET(_xlpm.t,J1639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39" s="2" t="str">
        <f>IF(LEN(Table2[[#This Row],[number at end of rxn-compartment]])&gt;0,_xlfn.TEXTBEFORE(Table2[[#This Row],[rxn-compartment]],Table2[[#This Row],[number at end of rxn-compartment]],-1),"")</f>
        <v/>
      </c>
      <c r="N1639" t="str">
        <v/>
      </c>
      <c r="O1639" t="str">
        <v>FRUtps_e</v>
      </c>
      <c r="P1639" t="str">
        <v>FWD</v>
      </c>
      <c r="Q1639" t="str">
        <v>rt1375,rt1480,rt2496,rt2707,rt2833,rt3556,rt7817</v>
      </c>
      <c r="R1639" t="str">
        <v/>
      </c>
      <c r="S1639" t="str">
        <v>Excluded</v>
      </c>
      <c r="T1639" t="str">
        <v>Transport</v>
      </c>
    </row>
    <row r="1640" spans="1:20" x14ac:dyDescent="0.2">
      <c r="A1640" t="s">
        <v>4055</v>
      </c>
      <c r="B1640" t="s">
        <v>4054</v>
      </c>
      <c r="C1640" t="s">
        <v>21</v>
      </c>
      <c r="D1640" t="s">
        <v>1270</v>
      </c>
      <c r="E1640" t="str">
        <f>_xlfn.XLOOKUP(Table2[[#This Row],[rxn]],[1]Sheet1!$A:$A,[1]Sheet1!$C:$C,"Other metaolism",0)</f>
        <v>Excluded</v>
      </c>
      <c r="F1640" t="s">
        <v>19</v>
      </c>
      <c r="G1640" t="str">
        <f>Table2[[#This Row],[rxn]]&amp;"_"&amp;Table2[[#This Row],[dir]]</f>
        <v>DHPTt_c_m_REV</v>
      </c>
      <c r="H1640" t="str" cm="1">
        <f t="array" ref="H1640">_xlfn.TEXTJOIN(",",TRUE,_xlfn.UNIQUE(_xlfn._xlws.FILTER(Table2[enz],Table2[rxn+dir]=Table2[[#This Row],[rxn+dir]])))</f>
        <v>SPONT</v>
      </c>
      <c r="I1640" s="2" t="str">
        <f>_xlfn.TEXTAFTER(Table2[[#This Row],[rxn]],"_",-1)</f>
        <v>m</v>
      </c>
      <c r="J1640" s="2" t="str">
        <f>_xlfn.TEXTBEFORE(Table2[[#This Row],[rxn]],"_"&amp;Table2[[#This Row],[compartment]],-1)</f>
        <v>DHPTt_c</v>
      </c>
      <c r="K1640" s="2" t="str" cm="1">
        <f t="array" ref="K1640">_xlfn.LET(_xlpm.t,J1640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0" s="2" t="str">
        <f>IF(LEN(Table2[[#This Row],[number at end of rxn-compartment]])&gt;0,_xlfn.TEXTBEFORE(Table2[[#This Row],[rxn-compartment]],Table2[[#This Row],[number at end of rxn-compartment]],-1),"")</f>
        <v/>
      </c>
      <c r="N1640" t="str">
        <v/>
      </c>
      <c r="O1640" t="str">
        <v>FTHFCL_c</v>
      </c>
      <c r="P1640" t="str">
        <v>FWD</v>
      </c>
      <c r="Q1640" t="str">
        <v>rt4194</v>
      </c>
      <c r="R1640" t="str">
        <v>6.3.3.2</v>
      </c>
      <c r="S1640" t="str">
        <v>Other biosynthetic metabolism</v>
      </c>
      <c r="T1640" t="str">
        <v>Folate metabolism</v>
      </c>
    </row>
    <row r="1641" spans="1:20" x14ac:dyDescent="0.2">
      <c r="A1641" t="s">
        <v>4056</v>
      </c>
      <c r="B1641" t="s">
        <v>422</v>
      </c>
      <c r="C1641" t="s">
        <v>8</v>
      </c>
      <c r="D1641" t="s">
        <v>4057</v>
      </c>
      <c r="E1641" t="str">
        <f>_xlfn.XLOOKUP(Table2[[#This Row],[rxn]],[1]Sheet1!$A:$A,[1]Sheet1!$C:$C,"Other metaolism",0)</f>
        <v>Amino acid metabolism</v>
      </c>
      <c r="F1641" t="s">
        <v>185</v>
      </c>
      <c r="G1641" t="str">
        <f>Table2[[#This Row],[rxn]]&amp;"_"&amp;Table2[[#This Row],[dir]]</f>
        <v>DHQS_c_FWD</v>
      </c>
      <c r="H1641" t="str" cm="1">
        <f t="array" ref="H1641">_xlfn.TEXTJOIN(",",TRUE,_xlfn.UNIQUE(_xlfn._xlws.FILTER(Table2[enz],Table2[rxn+dir]=Table2[[#This Row],[rxn+dir]])))</f>
        <v>rt3937,rt5884</v>
      </c>
      <c r="I1641" s="2" t="str">
        <f>_xlfn.TEXTAFTER(Table2[[#This Row],[rxn]],"_",-1)</f>
        <v>c</v>
      </c>
      <c r="J1641" s="2" t="str">
        <f>_xlfn.TEXTBEFORE(Table2[[#This Row],[rxn]],"_"&amp;Table2[[#This Row],[compartment]],-1)</f>
        <v>DHQS</v>
      </c>
      <c r="K1641" s="2" t="str" cm="1">
        <f t="array" ref="K1641">_xlfn.LET(_xlpm.t,J1641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1" s="2" t="str">
        <f>IF(LEN(Table2[[#This Row],[number at end of rxn-compartment]])&gt;0,_xlfn.TEXTBEFORE(Table2[[#This Row],[rxn-compartment]],Table2[[#This Row],[number at end of rxn-compartment]],-1),"")</f>
        <v/>
      </c>
      <c r="N1641" t="str">
        <v/>
      </c>
      <c r="O1641" t="str">
        <v>FTHFL_c</v>
      </c>
      <c r="P1641" t="str">
        <v>FWD</v>
      </c>
      <c r="Q1641" t="str">
        <v>UNKNOWN</v>
      </c>
      <c r="R1641" t="str">
        <v>1.5.1.5</v>
      </c>
      <c r="S1641" t="str">
        <v>Other biosynthetic metabolism</v>
      </c>
      <c r="T1641" t="str">
        <v>Folate metabolism</v>
      </c>
    </row>
    <row r="1642" spans="1:20" x14ac:dyDescent="0.2">
      <c r="A1642" t="s">
        <v>4058</v>
      </c>
      <c r="B1642" t="s">
        <v>422</v>
      </c>
      <c r="C1642" t="s">
        <v>8</v>
      </c>
      <c r="D1642" t="s">
        <v>4059</v>
      </c>
      <c r="E1642" t="str">
        <f>_xlfn.XLOOKUP(Table2[[#This Row],[rxn]],[1]Sheet1!$A:$A,[1]Sheet1!$C:$C,"Other metaolism",0)</f>
        <v>Amino acid metabolism</v>
      </c>
      <c r="F1642" t="s">
        <v>185</v>
      </c>
      <c r="G1642" t="str">
        <f>Table2[[#This Row],[rxn]]&amp;"_"&amp;Table2[[#This Row],[dir]]</f>
        <v>DHQS_c_FWD</v>
      </c>
      <c r="H1642" t="str" cm="1">
        <f t="array" ref="H1642">_xlfn.TEXTJOIN(",",TRUE,_xlfn.UNIQUE(_xlfn._xlws.FILTER(Table2[enz],Table2[rxn+dir]=Table2[[#This Row],[rxn+dir]])))</f>
        <v>rt3937,rt5884</v>
      </c>
      <c r="I1642" s="2" t="str">
        <f>_xlfn.TEXTAFTER(Table2[[#This Row],[rxn]],"_",-1)</f>
        <v>c</v>
      </c>
      <c r="J1642" s="2" t="str">
        <f>_xlfn.TEXTBEFORE(Table2[[#This Row],[rxn]],"_"&amp;Table2[[#This Row],[compartment]],-1)</f>
        <v>DHQS</v>
      </c>
      <c r="K1642" s="2" t="str" cm="1">
        <f t="array" ref="K1642">_xlfn.LET(_xlpm.t,J1642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2" s="2" t="str">
        <f>IF(LEN(Table2[[#This Row],[number at end of rxn-compartment]])&gt;0,_xlfn.TEXTBEFORE(Table2[[#This Row],[rxn-compartment]],Table2[[#This Row],[number at end of rxn-compartment]],-1),"")</f>
        <v/>
      </c>
      <c r="N1642" t="str">
        <v/>
      </c>
      <c r="O1642" t="str">
        <v>FTHFL_c</v>
      </c>
      <c r="P1642" t="str">
        <v>REV</v>
      </c>
      <c r="Q1642" t="str">
        <v>UNKNOWN</v>
      </c>
      <c r="R1642" t="str">
        <v>1.5.1.5</v>
      </c>
      <c r="S1642" t="str">
        <v>Other biosynthetic metabolism</v>
      </c>
      <c r="T1642" t="str">
        <v>Folate metabolism</v>
      </c>
    </row>
    <row r="1643" spans="1:20" x14ac:dyDescent="0.2">
      <c r="A1643" t="s">
        <v>4060</v>
      </c>
      <c r="B1643" t="s">
        <v>425</v>
      </c>
      <c r="C1643" t="s">
        <v>8</v>
      </c>
      <c r="D1643" t="s">
        <v>4061</v>
      </c>
      <c r="E1643" t="str">
        <f>_xlfn.XLOOKUP(Table2[[#This Row],[rxn]],[1]Sheet1!$A:$A,[1]Sheet1!$C:$C,"Other metaolism",0)</f>
        <v>Amino acid metabolism</v>
      </c>
      <c r="F1643" t="s">
        <v>185</v>
      </c>
      <c r="G1643" t="str">
        <f>Table2[[#This Row],[rxn]]&amp;"_"&amp;Table2[[#This Row],[dir]]</f>
        <v>DHQTi_c_FWD</v>
      </c>
      <c r="H1643" t="str" cm="1">
        <f t="array" ref="H1643">_xlfn.TEXTJOIN(",",TRUE,_xlfn.UNIQUE(_xlfn._xlws.FILTER(Table2[enz],Table2[rxn+dir]=Table2[[#This Row],[rxn+dir]])))</f>
        <v>rt2204,rt5884</v>
      </c>
      <c r="I1643" s="2" t="str">
        <f>_xlfn.TEXTAFTER(Table2[[#This Row],[rxn]],"_",-1)</f>
        <v>c</v>
      </c>
      <c r="J1643" s="2" t="str">
        <f>_xlfn.TEXTBEFORE(Table2[[#This Row],[rxn]],"_"&amp;Table2[[#This Row],[compartment]],-1)</f>
        <v>DHQTi</v>
      </c>
      <c r="K1643" s="2" t="str" cm="1">
        <f t="array" ref="K1643">_xlfn.LET(_xlpm.t,J1643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3" s="2" t="str">
        <f>IF(LEN(Table2[[#This Row],[number at end of rxn-compartment]])&gt;0,_xlfn.TEXTBEFORE(Table2[[#This Row],[rxn-compartment]],Table2[[#This Row],[number at end of rxn-compartment]],-1),"")</f>
        <v/>
      </c>
      <c r="N1643" t="str">
        <v/>
      </c>
      <c r="O1643" t="str">
        <v>FTHFL_m</v>
      </c>
      <c r="P1643" t="str">
        <v>FWD</v>
      </c>
      <c r="Q1643" t="str">
        <v>rt6998</v>
      </c>
      <c r="R1643" t="str">
        <v>1.5.1.5</v>
      </c>
      <c r="S1643" t="str">
        <v>Other biosynthetic metabolism</v>
      </c>
      <c r="T1643" t="str">
        <v>Folate metabolism</v>
      </c>
    </row>
    <row r="1644" spans="1:20" x14ac:dyDescent="0.2">
      <c r="A1644" t="s">
        <v>4062</v>
      </c>
      <c r="B1644" t="s">
        <v>425</v>
      </c>
      <c r="C1644" t="s">
        <v>8</v>
      </c>
      <c r="D1644" t="s">
        <v>4059</v>
      </c>
      <c r="E1644" t="str">
        <f>_xlfn.XLOOKUP(Table2[[#This Row],[rxn]],[1]Sheet1!$A:$A,[1]Sheet1!$C:$C,"Other metaolism",0)</f>
        <v>Amino acid metabolism</v>
      </c>
      <c r="F1644" t="s">
        <v>185</v>
      </c>
      <c r="G1644" t="str">
        <f>Table2[[#This Row],[rxn]]&amp;"_"&amp;Table2[[#This Row],[dir]]</f>
        <v>DHQTi_c_FWD</v>
      </c>
      <c r="H1644" t="str" cm="1">
        <f t="array" ref="H1644">_xlfn.TEXTJOIN(",",TRUE,_xlfn.UNIQUE(_xlfn._xlws.FILTER(Table2[enz],Table2[rxn+dir]=Table2[[#This Row],[rxn+dir]])))</f>
        <v>rt2204,rt5884</v>
      </c>
      <c r="I1644" s="2" t="str">
        <f>_xlfn.TEXTAFTER(Table2[[#This Row],[rxn]],"_",-1)</f>
        <v>c</v>
      </c>
      <c r="J1644" s="2" t="str">
        <f>_xlfn.TEXTBEFORE(Table2[[#This Row],[rxn]],"_"&amp;Table2[[#This Row],[compartment]],-1)</f>
        <v>DHQTi</v>
      </c>
      <c r="K1644" s="2" t="str" cm="1">
        <f t="array" ref="K1644">_xlfn.LET(_xlpm.t,J1644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4" s="2" t="str">
        <f>IF(LEN(Table2[[#This Row],[number at end of rxn-compartment]])&gt;0,_xlfn.TEXTBEFORE(Table2[[#This Row],[rxn-compartment]],Table2[[#This Row],[number at end of rxn-compartment]],-1),"")</f>
        <v/>
      </c>
      <c r="N1644" t="str">
        <v/>
      </c>
      <c r="O1644" t="str">
        <v>FTHFL_m</v>
      </c>
      <c r="P1644" t="str">
        <v>REV</v>
      </c>
      <c r="Q1644" t="str">
        <v>rt6998</v>
      </c>
      <c r="R1644" t="str">
        <v>1.5.1.5</v>
      </c>
      <c r="S1644" t="str">
        <v>Other biosynthetic metabolism</v>
      </c>
      <c r="T1644" t="str">
        <v>Folate metabolism</v>
      </c>
    </row>
    <row r="1645" spans="1:20" x14ac:dyDescent="0.2">
      <c r="A1645" t="s">
        <v>4063</v>
      </c>
      <c r="B1645" t="s">
        <v>4064</v>
      </c>
      <c r="C1645" t="s">
        <v>8</v>
      </c>
      <c r="D1645" t="s">
        <v>1270</v>
      </c>
      <c r="E1645" t="str">
        <f>_xlfn.XLOOKUP(Table2[[#This Row],[rxn]],[1]Sheet1!$A:$A,[1]Sheet1!$C:$C,"Other metaolism",0)</f>
        <v>Excluded</v>
      </c>
      <c r="F1645" t="s">
        <v>19</v>
      </c>
      <c r="G1645" t="str">
        <f>Table2[[#This Row],[rxn]]&amp;"_"&amp;Table2[[#This Row],[dir]]</f>
        <v>DINt_c_e_FWD</v>
      </c>
      <c r="H1645" t="str" cm="1">
        <f t="array" ref="H1645">_xlfn.TEXTJOIN(",",TRUE,_xlfn.UNIQUE(_xlfn._xlws.FILTER(Table2[enz],Table2[rxn+dir]=Table2[[#This Row],[rxn+dir]])))</f>
        <v>SPONT</v>
      </c>
      <c r="I1645" s="2" t="str">
        <f>_xlfn.TEXTAFTER(Table2[[#This Row],[rxn]],"_",-1)</f>
        <v>e</v>
      </c>
      <c r="J1645" s="2" t="str">
        <f>_xlfn.TEXTBEFORE(Table2[[#This Row],[rxn]],"_"&amp;Table2[[#This Row],[compartment]],-1)</f>
        <v>DINt_c</v>
      </c>
      <c r="K1645" s="2" t="str" cm="1">
        <f t="array" ref="K1645">_xlfn.LET(_xlpm.t,J1645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5" s="2" t="str">
        <f>IF(LEN(Table2[[#This Row],[number at end of rxn-compartment]])&gt;0,_xlfn.TEXTBEFORE(Table2[[#This Row],[rxn-compartment]],Table2[[#This Row],[number at end of rxn-compartment]],-1),"")</f>
        <v/>
      </c>
      <c r="N1645" t="str">
        <v/>
      </c>
      <c r="O1645" t="str">
        <v>FUM_c</v>
      </c>
      <c r="P1645" t="str">
        <v>FWD</v>
      </c>
      <c r="Q1645" t="str">
        <v>rt5633_c</v>
      </c>
      <c r="R1645" t="str">
        <v>4.2.1.2</v>
      </c>
      <c r="S1645" t="str">
        <v>Central metabolism</v>
      </c>
      <c r="T1645" t="str">
        <v>Glyoxylate metabolism</v>
      </c>
    </row>
    <row r="1646" spans="1:20" x14ac:dyDescent="0.2">
      <c r="A1646" t="s">
        <v>4065</v>
      </c>
      <c r="B1646" t="s">
        <v>4067</v>
      </c>
      <c r="C1646" t="s">
        <v>8</v>
      </c>
      <c r="D1646" t="s">
        <v>4066</v>
      </c>
      <c r="E1646" t="str">
        <f>_xlfn.XLOOKUP(Table2[[#This Row],[rxn]],[1]Sheet1!$A:$A,[1]Sheet1!$C:$C,"Other metaolism",0)</f>
        <v>Other metabolism</v>
      </c>
      <c r="F1646" t="s">
        <v>497</v>
      </c>
      <c r="G1646" t="str">
        <f>Table2[[#This Row],[rxn]]&amp;"_"&amp;Table2[[#This Row],[dir]]</f>
        <v>DIPS_c_FWD</v>
      </c>
      <c r="H1646" t="str" cm="1">
        <f t="array" ref="H1646">_xlfn.TEXTJOIN(",",TRUE,_xlfn.UNIQUE(_xlfn._xlws.FILTER(Table2[enz],Table2[rxn+dir]=Table2[[#This Row],[rxn+dir]])))</f>
        <v>rt8137</v>
      </c>
      <c r="I1646" s="2" t="str">
        <f>_xlfn.TEXTAFTER(Table2[[#This Row],[rxn]],"_",-1)</f>
        <v>c</v>
      </c>
      <c r="J1646" s="2" t="str">
        <f>_xlfn.TEXTBEFORE(Table2[[#This Row],[rxn]],"_"&amp;Table2[[#This Row],[compartment]],-1)</f>
        <v>DIPS</v>
      </c>
      <c r="K1646" s="2" t="str" cm="1">
        <f t="array" ref="K1646">_xlfn.LET(_xlpm.t,J1646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6" s="2" t="str">
        <f>IF(LEN(Table2[[#This Row],[number at end of rxn-compartment]])&gt;0,_xlfn.TEXTBEFORE(Table2[[#This Row],[rxn-compartment]],Table2[[#This Row],[number at end of rxn-compartment]],-1),"")</f>
        <v/>
      </c>
      <c r="N1646" t="str">
        <v/>
      </c>
      <c r="O1646" t="str">
        <v>FUM_c</v>
      </c>
      <c r="P1646" t="str">
        <v>REV</v>
      </c>
      <c r="Q1646" t="str">
        <v>rt5633_c</v>
      </c>
      <c r="R1646" t="str">
        <v>4.2.1.2</v>
      </c>
      <c r="S1646" t="str">
        <v>Central metabolism</v>
      </c>
      <c r="T1646" t="str">
        <v>Glyoxylate metabolism</v>
      </c>
    </row>
    <row r="1647" spans="1:20" x14ac:dyDescent="0.2">
      <c r="A1647" t="s">
        <v>4068</v>
      </c>
      <c r="B1647" t="s">
        <v>4070</v>
      </c>
      <c r="C1647" t="s">
        <v>8</v>
      </c>
      <c r="D1647" t="s">
        <v>4069</v>
      </c>
      <c r="E1647" t="str">
        <f>_xlfn.XLOOKUP(Table2[[#This Row],[rxn]],[1]Sheet1!$A:$A,[1]Sheet1!$C:$C,"Other metaolism",0)</f>
        <v>Amino acid metabolism</v>
      </c>
      <c r="F1647" t="s">
        <v>153</v>
      </c>
      <c r="G1647" t="str">
        <f>Table2[[#This Row],[rxn]]&amp;"_"&amp;Table2[[#This Row],[dir]]</f>
        <v>DKMEOX_c_FWD</v>
      </c>
      <c r="H1647" t="str" cm="1">
        <f t="array" ref="H1647">_xlfn.TEXTJOIN(",",TRUE,_xlfn.UNIQUE(_xlfn._xlws.FILTER(Table2[enz],Table2[rxn+dir]=Table2[[#This Row],[rxn+dir]])))</f>
        <v>rt7962_c</v>
      </c>
      <c r="I1647" s="2" t="str">
        <f>_xlfn.TEXTAFTER(Table2[[#This Row],[rxn]],"_",-1)</f>
        <v>c</v>
      </c>
      <c r="J1647" s="2" t="str">
        <f>_xlfn.TEXTBEFORE(Table2[[#This Row],[rxn]],"_"&amp;Table2[[#This Row],[compartment]],-1)</f>
        <v>DKMEOX</v>
      </c>
      <c r="K1647" s="2" t="str" cm="1">
        <f t="array" ref="K1647">_xlfn.LET(_xlpm.t,J1647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7" s="2" t="str">
        <f>IF(LEN(Table2[[#This Row],[number at end of rxn-compartment]])&gt;0,_xlfn.TEXTBEFORE(Table2[[#This Row],[rxn-compartment]],Table2[[#This Row],[number at end of rxn-compartment]],-1),"")</f>
        <v/>
      </c>
      <c r="N1647" t="str">
        <v/>
      </c>
      <c r="O1647" t="str">
        <v>FUM_m</v>
      </c>
      <c r="P1647" t="str">
        <v>FWD</v>
      </c>
      <c r="Q1647" t="str">
        <v>rt5633_m</v>
      </c>
      <c r="R1647" t="str">
        <v>4.2.1.2</v>
      </c>
      <c r="S1647" t="str">
        <v>Central metabolism</v>
      </c>
      <c r="T1647" t="str">
        <v>Citric acid cycle</v>
      </c>
    </row>
    <row r="1648" spans="1:20" x14ac:dyDescent="0.2">
      <c r="A1648" t="s">
        <v>4071</v>
      </c>
      <c r="B1648" t="s">
        <v>4073</v>
      </c>
      <c r="C1648" t="s">
        <v>8</v>
      </c>
      <c r="D1648" t="s">
        <v>4072</v>
      </c>
      <c r="E1648" t="str">
        <f>_xlfn.XLOOKUP(Table2[[#This Row],[rxn]],[1]Sheet1!$A:$A,[1]Sheet1!$C:$C,"Other metaolism",0)</f>
        <v>Amino acid metabolism</v>
      </c>
      <c r="F1648" t="s">
        <v>153</v>
      </c>
      <c r="G1648" t="str">
        <f>Table2[[#This Row],[rxn]]&amp;"_"&amp;Table2[[#This Row],[dir]]</f>
        <v>DKMPPH_c_FWD</v>
      </c>
      <c r="H1648" t="str" cm="1">
        <f t="array" ref="H1648">_xlfn.TEXTJOIN(",",TRUE,_xlfn.UNIQUE(_xlfn._xlws.FILTER(Table2[enz],Table2[rxn+dir]=Table2[[#This Row],[rxn+dir]])))</f>
        <v>rt7962_DKMPPH_c</v>
      </c>
      <c r="I1648" s="2" t="str">
        <f>_xlfn.TEXTAFTER(Table2[[#This Row],[rxn]],"_",-1)</f>
        <v>c</v>
      </c>
      <c r="J1648" s="2" t="str">
        <f>_xlfn.TEXTBEFORE(Table2[[#This Row],[rxn]],"_"&amp;Table2[[#This Row],[compartment]],-1)</f>
        <v>DKMPPH</v>
      </c>
      <c r="K1648" s="2" t="str" cm="1">
        <f t="array" ref="K1648">_xlfn.LET(_xlpm.t,J1648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8" s="2" t="str">
        <f>IF(LEN(Table2[[#This Row],[number at end of rxn-compartment]])&gt;0,_xlfn.TEXTBEFORE(Table2[[#This Row],[rxn-compartment]],Table2[[#This Row],[number at end of rxn-compartment]],-1),"")</f>
        <v/>
      </c>
      <c r="N1648" t="str">
        <v/>
      </c>
      <c r="O1648" t="str">
        <v>FUM_m</v>
      </c>
      <c r="P1648" t="str">
        <v>REV</v>
      </c>
      <c r="Q1648" t="str">
        <v>rt5633_m</v>
      </c>
      <c r="R1648" t="str">
        <v>4.2.1.2</v>
      </c>
      <c r="S1648" t="str">
        <v>Central metabolism</v>
      </c>
      <c r="T1648" t="str">
        <v>Citric acid cycle</v>
      </c>
    </row>
    <row r="1649" spans="1:20" x14ac:dyDescent="0.2">
      <c r="A1649" t="s">
        <v>4074</v>
      </c>
      <c r="B1649" t="s">
        <v>4075</v>
      </c>
      <c r="C1649" t="s">
        <v>8</v>
      </c>
      <c r="D1649" t="s">
        <v>2201</v>
      </c>
      <c r="E1649" t="str">
        <f>_xlfn.XLOOKUP(Table2[[#This Row],[rxn]],[1]Sheet1!$A:$A,[1]Sheet1!$C:$C,"Other metaolism",0)</f>
        <v>Excluded</v>
      </c>
      <c r="F1649" t="s">
        <v>3656</v>
      </c>
      <c r="G1649" t="str">
        <f>Table2[[#This Row],[rxn]]&amp;"_"&amp;Table2[[#This Row],[dir]]</f>
        <v>DM_gcald_c_FWD</v>
      </c>
      <c r="H1649" t="str" cm="1">
        <f t="array" ref="H1649">_xlfn.TEXTJOIN(",",TRUE,_xlfn.UNIQUE(_xlfn._xlws.FILTER(Table2[enz],Table2[rxn+dir]=Table2[[#This Row],[rxn+dir]])))</f>
        <v>UNKNOWN</v>
      </c>
      <c r="I1649" s="2" t="str">
        <f>_xlfn.TEXTAFTER(Table2[[#This Row],[rxn]],"_",-1)</f>
        <v>c</v>
      </c>
      <c r="J1649" s="2" t="str">
        <f>_xlfn.TEXTBEFORE(Table2[[#This Row],[rxn]],"_"&amp;Table2[[#This Row],[compartment]],-1)</f>
        <v>DM_gcald</v>
      </c>
      <c r="K1649" s="2" t="str" cm="1">
        <f t="array" ref="K1649">_xlfn.LET(_xlpm.t,J1649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49" s="2" t="str">
        <f>IF(LEN(Table2[[#This Row],[number at end of rxn-compartment]])&gt;0,_xlfn.TEXTBEFORE(Table2[[#This Row],[rxn-compartment]],Table2[[#This Row],[number at end of rxn-compartment]],-1),"")</f>
        <v/>
      </c>
      <c r="N1649" t="str">
        <v/>
      </c>
      <c r="O1649" t="str">
        <v>FUMACACH_c</v>
      </c>
      <c r="P1649" t="str">
        <v>FWD</v>
      </c>
      <c r="Q1649" t="str">
        <v>rt3594</v>
      </c>
      <c r="R1649" t="str">
        <v/>
      </c>
      <c r="S1649" t="str">
        <v>Other metabolism</v>
      </c>
      <c r="T1649" t="str">
        <v>Unassigned</v>
      </c>
    </row>
    <row r="1650" spans="1:20" x14ac:dyDescent="0.2">
      <c r="A1650" t="s">
        <v>4076</v>
      </c>
      <c r="B1650" t="s">
        <v>427</v>
      </c>
      <c r="C1650" t="s">
        <v>8</v>
      </c>
      <c r="D1650" t="s">
        <v>4077</v>
      </c>
      <c r="E1650" t="str">
        <f>_xlfn.XLOOKUP(Table2[[#This Row],[rxn]],[1]Sheet1!$A:$A,[1]Sheet1!$C:$C,"Other metaolism",0)</f>
        <v>Other biosynthetic metabolism</v>
      </c>
      <c r="F1650" t="s">
        <v>69</v>
      </c>
      <c r="G1650" t="str">
        <f>Table2[[#This Row],[rxn]]&amp;"_"&amp;Table2[[#This Row],[dir]]</f>
        <v>DMATT_c_FWD</v>
      </c>
      <c r="H1650" t="str" cm="1">
        <f t="array" ref="H1650">_xlfn.TEXTJOIN(",",TRUE,_xlfn.UNIQUE(_xlfn._xlws.FILTER(Table2[enz],Table2[rxn+dir]=Table2[[#This Row],[rxn+dir]])))</f>
        <v>rt4576</v>
      </c>
      <c r="I1650" s="2" t="str">
        <f>_xlfn.TEXTAFTER(Table2[[#This Row],[rxn]],"_",-1)</f>
        <v>c</v>
      </c>
      <c r="J1650" s="2" t="str">
        <f>_xlfn.TEXTBEFORE(Table2[[#This Row],[rxn]],"_"&amp;Table2[[#This Row],[compartment]],-1)</f>
        <v>DMATT</v>
      </c>
      <c r="K1650" s="2" t="str" cm="1">
        <f t="array" ref="K1650">_xlfn.LET(_xlpm.t,J1650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0" s="2" t="str">
        <f>IF(LEN(Table2[[#This Row],[number at end of rxn-compartment]])&gt;0,_xlfn.TEXTBEFORE(Table2[[#This Row],[rxn-compartment]],Table2[[#This Row],[number at end of rxn-compartment]],-1),"")</f>
        <v/>
      </c>
      <c r="N1650" t="str">
        <v/>
      </c>
      <c r="O1650" t="str">
        <v>FUMACACH_c</v>
      </c>
      <c r="P1650" t="str">
        <v>REV</v>
      </c>
      <c r="Q1650" t="str">
        <v>rt3594</v>
      </c>
      <c r="R1650" t="str">
        <v/>
      </c>
      <c r="S1650" t="str">
        <v>Other metabolism</v>
      </c>
      <c r="T1650" t="str">
        <v>Unassigned</v>
      </c>
    </row>
    <row r="1651" spans="1:20" x14ac:dyDescent="0.2">
      <c r="A1651" t="s">
        <v>4078</v>
      </c>
      <c r="B1651" t="s">
        <v>4079</v>
      </c>
      <c r="C1651" t="s">
        <v>8</v>
      </c>
      <c r="D1651" t="s">
        <v>1270</v>
      </c>
      <c r="E1651" t="str">
        <f>_xlfn.XLOOKUP(Table2[[#This Row],[rxn]],[1]Sheet1!$A:$A,[1]Sheet1!$C:$C,"Other metaolism",0)</f>
        <v>Excluded</v>
      </c>
      <c r="F1651" t="s">
        <v>19</v>
      </c>
      <c r="G1651" t="str">
        <f>Table2[[#This Row],[rxn]]&amp;"_"&amp;Table2[[#This Row],[dir]]</f>
        <v>DNADt_c_n_FWD</v>
      </c>
      <c r="H1651" t="str" cm="1">
        <f t="array" ref="H1651">_xlfn.TEXTJOIN(",",TRUE,_xlfn.UNIQUE(_xlfn._xlws.FILTER(Table2[enz],Table2[rxn+dir]=Table2[[#This Row],[rxn+dir]])))</f>
        <v>SPONT</v>
      </c>
      <c r="I1651" s="2" t="str">
        <f>_xlfn.TEXTAFTER(Table2[[#This Row],[rxn]],"_",-1)</f>
        <v>n</v>
      </c>
      <c r="J1651" s="2" t="str">
        <f>_xlfn.TEXTBEFORE(Table2[[#This Row],[rxn]],"_"&amp;Table2[[#This Row],[compartment]],-1)</f>
        <v>DNADt_c</v>
      </c>
      <c r="K1651" s="2" t="str" cm="1">
        <f t="array" ref="K1651">_xlfn.LET(_xlpm.t,J1651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1" s="2" t="str">
        <f>IF(LEN(Table2[[#This Row],[number at end of rxn-compartment]])&gt;0,_xlfn.TEXTBEFORE(Table2[[#This Row],[rxn-compartment]],Table2[[#This Row],[number at end of rxn-compartment]],-1),"")</f>
        <v/>
      </c>
      <c r="N1651" t="str">
        <v/>
      </c>
      <c r="O1651" t="str">
        <v>FUMACACH_m</v>
      </c>
      <c r="P1651" t="str">
        <v>FWD</v>
      </c>
      <c r="Q1651" t="str">
        <v>rt3874,rt7056,rt7624</v>
      </c>
      <c r="R1651" t="str">
        <v/>
      </c>
      <c r="S1651" t="str">
        <v>Other metabolism</v>
      </c>
      <c r="T1651" t="str">
        <v>Unassigned</v>
      </c>
    </row>
    <row r="1652" spans="1:20" x14ac:dyDescent="0.2">
      <c r="A1652" t="s">
        <v>4080</v>
      </c>
      <c r="B1652" t="s">
        <v>4079</v>
      </c>
      <c r="C1652" t="s">
        <v>21</v>
      </c>
      <c r="D1652" t="s">
        <v>1270</v>
      </c>
      <c r="E1652" t="str">
        <f>_xlfn.XLOOKUP(Table2[[#This Row],[rxn]],[1]Sheet1!$A:$A,[1]Sheet1!$C:$C,"Other metaolism",0)</f>
        <v>Excluded</v>
      </c>
      <c r="F1652" t="s">
        <v>19</v>
      </c>
      <c r="G1652" t="str">
        <f>Table2[[#This Row],[rxn]]&amp;"_"&amp;Table2[[#This Row],[dir]]</f>
        <v>DNADt_c_n_REV</v>
      </c>
      <c r="H1652" t="str" cm="1">
        <f t="array" ref="H1652">_xlfn.TEXTJOIN(",",TRUE,_xlfn.UNIQUE(_xlfn._xlws.FILTER(Table2[enz],Table2[rxn+dir]=Table2[[#This Row],[rxn+dir]])))</f>
        <v>SPONT</v>
      </c>
      <c r="I1652" s="2" t="str">
        <f>_xlfn.TEXTAFTER(Table2[[#This Row],[rxn]],"_",-1)</f>
        <v>n</v>
      </c>
      <c r="J1652" s="2" t="str">
        <f>_xlfn.TEXTBEFORE(Table2[[#This Row],[rxn]],"_"&amp;Table2[[#This Row],[compartment]],-1)</f>
        <v>DNADt_c</v>
      </c>
      <c r="K1652" s="2" t="str" cm="1">
        <f t="array" ref="K1652">_xlfn.LET(_xlpm.t,J1652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2" s="2" t="str">
        <f>IF(LEN(Table2[[#This Row],[number at end of rxn-compartment]])&gt;0,_xlfn.TEXTBEFORE(Table2[[#This Row],[rxn-compartment]],Table2[[#This Row],[number at end of rxn-compartment]],-1),"")</f>
        <v/>
      </c>
      <c r="N1652" t="str">
        <v/>
      </c>
      <c r="O1652" t="str">
        <v>FUMt_c_e</v>
      </c>
      <c r="P1652" t="str">
        <v>FWD</v>
      </c>
      <c r="Q1652" t="str">
        <v>SPONT</v>
      </c>
      <c r="R1652" t="str">
        <v/>
      </c>
      <c r="S1652" t="str">
        <v>Excluded</v>
      </c>
      <c r="T1652" t="str">
        <v>Transport</v>
      </c>
    </row>
    <row r="1653" spans="1:20" x14ac:dyDescent="0.2">
      <c r="A1653" t="s">
        <v>4081</v>
      </c>
      <c r="B1653" t="s">
        <v>430</v>
      </c>
      <c r="C1653" t="s">
        <v>8</v>
      </c>
      <c r="D1653" t="s">
        <v>4082</v>
      </c>
      <c r="E1653" t="str">
        <f>_xlfn.XLOOKUP(Table2[[#This Row],[rxn]],[1]Sheet1!$A:$A,[1]Sheet1!$C:$C,"Other metaolism",0)</f>
        <v>Other biosynthetic metabolism</v>
      </c>
      <c r="F1653" t="s">
        <v>171</v>
      </c>
      <c r="G1653" t="str">
        <f>Table2[[#This Row],[rxn]]&amp;"_"&amp;Table2[[#This Row],[dir]]</f>
        <v>DNMPPA_c_FWD</v>
      </c>
      <c r="H1653" t="str" cm="1">
        <f t="array" ref="H1653">_xlfn.TEXTJOIN(",",TRUE,_xlfn.UNIQUE(_xlfn._xlws.FILTER(Table2[enz],Table2[rxn+dir]=Table2[[#This Row],[rxn+dir]])))</f>
        <v>rt6247</v>
      </c>
      <c r="I1653" s="2" t="str">
        <f>_xlfn.TEXTAFTER(Table2[[#This Row],[rxn]],"_",-1)</f>
        <v>c</v>
      </c>
      <c r="J1653" s="2" t="str">
        <f>_xlfn.TEXTBEFORE(Table2[[#This Row],[rxn]],"_"&amp;Table2[[#This Row],[compartment]],-1)</f>
        <v>DNMPPA</v>
      </c>
      <c r="K1653" s="2" t="str" cm="1">
        <f t="array" ref="K1653">_xlfn.LET(_xlpm.t,J1653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3" s="2" t="str">
        <f>IF(LEN(Table2[[#This Row],[number at end of rxn-compartment]])&gt;0,_xlfn.TEXTBEFORE(Table2[[#This Row],[rxn-compartment]],Table2[[#This Row],[number at end of rxn-compartment]],-1),"")</f>
        <v/>
      </c>
      <c r="N1653" t="str">
        <v/>
      </c>
      <c r="O1653" t="str">
        <v>FUMt_c_e</v>
      </c>
      <c r="P1653" t="str">
        <v>REV</v>
      </c>
      <c r="Q1653" t="str">
        <v>SPONT</v>
      </c>
      <c r="R1653" t="str">
        <v/>
      </c>
      <c r="S1653" t="str">
        <v>Excluded</v>
      </c>
      <c r="T1653" t="str">
        <v>Transport</v>
      </c>
    </row>
    <row r="1654" spans="1:20" x14ac:dyDescent="0.2">
      <c r="A1654" t="s">
        <v>4083</v>
      </c>
      <c r="B1654" t="s">
        <v>4085</v>
      </c>
      <c r="C1654" t="s">
        <v>8</v>
      </c>
      <c r="D1654" t="s">
        <v>4084</v>
      </c>
      <c r="E1654" t="str">
        <f>_xlfn.XLOOKUP(Table2[[#This Row],[rxn]],[1]Sheet1!$A:$A,[1]Sheet1!$C:$C,"Other metaolism",0)</f>
        <v>RNA metabolism</v>
      </c>
      <c r="F1654" t="s">
        <v>116</v>
      </c>
      <c r="G1654" t="str">
        <f>Table2[[#This Row],[rxn]]&amp;"_"&amp;Table2[[#This Row],[dir]]</f>
        <v>DNTP_c_FWD</v>
      </c>
      <c r="H1654" t="str" cm="1">
        <f t="array" ref="H1654">_xlfn.TEXTJOIN(",",TRUE,_xlfn.UNIQUE(_xlfn._xlws.FILTER(Table2[enz],Table2[rxn+dir]=Table2[[#This Row],[rxn+dir]])))</f>
        <v>rt4736</v>
      </c>
      <c r="I1654" s="2" t="str">
        <f>_xlfn.TEXTAFTER(Table2[[#This Row],[rxn]],"_",-1)</f>
        <v>c</v>
      </c>
      <c r="J1654" s="2" t="str">
        <f>_xlfn.TEXTBEFORE(Table2[[#This Row],[rxn]],"_"&amp;Table2[[#This Row],[compartment]],-1)</f>
        <v>DNTP</v>
      </c>
      <c r="K1654" s="2" t="str" cm="1">
        <f t="array" ref="K1654">_xlfn.LET(_xlpm.t,J1654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4" s="2" t="str">
        <f>IF(LEN(Table2[[#This Row],[number at end of rxn-compartment]])&gt;0,_xlfn.TEXTBEFORE(Table2[[#This Row],[rxn-compartment]],Table2[[#This Row],[number at end of rxn-compartment]],-1),"")</f>
        <v/>
      </c>
      <c r="N1654" t="str">
        <v/>
      </c>
      <c r="O1654" t="str">
        <v>G00006t_c_r</v>
      </c>
      <c r="P1654" t="str">
        <v>FWD</v>
      </c>
      <c r="Q1654" t="str">
        <v>UNKNOWN</v>
      </c>
      <c r="R1654" t="str">
        <v/>
      </c>
      <c r="S1654" t="str">
        <v>Excluded</v>
      </c>
      <c r="T1654" t="str">
        <v>Transport</v>
      </c>
    </row>
    <row r="1655" spans="1:20" x14ac:dyDescent="0.2">
      <c r="A1655" t="s">
        <v>4086</v>
      </c>
      <c r="B1655" t="s">
        <v>4087</v>
      </c>
      <c r="C1655" t="s">
        <v>8</v>
      </c>
      <c r="D1655" t="s">
        <v>2201</v>
      </c>
      <c r="E1655" t="str">
        <f>_xlfn.XLOOKUP(Table2[[#This Row],[rxn]],[1]Sheet1!$A:$A,[1]Sheet1!$C:$C,"Other metaolism",0)</f>
        <v>Other biosynthetic metabolism</v>
      </c>
      <c r="F1655" t="s">
        <v>171</v>
      </c>
      <c r="G1655" t="str">
        <f>Table2[[#This Row],[rxn]]&amp;"_"&amp;Table2[[#This Row],[dir]]</f>
        <v>DNTPPA_c_FWD</v>
      </c>
      <c r="H1655" t="str" cm="1">
        <f t="array" ref="H1655">_xlfn.TEXTJOIN(",",TRUE,_xlfn.UNIQUE(_xlfn._xlws.FILTER(Table2[enz],Table2[rxn+dir]=Table2[[#This Row],[rxn+dir]])))</f>
        <v>UNKNOWN</v>
      </c>
      <c r="I1655" s="2" t="str">
        <f>_xlfn.TEXTAFTER(Table2[[#This Row],[rxn]],"_",-1)</f>
        <v>c</v>
      </c>
      <c r="J1655" s="2" t="str">
        <f>_xlfn.TEXTBEFORE(Table2[[#This Row],[rxn]],"_"&amp;Table2[[#This Row],[compartment]],-1)</f>
        <v>DNTPPA</v>
      </c>
      <c r="K1655" s="2" t="str" cm="1">
        <f t="array" ref="K1655">_xlfn.LET(_xlpm.t,J1655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5" s="2" t="str">
        <f>IF(LEN(Table2[[#This Row],[number at end of rxn-compartment]])&gt;0,_xlfn.TEXTBEFORE(Table2[[#This Row],[rxn-compartment]],Table2[[#This Row],[number at end of rxn-compartment]],-1),"")</f>
        <v/>
      </c>
      <c r="N1655" t="str">
        <v/>
      </c>
      <c r="O1655" t="str">
        <v>G00006t_c_r</v>
      </c>
      <c r="P1655" t="str">
        <v>REV</v>
      </c>
      <c r="Q1655" t="str">
        <v>UNKNOWN</v>
      </c>
      <c r="R1655" t="str">
        <v/>
      </c>
      <c r="S1655" t="str">
        <v>Excluded</v>
      </c>
      <c r="T1655" t="str">
        <v>Transport</v>
      </c>
    </row>
    <row r="1656" spans="1:20" x14ac:dyDescent="0.2">
      <c r="A1656" t="s">
        <v>4088</v>
      </c>
      <c r="B1656" t="s">
        <v>4089</v>
      </c>
      <c r="C1656" t="s">
        <v>8</v>
      </c>
      <c r="D1656" t="s">
        <v>2201</v>
      </c>
      <c r="E1656" t="str">
        <f>_xlfn.XLOOKUP(Table2[[#This Row],[rxn]],[1]Sheet1!$A:$A,[1]Sheet1!$C:$C,"Other metaolism",0)</f>
        <v>Excluded</v>
      </c>
      <c r="F1656" t="s">
        <v>19</v>
      </c>
      <c r="G1656" t="str">
        <f>Table2[[#This Row],[rxn]]&amp;"_"&amp;Table2[[#This Row],[dir]]</f>
        <v>DOCOSAt_c_e_FWD</v>
      </c>
      <c r="H1656" t="str" cm="1">
        <f t="array" ref="H1656">_xlfn.TEXTJOIN(",",TRUE,_xlfn.UNIQUE(_xlfn._xlws.FILTER(Table2[enz],Table2[rxn+dir]=Table2[[#This Row],[rxn+dir]])))</f>
        <v>UNKNOWN</v>
      </c>
      <c r="I1656" s="2" t="str">
        <f>_xlfn.TEXTAFTER(Table2[[#This Row],[rxn]],"_",-1)</f>
        <v>e</v>
      </c>
      <c r="J1656" s="2" t="str">
        <f>_xlfn.TEXTBEFORE(Table2[[#This Row],[rxn]],"_"&amp;Table2[[#This Row],[compartment]],-1)</f>
        <v>DOCOSAt_c</v>
      </c>
      <c r="K1656" s="2" t="str" cm="1">
        <f t="array" ref="K1656">_xlfn.LET(_xlpm.t,J1656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6" s="2" t="str">
        <f>IF(LEN(Table2[[#This Row],[number at end of rxn-compartment]])&gt;0,_xlfn.TEXTBEFORE(Table2[[#This Row],[rxn-compartment]],Table2[[#This Row],[number at end of rxn-compartment]],-1),"")</f>
        <v/>
      </c>
      <c r="N1656" t="str">
        <v/>
      </c>
      <c r="O1656" t="str">
        <v>G00011t_g_r</v>
      </c>
      <c r="P1656" t="str">
        <v>FWD</v>
      </c>
      <c r="Q1656" t="str">
        <v>UNKNOWN</v>
      </c>
      <c r="R1656" t="str">
        <v/>
      </c>
      <c r="S1656" t="str">
        <v>Excluded</v>
      </c>
      <c r="T1656" t="str">
        <v>Transport</v>
      </c>
    </row>
    <row r="1657" spans="1:20" x14ac:dyDescent="0.2">
      <c r="A1657" t="s">
        <v>4090</v>
      </c>
      <c r="B1657" t="s">
        <v>4089</v>
      </c>
      <c r="C1657" t="s">
        <v>21</v>
      </c>
      <c r="D1657" t="s">
        <v>2201</v>
      </c>
      <c r="E1657" t="str">
        <f>_xlfn.XLOOKUP(Table2[[#This Row],[rxn]],[1]Sheet1!$A:$A,[1]Sheet1!$C:$C,"Other metaolism",0)</f>
        <v>Excluded</v>
      </c>
      <c r="F1657" t="s">
        <v>19</v>
      </c>
      <c r="G1657" t="str">
        <f>Table2[[#This Row],[rxn]]&amp;"_"&amp;Table2[[#This Row],[dir]]</f>
        <v>DOCOSAt_c_e_REV</v>
      </c>
      <c r="H1657" t="str" cm="1">
        <f t="array" ref="H1657">_xlfn.TEXTJOIN(",",TRUE,_xlfn.UNIQUE(_xlfn._xlws.FILTER(Table2[enz],Table2[rxn+dir]=Table2[[#This Row],[rxn+dir]])))</f>
        <v>UNKNOWN</v>
      </c>
      <c r="I1657" s="2" t="str">
        <f>_xlfn.TEXTAFTER(Table2[[#This Row],[rxn]],"_",-1)</f>
        <v>e</v>
      </c>
      <c r="J1657" s="2" t="str">
        <f>_xlfn.TEXTBEFORE(Table2[[#This Row],[rxn]],"_"&amp;Table2[[#This Row],[compartment]],-1)</f>
        <v>DOCOSAt_c</v>
      </c>
      <c r="K1657" s="2" t="str" cm="1">
        <f t="array" ref="K1657">_xlfn.LET(_xlpm.t,J1657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7" s="2" t="str">
        <f>IF(LEN(Table2[[#This Row],[number at end of rxn-compartment]])&gt;0,_xlfn.TEXTBEFORE(Table2[[#This Row],[rxn-compartment]],Table2[[#This Row],[number at end of rxn-compartment]],-1),"")</f>
        <v/>
      </c>
      <c r="N1657" t="str">
        <v/>
      </c>
      <c r="O1657" t="str">
        <v>G00011t_g_r</v>
      </c>
      <c r="P1657" t="str">
        <v>REV</v>
      </c>
      <c r="Q1657" t="str">
        <v>UNKNOWN</v>
      </c>
      <c r="R1657" t="str">
        <v/>
      </c>
      <c r="S1657" t="str">
        <v>Excluded</v>
      </c>
      <c r="T1657" t="str">
        <v>Transport</v>
      </c>
    </row>
    <row r="1658" spans="1:20" x14ac:dyDescent="0.2">
      <c r="A1658" t="s">
        <v>4091</v>
      </c>
      <c r="B1658" t="s">
        <v>4092</v>
      </c>
      <c r="C1658" t="s">
        <v>8</v>
      </c>
      <c r="D1658" t="s">
        <v>2201</v>
      </c>
      <c r="E1658" t="str">
        <f>_xlfn.XLOOKUP(Table2[[#This Row],[rxn]],[1]Sheet1!$A:$A,[1]Sheet1!$C:$C,"Other metaolism",0)</f>
        <v>Excluded</v>
      </c>
      <c r="F1658" t="s">
        <v>19</v>
      </c>
      <c r="G1658" t="str">
        <f>Table2[[#This Row],[rxn]]&amp;"_"&amp;Table2[[#This Row],[dir]]</f>
        <v>DOCOSAt_c_l_FWD</v>
      </c>
      <c r="H1658" t="str" cm="1">
        <f t="array" ref="H1658">_xlfn.TEXTJOIN(",",TRUE,_xlfn.UNIQUE(_xlfn._xlws.FILTER(Table2[enz],Table2[rxn+dir]=Table2[[#This Row],[rxn+dir]])))</f>
        <v>UNKNOWN</v>
      </c>
      <c r="I1658" s="2" t="str">
        <f>_xlfn.TEXTAFTER(Table2[[#This Row],[rxn]],"_",-1)</f>
        <v>l</v>
      </c>
      <c r="J1658" s="2" t="str">
        <f>_xlfn.TEXTBEFORE(Table2[[#This Row],[rxn]],"_"&amp;Table2[[#This Row],[compartment]],-1)</f>
        <v>DOCOSAt_c</v>
      </c>
      <c r="K1658" s="2" t="str" cm="1">
        <f t="array" ref="K1658">_xlfn.LET(_xlpm.t,J1658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8" s="2" t="str">
        <f>IF(LEN(Table2[[#This Row],[number at end of rxn-compartment]])&gt;0,_xlfn.TEXTBEFORE(Table2[[#This Row],[rxn-compartment]],Table2[[#This Row],[number at end of rxn-compartment]],-1),"")</f>
        <v/>
      </c>
      <c r="N1658" t="str">
        <v/>
      </c>
      <c r="O1658" t="str">
        <v>G13027t_g_r</v>
      </c>
      <c r="P1658" t="str">
        <v>FWD</v>
      </c>
      <c r="Q1658" t="str">
        <v>UNKNOWN</v>
      </c>
      <c r="R1658" t="str">
        <v/>
      </c>
      <c r="S1658" t="str">
        <v>Excluded</v>
      </c>
      <c r="T1658" t="str">
        <v>Transport</v>
      </c>
    </row>
    <row r="1659" spans="1:20" x14ac:dyDescent="0.2">
      <c r="A1659" t="s">
        <v>4093</v>
      </c>
      <c r="B1659" t="s">
        <v>4092</v>
      </c>
      <c r="C1659" t="s">
        <v>21</v>
      </c>
      <c r="D1659" t="s">
        <v>2201</v>
      </c>
      <c r="E1659" t="str">
        <f>_xlfn.XLOOKUP(Table2[[#This Row],[rxn]],[1]Sheet1!$A:$A,[1]Sheet1!$C:$C,"Other metaolism",0)</f>
        <v>Excluded</v>
      </c>
      <c r="F1659" t="s">
        <v>19</v>
      </c>
      <c r="G1659" t="str">
        <f>Table2[[#This Row],[rxn]]&amp;"_"&amp;Table2[[#This Row],[dir]]</f>
        <v>DOCOSAt_c_l_REV</v>
      </c>
      <c r="H1659" t="str" cm="1">
        <f t="array" ref="H1659">_xlfn.TEXTJOIN(",",TRUE,_xlfn.UNIQUE(_xlfn._xlws.FILTER(Table2[enz],Table2[rxn+dir]=Table2[[#This Row],[rxn+dir]])))</f>
        <v>UNKNOWN</v>
      </c>
      <c r="I1659" s="2" t="str">
        <f>_xlfn.TEXTAFTER(Table2[[#This Row],[rxn]],"_",-1)</f>
        <v>l</v>
      </c>
      <c r="J1659" s="2" t="str">
        <f>_xlfn.TEXTBEFORE(Table2[[#This Row],[rxn]],"_"&amp;Table2[[#This Row],[compartment]],-1)</f>
        <v>DOCOSAt_c</v>
      </c>
      <c r="K1659" s="2" t="str" cm="1">
        <f t="array" ref="K1659">_xlfn.LET(_xlpm.t,J1659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59" s="2" t="str">
        <f>IF(LEN(Table2[[#This Row],[number at end of rxn-compartment]])&gt;0,_xlfn.TEXTBEFORE(Table2[[#This Row],[rxn-compartment]],Table2[[#This Row],[number at end of rxn-compartment]],-1),"")</f>
        <v/>
      </c>
      <c r="N1659" t="str">
        <v/>
      </c>
      <c r="O1659" t="str">
        <v>G13027t_g_r</v>
      </c>
      <c r="P1659" t="str">
        <v>REV</v>
      </c>
      <c r="Q1659" t="str">
        <v>UNKNOWN</v>
      </c>
      <c r="R1659" t="str">
        <v/>
      </c>
      <c r="S1659" t="str">
        <v>Excluded</v>
      </c>
      <c r="T1659" t="str">
        <v>Transport</v>
      </c>
    </row>
    <row r="1660" spans="1:20" x14ac:dyDescent="0.2">
      <c r="A1660" t="s">
        <v>4094</v>
      </c>
      <c r="B1660" t="s">
        <v>4095</v>
      </c>
      <c r="C1660" t="s">
        <v>8</v>
      </c>
      <c r="D1660" t="s">
        <v>2201</v>
      </c>
      <c r="E1660" t="str">
        <f>_xlfn.XLOOKUP(Table2[[#This Row],[rxn]],[1]Sheet1!$A:$A,[1]Sheet1!$C:$C,"Other metaolism",0)</f>
        <v>Excluded</v>
      </c>
      <c r="F1660" t="s">
        <v>19</v>
      </c>
      <c r="G1660" t="str">
        <f>Table2[[#This Row],[rxn]]&amp;"_"&amp;Table2[[#This Row],[dir]]</f>
        <v>DOCOSAt_c_rm_FWD</v>
      </c>
      <c r="H1660" t="str" cm="1">
        <f t="array" ref="H1660">_xlfn.TEXTJOIN(",",TRUE,_xlfn.UNIQUE(_xlfn._xlws.FILTER(Table2[enz],Table2[rxn+dir]=Table2[[#This Row],[rxn+dir]])))</f>
        <v>UNKNOWN</v>
      </c>
      <c r="I1660" s="2" t="str">
        <f>_xlfn.TEXTAFTER(Table2[[#This Row],[rxn]],"_",-1)</f>
        <v>rm</v>
      </c>
      <c r="J1660" s="2" t="str">
        <f>_xlfn.TEXTBEFORE(Table2[[#This Row],[rxn]],"_"&amp;Table2[[#This Row],[compartment]],-1)</f>
        <v>DOCOSAt_c</v>
      </c>
      <c r="K1660" s="2" t="str" cm="1">
        <f t="array" ref="K1660">_xlfn.LET(_xlpm.t,J1660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0" s="2" t="str">
        <f>IF(LEN(Table2[[#This Row],[number at end of rxn-compartment]])&gt;0,_xlfn.TEXTBEFORE(Table2[[#This Row],[rxn-compartment]],Table2[[#This Row],[number at end of rxn-compartment]],-1),"")</f>
        <v/>
      </c>
      <c r="N1660" t="str">
        <v/>
      </c>
      <c r="O1660" t="str">
        <v>G3PAT_l</v>
      </c>
      <c r="P1660" t="str">
        <v>FWD</v>
      </c>
      <c r="Q1660" t="str">
        <v>rt2297_l</v>
      </c>
      <c r="R1660" t="str">
        <v>2.3.1.15</v>
      </c>
      <c r="S1660" t="str">
        <v>Other biosynthetic metabolism</v>
      </c>
      <c r="T1660" t="str">
        <v>Glycerophospholipid biosynthesis</v>
      </c>
    </row>
    <row r="1661" spans="1:20" x14ac:dyDescent="0.2">
      <c r="A1661" t="s">
        <v>4096</v>
      </c>
      <c r="B1661" t="s">
        <v>4095</v>
      </c>
      <c r="C1661" t="s">
        <v>21</v>
      </c>
      <c r="D1661" t="s">
        <v>2201</v>
      </c>
      <c r="E1661" t="str">
        <f>_xlfn.XLOOKUP(Table2[[#This Row],[rxn]],[1]Sheet1!$A:$A,[1]Sheet1!$C:$C,"Other metaolism",0)</f>
        <v>Excluded</v>
      </c>
      <c r="F1661" t="s">
        <v>19</v>
      </c>
      <c r="G1661" t="str">
        <f>Table2[[#This Row],[rxn]]&amp;"_"&amp;Table2[[#This Row],[dir]]</f>
        <v>DOCOSAt_c_rm_REV</v>
      </c>
      <c r="H1661" t="str" cm="1">
        <f t="array" ref="H1661">_xlfn.TEXTJOIN(",",TRUE,_xlfn.UNIQUE(_xlfn._xlws.FILTER(Table2[enz],Table2[rxn+dir]=Table2[[#This Row],[rxn+dir]])))</f>
        <v>UNKNOWN</v>
      </c>
      <c r="I1661" s="2" t="str">
        <f>_xlfn.TEXTAFTER(Table2[[#This Row],[rxn]],"_",-1)</f>
        <v>rm</v>
      </c>
      <c r="J1661" s="2" t="str">
        <f>_xlfn.TEXTBEFORE(Table2[[#This Row],[rxn]],"_"&amp;Table2[[#This Row],[compartment]],-1)</f>
        <v>DOCOSAt_c</v>
      </c>
      <c r="K1661" s="2" t="str" cm="1">
        <f t="array" ref="K1661">_xlfn.LET(_xlpm.t,J1661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1" s="2" t="str">
        <f>IF(LEN(Table2[[#This Row],[number at end of rxn-compartment]])&gt;0,_xlfn.TEXTBEFORE(Table2[[#This Row],[rxn-compartment]],Table2[[#This Row],[number at end of rxn-compartment]],-1),"")</f>
        <v/>
      </c>
      <c r="N1661" t="str">
        <v/>
      </c>
      <c r="O1661" t="str">
        <v>G3PAT_rm</v>
      </c>
      <c r="P1661" t="str">
        <v>FWD</v>
      </c>
      <c r="Q1661" t="str">
        <v>rt2297_rm,rt7067</v>
      </c>
      <c r="R1661" t="str">
        <v>2.3.1.15</v>
      </c>
      <c r="S1661" t="str">
        <v>Other biosynthetic metabolism</v>
      </c>
      <c r="T1661" t="str">
        <v>Glycerophospholipid biosynthesis</v>
      </c>
    </row>
    <row r="1662" spans="1:20" x14ac:dyDescent="0.2">
      <c r="A1662" t="s">
        <v>4097</v>
      </c>
      <c r="B1662" t="s">
        <v>4098</v>
      </c>
      <c r="C1662" t="s">
        <v>8</v>
      </c>
      <c r="D1662" t="s">
        <v>1270</v>
      </c>
      <c r="E1662" t="str">
        <f>_xlfn.XLOOKUP(Table2[[#This Row],[rxn]],[1]Sheet1!$A:$A,[1]Sheet1!$C:$C,"Other metaolism",0)</f>
        <v>Excluded</v>
      </c>
      <c r="F1662" t="s">
        <v>19</v>
      </c>
      <c r="G1662" t="str">
        <f>Table2[[#This Row],[rxn]]&amp;"_"&amp;Table2[[#This Row],[dir]]</f>
        <v>DOCOSCOAt_c_en_FWD</v>
      </c>
      <c r="H1662" t="str" cm="1">
        <f t="array" ref="H1662">_xlfn.TEXTJOIN(",",TRUE,_xlfn.UNIQUE(_xlfn._xlws.FILTER(Table2[enz],Table2[rxn+dir]=Table2[[#This Row],[rxn+dir]])))</f>
        <v>SPONT</v>
      </c>
      <c r="I1662" s="2" t="str">
        <f>_xlfn.TEXTAFTER(Table2[[#This Row],[rxn]],"_",-1)</f>
        <v>en</v>
      </c>
      <c r="J1662" s="2" t="str">
        <f>_xlfn.TEXTBEFORE(Table2[[#This Row],[rxn]],"_"&amp;Table2[[#This Row],[compartment]],-1)</f>
        <v>DOCOSCOAt_c</v>
      </c>
      <c r="K1662" s="2" t="str" cm="1">
        <f t="array" ref="K1662">_xlfn.LET(_xlpm.t,J1662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2" s="2" t="str">
        <f>IF(LEN(Table2[[#This Row],[number at end of rxn-compartment]])&gt;0,_xlfn.TEXTBEFORE(Table2[[#This Row],[rxn-compartment]],Table2[[#This Row],[number at end of rxn-compartment]],-1),"")</f>
        <v/>
      </c>
      <c r="N1662" t="str">
        <v/>
      </c>
      <c r="O1662" t="str">
        <v>G3PCt_c_e</v>
      </c>
      <c r="P1662" t="str">
        <v>FWD</v>
      </c>
      <c r="Q1662" t="str">
        <v>rt4413</v>
      </c>
      <c r="R1662" t="str">
        <v/>
      </c>
      <c r="S1662" t="str">
        <v>Excluded</v>
      </c>
      <c r="T1662" t="str">
        <v>Transport</v>
      </c>
    </row>
    <row r="1663" spans="1:20" x14ac:dyDescent="0.2">
      <c r="A1663" t="s">
        <v>4099</v>
      </c>
      <c r="B1663" t="s">
        <v>4098</v>
      </c>
      <c r="C1663" t="s">
        <v>21</v>
      </c>
      <c r="D1663" t="s">
        <v>1270</v>
      </c>
      <c r="E1663" t="str">
        <f>_xlfn.XLOOKUP(Table2[[#This Row],[rxn]],[1]Sheet1!$A:$A,[1]Sheet1!$C:$C,"Other metaolism",0)</f>
        <v>Excluded</v>
      </c>
      <c r="F1663" t="s">
        <v>19</v>
      </c>
      <c r="G1663" t="str">
        <f>Table2[[#This Row],[rxn]]&amp;"_"&amp;Table2[[#This Row],[dir]]</f>
        <v>DOCOSCOAt_c_en_REV</v>
      </c>
      <c r="H1663" t="str" cm="1">
        <f t="array" ref="H1663">_xlfn.TEXTJOIN(",",TRUE,_xlfn.UNIQUE(_xlfn._xlws.FILTER(Table2[enz],Table2[rxn+dir]=Table2[[#This Row],[rxn+dir]])))</f>
        <v>SPONT</v>
      </c>
      <c r="I1663" s="2" t="str">
        <f>_xlfn.TEXTAFTER(Table2[[#This Row],[rxn]],"_",-1)</f>
        <v>en</v>
      </c>
      <c r="J1663" s="2" t="str">
        <f>_xlfn.TEXTBEFORE(Table2[[#This Row],[rxn]],"_"&amp;Table2[[#This Row],[compartment]],-1)</f>
        <v>DOCOSCOAt_c</v>
      </c>
      <c r="K1663" s="2" t="str" cm="1">
        <f t="array" ref="K1663">_xlfn.LET(_xlpm.t,J1663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3" s="2" t="str">
        <f>IF(LEN(Table2[[#This Row],[number at end of rxn-compartment]])&gt;0,_xlfn.TEXTBEFORE(Table2[[#This Row],[rxn-compartment]],Table2[[#This Row],[number at end of rxn-compartment]],-1),"")</f>
        <v/>
      </c>
      <c r="N1663" t="str">
        <v/>
      </c>
      <c r="O1663" t="str">
        <v>G3PCt_c_e</v>
      </c>
      <c r="P1663" t="str">
        <v>REV</v>
      </c>
      <c r="Q1663" t="str">
        <v>rt4413</v>
      </c>
      <c r="R1663" t="str">
        <v/>
      </c>
      <c r="S1663" t="str">
        <v>Excluded</v>
      </c>
      <c r="T1663" t="str">
        <v>Transport</v>
      </c>
    </row>
    <row r="1664" spans="1:20" x14ac:dyDescent="0.2">
      <c r="A1664" t="s">
        <v>4100</v>
      </c>
      <c r="B1664" t="s">
        <v>4101</v>
      </c>
      <c r="C1664" t="s">
        <v>8</v>
      </c>
      <c r="D1664" t="s">
        <v>1270</v>
      </c>
      <c r="E1664" t="str">
        <f>_xlfn.XLOOKUP(Table2[[#This Row],[rxn]],[1]Sheet1!$A:$A,[1]Sheet1!$C:$C,"Other metaolism",0)</f>
        <v>Excluded</v>
      </c>
      <c r="F1664" t="s">
        <v>19</v>
      </c>
      <c r="G1664" t="str">
        <f>Table2[[#This Row],[rxn]]&amp;"_"&amp;Table2[[#This Row],[dir]]</f>
        <v>DOCOSCOAt_c_l_FWD</v>
      </c>
      <c r="H1664" t="str" cm="1">
        <f t="array" ref="H1664">_xlfn.TEXTJOIN(",",TRUE,_xlfn.UNIQUE(_xlfn._xlws.FILTER(Table2[enz],Table2[rxn+dir]=Table2[[#This Row],[rxn+dir]])))</f>
        <v>SPONT</v>
      </c>
      <c r="I1664" s="2" t="str">
        <f>_xlfn.TEXTAFTER(Table2[[#This Row],[rxn]],"_",-1)</f>
        <v>l</v>
      </c>
      <c r="J1664" s="2" t="str">
        <f>_xlfn.TEXTBEFORE(Table2[[#This Row],[rxn]],"_"&amp;Table2[[#This Row],[compartment]],-1)</f>
        <v>DOCOSCOAt_c</v>
      </c>
      <c r="K1664" s="2" t="str" cm="1">
        <f t="array" ref="K1664">_xlfn.LET(_xlpm.t,J1664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4" s="2" t="str">
        <f>IF(LEN(Table2[[#This Row],[number at end of rxn-compartment]])&gt;0,_xlfn.TEXTBEFORE(Table2[[#This Row],[rxn-compartment]],Table2[[#This Row],[number at end of rxn-compartment]],-1),"")</f>
        <v/>
      </c>
      <c r="N1664" t="str">
        <v/>
      </c>
      <c r="O1664" t="str">
        <v>G3PCt_c_en</v>
      </c>
      <c r="P1664" t="str">
        <v>FWD</v>
      </c>
      <c r="Q1664" t="str">
        <v>UNKNOWN</v>
      </c>
      <c r="R1664" t="str">
        <v/>
      </c>
      <c r="S1664" t="str">
        <v>Excluded</v>
      </c>
      <c r="T1664" t="str">
        <v>Transport</v>
      </c>
    </row>
    <row r="1665" spans="1:20" x14ac:dyDescent="0.2">
      <c r="A1665" t="s">
        <v>4102</v>
      </c>
      <c r="B1665" t="s">
        <v>4101</v>
      </c>
      <c r="C1665" t="s">
        <v>21</v>
      </c>
      <c r="D1665" t="s">
        <v>1270</v>
      </c>
      <c r="E1665" t="str">
        <f>_xlfn.XLOOKUP(Table2[[#This Row],[rxn]],[1]Sheet1!$A:$A,[1]Sheet1!$C:$C,"Other metaolism",0)</f>
        <v>Excluded</v>
      </c>
      <c r="F1665" t="s">
        <v>19</v>
      </c>
      <c r="G1665" t="str">
        <f>Table2[[#This Row],[rxn]]&amp;"_"&amp;Table2[[#This Row],[dir]]</f>
        <v>DOCOSCOAt_c_l_REV</v>
      </c>
      <c r="H1665" t="str" cm="1">
        <f t="array" ref="H1665">_xlfn.TEXTJOIN(",",TRUE,_xlfn.UNIQUE(_xlfn._xlws.FILTER(Table2[enz],Table2[rxn+dir]=Table2[[#This Row],[rxn+dir]])))</f>
        <v>SPONT</v>
      </c>
      <c r="I1665" s="2" t="str">
        <f>_xlfn.TEXTAFTER(Table2[[#This Row],[rxn]],"_",-1)</f>
        <v>l</v>
      </c>
      <c r="J1665" s="2" t="str">
        <f>_xlfn.TEXTBEFORE(Table2[[#This Row],[rxn]],"_"&amp;Table2[[#This Row],[compartment]],-1)</f>
        <v>DOCOSCOAt_c</v>
      </c>
      <c r="K1665" s="2" t="str" cm="1">
        <f t="array" ref="K1665">_xlfn.LET(_xlpm.t,J1665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5" s="2" t="str">
        <f>IF(LEN(Table2[[#This Row],[number at end of rxn-compartment]])&gt;0,_xlfn.TEXTBEFORE(Table2[[#This Row],[rxn-compartment]],Table2[[#This Row],[number at end of rxn-compartment]],-1),"")</f>
        <v/>
      </c>
      <c r="N1665" t="str">
        <v/>
      </c>
      <c r="O1665" t="str">
        <v>G3PCt_c_en</v>
      </c>
      <c r="P1665" t="str">
        <v>REV</v>
      </c>
      <c r="Q1665" t="str">
        <v>UNKNOWN</v>
      </c>
      <c r="R1665" t="str">
        <v/>
      </c>
      <c r="S1665" t="str">
        <v>Excluded</v>
      </c>
      <c r="T1665" t="str">
        <v>Transport</v>
      </c>
    </row>
    <row r="1666" spans="1:20" x14ac:dyDescent="0.2">
      <c r="A1666" t="s">
        <v>4103</v>
      </c>
      <c r="B1666" t="s">
        <v>4104</v>
      </c>
      <c r="C1666" t="s">
        <v>8</v>
      </c>
      <c r="D1666" t="s">
        <v>1270</v>
      </c>
      <c r="E1666" t="str">
        <f>_xlfn.XLOOKUP(Table2[[#This Row],[rxn]],[1]Sheet1!$A:$A,[1]Sheet1!$C:$C,"Other metaolism",0)</f>
        <v>Excluded</v>
      </c>
      <c r="F1666" t="s">
        <v>19</v>
      </c>
      <c r="G1666" t="str">
        <f>Table2[[#This Row],[rxn]]&amp;"_"&amp;Table2[[#This Row],[dir]]</f>
        <v>DOCOSCOAt_c_rm_FWD</v>
      </c>
      <c r="H1666" t="str" cm="1">
        <f t="array" ref="H1666">_xlfn.TEXTJOIN(",",TRUE,_xlfn.UNIQUE(_xlfn._xlws.FILTER(Table2[enz],Table2[rxn+dir]=Table2[[#This Row],[rxn+dir]])))</f>
        <v>SPONT</v>
      </c>
      <c r="I1666" s="2" t="str">
        <f>_xlfn.TEXTAFTER(Table2[[#This Row],[rxn]],"_",-1)</f>
        <v>rm</v>
      </c>
      <c r="J1666" s="2" t="str">
        <f>_xlfn.TEXTBEFORE(Table2[[#This Row],[rxn]],"_"&amp;Table2[[#This Row],[compartment]],-1)</f>
        <v>DOCOSCOAt_c</v>
      </c>
      <c r="K1666" s="2" t="str" cm="1">
        <f t="array" ref="K1666">_xlfn.LET(_xlpm.t,J1666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6" s="2" t="str">
        <f>IF(LEN(Table2[[#This Row],[number at end of rxn-compartment]])&gt;0,_xlfn.TEXTBEFORE(Table2[[#This Row],[rxn-compartment]],Table2[[#This Row],[number at end of rxn-compartment]],-1),"")</f>
        <v/>
      </c>
      <c r="N1666" t="str">
        <v/>
      </c>
      <c r="O1666" t="str">
        <v>G3PCt_c_rm</v>
      </c>
      <c r="P1666" t="str">
        <v>FWD</v>
      </c>
      <c r="Q1666" t="str">
        <v>SPONT</v>
      </c>
      <c r="R1666" t="str">
        <v/>
      </c>
      <c r="S1666" t="str">
        <v>Excluded</v>
      </c>
      <c r="T1666" t="str">
        <v>Transport</v>
      </c>
    </row>
    <row r="1667" spans="1:20" x14ac:dyDescent="0.2">
      <c r="A1667" t="s">
        <v>4105</v>
      </c>
      <c r="B1667" t="s">
        <v>4104</v>
      </c>
      <c r="C1667" t="s">
        <v>21</v>
      </c>
      <c r="D1667" t="s">
        <v>1270</v>
      </c>
      <c r="E1667" t="str">
        <f>_xlfn.XLOOKUP(Table2[[#This Row],[rxn]],[1]Sheet1!$A:$A,[1]Sheet1!$C:$C,"Other metaolism",0)</f>
        <v>Excluded</v>
      </c>
      <c r="F1667" t="s">
        <v>19</v>
      </c>
      <c r="G1667" t="str">
        <f>Table2[[#This Row],[rxn]]&amp;"_"&amp;Table2[[#This Row],[dir]]</f>
        <v>DOCOSCOAt_c_rm_REV</v>
      </c>
      <c r="H1667" t="str" cm="1">
        <f t="array" ref="H1667">_xlfn.TEXTJOIN(",",TRUE,_xlfn.UNIQUE(_xlfn._xlws.FILTER(Table2[enz],Table2[rxn+dir]=Table2[[#This Row],[rxn+dir]])))</f>
        <v>SPONT</v>
      </c>
      <c r="I1667" s="2" t="str">
        <f>_xlfn.TEXTAFTER(Table2[[#This Row],[rxn]],"_",-1)</f>
        <v>rm</v>
      </c>
      <c r="J1667" s="2" t="str">
        <f>_xlfn.TEXTBEFORE(Table2[[#This Row],[rxn]],"_"&amp;Table2[[#This Row],[compartment]],-1)</f>
        <v>DOCOSCOAt_c</v>
      </c>
      <c r="K1667" s="2" t="str" cm="1">
        <f t="array" ref="K1667">_xlfn.LET(_xlpm.t,J1667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7" s="2" t="str">
        <f>IF(LEN(Table2[[#This Row],[number at end of rxn-compartment]])&gt;0,_xlfn.TEXTBEFORE(Table2[[#This Row],[rxn-compartment]],Table2[[#This Row],[number at end of rxn-compartment]],-1),"")</f>
        <v/>
      </c>
      <c r="N1667" t="str">
        <v/>
      </c>
      <c r="O1667" t="str">
        <v>G3PCt_c_rm</v>
      </c>
      <c r="P1667" t="str">
        <v>REV</v>
      </c>
      <c r="Q1667" t="str">
        <v>SPONT</v>
      </c>
      <c r="R1667" t="str">
        <v/>
      </c>
      <c r="S1667" t="str">
        <v>Excluded</v>
      </c>
      <c r="T1667" t="str">
        <v>Transport</v>
      </c>
    </row>
    <row r="1668" spans="1:20" x14ac:dyDescent="0.2">
      <c r="A1668" t="s">
        <v>4106</v>
      </c>
      <c r="B1668" t="s">
        <v>4108</v>
      </c>
      <c r="C1668" t="s">
        <v>8</v>
      </c>
      <c r="D1668" t="s">
        <v>4107</v>
      </c>
      <c r="E1668" t="str">
        <f>_xlfn.XLOOKUP(Table2[[#This Row],[rxn]],[1]Sheet1!$A:$A,[1]Sheet1!$C:$C,"Other metaolism",0)</f>
        <v>Other biosynthetic metabolism</v>
      </c>
      <c r="F1668" t="s">
        <v>440</v>
      </c>
      <c r="G1668" t="str">
        <f>Table2[[#This Row],[rxn]]&amp;"_"&amp;Table2[[#This Row],[dir]]</f>
        <v>DOLDPP_c_FWD</v>
      </c>
      <c r="H1668" t="str" cm="1">
        <f t="array" ref="H1668">_xlfn.TEXTJOIN(",",TRUE,_xlfn.UNIQUE(_xlfn._xlws.FILTER(Table2[enz],Table2[rxn+dir]=Table2[[#This Row],[rxn+dir]])))</f>
        <v>rt5681</v>
      </c>
      <c r="I1668" s="2" t="str">
        <f>_xlfn.TEXTAFTER(Table2[[#This Row],[rxn]],"_",-1)</f>
        <v>c</v>
      </c>
      <c r="J1668" s="2" t="str">
        <f>_xlfn.TEXTBEFORE(Table2[[#This Row],[rxn]],"_"&amp;Table2[[#This Row],[compartment]],-1)</f>
        <v>DOLDPP</v>
      </c>
      <c r="K1668" s="2" t="str" cm="1">
        <f t="array" ref="K1668">_xlfn.LET(_xlpm.t,J1668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8" s="2" t="str">
        <f>IF(LEN(Table2[[#This Row],[number at end of rxn-compartment]])&gt;0,_xlfn.TEXTBEFORE(Table2[[#This Row],[rxn-compartment]],Table2[[#This Row],[number at end of rxn-compartment]],-1),"")</f>
        <v/>
      </c>
      <c r="N1668" t="str">
        <v/>
      </c>
      <c r="O1668" t="str">
        <v>G3PD1i_m</v>
      </c>
      <c r="P1668" t="str">
        <v>FWD</v>
      </c>
      <c r="Q1668" t="str">
        <v>rt6208_m</v>
      </c>
      <c r="R1668" t="str">
        <v>1.1.1.8</v>
      </c>
      <c r="S1668" t="str">
        <v>Other biosynthetic metabolism</v>
      </c>
      <c r="T1668" t="str">
        <v>Glycerophospholipid metabolism</v>
      </c>
    </row>
    <row r="1669" spans="1:20" x14ac:dyDescent="0.2">
      <c r="A1669" t="s">
        <v>4109</v>
      </c>
      <c r="B1669" t="s">
        <v>4108</v>
      </c>
      <c r="C1669" t="s">
        <v>21</v>
      </c>
      <c r="D1669" t="s">
        <v>4107</v>
      </c>
      <c r="E1669" t="str">
        <f>_xlfn.XLOOKUP(Table2[[#This Row],[rxn]],[1]Sheet1!$A:$A,[1]Sheet1!$C:$C,"Other metaolism",0)</f>
        <v>Other biosynthetic metabolism</v>
      </c>
      <c r="F1669" t="s">
        <v>440</v>
      </c>
      <c r="G1669" t="str">
        <f>Table2[[#This Row],[rxn]]&amp;"_"&amp;Table2[[#This Row],[dir]]</f>
        <v>DOLDPP_c_REV</v>
      </c>
      <c r="H1669" t="str" cm="1">
        <f t="array" ref="H1669">_xlfn.TEXTJOIN(",",TRUE,_xlfn.UNIQUE(_xlfn._xlws.FILTER(Table2[enz],Table2[rxn+dir]=Table2[[#This Row],[rxn+dir]])))</f>
        <v>rt5681</v>
      </c>
      <c r="I1669" s="2" t="str">
        <f>_xlfn.TEXTAFTER(Table2[[#This Row],[rxn]],"_",-1)</f>
        <v>c</v>
      </c>
      <c r="J1669" s="2" t="str">
        <f>_xlfn.TEXTBEFORE(Table2[[#This Row],[rxn]],"_"&amp;Table2[[#This Row],[compartment]],-1)</f>
        <v>DOLDPP</v>
      </c>
      <c r="K1669" s="2" t="str" cm="1">
        <f t="array" ref="K1669">_xlfn.LET(_xlpm.t,J1669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69" s="2" t="str">
        <f>IF(LEN(Table2[[#This Row],[number at end of rxn-compartment]])&gt;0,_xlfn.TEXTBEFORE(Table2[[#This Row],[rxn-compartment]],Table2[[#This Row],[number at end of rxn-compartment]],-1),"")</f>
        <v/>
      </c>
      <c r="N1669" t="str">
        <v/>
      </c>
      <c r="O1669" t="str">
        <v>G3PD1i_x</v>
      </c>
      <c r="P1669" t="str">
        <v>FWD</v>
      </c>
      <c r="Q1669" t="str">
        <v>rt3786_x</v>
      </c>
      <c r="R1669" t="str">
        <v>1.1.1.8</v>
      </c>
      <c r="S1669" t="str">
        <v>Other biosynthetic metabolism</v>
      </c>
      <c r="T1669" t="str">
        <v>Glycerophospholipid metabolism</v>
      </c>
    </row>
    <row r="1670" spans="1:20" x14ac:dyDescent="0.2">
      <c r="A1670" t="s">
        <v>4110</v>
      </c>
      <c r="B1670" t="s">
        <v>4111</v>
      </c>
      <c r="C1670" t="s">
        <v>8</v>
      </c>
      <c r="D1670" t="s">
        <v>2201</v>
      </c>
      <c r="E1670" t="str">
        <f>_xlfn.XLOOKUP(Table2[[#This Row],[rxn]],[1]Sheet1!$A:$A,[1]Sheet1!$C:$C,"Other metaolism",0)</f>
        <v>Excluded</v>
      </c>
      <c r="F1670" t="s">
        <v>19</v>
      </c>
      <c r="G1670" t="str">
        <f>Table2[[#This Row],[rxn]]&amp;"_"&amp;Table2[[#This Row],[dir]]</f>
        <v>DOLDPt_c_l_FWD</v>
      </c>
      <c r="H1670" t="str" cm="1">
        <f t="array" ref="H1670">_xlfn.TEXTJOIN(",",TRUE,_xlfn.UNIQUE(_xlfn._xlws.FILTER(Table2[enz],Table2[rxn+dir]=Table2[[#This Row],[rxn+dir]])))</f>
        <v>UNKNOWN</v>
      </c>
      <c r="I1670" s="2" t="str">
        <f>_xlfn.TEXTAFTER(Table2[[#This Row],[rxn]],"_",-1)</f>
        <v>l</v>
      </c>
      <c r="J1670" s="2" t="str">
        <f>_xlfn.TEXTBEFORE(Table2[[#This Row],[rxn]],"_"&amp;Table2[[#This Row],[compartment]],-1)</f>
        <v>DOLDPt_c</v>
      </c>
      <c r="K1670" s="2" t="str" cm="1">
        <f t="array" ref="K1670">_xlfn.LET(_xlpm.t,J1670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0" s="2" t="str">
        <f>IF(LEN(Table2[[#This Row],[number at end of rxn-compartment]])&gt;0,_xlfn.TEXTBEFORE(Table2[[#This Row],[rxn-compartment]],Table2[[#This Row],[number at end of rxn-compartment]],-1),"")</f>
        <v/>
      </c>
      <c r="N1670" t="str">
        <v/>
      </c>
      <c r="O1670" t="str">
        <v>G3PD1r_c</v>
      </c>
      <c r="P1670" t="str">
        <v>FWD</v>
      </c>
      <c r="Q1670" t="str">
        <v>rt3786_c,rt6208_c</v>
      </c>
      <c r="R1670" t="str">
        <v>1.1.1.8</v>
      </c>
      <c r="S1670" t="str">
        <v>Other biosynthetic metabolism</v>
      </c>
      <c r="T1670" t="str">
        <v>Phospholipid biosynthesis</v>
      </c>
    </row>
    <row r="1671" spans="1:20" x14ac:dyDescent="0.2">
      <c r="A1671" t="s">
        <v>4112</v>
      </c>
      <c r="B1671" t="s">
        <v>4111</v>
      </c>
      <c r="C1671" t="s">
        <v>21</v>
      </c>
      <c r="D1671" t="s">
        <v>2201</v>
      </c>
      <c r="E1671" t="str">
        <f>_xlfn.XLOOKUP(Table2[[#This Row],[rxn]],[1]Sheet1!$A:$A,[1]Sheet1!$C:$C,"Other metaolism",0)</f>
        <v>Excluded</v>
      </c>
      <c r="F1671" t="s">
        <v>19</v>
      </c>
      <c r="G1671" t="str">
        <f>Table2[[#This Row],[rxn]]&amp;"_"&amp;Table2[[#This Row],[dir]]</f>
        <v>DOLDPt_c_l_REV</v>
      </c>
      <c r="H1671" t="str" cm="1">
        <f t="array" ref="H1671">_xlfn.TEXTJOIN(",",TRUE,_xlfn.UNIQUE(_xlfn._xlws.FILTER(Table2[enz],Table2[rxn+dir]=Table2[[#This Row],[rxn+dir]])))</f>
        <v>UNKNOWN</v>
      </c>
      <c r="I1671" s="2" t="str">
        <f>_xlfn.TEXTAFTER(Table2[[#This Row],[rxn]],"_",-1)</f>
        <v>l</v>
      </c>
      <c r="J1671" s="2" t="str">
        <f>_xlfn.TEXTBEFORE(Table2[[#This Row],[rxn]],"_"&amp;Table2[[#This Row],[compartment]],-1)</f>
        <v>DOLDPt_c</v>
      </c>
      <c r="K1671" s="2" t="str" cm="1">
        <f t="array" ref="K1671">_xlfn.LET(_xlpm.t,J1671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1" s="2" t="str">
        <f>IF(LEN(Table2[[#This Row],[number at end of rxn-compartment]])&gt;0,_xlfn.TEXTBEFORE(Table2[[#This Row],[rxn-compartment]],Table2[[#This Row],[number at end of rxn-compartment]],-1),"")</f>
        <v/>
      </c>
      <c r="N1671" t="str">
        <v/>
      </c>
      <c r="O1671" t="str">
        <v>G3PD1r_c</v>
      </c>
      <c r="P1671" t="str">
        <v>REV</v>
      </c>
      <c r="Q1671" t="str">
        <v>rt3786_c,rt6208_c</v>
      </c>
      <c r="R1671" t="str">
        <v>1.1.1.8</v>
      </c>
      <c r="S1671" t="str">
        <v>Other biosynthetic metabolism</v>
      </c>
      <c r="T1671" t="str">
        <v>Phospholipid biosynthesis</v>
      </c>
    </row>
    <row r="1672" spans="1:20" x14ac:dyDescent="0.2">
      <c r="A1672" t="s">
        <v>4113</v>
      </c>
      <c r="B1672" t="s">
        <v>4114</v>
      </c>
      <c r="C1672" t="s">
        <v>8</v>
      </c>
      <c r="D1672" t="s">
        <v>2201</v>
      </c>
      <c r="E1672" t="str">
        <f>_xlfn.XLOOKUP(Table2[[#This Row],[rxn]],[1]Sheet1!$A:$A,[1]Sheet1!$C:$C,"Other metaolism",0)</f>
        <v>Excluded</v>
      </c>
      <c r="F1672" t="s">
        <v>19</v>
      </c>
      <c r="G1672" t="str">
        <f>Table2[[#This Row],[rxn]]&amp;"_"&amp;Table2[[#This Row],[dir]]</f>
        <v>DOLDPt_c_r_FWD</v>
      </c>
      <c r="H1672" t="str" cm="1">
        <f t="array" ref="H1672">_xlfn.TEXTJOIN(",",TRUE,_xlfn.UNIQUE(_xlfn._xlws.FILTER(Table2[enz],Table2[rxn+dir]=Table2[[#This Row],[rxn+dir]])))</f>
        <v>UNKNOWN</v>
      </c>
      <c r="I1672" s="2" t="str">
        <f>_xlfn.TEXTAFTER(Table2[[#This Row],[rxn]],"_",-1)</f>
        <v>r</v>
      </c>
      <c r="J1672" s="2" t="str">
        <f>_xlfn.TEXTBEFORE(Table2[[#This Row],[rxn]],"_"&amp;Table2[[#This Row],[compartment]],-1)</f>
        <v>DOLDPt_c</v>
      </c>
      <c r="K1672" s="2" t="str" cm="1">
        <f t="array" ref="K1672">_xlfn.LET(_xlpm.t,J1672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2" s="2" t="str">
        <f>IF(LEN(Table2[[#This Row],[number at end of rxn-compartment]])&gt;0,_xlfn.TEXTBEFORE(Table2[[#This Row],[rxn-compartment]],Table2[[#This Row],[number at end of rxn-compartment]],-1),"")</f>
        <v/>
      </c>
      <c r="N1672" t="str">
        <v/>
      </c>
      <c r="O1672" t="str">
        <v>G3PDf_m</v>
      </c>
      <c r="P1672" t="str">
        <v>FWD</v>
      </c>
      <c r="Q1672" t="str">
        <v>rt2671</v>
      </c>
      <c r="R1672" t="str">
        <v>1.1.5.3</v>
      </c>
      <c r="S1672" t="str">
        <v>Other biosynthetic metabolism</v>
      </c>
      <c r="T1672" t="str">
        <v>Glycerophospholipid metabolism</v>
      </c>
    </row>
    <row r="1673" spans="1:20" x14ac:dyDescent="0.2">
      <c r="A1673" t="s">
        <v>4115</v>
      </c>
      <c r="B1673" t="s">
        <v>4114</v>
      </c>
      <c r="C1673" t="s">
        <v>21</v>
      </c>
      <c r="D1673" t="s">
        <v>2201</v>
      </c>
      <c r="E1673" t="str">
        <f>_xlfn.XLOOKUP(Table2[[#This Row],[rxn]],[1]Sheet1!$A:$A,[1]Sheet1!$C:$C,"Other metaolism",0)</f>
        <v>Excluded</v>
      </c>
      <c r="F1673" t="s">
        <v>19</v>
      </c>
      <c r="G1673" t="str">
        <f>Table2[[#This Row],[rxn]]&amp;"_"&amp;Table2[[#This Row],[dir]]</f>
        <v>DOLDPt_c_r_REV</v>
      </c>
      <c r="H1673" t="str" cm="1">
        <f t="array" ref="H1673">_xlfn.TEXTJOIN(",",TRUE,_xlfn.UNIQUE(_xlfn._xlws.FILTER(Table2[enz],Table2[rxn+dir]=Table2[[#This Row],[rxn+dir]])))</f>
        <v>UNKNOWN</v>
      </c>
      <c r="I1673" s="2" t="str">
        <f>_xlfn.TEXTAFTER(Table2[[#This Row],[rxn]],"_",-1)</f>
        <v>r</v>
      </c>
      <c r="J1673" s="2" t="str">
        <f>_xlfn.TEXTBEFORE(Table2[[#This Row],[rxn]],"_"&amp;Table2[[#This Row],[compartment]],-1)</f>
        <v>DOLDPt_c</v>
      </c>
      <c r="K1673" s="2" t="str" cm="1">
        <f t="array" ref="K1673">_xlfn.LET(_xlpm.t,J1673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3" s="2" t="str">
        <f>IF(LEN(Table2[[#This Row],[number at end of rxn-compartment]])&gt;0,_xlfn.TEXTBEFORE(Table2[[#This Row],[rxn-compartment]],Table2[[#This Row],[number at end of rxn-compartment]],-1),"")</f>
        <v/>
      </c>
      <c r="N1673" t="str">
        <v/>
      </c>
      <c r="O1673" t="str">
        <v>G3PIt_c_e</v>
      </c>
      <c r="P1673" t="str">
        <v>FWD</v>
      </c>
      <c r="Q1673" t="str">
        <v>rt4413</v>
      </c>
      <c r="R1673" t="str">
        <v/>
      </c>
      <c r="S1673" t="str">
        <v>Excluded</v>
      </c>
      <c r="T1673" t="str">
        <v>Transport</v>
      </c>
    </row>
    <row r="1674" spans="1:20" x14ac:dyDescent="0.2">
      <c r="A1674" t="s">
        <v>4116</v>
      </c>
      <c r="B1674" t="s">
        <v>4117</v>
      </c>
      <c r="C1674" t="s">
        <v>8</v>
      </c>
      <c r="D1674" t="s">
        <v>2201</v>
      </c>
      <c r="E1674" t="str">
        <f>_xlfn.XLOOKUP(Table2[[#This Row],[rxn]],[1]Sheet1!$A:$A,[1]Sheet1!$C:$C,"Other metaolism",0)</f>
        <v>Excluded</v>
      </c>
      <c r="F1674" t="s">
        <v>19</v>
      </c>
      <c r="G1674" t="str">
        <f>Table2[[#This Row],[rxn]]&amp;"_"&amp;Table2[[#This Row],[dir]]</f>
        <v>DOLGLCPt_c_r_FWD</v>
      </c>
      <c r="H1674" t="str" cm="1">
        <f t="array" ref="H1674">_xlfn.TEXTJOIN(",",TRUE,_xlfn.UNIQUE(_xlfn._xlws.FILTER(Table2[enz],Table2[rxn+dir]=Table2[[#This Row],[rxn+dir]])))</f>
        <v>UNKNOWN</v>
      </c>
      <c r="I1674" s="2" t="str">
        <f>_xlfn.TEXTAFTER(Table2[[#This Row],[rxn]],"_",-1)</f>
        <v>r</v>
      </c>
      <c r="J1674" s="2" t="str">
        <f>_xlfn.TEXTBEFORE(Table2[[#This Row],[rxn]],"_"&amp;Table2[[#This Row],[compartment]],-1)</f>
        <v>DOLGLCPt_c</v>
      </c>
      <c r="K1674" s="2" t="str" cm="1">
        <f t="array" ref="K1674">_xlfn.LET(_xlpm.t,J1674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4" s="2" t="str">
        <f>IF(LEN(Table2[[#This Row],[number at end of rxn-compartment]])&gt;0,_xlfn.TEXTBEFORE(Table2[[#This Row],[rxn-compartment]],Table2[[#This Row],[number at end of rxn-compartment]],-1),"")</f>
        <v/>
      </c>
      <c r="N1674" t="str">
        <v/>
      </c>
      <c r="O1674" t="str">
        <v>G3PIt_c_e</v>
      </c>
      <c r="P1674" t="str">
        <v>REV</v>
      </c>
      <c r="Q1674" t="str">
        <v>rt4413</v>
      </c>
      <c r="R1674" t="str">
        <v/>
      </c>
      <c r="S1674" t="str">
        <v>Excluded</v>
      </c>
      <c r="T1674" t="str">
        <v>Transport</v>
      </c>
    </row>
    <row r="1675" spans="1:20" x14ac:dyDescent="0.2">
      <c r="A1675" t="s">
        <v>4118</v>
      </c>
      <c r="B1675" t="s">
        <v>4117</v>
      </c>
      <c r="C1675" t="s">
        <v>21</v>
      </c>
      <c r="D1675" t="s">
        <v>2201</v>
      </c>
      <c r="E1675" t="str">
        <f>_xlfn.XLOOKUP(Table2[[#This Row],[rxn]],[1]Sheet1!$A:$A,[1]Sheet1!$C:$C,"Other metaolism",0)</f>
        <v>Excluded</v>
      </c>
      <c r="F1675" t="s">
        <v>19</v>
      </c>
      <c r="G1675" t="str">
        <f>Table2[[#This Row],[rxn]]&amp;"_"&amp;Table2[[#This Row],[dir]]</f>
        <v>DOLGLCPt_c_r_REV</v>
      </c>
      <c r="H1675" t="str" cm="1">
        <f t="array" ref="H1675">_xlfn.TEXTJOIN(",",TRUE,_xlfn.UNIQUE(_xlfn._xlws.FILTER(Table2[enz],Table2[rxn+dir]=Table2[[#This Row],[rxn+dir]])))</f>
        <v>UNKNOWN</v>
      </c>
      <c r="I1675" s="2" t="str">
        <f>_xlfn.TEXTAFTER(Table2[[#This Row],[rxn]],"_",-1)</f>
        <v>r</v>
      </c>
      <c r="J1675" s="2" t="str">
        <f>_xlfn.TEXTBEFORE(Table2[[#This Row],[rxn]],"_"&amp;Table2[[#This Row],[compartment]],-1)</f>
        <v>DOLGLCPt_c</v>
      </c>
      <c r="K1675" s="2" t="str" cm="1">
        <f t="array" ref="K1675">_xlfn.LET(_xlpm.t,J1675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5" s="2" t="str">
        <f>IF(LEN(Table2[[#This Row],[number at end of rxn-compartment]])&gt;0,_xlfn.TEXTBEFORE(Table2[[#This Row],[rxn-compartment]],Table2[[#This Row],[number at end of rxn-compartment]],-1),"")</f>
        <v/>
      </c>
      <c r="N1675" t="str">
        <v/>
      </c>
      <c r="O1675" t="str">
        <v>G3PIt_c_en</v>
      </c>
      <c r="P1675" t="str">
        <v>FWD</v>
      </c>
      <c r="Q1675" t="str">
        <v>UNKNOWN</v>
      </c>
      <c r="R1675" t="str">
        <v/>
      </c>
      <c r="S1675" t="str">
        <v>Excluded</v>
      </c>
      <c r="T1675" t="str">
        <v>Transport</v>
      </c>
    </row>
    <row r="1676" spans="1:20" x14ac:dyDescent="0.2">
      <c r="A1676" t="s">
        <v>4119</v>
      </c>
      <c r="B1676" t="s">
        <v>4121</v>
      </c>
      <c r="C1676" t="s">
        <v>8</v>
      </c>
      <c r="D1676" t="s">
        <v>4120</v>
      </c>
      <c r="E1676" t="str">
        <f>_xlfn.XLOOKUP(Table2[[#This Row],[rxn]],[1]Sheet1!$A:$A,[1]Sheet1!$C:$C,"Other metaolism",0)</f>
        <v>Other biosynthetic metabolism</v>
      </c>
      <c r="F1676" t="s">
        <v>440</v>
      </c>
      <c r="G1676" t="str">
        <f>Table2[[#This Row],[rxn]]&amp;"_"&amp;Table2[[#This Row],[dir]]</f>
        <v>DOLK_c_FWD</v>
      </c>
      <c r="H1676" t="str" cm="1">
        <f t="array" ref="H1676">_xlfn.TEXTJOIN(",",TRUE,_xlfn.UNIQUE(_xlfn._xlws.FILTER(Table2[enz],Table2[rxn+dir]=Table2[[#This Row],[rxn+dir]])))</f>
        <v>rt0544</v>
      </c>
      <c r="I1676" s="2" t="str">
        <f>_xlfn.TEXTAFTER(Table2[[#This Row],[rxn]],"_",-1)</f>
        <v>c</v>
      </c>
      <c r="J1676" s="2" t="str">
        <f>_xlfn.TEXTBEFORE(Table2[[#This Row],[rxn]],"_"&amp;Table2[[#This Row],[compartment]],-1)</f>
        <v>DOLK</v>
      </c>
      <c r="K1676" s="2" t="str" cm="1">
        <f t="array" ref="K1676">_xlfn.LET(_xlpm.t,J1676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6" s="2" t="str">
        <f>IF(LEN(Table2[[#This Row],[number at end of rxn-compartment]])&gt;0,_xlfn.TEXTBEFORE(Table2[[#This Row],[rxn-compartment]],Table2[[#This Row],[number at end of rxn-compartment]],-1),"")</f>
        <v/>
      </c>
      <c r="N1676" t="str">
        <v/>
      </c>
      <c r="O1676" t="str">
        <v>G3PIt_c_en</v>
      </c>
      <c r="P1676" t="str">
        <v>REV</v>
      </c>
      <c r="Q1676" t="str">
        <v>UNKNOWN</v>
      </c>
      <c r="R1676" t="str">
        <v/>
      </c>
      <c r="S1676" t="str">
        <v>Excluded</v>
      </c>
      <c r="T1676" t="str">
        <v>Transport</v>
      </c>
    </row>
    <row r="1677" spans="1:20" x14ac:dyDescent="0.2">
      <c r="A1677" t="s">
        <v>4122</v>
      </c>
      <c r="B1677" t="s">
        <v>433</v>
      </c>
      <c r="C1677" t="s">
        <v>8</v>
      </c>
      <c r="D1677" t="s">
        <v>4123</v>
      </c>
      <c r="E1677" t="str">
        <f>_xlfn.XLOOKUP(Table2[[#This Row],[rxn]],[1]Sheet1!$A:$A,[1]Sheet1!$C:$C,"Other metaolism",0)</f>
        <v>Other biosynthetic metabolism</v>
      </c>
      <c r="F1677" t="s">
        <v>436</v>
      </c>
      <c r="G1677" t="str">
        <f>Table2[[#This Row],[rxn]]&amp;"_"&amp;Table2[[#This Row],[dir]]</f>
        <v>DOLPMMT_r_FWD</v>
      </c>
      <c r="H1677" t="str" cm="1">
        <f t="array" ref="H1677">_xlfn.TEXTJOIN(",",TRUE,_xlfn.UNIQUE(_xlfn._xlws.FILTER(Table2[enz],Table2[rxn+dir]=Table2[[#This Row],[rxn+dir]])))</f>
        <v>PMT12,rt3753</v>
      </c>
      <c r="I1677" s="2" t="str">
        <f>_xlfn.TEXTAFTER(Table2[[#This Row],[rxn]],"_",-1)</f>
        <v>r</v>
      </c>
      <c r="J1677" s="2" t="str">
        <f>_xlfn.TEXTBEFORE(Table2[[#This Row],[rxn]],"_"&amp;Table2[[#This Row],[compartment]],-1)</f>
        <v>DOLPMMT</v>
      </c>
      <c r="K1677" s="2" t="str" cm="1">
        <f t="array" ref="K1677">_xlfn.LET(_xlpm.t,J1677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7" s="2" t="str">
        <f>IF(LEN(Table2[[#This Row],[number at end of rxn-compartment]])&gt;0,_xlfn.TEXTBEFORE(Table2[[#This Row],[rxn-compartment]],Table2[[#This Row],[number at end of rxn-compartment]],-1),"")</f>
        <v/>
      </c>
      <c r="N1677" t="str">
        <v/>
      </c>
      <c r="O1677" t="str">
        <v>G3PT_c</v>
      </c>
      <c r="P1677" t="str">
        <v>FWD</v>
      </c>
      <c r="Q1677" t="str">
        <v>rt0092</v>
      </c>
      <c r="R1677" t="str">
        <v>3.1.3.21</v>
      </c>
      <c r="S1677" t="str">
        <v>Other metabolism</v>
      </c>
      <c r="T1677" t="str">
        <v>Alternative carbon metabolism</v>
      </c>
    </row>
    <row r="1678" spans="1:20" x14ac:dyDescent="0.2">
      <c r="A1678" t="s">
        <v>4124</v>
      </c>
      <c r="B1678" t="s">
        <v>433</v>
      </c>
      <c r="C1678" t="s">
        <v>8</v>
      </c>
      <c r="D1678" t="s">
        <v>4125</v>
      </c>
      <c r="E1678" t="str">
        <f>_xlfn.XLOOKUP(Table2[[#This Row],[rxn]],[1]Sheet1!$A:$A,[1]Sheet1!$C:$C,"Other metaolism",0)</f>
        <v>Other biosynthetic metabolism</v>
      </c>
      <c r="F1678" t="s">
        <v>436</v>
      </c>
      <c r="G1678" t="str">
        <f>Table2[[#This Row],[rxn]]&amp;"_"&amp;Table2[[#This Row],[dir]]</f>
        <v>DOLPMMT_r_FWD</v>
      </c>
      <c r="H1678" t="str" cm="1">
        <f t="array" ref="H1678">_xlfn.TEXTJOIN(",",TRUE,_xlfn.UNIQUE(_xlfn._xlws.FILTER(Table2[enz],Table2[rxn+dir]=Table2[[#This Row],[rxn+dir]])))</f>
        <v>PMT12,rt3753</v>
      </c>
      <c r="I1678" s="2" t="str">
        <f>_xlfn.TEXTAFTER(Table2[[#This Row],[rxn]],"_",-1)</f>
        <v>r</v>
      </c>
      <c r="J1678" s="2" t="str">
        <f>_xlfn.TEXTBEFORE(Table2[[#This Row],[rxn]],"_"&amp;Table2[[#This Row],[compartment]],-1)</f>
        <v>DOLPMMT</v>
      </c>
      <c r="K1678" s="2" t="str" cm="1">
        <f t="array" ref="K1678">_xlfn.LET(_xlpm.t,J1678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8" s="2" t="str">
        <f>IF(LEN(Table2[[#This Row],[number at end of rxn-compartment]])&gt;0,_xlfn.TEXTBEFORE(Table2[[#This Row],[rxn-compartment]],Table2[[#This Row],[number at end of rxn-compartment]],-1),"")</f>
        <v/>
      </c>
      <c r="N1678" t="str">
        <v/>
      </c>
      <c r="O1678" t="str">
        <v>G5SADr_c</v>
      </c>
      <c r="P1678" t="str">
        <v>FWD</v>
      </c>
      <c r="Q1678" t="str">
        <v>SPONT</v>
      </c>
      <c r="R1678" t="str">
        <v/>
      </c>
      <c r="S1678" t="str">
        <v>Amino acid metabolism</v>
      </c>
      <c r="T1678" t="str">
        <v>Arginine and proline metabolism</v>
      </c>
    </row>
    <row r="1679" spans="1:20" x14ac:dyDescent="0.2">
      <c r="A1679" t="s">
        <v>4126</v>
      </c>
      <c r="B1679" t="s">
        <v>437</v>
      </c>
      <c r="C1679" t="s">
        <v>8</v>
      </c>
      <c r="D1679" t="s">
        <v>4127</v>
      </c>
      <c r="E1679" t="str">
        <f>_xlfn.XLOOKUP(Table2[[#This Row],[rxn]],[1]Sheet1!$A:$A,[1]Sheet1!$C:$C,"Other metaolism",0)</f>
        <v>Other biosynthetic metabolism</v>
      </c>
      <c r="F1679" t="s">
        <v>440</v>
      </c>
      <c r="G1679" t="str">
        <f>Table2[[#This Row],[rxn]]&amp;"_"&amp;Table2[[#This Row],[dir]]</f>
        <v>DOLPMT_c_FWD</v>
      </c>
      <c r="H1679" t="str" cm="1">
        <f t="array" ref="H1679">_xlfn.TEXTJOIN(",",TRUE,_xlfn.UNIQUE(_xlfn._xlws.FILTER(Table2[enz],Table2[rxn+dir]=Table2[[#This Row],[rxn+dir]])))</f>
        <v>rt5116</v>
      </c>
      <c r="I1679" s="2" t="str">
        <f>_xlfn.TEXTAFTER(Table2[[#This Row],[rxn]],"_",-1)</f>
        <v>c</v>
      </c>
      <c r="J1679" s="2" t="str">
        <f>_xlfn.TEXTBEFORE(Table2[[#This Row],[rxn]],"_"&amp;Table2[[#This Row],[compartment]],-1)</f>
        <v>DOLPMT</v>
      </c>
      <c r="K1679" s="2" t="str" cm="1">
        <f t="array" ref="K1679">_xlfn.LET(_xlpm.t,J1679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79" s="2" t="str">
        <f>IF(LEN(Table2[[#This Row],[number at end of rxn-compartment]])&gt;0,_xlfn.TEXTBEFORE(Table2[[#This Row],[rxn-compartment]],Table2[[#This Row],[number at end of rxn-compartment]],-1),"")</f>
        <v/>
      </c>
      <c r="N1679" t="str">
        <v/>
      </c>
      <c r="O1679" t="str">
        <v>G5SADr_c</v>
      </c>
      <c r="P1679" t="str">
        <v>REV</v>
      </c>
      <c r="Q1679" t="str">
        <v>SPONT</v>
      </c>
      <c r="R1679" t="str">
        <v/>
      </c>
      <c r="S1679" t="str">
        <v>Amino acid metabolism</v>
      </c>
      <c r="T1679" t="str">
        <v>Arginine and proline metabolism</v>
      </c>
    </row>
    <row r="1680" spans="1:20" x14ac:dyDescent="0.2">
      <c r="A1680" t="s">
        <v>4128</v>
      </c>
      <c r="B1680" t="s">
        <v>4129</v>
      </c>
      <c r="C1680" t="s">
        <v>8</v>
      </c>
      <c r="D1680" t="s">
        <v>1270</v>
      </c>
      <c r="E1680" t="str">
        <f>_xlfn.XLOOKUP(Table2[[#This Row],[rxn]],[1]Sheet1!$A:$A,[1]Sheet1!$C:$C,"Other metaolism",0)</f>
        <v>Excluded</v>
      </c>
      <c r="F1680" t="s">
        <v>19</v>
      </c>
      <c r="G1680" t="str">
        <f>Table2[[#This Row],[rxn]]&amp;"_"&amp;Table2[[#This Row],[dir]]</f>
        <v>DOLPt_c_r_FWD</v>
      </c>
      <c r="H1680" t="str" cm="1">
        <f t="array" ref="H1680">_xlfn.TEXTJOIN(",",TRUE,_xlfn.UNIQUE(_xlfn._xlws.FILTER(Table2[enz],Table2[rxn+dir]=Table2[[#This Row],[rxn+dir]])))</f>
        <v>SPONT</v>
      </c>
      <c r="I1680" s="2" t="str">
        <f>_xlfn.TEXTAFTER(Table2[[#This Row],[rxn]],"_",-1)</f>
        <v>r</v>
      </c>
      <c r="J1680" s="2" t="str">
        <f>_xlfn.TEXTBEFORE(Table2[[#This Row],[rxn]],"_"&amp;Table2[[#This Row],[compartment]],-1)</f>
        <v>DOLPt_c</v>
      </c>
      <c r="K1680" s="2" t="str" cm="1">
        <f t="array" ref="K1680">_xlfn.LET(_xlpm.t,J1680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0" s="2" t="str">
        <f>IF(LEN(Table2[[#This Row],[number at end of rxn-compartment]])&gt;0,_xlfn.TEXTBEFORE(Table2[[#This Row],[rxn-compartment]],Table2[[#This Row],[number at end of rxn-compartment]],-1),"")</f>
        <v/>
      </c>
      <c r="N1680" t="str">
        <v/>
      </c>
      <c r="O1680" t="str">
        <v>G5SADr_m</v>
      </c>
      <c r="P1680" t="str">
        <v>FWD</v>
      </c>
      <c r="Q1680" t="str">
        <v>SPONT</v>
      </c>
      <c r="R1680" t="str">
        <v/>
      </c>
      <c r="S1680" t="str">
        <v>Amino acid metabolism</v>
      </c>
      <c r="T1680" t="str">
        <v>Arginine and proline metabolism</v>
      </c>
    </row>
    <row r="1681" spans="1:20" x14ac:dyDescent="0.2">
      <c r="A1681" t="s">
        <v>4130</v>
      </c>
      <c r="B1681" t="s">
        <v>4129</v>
      </c>
      <c r="C1681" t="s">
        <v>21</v>
      </c>
      <c r="D1681" t="s">
        <v>1270</v>
      </c>
      <c r="E1681" t="str">
        <f>_xlfn.XLOOKUP(Table2[[#This Row],[rxn]],[1]Sheet1!$A:$A,[1]Sheet1!$C:$C,"Other metaolism",0)</f>
        <v>Excluded</v>
      </c>
      <c r="F1681" t="s">
        <v>19</v>
      </c>
      <c r="G1681" t="str">
        <f>Table2[[#This Row],[rxn]]&amp;"_"&amp;Table2[[#This Row],[dir]]</f>
        <v>DOLPt_c_r_REV</v>
      </c>
      <c r="H1681" t="str" cm="1">
        <f t="array" ref="H1681">_xlfn.TEXTJOIN(",",TRUE,_xlfn.UNIQUE(_xlfn._xlws.FILTER(Table2[enz],Table2[rxn+dir]=Table2[[#This Row],[rxn+dir]])))</f>
        <v>SPONT</v>
      </c>
      <c r="I1681" s="2" t="str">
        <f>_xlfn.TEXTAFTER(Table2[[#This Row],[rxn]],"_",-1)</f>
        <v>r</v>
      </c>
      <c r="J1681" s="2" t="str">
        <f>_xlfn.TEXTBEFORE(Table2[[#This Row],[rxn]],"_"&amp;Table2[[#This Row],[compartment]],-1)</f>
        <v>DOLPt_c</v>
      </c>
      <c r="K1681" s="2" t="str" cm="1">
        <f t="array" ref="K1681">_xlfn.LET(_xlpm.t,J1681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1" s="2" t="str">
        <f>IF(LEN(Table2[[#This Row],[number at end of rxn-compartment]])&gt;0,_xlfn.TEXTBEFORE(Table2[[#This Row],[rxn-compartment]],Table2[[#This Row],[number at end of rxn-compartment]],-1),"")</f>
        <v/>
      </c>
      <c r="N1681" t="str">
        <v/>
      </c>
      <c r="O1681" t="str">
        <v>G5SADr_m</v>
      </c>
      <c r="P1681" t="str">
        <v>REV</v>
      </c>
      <c r="Q1681" t="str">
        <v>SPONT</v>
      </c>
      <c r="R1681" t="str">
        <v/>
      </c>
      <c r="S1681" t="str">
        <v>Amino acid metabolism</v>
      </c>
      <c r="T1681" t="str">
        <v>Arginine and proline metabolism</v>
      </c>
    </row>
    <row r="1682" spans="1:20" x14ac:dyDescent="0.2">
      <c r="A1682" t="s">
        <v>4131</v>
      </c>
      <c r="B1682" t="s">
        <v>4133</v>
      </c>
      <c r="C1682" t="s">
        <v>8</v>
      </c>
      <c r="D1682" t="s">
        <v>4132</v>
      </c>
      <c r="E1682" t="str">
        <f>_xlfn.XLOOKUP(Table2[[#This Row],[rxn]],[1]Sheet1!$A:$A,[1]Sheet1!$C:$C,"Other metaolism",0)</f>
        <v>Other biosynthetic metabolism</v>
      </c>
      <c r="F1682" t="s">
        <v>989</v>
      </c>
      <c r="G1682" t="str">
        <f>Table2[[#This Row],[rxn]]&amp;"_"&amp;Table2[[#This Row],[dir]]</f>
        <v>DPCOAK_c_FWD</v>
      </c>
      <c r="H1682" t="str" cm="1">
        <f t="array" ref="H1682">_xlfn.TEXTJOIN(",",TRUE,_xlfn.UNIQUE(_xlfn._xlws.FILTER(Table2[enz],Table2[rxn+dir]=Table2[[#This Row],[rxn+dir]])))</f>
        <v>rt2746</v>
      </c>
      <c r="I1682" s="2" t="str">
        <f>_xlfn.TEXTAFTER(Table2[[#This Row],[rxn]],"_",-1)</f>
        <v>c</v>
      </c>
      <c r="J1682" s="2" t="str">
        <f>_xlfn.TEXTBEFORE(Table2[[#This Row],[rxn]],"_"&amp;Table2[[#This Row],[compartment]],-1)</f>
        <v>DPCOAK</v>
      </c>
      <c r="K1682" s="2" t="str" cm="1">
        <f t="array" ref="K1682">_xlfn.LET(_xlpm.t,J1682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2" s="2" t="str">
        <f>IF(LEN(Table2[[#This Row],[number at end of rxn-compartment]])&gt;0,_xlfn.TEXTBEFORE(Table2[[#This Row],[rxn-compartment]],Table2[[#This Row],[number at end of rxn-compartment]],-1),"")</f>
        <v/>
      </c>
      <c r="N1682" t="str">
        <v/>
      </c>
      <c r="O1682" t="str">
        <v>G5SDy_c</v>
      </c>
      <c r="P1682" t="str">
        <v>FWD</v>
      </c>
      <c r="Q1682" t="str">
        <v>rt7905</v>
      </c>
      <c r="R1682" t="str">
        <v>1.2.1.41</v>
      </c>
      <c r="S1682" t="str">
        <v>Amino acid metabolism</v>
      </c>
      <c r="T1682" t="str">
        <v>Arginine and proline metabolism</v>
      </c>
    </row>
    <row r="1683" spans="1:20" x14ac:dyDescent="0.2">
      <c r="A1683" t="s">
        <v>4134</v>
      </c>
      <c r="B1683" t="s">
        <v>4136</v>
      </c>
      <c r="C1683" t="s">
        <v>8</v>
      </c>
      <c r="D1683" t="s">
        <v>4135</v>
      </c>
      <c r="E1683" t="str">
        <f>_xlfn.XLOOKUP(Table2[[#This Row],[rxn]],[1]Sheet1!$A:$A,[1]Sheet1!$C:$C,"Other metaolism",0)</f>
        <v>Central metabolism</v>
      </c>
      <c r="F1683" t="s">
        <v>460</v>
      </c>
      <c r="G1683" t="str">
        <f>Table2[[#This Row],[rxn]]&amp;"_"&amp;Table2[[#This Row],[dir]]</f>
        <v>DPGM_c_FWD</v>
      </c>
      <c r="H1683" t="str" cm="1">
        <f t="array" ref="H1683">_xlfn.TEXTJOIN(",",TRUE,_xlfn.UNIQUE(_xlfn._xlws.FILTER(Table2[enz],Table2[rxn+dir]=Table2[[#This Row],[rxn+dir]])))</f>
        <v>rt1542</v>
      </c>
      <c r="I1683" s="2" t="str">
        <f>_xlfn.TEXTAFTER(Table2[[#This Row],[rxn]],"_",-1)</f>
        <v>c</v>
      </c>
      <c r="J1683" s="2" t="str">
        <f>_xlfn.TEXTBEFORE(Table2[[#This Row],[rxn]],"_"&amp;Table2[[#This Row],[compartment]],-1)</f>
        <v>DPGM</v>
      </c>
      <c r="K1683" s="2" t="str" cm="1">
        <f t="array" ref="K1683">_xlfn.LET(_xlpm.t,J1683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3" s="2" t="str">
        <f>IF(LEN(Table2[[#This Row],[number at end of rxn-compartment]])&gt;0,_xlfn.TEXTBEFORE(Table2[[#This Row],[rxn-compartment]],Table2[[#This Row],[number at end of rxn-compartment]],-1),"")</f>
        <v/>
      </c>
      <c r="N1683" t="str">
        <v/>
      </c>
      <c r="O1683" t="str">
        <v>G6PDA_c</v>
      </c>
      <c r="P1683" t="str">
        <v>FWD</v>
      </c>
      <c r="Q1683" t="str">
        <v>UNKNOWN</v>
      </c>
      <c r="R1683" t="str">
        <v>3.5.99.6</v>
      </c>
      <c r="S1683" t="str">
        <v>Other metabolism</v>
      </c>
      <c r="T1683" t="str">
        <v>Amino sugar and nucleotide sugar metabolism</v>
      </c>
    </row>
    <row r="1684" spans="1:20" x14ac:dyDescent="0.2">
      <c r="A1684" t="s">
        <v>4137</v>
      </c>
      <c r="B1684" t="s">
        <v>4136</v>
      </c>
      <c r="C1684" t="s">
        <v>21</v>
      </c>
      <c r="D1684" t="s">
        <v>4135</v>
      </c>
      <c r="E1684" t="str">
        <f>_xlfn.XLOOKUP(Table2[[#This Row],[rxn]],[1]Sheet1!$A:$A,[1]Sheet1!$C:$C,"Other metaolism",0)</f>
        <v>Central metabolism</v>
      </c>
      <c r="F1684" t="s">
        <v>460</v>
      </c>
      <c r="G1684" t="str">
        <f>Table2[[#This Row],[rxn]]&amp;"_"&amp;Table2[[#This Row],[dir]]</f>
        <v>DPGM_c_REV</v>
      </c>
      <c r="H1684" t="str" cm="1">
        <f t="array" ref="H1684">_xlfn.TEXTJOIN(",",TRUE,_xlfn.UNIQUE(_xlfn._xlws.FILTER(Table2[enz],Table2[rxn+dir]=Table2[[#This Row],[rxn+dir]])))</f>
        <v>rt1542</v>
      </c>
      <c r="I1684" s="2" t="str">
        <f>_xlfn.TEXTAFTER(Table2[[#This Row],[rxn]],"_",-1)</f>
        <v>c</v>
      </c>
      <c r="J1684" s="2" t="str">
        <f>_xlfn.TEXTBEFORE(Table2[[#This Row],[rxn]],"_"&amp;Table2[[#This Row],[compartment]],-1)</f>
        <v>DPGM</v>
      </c>
      <c r="K1684" s="2" t="str" cm="1">
        <f t="array" ref="K1684">_xlfn.LET(_xlpm.t,J1684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4" s="2" t="str">
        <f>IF(LEN(Table2[[#This Row],[number at end of rxn-compartment]])&gt;0,_xlfn.TEXTBEFORE(Table2[[#This Row],[rxn-compartment]],Table2[[#This Row],[number at end of rxn-compartment]],-1),"")</f>
        <v/>
      </c>
      <c r="N1684" t="str">
        <v/>
      </c>
      <c r="O1684" t="str">
        <v>G6PDH2i_c</v>
      </c>
      <c r="P1684" t="str">
        <v>FWD</v>
      </c>
      <c r="Q1684" t="str">
        <v>rt1632</v>
      </c>
      <c r="R1684" t="str">
        <v>1.1.1.49</v>
      </c>
      <c r="S1684" t="str">
        <v>Central metabolism</v>
      </c>
      <c r="T1684" t="str">
        <v>Pentose phosphate pathway</v>
      </c>
    </row>
    <row r="1685" spans="1:20" x14ac:dyDescent="0.2">
      <c r="A1685" t="s">
        <v>4138</v>
      </c>
      <c r="B1685" t="s">
        <v>4140</v>
      </c>
      <c r="C1685" t="s">
        <v>8</v>
      </c>
      <c r="D1685" t="s">
        <v>4139</v>
      </c>
      <c r="E1685" t="str">
        <f>_xlfn.XLOOKUP(Table2[[#This Row],[rxn]],[1]Sheet1!$A:$A,[1]Sheet1!$C:$C,"Other metaolism",0)</f>
        <v>Other biosynthetic metabolism</v>
      </c>
      <c r="F1685" t="s">
        <v>440</v>
      </c>
      <c r="G1685" t="str">
        <f>Table2[[#This Row],[rxn]]&amp;"_"&amp;Table2[[#This Row],[dir]]</f>
        <v>DPGT_c_FWD</v>
      </c>
      <c r="H1685" t="str" cm="1">
        <f t="array" ref="H1685">_xlfn.TEXTJOIN(",",TRUE,_xlfn.UNIQUE(_xlfn._xlws.FILTER(Table2[enz],Table2[rxn+dir]=Table2[[#This Row],[rxn+dir]])))</f>
        <v>rt3441</v>
      </c>
      <c r="I1685" s="2" t="str">
        <f>_xlfn.TEXTAFTER(Table2[[#This Row],[rxn]],"_",-1)</f>
        <v>c</v>
      </c>
      <c r="J1685" s="2" t="str">
        <f>_xlfn.TEXTBEFORE(Table2[[#This Row],[rxn]],"_"&amp;Table2[[#This Row],[compartment]],-1)</f>
        <v>DPGT</v>
      </c>
      <c r="K1685" s="2" t="str" cm="1">
        <f t="array" ref="K1685">_xlfn.LET(_xlpm.t,J1685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5" s="2" t="str">
        <f>IF(LEN(Table2[[#This Row],[number at end of rxn-compartment]])&gt;0,_xlfn.TEXTBEFORE(Table2[[#This Row],[rxn-compartment]],Table2[[#This Row],[number at end of rxn-compartment]],-1),"")</f>
        <v/>
      </c>
      <c r="N1685" t="str">
        <v/>
      </c>
      <c r="O1685" t="str">
        <v>G6PE_c</v>
      </c>
      <c r="P1685" t="str">
        <v>FWD</v>
      </c>
      <c r="Q1685" t="str">
        <v>rt8255</v>
      </c>
      <c r="R1685" t="str">
        <v>5.1.3.15</v>
      </c>
      <c r="S1685" t="str">
        <v>Other metabolism</v>
      </c>
      <c r="T1685" t="str">
        <v>Alternative carbon metabolism</v>
      </c>
    </row>
    <row r="1686" spans="1:20" x14ac:dyDescent="0.2">
      <c r="A1686" t="s">
        <v>4141</v>
      </c>
      <c r="B1686" t="s">
        <v>4140</v>
      </c>
      <c r="C1686" t="s">
        <v>21</v>
      </c>
      <c r="D1686" t="s">
        <v>4139</v>
      </c>
      <c r="E1686" t="str">
        <f>_xlfn.XLOOKUP(Table2[[#This Row],[rxn]],[1]Sheet1!$A:$A,[1]Sheet1!$C:$C,"Other metaolism",0)</f>
        <v>Other biosynthetic metabolism</v>
      </c>
      <c r="F1686" t="s">
        <v>440</v>
      </c>
      <c r="G1686" t="str">
        <f>Table2[[#This Row],[rxn]]&amp;"_"&amp;Table2[[#This Row],[dir]]</f>
        <v>DPGT_c_REV</v>
      </c>
      <c r="H1686" t="str" cm="1">
        <f t="array" ref="H1686">_xlfn.TEXTJOIN(",",TRUE,_xlfn.UNIQUE(_xlfn._xlws.FILTER(Table2[enz],Table2[rxn+dir]=Table2[[#This Row],[rxn+dir]])))</f>
        <v>rt3441</v>
      </c>
      <c r="I1686" s="2" t="str">
        <f>_xlfn.TEXTAFTER(Table2[[#This Row],[rxn]],"_",-1)</f>
        <v>c</v>
      </c>
      <c r="J1686" s="2" t="str">
        <f>_xlfn.TEXTBEFORE(Table2[[#This Row],[rxn]],"_"&amp;Table2[[#This Row],[compartment]],-1)</f>
        <v>DPGT</v>
      </c>
      <c r="K1686" s="2" t="str" cm="1">
        <f t="array" ref="K1686">_xlfn.LET(_xlpm.t,J1686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6" s="2" t="str">
        <f>IF(LEN(Table2[[#This Row],[number at end of rxn-compartment]])&gt;0,_xlfn.TEXTBEFORE(Table2[[#This Row],[rxn-compartment]],Table2[[#This Row],[number at end of rxn-compartment]],-1),"")</f>
        <v/>
      </c>
      <c r="N1686" t="str">
        <v/>
      </c>
      <c r="O1686" t="str">
        <v>G6PE_c</v>
      </c>
      <c r="P1686" t="str">
        <v>REV</v>
      </c>
      <c r="Q1686" t="str">
        <v>rt8255</v>
      </c>
      <c r="R1686" t="str">
        <v>5.1.3.15</v>
      </c>
      <c r="S1686" t="str">
        <v>Other metabolism</v>
      </c>
      <c r="T1686" t="str">
        <v>Alternative carbon metabolism</v>
      </c>
    </row>
    <row r="1687" spans="1:20" x14ac:dyDescent="0.2">
      <c r="A1687" t="s">
        <v>4142</v>
      </c>
      <c r="B1687" t="s">
        <v>441</v>
      </c>
      <c r="C1687" t="s">
        <v>8</v>
      </c>
      <c r="D1687" t="s">
        <v>4143</v>
      </c>
      <c r="E1687" t="str">
        <f>_xlfn.XLOOKUP(Table2[[#This Row],[rxn]],[1]Sheet1!$A:$A,[1]Sheet1!$C:$C,"Other metaolism",0)</f>
        <v>Other biosynthetic metabolism</v>
      </c>
      <c r="F1687" t="s">
        <v>69</v>
      </c>
      <c r="G1687" t="str">
        <f>Table2[[#This Row],[rxn]]&amp;"_"&amp;Table2[[#This Row],[dir]]</f>
        <v>DPMVD_c_FWD</v>
      </c>
      <c r="H1687" t="str" cm="1">
        <f t="array" ref="H1687">_xlfn.TEXTJOIN(",",TRUE,_xlfn.UNIQUE(_xlfn._xlws.FILTER(Table2[enz],Table2[rxn+dir]=Table2[[#This Row],[rxn+dir]])))</f>
        <v>rt3542</v>
      </c>
      <c r="I1687" s="2" t="str">
        <f>_xlfn.TEXTAFTER(Table2[[#This Row],[rxn]],"_",-1)</f>
        <v>c</v>
      </c>
      <c r="J1687" s="2" t="str">
        <f>_xlfn.TEXTBEFORE(Table2[[#This Row],[rxn]],"_"&amp;Table2[[#This Row],[compartment]],-1)</f>
        <v>DPMVD</v>
      </c>
      <c r="K1687" s="2" t="str" cm="1">
        <f t="array" ref="K1687">_xlfn.LET(_xlpm.t,J1687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7" s="2" t="str">
        <f>IF(LEN(Table2[[#This Row],[number at end of rxn-compartment]])&gt;0,_xlfn.TEXTBEFORE(Table2[[#This Row],[rxn-compartment]],Table2[[#This Row],[number at end of rxn-compartment]],-1),"")</f>
        <v/>
      </c>
      <c r="N1687" t="str">
        <v/>
      </c>
      <c r="O1687" t="str">
        <v>GALKi_c</v>
      </c>
      <c r="P1687" t="str">
        <v>FWD</v>
      </c>
      <c r="Q1687" t="str">
        <v>rt5622</v>
      </c>
      <c r="R1687" t="str">
        <v>2.7.1.6</v>
      </c>
      <c r="S1687" t="str">
        <v>Other metabolism</v>
      </c>
      <c r="T1687" t="str">
        <v>Galactose metabolism</v>
      </c>
    </row>
    <row r="1688" spans="1:20" x14ac:dyDescent="0.2">
      <c r="A1688" t="s">
        <v>4144</v>
      </c>
      <c r="B1688" t="s">
        <v>4146</v>
      </c>
      <c r="C1688" t="s">
        <v>8</v>
      </c>
      <c r="D1688" t="s">
        <v>4145</v>
      </c>
      <c r="E1688" t="str">
        <f>_xlfn.XLOOKUP(Table2[[#This Row],[rxn]],[1]Sheet1!$A:$A,[1]Sheet1!$C:$C,"Other metaolism",0)</f>
        <v>Other biosynthetic metabolism</v>
      </c>
      <c r="F1688" t="s">
        <v>989</v>
      </c>
      <c r="G1688" t="str">
        <f>Table2[[#This Row],[rxn]]&amp;"_"&amp;Table2[[#This Row],[dir]]</f>
        <v>DPR_c_FWD</v>
      </c>
      <c r="H1688" t="str" cm="1">
        <f t="array" ref="H1688">_xlfn.TEXTJOIN(",",TRUE,_xlfn.UNIQUE(_xlfn._xlws.FILTER(Table2[enz],Table2[rxn+dir]=Table2[[#This Row],[rxn+dir]])))</f>
        <v>rt5909,rt8154</v>
      </c>
      <c r="I1688" s="2" t="str">
        <f>_xlfn.TEXTAFTER(Table2[[#This Row],[rxn]],"_",-1)</f>
        <v>c</v>
      </c>
      <c r="J1688" s="2" t="str">
        <f>_xlfn.TEXTBEFORE(Table2[[#This Row],[rxn]],"_"&amp;Table2[[#This Row],[compartment]],-1)</f>
        <v>DPR</v>
      </c>
      <c r="K1688" s="2" t="str" cm="1">
        <f t="array" ref="K1688">_xlfn.LET(_xlpm.t,J1688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8" s="2" t="str">
        <f>IF(LEN(Table2[[#This Row],[number at end of rxn-compartment]])&gt;0,_xlfn.TEXTBEFORE(Table2[[#This Row],[rxn-compartment]],Table2[[#This Row],[number at end of rxn-compartment]],-1),"")</f>
        <v/>
      </c>
      <c r="N1688" t="str">
        <v/>
      </c>
      <c r="O1688" t="str">
        <v>GALOX_e</v>
      </c>
      <c r="P1688" t="str">
        <v>FWD</v>
      </c>
      <c r="Q1688" t="str">
        <v>rt0174</v>
      </c>
      <c r="R1688" t="str">
        <v>1.1.3.9</v>
      </c>
      <c r="S1688" t="str">
        <v>Other metabolism</v>
      </c>
      <c r="T1688" t="str">
        <v>Alternative carbon metabolism</v>
      </c>
    </row>
    <row r="1689" spans="1:20" x14ac:dyDescent="0.2">
      <c r="A1689" t="s">
        <v>4147</v>
      </c>
      <c r="B1689" t="s">
        <v>4146</v>
      </c>
      <c r="C1689" t="s">
        <v>8</v>
      </c>
      <c r="D1689" t="s">
        <v>4148</v>
      </c>
      <c r="E1689" t="str">
        <f>_xlfn.XLOOKUP(Table2[[#This Row],[rxn]],[1]Sheet1!$A:$A,[1]Sheet1!$C:$C,"Other metaolism",0)</f>
        <v>Other biosynthetic metabolism</v>
      </c>
      <c r="F1689" t="s">
        <v>989</v>
      </c>
      <c r="G1689" t="str">
        <f>Table2[[#This Row],[rxn]]&amp;"_"&amp;Table2[[#This Row],[dir]]</f>
        <v>DPR_c_FWD</v>
      </c>
      <c r="H1689" t="str" cm="1">
        <f t="array" ref="H1689">_xlfn.TEXTJOIN(",",TRUE,_xlfn.UNIQUE(_xlfn._xlws.FILTER(Table2[enz],Table2[rxn+dir]=Table2[[#This Row],[rxn+dir]])))</f>
        <v>rt5909,rt8154</v>
      </c>
      <c r="I1689" s="2" t="str">
        <f>_xlfn.TEXTAFTER(Table2[[#This Row],[rxn]],"_",-1)</f>
        <v>c</v>
      </c>
      <c r="J1689" s="2" t="str">
        <f>_xlfn.TEXTBEFORE(Table2[[#This Row],[rxn]],"_"&amp;Table2[[#This Row],[compartment]],-1)</f>
        <v>DPR</v>
      </c>
      <c r="K1689" s="2" t="str" cm="1">
        <f t="array" ref="K1689">_xlfn.LET(_xlpm.t,J1689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89" s="2" t="str">
        <f>IF(LEN(Table2[[#This Row],[number at end of rxn-compartment]])&gt;0,_xlfn.TEXTBEFORE(Table2[[#This Row],[rxn-compartment]],Table2[[#This Row],[number at end of rxn-compartment]],-1),"")</f>
        <v/>
      </c>
      <c r="N1689" t="str">
        <v/>
      </c>
      <c r="O1689" t="str">
        <v>GALT_c</v>
      </c>
      <c r="P1689" t="str">
        <v>FWD</v>
      </c>
      <c r="Q1689" t="str">
        <v>rt2964</v>
      </c>
      <c r="R1689" t="str">
        <v>2.7.7.12</v>
      </c>
      <c r="S1689" t="str">
        <v>Other metabolism</v>
      </c>
      <c r="T1689" t="str">
        <v>Galactose metabolism</v>
      </c>
    </row>
    <row r="1690" spans="1:20" x14ac:dyDescent="0.2">
      <c r="A1690" t="s">
        <v>4149</v>
      </c>
      <c r="B1690" t="s">
        <v>4151</v>
      </c>
      <c r="C1690" t="s">
        <v>8</v>
      </c>
      <c r="D1690" t="s">
        <v>4150</v>
      </c>
      <c r="E1690" t="str">
        <f>_xlfn.XLOOKUP(Table2[[#This Row],[rxn]],[1]Sheet1!$A:$A,[1]Sheet1!$C:$C,"Other metaolism",0)</f>
        <v>Other biosynthetic metabolism</v>
      </c>
      <c r="F1690" t="s">
        <v>135</v>
      </c>
      <c r="G1690" t="str">
        <f>Table2[[#This Row],[rxn]]&amp;"_"&amp;Table2[[#This Row],[dir]]</f>
        <v>DRAPPRy_c_FWD</v>
      </c>
      <c r="H1690" t="str" cm="1">
        <f t="array" ref="H1690">_xlfn.TEXTJOIN(",",TRUE,_xlfn.UNIQUE(_xlfn._xlws.FILTER(Table2[enz],Table2[rxn+dir]=Table2[[#This Row],[rxn+dir]])))</f>
        <v>rt8469</v>
      </c>
      <c r="I1690" s="2" t="str">
        <f>_xlfn.TEXTAFTER(Table2[[#This Row],[rxn]],"_",-1)</f>
        <v>c</v>
      </c>
      <c r="J1690" s="2" t="str">
        <f>_xlfn.TEXTBEFORE(Table2[[#This Row],[rxn]],"_"&amp;Table2[[#This Row],[compartment]],-1)</f>
        <v>DRAPPRy</v>
      </c>
      <c r="K1690" s="2" t="str" cm="1">
        <f t="array" ref="K1690">_xlfn.LET(_xlpm.t,J1690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0" s="2" t="str">
        <f>IF(LEN(Table2[[#This Row],[number at end of rxn-compartment]])&gt;0,_xlfn.TEXTBEFORE(Table2[[#This Row],[rxn-compartment]],Table2[[#This Row],[number at end of rxn-compartment]],-1),"")</f>
        <v/>
      </c>
      <c r="N1690" t="str">
        <v/>
      </c>
      <c r="O1690" t="str">
        <v>GALtps_e</v>
      </c>
      <c r="P1690" t="str">
        <v>FWD</v>
      </c>
      <c r="Q1690" t="str">
        <v>rt2336,rt2833,rt3556,rt7817</v>
      </c>
      <c r="R1690" t="str">
        <v/>
      </c>
      <c r="S1690" t="str">
        <v>Excluded</v>
      </c>
      <c r="T1690" t="str">
        <v>Transport</v>
      </c>
    </row>
    <row r="1691" spans="1:20" x14ac:dyDescent="0.2">
      <c r="A1691" t="s">
        <v>4152</v>
      </c>
      <c r="B1691" t="s">
        <v>4154</v>
      </c>
      <c r="C1691" t="s">
        <v>8</v>
      </c>
      <c r="D1691" t="s">
        <v>4153</v>
      </c>
      <c r="E1691" t="str">
        <f>_xlfn.XLOOKUP(Table2[[#This Row],[rxn]],[1]Sheet1!$A:$A,[1]Sheet1!$C:$C,"Other metaolism",0)</f>
        <v>Central metabolism</v>
      </c>
      <c r="F1691" t="s">
        <v>531</v>
      </c>
      <c r="G1691" t="str">
        <f>Table2[[#This Row],[rxn]]&amp;"_"&amp;Table2[[#This Row],[dir]]</f>
        <v>DRBK_c_FWD</v>
      </c>
      <c r="H1691" t="str" cm="1">
        <f t="array" ref="H1691">_xlfn.TEXTJOIN(",",TRUE,_xlfn.UNIQUE(_xlfn._xlws.FILTER(Table2[enz],Table2[rxn+dir]=Table2[[#This Row],[rxn+dir]])))</f>
        <v>rt2501</v>
      </c>
      <c r="I1691" s="2" t="str">
        <f>_xlfn.TEXTAFTER(Table2[[#This Row],[rxn]],"_",-1)</f>
        <v>c</v>
      </c>
      <c r="J1691" s="2" t="str">
        <f>_xlfn.TEXTBEFORE(Table2[[#This Row],[rxn]],"_"&amp;Table2[[#This Row],[compartment]],-1)</f>
        <v>DRBK</v>
      </c>
      <c r="K1691" s="2" t="str" cm="1">
        <f t="array" ref="K1691">_xlfn.LET(_xlpm.t,J1691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1" s="2" t="str">
        <f>IF(LEN(Table2[[#This Row],[number at end of rxn-compartment]])&gt;0,_xlfn.TEXTBEFORE(Table2[[#This Row],[rxn-compartment]],Table2[[#This Row],[number at end of rxn-compartment]],-1),"")</f>
        <v/>
      </c>
      <c r="N1691" t="str">
        <v/>
      </c>
      <c r="O1691" t="str">
        <v>GALUi_c</v>
      </c>
      <c r="P1691" t="str">
        <v>FWD</v>
      </c>
      <c r="Q1691" t="str">
        <v>rt3384</v>
      </c>
      <c r="R1691" t="str">
        <v>2.7.7.9</v>
      </c>
      <c r="S1691" t="str">
        <v>Other biosynthetic metabolism</v>
      </c>
      <c r="T1691" t="str">
        <v>Pentose and glucuronate interconversions</v>
      </c>
    </row>
    <row r="1692" spans="1:20" x14ac:dyDescent="0.2">
      <c r="A1692" t="s">
        <v>4155</v>
      </c>
      <c r="B1692" t="s">
        <v>444</v>
      </c>
      <c r="C1692" t="s">
        <v>8</v>
      </c>
      <c r="D1692" t="s">
        <v>4156</v>
      </c>
      <c r="E1692" t="str">
        <f>_xlfn.XLOOKUP(Table2[[#This Row],[rxn]],[1]Sheet1!$A:$A,[1]Sheet1!$C:$C,"Other metaolism",0)</f>
        <v>RNA metabolism</v>
      </c>
      <c r="F1692" t="s">
        <v>239</v>
      </c>
      <c r="G1692" t="str">
        <f>Table2[[#This Row],[rxn]]&amp;"_"&amp;Table2[[#This Row],[dir]]</f>
        <v>DTMPK_c_FWD</v>
      </c>
      <c r="H1692" t="str" cm="1">
        <f t="array" ref="H1692">_xlfn.TEXTJOIN(",",TRUE,_xlfn.UNIQUE(_xlfn._xlws.FILTER(Table2[enz],Table2[rxn+dir]=Table2[[#This Row],[rxn+dir]])))</f>
        <v>rt6884</v>
      </c>
      <c r="I1692" s="2" t="str">
        <f>_xlfn.TEXTAFTER(Table2[[#This Row],[rxn]],"_",-1)</f>
        <v>c</v>
      </c>
      <c r="J1692" s="2" t="str">
        <f>_xlfn.TEXTBEFORE(Table2[[#This Row],[rxn]],"_"&amp;Table2[[#This Row],[compartment]],-1)</f>
        <v>DTMPK</v>
      </c>
      <c r="K1692" s="2" t="str" cm="1">
        <f t="array" ref="K1692">_xlfn.LET(_xlpm.t,J1692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2" s="2" t="str">
        <f>IF(LEN(Table2[[#This Row],[number at end of rxn-compartment]])&gt;0,_xlfn.TEXTBEFORE(Table2[[#This Row],[rxn-compartment]],Table2[[#This Row],[number at end of rxn-compartment]],-1),"")</f>
        <v/>
      </c>
      <c r="N1692" t="str">
        <v/>
      </c>
      <c r="O1692" t="str">
        <v>GALUi_c</v>
      </c>
      <c r="P1692" t="str">
        <v>REV</v>
      </c>
      <c r="Q1692" t="str">
        <v>rt3384</v>
      </c>
      <c r="R1692" t="str">
        <v>2.7.7.9</v>
      </c>
      <c r="S1692" t="str">
        <v>Other biosynthetic metabolism</v>
      </c>
      <c r="T1692" t="str">
        <v>Pentose and glucuronate interconversions</v>
      </c>
    </row>
    <row r="1693" spans="1:20" x14ac:dyDescent="0.2">
      <c r="A1693" t="s">
        <v>4157</v>
      </c>
      <c r="B1693" t="s">
        <v>4158</v>
      </c>
      <c r="C1693" t="s">
        <v>8</v>
      </c>
      <c r="D1693" t="s">
        <v>1270</v>
      </c>
      <c r="E1693" t="str">
        <f>_xlfn.XLOOKUP(Table2[[#This Row],[rxn]],[1]Sheet1!$A:$A,[1]Sheet1!$C:$C,"Other metaolism",0)</f>
        <v>Excluded</v>
      </c>
      <c r="F1693" t="s">
        <v>19</v>
      </c>
      <c r="G1693" t="str">
        <f>Table2[[#This Row],[rxn]]&amp;"_"&amp;Table2[[#This Row],[dir]]</f>
        <v>DTTPt_c_FWD</v>
      </c>
      <c r="H1693" t="str" cm="1">
        <f t="array" ref="H1693">_xlfn.TEXTJOIN(",",TRUE,_xlfn.UNIQUE(_xlfn._xlws.FILTER(Table2[enz],Table2[rxn+dir]=Table2[[#This Row],[rxn+dir]])))</f>
        <v>SPONT</v>
      </c>
      <c r="I1693" s="2" t="str">
        <f>_xlfn.TEXTAFTER(Table2[[#This Row],[rxn]],"_",-1)</f>
        <v>c</v>
      </c>
      <c r="J1693" s="2" t="str">
        <f>_xlfn.TEXTBEFORE(Table2[[#This Row],[rxn]],"_"&amp;Table2[[#This Row],[compartment]],-1)</f>
        <v>DTTPt</v>
      </c>
      <c r="K1693" s="2" t="str" cm="1">
        <f t="array" ref="K1693">_xlfn.LET(_xlpm.t,J1693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3" s="2" t="str">
        <f>IF(LEN(Table2[[#This Row],[number at end of rxn-compartment]])&gt;0,_xlfn.TEXTBEFORE(Table2[[#This Row],[rxn-compartment]],Table2[[#This Row],[number at end of rxn-compartment]],-1),"")</f>
        <v/>
      </c>
      <c r="N1693" t="str">
        <v/>
      </c>
      <c r="O1693" t="str">
        <v>GAM6Pt_c</v>
      </c>
      <c r="P1693" t="str">
        <v>FWD</v>
      </c>
      <c r="Q1693" t="str">
        <v>SPONT</v>
      </c>
      <c r="R1693" t="str">
        <v/>
      </c>
      <c r="S1693" t="str">
        <v>Excluded</v>
      </c>
      <c r="T1693" t="str">
        <v>Transport</v>
      </c>
    </row>
    <row r="1694" spans="1:20" x14ac:dyDescent="0.2">
      <c r="A1694" t="s">
        <v>4159</v>
      </c>
      <c r="B1694" t="s">
        <v>4158</v>
      </c>
      <c r="C1694" t="s">
        <v>21</v>
      </c>
      <c r="D1694" t="s">
        <v>1270</v>
      </c>
      <c r="E1694" t="str">
        <f>_xlfn.XLOOKUP(Table2[[#This Row],[rxn]],[1]Sheet1!$A:$A,[1]Sheet1!$C:$C,"Other metaolism",0)</f>
        <v>Excluded</v>
      </c>
      <c r="F1694" t="s">
        <v>19</v>
      </c>
      <c r="G1694" t="str">
        <f>Table2[[#This Row],[rxn]]&amp;"_"&amp;Table2[[#This Row],[dir]]</f>
        <v>DTTPt_c_REV</v>
      </c>
      <c r="H1694" t="str" cm="1">
        <f t="array" ref="H1694">_xlfn.TEXTJOIN(",",TRUE,_xlfn.UNIQUE(_xlfn._xlws.FILTER(Table2[enz],Table2[rxn+dir]=Table2[[#This Row],[rxn+dir]])))</f>
        <v>SPONT</v>
      </c>
      <c r="I1694" s="2" t="str">
        <f>_xlfn.TEXTAFTER(Table2[[#This Row],[rxn]],"_",-1)</f>
        <v>c</v>
      </c>
      <c r="J1694" s="2" t="str">
        <f>_xlfn.TEXTBEFORE(Table2[[#This Row],[rxn]],"_"&amp;Table2[[#This Row],[compartment]],-1)</f>
        <v>DTTPt</v>
      </c>
      <c r="K1694" s="2" t="str" cm="1">
        <f t="array" ref="K1694">_xlfn.LET(_xlpm.t,J1694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4" s="2" t="str">
        <f>IF(LEN(Table2[[#This Row],[number at end of rxn-compartment]])&gt;0,_xlfn.TEXTBEFORE(Table2[[#This Row],[rxn-compartment]],Table2[[#This Row],[number at end of rxn-compartment]],-1),"")</f>
        <v/>
      </c>
      <c r="N1694" t="str">
        <v/>
      </c>
      <c r="O1694" t="str">
        <v>GAM6Pt_c</v>
      </c>
      <c r="P1694" t="str">
        <v>REV</v>
      </c>
      <c r="Q1694" t="str">
        <v>SPONT</v>
      </c>
      <c r="R1694" t="str">
        <v/>
      </c>
      <c r="S1694" t="str">
        <v>Excluded</v>
      </c>
      <c r="T1694" t="str">
        <v>Transport</v>
      </c>
    </row>
    <row r="1695" spans="1:20" x14ac:dyDescent="0.2">
      <c r="A1695" t="s">
        <v>4160</v>
      </c>
      <c r="B1695" t="s">
        <v>4161</v>
      </c>
      <c r="C1695" t="s">
        <v>8</v>
      </c>
      <c r="D1695" t="s">
        <v>1270</v>
      </c>
      <c r="E1695" t="str">
        <f>_xlfn.XLOOKUP(Table2[[#This Row],[rxn]],[1]Sheet1!$A:$A,[1]Sheet1!$C:$C,"Other metaolism",0)</f>
        <v>Excluded</v>
      </c>
      <c r="F1695" t="s">
        <v>19</v>
      </c>
      <c r="G1695" t="str">
        <f>Table2[[#This Row],[rxn]]&amp;"_"&amp;Table2[[#This Row],[dir]]</f>
        <v>DUDPt_c_n_FWD</v>
      </c>
      <c r="H1695" t="str" cm="1">
        <f t="array" ref="H1695">_xlfn.TEXTJOIN(",",TRUE,_xlfn.UNIQUE(_xlfn._xlws.FILTER(Table2[enz],Table2[rxn+dir]=Table2[[#This Row],[rxn+dir]])))</f>
        <v>SPONT</v>
      </c>
      <c r="I1695" s="2" t="str">
        <f>_xlfn.TEXTAFTER(Table2[[#This Row],[rxn]],"_",-1)</f>
        <v>n</v>
      </c>
      <c r="J1695" s="2" t="str">
        <f>_xlfn.TEXTBEFORE(Table2[[#This Row],[rxn]],"_"&amp;Table2[[#This Row],[compartment]],-1)</f>
        <v>DUDPt_c</v>
      </c>
      <c r="K1695" s="2" t="str" cm="1">
        <f t="array" ref="K1695">_xlfn.LET(_xlpm.t,J1695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5" s="2" t="str">
        <f>IF(LEN(Table2[[#This Row],[number at end of rxn-compartment]])&gt;0,_xlfn.TEXTBEFORE(Table2[[#This Row],[rxn-compartment]],Table2[[#This Row],[number at end of rxn-compartment]],-1),"")</f>
        <v/>
      </c>
      <c r="N1695" t="str">
        <v/>
      </c>
      <c r="O1695" t="str">
        <v>GAPD_c</v>
      </c>
      <c r="P1695" t="str">
        <v>FWD</v>
      </c>
      <c r="Q1695" t="str">
        <v>rt2245,rt3311</v>
      </c>
      <c r="R1695" t="str">
        <v>1.2.1.12</v>
      </c>
      <c r="S1695" t="str">
        <v>Central metabolism</v>
      </c>
      <c r="T1695" t="str">
        <v>Glycolysis / Gluconeogenesis</v>
      </c>
    </row>
    <row r="1696" spans="1:20" x14ac:dyDescent="0.2">
      <c r="A1696" t="s">
        <v>4162</v>
      </c>
      <c r="B1696" t="s">
        <v>4161</v>
      </c>
      <c r="C1696" t="s">
        <v>21</v>
      </c>
      <c r="D1696" t="s">
        <v>1270</v>
      </c>
      <c r="E1696" t="str">
        <f>_xlfn.XLOOKUP(Table2[[#This Row],[rxn]],[1]Sheet1!$A:$A,[1]Sheet1!$C:$C,"Other metaolism",0)</f>
        <v>Excluded</v>
      </c>
      <c r="F1696" t="s">
        <v>19</v>
      </c>
      <c r="G1696" t="str">
        <f>Table2[[#This Row],[rxn]]&amp;"_"&amp;Table2[[#This Row],[dir]]</f>
        <v>DUDPt_c_n_REV</v>
      </c>
      <c r="H1696" t="str" cm="1">
        <f t="array" ref="H1696">_xlfn.TEXTJOIN(",",TRUE,_xlfn.UNIQUE(_xlfn._xlws.FILTER(Table2[enz],Table2[rxn+dir]=Table2[[#This Row],[rxn+dir]])))</f>
        <v>SPONT</v>
      </c>
      <c r="I1696" s="2" t="str">
        <f>_xlfn.TEXTAFTER(Table2[[#This Row],[rxn]],"_",-1)</f>
        <v>n</v>
      </c>
      <c r="J1696" s="2" t="str">
        <f>_xlfn.TEXTBEFORE(Table2[[#This Row],[rxn]],"_"&amp;Table2[[#This Row],[compartment]],-1)</f>
        <v>DUDPt_c</v>
      </c>
      <c r="K1696" s="2" t="str" cm="1">
        <f t="array" ref="K1696">_xlfn.LET(_xlpm.t,J1696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6" s="2" t="str">
        <f>IF(LEN(Table2[[#This Row],[number at end of rxn-compartment]])&gt;0,_xlfn.TEXTBEFORE(Table2[[#This Row],[rxn-compartment]],Table2[[#This Row],[number at end of rxn-compartment]],-1),"")</f>
        <v/>
      </c>
      <c r="N1696" t="str">
        <v/>
      </c>
      <c r="O1696" t="str">
        <v>GAPD_c</v>
      </c>
      <c r="P1696" t="str">
        <v>REV</v>
      </c>
      <c r="Q1696" t="str">
        <v>rt2245,rt3311</v>
      </c>
      <c r="R1696" t="str">
        <v>1.2.1.12</v>
      </c>
      <c r="S1696" t="str">
        <v>Central metabolism</v>
      </c>
      <c r="T1696" t="str">
        <v>Glycolysis / Gluconeogenesis</v>
      </c>
    </row>
    <row r="1697" spans="1:20" x14ac:dyDescent="0.2">
      <c r="A1697" t="s">
        <v>4163</v>
      </c>
      <c r="B1697" t="s">
        <v>4164</v>
      </c>
      <c r="C1697" t="s">
        <v>8</v>
      </c>
      <c r="D1697" t="s">
        <v>1270</v>
      </c>
      <c r="E1697" t="str">
        <f>_xlfn.XLOOKUP(Table2[[#This Row],[rxn]],[1]Sheet1!$A:$A,[1]Sheet1!$C:$C,"Other metaolism",0)</f>
        <v>Excluded</v>
      </c>
      <c r="F1697" t="s">
        <v>19</v>
      </c>
      <c r="G1697" t="str">
        <f>Table2[[#This Row],[rxn]]&amp;"_"&amp;Table2[[#This Row],[dir]]</f>
        <v>DUMPt_c_n_FWD</v>
      </c>
      <c r="H1697" t="str" cm="1">
        <f t="array" ref="H1697">_xlfn.TEXTJOIN(",",TRUE,_xlfn.UNIQUE(_xlfn._xlws.FILTER(Table2[enz],Table2[rxn+dir]=Table2[[#This Row],[rxn+dir]])))</f>
        <v>SPONT</v>
      </c>
      <c r="I1697" s="2" t="str">
        <f>_xlfn.TEXTAFTER(Table2[[#This Row],[rxn]],"_",-1)</f>
        <v>n</v>
      </c>
      <c r="J1697" s="2" t="str">
        <f>_xlfn.TEXTBEFORE(Table2[[#This Row],[rxn]],"_"&amp;Table2[[#This Row],[compartment]],-1)</f>
        <v>DUMPt_c</v>
      </c>
      <c r="K1697" s="2" t="str" cm="1">
        <f t="array" ref="K1697">_xlfn.LET(_xlpm.t,J1697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7" s="2" t="str">
        <f>IF(LEN(Table2[[#This Row],[number at end of rxn-compartment]])&gt;0,_xlfn.TEXTBEFORE(Table2[[#This Row],[rxn-compartment]],Table2[[#This Row],[number at end of rxn-compartment]],-1),"")</f>
        <v/>
      </c>
      <c r="N1697" t="str">
        <v/>
      </c>
      <c r="O1697" t="str">
        <v>GARFT_c</v>
      </c>
      <c r="P1697" t="str">
        <v>FWD</v>
      </c>
      <c r="Q1697" t="str">
        <v>rt5227</v>
      </c>
      <c r="R1697" t="str">
        <v>2.1.2.2</v>
      </c>
      <c r="S1697" t="str">
        <v>RNA metabolism</v>
      </c>
      <c r="T1697" t="str">
        <v>Purine metabolism</v>
      </c>
    </row>
    <row r="1698" spans="1:20" x14ac:dyDescent="0.2">
      <c r="A1698" t="s">
        <v>4165</v>
      </c>
      <c r="B1698" t="s">
        <v>4164</v>
      </c>
      <c r="C1698" t="s">
        <v>21</v>
      </c>
      <c r="D1698" t="s">
        <v>1270</v>
      </c>
      <c r="E1698" t="str">
        <f>_xlfn.XLOOKUP(Table2[[#This Row],[rxn]],[1]Sheet1!$A:$A,[1]Sheet1!$C:$C,"Other metaolism",0)</f>
        <v>Excluded</v>
      </c>
      <c r="F1698" t="s">
        <v>19</v>
      </c>
      <c r="G1698" t="str">
        <f>Table2[[#This Row],[rxn]]&amp;"_"&amp;Table2[[#This Row],[dir]]</f>
        <v>DUMPt_c_n_REV</v>
      </c>
      <c r="H1698" t="str" cm="1">
        <f t="array" ref="H1698">_xlfn.TEXTJOIN(",",TRUE,_xlfn.UNIQUE(_xlfn._xlws.FILTER(Table2[enz],Table2[rxn+dir]=Table2[[#This Row],[rxn+dir]])))</f>
        <v>SPONT</v>
      </c>
      <c r="I1698" s="2" t="str">
        <f>_xlfn.TEXTAFTER(Table2[[#This Row],[rxn]],"_",-1)</f>
        <v>n</v>
      </c>
      <c r="J1698" s="2" t="str">
        <f>_xlfn.TEXTBEFORE(Table2[[#This Row],[rxn]],"_"&amp;Table2[[#This Row],[compartment]],-1)</f>
        <v>DUMPt_c</v>
      </c>
      <c r="K1698" s="2" t="str" cm="1">
        <f t="array" ref="K1698">_xlfn.LET(_xlpm.t,J1698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698" s="2" t="str">
        <f>IF(LEN(Table2[[#This Row],[number at end of rxn-compartment]])&gt;0,_xlfn.TEXTBEFORE(Table2[[#This Row],[rxn-compartment]],Table2[[#This Row],[number at end of rxn-compartment]],-1),"")</f>
        <v/>
      </c>
      <c r="N1698" t="str">
        <v/>
      </c>
      <c r="O1698" t="str">
        <v>GBBOX_c</v>
      </c>
      <c r="P1698" t="str">
        <v>FWD</v>
      </c>
      <c r="Q1698" t="str">
        <v>rt6692_c</v>
      </c>
      <c r="R1698" t="str">
        <v>1.14.11.1</v>
      </c>
      <c r="S1698" t="str">
        <v>Amino acid metabolism</v>
      </c>
      <c r="T1698" t="str">
        <v>Lysine metabolism</v>
      </c>
    </row>
    <row r="1699" spans="1:20" x14ac:dyDescent="0.2">
      <c r="A1699" t="s">
        <v>4166</v>
      </c>
      <c r="B1699" t="s">
        <v>4167</v>
      </c>
      <c r="C1699" t="s">
        <v>8</v>
      </c>
      <c r="D1699" t="s">
        <v>2201</v>
      </c>
      <c r="E1699" t="str">
        <f>_xlfn.XLOOKUP(Table2[[#This Row],[rxn]],[1]Sheet1!$A:$A,[1]Sheet1!$C:$C,"Other metaolism",0)</f>
        <v>RNA metabolism</v>
      </c>
      <c r="F1699" t="s">
        <v>239</v>
      </c>
      <c r="G1699" t="str">
        <f>Table2[[#This Row],[rxn]]&amp;"_"&amp;Table2[[#This Row],[dir]]</f>
        <v>DURIK1_c_FWD</v>
      </c>
      <c r="H1699" t="str" cm="1">
        <f t="array" ref="H1699">_xlfn.TEXTJOIN(",",TRUE,_xlfn.UNIQUE(_xlfn._xlws.FILTER(Table2[enz],Table2[rxn+dir]=Table2[[#This Row],[rxn+dir]])))</f>
        <v>UNKNOWN</v>
      </c>
      <c r="I1699" s="2" t="str">
        <f>_xlfn.TEXTAFTER(Table2[[#This Row],[rxn]],"_",-1)</f>
        <v>c</v>
      </c>
      <c r="J1699" s="2" t="str">
        <f>_xlfn.TEXTBEFORE(Table2[[#This Row],[rxn]],"_"&amp;Table2[[#This Row],[compartment]],-1)</f>
        <v>DURIK1</v>
      </c>
      <c r="K1699" s="2" t="str" cm="1">
        <f t="array" ref="K1699">_xlfn.LET(_xlpm.t,J1699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1699" s="2" t="str">
        <f>IF(LEN(Table2[[#This Row],[number at end of rxn-compartment]])&gt;0,_xlfn.TEXTBEFORE(Table2[[#This Row],[rxn-compartment]],Table2[[#This Row],[number at end of rxn-compartment]],-1),"")</f>
        <v>DURIK</v>
      </c>
      <c r="N1699" t="str">
        <v/>
      </c>
      <c r="O1699" t="str">
        <v>GCALDt_c_e</v>
      </c>
      <c r="P1699" t="str">
        <v>FWD</v>
      </c>
      <c r="Q1699" t="str">
        <v>SPONT</v>
      </c>
      <c r="R1699" t="str">
        <v/>
      </c>
      <c r="S1699" t="str">
        <v>Excluded</v>
      </c>
      <c r="T1699" t="str">
        <v>Transport</v>
      </c>
    </row>
    <row r="1700" spans="1:20" x14ac:dyDescent="0.2">
      <c r="A1700" t="s">
        <v>4168</v>
      </c>
      <c r="B1700" t="s">
        <v>4169</v>
      </c>
      <c r="C1700" t="s">
        <v>8</v>
      </c>
      <c r="D1700" t="s">
        <v>2201</v>
      </c>
      <c r="E1700" t="str">
        <f>_xlfn.XLOOKUP(Table2[[#This Row],[rxn]],[1]Sheet1!$A:$A,[1]Sheet1!$C:$C,"Other metaolism",0)</f>
        <v>Excluded</v>
      </c>
      <c r="F1700" t="s">
        <v>19</v>
      </c>
      <c r="G1700" t="str">
        <f>Table2[[#This Row],[rxn]]&amp;"_"&amp;Table2[[#This Row],[dir]]</f>
        <v>DURIt_c_e_FWD</v>
      </c>
      <c r="H1700" t="str" cm="1">
        <f t="array" ref="H1700">_xlfn.TEXTJOIN(",",TRUE,_xlfn.UNIQUE(_xlfn._xlws.FILTER(Table2[enz],Table2[rxn+dir]=Table2[[#This Row],[rxn+dir]])))</f>
        <v>UNKNOWN</v>
      </c>
      <c r="I1700" s="2" t="str">
        <f>_xlfn.TEXTAFTER(Table2[[#This Row],[rxn]],"_",-1)</f>
        <v>e</v>
      </c>
      <c r="J1700" s="2" t="str">
        <f>_xlfn.TEXTBEFORE(Table2[[#This Row],[rxn]],"_"&amp;Table2[[#This Row],[compartment]],-1)</f>
        <v>DURIt_c</v>
      </c>
      <c r="K1700" s="2" t="str" cm="1">
        <f t="array" ref="K1700">_xlfn.LET(_xlpm.t,J1700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0" s="2" t="str">
        <f>IF(LEN(Table2[[#This Row],[number at end of rxn-compartment]])&gt;0,_xlfn.TEXTBEFORE(Table2[[#This Row],[rxn-compartment]],Table2[[#This Row],[number at end of rxn-compartment]],-1),"")</f>
        <v/>
      </c>
      <c r="N1700" t="str">
        <v/>
      </c>
      <c r="O1700" t="str">
        <v>GCALDt_c_e</v>
      </c>
      <c r="P1700" t="str">
        <v>REV</v>
      </c>
      <c r="Q1700" t="str">
        <v>SPONT</v>
      </c>
      <c r="R1700" t="str">
        <v/>
      </c>
      <c r="S1700" t="str">
        <v>Excluded</v>
      </c>
      <c r="T1700" t="str">
        <v>Transport</v>
      </c>
    </row>
    <row r="1701" spans="1:20" x14ac:dyDescent="0.2">
      <c r="A1701" t="s">
        <v>4170</v>
      </c>
      <c r="B1701" t="s">
        <v>447</v>
      </c>
      <c r="C1701" t="s">
        <v>8</v>
      </c>
      <c r="D1701" t="s">
        <v>4171</v>
      </c>
      <c r="E1701" t="str">
        <f>_xlfn.XLOOKUP(Table2[[#This Row],[rxn]],[1]Sheet1!$A:$A,[1]Sheet1!$C:$C,"Other metaolism",0)</f>
        <v>RNA metabolism</v>
      </c>
      <c r="F1701" t="s">
        <v>239</v>
      </c>
      <c r="G1701" t="str">
        <f>Table2[[#This Row],[rxn]]&amp;"_"&amp;Table2[[#This Row],[dir]]</f>
        <v>DUTPDP_c_FWD</v>
      </c>
      <c r="H1701" t="str" cm="1">
        <f t="array" ref="H1701">_xlfn.TEXTJOIN(",",TRUE,_xlfn.UNIQUE(_xlfn._xlws.FILTER(Table2[enz],Table2[rxn+dir]=Table2[[#This Row],[rxn+dir]])))</f>
        <v>rt0031,rt5532</v>
      </c>
      <c r="I1701" s="2" t="str">
        <f>_xlfn.TEXTAFTER(Table2[[#This Row],[rxn]],"_",-1)</f>
        <v>c</v>
      </c>
      <c r="J1701" s="2" t="str">
        <f>_xlfn.TEXTBEFORE(Table2[[#This Row],[rxn]],"_"&amp;Table2[[#This Row],[compartment]],-1)</f>
        <v>DUTPDP</v>
      </c>
      <c r="K1701" s="2" t="str" cm="1">
        <f t="array" ref="K1701">_xlfn.LET(_xlpm.t,J1701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1" s="2" t="str">
        <f>IF(LEN(Table2[[#This Row],[number at end of rxn-compartment]])&gt;0,_xlfn.TEXTBEFORE(Table2[[#This Row],[rxn-compartment]],Table2[[#This Row],[number at end of rxn-compartment]],-1),"")</f>
        <v/>
      </c>
      <c r="N1701" t="str">
        <v/>
      </c>
      <c r="O1701" t="str">
        <v>GCALDt_c_m</v>
      </c>
      <c r="P1701" t="str">
        <v>FWD</v>
      </c>
      <c r="Q1701" t="str">
        <v>SPONT</v>
      </c>
      <c r="R1701" t="str">
        <v/>
      </c>
      <c r="S1701" t="str">
        <v>Excluded</v>
      </c>
      <c r="T1701" t="str">
        <v>Transport</v>
      </c>
    </row>
    <row r="1702" spans="1:20" x14ac:dyDescent="0.2">
      <c r="A1702" t="s">
        <v>4172</v>
      </c>
      <c r="B1702" t="s">
        <v>447</v>
      </c>
      <c r="C1702" t="s">
        <v>8</v>
      </c>
      <c r="D1702" t="s">
        <v>4173</v>
      </c>
      <c r="E1702" t="str">
        <f>_xlfn.XLOOKUP(Table2[[#This Row],[rxn]],[1]Sheet1!$A:$A,[1]Sheet1!$C:$C,"Other metaolism",0)</f>
        <v>RNA metabolism</v>
      </c>
      <c r="F1702" t="s">
        <v>239</v>
      </c>
      <c r="G1702" t="str">
        <f>Table2[[#This Row],[rxn]]&amp;"_"&amp;Table2[[#This Row],[dir]]</f>
        <v>DUTPDP_c_FWD</v>
      </c>
      <c r="H1702" t="str" cm="1">
        <f t="array" ref="H1702">_xlfn.TEXTJOIN(",",TRUE,_xlfn.UNIQUE(_xlfn._xlws.FILTER(Table2[enz],Table2[rxn+dir]=Table2[[#This Row],[rxn+dir]])))</f>
        <v>rt0031,rt5532</v>
      </c>
      <c r="I1702" s="2" t="str">
        <f>_xlfn.TEXTAFTER(Table2[[#This Row],[rxn]],"_",-1)</f>
        <v>c</v>
      </c>
      <c r="J1702" s="2" t="str">
        <f>_xlfn.TEXTBEFORE(Table2[[#This Row],[rxn]],"_"&amp;Table2[[#This Row],[compartment]],-1)</f>
        <v>DUTPDP</v>
      </c>
      <c r="K1702" s="2" t="str" cm="1">
        <f t="array" ref="K1702">_xlfn.LET(_xlpm.t,J1702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2" s="2" t="str">
        <f>IF(LEN(Table2[[#This Row],[number at end of rxn-compartment]])&gt;0,_xlfn.TEXTBEFORE(Table2[[#This Row],[rxn-compartment]],Table2[[#This Row],[number at end of rxn-compartment]],-1),"")</f>
        <v/>
      </c>
      <c r="N1702" t="str">
        <v/>
      </c>
      <c r="O1702" t="str">
        <v>GCALDt_c_m</v>
      </c>
      <c r="P1702" t="str">
        <v>REV</v>
      </c>
      <c r="Q1702" t="str">
        <v>SPONT</v>
      </c>
      <c r="R1702" t="str">
        <v/>
      </c>
      <c r="S1702" t="str">
        <v>Excluded</v>
      </c>
      <c r="T1702" t="str">
        <v>Transport</v>
      </c>
    </row>
    <row r="1703" spans="1:20" x14ac:dyDescent="0.2">
      <c r="A1703" t="s">
        <v>4174</v>
      </c>
      <c r="B1703" t="s">
        <v>4176</v>
      </c>
      <c r="C1703" t="s">
        <v>8</v>
      </c>
      <c r="D1703" t="s">
        <v>4175</v>
      </c>
      <c r="E1703" t="str">
        <f>_xlfn.XLOOKUP(Table2[[#This Row],[rxn]],[1]Sheet1!$A:$A,[1]Sheet1!$C:$C,"Other metaolism",0)</f>
        <v>Other metabolism</v>
      </c>
      <c r="F1703" t="s">
        <v>497</v>
      </c>
      <c r="G1703" t="str">
        <f>Table2[[#This Row],[rxn]]&amp;"_"&amp;Table2[[#This Row],[dir]]</f>
        <v>DXHPSq9_c_FWD</v>
      </c>
      <c r="H1703" t="str" cm="1">
        <f t="array" ref="H1703">_xlfn.TEXTJOIN(",",TRUE,_xlfn.UNIQUE(_xlfn._xlws.FILTER(Table2[enz],Table2[rxn+dir]=Table2[[#This Row],[rxn+dir]])))</f>
        <v>rt1830</v>
      </c>
      <c r="I1703" s="2" t="str">
        <f>_xlfn.TEXTAFTER(Table2[[#This Row],[rxn]],"_",-1)</f>
        <v>c</v>
      </c>
      <c r="J1703" s="2" t="str">
        <f>_xlfn.TEXTBEFORE(Table2[[#This Row],[rxn]],"_"&amp;Table2[[#This Row],[compartment]],-1)</f>
        <v>DXHPSq9</v>
      </c>
      <c r="K1703" s="2" t="str" cm="1">
        <f t="array" ref="K1703">_xlfn.LET(_xlpm.t,J1703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1703" s="2" t="str">
        <f>IF(LEN(Table2[[#This Row],[number at end of rxn-compartment]])&gt;0,_xlfn.TEXTBEFORE(Table2[[#This Row],[rxn-compartment]],Table2[[#This Row],[number at end of rxn-compartment]],-1),"")</f>
        <v>DXHPSq</v>
      </c>
      <c r="N1703" t="str">
        <v/>
      </c>
      <c r="O1703" t="str">
        <v>GDPMANNt_c_g</v>
      </c>
      <c r="P1703" t="str">
        <v>FWD</v>
      </c>
      <c r="Q1703" t="str">
        <v>UNKNOWN</v>
      </c>
      <c r="R1703" t="str">
        <v/>
      </c>
      <c r="S1703" t="str">
        <v>Excluded</v>
      </c>
      <c r="T1703" t="str">
        <v>Transport</v>
      </c>
    </row>
    <row r="1704" spans="1:20" x14ac:dyDescent="0.2">
      <c r="A1704" t="s">
        <v>4177</v>
      </c>
      <c r="B1704" t="s">
        <v>4178</v>
      </c>
      <c r="C1704" t="s">
        <v>8</v>
      </c>
      <c r="D1704" t="s">
        <v>1270</v>
      </c>
      <c r="E1704" t="str">
        <f>_xlfn.XLOOKUP(Table2[[#This Row],[rxn]],[1]Sheet1!$A:$A,[1]Sheet1!$C:$C,"Other metaolism",0)</f>
        <v>Excluded</v>
      </c>
      <c r="F1704" t="s">
        <v>19</v>
      </c>
      <c r="G1704" t="str">
        <f>Table2[[#This Row],[rxn]]&amp;"_"&amp;Table2[[#This Row],[dir]]</f>
        <v>E4HGLUt_c_m_FWD</v>
      </c>
      <c r="H1704" t="str" cm="1">
        <f t="array" ref="H1704">_xlfn.TEXTJOIN(",",TRUE,_xlfn.UNIQUE(_xlfn._xlws.FILTER(Table2[enz],Table2[rxn+dir]=Table2[[#This Row],[rxn+dir]])))</f>
        <v>SPONT</v>
      </c>
      <c r="I1704" s="2" t="str">
        <f>_xlfn.TEXTAFTER(Table2[[#This Row],[rxn]],"_",-1)</f>
        <v>m</v>
      </c>
      <c r="J1704" s="2" t="str">
        <f>_xlfn.TEXTBEFORE(Table2[[#This Row],[rxn]],"_"&amp;Table2[[#This Row],[compartment]],-1)</f>
        <v>E4HGLUt_c</v>
      </c>
      <c r="K1704" s="2" t="str" cm="1">
        <f t="array" ref="K1704">_xlfn.LET(_xlpm.t,J1704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4" s="2" t="str">
        <f>IF(LEN(Table2[[#This Row],[number at end of rxn-compartment]])&gt;0,_xlfn.TEXTBEFORE(Table2[[#This Row],[rxn-compartment]],Table2[[#This Row],[number at end of rxn-compartment]],-1),"")</f>
        <v/>
      </c>
      <c r="N1704" t="str">
        <v/>
      </c>
      <c r="O1704" t="str">
        <v>GDPMANNt_c_g</v>
      </c>
      <c r="P1704" t="str">
        <v>REV</v>
      </c>
      <c r="Q1704" t="str">
        <v>UNKNOWN</v>
      </c>
      <c r="R1704" t="str">
        <v/>
      </c>
      <c r="S1704" t="str">
        <v>Excluded</v>
      </c>
      <c r="T1704" t="str">
        <v>Transport</v>
      </c>
    </row>
    <row r="1705" spans="1:20" x14ac:dyDescent="0.2">
      <c r="A1705" t="s">
        <v>4179</v>
      </c>
      <c r="B1705" t="s">
        <v>4178</v>
      </c>
      <c r="C1705" t="s">
        <v>21</v>
      </c>
      <c r="D1705" t="s">
        <v>1270</v>
      </c>
      <c r="E1705" t="str">
        <f>_xlfn.XLOOKUP(Table2[[#This Row],[rxn]],[1]Sheet1!$A:$A,[1]Sheet1!$C:$C,"Other metaolism",0)</f>
        <v>Excluded</v>
      </c>
      <c r="F1705" t="s">
        <v>19</v>
      </c>
      <c r="G1705" t="str">
        <f>Table2[[#This Row],[rxn]]&amp;"_"&amp;Table2[[#This Row],[dir]]</f>
        <v>E4HGLUt_c_m_REV</v>
      </c>
      <c r="H1705" t="str" cm="1">
        <f t="array" ref="H1705">_xlfn.TEXTJOIN(",",TRUE,_xlfn.UNIQUE(_xlfn._xlws.FILTER(Table2[enz],Table2[rxn+dir]=Table2[[#This Row],[rxn+dir]])))</f>
        <v>SPONT</v>
      </c>
      <c r="I1705" s="2" t="str">
        <f>_xlfn.TEXTAFTER(Table2[[#This Row],[rxn]],"_",-1)</f>
        <v>m</v>
      </c>
      <c r="J1705" s="2" t="str">
        <f>_xlfn.TEXTBEFORE(Table2[[#This Row],[rxn]],"_"&amp;Table2[[#This Row],[compartment]],-1)</f>
        <v>E4HGLUt_c</v>
      </c>
      <c r="K1705" s="2" t="str" cm="1">
        <f t="array" ref="K1705">_xlfn.LET(_xlpm.t,J1705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5" s="2" t="str">
        <f>IF(LEN(Table2[[#This Row],[number at end of rxn-compartment]])&gt;0,_xlfn.TEXTBEFORE(Table2[[#This Row],[rxn-compartment]],Table2[[#This Row],[number at end of rxn-compartment]],-1),"")</f>
        <v/>
      </c>
      <c r="N1705" t="str">
        <v/>
      </c>
      <c r="O1705" t="str">
        <v>GDPMANt_c_g</v>
      </c>
      <c r="P1705" t="str">
        <v>FWD</v>
      </c>
      <c r="Q1705" t="str">
        <v>rt4177</v>
      </c>
      <c r="R1705" t="str">
        <v/>
      </c>
      <c r="S1705" t="str">
        <v>Excluded</v>
      </c>
      <c r="T1705" t="str">
        <v>Transport</v>
      </c>
    </row>
    <row r="1706" spans="1:20" x14ac:dyDescent="0.2">
      <c r="A1706" t="s">
        <v>4180</v>
      </c>
      <c r="B1706" t="s">
        <v>4181</v>
      </c>
      <c r="C1706" t="s">
        <v>8</v>
      </c>
      <c r="D1706" t="s">
        <v>1270</v>
      </c>
      <c r="E1706" t="str">
        <f>_xlfn.XLOOKUP(Table2[[#This Row],[rxn]],[1]Sheet1!$A:$A,[1]Sheet1!$C:$C,"Other metaolism",0)</f>
        <v>Excluded</v>
      </c>
      <c r="F1706" t="s">
        <v>19</v>
      </c>
      <c r="G1706" t="str">
        <f>Table2[[#This Row],[rxn]]&amp;"_"&amp;Table2[[#This Row],[dir]]</f>
        <v>E4HGLUt_c_x_FWD</v>
      </c>
      <c r="H1706" t="str" cm="1">
        <f t="array" ref="H1706">_xlfn.TEXTJOIN(",",TRUE,_xlfn.UNIQUE(_xlfn._xlws.FILTER(Table2[enz],Table2[rxn+dir]=Table2[[#This Row],[rxn+dir]])))</f>
        <v>SPONT</v>
      </c>
      <c r="I1706" s="2" t="str">
        <f>_xlfn.TEXTAFTER(Table2[[#This Row],[rxn]],"_",-1)</f>
        <v>x</v>
      </c>
      <c r="J1706" s="2" t="str">
        <f>_xlfn.TEXTBEFORE(Table2[[#This Row],[rxn]],"_"&amp;Table2[[#This Row],[compartment]],-1)</f>
        <v>E4HGLUt_c</v>
      </c>
      <c r="K1706" s="2" t="str" cm="1">
        <f t="array" ref="K1706">_xlfn.LET(_xlpm.t,J1706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6" s="2" t="str">
        <f>IF(LEN(Table2[[#This Row],[number at end of rxn-compartment]])&gt;0,_xlfn.TEXTBEFORE(Table2[[#This Row],[rxn-compartment]],Table2[[#This Row],[number at end of rxn-compartment]],-1),"")</f>
        <v/>
      </c>
      <c r="N1706" t="str">
        <v/>
      </c>
      <c r="O1706" t="str">
        <v>GDPt_c_g</v>
      </c>
      <c r="P1706" t="str">
        <v>FWD</v>
      </c>
      <c r="Q1706" t="str">
        <v>SPONT</v>
      </c>
      <c r="R1706" t="str">
        <v/>
      </c>
      <c r="S1706" t="str">
        <v>Excluded</v>
      </c>
      <c r="T1706" t="str">
        <v>Transport</v>
      </c>
    </row>
    <row r="1707" spans="1:20" x14ac:dyDescent="0.2">
      <c r="A1707" t="s">
        <v>4182</v>
      </c>
      <c r="B1707" t="s">
        <v>4181</v>
      </c>
      <c r="C1707" t="s">
        <v>21</v>
      </c>
      <c r="D1707" t="s">
        <v>1270</v>
      </c>
      <c r="E1707" t="str">
        <f>_xlfn.XLOOKUP(Table2[[#This Row],[rxn]],[1]Sheet1!$A:$A,[1]Sheet1!$C:$C,"Other metaolism",0)</f>
        <v>Excluded</v>
      </c>
      <c r="F1707" t="s">
        <v>19</v>
      </c>
      <c r="G1707" t="str">
        <f>Table2[[#This Row],[rxn]]&amp;"_"&amp;Table2[[#This Row],[dir]]</f>
        <v>E4HGLUt_c_x_REV</v>
      </c>
      <c r="H1707" t="str" cm="1">
        <f t="array" ref="H1707">_xlfn.TEXTJOIN(",",TRUE,_xlfn.UNIQUE(_xlfn._xlws.FILTER(Table2[enz],Table2[rxn+dir]=Table2[[#This Row],[rxn+dir]])))</f>
        <v>SPONT</v>
      </c>
      <c r="I1707" s="2" t="str">
        <f>_xlfn.TEXTAFTER(Table2[[#This Row],[rxn]],"_",-1)</f>
        <v>x</v>
      </c>
      <c r="J1707" s="2" t="str">
        <f>_xlfn.TEXTBEFORE(Table2[[#This Row],[rxn]],"_"&amp;Table2[[#This Row],[compartment]],-1)</f>
        <v>E4HGLUt_c</v>
      </c>
      <c r="K1707" s="2" t="str" cm="1">
        <f t="array" ref="K1707">_xlfn.LET(_xlpm.t,J1707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7" s="2" t="str">
        <f>IF(LEN(Table2[[#This Row],[number at end of rxn-compartment]])&gt;0,_xlfn.TEXTBEFORE(Table2[[#This Row],[rxn-compartment]],Table2[[#This Row],[number at end of rxn-compartment]],-1),"")</f>
        <v/>
      </c>
      <c r="N1707" t="str">
        <v/>
      </c>
      <c r="O1707" t="str">
        <v>GDPt_c_g</v>
      </c>
      <c r="P1707" t="str">
        <v>REV</v>
      </c>
      <c r="Q1707" t="str">
        <v>SPONT</v>
      </c>
      <c r="R1707" t="str">
        <v/>
      </c>
      <c r="S1707" t="str">
        <v>Excluded</v>
      </c>
      <c r="T1707" t="str">
        <v>Transport</v>
      </c>
    </row>
    <row r="1708" spans="1:20" x14ac:dyDescent="0.2">
      <c r="A1708" t="s">
        <v>4183</v>
      </c>
      <c r="B1708" t="s">
        <v>4184</v>
      </c>
      <c r="C1708" t="s">
        <v>8</v>
      </c>
      <c r="D1708" t="s">
        <v>1270</v>
      </c>
      <c r="E1708" t="str">
        <f>_xlfn.XLOOKUP(Table2[[#This Row],[rxn]],[1]Sheet1!$A:$A,[1]Sheet1!$C:$C,"Other metaolism",0)</f>
        <v>Excluded</v>
      </c>
      <c r="F1708" t="s">
        <v>19</v>
      </c>
      <c r="G1708" t="str">
        <f>Table2[[#This Row],[rxn]]&amp;"_"&amp;Table2[[#This Row],[dir]]</f>
        <v>E4Pt_c_m_FWD</v>
      </c>
      <c r="H1708" t="str" cm="1">
        <f t="array" ref="H1708">_xlfn.TEXTJOIN(",",TRUE,_xlfn.UNIQUE(_xlfn._xlws.FILTER(Table2[enz],Table2[rxn+dir]=Table2[[#This Row],[rxn+dir]])))</f>
        <v>SPONT</v>
      </c>
      <c r="I1708" s="2" t="str">
        <f>_xlfn.TEXTAFTER(Table2[[#This Row],[rxn]],"_",-1)</f>
        <v>m</v>
      </c>
      <c r="J1708" s="2" t="str">
        <f>_xlfn.TEXTBEFORE(Table2[[#This Row],[rxn]],"_"&amp;Table2[[#This Row],[compartment]],-1)</f>
        <v>E4Pt_c</v>
      </c>
      <c r="K1708" s="2" t="str" cm="1">
        <f t="array" ref="K1708">_xlfn.LET(_xlpm.t,J1708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8" s="2" t="str">
        <f>IF(LEN(Table2[[#This Row],[number at end of rxn-compartment]])&gt;0,_xlfn.TEXTBEFORE(Table2[[#This Row],[rxn-compartment]],Table2[[#This Row],[number at end of rxn-compartment]],-1),"")</f>
        <v/>
      </c>
      <c r="N1708" t="str">
        <v/>
      </c>
      <c r="O1708" t="str">
        <v>GDPt_c_n</v>
      </c>
      <c r="P1708" t="str">
        <v>FWD</v>
      </c>
      <c r="Q1708" t="str">
        <v>SPONT</v>
      </c>
      <c r="R1708" t="str">
        <v/>
      </c>
      <c r="S1708" t="str">
        <v>Excluded</v>
      </c>
      <c r="T1708" t="str">
        <v>Transport</v>
      </c>
    </row>
    <row r="1709" spans="1:20" x14ac:dyDescent="0.2">
      <c r="A1709" t="s">
        <v>4185</v>
      </c>
      <c r="B1709" t="s">
        <v>4184</v>
      </c>
      <c r="C1709" t="s">
        <v>21</v>
      </c>
      <c r="D1709" t="s">
        <v>1270</v>
      </c>
      <c r="E1709" t="str">
        <f>_xlfn.XLOOKUP(Table2[[#This Row],[rxn]],[1]Sheet1!$A:$A,[1]Sheet1!$C:$C,"Other metaolism",0)</f>
        <v>Excluded</v>
      </c>
      <c r="F1709" t="s">
        <v>19</v>
      </c>
      <c r="G1709" t="str">
        <f>Table2[[#This Row],[rxn]]&amp;"_"&amp;Table2[[#This Row],[dir]]</f>
        <v>E4Pt_c_m_REV</v>
      </c>
      <c r="H1709" t="str" cm="1">
        <f t="array" ref="H1709">_xlfn.TEXTJOIN(",",TRUE,_xlfn.UNIQUE(_xlfn._xlws.FILTER(Table2[enz],Table2[rxn+dir]=Table2[[#This Row],[rxn+dir]])))</f>
        <v>SPONT</v>
      </c>
      <c r="I1709" s="2" t="str">
        <f>_xlfn.TEXTAFTER(Table2[[#This Row],[rxn]],"_",-1)</f>
        <v>m</v>
      </c>
      <c r="J1709" s="2" t="str">
        <f>_xlfn.TEXTBEFORE(Table2[[#This Row],[rxn]],"_"&amp;Table2[[#This Row],[compartment]],-1)</f>
        <v>E4Pt_c</v>
      </c>
      <c r="K1709" s="2" t="str" cm="1">
        <f t="array" ref="K1709">_xlfn.LET(_xlpm.t,J1709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09" s="2" t="str">
        <f>IF(LEN(Table2[[#This Row],[number at end of rxn-compartment]])&gt;0,_xlfn.TEXTBEFORE(Table2[[#This Row],[rxn-compartment]],Table2[[#This Row],[number at end of rxn-compartment]],-1),"")</f>
        <v/>
      </c>
      <c r="N1709" t="str">
        <v/>
      </c>
      <c r="O1709" t="str">
        <v>GDPt_c_n</v>
      </c>
      <c r="P1709" t="str">
        <v>REV</v>
      </c>
      <c r="Q1709" t="str">
        <v>SPONT</v>
      </c>
      <c r="R1709" t="str">
        <v/>
      </c>
      <c r="S1709" t="str">
        <v>Excluded</v>
      </c>
      <c r="T1709" t="str">
        <v>Transport</v>
      </c>
    </row>
    <row r="1710" spans="1:20" x14ac:dyDescent="0.2">
      <c r="A1710" t="s">
        <v>4186</v>
      </c>
      <c r="B1710" t="s">
        <v>4187</v>
      </c>
      <c r="C1710" t="s">
        <v>8</v>
      </c>
      <c r="D1710" t="s">
        <v>1934</v>
      </c>
      <c r="E1710" t="str">
        <f>_xlfn.XLOOKUP(Table2[[#This Row],[rxn]],[1]Sheet1!$A:$A,[1]Sheet1!$C:$C,"Other metaolism",0)</f>
        <v>Other biosynthetic metabolism</v>
      </c>
      <c r="F1710" t="s">
        <v>74</v>
      </c>
      <c r="G1710" t="str">
        <f>Table2[[#This Row],[rxn]]&amp;"_"&amp;Table2[[#This Row],[dir]]</f>
        <v>EAR100y_c_FWD</v>
      </c>
      <c r="H1710" t="str" cm="1">
        <f t="array" ref="H1710">_xlfn.TEXTJOIN(",",TRUE,_xlfn.UNIQUE(_xlfn._xlws.FILTER(Table2[enz],Table2[rxn+dir]=Table2[[#This Row],[rxn+dir]])))</f>
        <v>rt0302</v>
      </c>
      <c r="I1710" s="2" t="str">
        <f>_xlfn.TEXTAFTER(Table2[[#This Row],[rxn]],"_",-1)</f>
        <v>c</v>
      </c>
      <c r="J1710" s="2" t="str">
        <f>_xlfn.TEXTBEFORE(Table2[[#This Row],[rxn]],"_"&amp;Table2[[#This Row],[compartment]],-1)</f>
        <v>EAR100y</v>
      </c>
      <c r="K1710" s="2" t="str" cm="1">
        <f t="array" ref="K1710">_xlfn.LET(_xlpm.t,J1710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0" s="2" t="str">
        <f>IF(LEN(Table2[[#This Row],[number at end of rxn-compartment]])&gt;0,_xlfn.TEXTBEFORE(Table2[[#This Row],[rxn-compartment]],Table2[[#This Row],[number at end of rxn-compartment]],-1),"")</f>
        <v/>
      </c>
      <c r="N1710" t="str">
        <v>GENERIC_ca2metal</v>
      </c>
      <c r="O1710" t="str">
        <v>GENERIC_ca2metal2_c</v>
      </c>
      <c r="P1710" t="str">
        <v>FWD</v>
      </c>
      <c r="Q1710" t="str">
        <v>SPONT</v>
      </c>
      <c r="R1710" t="str">
        <v/>
      </c>
      <c r="S1710" t="str">
        <v>Other metabolism</v>
      </c>
      <c r="T1710" t="str">
        <v/>
      </c>
    </row>
    <row r="1711" spans="1:20" x14ac:dyDescent="0.2">
      <c r="A1711" t="s">
        <v>4188</v>
      </c>
      <c r="B1711" t="s">
        <v>4189</v>
      </c>
      <c r="C1711" t="s">
        <v>8</v>
      </c>
      <c r="D1711" t="s">
        <v>1934</v>
      </c>
      <c r="E1711" t="str">
        <f>_xlfn.XLOOKUP(Table2[[#This Row],[rxn]],[1]Sheet1!$A:$A,[1]Sheet1!$C:$C,"Other metaolism",0)</f>
        <v>Other biosynthetic metabolism</v>
      </c>
      <c r="F1711" t="s">
        <v>74</v>
      </c>
      <c r="G1711" t="str">
        <f>Table2[[#This Row],[rxn]]&amp;"_"&amp;Table2[[#This Row],[dir]]</f>
        <v>EAR120y_c_FWD</v>
      </c>
      <c r="H1711" t="str" cm="1">
        <f t="array" ref="H1711">_xlfn.TEXTJOIN(",",TRUE,_xlfn.UNIQUE(_xlfn._xlws.FILTER(Table2[enz],Table2[rxn+dir]=Table2[[#This Row],[rxn+dir]])))</f>
        <v>rt0302</v>
      </c>
      <c r="I1711" s="2" t="str">
        <f>_xlfn.TEXTAFTER(Table2[[#This Row],[rxn]],"_",-1)</f>
        <v>c</v>
      </c>
      <c r="J1711" s="2" t="str">
        <f>_xlfn.TEXTBEFORE(Table2[[#This Row],[rxn]],"_"&amp;Table2[[#This Row],[compartment]],-1)</f>
        <v>EAR120y</v>
      </c>
      <c r="K1711" s="2" t="str" cm="1">
        <f t="array" ref="K1711">_xlfn.LET(_xlpm.t,J1711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1" s="2" t="str">
        <f>IF(LEN(Table2[[#This Row],[number at end of rxn-compartment]])&gt;0,_xlfn.TEXTBEFORE(Table2[[#This Row],[rxn-compartment]],Table2[[#This Row],[number at end of rxn-compartment]],-1),"")</f>
        <v/>
      </c>
      <c r="N1711" t="str">
        <v>GENERIC_ca2metal</v>
      </c>
      <c r="O1711" t="str">
        <v>GENERIC_ca2metal2_e</v>
      </c>
      <c r="P1711" t="str">
        <v>FWD</v>
      </c>
      <c r="Q1711" t="str">
        <v>SPONT</v>
      </c>
      <c r="R1711" t="str">
        <v/>
      </c>
      <c r="S1711" t="str">
        <v>Other metabolism</v>
      </c>
      <c r="T1711" t="str">
        <v/>
      </c>
    </row>
    <row r="1712" spans="1:20" x14ac:dyDescent="0.2">
      <c r="A1712" t="s">
        <v>4190</v>
      </c>
      <c r="B1712" t="s">
        <v>4191</v>
      </c>
      <c r="C1712" t="s">
        <v>8</v>
      </c>
      <c r="D1712" t="s">
        <v>1934</v>
      </c>
      <c r="E1712" t="str">
        <f>_xlfn.XLOOKUP(Table2[[#This Row],[rxn]],[1]Sheet1!$A:$A,[1]Sheet1!$C:$C,"Other metaolism",0)</f>
        <v>Other biosynthetic metabolism</v>
      </c>
      <c r="F1712" t="s">
        <v>74</v>
      </c>
      <c r="G1712" t="str">
        <f>Table2[[#This Row],[rxn]]&amp;"_"&amp;Table2[[#This Row],[dir]]</f>
        <v>EAR140y_c_FWD</v>
      </c>
      <c r="H1712" t="str" cm="1">
        <f t="array" ref="H1712">_xlfn.TEXTJOIN(",",TRUE,_xlfn.UNIQUE(_xlfn._xlws.FILTER(Table2[enz],Table2[rxn+dir]=Table2[[#This Row],[rxn+dir]])))</f>
        <v>rt0302</v>
      </c>
      <c r="I1712" s="2" t="str">
        <f>_xlfn.TEXTAFTER(Table2[[#This Row],[rxn]],"_",-1)</f>
        <v>c</v>
      </c>
      <c r="J1712" s="2" t="str">
        <f>_xlfn.TEXTBEFORE(Table2[[#This Row],[rxn]],"_"&amp;Table2[[#This Row],[compartment]],-1)</f>
        <v>EAR140y</v>
      </c>
      <c r="K1712" s="2" t="str" cm="1">
        <f t="array" ref="K1712">_xlfn.LET(_xlpm.t,J1712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2" s="2" t="str">
        <f>IF(LEN(Table2[[#This Row],[number at end of rxn-compartment]])&gt;0,_xlfn.TEXTBEFORE(Table2[[#This Row],[rxn-compartment]],Table2[[#This Row],[number at end of rxn-compartment]],-1),"")</f>
        <v/>
      </c>
      <c r="N1712" t="str">
        <v>GENERIC_cobalt2metal</v>
      </c>
      <c r="O1712" t="str">
        <v>GENERIC_cobalt2metal2_c</v>
      </c>
      <c r="P1712" t="str">
        <v>FWD</v>
      </c>
      <c r="Q1712" t="str">
        <v>SPONT</v>
      </c>
      <c r="R1712" t="str">
        <v/>
      </c>
      <c r="S1712" t="str">
        <v>Other metabolism</v>
      </c>
      <c r="T1712" t="str">
        <v/>
      </c>
    </row>
    <row r="1713" spans="1:20" x14ac:dyDescent="0.2">
      <c r="A1713" t="s">
        <v>4192</v>
      </c>
      <c r="B1713" t="s">
        <v>4193</v>
      </c>
      <c r="C1713" t="s">
        <v>8</v>
      </c>
      <c r="D1713" t="s">
        <v>1934</v>
      </c>
      <c r="E1713" t="str">
        <f>_xlfn.XLOOKUP(Table2[[#This Row],[rxn]],[1]Sheet1!$A:$A,[1]Sheet1!$C:$C,"Other metaolism",0)</f>
        <v>Other biosynthetic metabolism</v>
      </c>
      <c r="F1713" t="s">
        <v>74</v>
      </c>
      <c r="G1713" t="str">
        <f>Table2[[#This Row],[rxn]]&amp;"_"&amp;Table2[[#This Row],[dir]]</f>
        <v>EAR160y_c_FWD</v>
      </c>
      <c r="H1713" t="str" cm="1">
        <f t="array" ref="H1713">_xlfn.TEXTJOIN(",",TRUE,_xlfn.UNIQUE(_xlfn._xlws.FILTER(Table2[enz],Table2[rxn+dir]=Table2[[#This Row],[rxn+dir]])))</f>
        <v>rt0302</v>
      </c>
      <c r="I1713" s="2" t="str">
        <f>_xlfn.TEXTAFTER(Table2[[#This Row],[rxn]],"_",-1)</f>
        <v>c</v>
      </c>
      <c r="J1713" s="2" t="str">
        <f>_xlfn.TEXTBEFORE(Table2[[#This Row],[rxn]],"_"&amp;Table2[[#This Row],[compartment]],-1)</f>
        <v>EAR160y</v>
      </c>
      <c r="K1713" s="2" t="str" cm="1">
        <f t="array" ref="K1713">_xlfn.LET(_xlpm.t,J1713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3" s="2" t="str">
        <f>IF(LEN(Table2[[#This Row],[number at end of rxn-compartment]])&gt;0,_xlfn.TEXTBEFORE(Table2[[#This Row],[rxn-compartment]],Table2[[#This Row],[number at end of rxn-compartment]],-1),"")</f>
        <v/>
      </c>
      <c r="N1713" t="str">
        <v>GENERIC_cobalt2metal</v>
      </c>
      <c r="O1713" t="str">
        <v>GENERIC_cobalt2metal2_e</v>
      </c>
      <c r="P1713" t="str">
        <v>FWD</v>
      </c>
      <c r="Q1713" t="str">
        <v>SPONT</v>
      </c>
      <c r="R1713" t="str">
        <v/>
      </c>
      <c r="S1713" t="str">
        <v>Other metabolism</v>
      </c>
      <c r="T1713" t="str">
        <v/>
      </c>
    </row>
    <row r="1714" spans="1:20" x14ac:dyDescent="0.2">
      <c r="A1714" t="s">
        <v>4194</v>
      </c>
      <c r="B1714" t="s">
        <v>4195</v>
      </c>
      <c r="C1714" t="s">
        <v>8</v>
      </c>
      <c r="D1714" t="s">
        <v>1934</v>
      </c>
      <c r="E1714" t="str">
        <f>_xlfn.XLOOKUP(Table2[[#This Row],[rxn]],[1]Sheet1!$A:$A,[1]Sheet1!$C:$C,"Other metaolism",0)</f>
        <v>Other biosynthetic metabolism</v>
      </c>
      <c r="F1714" t="s">
        <v>74</v>
      </c>
      <c r="G1714" t="str">
        <f>Table2[[#This Row],[rxn]]&amp;"_"&amp;Table2[[#This Row],[dir]]</f>
        <v>EAR180y_c_FWD</v>
      </c>
      <c r="H1714" t="str" cm="1">
        <f t="array" ref="H1714">_xlfn.TEXTJOIN(",",TRUE,_xlfn.UNIQUE(_xlfn._xlws.FILTER(Table2[enz],Table2[rxn+dir]=Table2[[#This Row],[rxn+dir]])))</f>
        <v>rt0302</v>
      </c>
      <c r="I1714" s="2" t="str">
        <f>_xlfn.TEXTAFTER(Table2[[#This Row],[rxn]],"_",-1)</f>
        <v>c</v>
      </c>
      <c r="J1714" s="2" t="str">
        <f>_xlfn.TEXTBEFORE(Table2[[#This Row],[rxn]],"_"&amp;Table2[[#This Row],[compartment]],-1)</f>
        <v>EAR180y</v>
      </c>
      <c r="K1714" s="2" t="str" cm="1">
        <f t="array" ref="K1714">_xlfn.LET(_xlpm.t,J1714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4" s="2" t="str">
        <f>IF(LEN(Table2[[#This Row],[number at end of rxn-compartment]])&gt;0,_xlfn.TEXTBEFORE(Table2[[#This Row],[rxn-compartment]],Table2[[#This Row],[number at end of rxn-compartment]],-1),"")</f>
        <v/>
      </c>
      <c r="N1714" t="str">
        <v>GENERIC_cu2metal</v>
      </c>
      <c r="O1714" t="str">
        <v>GENERIC_cu2metal2_c</v>
      </c>
      <c r="P1714" t="str">
        <v>FWD</v>
      </c>
      <c r="Q1714" t="str">
        <v>SPONT</v>
      </c>
      <c r="R1714" t="str">
        <v/>
      </c>
      <c r="S1714" t="str">
        <v>Other metabolism</v>
      </c>
      <c r="T1714" t="str">
        <v/>
      </c>
    </row>
    <row r="1715" spans="1:20" x14ac:dyDescent="0.2">
      <c r="A1715" t="s">
        <v>4196</v>
      </c>
      <c r="B1715" t="s">
        <v>4197</v>
      </c>
      <c r="C1715" t="s">
        <v>8</v>
      </c>
      <c r="D1715" t="s">
        <v>1934</v>
      </c>
      <c r="E1715" t="str">
        <f>_xlfn.XLOOKUP(Table2[[#This Row],[rxn]],[1]Sheet1!$A:$A,[1]Sheet1!$C:$C,"Other metaolism",0)</f>
        <v>Other biosynthetic metabolism</v>
      </c>
      <c r="F1715" t="s">
        <v>74</v>
      </c>
      <c r="G1715" t="str">
        <f>Table2[[#This Row],[rxn]]&amp;"_"&amp;Table2[[#This Row],[dir]]</f>
        <v>EAR40y_c_FWD</v>
      </c>
      <c r="H1715" t="str" cm="1">
        <f t="array" ref="H1715">_xlfn.TEXTJOIN(",",TRUE,_xlfn.UNIQUE(_xlfn._xlws.FILTER(Table2[enz],Table2[rxn+dir]=Table2[[#This Row],[rxn+dir]])))</f>
        <v>rt0302</v>
      </c>
      <c r="I1715" s="2" t="str">
        <f>_xlfn.TEXTAFTER(Table2[[#This Row],[rxn]],"_",-1)</f>
        <v>c</v>
      </c>
      <c r="J1715" s="2" t="str">
        <f>_xlfn.TEXTBEFORE(Table2[[#This Row],[rxn]],"_"&amp;Table2[[#This Row],[compartment]],-1)</f>
        <v>EAR40y</v>
      </c>
      <c r="K1715" s="2" t="str" cm="1">
        <f t="array" ref="K1715">_xlfn.LET(_xlpm.t,J1715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5" s="2" t="str">
        <f>IF(LEN(Table2[[#This Row],[number at end of rxn-compartment]])&gt;0,_xlfn.TEXTBEFORE(Table2[[#This Row],[rxn-compartment]],Table2[[#This Row],[number at end of rxn-compartment]],-1),"")</f>
        <v/>
      </c>
      <c r="N1715" t="str">
        <v>GENERIC_cu2metal</v>
      </c>
      <c r="O1715" t="str">
        <v>GENERIC_cu2metal2_e</v>
      </c>
      <c r="P1715" t="str">
        <v>FWD</v>
      </c>
      <c r="Q1715" t="str">
        <v>SPONT</v>
      </c>
      <c r="R1715" t="str">
        <v/>
      </c>
      <c r="S1715" t="str">
        <v>Other metabolism</v>
      </c>
      <c r="T1715" t="str">
        <v/>
      </c>
    </row>
    <row r="1716" spans="1:20" x14ac:dyDescent="0.2">
      <c r="A1716" t="s">
        <v>4198</v>
      </c>
      <c r="B1716" t="s">
        <v>4200</v>
      </c>
      <c r="C1716" t="s">
        <v>8</v>
      </c>
      <c r="D1716" t="s">
        <v>4199</v>
      </c>
      <c r="E1716" t="str">
        <f>_xlfn.XLOOKUP(Table2[[#This Row],[rxn]],[1]Sheet1!$A:$A,[1]Sheet1!$C:$C,"Other metaolism",0)</f>
        <v>Other biosynthetic metabolism</v>
      </c>
      <c r="F1716" t="s">
        <v>74</v>
      </c>
      <c r="G1716" t="str">
        <f>Table2[[#This Row],[rxn]]&amp;"_"&amp;Table2[[#This Row],[dir]]</f>
        <v>EAR40y_m_FWD</v>
      </c>
      <c r="H1716" t="str" cm="1">
        <f t="array" ref="H1716">_xlfn.TEXTJOIN(",",TRUE,_xlfn.UNIQUE(_xlfn._xlws.FILTER(Table2[enz],Table2[rxn+dir]=Table2[[#This Row],[rxn+dir]])))</f>
        <v>rt3469</v>
      </c>
      <c r="I1716" s="2" t="str">
        <f>_xlfn.TEXTAFTER(Table2[[#This Row],[rxn]],"_",-1)</f>
        <v>m</v>
      </c>
      <c r="J1716" s="2" t="str">
        <f>_xlfn.TEXTBEFORE(Table2[[#This Row],[rxn]],"_"&amp;Table2[[#This Row],[compartment]],-1)</f>
        <v>EAR40y</v>
      </c>
      <c r="K1716" s="2" t="str" cm="1">
        <f t="array" ref="K1716">_xlfn.LET(_xlpm.t,J1716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6" s="2" t="str">
        <f>IF(LEN(Table2[[#This Row],[number at end of rxn-compartment]])&gt;0,_xlfn.TEXTBEFORE(Table2[[#This Row],[rxn-compartment]],Table2[[#This Row],[number at end of rxn-compartment]],-1),"")</f>
        <v/>
      </c>
      <c r="N1716" t="str">
        <v/>
      </c>
      <c r="O1716" t="str">
        <v>GENERIC_fe2feCATION_c</v>
      </c>
      <c r="P1716" t="str">
        <v>FWD</v>
      </c>
      <c r="Q1716" t="str">
        <v>SPONT</v>
      </c>
      <c r="R1716" t="str">
        <v/>
      </c>
      <c r="S1716" t="str">
        <v>Other metabolism</v>
      </c>
      <c r="T1716" t="str">
        <v/>
      </c>
    </row>
    <row r="1717" spans="1:20" x14ac:dyDescent="0.2">
      <c r="A1717" t="s">
        <v>4201</v>
      </c>
      <c r="B1717" t="s">
        <v>4202</v>
      </c>
      <c r="C1717" t="s">
        <v>8</v>
      </c>
      <c r="D1717" t="s">
        <v>1934</v>
      </c>
      <c r="E1717" t="str">
        <f>_xlfn.XLOOKUP(Table2[[#This Row],[rxn]],[1]Sheet1!$A:$A,[1]Sheet1!$C:$C,"Other metaolism",0)</f>
        <v>Other biosynthetic metabolism</v>
      </c>
      <c r="F1717" t="s">
        <v>74</v>
      </c>
      <c r="G1717" t="str">
        <f>Table2[[#This Row],[rxn]]&amp;"_"&amp;Table2[[#This Row],[dir]]</f>
        <v>EAR60y_c_FWD</v>
      </c>
      <c r="H1717" t="str" cm="1">
        <f t="array" ref="H1717">_xlfn.TEXTJOIN(",",TRUE,_xlfn.UNIQUE(_xlfn._xlws.FILTER(Table2[enz],Table2[rxn+dir]=Table2[[#This Row],[rxn+dir]])))</f>
        <v>rt0302</v>
      </c>
      <c r="I1717" s="2" t="str">
        <f>_xlfn.TEXTAFTER(Table2[[#This Row],[rxn]],"_",-1)</f>
        <v>c</v>
      </c>
      <c r="J1717" s="2" t="str">
        <f>_xlfn.TEXTBEFORE(Table2[[#This Row],[rxn]],"_"&amp;Table2[[#This Row],[compartment]],-1)</f>
        <v>EAR60y</v>
      </c>
      <c r="K1717" s="2" t="str" cm="1">
        <f t="array" ref="K1717">_xlfn.LET(_xlpm.t,J1717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7" s="2" t="str">
        <f>IF(LEN(Table2[[#This Row],[number at end of rxn-compartment]])&gt;0,_xlfn.TEXTBEFORE(Table2[[#This Row],[rxn-compartment]],Table2[[#This Row],[number at end of rxn-compartment]],-1),"")</f>
        <v/>
      </c>
      <c r="N1717" t="str">
        <v/>
      </c>
      <c r="O1717" t="str">
        <v>GENERIC_fe2feCATION_e</v>
      </c>
      <c r="P1717" t="str">
        <v>FWD</v>
      </c>
      <c r="Q1717" t="str">
        <v>SPONT</v>
      </c>
      <c r="R1717" t="str">
        <v/>
      </c>
      <c r="S1717" t="str">
        <v>Other metabolism</v>
      </c>
      <c r="T1717" t="str">
        <v/>
      </c>
    </row>
    <row r="1718" spans="1:20" x14ac:dyDescent="0.2">
      <c r="A1718" t="s">
        <v>4203</v>
      </c>
      <c r="B1718" t="s">
        <v>4204</v>
      </c>
      <c r="C1718" t="s">
        <v>8</v>
      </c>
      <c r="D1718" t="s">
        <v>4199</v>
      </c>
      <c r="E1718" t="str">
        <f>_xlfn.XLOOKUP(Table2[[#This Row],[rxn]],[1]Sheet1!$A:$A,[1]Sheet1!$C:$C,"Other metaolism",0)</f>
        <v>Other biosynthetic metabolism</v>
      </c>
      <c r="F1718" t="s">
        <v>74</v>
      </c>
      <c r="G1718" t="str">
        <f>Table2[[#This Row],[rxn]]&amp;"_"&amp;Table2[[#This Row],[dir]]</f>
        <v>EAR60y_m_FWD</v>
      </c>
      <c r="H1718" t="str" cm="1">
        <f t="array" ref="H1718">_xlfn.TEXTJOIN(",",TRUE,_xlfn.UNIQUE(_xlfn._xlws.FILTER(Table2[enz],Table2[rxn+dir]=Table2[[#This Row],[rxn+dir]])))</f>
        <v>rt3469</v>
      </c>
      <c r="I1718" s="2" t="str">
        <f>_xlfn.TEXTAFTER(Table2[[#This Row],[rxn]],"_",-1)</f>
        <v>m</v>
      </c>
      <c r="J1718" s="2" t="str">
        <f>_xlfn.TEXTBEFORE(Table2[[#This Row],[rxn]],"_"&amp;Table2[[#This Row],[compartment]],-1)</f>
        <v>EAR60y</v>
      </c>
      <c r="K1718" s="2" t="str" cm="1">
        <f t="array" ref="K1718">_xlfn.LET(_xlpm.t,J1718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8" s="2" t="str">
        <f>IF(LEN(Table2[[#This Row],[number at end of rxn-compartment]])&gt;0,_xlfn.TEXTBEFORE(Table2[[#This Row],[rxn-compartment]],Table2[[#This Row],[number at end of rxn-compartment]],-1),"")</f>
        <v/>
      </c>
      <c r="N1718" t="str">
        <v/>
      </c>
      <c r="O1718" t="str">
        <v>GENERIC_fe2feCATION_m</v>
      </c>
      <c r="P1718" t="str">
        <v>FWD</v>
      </c>
      <c r="Q1718" t="str">
        <v>SPONT</v>
      </c>
      <c r="R1718" t="str">
        <v/>
      </c>
      <c r="S1718" t="str">
        <v>Other metabolism</v>
      </c>
      <c r="T1718" t="str">
        <v/>
      </c>
    </row>
    <row r="1719" spans="1:20" x14ac:dyDescent="0.2">
      <c r="A1719" t="s">
        <v>4205</v>
      </c>
      <c r="B1719" t="s">
        <v>4206</v>
      </c>
      <c r="C1719" t="s">
        <v>8</v>
      </c>
      <c r="D1719" t="s">
        <v>1934</v>
      </c>
      <c r="E1719" t="str">
        <f>_xlfn.XLOOKUP(Table2[[#This Row],[rxn]],[1]Sheet1!$A:$A,[1]Sheet1!$C:$C,"Other metaolism",0)</f>
        <v>Other biosynthetic metabolism</v>
      </c>
      <c r="F1719" t="s">
        <v>74</v>
      </c>
      <c r="G1719" t="str">
        <f>Table2[[#This Row],[rxn]]&amp;"_"&amp;Table2[[#This Row],[dir]]</f>
        <v>EAR80y_c_FWD</v>
      </c>
      <c r="H1719" t="str" cm="1">
        <f t="array" ref="H1719">_xlfn.TEXTJOIN(",",TRUE,_xlfn.UNIQUE(_xlfn._xlws.FILTER(Table2[enz],Table2[rxn+dir]=Table2[[#This Row],[rxn+dir]])))</f>
        <v>rt0302</v>
      </c>
      <c r="I1719" s="2" t="str">
        <f>_xlfn.TEXTAFTER(Table2[[#This Row],[rxn]],"_",-1)</f>
        <v>c</v>
      </c>
      <c r="J1719" s="2" t="str">
        <f>_xlfn.TEXTBEFORE(Table2[[#This Row],[rxn]],"_"&amp;Table2[[#This Row],[compartment]],-1)</f>
        <v>EAR80y</v>
      </c>
      <c r="K1719" s="2" t="str" cm="1">
        <f t="array" ref="K1719">_xlfn.LET(_xlpm.t,J1719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19" s="2" t="str">
        <f>IF(LEN(Table2[[#This Row],[number at end of rxn-compartment]])&gt;0,_xlfn.TEXTBEFORE(Table2[[#This Row],[rxn-compartment]],Table2[[#This Row],[number at end of rxn-compartment]],-1),"")</f>
        <v/>
      </c>
      <c r="N1719" t="str">
        <v>GENERIC_fe2metal</v>
      </c>
      <c r="O1719" t="str">
        <v>GENERIC_fe2metal2_c</v>
      </c>
      <c r="P1719" t="str">
        <v>FWD</v>
      </c>
      <c r="Q1719" t="str">
        <v>SPONT</v>
      </c>
      <c r="R1719" t="str">
        <v/>
      </c>
      <c r="S1719" t="str">
        <v>Other metabolism</v>
      </c>
      <c r="T1719" t="str">
        <v/>
      </c>
    </row>
    <row r="1720" spans="1:20" x14ac:dyDescent="0.2">
      <c r="A1720" t="s">
        <v>4207</v>
      </c>
      <c r="B1720" t="s">
        <v>4208</v>
      </c>
      <c r="C1720" t="s">
        <v>8</v>
      </c>
      <c r="D1720" t="s">
        <v>4199</v>
      </c>
      <c r="E1720" t="str">
        <f>_xlfn.XLOOKUP(Table2[[#This Row],[rxn]],[1]Sheet1!$A:$A,[1]Sheet1!$C:$C,"Other metaolism",0)</f>
        <v>Other biosynthetic metabolism</v>
      </c>
      <c r="F1720" t="s">
        <v>74</v>
      </c>
      <c r="G1720" t="str">
        <f>Table2[[#This Row],[rxn]]&amp;"_"&amp;Table2[[#This Row],[dir]]</f>
        <v>EAR80y_m_FWD</v>
      </c>
      <c r="H1720" t="str" cm="1">
        <f t="array" ref="H1720">_xlfn.TEXTJOIN(",",TRUE,_xlfn.UNIQUE(_xlfn._xlws.FILTER(Table2[enz],Table2[rxn+dir]=Table2[[#This Row],[rxn+dir]])))</f>
        <v>rt3469</v>
      </c>
      <c r="I1720" s="2" t="str">
        <f>_xlfn.TEXTAFTER(Table2[[#This Row],[rxn]],"_",-1)</f>
        <v>m</v>
      </c>
      <c r="J1720" s="2" t="str">
        <f>_xlfn.TEXTBEFORE(Table2[[#This Row],[rxn]],"_"&amp;Table2[[#This Row],[compartment]],-1)</f>
        <v>EAR80y</v>
      </c>
      <c r="K1720" s="2" t="str" cm="1">
        <f t="array" ref="K1720">_xlfn.LET(_xlpm.t,J1720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20" s="2" t="str">
        <f>IF(LEN(Table2[[#This Row],[number at end of rxn-compartment]])&gt;0,_xlfn.TEXTBEFORE(Table2[[#This Row],[rxn-compartment]],Table2[[#This Row],[number at end of rxn-compartment]],-1),"")</f>
        <v/>
      </c>
      <c r="N1720" t="str">
        <v>GENERIC_fe2metal</v>
      </c>
      <c r="O1720" t="str">
        <v>GENERIC_fe2metal2_e</v>
      </c>
      <c r="P1720" t="str">
        <v>FWD</v>
      </c>
      <c r="Q1720" t="str">
        <v>SPONT</v>
      </c>
      <c r="R1720" t="str">
        <v/>
      </c>
      <c r="S1720" t="str">
        <v>Other metabolism</v>
      </c>
      <c r="T1720" t="str">
        <v/>
      </c>
    </row>
    <row r="1721" spans="1:20" x14ac:dyDescent="0.2">
      <c r="A1721" t="s">
        <v>4209</v>
      </c>
      <c r="B1721" t="s">
        <v>4211</v>
      </c>
      <c r="C1721" t="s">
        <v>8</v>
      </c>
      <c r="D1721" t="s">
        <v>4210</v>
      </c>
      <c r="E1721" t="str">
        <f>_xlfn.XLOOKUP(Table2[[#This Row],[rxn]],[1]Sheet1!$A:$A,[1]Sheet1!$C:$C,"Other metaolism",0)</f>
        <v>Other metabolism</v>
      </c>
      <c r="F1721" t="s">
        <v>312</v>
      </c>
      <c r="G1721" t="str">
        <f>Table2[[#This Row],[rxn]]&amp;"_"&amp;Table2[[#This Row],[dir]]</f>
        <v>ECOAH100_m_FWD</v>
      </c>
      <c r="H1721" t="str" cm="1">
        <f t="array" ref="H1721">_xlfn.TEXTJOIN(",",TRUE,_xlfn.UNIQUE(_xlfn._xlws.FILTER(Table2[enz],Table2[rxn+dir]=Table2[[#This Row],[rxn+dir]])))</f>
        <v>rt6437</v>
      </c>
      <c r="I1721" s="2" t="str">
        <f>_xlfn.TEXTAFTER(Table2[[#This Row],[rxn]],"_",-1)</f>
        <v>m</v>
      </c>
      <c r="J1721" s="2" t="str">
        <f>_xlfn.TEXTBEFORE(Table2[[#This Row],[rxn]],"_"&amp;Table2[[#This Row],[compartment]],-1)</f>
        <v>ECOAH100</v>
      </c>
      <c r="K1721" s="2" t="str" cm="1">
        <f t="array" ref="K1721">_xlfn.LET(_xlpm.t,J1721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721" s="2" t="str">
        <f>IF(LEN(Table2[[#This Row],[number at end of rxn-compartment]])&gt;0,_xlfn.TEXTBEFORE(Table2[[#This Row],[rxn-compartment]],Table2[[#This Row],[number at end of rxn-compartment]],-1),"")</f>
        <v>ECOAH</v>
      </c>
      <c r="N1721" t="str">
        <v>GENERIC_fe2metal</v>
      </c>
      <c r="O1721" t="str">
        <v>GENERIC_fe2metal2_m</v>
      </c>
      <c r="P1721" t="str">
        <v>FWD</v>
      </c>
      <c r="Q1721" t="str">
        <v>SPONT</v>
      </c>
      <c r="R1721" t="str">
        <v/>
      </c>
      <c r="S1721" t="str">
        <v>Other metabolism</v>
      </c>
      <c r="T1721" t="str">
        <v/>
      </c>
    </row>
    <row r="1722" spans="1:20" x14ac:dyDescent="0.2">
      <c r="A1722" t="s">
        <v>4212</v>
      </c>
      <c r="B1722" t="s">
        <v>4211</v>
      </c>
      <c r="C1722" t="s">
        <v>21</v>
      </c>
      <c r="D1722" t="s">
        <v>4210</v>
      </c>
      <c r="E1722" t="str">
        <f>_xlfn.XLOOKUP(Table2[[#This Row],[rxn]],[1]Sheet1!$A:$A,[1]Sheet1!$C:$C,"Other metaolism",0)</f>
        <v>Other metabolism</v>
      </c>
      <c r="F1722" t="s">
        <v>312</v>
      </c>
      <c r="G1722" t="str">
        <f>Table2[[#This Row],[rxn]]&amp;"_"&amp;Table2[[#This Row],[dir]]</f>
        <v>ECOAH100_m_REV</v>
      </c>
      <c r="H1722" t="str" cm="1">
        <f t="array" ref="H1722">_xlfn.TEXTJOIN(",",TRUE,_xlfn.UNIQUE(_xlfn._xlws.FILTER(Table2[enz],Table2[rxn+dir]=Table2[[#This Row],[rxn+dir]])))</f>
        <v>rt6437</v>
      </c>
      <c r="I1722" s="2" t="str">
        <f>_xlfn.TEXTAFTER(Table2[[#This Row],[rxn]],"_",-1)</f>
        <v>m</v>
      </c>
      <c r="J1722" s="2" t="str">
        <f>_xlfn.TEXTBEFORE(Table2[[#This Row],[rxn]],"_"&amp;Table2[[#This Row],[compartment]],-1)</f>
        <v>ECOAH100</v>
      </c>
      <c r="K1722" s="2" t="str" cm="1">
        <f t="array" ref="K1722">_xlfn.LET(_xlpm.t,J1722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722" s="2" t="str">
        <f>IF(LEN(Table2[[#This Row],[number at end of rxn-compartment]])&gt;0,_xlfn.TEXTBEFORE(Table2[[#This Row],[rxn-compartment]],Table2[[#This Row],[number at end of rxn-compartment]],-1),"")</f>
        <v>ECOAH</v>
      </c>
      <c r="N1722" t="str">
        <v/>
      </c>
      <c r="O1722" t="str">
        <v>GENERIC_fe3feCATION_c</v>
      </c>
      <c r="P1722" t="str">
        <v>FWD</v>
      </c>
      <c r="Q1722" t="str">
        <v>SPONT</v>
      </c>
      <c r="R1722" t="str">
        <v/>
      </c>
      <c r="S1722" t="str">
        <v>Other metabolism</v>
      </c>
      <c r="T1722" t="str">
        <v/>
      </c>
    </row>
    <row r="1723" spans="1:20" x14ac:dyDescent="0.2">
      <c r="A1723" t="s">
        <v>4213</v>
      </c>
      <c r="B1723" t="s">
        <v>4215</v>
      </c>
      <c r="C1723" t="s">
        <v>8</v>
      </c>
      <c r="D1723" t="s">
        <v>4214</v>
      </c>
      <c r="E1723" t="str">
        <f>_xlfn.XLOOKUP(Table2[[#This Row],[rxn]],[1]Sheet1!$A:$A,[1]Sheet1!$C:$C,"Other metaolism",0)</f>
        <v>Other metabolism</v>
      </c>
      <c r="F1723" t="s">
        <v>312</v>
      </c>
      <c r="G1723" t="str">
        <f>Table2[[#This Row],[rxn]]&amp;"_"&amp;Table2[[#This Row],[dir]]</f>
        <v>ECOAH100_x_FWD</v>
      </c>
      <c r="H1723" t="str" cm="1">
        <f t="array" ref="H1723">_xlfn.TEXTJOIN(",",TRUE,_xlfn.UNIQUE(_xlfn._xlws.FILTER(Table2[enz],Table2[rxn+dir]=Table2[[#This Row],[rxn+dir]])))</f>
        <v>rt2994,rt8147</v>
      </c>
      <c r="I1723" s="2" t="str">
        <f>_xlfn.TEXTAFTER(Table2[[#This Row],[rxn]],"_",-1)</f>
        <v>x</v>
      </c>
      <c r="J1723" s="2" t="str">
        <f>_xlfn.TEXTBEFORE(Table2[[#This Row],[rxn]],"_"&amp;Table2[[#This Row],[compartment]],-1)</f>
        <v>ECOAH100</v>
      </c>
      <c r="K1723" s="2" t="str" cm="1">
        <f t="array" ref="K1723">_xlfn.LET(_xlpm.t,J1723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723" s="2" t="str">
        <f>IF(LEN(Table2[[#This Row],[number at end of rxn-compartment]])&gt;0,_xlfn.TEXTBEFORE(Table2[[#This Row],[rxn-compartment]],Table2[[#This Row],[number at end of rxn-compartment]],-1),"")</f>
        <v>ECOAH</v>
      </c>
      <c r="N1723" t="str">
        <v/>
      </c>
      <c r="O1723" t="str">
        <v>GENERIC_fe3feCATION_e</v>
      </c>
      <c r="P1723" t="str">
        <v>FWD</v>
      </c>
      <c r="Q1723" t="str">
        <v>SPONT</v>
      </c>
      <c r="R1723" t="str">
        <v/>
      </c>
      <c r="S1723" t="str">
        <v>Other metabolism</v>
      </c>
      <c r="T1723" t="str">
        <v/>
      </c>
    </row>
    <row r="1724" spans="1:20" x14ac:dyDescent="0.2">
      <c r="A1724" t="s">
        <v>4216</v>
      </c>
      <c r="B1724" t="s">
        <v>4215</v>
      </c>
      <c r="C1724" t="s">
        <v>8</v>
      </c>
      <c r="D1724" t="s">
        <v>4217</v>
      </c>
      <c r="E1724" t="str">
        <f>_xlfn.XLOOKUP(Table2[[#This Row],[rxn]],[1]Sheet1!$A:$A,[1]Sheet1!$C:$C,"Other metaolism",0)</f>
        <v>Other metabolism</v>
      </c>
      <c r="F1724" t="s">
        <v>312</v>
      </c>
      <c r="G1724" t="str">
        <f>Table2[[#This Row],[rxn]]&amp;"_"&amp;Table2[[#This Row],[dir]]</f>
        <v>ECOAH100_x_FWD</v>
      </c>
      <c r="H1724" t="str" cm="1">
        <f t="array" ref="H1724">_xlfn.TEXTJOIN(",",TRUE,_xlfn.UNIQUE(_xlfn._xlws.FILTER(Table2[enz],Table2[rxn+dir]=Table2[[#This Row],[rxn+dir]])))</f>
        <v>rt2994,rt8147</v>
      </c>
      <c r="I1724" s="2" t="str">
        <f>_xlfn.TEXTAFTER(Table2[[#This Row],[rxn]],"_",-1)</f>
        <v>x</v>
      </c>
      <c r="J1724" s="2" t="str">
        <f>_xlfn.TEXTBEFORE(Table2[[#This Row],[rxn]],"_"&amp;Table2[[#This Row],[compartment]],-1)</f>
        <v>ECOAH100</v>
      </c>
      <c r="K1724" s="2" t="str" cm="1">
        <f t="array" ref="K1724">_xlfn.LET(_xlpm.t,J1724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724" s="2" t="str">
        <f>IF(LEN(Table2[[#This Row],[number at end of rxn-compartment]])&gt;0,_xlfn.TEXTBEFORE(Table2[[#This Row],[rxn-compartment]],Table2[[#This Row],[number at end of rxn-compartment]],-1),"")</f>
        <v>ECOAH</v>
      </c>
      <c r="N1724" t="str">
        <v>GENERIC_hCATION</v>
      </c>
      <c r="O1724" t="str">
        <v>GENERIC_hCATION1_c</v>
      </c>
      <c r="P1724" t="str">
        <v>FWD</v>
      </c>
      <c r="Q1724" t="str">
        <v>SPONT</v>
      </c>
      <c r="R1724" t="str">
        <v/>
      </c>
      <c r="S1724" t="str">
        <v>Other metabolism</v>
      </c>
      <c r="T1724" t="str">
        <v/>
      </c>
    </row>
    <row r="1725" spans="1:20" x14ac:dyDescent="0.2">
      <c r="A1725" t="s">
        <v>4218</v>
      </c>
      <c r="B1725" t="s">
        <v>4219</v>
      </c>
      <c r="C1725" t="s">
        <v>8</v>
      </c>
      <c r="D1725" t="s">
        <v>4214</v>
      </c>
      <c r="E1725" t="str">
        <f>_xlfn.XLOOKUP(Table2[[#This Row],[rxn]],[1]Sheet1!$A:$A,[1]Sheet1!$C:$C,"Other metaolism",0)</f>
        <v>Other metabolism</v>
      </c>
      <c r="F1725" t="s">
        <v>312</v>
      </c>
      <c r="G1725" t="str">
        <f>Table2[[#This Row],[rxn]]&amp;"_"&amp;Table2[[#This Row],[dir]]</f>
        <v>ECOAH101e_x_FWD</v>
      </c>
      <c r="H1725" t="str" cm="1">
        <f t="array" ref="H1725">_xlfn.TEXTJOIN(",",TRUE,_xlfn.UNIQUE(_xlfn._xlws.FILTER(Table2[enz],Table2[rxn+dir]=Table2[[#This Row],[rxn+dir]])))</f>
        <v>rt2994,rt8147</v>
      </c>
      <c r="I1725" s="2" t="str">
        <f>_xlfn.TEXTAFTER(Table2[[#This Row],[rxn]],"_",-1)</f>
        <v>x</v>
      </c>
      <c r="J1725" s="2" t="str">
        <f>_xlfn.TEXTBEFORE(Table2[[#This Row],[rxn]],"_"&amp;Table2[[#This Row],[compartment]],-1)</f>
        <v>ECOAH101e</v>
      </c>
      <c r="K1725" s="2" t="str" cm="1">
        <f t="array" ref="K1725">_xlfn.LET(_xlpm.t,J1725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25" s="2" t="str">
        <f>IF(LEN(Table2[[#This Row],[number at end of rxn-compartment]])&gt;0,_xlfn.TEXTBEFORE(Table2[[#This Row],[rxn-compartment]],Table2[[#This Row],[number at end of rxn-compartment]],-1),"")</f>
        <v/>
      </c>
      <c r="N1725" t="str">
        <v>GENERIC_hCATION</v>
      </c>
      <c r="O1725" t="str">
        <v>GENERIC_hCATION1_e</v>
      </c>
      <c r="P1725" t="str">
        <v>FWD</v>
      </c>
      <c r="Q1725" t="str">
        <v>SPONT</v>
      </c>
      <c r="R1725" t="str">
        <v/>
      </c>
      <c r="S1725" t="str">
        <v>Other metabolism</v>
      </c>
      <c r="T1725" t="str">
        <v/>
      </c>
    </row>
    <row r="1726" spans="1:20" x14ac:dyDescent="0.2">
      <c r="A1726" t="s">
        <v>4220</v>
      </c>
      <c r="B1726" t="s">
        <v>4219</v>
      </c>
      <c r="C1726" t="s">
        <v>8</v>
      </c>
      <c r="D1726" t="s">
        <v>4217</v>
      </c>
      <c r="E1726" t="str">
        <f>_xlfn.XLOOKUP(Table2[[#This Row],[rxn]],[1]Sheet1!$A:$A,[1]Sheet1!$C:$C,"Other metaolism",0)</f>
        <v>Other metabolism</v>
      </c>
      <c r="F1726" t="s">
        <v>312</v>
      </c>
      <c r="G1726" t="str">
        <f>Table2[[#This Row],[rxn]]&amp;"_"&amp;Table2[[#This Row],[dir]]</f>
        <v>ECOAH101e_x_FWD</v>
      </c>
      <c r="H1726" t="str" cm="1">
        <f t="array" ref="H1726">_xlfn.TEXTJOIN(",",TRUE,_xlfn.UNIQUE(_xlfn._xlws.FILTER(Table2[enz],Table2[rxn+dir]=Table2[[#This Row],[rxn+dir]])))</f>
        <v>rt2994,rt8147</v>
      </c>
      <c r="I1726" s="2" t="str">
        <f>_xlfn.TEXTAFTER(Table2[[#This Row],[rxn]],"_",-1)</f>
        <v>x</v>
      </c>
      <c r="J1726" s="2" t="str">
        <f>_xlfn.TEXTBEFORE(Table2[[#This Row],[rxn]],"_"&amp;Table2[[#This Row],[compartment]],-1)</f>
        <v>ECOAH101e</v>
      </c>
      <c r="K1726" s="2" t="str" cm="1">
        <f t="array" ref="K1726">_xlfn.LET(_xlpm.t,J1726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26" s="2" t="str">
        <f>IF(LEN(Table2[[#This Row],[number at end of rxn-compartment]])&gt;0,_xlfn.TEXTBEFORE(Table2[[#This Row],[rxn-compartment]],Table2[[#This Row],[number at end of rxn-compartment]],-1),"")</f>
        <v/>
      </c>
      <c r="N1726" t="str">
        <v>GENERIC_hCATION</v>
      </c>
      <c r="O1726" t="str">
        <v>GENERIC_hCATION1_en</v>
      </c>
      <c r="P1726" t="str">
        <v>FWD</v>
      </c>
      <c r="Q1726" t="str">
        <v>SPONT</v>
      </c>
      <c r="R1726" t="str">
        <v/>
      </c>
      <c r="S1726" t="str">
        <v>Other metabolism</v>
      </c>
      <c r="T1726" t="str">
        <v/>
      </c>
    </row>
    <row r="1727" spans="1:20" x14ac:dyDescent="0.2">
      <c r="A1727" t="s">
        <v>4221</v>
      </c>
      <c r="B1727" t="s">
        <v>4222</v>
      </c>
      <c r="C1727" t="s">
        <v>8</v>
      </c>
      <c r="D1727" t="s">
        <v>4210</v>
      </c>
      <c r="E1727" t="str">
        <f>_xlfn.XLOOKUP(Table2[[#This Row],[rxn]],[1]Sheet1!$A:$A,[1]Sheet1!$C:$C,"Other metaolism",0)</f>
        <v>Other metabolism</v>
      </c>
      <c r="F1727" t="s">
        <v>312</v>
      </c>
      <c r="G1727" t="str">
        <f>Table2[[#This Row],[rxn]]&amp;"_"&amp;Table2[[#This Row],[dir]]</f>
        <v>ECOAH120_m_FWD</v>
      </c>
      <c r="H1727" t="str" cm="1">
        <f t="array" ref="H1727">_xlfn.TEXTJOIN(",",TRUE,_xlfn.UNIQUE(_xlfn._xlws.FILTER(Table2[enz],Table2[rxn+dir]=Table2[[#This Row],[rxn+dir]])))</f>
        <v>rt6437</v>
      </c>
      <c r="I1727" s="2" t="str">
        <f>_xlfn.TEXTAFTER(Table2[[#This Row],[rxn]],"_",-1)</f>
        <v>m</v>
      </c>
      <c r="J1727" s="2" t="str">
        <f>_xlfn.TEXTBEFORE(Table2[[#This Row],[rxn]],"_"&amp;Table2[[#This Row],[compartment]],-1)</f>
        <v>ECOAH120</v>
      </c>
      <c r="K1727" s="2" t="str" cm="1">
        <f t="array" ref="K1727">_xlfn.LET(_xlpm.t,J1727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727" s="2" t="str">
        <f>IF(LEN(Table2[[#This Row],[number at end of rxn-compartment]])&gt;0,_xlfn.TEXTBEFORE(Table2[[#This Row],[rxn-compartment]],Table2[[#This Row],[number at end of rxn-compartment]],-1),"")</f>
        <v>ECOAH</v>
      </c>
      <c r="N1727" t="str">
        <v>GENERIC_hCATION</v>
      </c>
      <c r="O1727" t="str">
        <v>GENERIC_hCATION1_g</v>
      </c>
      <c r="P1727" t="str">
        <v>FWD</v>
      </c>
      <c r="Q1727" t="str">
        <v>SPONT</v>
      </c>
      <c r="R1727" t="str">
        <v/>
      </c>
      <c r="S1727" t="str">
        <v>Other metabolism</v>
      </c>
      <c r="T1727" t="str">
        <v/>
      </c>
    </row>
    <row r="1728" spans="1:20" x14ac:dyDescent="0.2">
      <c r="A1728" t="s">
        <v>4223</v>
      </c>
      <c r="B1728" t="s">
        <v>4222</v>
      </c>
      <c r="C1728" t="s">
        <v>21</v>
      </c>
      <c r="D1728" t="s">
        <v>4210</v>
      </c>
      <c r="E1728" t="str">
        <f>_xlfn.XLOOKUP(Table2[[#This Row],[rxn]],[1]Sheet1!$A:$A,[1]Sheet1!$C:$C,"Other metaolism",0)</f>
        <v>Other metabolism</v>
      </c>
      <c r="F1728" t="s">
        <v>312</v>
      </c>
      <c r="G1728" t="str">
        <f>Table2[[#This Row],[rxn]]&amp;"_"&amp;Table2[[#This Row],[dir]]</f>
        <v>ECOAH120_m_REV</v>
      </c>
      <c r="H1728" t="str" cm="1">
        <f t="array" ref="H1728">_xlfn.TEXTJOIN(",",TRUE,_xlfn.UNIQUE(_xlfn._xlws.FILTER(Table2[enz],Table2[rxn+dir]=Table2[[#This Row],[rxn+dir]])))</f>
        <v>rt6437</v>
      </c>
      <c r="I1728" s="2" t="str">
        <f>_xlfn.TEXTAFTER(Table2[[#This Row],[rxn]],"_",-1)</f>
        <v>m</v>
      </c>
      <c r="J1728" s="2" t="str">
        <f>_xlfn.TEXTBEFORE(Table2[[#This Row],[rxn]],"_"&amp;Table2[[#This Row],[compartment]],-1)</f>
        <v>ECOAH120</v>
      </c>
      <c r="K1728" s="2" t="str" cm="1">
        <f t="array" ref="K1728">_xlfn.LET(_xlpm.t,J1728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728" s="2" t="str">
        <f>IF(LEN(Table2[[#This Row],[number at end of rxn-compartment]])&gt;0,_xlfn.TEXTBEFORE(Table2[[#This Row],[rxn-compartment]],Table2[[#This Row],[number at end of rxn-compartment]],-1),"")</f>
        <v>ECOAH</v>
      </c>
      <c r="N1728" t="str">
        <v>GENERIC_hCATION</v>
      </c>
      <c r="O1728" t="str">
        <v>GENERIC_hCATION1_gm</v>
      </c>
      <c r="P1728" t="str">
        <v>FWD</v>
      </c>
      <c r="Q1728" t="str">
        <v>SPONT</v>
      </c>
      <c r="R1728" t="str">
        <v/>
      </c>
      <c r="S1728" t="str">
        <v>Other metabolism</v>
      </c>
      <c r="T1728" t="str">
        <v/>
      </c>
    </row>
    <row r="1729" spans="1:20" x14ac:dyDescent="0.2">
      <c r="A1729" t="s">
        <v>4224</v>
      </c>
      <c r="B1729" t="s">
        <v>4225</v>
      </c>
      <c r="C1729" t="s">
        <v>8</v>
      </c>
      <c r="D1729" t="s">
        <v>4214</v>
      </c>
      <c r="E1729" t="str">
        <f>_xlfn.XLOOKUP(Table2[[#This Row],[rxn]],[1]Sheet1!$A:$A,[1]Sheet1!$C:$C,"Other metaolism",0)</f>
        <v>Other metabolism</v>
      </c>
      <c r="F1729" t="s">
        <v>312</v>
      </c>
      <c r="G1729" t="str">
        <f>Table2[[#This Row],[rxn]]&amp;"_"&amp;Table2[[#This Row],[dir]]</f>
        <v>ECOAH120_x_FWD</v>
      </c>
      <c r="H1729" t="str" cm="1">
        <f t="array" ref="H1729">_xlfn.TEXTJOIN(",",TRUE,_xlfn.UNIQUE(_xlfn._xlws.FILTER(Table2[enz],Table2[rxn+dir]=Table2[[#This Row],[rxn+dir]])))</f>
        <v>rt2994,rt8147</v>
      </c>
      <c r="I1729" s="2" t="str">
        <f>_xlfn.TEXTAFTER(Table2[[#This Row],[rxn]],"_",-1)</f>
        <v>x</v>
      </c>
      <c r="J1729" s="2" t="str">
        <f>_xlfn.TEXTBEFORE(Table2[[#This Row],[rxn]],"_"&amp;Table2[[#This Row],[compartment]],-1)</f>
        <v>ECOAH120</v>
      </c>
      <c r="K1729" s="2" t="str" cm="1">
        <f t="array" ref="K1729">_xlfn.LET(_xlpm.t,J1729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729" s="2" t="str">
        <f>IF(LEN(Table2[[#This Row],[number at end of rxn-compartment]])&gt;0,_xlfn.TEXTBEFORE(Table2[[#This Row],[rxn-compartment]],Table2[[#This Row],[number at end of rxn-compartment]],-1),"")</f>
        <v>ECOAH</v>
      </c>
      <c r="N1729" t="str">
        <v>GENERIC_hCATION</v>
      </c>
      <c r="O1729" t="str">
        <v>GENERIC_hCATION1_l</v>
      </c>
      <c r="P1729" t="str">
        <v>FWD</v>
      </c>
      <c r="Q1729" t="str">
        <v>SPONT</v>
      </c>
      <c r="R1729" t="str">
        <v/>
      </c>
      <c r="S1729" t="str">
        <v>Other metabolism</v>
      </c>
      <c r="T1729" t="str">
        <v/>
      </c>
    </row>
    <row r="1730" spans="1:20" x14ac:dyDescent="0.2">
      <c r="A1730" t="s">
        <v>4226</v>
      </c>
      <c r="B1730" t="s">
        <v>4225</v>
      </c>
      <c r="C1730" t="s">
        <v>8</v>
      </c>
      <c r="D1730" t="s">
        <v>4217</v>
      </c>
      <c r="E1730" t="str">
        <f>_xlfn.XLOOKUP(Table2[[#This Row],[rxn]],[1]Sheet1!$A:$A,[1]Sheet1!$C:$C,"Other metaolism",0)</f>
        <v>Other metabolism</v>
      </c>
      <c r="F1730" t="s">
        <v>312</v>
      </c>
      <c r="G1730" t="str">
        <f>Table2[[#This Row],[rxn]]&amp;"_"&amp;Table2[[#This Row],[dir]]</f>
        <v>ECOAH120_x_FWD</v>
      </c>
      <c r="H1730" t="str" cm="1">
        <f t="array" ref="H1730">_xlfn.TEXTJOIN(",",TRUE,_xlfn.UNIQUE(_xlfn._xlws.FILTER(Table2[enz],Table2[rxn+dir]=Table2[[#This Row],[rxn+dir]])))</f>
        <v>rt2994,rt8147</v>
      </c>
      <c r="I1730" s="2" t="str">
        <f>_xlfn.TEXTAFTER(Table2[[#This Row],[rxn]],"_",-1)</f>
        <v>x</v>
      </c>
      <c r="J1730" s="2" t="str">
        <f>_xlfn.TEXTBEFORE(Table2[[#This Row],[rxn]],"_"&amp;Table2[[#This Row],[compartment]],-1)</f>
        <v>ECOAH120</v>
      </c>
      <c r="K1730" s="2" t="str" cm="1">
        <f t="array" ref="K1730">_xlfn.LET(_xlpm.t,J1730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730" s="2" t="str">
        <f>IF(LEN(Table2[[#This Row],[number at end of rxn-compartment]])&gt;0,_xlfn.TEXTBEFORE(Table2[[#This Row],[rxn-compartment]],Table2[[#This Row],[number at end of rxn-compartment]],-1),"")</f>
        <v>ECOAH</v>
      </c>
      <c r="N1730" t="str">
        <v>GENERIC_hCATION</v>
      </c>
      <c r="O1730" t="str">
        <v>GENERIC_hCATION1_m</v>
      </c>
      <c r="P1730" t="str">
        <v>FWD</v>
      </c>
      <c r="Q1730" t="str">
        <v>SPONT</v>
      </c>
      <c r="R1730" t="str">
        <v/>
      </c>
      <c r="S1730" t="str">
        <v>Other metabolism</v>
      </c>
      <c r="T1730" t="str">
        <v/>
      </c>
    </row>
    <row r="1731" spans="1:20" x14ac:dyDescent="0.2">
      <c r="A1731" t="s">
        <v>4227</v>
      </c>
      <c r="B1731" t="s">
        <v>4228</v>
      </c>
      <c r="C1731" t="s">
        <v>8</v>
      </c>
      <c r="D1731" t="s">
        <v>4210</v>
      </c>
      <c r="E1731" t="str">
        <f>_xlfn.XLOOKUP(Table2[[#This Row],[rxn]],[1]Sheet1!$A:$A,[1]Sheet1!$C:$C,"Other metaolism",0)</f>
        <v>Other metabolism</v>
      </c>
      <c r="F1731" t="s">
        <v>312</v>
      </c>
      <c r="G1731" t="str">
        <f>Table2[[#This Row],[rxn]]&amp;"_"&amp;Table2[[#This Row],[dir]]</f>
        <v>ECOAH121a_m_FWD</v>
      </c>
      <c r="H1731" t="str" cm="1">
        <f t="array" ref="H1731">_xlfn.TEXTJOIN(",",TRUE,_xlfn.UNIQUE(_xlfn._xlws.FILTER(Table2[enz],Table2[rxn+dir]=Table2[[#This Row],[rxn+dir]])))</f>
        <v>rt6437</v>
      </c>
      <c r="I1731" s="2" t="str">
        <f>_xlfn.TEXTAFTER(Table2[[#This Row],[rxn]],"_",-1)</f>
        <v>m</v>
      </c>
      <c r="J1731" s="2" t="str">
        <f>_xlfn.TEXTBEFORE(Table2[[#This Row],[rxn]],"_"&amp;Table2[[#This Row],[compartment]],-1)</f>
        <v>ECOAH121a</v>
      </c>
      <c r="K1731" s="2" t="str" cm="1">
        <f t="array" ref="K1731">_xlfn.LET(_xlpm.t,J1731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31" s="2" t="str">
        <f>IF(LEN(Table2[[#This Row],[number at end of rxn-compartment]])&gt;0,_xlfn.TEXTBEFORE(Table2[[#This Row],[rxn-compartment]],Table2[[#This Row],[number at end of rxn-compartment]],-1),"")</f>
        <v/>
      </c>
      <c r="N1731" t="str">
        <v>GENERIC_hCATION</v>
      </c>
      <c r="O1731" t="str">
        <v>GENERIC_hCATION1_mm</v>
      </c>
      <c r="P1731" t="str">
        <v>FWD</v>
      </c>
      <c r="Q1731" t="str">
        <v>SPONT</v>
      </c>
      <c r="R1731" t="str">
        <v/>
      </c>
      <c r="S1731" t="str">
        <v>Other metabolism</v>
      </c>
      <c r="T1731" t="str">
        <v/>
      </c>
    </row>
    <row r="1732" spans="1:20" x14ac:dyDescent="0.2">
      <c r="A1732" t="s">
        <v>4229</v>
      </c>
      <c r="B1732" t="s">
        <v>4230</v>
      </c>
      <c r="C1732" t="s">
        <v>8</v>
      </c>
      <c r="D1732" t="s">
        <v>4214</v>
      </c>
      <c r="E1732" t="str">
        <f>_xlfn.XLOOKUP(Table2[[#This Row],[rxn]],[1]Sheet1!$A:$A,[1]Sheet1!$C:$C,"Other metaolism",0)</f>
        <v>Other metabolism</v>
      </c>
      <c r="F1732" t="s">
        <v>312</v>
      </c>
      <c r="G1732" t="str">
        <f>Table2[[#This Row],[rxn]]&amp;"_"&amp;Table2[[#This Row],[dir]]</f>
        <v>ECOAH121a_x_FWD</v>
      </c>
      <c r="H1732" t="str" cm="1">
        <f t="array" ref="H1732">_xlfn.TEXTJOIN(",",TRUE,_xlfn.UNIQUE(_xlfn._xlws.FILTER(Table2[enz],Table2[rxn+dir]=Table2[[#This Row],[rxn+dir]])))</f>
        <v>rt2994,rt8147</v>
      </c>
      <c r="I1732" s="2" t="str">
        <f>_xlfn.TEXTAFTER(Table2[[#This Row],[rxn]],"_",-1)</f>
        <v>x</v>
      </c>
      <c r="J1732" s="2" t="str">
        <f>_xlfn.TEXTBEFORE(Table2[[#This Row],[rxn]],"_"&amp;Table2[[#This Row],[compartment]],-1)</f>
        <v>ECOAH121a</v>
      </c>
      <c r="K1732" s="2" t="str" cm="1">
        <f t="array" ref="K1732">_xlfn.LET(_xlpm.t,J1732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32" s="2" t="str">
        <f>IF(LEN(Table2[[#This Row],[number at end of rxn-compartment]])&gt;0,_xlfn.TEXTBEFORE(Table2[[#This Row],[rxn-compartment]],Table2[[#This Row],[number at end of rxn-compartment]],-1),"")</f>
        <v/>
      </c>
      <c r="N1732" t="str">
        <v>GENERIC_hCATION</v>
      </c>
      <c r="O1732" t="str">
        <v>GENERIC_hCATION1_n</v>
      </c>
      <c r="P1732" t="str">
        <v>FWD</v>
      </c>
      <c r="Q1732" t="str">
        <v>SPONT</v>
      </c>
      <c r="R1732" t="str">
        <v/>
      </c>
      <c r="S1732" t="str">
        <v>Other metabolism</v>
      </c>
      <c r="T1732" t="str">
        <v/>
      </c>
    </row>
    <row r="1733" spans="1:20" x14ac:dyDescent="0.2">
      <c r="A1733" t="s">
        <v>4231</v>
      </c>
      <c r="B1733" t="s">
        <v>4230</v>
      </c>
      <c r="C1733" t="s">
        <v>8</v>
      </c>
      <c r="D1733" t="s">
        <v>4217</v>
      </c>
      <c r="E1733" t="str">
        <f>_xlfn.XLOOKUP(Table2[[#This Row],[rxn]],[1]Sheet1!$A:$A,[1]Sheet1!$C:$C,"Other metaolism",0)</f>
        <v>Other metabolism</v>
      </c>
      <c r="F1733" t="s">
        <v>312</v>
      </c>
      <c r="G1733" t="str">
        <f>Table2[[#This Row],[rxn]]&amp;"_"&amp;Table2[[#This Row],[dir]]</f>
        <v>ECOAH121a_x_FWD</v>
      </c>
      <c r="H1733" t="str" cm="1">
        <f t="array" ref="H1733">_xlfn.TEXTJOIN(",",TRUE,_xlfn.UNIQUE(_xlfn._xlws.FILTER(Table2[enz],Table2[rxn+dir]=Table2[[#This Row],[rxn+dir]])))</f>
        <v>rt2994,rt8147</v>
      </c>
      <c r="I1733" s="2" t="str">
        <f>_xlfn.TEXTAFTER(Table2[[#This Row],[rxn]],"_",-1)</f>
        <v>x</v>
      </c>
      <c r="J1733" s="2" t="str">
        <f>_xlfn.TEXTBEFORE(Table2[[#This Row],[rxn]],"_"&amp;Table2[[#This Row],[compartment]],-1)</f>
        <v>ECOAH121a</v>
      </c>
      <c r="K1733" s="2" t="str" cm="1">
        <f t="array" ref="K1733">_xlfn.LET(_xlpm.t,J1733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33" s="2" t="str">
        <f>IF(LEN(Table2[[#This Row],[number at end of rxn-compartment]])&gt;0,_xlfn.TEXTBEFORE(Table2[[#This Row],[rxn-compartment]],Table2[[#This Row],[number at end of rxn-compartment]],-1),"")</f>
        <v/>
      </c>
      <c r="N1733" t="str">
        <v>GENERIC_hCATION</v>
      </c>
      <c r="O1733" t="str">
        <v>GENERIC_hCATION1_r</v>
      </c>
      <c r="P1733" t="str">
        <v>FWD</v>
      </c>
      <c r="Q1733" t="str">
        <v>SPONT</v>
      </c>
      <c r="R1733" t="str">
        <v/>
      </c>
      <c r="S1733" t="str">
        <v>Other metabolism</v>
      </c>
      <c r="T1733" t="str">
        <v/>
      </c>
    </row>
    <row r="1734" spans="1:20" x14ac:dyDescent="0.2">
      <c r="A1734" t="s">
        <v>4232</v>
      </c>
      <c r="B1734" t="s">
        <v>4233</v>
      </c>
      <c r="C1734" t="s">
        <v>8</v>
      </c>
      <c r="D1734" t="s">
        <v>4214</v>
      </c>
      <c r="E1734" t="str">
        <f>_xlfn.XLOOKUP(Table2[[#This Row],[rxn]],[1]Sheet1!$A:$A,[1]Sheet1!$C:$C,"Other metaolism",0)</f>
        <v>Other metabolism</v>
      </c>
      <c r="F1734" t="s">
        <v>312</v>
      </c>
      <c r="G1734" t="str">
        <f>Table2[[#This Row],[rxn]]&amp;"_"&amp;Table2[[#This Row],[dir]]</f>
        <v>ECOAH121d_x_FWD</v>
      </c>
      <c r="H1734" t="str" cm="1">
        <f t="array" ref="H1734">_xlfn.TEXTJOIN(",",TRUE,_xlfn.UNIQUE(_xlfn._xlws.FILTER(Table2[enz],Table2[rxn+dir]=Table2[[#This Row],[rxn+dir]])))</f>
        <v>rt2994,rt8147</v>
      </c>
      <c r="I1734" s="2" t="str">
        <f>_xlfn.TEXTAFTER(Table2[[#This Row],[rxn]],"_",-1)</f>
        <v>x</v>
      </c>
      <c r="J1734" s="2" t="str">
        <f>_xlfn.TEXTBEFORE(Table2[[#This Row],[rxn]],"_"&amp;Table2[[#This Row],[compartment]],-1)</f>
        <v>ECOAH121d</v>
      </c>
      <c r="K1734" s="2" t="str" cm="1">
        <f t="array" ref="K1734">_xlfn.LET(_xlpm.t,J1734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34" s="2" t="str">
        <f>IF(LEN(Table2[[#This Row],[number at end of rxn-compartment]])&gt;0,_xlfn.TEXTBEFORE(Table2[[#This Row],[rxn-compartment]],Table2[[#This Row],[number at end of rxn-compartment]],-1),"")</f>
        <v/>
      </c>
      <c r="N1734" t="str">
        <v>GENERIC_hCATION</v>
      </c>
      <c r="O1734" t="str">
        <v>GENERIC_hCATION1_rm</v>
      </c>
      <c r="P1734" t="str">
        <v>FWD</v>
      </c>
      <c r="Q1734" t="str">
        <v>SPONT</v>
      </c>
      <c r="R1734" t="str">
        <v/>
      </c>
      <c r="S1734" t="str">
        <v>Other metabolism</v>
      </c>
      <c r="T1734" t="str">
        <v/>
      </c>
    </row>
    <row r="1735" spans="1:20" x14ac:dyDescent="0.2">
      <c r="A1735" t="s">
        <v>4234</v>
      </c>
      <c r="B1735" t="s">
        <v>4233</v>
      </c>
      <c r="C1735" t="s">
        <v>8</v>
      </c>
      <c r="D1735" t="s">
        <v>4217</v>
      </c>
      <c r="E1735" t="str">
        <f>_xlfn.XLOOKUP(Table2[[#This Row],[rxn]],[1]Sheet1!$A:$A,[1]Sheet1!$C:$C,"Other metaolism",0)</f>
        <v>Other metabolism</v>
      </c>
      <c r="F1735" t="s">
        <v>312</v>
      </c>
      <c r="G1735" t="str">
        <f>Table2[[#This Row],[rxn]]&amp;"_"&amp;Table2[[#This Row],[dir]]</f>
        <v>ECOAH121d_x_FWD</v>
      </c>
      <c r="H1735" t="str" cm="1">
        <f t="array" ref="H1735">_xlfn.TEXTJOIN(",",TRUE,_xlfn.UNIQUE(_xlfn._xlws.FILTER(Table2[enz],Table2[rxn+dir]=Table2[[#This Row],[rxn+dir]])))</f>
        <v>rt2994,rt8147</v>
      </c>
      <c r="I1735" s="2" t="str">
        <f>_xlfn.TEXTAFTER(Table2[[#This Row],[rxn]],"_",-1)</f>
        <v>x</v>
      </c>
      <c r="J1735" s="2" t="str">
        <f>_xlfn.TEXTBEFORE(Table2[[#This Row],[rxn]],"_"&amp;Table2[[#This Row],[compartment]],-1)</f>
        <v>ECOAH121d</v>
      </c>
      <c r="K1735" s="2" t="str" cm="1">
        <f t="array" ref="K1735">_xlfn.LET(_xlpm.t,J1735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35" s="2" t="str">
        <f>IF(LEN(Table2[[#This Row],[number at end of rxn-compartment]])&gt;0,_xlfn.TEXTBEFORE(Table2[[#This Row],[rxn-compartment]],Table2[[#This Row],[number at end of rxn-compartment]],-1),"")</f>
        <v/>
      </c>
      <c r="N1735" t="str">
        <v>GENERIC_hCATION</v>
      </c>
      <c r="O1735" t="str">
        <v>GENERIC_hCATION1_v</v>
      </c>
      <c r="P1735" t="str">
        <v>FWD</v>
      </c>
      <c r="Q1735" t="str">
        <v>SPONT</v>
      </c>
      <c r="R1735" t="str">
        <v/>
      </c>
      <c r="S1735" t="str">
        <v>Other metabolism</v>
      </c>
      <c r="T1735" t="str">
        <v/>
      </c>
    </row>
    <row r="1736" spans="1:20" x14ac:dyDescent="0.2">
      <c r="A1736" t="s">
        <v>4235</v>
      </c>
      <c r="B1736" t="s">
        <v>4236</v>
      </c>
      <c r="C1736" t="s">
        <v>8</v>
      </c>
      <c r="D1736" t="s">
        <v>4214</v>
      </c>
      <c r="E1736" t="str">
        <f>_xlfn.XLOOKUP(Table2[[#This Row],[rxn]],[1]Sheet1!$A:$A,[1]Sheet1!$C:$C,"Other metaolism",0)</f>
        <v>Other metabolism</v>
      </c>
      <c r="F1736" t="s">
        <v>312</v>
      </c>
      <c r="G1736" t="str">
        <f>Table2[[#This Row],[rxn]]&amp;"_"&amp;Table2[[#This Row],[dir]]</f>
        <v>ECOAH122e_x_FWD</v>
      </c>
      <c r="H1736" t="str" cm="1">
        <f t="array" ref="H1736">_xlfn.TEXTJOIN(",",TRUE,_xlfn.UNIQUE(_xlfn._xlws.FILTER(Table2[enz],Table2[rxn+dir]=Table2[[#This Row],[rxn+dir]])))</f>
        <v>rt2994,rt8147</v>
      </c>
      <c r="I1736" s="2" t="str">
        <f>_xlfn.TEXTAFTER(Table2[[#This Row],[rxn]],"_",-1)</f>
        <v>x</v>
      </c>
      <c r="J1736" s="2" t="str">
        <f>_xlfn.TEXTBEFORE(Table2[[#This Row],[rxn]],"_"&amp;Table2[[#This Row],[compartment]],-1)</f>
        <v>ECOAH122e</v>
      </c>
      <c r="K1736" s="2" t="str" cm="1">
        <f t="array" ref="K1736">_xlfn.LET(_xlpm.t,J1736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36" s="2" t="str">
        <f>IF(LEN(Table2[[#This Row],[number at end of rxn-compartment]])&gt;0,_xlfn.TEXTBEFORE(Table2[[#This Row],[rxn-compartment]],Table2[[#This Row],[number at end of rxn-compartment]],-1),"")</f>
        <v/>
      </c>
      <c r="N1736" t="str">
        <v>GENERIC_hCATION</v>
      </c>
      <c r="O1736" t="str">
        <v>GENERIC_hCATION1_vm</v>
      </c>
      <c r="P1736" t="str">
        <v>FWD</v>
      </c>
      <c r="Q1736" t="str">
        <v>SPONT</v>
      </c>
      <c r="R1736" t="str">
        <v/>
      </c>
      <c r="S1736" t="str">
        <v>Other metabolism</v>
      </c>
      <c r="T1736" t="str">
        <v/>
      </c>
    </row>
    <row r="1737" spans="1:20" x14ac:dyDescent="0.2">
      <c r="A1737" t="s">
        <v>4237</v>
      </c>
      <c r="B1737" t="s">
        <v>4236</v>
      </c>
      <c r="C1737" t="s">
        <v>8</v>
      </c>
      <c r="D1737" t="s">
        <v>4217</v>
      </c>
      <c r="E1737" t="str">
        <f>_xlfn.XLOOKUP(Table2[[#This Row],[rxn]],[1]Sheet1!$A:$A,[1]Sheet1!$C:$C,"Other metaolism",0)</f>
        <v>Other metabolism</v>
      </c>
      <c r="F1737" t="s">
        <v>312</v>
      </c>
      <c r="G1737" t="str">
        <f>Table2[[#This Row],[rxn]]&amp;"_"&amp;Table2[[#This Row],[dir]]</f>
        <v>ECOAH122e_x_FWD</v>
      </c>
      <c r="H1737" t="str" cm="1">
        <f t="array" ref="H1737">_xlfn.TEXTJOIN(",",TRUE,_xlfn.UNIQUE(_xlfn._xlws.FILTER(Table2[enz],Table2[rxn+dir]=Table2[[#This Row],[rxn+dir]])))</f>
        <v>rt2994,rt8147</v>
      </c>
      <c r="I1737" s="2" t="str">
        <f>_xlfn.TEXTAFTER(Table2[[#This Row],[rxn]],"_",-1)</f>
        <v>x</v>
      </c>
      <c r="J1737" s="2" t="str">
        <f>_xlfn.TEXTBEFORE(Table2[[#This Row],[rxn]],"_"&amp;Table2[[#This Row],[compartment]],-1)</f>
        <v>ECOAH122e</v>
      </c>
      <c r="K1737" s="2" t="str" cm="1">
        <f t="array" ref="K1737">_xlfn.LET(_xlpm.t,J1737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37" s="2" t="str">
        <f>IF(LEN(Table2[[#This Row],[number at end of rxn-compartment]])&gt;0,_xlfn.TEXTBEFORE(Table2[[#This Row],[rxn-compartment]],Table2[[#This Row],[number at end of rxn-compartment]],-1),"")</f>
        <v/>
      </c>
      <c r="N1737" t="str">
        <v>GENERIC_hCATION</v>
      </c>
      <c r="O1737" t="str">
        <v>GENERIC_hCATION1_x</v>
      </c>
      <c r="P1737" t="str">
        <v>FWD</v>
      </c>
      <c r="Q1737" t="str">
        <v>SPONT</v>
      </c>
      <c r="R1737" t="str">
        <v/>
      </c>
      <c r="S1737" t="str">
        <v>Other metabolism</v>
      </c>
      <c r="T1737" t="str">
        <v/>
      </c>
    </row>
    <row r="1738" spans="1:20" x14ac:dyDescent="0.2">
      <c r="A1738" t="s">
        <v>4238</v>
      </c>
      <c r="B1738" t="s">
        <v>4239</v>
      </c>
      <c r="C1738" t="s">
        <v>8</v>
      </c>
      <c r="D1738" t="s">
        <v>4210</v>
      </c>
      <c r="E1738" t="str">
        <f>_xlfn.XLOOKUP(Table2[[#This Row],[rxn]],[1]Sheet1!$A:$A,[1]Sheet1!$C:$C,"Other metaolism",0)</f>
        <v>Other metabolism</v>
      </c>
      <c r="F1738" t="s">
        <v>312</v>
      </c>
      <c r="G1738" t="str">
        <f>Table2[[#This Row],[rxn]]&amp;"_"&amp;Table2[[#This Row],[dir]]</f>
        <v>ECOAH140_m_FWD</v>
      </c>
      <c r="H1738" t="str" cm="1">
        <f t="array" ref="H1738">_xlfn.TEXTJOIN(",",TRUE,_xlfn.UNIQUE(_xlfn._xlws.FILTER(Table2[enz],Table2[rxn+dir]=Table2[[#This Row],[rxn+dir]])))</f>
        <v>rt6437</v>
      </c>
      <c r="I1738" s="2" t="str">
        <f>_xlfn.TEXTAFTER(Table2[[#This Row],[rxn]],"_",-1)</f>
        <v>m</v>
      </c>
      <c r="J1738" s="2" t="str">
        <f>_xlfn.TEXTBEFORE(Table2[[#This Row],[rxn]],"_"&amp;Table2[[#This Row],[compartment]],-1)</f>
        <v>ECOAH140</v>
      </c>
      <c r="K1738" s="2" t="str" cm="1">
        <f t="array" ref="K1738">_xlfn.LET(_xlpm.t,J1738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738" s="2" t="str">
        <f>IF(LEN(Table2[[#This Row],[number at end of rxn-compartment]])&gt;0,_xlfn.TEXTBEFORE(Table2[[#This Row],[rxn-compartment]],Table2[[#This Row],[number at end of rxn-compartment]],-1),"")</f>
        <v>ECOAH</v>
      </c>
      <c r="N1738" t="str">
        <v/>
      </c>
      <c r="O1738" t="str">
        <v>GENERIC_hemeAheme_c</v>
      </c>
      <c r="P1738" t="str">
        <v>FWD</v>
      </c>
      <c r="Q1738" t="str">
        <v>SPONT</v>
      </c>
      <c r="R1738" t="str">
        <v/>
      </c>
      <c r="S1738" t="str">
        <v>Other metabolism</v>
      </c>
      <c r="T1738" t="str">
        <v/>
      </c>
    </row>
    <row r="1739" spans="1:20" x14ac:dyDescent="0.2">
      <c r="A1739" t="s">
        <v>4240</v>
      </c>
      <c r="B1739" t="s">
        <v>4239</v>
      </c>
      <c r="C1739" t="s">
        <v>21</v>
      </c>
      <c r="D1739" t="s">
        <v>4210</v>
      </c>
      <c r="E1739" t="str">
        <f>_xlfn.XLOOKUP(Table2[[#This Row],[rxn]],[1]Sheet1!$A:$A,[1]Sheet1!$C:$C,"Other metaolism",0)</f>
        <v>Other metabolism</v>
      </c>
      <c r="F1739" t="s">
        <v>312</v>
      </c>
      <c r="G1739" t="str">
        <f>Table2[[#This Row],[rxn]]&amp;"_"&amp;Table2[[#This Row],[dir]]</f>
        <v>ECOAH140_m_REV</v>
      </c>
      <c r="H1739" t="str" cm="1">
        <f t="array" ref="H1739">_xlfn.TEXTJOIN(",",TRUE,_xlfn.UNIQUE(_xlfn._xlws.FILTER(Table2[enz],Table2[rxn+dir]=Table2[[#This Row],[rxn+dir]])))</f>
        <v>rt6437</v>
      </c>
      <c r="I1739" s="2" t="str">
        <f>_xlfn.TEXTAFTER(Table2[[#This Row],[rxn]],"_",-1)</f>
        <v>m</v>
      </c>
      <c r="J1739" s="2" t="str">
        <f>_xlfn.TEXTBEFORE(Table2[[#This Row],[rxn]],"_"&amp;Table2[[#This Row],[compartment]],-1)</f>
        <v>ECOAH140</v>
      </c>
      <c r="K1739" s="2" t="str" cm="1">
        <f t="array" ref="K1739">_xlfn.LET(_xlpm.t,J1739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739" s="2" t="str">
        <f>IF(LEN(Table2[[#This Row],[number at end of rxn-compartment]])&gt;0,_xlfn.TEXTBEFORE(Table2[[#This Row],[rxn-compartment]],Table2[[#This Row],[number at end of rxn-compartment]],-1),"")</f>
        <v>ECOAH</v>
      </c>
      <c r="N1739" t="str">
        <v/>
      </c>
      <c r="O1739" t="str">
        <v>GENERIC_hemeAheme_m</v>
      </c>
      <c r="P1739" t="str">
        <v>FWD</v>
      </c>
      <c r="Q1739" t="str">
        <v>SPONT</v>
      </c>
      <c r="R1739" t="str">
        <v/>
      </c>
      <c r="S1739" t="str">
        <v>Other metabolism</v>
      </c>
      <c r="T1739" t="str">
        <v/>
      </c>
    </row>
    <row r="1740" spans="1:20" x14ac:dyDescent="0.2">
      <c r="A1740" t="s">
        <v>4241</v>
      </c>
      <c r="B1740" t="s">
        <v>4242</v>
      </c>
      <c r="C1740" t="s">
        <v>8</v>
      </c>
      <c r="D1740" t="s">
        <v>4214</v>
      </c>
      <c r="E1740" t="str">
        <f>_xlfn.XLOOKUP(Table2[[#This Row],[rxn]],[1]Sheet1!$A:$A,[1]Sheet1!$C:$C,"Other metaolism",0)</f>
        <v>Other metabolism</v>
      </c>
      <c r="F1740" t="s">
        <v>312</v>
      </c>
      <c r="G1740" t="str">
        <f>Table2[[#This Row],[rxn]]&amp;"_"&amp;Table2[[#This Row],[dir]]</f>
        <v>ECOAH140_x_FWD</v>
      </c>
      <c r="H1740" t="str" cm="1">
        <f t="array" ref="H1740">_xlfn.TEXTJOIN(",",TRUE,_xlfn.UNIQUE(_xlfn._xlws.FILTER(Table2[enz],Table2[rxn+dir]=Table2[[#This Row],[rxn+dir]])))</f>
        <v>rt2994,rt8147</v>
      </c>
      <c r="I1740" s="2" t="str">
        <f>_xlfn.TEXTAFTER(Table2[[#This Row],[rxn]],"_",-1)</f>
        <v>x</v>
      </c>
      <c r="J1740" s="2" t="str">
        <f>_xlfn.TEXTBEFORE(Table2[[#This Row],[rxn]],"_"&amp;Table2[[#This Row],[compartment]],-1)</f>
        <v>ECOAH140</v>
      </c>
      <c r="K1740" s="2" t="str" cm="1">
        <f t="array" ref="K1740">_xlfn.LET(_xlpm.t,J1740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740" s="2" t="str">
        <f>IF(LEN(Table2[[#This Row],[number at end of rxn-compartment]])&gt;0,_xlfn.TEXTBEFORE(Table2[[#This Row],[rxn-compartment]],Table2[[#This Row],[number at end of rxn-compartment]],-1),"")</f>
        <v>ECOAH</v>
      </c>
      <c r="N1740" t="str">
        <v/>
      </c>
      <c r="O1740" t="str">
        <v>GENERIC_hemeOheme_m</v>
      </c>
      <c r="P1740" t="str">
        <v>FWD</v>
      </c>
      <c r="Q1740" t="str">
        <v>SPONT</v>
      </c>
      <c r="R1740" t="str">
        <v/>
      </c>
      <c r="S1740" t="str">
        <v>Other metabolism</v>
      </c>
      <c r="T1740" t="str">
        <v/>
      </c>
    </row>
    <row r="1741" spans="1:20" x14ac:dyDescent="0.2">
      <c r="A1741" t="s">
        <v>4243</v>
      </c>
      <c r="B1741" t="s">
        <v>4242</v>
      </c>
      <c r="C1741" t="s">
        <v>8</v>
      </c>
      <c r="D1741" t="s">
        <v>4217</v>
      </c>
      <c r="E1741" t="str">
        <f>_xlfn.XLOOKUP(Table2[[#This Row],[rxn]],[1]Sheet1!$A:$A,[1]Sheet1!$C:$C,"Other metaolism",0)</f>
        <v>Other metabolism</v>
      </c>
      <c r="F1741" t="s">
        <v>312</v>
      </c>
      <c r="G1741" t="str">
        <f>Table2[[#This Row],[rxn]]&amp;"_"&amp;Table2[[#This Row],[dir]]</f>
        <v>ECOAH140_x_FWD</v>
      </c>
      <c r="H1741" t="str" cm="1">
        <f t="array" ref="H1741">_xlfn.TEXTJOIN(",",TRUE,_xlfn.UNIQUE(_xlfn._xlws.FILTER(Table2[enz],Table2[rxn+dir]=Table2[[#This Row],[rxn+dir]])))</f>
        <v>rt2994,rt8147</v>
      </c>
      <c r="I1741" s="2" t="str">
        <f>_xlfn.TEXTAFTER(Table2[[#This Row],[rxn]],"_",-1)</f>
        <v>x</v>
      </c>
      <c r="J1741" s="2" t="str">
        <f>_xlfn.TEXTBEFORE(Table2[[#This Row],[rxn]],"_"&amp;Table2[[#This Row],[compartment]],-1)</f>
        <v>ECOAH140</v>
      </c>
      <c r="K1741" s="2" t="str" cm="1">
        <f t="array" ref="K1741">_xlfn.LET(_xlpm.t,J1741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741" s="2" t="str">
        <f>IF(LEN(Table2[[#This Row],[number at end of rxn-compartment]])&gt;0,_xlfn.TEXTBEFORE(Table2[[#This Row],[rxn-compartment]],Table2[[#This Row],[number at end of rxn-compartment]],-1),"")</f>
        <v>ECOAH</v>
      </c>
      <c r="N1741" t="str">
        <v>GENERIC_kCATION</v>
      </c>
      <c r="O1741" t="str">
        <v>GENERIC_kCATION1_c</v>
      </c>
      <c r="P1741" t="str">
        <v>FWD</v>
      </c>
      <c r="Q1741" t="str">
        <v>SPONT</v>
      </c>
      <c r="R1741" t="str">
        <v/>
      </c>
      <c r="S1741" t="str">
        <v>Other metabolism</v>
      </c>
      <c r="T1741" t="str">
        <v/>
      </c>
    </row>
    <row r="1742" spans="1:20" x14ac:dyDescent="0.2">
      <c r="A1742" t="s">
        <v>4244</v>
      </c>
      <c r="B1742" t="s">
        <v>4245</v>
      </c>
      <c r="C1742" t="s">
        <v>8</v>
      </c>
      <c r="D1742" t="s">
        <v>4210</v>
      </c>
      <c r="E1742" t="str">
        <f>_xlfn.XLOOKUP(Table2[[#This Row],[rxn]],[1]Sheet1!$A:$A,[1]Sheet1!$C:$C,"Other metaolism",0)</f>
        <v>Other metabolism</v>
      </c>
      <c r="F1742" t="s">
        <v>312</v>
      </c>
      <c r="G1742" t="str">
        <f>Table2[[#This Row],[rxn]]&amp;"_"&amp;Table2[[#This Row],[dir]]</f>
        <v>ECOAH141b_m_FWD</v>
      </c>
      <c r="H1742" t="str" cm="1">
        <f t="array" ref="H1742">_xlfn.TEXTJOIN(",",TRUE,_xlfn.UNIQUE(_xlfn._xlws.FILTER(Table2[enz],Table2[rxn+dir]=Table2[[#This Row],[rxn+dir]])))</f>
        <v>rt6437</v>
      </c>
      <c r="I1742" s="2" t="str">
        <f>_xlfn.TEXTAFTER(Table2[[#This Row],[rxn]],"_",-1)</f>
        <v>m</v>
      </c>
      <c r="J1742" s="2" t="str">
        <f>_xlfn.TEXTBEFORE(Table2[[#This Row],[rxn]],"_"&amp;Table2[[#This Row],[compartment]],-1)</f>
        <v>ECOAH141b</v>
      </c>
      <c r="K1742" s="2" t="str" cm="1">
        <f t="array" ref="K1742">_xlfn.LET(_xlpm.t,J1742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42" s="2" t="str">
        <f>IF(LEN(Table2[[#This Row],[number at end of rxn-compartment]])&gt;0,_xlfn.TEXTBEFORE(Table2[[#This Row],[rxn-compartment]],Table2[[#This Row],[number at end of rxn-compartment]],-1),"")</f>
        <v/>
      </c>
      <c r="N1742" t="str">
        <v>GENERIC_kCATION</v>
      </c>
      <c r="O1742" t="str">
        <v>GENERIC_kCATION1_e</v>
      </c>
      <c r="P1742" t="str">
        <v>FWD</v>
      </c>
      <c r="Q1742" t="str">
        <v>SPONT</v>
      </c>
      <c r="R1742" t="str">
        <v/>
      </c>
      <c r="S1742" t="str">
        <v>Other metabolism</v>
      </c>
      <c r="T1742" t="str">
        <v/>
      </c>
    </row>
    <row r="1743" spans="1:20" x14ac:dyDescent="0.2">
      <c r="A1743" t="s">
        <v>4246</v>
      </c>
      <c r="B1743" t="s">
        <v>4247</v>
      </c>
      <c r="C1743" t="s">
        <v>8</v>
      </c>
      <c r="D1743" t="s">
        <v>4214</v>
      </c>
      <c r="E1743" t="str">
        <f>_xlfn.XLOOKUP(Table2[[#This Row],[rxn]],[1]Sheet1!$A:$A,[1]Sheet1!$C:$C,"Other metaolism",0)</f>
        <v>Other metabolism</v>
      </c>
      <c r="F1743" t="s">
        <v>312</v>
      </c>
      <c r="G1743" t="str">
        <f>Table2[[#This Row],[rxn]]&amp;"_"&amp;Table2[[#This Row],[dir]]</f>
        <v>ECOAH141b_x_FWD</v>
      </c>
      <c r="H1743" t="str" cm="1">
        <f t="array" ref="H1743">_xlfn.TEXTJOIN(",",TRUE,_xlfn.UNIQUE(_xlfn._xlws.FILTER(Table2[enz],Table2[rxn+dir]=Table2[[#This Row],[rxn+dir]])))</f>
        <v>rt2994,rt8147</v>
      </c>
      <c r="I1743" s="2" t="str">
        <f>_xlfn.TEXTAFTER(Table2[[#This Row],[rxn]],"_",-1)</f>
        <v>x</v>
      </c>
      <c r="J1743" s="2" t="str">
        <f>_xlfn.TEXTBEFORE(Table2[[#This Row],[rxn]],"_"&amp;Table2[[#This Row],[compartment]],-1)</f>
        <v>ECOAH141b</v>
      </c>
      <c r="K1743" s="2" t="str" cm="1">
        <f t="array" ref="K1743">_xlfn.LET(_xlpm.t,J1743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43" s="2" t="str">
        <f>IF(LEN(Table2[[#This Row],[number at end of rxn-compartment]])&gt;0,_xlfn.TEXTBEFORE(Table2[[#This Row],[rxn-compartment]],Table2[[#This Row],[number at end of rxn-compartment]],-1),"")</f>
        <v/>
      </c>
      <c r="N1743" t="str">
        <v>GENERIC_kCATION</v>
      </c>
      <c r="O1743" t="str">
        <v>GENERIC_kCATION1_m</v>
      </c>
      <c r="P1743" t="str">
        <v>FWD</v>
      </c>
      <c r="Q1743" t="str">
        <v>SPONT</v>
      </c>
      <c r="R1743" t="str">
        <v/>
      </c>
      <c r="S1743" t="str">
        <v>Other metabolism</v>
      </c>
      <c r="T1743" t="str">
        <v/>
      </c>
    </row>
    <row r="1744" spans="1:20" x14ac:dyDescent="0.2">
      <c r="A1744" t="s">
        <v>4248</v>
      </c>
      <c r="B1744" t="s">
        <v>4247</v>
      </c>
      <c r="C1744" t="s">
        <v>8</v>
      </c>
      <c r="D1744" t="s">
        <v>4217</v>
      </c>
      <c r="E1744" t="str">
        <f>_xlfn.XLOOKUP(Table2[[#This Row],[rxn]],[1]Sheet1!$A:$A,[1]Sheet1!$C:$C,"Other metaolism",0)</f>
        <v>Other metabolism</v>
      </c>
      <c r="F1744" t="s">
        <v>312</v>
      </c>
      <c r="G1744" t="str">
        <f>Table2[[#This Row],[rxn]]&amp;"_"&amp;Table2[[#This Row],[dir]]</f>
        <v>ECOAH141b_x_FWD</v>
      </c>
      <c r="H1744" t="str" cm="1">
        <f t="array" ref="H1744">_xlfn.TEXTJOIN(",",TRUE,_xlfn.UNIQUE(_xlfn._xlws.FILTER(Table2[enz],Table2[rxn+dir]=Table2[[#This Row],[rxn+dir]])))</f>
        <v>rt2994,rt8147</v>
      </c>
      <c r="I1744" s="2" t="str">
        <f>_xlfn.TEXTAFTER(Table2[[#This Row],[rxn]],"_",-1)</f>
        <v>x</v>
      </c>
      <c r="J1744" s="2" t="str">
        <f>_xlfn.TEXTBEFORE(Table2[[#This Row],[rxn]],"_"&amp;Table2[[#This Row],[compartment]],-1)</f>
        <v>ECOAH141b</v>
      </c>
      <c r="K1744" s="2" t="str" cm="1">
        <f t="array" ref="K1744">_xlfn.LET(_xlpm.t,J1744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44" s="2" t="str">
        <f>IF(LEN(Table2[[#This Row],[number at end of rxn-compartment]])&gt;0,_xlfn.TEXTBEFORE(Table2[[#This Row],[rxn-compartment]],Table2[[#This Row],[number at end of rxn-compartment]],-1),"")</f>
        <v/>
      </c>
      <c r="N1744" t="str">
        <v>GENERIC_mg2metal</v>
      </c>
      <c r="O1744" t="str">
        <v>GENERIC_mg2metal2_c</v>
      </c>
      <c r="P1744" t="str">
        <v>FWD</v>
      </c>
      <c r="Q1744" t="str">
        <v>SPONT</v>
      </c>
      <c r="R1744" t="str">
        <v/>
      </c>
      <c r="S1744" t="str">
        <v>Other metabolism</v>
      </c>
      <c r="T1744" t="str">
        <v/>
      </c>
    </row>
    <row r="1745" spans="1:20" x14ac:dyDescent="0.2">
      <c r="A1745" t="s">
        <v>4249</v>
      </c>
      <c r="B1745" t="s">
        <v>4250</v>
      </c>
      <c r="C1745" t="s">
        <v>8</v>
      </c>
      <c r="D1745" t="s">
        <v>4210</v>
      </c>
      <c r="E1745" t="str">
        <f>_xlfn.XLOOKUP(Table2[[#This Row],[rxn]],[1]Sheet1!$A:$A,[1]Sheet1!$C:$C,"Other metaolism",0)</f>
        <v>Other metabolism</v>
      </c>
      <c r="F1745" t="s">
        <v>312</v>
      </c>
      <c r="G1745" t="str">
        <f>Table2[[#This Row],[rxn]]&amp;"_"&amp;Table2[[#This Row],[dir]]</f>
        <v>ECOAH141c_m_FWD</v>
      </c>
      <c r="H1745" t="str" cm="1">
        <f t="array" ref="H1745">_xlfn.TEXTJOIN(",",TRUE,_xlfn.UNIQUE(_xlfn._xlws.FILTER(Table2[enz],Table2[rxn+dir]=Table2[[#This Row],[rxn+dir]])))</f>
        <v>rt6437</v>
      </c>
      <c r="I1745" s="2" t="str">
        <f>_xlfn.TEXTAFTER(Table2[[#This Row],[rxn]],"_",-1)</f>
        <v>m</v>
      </c>
      <c r="J1745" s="2" t="str">
        <f>_xlfn.TEXTBEFORE(Table2[[#This Row],[rxn]],"_"&amp;Table2[[#This Row],[compartment]],-1)</f>
        <v>ECOAH141c</v>
      </c>
      <c r="K1745" s="2" t="str" cm="1">
        <f t="array" ref="K1745">_xlfn.LET(_xlpm.t,J1745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45" s="2" t="str">
        <f>IF(LEN(Table2[[#This Row],[number at end of rxn-compartment]])&gt;0,_xlfn.TEXTBEFORE(Table2[[#This Row],[rxn-compartment]],Table2[[#This Row],[number at end of rxn-compartment]],-1),"")</f>
        <v/>
      </c>
      <c r="N1745" t="str">
        <v>GENERIC_mg2metal</v>
      </c>
      <c r="O1745" t="str">
        <v>GENERIC_mg2metal2_e</v>
      </c>
      <c r="P1745" t="str">
        <v>FWD</v>
      </c>
      <c r="Q1745" t="str">
        <v>SPONT</v>
      </c>
      <c r="R1745" t="str">
        <v/>
      </c>
      <c r="S1745" t="str">
        <v>Other metabolism</v>
      </c>
      <c r="T1745" t="str">
        <v/>
      </c>
    </row>
    <row r="1746" spans="1:20" x14ac:dyDescent="0.2">
      <c r="A1746" t="s">
        <v>4251</v>
      </c>
      <c r="B1746" t="s">
        <v>4252</v>
      </c>
      <c r="C1746" t="s">
        <v>8</v>
      </c>
      <c r="D1746" t="s">
        <v>4214</v>
      </c>
      <c r="E1746" t="str">
        <f>_xlfn.XLOOKUP(Table2[[#This Row],[rxn]],[1]Sheet1!$A:$A,[1]Sheet1!$C:$C,"Other metaolism",0)</f>
        <v>Other metabolism</v>
      </c>
      <c r="F1746" t="s">
        <v>312</v>
      </c>
      <c r="G1746" t="str">
        <f>Table2[[#This Row],[rxn]]&amp;"_"&amp;Table2[[#This Row],[dir]]</f>
        <v>ECOAH141c_x_FWD</v>
      </c>
      <c r="H1746" t="str" cm="1">
        <f t="array" ref="H1746">_xlfn.TEXTJOIN(",",TRUE,_xlfn.UNIQUE(_xlfn._xlws.FILTER(Table2[enz],Table2[rxn+dir]=Table2[[#This Row],[rxn+dir]])))</f>
        <v>rt2994,rt8147</v>
      </c>
      <c r="I1746" s="2" t="str">
        <f>_xlfn.TEXTAFTER(Table2[[#This Row],[rxn]],"_",-1)</f>
        <v>x</v>
      </c>
      <c r="J1746" s="2" t="str">
        <f>_xlfn.TEXTBEFORE(Table2[[#This Row],[rxn]],"_"&amp;Table2[[#This Row],[compartment]],-1)</f>
        <v>ECOAH141c</v>
      </c>
      <c r="K1746" s="2" t="str" cm="1">
        <f t="array" ref="K1746">_xlfn.LET(_xlpm.t,J1746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46" s="2" t="str">
        <f>IF(LEN(Table2[[#This Row],[number at end of rxn-compartment]])&gt;0,_xlfn.TEXTBEFORE(Table2[[#This Row],[rxn-compartment]],Table2[[#This Row],[number at end of rxn-compartment]],-1),"")</f>
        <v/>
      </c>
      <c r="N1746" t="str">
        <v>GENERIC_mg2mg2ormn</v>
      </c>
      <c r="O1746" t="str">
        <v>GENERIC_mg2mg2ormn2_c</v>
      </c>
      <c r="P1746" t="str">
        <v>FWD</v>
      </c>
      <c r="Q1746" t="str">
        <v>SPONT</v>
      </c>
      <c r="R1746" t="str">
        <v/>
      </c>
      <c r="S1746" t="str">
        <v>Other metabolism</v>
      </c>
      <c r="T1746" t="str">
        <v/>
      </c>
    </row>
    <row r="1747" spans="1:20" x14ac:dyDescent="0.2">
      <c r="A1747" t="s">
        <v>4253</v>
      </c>
      <c r="B1747" t="s">
        <v>4252</v>
      </c>
      <c r="C1747" t="s">
        <v>8</v>
      </c>
      <c r="D1747" t="s">
        <v>4217</v>
      </c>
      <c r="E1747" t="str">
        <f>_xlfn.XLOOKUP(Table2[[#This Row],[rxn]],[1]Sheet1!$A:$A,[1]Sheet1!$C:$C,"Other metaolism",0)</f>
        <v>Other metabolism</v>
      </c>
      <c r="F1747" t="s">
        <v>312</v>
      </c>
      <c r="G1747" t="str">
        <f>Table2[[#This Row],[rxn]]&amp;"_"&amp;Table2[[#This Row],[dir]]</f>
        <v>ECOAH141c_x_FWD</v>
      </c>
      <c r="H1747" t="str" cm="1">
        <f t="array" ref="H1747">_xlfn.TEXTJOIN(",",TRUE,_xlfn.UNIQUE(_xlfn._xlws.FILTER(Table2[enz],Table2[rxn+dir]=Table2[[#This Row],[rxn+dir]])))</f>
        <v>rt2994,rt8147</v>
      </c>
      <c r="I1747" s="2" t="str">
        <f>_xlfn.TEXTAFTER(Table2[[#This Row],[rxn]],"_",-1)</f>
        <v>x</v>
      </c>
      <c r="J1747" s="2" t="str">
        <f>_xlfn.TEXTBEFORE(Table2[[#This Row],[rxn]],"_"&amp;Table2[[#This Row],[compartment]],-1)</f>
        <v>ECOAH141c</v>
      </c>
      <c r="K1747" s="2" t="str" cm="1">
        <f t="array" ref="K1747">_xlfn.LET(_xlpm.t,J1747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47" s="2" t="str">
        <f>IF(LEN(Table2[[#This Row],[number at end of rxn-compartment]])&gt;0,_xlfn.TEXTBEFORE(Table2[[#This Row],[rxn-compartment]],Table2[[#This Row],[number at end of rxn-compartment]],-1),"")</f>
        <v/>
      </c>
      <c r="N1747" t="str">
        <v>GENERIC_mg2mg2ormn</v>
      </c>
      <c r="O1747" t="str">
        <v>GENERIC_mg2mg2ormn2_e</v>
      </c>
      <c r="P1747" t="str">
        <v>FWD</v>
      </c>
      <c r="Q1747" t="str">
        <v>SPONT</v>
      </c>
      <c r="R1747" t="str">
        <v/>
      </c>
      <c r="S1747" t="str">
        <v>Other metabolism</v>
      </c>
      <c r="T1747" t="str">
        <v/>
      </c>
    </row>
    <row r="1748" spans="1:20" x14ac:dyDescent="0.2">
      <c r="A1748" t="s">
        <v>4254</v>
      </c>
      <c r="B1748" t="s">
        <v>4255</v>
      </c>
      <c r="C1748" t="s">
        <v>8</v>
      </c>
      <c r="D1748" t="s">
        <v>4214</v>
      </c>
      <c r="E1748" t="str">
        <f>_xlfn.XLOOKUP(Table2[[#This Row],[rxn]],[1]Sheet1!$A:$A,[1]Sheet1!$C:$C,"Other metaolism",0)</f>
        <v>Other metabolism</v>
      </c>
      <c r="F1748" t="s">
        <v>312</v>
      </c>
      <c r="G1748" t="str">
        <f>Table2[[#This Row],[rxn]]&amp;"_"&amp;Table2[[#This Row],[dir]]</f>
        <v>ECOAH142_x_FWD</v>
      </c>
      <c r="H1748" t="str" cm="1">
        <f t="array" ref="H1748">_xlfn.TEXTJOIN(",",TRUE,_xlfn.UNIQUE(_xlfn._xlws.FILTER(Table2[enz],Table2[rxn+dir]=Table2[[#This Row],[rxn+dir]])))</f>
        <v>rt2994,rt8147</v>
      </c>
      <c r="I1748" s="2" t="str">
        <f>_xlfn.TEXTAFTER(Table2[[#This Row],[rxn]],"_",-1)</f>
        <v>x</v>
      </c>
      <c r="J1748" s="2" t="str">
        <f>_xlfn.TEXTBEFORE(Table2[[#This Row],[rxn]],"_"&amp;Table2[[#This Row],[compartment]],-1)</f>
        <v>ECOAH142</v>
      </c>
      <c r="K1748" s="2" t="str" cm="1">
        <f t="array" ref="K1748">_xlfn.LET(_xlpm.t,J1748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142</v>
      </c>
      <c r="L1748" s="2" t="str">
        <f>IF(LEN(Table2[[#This Row],[number at end of rxn-compartment]])&gt;0,_xlfn.TEXTBEFORE(Table2[[#This Row],[rxn-compartment]],Table2[[#This Row],[number at end of rxn-compartment]],-1),"")</f>
        <v>ECOAH</v>
      </c>
      <c r="N1748" t="str">
        <v>GENERIC_mn2metal</v>
      </c>
      <c r="O1748" t="str">
        <v>GENERIC_mn2metal2_c</v>
      </c>
      <c r="P1748" t="str">
        <v>FWD</v>
      </c>
      <c r="Q1748" t="str">
        <v>SPONT</v>
      </c>
      <c r="R1748" t="str">
        <v/>
      </c>
      <c r="S1748" t="str">
        <v>Other metabolism</v>
      </c>
      <c r="T1748" t="str">
        <v/>
      </c>
    </row>
    <row r="1749" spans="1:20" x14ac:dyDescent="0.2">
      <c r="A1749" t="s">
        <v>4256</v>
      </c>
      <c r="B1749" t="s">
        <v>4255</v>
      </c>
      <c r="C1749" t="s">
        <v>8</v>
      </c>
      <c r="D1749" t="s">
        <v>4217</v>
      </c>
      <c r="E1749" t="str">
        <f>_xlfn.XLOOKUP(Table2[[#This Row],[rxn]],[1]Sheet1!$A:$A,[1]Sheet1!$C:$C,"Other metaolism",0)</f>
        <v>Other metabolism</v>
      </c>
      <c r="F1749" t="s">
        <v>312</v>
      </c>
      <c r="G1749" t="str">
        <f>Table2[[#This Row],[rxn]]&amp;"_"&amp;Table2[[#This Row],[dir]]</f>
        <v>ECOAH142_x_FWD</v>
      </c>
      <c r="H1749" t="str" cm="1">
        <f t="array" ref="H1749">_xlfn.TEXTJOIN(",",TRUE,_xlfn.UNIQUE(_xlfn._xlws.FILTER(Table2[enz],Table2[rxn+dir]=Table2[[#This Row],[rxn+dir]])))</f>
        <v>rt2994,rt8147</v>
      </c>
      <c r="I1749" s="2" t="str">
        <f>_xlfn.TEXTAFTER(Table2[[#This Row],[rxn]],"_",-1)</f>
        <v>x</v>
      </c>
      <c r="J1749" s="2" t="str">
        <f>_xlfn.TEXTBEFORE(Table2[[#This Row],[rxn]],"_"&amp;Table2[[#This Row],[compartment]],-1)</f>
        <v>ECOAH142</v>
      </c>
      <c r="K1749" s="2" t="str" cm="1">
        <f t="array" ref="K1749">_xlfn.LET(_xlpm.t,J1749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142</v>
      </c>
      <c r="L1749" s="2" t="str">
        <f>IF(LEN(Table2[[#This Row],[number at end of rxn-compartment]])&gt;0,_xlfn.TEXTBEFORE(Table2[[#This Row],[rxn-compartment]],Table2[[#This Row],[number at end of rxn-compartment]],-1),"")</f>
        <v>ECOAH</v>
      </c>
      <c r="N1749" t="str">
        <v>GENERIC_mn2metal</v>
      </c>
      <c r="O1749" t="str">
        <v>GENERIC_mn2metal2_e</v>
      </c>
      <c r="P1749" t="str">
        <v>FWD</v>
      </c>
      <c r="Q1749" t="str">
        <v>SPONT</v>
      </c>
      <c r="R1749" t="str">
        <v/>
      </c>
      <c r="S1749" t="str">
        <v>Other metabolism</v>
      </c>
      <c r="T1749" t="str">
        <v/>
      </c>
    </row>
    <row r="1750" spans="1:20" x14ac:dyDescent="0.2">
      <c r="A1750" t="s">
        <v>4257</v>
      </c>
      <c r="B1750" t="s">
        <v>4258</v>
      </c>
      <c r="C1750" t="s">
        <v>8</v>
      </c>
      <c r="D1750" t="s">
        <v>4214</v>
      </c>
      <c r="E1750" t="str">
        <f>_xlfn.XLOOKUP(Table2[[#This Row],[rxn]],[1]Sheet1!$A:$A,[1]Sheet1!$C:$C,"Other metaolism",0)</f>
        <v>Other metabolism</v>
      </c>
      <c r="F1750" t="s">
        <v>312</v>
      </c>
      <c r="G1750" t="str">
        <f>Table2[[#This Row],[rxn]]&amp;"_"&amp;Table2[[#This Row],[dir]]</f>
        <v>ECOAH143_x_FWD</v>
      </c>
      <c r="H1750" t="str" cm="1">
        <f t="array" ref="H1750">_xlfn.TEXTJOIN(",",TRUE,_xlfn.UNIQUE(_xlfn._xlws.FILTER(Table2[enz],Table2[rxn+dir]=Table2[[#This Row],[rxn+dir]])))</f>
        <v>rt2994,rt8147</v>
      </c>
      <c r="I1750" s="2" t="str">
        <f>_xlfn.TEXTAFTER(Table2[[#This Row],[rxn]],"_",-1)</f>
        <v>x</v>
      </c>
      <c r="J1750" s="2" t="str">
        <f>_xlfn.TEXTBEFORE(Table2[[#This Row],[rxn]],"_"&amp;Table2[[#This Row],[compartment]],-1)</f>
        <v>ECOAH143</v>
      </c>
      <c r="K1750" s="2" t="str" cm="1">
        <f t="array" ref="K1750">_xlfn.LET(_xlpm.t,J1750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143</v>
      </c>
      <c r="L1750" s="2" t="str">
        <f>IF(LEN(Table2[[#This Row],[number at end of rxn-compartment]])&gt;0,_xlfn.TEXTBEFORE(Table2[[#This Row],[rxn-compartment]],Table2[[#This Row],[number at end of rxn-compartment]],-1),"")</f>
        <v>ECOAH</v>
      </c>
      <c r="N1750" t="str">
        <v>GENERIC_mn2mg2ormn</v>
      </c>
      <c r="O1750" t="str">
        <v>GENERIC_mn2mg2ormn2_c</v>
      </c>
      <c r="P1750" t="str">
        <v>FWD</v>
      </c>
      <c r="Q1750" t="str">
        <v>SPONT</v>
      </c>
      <c r="R1750" t="str">
        <v/>
      </c>
      <c r="S1750" t="str">
        <v>Other metabolism</v>
      </c>
      <c r="T1750" t="str">
        <v/>
      </c>
    </row>
    <row r="1751" spans="1:20" x14ac:dyDescent="0.2">
      <c r="A1751" t="s">
        <v>4259</v>
      </c>
      <c r="B1751" t="s">
        <v>4258</v>
      </c>
      <c r="C1751" t="s">
        <v>8</v>
      </c>
      <c r="D1751" t="s">
        <v>4217</v>
      </c>
      <c r="E1751" t="str">
        <f>_xlfn.XLOOKUP(Table2[[#This Row],[rxn]],[1]Sheet1!$A:$A,[1]Sheet1!$C:$C,"Other metaolism",0)</f>
        <v>Other metabolism</v>
      </c>
      <c r="F1751" t="s">
        <v>312</v>
      </c>
      <c r="G1751" t="str">
        <f>Table2[[#This Row],[rxn]]&amp;"_"&amp;Table2[[#This Row],[dir]]</f>
        <v>ECOAH143_x_FWD</v>
      </c>
      <c r="H1751" t="str" cm="1">
        <f t="array" ref="H1751">_xlfn.TEXTJOIN(",",TRUE,_xlfn.UNIQUE(_xlfn._xlws.FILTER(Table2[enz],Table2[rxn+dir]=Table2[[#This Row],[rxn+dir]])))</f>
        <v>rt2994,rt8147</v>
      </c>
      <c r="I1751" s="2" t="str">
        <f>_xlfn.TEXTAFTER(Table2[[#This Row],[rxn]],"_",-1)</f>
        <v>x</v>
      </c>
      <c r="J1751" s="2" t="str">
        <f>_xlfn.TEXTBEFORE(Table2[[#This Row],[rxn]],"_"&amp;Table2[[#This Row],[compartment]],-1)</f>
        <v>ECOAH143</v>
      </c>
      <c r="K1751" s="2" t="str" cm="1">
        <f t="array" ref="K1751">_xlfn.LET(_xlpm.t,J1751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143</v>
      </c>
      <c r="L1751" s="2" t="str">
        <f>IF(LEN(Table2[[#This Row],[number at end of rxn-compartment]])&gt;0,_xlfn.TEXTBEFORE(Table2[[#This Row],[rxn-compartment]],Table2[[#This Row],[number at end of rxn-compartment]],-1),"")</f>
        <v>ECOAH</v>
      </c>
      <c r="N1751" t="str">
        <v>GENERIC_mn2mg2ormn</v>
      </c>
      <c r="O1751" t="str">
        <v>GENERIC_mn2mg2ormn2_e</v>
      </c>
      <c r="P1751" t="str">
        <v>FWD</v>
      </c>
      <c r="Q1751" t="str">
        <v>SPONT</v>
      </c>
      <c r="R1751" t="str">
        <v/>
      </c>
      <c r="S1751" t="str">
        <v>Other metabolism</v>
      </c>
      <c r="T1751" t="str">
        <v/>
      </c>
    </row>
    <row r="1752" spans="1:20" x14ac:dyDescent="0.2">
      <c r="A1752" t="s">
        <v>4260</v>
      </c>
      <c r="B1752" t="s">
        <v>4261</v>
      </c>
      <c r="C1752" t="s">
        <v>8</v>
      </c>
      <c r="D1752" t="s">
        <v>4210</v>
      </c>
      <c r="E1752" t="str">
        <f>_xlfn.XLOOKUP(Table2[[#This Row],[rxn]],[1]Sheet1!$A:$A,[1]Sheet1!$C:$C,"Other metaolism",0)</f>
        <v>Other metabolism</v>
      </c>
      <c r="F1752" t="s">
        <v>312</v>
      </c>
      <c r="G1752" t="str">
        <f>Table2[[#This Row],[rxn]]&amp;"_"&amp;Table2[[#This Row],[dir]]</f>
        <v>ECOAH160_m_FWD</v>
      </c>
      <c r="H1752" t="str" cm="1">
        <f t="array" ref="H1752">_xlfn.TEXTJOIN(",",TRUE,_xlfn.UNIQUE(_xlfn._xlws.FILTER(Table2[enz],Table2[rxn+dir]=Table2[[#This Row],[rxn+dir]])))</f>
        <v>rt6437</v>
      </c>
      <c r="I1752" s="2" t="str">
        <f>_xlfn.TEXTAFTER(Table2[[#This Row],[rxn]],"_",-1)</f>
        <v>m</v>
      </c>
      <c r="J1752" s="2" t="str">
        <f>_xlfn.TEXTBEFORE(Table2[[#This Row],[rxn]],"_"&amp;Table2[[#This Row],[compartment]],-1)</f>
        <v>ECOAH160</v>
      </c>
      <c r="K1752" s="2" t="str" cm="1">
        <f t="array" ref="K1752">_xlfn.LET(_xlpm.t,J1752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752" s="2" t="str">
        <f>IF(LEN(Table2[[#This Row],[number at end of rxn-compartment]])&gt;0,_xlfn.TEXTBEFORE(Table2[[#This Row],[rxn-compartment]],Table2[[#This Row],[number at end of rxn-compartment]],-1),"")</f>
        <v>ECOAH</v>
      </c>
      <c r="N1752" t="str">
        <v>GENERIC_na1CATION</v>
      </c>
      <c r="O1752" t="str">
        <v>GENERIC_na1CATION1_c</v>
      </c>
      <c r="P1752" t="str">
        <v>FWD</v>
      </c>
      <c r="Q1752" t="str">
        <v>SPONT</v>
      </c>
      <c r="R1752" t="str">
        <v/>
      </c>
      <c r="S1752" t="str">
        <v>Other metabolism</v>
      </c>
      <c r="T1752" t="str">
        <v/>
      </c>
    </row>
    <row r="1753" spans="1:20" x14ac:dyDescent="0.2">
      <c r="A1753" t="s">
        <v>4262</v>
      </c>
      <c r="B1753" t="s">
        <v>4261</v>
      </c>
      <c r="C1753" t="s">
        <v>21</v>
      </c>
      <c r="D1753" t="s">
        <v>4210</v>
      </c>
      <c r="E1753" t="str">
        <f>_xlfn.XLOOKUP(Table2[[#This Row],[rxn]],[1]Sheet1!$A:$A,[1]Sheet1!$C:$C,"Other metaolism",0)</f>
        <v>Other metabolism</v>
      </c>
      <c r="F1753" t="s">
        <v>312</v>
      </c>
      <c r="G1753" t="str">
        <f>Table2[[#This Row],[rxn]]&amp;"_"&amp;Table2[[#This Row],[dir]]</f>
        <v>ECOAH160_m_REV</v>
      </c>
      <c r="H1753" t="str" cm="1">
        <f t="array" ref="H1753">_xlfn.TEXTJOIN(",",TRUE,_xlfn.UNIQUE(_xlfn._xlws.FILTER(Table2[enz],Table2[rxn+dir]=Table2[[#This Row],[rxn+dir]])))</f>
        <v>rt6437</v>
      </c>
      <c r="I1753" s="2" t="str">
        <f>_xlfn.TEXTAFTER(Table2[[#This Row],[rxn]],"_",-1)</f>
        <v>m</v>
      </c>
      <c r="J1753" s="2" t="str">
        <f>_xlfn.TEXTBEFORE(Table2[[#This Row],[rxn]],"_"&amp;Table2[[#This Row],[compartment]],-1)</f>
        <v>ECOAH160</v>
      </c>
      <c r="K1753" s="2" t="str" cm="1">
        <f t="array" ref="K1753">_xlfn.LET(_xlpm.t,J1753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753" s="2" t="str">
        <f>IF(LEN(Table2[[#This Row],[number at end of rxn-compartment]])&gt;0,_xlfn.TEXTBEFORE(Table2[[#This Row],[rxn-compartment]],Table2[[#This Row],[number at end of rxn-compartment]],-1),"")</f>
        <v>ECOAH</v>
      </c>
      <c r="N1753" t="str">
        <v>GENERIC_na1CATION</v>
      </c>
      <c r="O1753" t="str">
        <v>GENERIC_na1CATION1_e</v>
      </c>
      <c r="P1753" t="str">
        <v>FWD</v>
      </c>
      <c r="Q1753" t="str">
        <v>SPONT</v>
      </c>
      <c r="R1753" t="str">
        <v/>
      </c>
      <c r="S1753" t="str">
        <v>Other metabolism</v>
      </c>
      <c r="T1753" t="str">
        <v/>
      </c>
    </row>
    <row r="1754" spans="1:20" x14ac:dyDescent="0.2">
      <c r="A1754" t="s">
        <v>4263</v>
      </c>
      <c r="B1754" t="s">
        <v>4264</v>
      </c>
      <c r="C1754" t="s">
        <v>8</v>
      </c>
      <c r="D1754" t="s">
        <v>4214</v>
      </c>
      <c r="E1754" t="str">
        <f>_xlfn.XLOOKUP(Table2[[#This Row],[rxn]],[1]Sheet1!$A:$A,[1]Sheet1!$C:$C,"Other metaolism",0)</f>
        <v>Other metabolism</v>
      </c>
      <c r="F1754" t="s">
        <v>312</v>
      </c>
      <c r="G1754" t="str">
        <f>Table2[[#This Row],[rxn]]&amp;"_"&amp;Table2[[#This Row],[dir]]</f>
        <v>ECOAH160_x_FWD</v>
      </c>
      <c r="H1754" t="str" cm="1">
        <f t="array" ref="H1754">_xlfn.TEXTJOIN(",",TRUE,_xlfn.UNIQUE(_xlfn._xlws.FILTER(Table2[enz],Table2[rxn+dir]=Table2[[#This Row],[rxn+dir]])))</f>
        <v>rt2994,rt8147</v>
      </c>
      <c r="I1754" s="2" t="str">
        <f>_xlfn.TEXTAFTER(Table2[[#This Row],[rxn]],"_",-1)</f>
        <v>x</v>
      </c>
      <c r="J1754" s="2" t="str">
        <f>_xlfn.TEXTBEFORE(Table2[[#This Row],[rxn]],"_"&amp;Table2[[#This Row],[compartment]],-1)</f>
        <v>ECOAH160</v>
      </c>
      <c r="K1754" s="2" t="str" cm="1">
        <f t="array" ref="K1754">_xlfn.LET(_xlpm.t,J1754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754" s="2" t="str">
        <f>IF(LEN(Table2[[#This Row],[number at end of rxn-compartment]])&gt;0,_xlfn.TEXTBEFORE(Table2[[#This Row],[rxn-compartment]],Table2[[#This Row],[number at end of rxn-compartment]],-1),"")</f>
        <v>ECOAH</v>
      </c>
      <c r="N1754" t="str">
        <v>GENERIC_ni2metal</v>
      </c>
      <c r="O1754" t="str">
        <v>GENERIC_ni2metal2_c</v>
      </c>
      <c r="P1754" t="str">
        <v>FWD</v>
      </c>
      <c r="Q1754" t="str">
        <v>SPONT</v>
      </c>
      <c r="R1754" t="str">
        <v/>
      </c>
      <c r="S1754" t="str">
        <v>Other metabolism</v>
      </c>
      <c r="T1754" t="str">
        <v/>
      </c>
    </row>
    <row r="1755" spans="1:20" x14ac:dyDescent="0.2">
      <c r="A1755" t="s">
        <v>4265</v>
      </c>
      <c r="B1755" t="s">
        <v>4264</v>
      </c>
      <c r="C1755" t="s">
        <v>8</v>
      </c>
      <c r="D1755" t="s">
        <v>4217</v>
      </c>
      <c r="E1755" t="str">
        <f>_xlfn.XLOOKUP(Table2[[#This Row],[rxn]],[1]Sheet1!$A:$A,[1]Sheet1!$C:$C,"Other metaolism",0)</f>
        <v>Other metabolism</v>
      </c>
      <c r="F1755" t="s">
        <v>312</v>
      </c>
      <c r="G1755" t="str">
        <f>Table2[[#This Row],[rxn]]&amp;"_"&amp;Table2[[#This Row],[dir]]</f>
        <v>ECOAH160_x_FWD</v>
      </c>
      <c r="H1755" t="str" cm="1">
        <f t="array" ref="H1755">_xlfn.TEXTJOIN(",",TRUE,_xlfn.UNIQUE(_xlfn._xlws.FILTER(Table2[enz],Table2[rxn+dir]=Table2[[#This Row],[rxn+dir]])))</f>
        <v>rt2994,rt8147</v>
      </c>
      <c r="I1755" s="2" t="str">
        <f>_xlfn.TEXTAFTER(Table2[[#This Row],[rxn]],"_",-1)</f>
        <v>x</v>
      </c>
      <c r="J1755" s="2" t="str">
        <f>_xlfn.TEXTBEFORE(Table2[[#This Row],[rxn]],"_"&amp;Table2[[#This Row],[compartment]],-1)</f>
        <v>ECOAH160</v>
      </c>
      <c r="K1755" s="2" t="str" cm="1">
        <f t="array" ref="K1755">_xlfn.LET(_xlpm.t,J1755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755" s="2" t="str">
        <f>IF(LEN(Table2[[#This Row],[number at end of rxn-compartment]])&gt;0,_xlfn.TEXTBEFORE(Table2[[#This Row],[rxn-compartment]],Table2[[#This Row],[number at end of rxn-compartment]],-1),"")</f>
        <v>ECOAH</v>
      </c>
      <c r="N1755" t="str">
        <v>GENERIC_ni2metal</v>
      </c>
      <c r="O1755" t="str">
        <v>GENERIC_ni2metal2_e</v>
      </c>
      <c r="P1755" t="str">
        <v>FWD</v>
      </c>
      <c r="Q1755" t="str">
        <v>SPONT</v>
      </c>
      <c r="R1755" t="str">
        <v/>
      </c>
      <c r="S1755" t="str">
        <v>Other metabolism</v>
      </c>
      <c r="T1755" t="str">
        <v/>
      </c>
    </row>
    <row r="1756" spans="1:20" x14ac:dyDescent="0.2">
      <c r="A1756" t="s">
        <v>4266</v>
      </c>
      <c r="B1756" t="s">
        <v>4267</v>
      </c>
      <c r="C1756" t="s">
        <v>8</v>
      </c>
      <c r="D1756" t="s">
        <v>4210</v>
      </c>
      <c r="E1756" t="str">
        <f>_xlfn.XLOOKUP(Table2[[#This Row],[rxn]],[1]Sheet1!$A:$A,[1]Sheet1!$C:$C,"Other metaolism",0)</f>
        <v>Other metabolism</v>
      </c>
      <c r="F1756" t="s">
        <v>312</v>
      </c>
      <c r="G1756" t="str">
        <f>Table2[[#This Row],[rxn]]&amp;"_"&amp;Table2[[#This Row],[dir]]</f>
        <v>ECOAH161b_m_FWD</v>
      </c>
      <c r="H1756" t="str" cm="1">
        <f t="array" ref="H1756">_xlfn.TEXTJOIN(",",TRUE,_xlfn.UNIQUE(_xlfn._xlws.FILTER(Table2[enz],Table2[rxn+dir]=Table2[[#This Row],[rxn+dir]])))</f>
        <v>rt6437</v>
      </c>
      <c r="I1756" s="2" t="str">
        <f>_xlfn.TEXTAFTER(Table2[[#This Row],[rxn]],"_",-1)</f>
        <v>m</v>
      </c>
      <c r="J1756" s="2" t="str">
        <f>_xlfn.TEXTBEFORE(Table2[[#This Row],[rxn]],"_"&amp;Table2[[#This Row],[compartment]],-1)</f>
        <v>ECOAH161b</v>
      </c>
      <c r="K1756" s="2" t="str" cm="1">
        <f t="array" ref="K1756">_xlfn.LET(_xlpm.t,J1756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56" s="2" t="str">
        <f>IF(LEN(Table2[[#This Row],[number at end of rxn-compartment]])&gt;0,_xlfn.TEXTBEFORE(Table2[[#This Row],[rxn-compartment]],Table2[[#This Row],[number at end of rxn-compartment]],-1),"")</f>
        <v/>
      </c>
      <c r="N1756" t="str">
        <v/>
      </c>
      <c r="O1756" t="str">
        <v>GENERIC_phemeheme_m</v>
      </c>
      <c r="P1756" t="str">
        <v>FWD</v>
      </c>
      <c r="Q1756" t="str">
        <v>SPONT</v>
      </c>
      <c r="R1756" t="str">
        <v/>
      </c>
      <c r="S1756" t="str">
        <v>Other metabolism</v>
      </c>
      <c r="T1756" t="str">
        <v/>
      </c>
    </row>
    <row r="1757" spans="1:20" x14ac:dyDescent="0.2">
      <c r="A1757" t="s">
        <v>4268</v>
      </c>
      <c r="B1757" t="s">
        <v>4269</v>
      </c>
      <c r="C1757" t="s">
        <v>8</v>
      </c>
      <c r="D1757" t="s">
        <v>4214</v>
      </c>
      <c r="E1757" t="str">
        <f>_xlfn.XLOOKUP(Table2[[#This Row],[rxn]],[1]Sheet1!$A:$A,[1]Sheet1!$C:$C,"Other metaolism",0)</f>
        <v>Other metabolism</v>
      </c>
      <c r="F1757" t="s">
        <v>312</v>
      </c>
      <c r="G1757" t="str">
        <f>Table2[[#This Row],[rxn]]&amp;"_"&amp;Table2[[#This Row],[dir]]</f>
        <v>ECOAH161b_x_FWD</v>
      </c>
      <c r="H1757" t="str" cm="1">
        <f t="array" ref="H1757">_xlfn.TEXTJOIN(",",TRUE,_xlfn.UNIQUE(_xlfn._xlws.FILTER(Table2[enz],Table2[rxn+dir]=Table2[[#This Row],[rxn+dir]])))</f>
        <v>rt2994,rt8147</v>
      </c>
      <c r="I1757" s="2" t="str">
        <f>_xlfn.TEXTAFTER(Table2[[#This Row],[rxn]],"_",-1)</f>
        <v>x</v>
      </c>
      <c r="J1757" s="2" t="str">
        <f>_xlfn.TEXTBEFORE(Table2[[#This Row],[rxn]],"_"&amp;Table2[[#This Row],[compartment]],-1)</f>
        <v>ECOAH161b</v>
      </c>
      <c r="K1757" s="2" t="str" cm="1">
        <f t="array" ref="K1757">_xlfn.LET(_xlpm.t,J1757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57" s="2" t="str">
        <f>IF(LEN(Table2[[#This Row],[number at end of rxn-compartment]])&gt;0,_xlfn.TEXTBEFORE(Table2[[#This Row],[rxn-compartment]],Table2[[#This Row],[number at end of rxn-compartment]],-1),"")</f>
        <v/>
      </c>
      <c r="N1757" t="str">
        <v/>
      </c>
      <c r="O1757" t="str">
        <v>GENERIC_shemeheme_c</v>
      </c>
      <c r="P1757" t="str">
        <v>FWD</v>
      </c>
      <c r="Q1757" t="str">
        <v>SPONT</v>
      </c>
      <c r="R1757" t="str">
        <v/>
      </c>
      <c r="S1757" t="str">
        <v>Other metabolism</v>
      </c>
      <c r="T1757" t="str">
        <v/>
      </c>
    </row>
    <row r="1758" spans="1:20" x14ac:dyDescent="0.2">
      <c r="A1758" t="s">
        <v>4270</v>
      </c>
      <c r="B1758" t="s">
        <v>4269</v>
      </c>
      <c r="C1758" t="s">
        <v>8</v>
      </c>
      <c r="D1758" t="s">
        <v>4217</v>
      </c>
      <c r="E1758" t="str">
        <f>_xlfn.XLOOKUP(Table2[[#This Row],[rxn]],[1]Sheet1!$A:$A,[1]Sheet1!$C:$C,"Other metaolism",0)</f>
        <v>Other metabolism</v>
      </c>
      <c r="F1758" t="s">
        <v>312</v>
      </c>
      <c r="G1758" t="str">
        <f>Table2[[#This Row],[rxn]]&amp;"_"&amp;Table2[[#This Row],[dir]]</f>
        <v>ECOAH161b_x_FWD</v>
      </c>
      <c r="H1758" t="str" cm="1">
        <f t="array" ref="H1758">_xlfn.TEXTJOIN(",",TRUE,_xlfn.UNIQUE(_xlfn._xlws.FILTER(Table2[enz],Table2[rxn+dir]=Table2[[#This Row],[rxn+dir]])))</f>
        <v>rt2994,rt8147</v>
      </c>
      <c r="I1758" s="2" t="str">
        <f>_xlfn.TEXTAFTER(Table2[[#This Row],[rxn]],"_",-1)</f>
        <v>x</v>
      </c>
      <c r="J1758" s="2" t="str">
        <f>_xlfn.TEXTBEFORE(Table2[[#This Row],[rxn]],"_"&amp;Table2[[#This Row],[compartment]],-1)</f>
        <v>ECOAH161b</v>
      </c>
      <c r="K1758" s="2" t="str" cm="1">
        <f t="array" ref="K1758">_xlfn.LET(_xlpm.t,J1758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58" s="2" t="str">
        <f>IF(LEN(Table2[[#This Row],[number at end of rxn-compartment]])&gt;0,_xlfn.TEXTBEFORE(Table2[[#This Row],[rxn-compartment]],Table2[[#This Row],[number at end of rxn-compartment]],-1),"")</f>
        <v/>
      </c>
      <c r="N1758" t="str">
        <v>GENERIC_zn2metal</v>
      </c>
      <c r="O1758" t="str">
        <v>GENERIC_zn2metal2_c</v>
      </c>
      <c r="P1758" t="str">
        <v>FWD</v>
      </c>
      <c r="Q1758" t="str">
        <v>SPONT</v>
      </c>
      <c r="R1758" t="str">
        <v/>
      </c>
      <c r="S1758" t="str">
        <v>Other metabolism</v>
      </c>
      <c r="T1758" t="str">
        <v/>
      </c>
    </row>
    <row r="1759" spans="1:20" x14ac:dyDescent="0.2">
      <c r="A1759" t="s">
        <v>4271</v>
      </c>
      <c r="B1759" t="s">
        <v>4272</v>
      </c>
      <c r="C1759" t="s">
        <v>8</v>
      </c>
      <c r="D1759" t="s">
        <v>4210</v>
      </c>
      <c r="E1759" t="str">
        <f>_xlfn.XLOOKUP(Table2[[#This Row],[rxn]],[1]Sheet1!$A:$A,[1]Sheet1!$C:$C,"Other metaolism",0)</f>
        <v>Other metabolism</v>
      </c>
      <c r="F1759" t="s">
        <v>312</v>
      </c>
      <c r="G1759" t="str">
        <f>Table2[[#This Row],[rxn]]&amp;"_"&amp;Table2[[#This Row],[dir]]</f>
        <v>ECOAH161c_m_FWD</v>
      </c>
      <c r="H1759" t="str" cm="1">
        <f t="array" ref="H1759">_xlfn.TEXTJOIN(",",TRUE,_xlfn.UNIQUE(_xlfn._xlws.FILTER(Table2[enz],Table2[rxn+dir]=Table2[[#This Row],[rxn+dir]])))</f>
        <v>rt6437</v>
      </c>
      <c r="I1759" s="2" t="str">
        <f>_xlfn.TEXTAFTER(Table2[[#This Row],[rxn]],"_",-1)</f>
        <v>m</v>
      </c>
      <c r="J1759" s="2" t="str">
        <f>_xlfn.TEXTBEFORE(Table2[[#This Row],[rxn]],"_"&amp;Table2[[#This Row],[compartment]],-1)</f>
        <v>ECOAH161c</v>
      </c>
      <c r="K1759" s="2" t="str" cm="1">
        <f t="array" ref="K1759">_xlfn.LET(_xlpm.t,J1759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59" s="2" t="str">
        <f>IF(LEN(Table2[[#This Row],[number at end of rxn-compartment]])&gt;0,_xlfn.TEXTBEFORE(Table2[[#This Row],[rxn-compartment]],Table2[[#This Row],[number at end of rxn-compartment]],-1),"")</f>
        <v/>
      </c>
      <c r="N1759" t="str">
        <v>GENERIC_zn2metal</v>
      </c>
      <c r="O1759" t="str">
        <v>GENERIC_zn2metal2_e</v>
      </c>
      <c r="P1759" t="str">
        <v>FWD</v>
      </c>
      <c r="Q1759" t="str">
        <v>SPONT</v>
      </c>
      <c r="R1759" t="str">
        <v/>
      </c>
      <c r="S1759" t="str">
        <v>Other metabolism</v>
      </c>
      <c r="T1759" t="str">
        <v/>
      </c>
    </row>
    <row r="1760" spans="1:20" x14ac:dyDescent="0.2">
      <c r="A1760" t="s">
        <v>4273</v>
      </c>
      <c r="B1760" t="s">
        <v>4274</v>
      </c>
      <c r="C1760" t="s">
        <v>8</v>
      </c>
      <c r="D1760" t="s">
        <v>4214</v>
      </c>
      <c r="E1760" t="str">
        <f>_xlfn.XLOOKUP(Table2[[#This Row],[rxn]],[1]Sheet1!$A:$A,[1]Sheet1!$C:$C,"Other metaolism",0)</f>
        <v>Other metabolism</v>
      </c>
      <c r="F1760" t="s">
        <v>312</v>
      </c>
      <c r="G1760" t="str">
        <f>Table2[[#This Row],[rxn]]&amp;"_"&amp;Table2[[#This Row],[dir]]</f>
        <v>ECOAH161c_x_FWD</v>
      </c>
      <c r="H1760" t="str" cm="1">
        <f t="array" ref="H1760">_xlfn.TEXTJOIN(",",TRUE,_xlfn.UNIQUE(_xlfn._xlws.FILTER(Table2[enz],Table2[rxn+dir]=Table2[[#This Row],[rxn+dir]])))</f>
        <v>rt2994,rt8147</v>
      </c>
      <c r="I1760" s="2" t="str">
        <f>_xlfn.TEXTAFTER(Table2[[#This Row],[rxn]],"_",-1)</f>
        <v>x</v>
      </c>
      <c r="J1760" s="2" t="str">
        <f>_xlfn.TEXTBEFORE(Table2[[#This Row],[rxn]],"_"&amp;Table2[[#This Row],[compartment]],-1)</f>
        <v>ECOAH161c</v>
      </c>
      <c r="K1760" s="2" t="str" cm="1">
        <f t="array" ref="K1760">_xlfn.LET(_xlpm.t,J1760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60" s="2" t="str">
        <f>IF(LEN(Table2[[#This Row],[number at end of rxn-compartment]])&gt;0,_xlfn.TEXTBEFORE(Table2[[#This Row],[rxn-compartment]],Table2[[#This Row],[number at end of rxn-compartment]],-1),"")</f>
        <v/>
      </c>
      <c r="N1760" t="str">
        <v/>
      </c>
      <c r="O1760" t="str">
        <v>GF6PTA_c</v>
      </c>
      <c r="P1760" t="str">
        <v>FWD</v>
      </c>
      <c r="Q1760" t="str">
        <v>rt3731</v>
      </c>
      <c r="R1760" t="str">
        <v>2.6.1.16</v>
      </c>
      <c r="S1760" t="str">
        <v>Amino acid metabolism</v>
      </c>
      <c r="T1760" t="str">
        <v>Alanine, aspartate and glutamate metabolism</v>
      </c>
    </row>
    <row r="1761" spans="1:20" x14ac:dyDescent="0.2">
      <c r="A1761" t="s">
        <v>4275</v>
      </c>
      <c r="B1761" t="s">
        <v>4274</v>
      </c>
      <c r="C1761" t="s">
        <v>8</v>
      </c>
      <c r="D1761" t="s">
        <v>4217</v>
      </c>
      <c r="E1761" t="str">
        <f>_xlfn.XLOOKUP(Table2[[#This Row],[rxn]],[1]Sheet1!$A:$A,[1]Sheet1!$C:$C,"Other metaolism",0)</f>
        <v>Other metabolism</v>
      </c>
      <c r="F1761" t="s">
        <v>312</v>
      </c>
      <c r="G1761" t="str">
        <f>Table2[[#This Row],[rxn]]&amp;"_"&amp;Table2[[#This Row],[dir]]</f>
        <v>ECOAH161c_x_FWD</v>
      </c>
      <c r="H1761" t="str" cm="1">
        <f t="array" ref="H1761">_xlfn.TEXTJOIN(",",TRUE,_xlfn.UNIQUE(_xlfn._xlws.FILTER(Table2[enz],Table2[rxn+dir]=Table2[[#This Row],[rxn+dir]])))</f>
        <v>rt2994,rt8147</v>
      </c>
      <c r="I1761" s="2" t="str">
        <f>_xlfn.TEXTAFTER(Table2[[#This Row],[rxn]],"_",-1)</f>
        <v>x</v>
      </c>
      <c r="J1761" s="2" t="str">
        <f>_xlfn.TEXTBEFORE(Table2[[#This Row],[rxn]],"_"&amp;Table2[[#This Row],[compartment]],-1)</f>
        <v>ECOAH161c</v>
      </c>
      <c r="K1761" s="2" t="str" cm="1">
        <f t="array" ref="K1761">_xlfn.LET(_xlpm.t,J1761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61" s="2" t="str">
        <f>IF(LEN(Table2[[#This Row],[number at end of rxn-compartment]])&gt;0,_xlfn.TEXTBEFORE(Table2[[#This Row],[rxn-compartment]],Table2[[#This Row],[number at end of rxn-compartment]],-1),"")</f>
        <v/>
      </c>
      <c r="N1761" t="str">
        <v/>
      </c>
      <c r="O1761" t="str">
        <v>GGTT_c</v>
      </c>
      <c r="P1761" t="str">
        <v>FWD</v>
      </c>
      <c r="Q1761" t="str">
        <v>UNKNOWN</v>
      </c>
      <c r="R1761" t="str">
        <v>2.5.1.81</v>
      </c>
      <c r="S1761" t="str">
        <v>Other biosynthetic metabolism</v>
      </c>
      <c r="T1761" t="str">
        <v>Terpenoid backbone biosynthesis</v>
      </c>
    </row>
    <row r="1762" spans="1:20" x14ac:dyDescent="0.2">
      <c r="A1762" t="s">
        <v>4276</v>
      </c>
      <c r="B1762" t="s">
        <v>4277</v>
      </c>
      <c r="C1762" t="s">
        <v>8</v>
      </c>
      <c r="D1762" t="s">
        <v>4214</v>
      </c>
      <c r="E1762" t="str">
        <f>_xlfn.XLOOKUP(Table2[[#This Row],[rxn]],[1]Sheet1!$A:$A,[1]Sheet1!$C:$C,"Other metaolism",0)</f>
        <v>Other metabolism</v>
      </c>
      <c r="F1762" t="s">
        <v>312</v>
      </c>
      <c r="G1762" t="str">
        <f>Table2[[#This Row],[rxn]]&amp;"_"&amp;Table2[[#This Row],[dir]]</f>
        <v>ECOAH162_x_FWD</v>
      </c>
      <c r="H1762" t="str" cm="1">
        <f t="array" ref="H1762">_xlfn.TEXTJOIN(",",TRUE,_xlfn.UNIQUE(_xlfn._xlws.FILTER(Table2[enz],Table2[rxn+dir]=Table2[[#This Row],[rxn+dir]])))</f>
        <v>rt2994,rt8147</v>
      </c>
      <c r="I1762" s="2" t="str">
        <f>_xlfn.TEXTAFTER(Table2[[#This Row],[rxn]],"_",-1)</f>
        <v>x</v>
      </c>
      <c r="J1762" s="2" t="str">
        <f>_xlfn.TEXTBEFORE(Table2[[#This Row],[rxn]],"_"&amp;Table2[[#This Row],[compartment]],-1)</f>
        <v>ECOAH162</v>
      </c>
      <c r="K1762" s="2" t="str" cm="1">
        <f t="array" ref="K1762">_xlfn.LET(_xlpm.t,J1762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162</v>
      </c>
      <c r="L1762" s="2" t="str">
        <f>IF(LEN(Table2[[#This Row],[number at end of rxn-compartment]])&gt;0,_xlfn.TEXTBEFORE(Table2[[#This Row],[rxn-compartment]],Table2[[#This Row],[number at end of rxn-compartment]],-1),"")</f>
        <v>ECOAH</v>
      </c>
      <c r="N1762" t="str">
        <v/>
      </c>
      <c r="O1762" t="str">
        <v>GGTT_l</v>
      </c>
      <c r="P1762" t="str">
        <v>FWD</v>
      </c>
      <c r="Q1762" t="str">
        <v>rt4281</v>
      </c>
      <c r="R1762" t="str">
        <v>2.5.1.81</v>
      </c>
      <c r="S1762" t="str">
        <v>Other biosynthetic metabolism</v>
      </c>
      <c r="T1762" t="str">
        <v>Terpenoid backbone biosynthesis</v>
      </c>
    </row>
    <row r="1763" spans="1:20" x14ac:dyDescent="0.2">
      <c r="A1763" t="s">
        <v>4278</v>
      </c>
      <c r="B1763" t="s">
        <v>4277</v>
      </c>
      <c r="C1763" t="s">
        <v>8</v>
      </c>
      <c r="D1763" t="s">
        <v>4217</v>
      </c>
      <c r="E1763" t="str">
        <f>_xlfn.XLOOKUP(Table2[[#This Row],[rxn]],[1]Sheet1!$A:$A,[1]Sheet1!$C:$C,"Other metaolism",0)</f>
        <v>Other metabolism</v>
      </c>
      <c r="F1763" t="s">
        <v>312</v>
      </c>
      <c r="G1763" t="str">
        <f>Table2[[#This Row],[rxn]]&amp;"_"&amp;Table2[[#This Row],[dir]]</f>
        <v>ECOAH162_x_FWD</v>
      </c>
      <c r="H1763" t="str" cm="1">
        <f t="array" ref="H1763">_xlfn.TEXTJOIN(",",TRUE,_xlfn.UNIQUE(_xlfn._xlws.FILTER(Table2[enz],Table2[rxn+dir]=Table2[[#This Row],[rxn+dir]])))</f>
        <v>rt2994,rt8147</v>
      </c>
      <c r="I1763" s="2" t="str">
        <f>_xlfn.TEXTAFTER(Table2[[#This Row],[rxn]],"_",-1)</f>
        <v>x</v>
      </c>
      <c r="J1763" s="2" t="str">
        <f>_xlfn.TEXTBEFORE(Table2[[#This Row],[rxn]],"_"&amp;Table2[[#This Row],[compartment]],-1)</f>
        <v>ECOAH162</v>
      </c>
      <c r="K1763" s="2" t="str" cm="1">
        <f t="array" ref="K1763">_xlfn.LET(_xlpm.t,J1763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162</v>
      </c>
      <c r="L1763" s="2" t="str">
        <f>IF(LEN(Table2[[#This Row],[number at end of rxn-compartment]])&gt;0,_xlfn.TEXTBEFORE(Table2[[#This Row],[rxn-compartment]],Table2[[#This Row],[number at end of rxn-compartment]],-1),"")</f>
        <v>ECOAH</v>
      </c>
      <c r="N1763" t="str">
        <v/>
      </c>
      <c r="O1763" t="str">
        <v>GHMT2r_c</v>
      </c>
      <c r="P1763" t="str">
        <v>FWD</v>
      </c>
      <c r="Q1763" t="str">
        <v>rt1299</v>
      </c>
      <c r="R1763" t="str">
        <v>2.1.2.1</v>
      </c>
      <c r="S1763" t="str">
        <v>Amino acid metabolism</v>
      </c>
      <c r="T1763" t="str">
        <v>Glycine, serine and threonine metabolism</v>
      </c>
    </row>
    <row r="1764" spans="1:20" x14ac:dyDescent="0.2">
      <c r="A1764" t="s">
        <v>4279</v>
      </c>
      <c r="B1764" t="s">
        <v>4280</v>
      </c>
      <c r="C1764" t="s">
        <v>8</v>
      </c>
      <c r="D1764" t="s">
        <v>4214</v>
      </c>
      <c r="E1764" t="str">
        <f>_xlfn.XLOOKUP(Table2[[#This Row],[rxn]],[1]Sheet1!$A:$A,[1]Sheet1!$C:$C,"Other metaolism",0)</f>
        <v>Other metabolism</v>
      </c>
      <c r="F1764" t="s">
        <v>312</v>
      </c>
      <c r="G1764" t="str">
        <f>Table2[[#This Row],[rxn]]&amp;"_"&amp;Table2[[#This Row],[dir]]</f>
        <v>ECOAH163_x_FWD</v>
      </c>
      <c r="H1764" t="str" cm="1">
        <f t="array" ref="H1764">_xlfn.TEXTJOIN(",",TRUE,_xlfn.UNIQUE(_xlfn._xlws.FILTER(Table2[enz],Table2[rxn+dir]=Table2[[#This Row],[rxn+dir]])))</f>
        <v>rt2994,rt8147</v>
      </c>
      <c r="I1764" s="2" t="str">
        <f>_xlfn.TEXTAFTER(Table2[[#This Row],[rxn]],"_",-1)</f>
        <v>x</v>
      </c>
      <c r="J1764" s="2" t="str">
        <f>_xlfn.TEXTBEFORE(Table2[[#This Row],[rxn]],"_"&amp;Table2[[#This Row],[compartment]],-1)</f>
        <v>ECOAH163</v>
      </c>
      <c r="K1764" s="2" t="str" cm="1">
        <f t="array" ref="K1764">_xlfn.LET(_xlpm.t,J1764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163</v>
      </c>
      <c r="L1764" s="2" t="str">
        <f>IF(LEN(Table2[[#This Row],[number at end of rxn-compartment]])&gt;0,_xlfn.TEXTBEFORE(Table2[[#This Row],[rxn-compartment]],Table2[[#This Row],[number at end of rxn-compartment]],-1),"")</f>
        <v>ECOAH</v>
      </c>
      <c r="N1764" t="str">
        <v/>
      </c>
      <c r="O1764" t="str">
        <v>GHMT2r_c</v>
      </c>
      <c r="P1764" t="str">
        <v>REV</v>
      </c>
      <c r="Q1764" t="str">
        <v>rt1299</v>
      </c>
      <c r="R1764" t="str">
        <v>2.1.2.1</v>
      </c>
      <c r="S1764" t="str">
        <v>Amino acid metabolism</v>
      </c>
      <c r="T1764" t="str">
        <v>Glycine, serine and threonine metabolism</v>
      </c>
    </row>
    <row r="1765" spans="1:20" x14ac:dyDescent="0.2">
      <c r="A1765" t="s">
        <v>4281</v>
      </c>
      <c r="B1765" t="s">
        <v>4280</v>
      </c>
      <c r="C1765" t="s">
        <v>8</v>
      </c>
      <c r="D1765" t="s">
        <v>4217</v>
      </c>
      <c r="E1765" t="str">
        <f>_xlfn.XLOOKUP(Table2[[#This Row],[rxn]],[1]Sheet1!$A:$A,[1]Sheet1!$C:$C,"Other metaolism",0)</f>
        <v>Other metabolism</v>
      </c>
      <c r="F1765" t="s">
        <v>312</v>
      </c>
      <c r="G1765" t="str">
        <f>Table2[[#This Row],[rxn]]&amp;"_"&amp;Table2[[#This Row],[dir]]</f>
        <v>ECOAH163_x_FWD</v>
      </c>
      <c r="H1765" t="str" cm="1">
        <f t="array" ref="H1765">_xlfn.TEXTJOIN(",",TRUE,_xlfn.UNIQUE(_xlfn._xlws.FILTER(Table2[enz],Table2[rxn+dir]=Table2[[#This Row],[rxn+dir]])))</f>
        <v>rt2994,rt8147</v>
      </c>
      <c r="I1765" s="2" t="str">
        <f>_xlfn.TEXTAFTER(Table2[[#This Row],[rxn]],"_",-1)</f>
        <v>x</v>
      </c>
      <c r="J1765" s="2" t="str">
        <f>_xlfn.TEXTBEFORE(Table2[[#This Row],[rxn]],"_"&amp;Table2[[#This Row],[compartment]],-1)</f>
        <v>ECOAH163</v>
      </c>
      <c r="K1765" s="2" t="str" cm="1">
        <f t="array" ref="K1765">_xlfn.LET(_xlpm.t,J1765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163</v>
      </c>
      <c r="L1765" s="2" t="str">
        <f>IF(LEN(Table2[[#This Row],[number at end of rxn-compartment]])&gt;0,_xlfn.TEXTBEFORE(Table2[[#This Row],[rxn-compartment]],Table2[[#This Row],[number at end of rxn-compartment]],-1),"")</f>
        <v>ECOAH</v>
      </c>
      <c r="N1765" t="str">
        <v/>
      </c>
      <c r="O1765" t="str">
        <v>GHMT2r_m</v>
      </c>
      <c r="P1765" t="str">
        <v>FWD</v>
      </c>
      <c r="Q1765" t="str">
        <v>UNKNOWN</v>
      </c>
      <c r="R1765" t="str">
        <v>2.1.2.1</v>
      </c>
      <c r="S1765" t="str">
        <v>Amino acid metabolism</v>
      </c>
      <c r="T1765" t="str">
        <v>Glycine, serine and threonine metabolism</v>
      </c>
    </row>
    <row r="1766" spans="1:20" x14ac:dyDescent="0.2">
      <c r="A1766" t="s">
        <v>4282</v>
      </c>
      <c r="B1766" t="s">
        <v>4283</v>
      </c>
      <c r="C1766" t="s">
        <v>8</v>
      </c>
      <c r="D1766" t="s">
        <v>4210</v>
      </c>
      <c r="E1766" t="str">
        <f>_xlfn.XLOOKUP(Table2[[#This Row],[rxn]],[1]Sheet1!$A:$A,[1]Sheet1!$C:$C,"Other metaolism",0)</f>
        <v>Other metabolism</v>
      </c>
      <c r="F1766" t="s">
        <v>312</v>
      </c>
      <c r="G1766" t="str">
        <f>Table2[[#This Row],[rxn]]&amp;"_"&amp;Table2[[#This Row],[dir]]</f>
        <v>ECOAH180_m_FWD</v>
      </c>
      <c r="H1766" t="str" cm="1">
        <f t="array" ref="H1766">_xlfn.TEXTJOIN(",",TRUE,_xlfn.UNIQUE(_xlfn._xlws.FILTER(Table2[enz],Table2[rxn+dir]=Table2[[#This Row],[rxn+dir]])))</f>
        <v>rt6437</v>
      </c>
      <c r="I1766" s="2" t="str">
        <f>_xlfn.TEXTAFTER(Table2[[#This Row],[rxn]],"_",-1)</f>
        <v>m</v>
      </c>
      <c r="J1766" s="2" t="str">
        <f>_xlfn.TEXTBEFORE(Table2[[#This Row],[rxn]],"_"&amp;Table2[[#This Row],[compartment]],-1)</f>
        <v>ECOAH180</v>
      </c>
      <c r="K1766" s="2" t="str" cm="1">
        <f t="array" ref="K1766">_xlfn.LET(_xlpm.t,J1766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766" s="2" t="str">
        <f>IF(LEN(Table2[[#This Row],[number at end of rxn-compartment]])&gt;0,_xlfn.TEXTBEFORE(Table2[[#This Row],[rxn-compartment]],Table2[[#This Row],[number at end of rxn-compartment]],-1),"")</f>
        <v>ECOAH</v>
      </c>
      <c r="N1766" t="str">
        <v/>
      </c>
      <c r="O1766" t="str">
        <v>GHMT2r_m</v>
      </c>
      <c r="P1766" t="str">
        <v>REV</v>
      </c>
      <c r="Q1766" t="str">
        <v>UNKNOWN</v>
      </c>
      <c r="R1766" t="str">
        <v>2.1.2.1</v>
      </c>
      <c r="S1766" t="str">
        <v>Amino acid metabolism</v>
      </c>
      <c r="T1766" t="str">
        <v>Glycine, serine and threonine metabolism</v>
      </c>
    </row>
    <row r="1767" spans="1:20" x14ac:dyDescent="0.2">
      <c r="A1767" t="s">
        <v>4284</v>
      </c>
      <c r="B1767" t="s">
        <v>4285</v>
      </c>
      <c r="C1767" t="s">
        <v>8</v>
      </c>
      <c r="D1767" t="s">
        <v>4214</v>
      </c>
      <c r="E1767" t="str">
        <f>_xlfn.XLOOKUP(Table2[[#This Row],[rxn]],[1]Sheet1!$A:$A,[1]Sheet1!$C:$C,"Other metaolism",0)</f>
        <v>Other metabolism</v>
      </c>
      <c r="F1767" t="s">
        <v>312</v>
      </c>
      <c r="G1767" t="str">
        <f>Table2[[#This Row],[rxn]]&amp;"_"&amp;Table2[[#This Row],[dir]]</f>
        <v>ECOAH180_x_FWD</v>
      </c>
      <c r="H1767" t="str" cm="1">
        <f t="array" ref="H1767">_xlfn.TEXTJOIN(",",TRUE,_xlfn.UNIQUE(_xlfn._xlws.FILTER(Table2[enz],Table2[rxn+dir]=Table2[[#This Row],[rxn+dir]])))</f>
        <v>rt2994,rt8147</v>
      </c>
      <c r="I1767" s="2" t="str">
        <f>_xlfn.TEXTAFTER(Table2[[#This Row],[rxn]],"_",-1)</f>
        <v>x</v>
      </c>
      <c r="J1767" s="2" t="str">
        <f>_xlfn.TEXTBEFORE(Table2[[#This Row],[rxn]],"_"&amp;Table2[[#This Row],[compartment]],-1)</f>
        <v>ECOAH180</v>
      </c>
      <c r="K1767" s="2" t="str" cm="1">
        <f t="array" ref="K1767">_xlfn.LET(_xlpm.t,J1767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767" s="2" t="str">
        <f>IF(LEN(Table2[[#This Row],[number at end of rxn-compartment]])&gt;0,_xlfn.TEXTBEFORE(Table2[[#This Row],[rxn-compartment]],Table2[[#This Row],[number at end of rxn-compartment]],-1),"")</f>
        <v>ECOAH</v>
      </c>
      <c r="N1767" t="str">
        <v>GHMT</v>
      </c>
      <c r="O1767" t="str">
        <v>GHMT3_m</v>
      </c>
      <c r="P1767" t="str">
        <v>FWD</v>
      </c>
      <c r="Q1767" t="str">
        <v>UNKNOWN</v>
      </c>
      <c r="R1767" t="str">
        <v>4.1.2.-</v>
      </c>
      <c r="S1767" t="str">
        <v>Other metabolism</v>
      </c>
      <c r="T1767" t="str">
        <v>Carnitine biosynthesis</v>
      </c>
    </row>
    <row r="1768" spans="1:20" x14ac:dyDescent="0.2">
      <c r="A1768" t="s">
        <v>4286</v>
      </c>
      <c r="B1768" t="s">
        <v>4285</v>
      </c>
      <c r="C1768" t="s">
        <v>8</v>
      </c>
      <c r="D1768" t="s">
        <v>4217</v>
      </c>
      <c r="E1768" t="str">
        <f>_xlfn.XLOOKUP(Table2[[#This Row],[rxn]],[1]Sheet1!$A:$A,[1]Sheet1!$C:$C,"Other metaolism",0)</f>
        <v>Other metabolism</v>
      </c>
      <c r="F1768" t="s">
        <v>312</v>
      </c>
      <c r="G1768" t="str">
        <f>Table2[[#This Row],[rxn]]&amp;"_"&amp;Table2[[#This Row],[dir]]</f>
        <v>ECOAH180_x_FWD</v>
      </c>
      <c r="H1768" t="str" cm="1">
        <f t="array" ref="H1768">_xlfn.TEXTJOIN(",",TRUE,_xlfn.UNIQUE(_xlfn._xlws.FILTER(Table2[enz],Table2[rxn+dir]=Table2[[#This Row],[rxn+dir]])))</f>
        <v>rt2994,rt8147</v>
      </c>
      <c r="I1768" s="2" t="str">
        <f>_xlfn.TEXTAFTER(Table2[[#This Row],[rxn]],"_",-1)</f>
        <v>x</v>
      </c>
      <c r="J1768" s="2" t="str">
        <f>_xlfn.TEXTBEFORE(Table2[[#This Row],[rxn]],"_"&amp;Table2[[#This Row],[compartment]],-1)</f>
        <v>ECOAH180</v>
      </c>
      <c r="K1768" s="2" t="str" cm="1">
        <f t="array" ref="K1768">_xlfn.LET(_xlpm.t,J1768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768" s="2" t="str">
        <f>IF(LEN(Table2[[#This Row],[number at end of rxn-compartment]])&gt;0,_xlfn.TEXTBEFORE(Table2[[#This Row],[rxn-compartment]],Table2[[#This Row],[number at end of rxn-compartment]],-1),"")</f>
        <v>ECOAH</v>
      </c>
      <c r="N1768" t="str">
        <v>GK</v>
      </c>
      <c r="O1768" t="str">
        <v>GK1_c</v>
      </c>
      <c r="P1768" t="str">
        <v>FWD</v>
      </c>
      <c r="Q1768" t="str">
        <v>rt3157,rt3670</v>
      </c>
      <c r="R1768" t="str">
        <v>2.7.4.8</v>
      </c>
      <c r="S1768" t="str">
        <v>RNA metabolism</v>
      </c>
      <c r="T1768" t="str">
        <v>Purine metabolism</v>
      </c>
    </row>
    <row r="1769" spans="1:20" x14ac:dyDescent="0.2">
      <c r="A1769" t="s">
        <v>4287</v>
      </c>
      <c r="B1769" t="s">
        <v>4288</v>
      </c>
      <c r="C1769" t="s">
        <v>8</v>
      </c>
      <c r="D1769" t="s">
        <v>4210</v>
      </c>
      <c r="E1769" t="str">
        <f>_xlfn.XLOOKUP(Table2[[#This Row],[rxn]],[1]Sheet1!$A:$A,[1]Sheet1!$C:$C,"Other metaolism",0)</f>
        <v>Other metabolism</v>
      </c>
      <c r="F1769" t="s">
        <v>312</v>
      </c>
      <c r="G1769" t="str">
        <f>Table2[[#This Row],[rxn]]&amp;"_"&amp;Table2[[#This Row],[dir]]</f>
        <v>ECOAH181a_m_FWD</v>
      </c>
      <c r="H1769" t="str" cm="1">
        <f t="array" ref="H1769">_xlfn.TEXTJOIN(",",TRUE,_xlfn.UNIQUE(_xlfn._xlws.FILTER(Table2[enz],Table2[rxn+dir]=Table2[[#This Row],[rxn+dir]])))</f>
        <v>rt6437</v>
      </c>
      <c r="I1769" s="2" t="str">
        <f>_xlfn.TEXTAFTER(Table2[[#This Row],[rxn]],"_",-1)</f>
        <v>m</v>
      </c>
      <c r="J1769" s="2" t="str">
        <f>_xlfn.TEXTBEFORE(Table2[[#This Row],[rxn]],"_"&amp;Table2[[#This Row],[compartment]],-1)</f>
        <v>ECOAH181a</v>
      </c>
      <c r="K1769" s="2" t="str" cm="1">
        <f t="array" ref="K1769">_xlfn.LET(_xlpm.t,J1769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69" s="2" t="str">
        <f>IF(LEN(Table2[[#This Row],[number at end of rxn-compartment]])&gt;0,_xlfn.TEXTBEFORE(Table2[[#This Row],[rxn-compartment]],Table2[[#This Row],[number at end of rxn-compartment]],-1),"")</f>
        <v/>
      </c>
      <c r="N1769" t="str">
        <v>GK</v>
      </c>
      <c r="O1769" t="str">
        <v>GK2_c</v>
      </c>
      <c r="P1769" t="str">
        <v>FWD</v>
      </c>
      <c r="Q1769" t="str">
        <v>rt3157</v>
      </c>
      <c r="R1769" t="str">
        <v>2.7.4.8</v>
      </c>
      <c r="S1769" t="str">
        <v>RNA metabolism</v>
      </c>
      <c r="T1769" t="str">
        <v>Purine metabolism</v>
      </c>
    </row>
    <row r="1770" spans="1:20" x14ac:dyDescent="0.2">
      <c r="A1770" t="s">
        <v>4289</v>
      </c>
      <c r="B1770" t="s">
        <v>4290</v>
      </c>
      <c r="C1770" t="s">
        <v>8</v>
      </c>
      <c r="D1770" t="s">
        <v>4214</v>
      </c>
      <c r="E1770" t="str">
        <f>_xlfn.XLOOKUP(Table2[[#This Row],[rxn]],[1]Sheet1!$A:$A,[1]Sheet1!$C:$C,"Other metaolism",0)</f>
        <v>Other metabolism</v>
      </c>
      <c r="F1770" t="s">
        <v>312</v>
      </c>
      <c r="G1770" t="str">
        <f>Table2[[#This Row],[rxn]]&amp;"_"&amp;Table2[[#This Row],[dir]]</f>
        <v>ECOAH181a_x_FWD</v>
      </c>
      <c r="H1770" t="str" cm="1">
        <f t="array" ref="H1770">_xlfn.TEXTJOIN(",",TRUE,_xlfn.UNIQUE(_xlfn._xlws.FILTER(Table2[enz],Table2[rxn+dir]=Table2[[#This Row],[rxn+dir]])))</f>
        <v>rt2994,rt8147</v>
      </c>
      <c r="I1770" s="2" t="str">
        <f>_xlfn.TEXTAFTER(Table2[[#This Row],[rxn]],"_",-1)</f>
        <v>x</v>
      </c>
      <c r="J1770" s="2" t="str">
        <f>_xlfn.TEXTBEFORE(Table2[[#This Row],[rxn]],"_"&amp;Table2[[#This Row],[compartment]],-1)</f>
        <v>ECOAH181a</v>
      </c>
      <c r="K1770" s="2" t="str" cm="1">
        <f t="array" ref="K1770">_xlfn.LET(_xlpm.t,J1770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70" s="2" t="str">
        <f>IF(LEN(Table2[[#This Row],[number at end of rxn-compartment]])&gt;0,_xlfn.TEXTBEFORE(Table2[[#This Row],[rxn-compartment]],Table2[[#This Row],[number at end of rxn-compartment]],-1),"")</f>
        <v/>
      </c>
      <c r="N1770" t="str">
        <v>GK</v>
      </c>
      <c r="O1770" t="str">
        <v>GK2_c</v>
      </c>
      <c r="P1770" t="str">
        <v>REV</v>
      </c>
      <c r="Q1770" t="str">
        <v>rt3157</v>
      </c>
      <c r="R1770" t="str">
        <v>2.7.4.8</v>
      </c>
      <c r="S1770" t="str">
        <v>RNA metabolism</v>
      </c>
      <c r="T1770" t="str">
        <v>Purine metabolism</v>
      </c>
    </row>
    <row r="1771" spans="1:20" x14ac:dyDescent="0.2">
      <c r="A1771" t="s">
        <v>4291</v>
      </c>
      <c r="B1771" t="s">
        <v>4290</v>
      </c>
      <c r="C1771" t="s">
        <v>8</v>
      </c>
      <c r="D1771" t="s">
        <v>4217</v>
      </c>
      <c r="E1771" t="str">
        <f>_xlfn.XLOOKUP(Table2[[#This Row],[rxn]],[1]Sheet1!$A:$A,[1]Sheet1!$C:$C,"Other metaolism",0)</f>
        <v>Other metabolism</v>
      </c>
      <c r="F1771" t="s">
        <v>312</v>
      </c>
      <c r="G1771" t="str">
        <f>Table2[[#This Row],[rxn]]&amp;"_"&amp;Table2[[#This Row],[dir]]</f>
        <v>ECOAH181a_x_FWD</v>
      </c>
      <c r="H1771" t="str" cm="1">
        <f t="array" ref="H1771">_xlfn.TEXTJOIN(",",TRUE,_xlfn.UNIQUE(_xlfn._xlws.FILTER(Table2[enz],Table2[rxn+dir]=Table2[[#This Row],[rxn+dir]])))</f>
        <v>rt2994,rt8147</v>
      </c>
      <c r="I1771" s="2" t="str">
        <f>_xlfn.TEXTAFTER(Table2[[#This Row],[rxn]],"_",-1)</f>
        <v>x</v>
      </c>
      <c r="J1771" s="2" t="str">
        <f>_xlfn.TEXTBEFORE(Table2[[#This Row],[rxn]],"_"&amp;Table2[[#This Row],[compartment]],-1)</f>
        <v>ECOAH181a</v>
      </c>
      <c r="K1771" s="2" t="str" cm="1">
        <f t="array" ref="K1771">_xlfn.LET(_xlpm.t,J1771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71" s="2" t="str">
        <f>IF(LEN(Table2[[#This Row],[number at end of rxn-compartment]])&gt;0,_xlfn.TEXTBEFORE(Table2[[#This Row],[rxn-compartment]],Table2[[#This Row],[number at end of rxn-compartment]],-1),"")</f>
        <v/>
      </c>
      <c r="N1771" t="str">
        <v/>
      </c>
      <c r="O1771" t="str">
        <v>GLCDx_c</v>
      </c>
      <c r="P1771" t="str">
        <v>FWD</v>
      </c>
      <c r="Q1771" t="str">
        <v>rt0298,rt5828</v>
      </c>
      <c r="R1771" t="str">
        <v/>
      </c>
      <c r="S1771" t="str">
        <v>Central metabolism</v>
      </c>
      <c r="T1771" t="str">
        <v>Pentose phosphate pathway</v>
      </c>
    </row>
    <row r="1772" spans="1:20" x14ac:dyDescent="0.2">
      <c r="A1772" t="s">
        <v>4292</v>
      </c>
      <c r="B1772" t="s">
        <v>4293</v>
      </c>
      <c r="C1772" t="s">
        <v>8</v>
      </c>
      <c r="D1772" t="s">
        <v>4214</v>
      </c>
      <c r="E1772" t="str">
        <f>_xlfn.XLOOKUP(Table2[[#This Row],[rxn]],[1]Sheet1!$A:$A,[1]Sheet1!$C:$C,"Other metaolism",0)</f>
        <v>Other metabolism</v>
      </c>
      <c r="F1772" t="s">
        <v>312</v>
      </c>
      <c r="G1772" t="str">
        <f>Table2[[#This Row],[rxn]]&amp;"_"&amp;Table2[[#This Row],[dir]]</f>
        <v>ECOAH182_x_FWD</v>
      </c>
      <c r="H1772" t="str" cm="1">
        <f t="array" ref="H1772">_xlfn.TEXTJOIN(",",TRUE,_xlfn.UNIQUE(_xlfn._xlws.FILTER(Table2[enz],Table2[rxn+dir]=Table2[[#This Row],[rxn+dir]])))</f>
        <v>rt2994,rt8147</v>
      </c>
      <c r="I1772" s="2" t="str">
        <f>_xlfn.TEXTAFTER(Table2[[#This Row],[rxn]],"_",-1)</f>
        <v>x</v>
      </c>
      <c r="J1772" s="2" t="str">
        <f>_xlfn.TEXTBEFORE(Table2[[#This Row],[rxn]],"_"&amp;Table2[[#This Row],[compartment]],-1)</f>
        <v>ECOAH182</v>
      </c>
      <c r="K1772" s="2" t="str" cm="1">
        <f t="array" ref="K1772">_xlfn.LET(_xlpm.t,J1772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772" s="2" t="str">
        <f>IF(LEN(Table2[[#This Row],[number at end of rxn-compartment]])&gt;0,_xlfn.TEXTBEFORE(Table2[[#This Row],[rxn-compartment]],Table2[[#This Row],[number at end of rxn-compartment]],-1),"")</f>
        <v>ECOAH</v>
      </c>
      <c r="N1772" t="str">
        <v/>
      </c>
      <c r="O1772" t="str">
        <v>GLCDx_c</v>
      </c>
      <c r="P1772" t="str">
        <v>REV</v>
      </c>
      <c r="Q1772" t="str">
        <v>rt0298,rt5828</v>
      </c>
      <c r="R1772" t="str">
        <v/>
      </c>
      <c r="S1772" t="str">
        <v>Central metabolism</v>
      </c>
      <c r="T1772" t="str">
        <v>Pentose phosphate pathway</v>
      </c>
    </row>
    <row r="1773" spans="1:20" x14ac:dyDescent="0.2">
      <c r="A1773" t="s">
        <v>4294</v>
      </c>
      <c r="B1773" t="s">
        <v>4293</v>
      </c>
      <c r="C1773" t="s">
        <v>8</v>
      </c>
      <c r="D1773" t="s">
        <v>4217</v>
      </c>
      <c r="E1773" t="str">
        <f>_xlfn.XLOOKUP(Table2[[#This Row],[rxn]],[1]Sheet1!$A:$A,[1]Sheet1!$C:$C,"Other metaolism",0)</f>
        <v>Other metabolism</v>
      </c>
      <c r="F1773" t="s">
        <v>312</v>
      </c>
      <c r="G1773" t="str">
        <f>Table2[[#This Row],[rxn]]&amp;"_"&amp;Table2[[#This Row],[dir]]</f>
        <v>ECOAH182_x_FWD</v>
      </c>
      <c r="H1773" t="str" cm="1">
        <f t="array" ref="H1773">_xlfn.TEXTJOIN(",",TRUE,_xlfn.UNIQUE(_xlfn._xlws.FILTER(Table2[enz],Table2[rxn+dir]=Table2[[#This Row],[rxn+dir]])))</f>
        <v>rt2994,rt8147</v>
      </c>
      <c r="I1773" s="2" t="str">
        <f>_xlfn.TEXTAFTER(Table2[[#This Row],[rxn]],"_",-1)</f>
        <v>x</v>
      </c>
      <c r="J1773" s="2" t="str">
        <f>_xlfn.TEXTBEFORE(Table2[[#This Row],[rxn]],"_"&amp;Table2[[#This Row],[compartment]],-1)</f>
        <v>ECOAH182</v>
      </c>
      <c r="K1773" s="2" t="str" cm="1">
        <f t="array" ref="K1773">_xlfn.LET(_xlpm.t,J1773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773" s="2" t="str">
        <f>IF(LEN(Table2[[#This Row],[number at end of rxn-compartment]])&gt;0,_xlfn.TEXTBEFORE(Table2[[#This Row],[rxn-compartment]],Table2[[#This Row],[number at end of rxn-compartment]],-1),"")</f>
        <v>ECOAH</v>
      </c>
      <c r="N1773" t="str">
        <v/>
      </c>
      <c r="O1773" t="str">
        <v>GLCGSD_c</v>
      </c>
      <c r="P1773" t="str">
        <v>FWD</v>
      </c>
      <c r="Q1773" t="str">
        <v>rt4271</v>
      </c>
      <c r="R1773" t="str">
        <v>2.4.1.25</v>
      </c>
      <c r="S1773" t="str">
        <v>Other metabolism</v>
      </c>
      <c r="T1773" t="str">
        <v>Starch and sucrose metabolism</v>
      </c>
    </row>
    <row r="1774" spans="1:20" x14ac:dyDescent="0.2">
      <c r="A1774" t="s">
        <v>4295</v>
      </c>
      <c r="B1774" t="s">
        <v>4296</v>
      </c>
      <c r="C1774" t="s">
        <v>8</v>
      </c>
      <c r="D1774" t="s">
        <v>4214</v>
      </c>
      <c r="E1774" t="str">
        <f>_xlfn.XLOOKUP(Table2[[#This Row],[rxn]],[1]Sheet1!$A:$A,[1]Sheet1!$C:$C,"Other metaolism",0)</f>
        <v>Other metabolism</v>
      </c>
      <c r="F1774" t="s">
        <v>312</v>
      </c>
      <c r="G1774" t="str">
        <f>Table2[[#This Row],[rxn]]&amp;"_"&amp;Table2[[#This Row],[dir]]</f>
        <v>ECOAH183_x_FWD</v>
      </c>
      <c r="H1774" t="str" cm="1">
        <f t="array" ref="H1774">_xlfn.TEXTJOIN(",",TRUE,_xlfn.UNIQUE(_xlfn._xlws.FILTER(Table2[enz],Table2[rxn+dir]=Table2[[#This Row],[rxn+dir]])))</f>
        <v>rt2994,rt8147</v>
      </c>
      <c r="I1774" s="2" t="str">
        <f>_xlfn.TEXTAFTER(Table2[[#This Row],[rxn]],"_",-1)</f>
        <v>x</v>
      </c>
      <c r="J1774" s="2" t="str">
        <f>_xlfn.TEXTBEFORE(Table2[[#This Row],[rxn]],"_"&amp;Table2[[#This Row],[compartment]],-1)</f>
        <v>ECOAH183</v>
      </c>
      <c r="K1774" s="2" t="str" cm="1">
        <f t="array" ref="K1774">_xlfn.LET(_xlpm.t,J1774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774" s="2" t="str">
        <f>IF(LEN(Table2[[#This Row],[number at end of rxn-compartment]])&gt;0,_xlfn.TEXTBEFORE(Table2[[#This Row],[rxn-compartment]],Table2[[#This Row],[number at end of rxn-compartment]],-1),"")</f>
        <v>ECOAH</v>
      </c>
      <c r="N1774" t="str">
        <v/>
      </c>
      <c r="O1774" t="str">
        <v>GLCGSD_v</v>
      </c>
      <c r="P1774" t="str">
        <v>FWD</v>
      </c>
      <c r="Q1774" t="str">
        <v>rt6375</v>
      </c>
      <c r="R1774" t="str">
        <v>3.2.1.3</v>
      </c>
      <c r="S1774" t="str">
        <v>Other metabolism</v>
      </c>
      <c r="T1774" t="str">
        <v>Starch and sucrose metabolism</v>
      </c>
    </row>
    <row r="1775" spans="1:20" x14ac:dyDescent="0.2">
      <c r="A1775" t="s">
        <v>4297</v>
      </c>
      <c r="B1775" t="s">
        <v>4296</v>
      </c>
      <c r="C1775" t="s">
        <v>8</v>
      </c>
      <c r="D1775" t="s">
        <v>4217</v>
      </c>
      <c r="E1775" t="str">
        <f>_xlfn.XLOOKUP(Table2[[#This Row],[rxn]],[1]Sheet1!$A:$A,[1]Sheet1!$C:$C,"Other metaolism",0)</f>
        <v>Other metabolism</v>
      </c>
      <c r="F1775" t="s">
        <v>312</v>
      </c>
      <c r="G1775" t="str">
        <f>Table2[[#This Row],[rxn]]&amp;"_"&amp;Table2[[#This Row],[dir]]</f>
        <v>ECOAH183_x_FWD</v>
      </c>
      <c r="H1775" t="str" cm="1">
        <f t="array" ref="H1775">_xlfn.TEXTJOIN(",",TRUE,_xlfn.UNIQUE(_xlfn._xlws.FILTER(Table2[enz],Table2[rxn+dir]=Table2[[#This Row],[rxn+dir]])))</f>
        <v>rt2994,rt8147</v>
      </c>
      <c r="I1775" s="2" t="str">
        <f>_xlfn.TEXTAFTER(Table2[[#This Row],[rxn]],"_",-1)</f>
        <v>x</v>
      </c>
      <c r="J1775" s="2" t="str">
        <f>_xlfn.TEXTBEFORE(Table2[[#This Row],[rxn]],"_"&amp;Table2[[#This Row],[compartment]],-1)</f>
        <v>ECOAH183</v>
      </c>
      <c r="K1775" s="2" t="str" cm="1">
        <f t="array" ref="K1775">_xlfn.LET(_xlpm.t,J1775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775" s="2" t="str">
        <f>IF(LEN(Table2[[#This Row],[number at end of rxn-compartment]])&gt;0,_xlfn.TEXTBEFORE(Table2[[#This Row],[rxn-compartment]],Table2[[#This Row],[number at end of rxn-compartment]],-1),"")</f>
        <v>ECOAH</v>
      </c>
      <c r="N1775" t="str">
        <v/>
      </c>
      <c r="O1775" t="str">
        <v>GLCNtps_e</v>
      </c>
      <c r="P1775" t="str">
        <v>FWD</v>
      </c>
      <c r="Q1775" t="str">
        <v>rt0518</v>
      </c>
      <c r="R1775" t="str">
        <v/>
      </c>
      <c r="S1775" t="str">
        <v>Excluded</v>
      </c>
      <c r="T1775" t="str">
        <v>Transport</v>
      </c>
    </row>
    <row r="1776" spans="1:20" x14ac:dyDescent="0.2">
      <c r="A1776" t="s">
        <v>4298</v>
      </c>
      <c r="B1776" t="s">
        <v>4299</v>
      </c>
      <c r="C1776" t="s">
        <v>8</v>
      </c>
      <c r="D1776" t="s">
        <v>4214</v>
      </c>
      <c r="E1776" t="str">
        <f>_xlfn.XLOOKUP(Table2[[#This Row],[rxn]],[1]Sheet1!$A:$A,[1]Sheet1!$C:$C,"Other metaolism",0)</f>
        <v>Other metabolism</v>
      </c>
      <c r="F1776" t="s">
        <v>312</v>
      </c>
      <c r="G1776" t="str">
        <f>Table2[[#This Row],[rxn]]&amp;"_"&amp;Table2[[#This Row],[dir]]</f>
        <v>ECOAH200_x_FWD</v>
      </c>
      <c r="H1776" t="str" cm="1">
        <f t="array" ref="H1776">_xlfn.TEXTJOIN(",",TRUE,_xlfn.UNIQUE(_xlfn._xlws.FILTER(Table2[enz],Table2[rxn+dir]=Table2[[#This Row],[rxn+dir]])))</f>
        <v>rt2994,rt8147</v>
      </c>
      <c r="I1776" s="2" t="str">
        <f>_xlfn.TEXTAFTER(Table2[[#This Row],[rxn]],"_",-1)</f>
        <v>x</v>
      </c>
      <c r="J1776" s="2" t="str">
        <f>_xlfn.TEXTBEFORE(Table2[[#This Row],[rxn]],"_"&amp;Table2[[#This Row],[compartment]],-1)</f>
        <v>ECOAH200</v>
      </c>
      <c r="K1776" s="2" t="str" cm="1">
        <f t="array" ref="K1776">_xlfn.LET(_xlpm.t,J1776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1776" s="2" t="str">
        <f>IF(LEN(Table2[[#This Row],[number at end of rxn-compartment]])&gt;0,_xlfn.TEXTBEFORE(Table2[[#This Row],[rxn-compartment]],Table2[[#This Row],[number at end of rxn-compartment]],-1),"")</f>
        <v>ECOAH</v>
      </c>
      <c r="N1776" t="str">
        <v/>
      </c>
      <c r="O1776" t="str">
        <v>GLCNtps_e</v>
      </c>
      <c r="P1776" t="str">
        <v>REV</v>
      </c>
      <c r="Q1776" t="str">
        <v>rt0518</v>
      </c>
      <c r="R1776" t="str">
        <v/>
      </c>
      <c r="S1776" t="str">
        <v>Excluded</v>
      </c>
      <c r="T1776" t="str">
        <v>Transport</v>
      </c>
    </row>
    <row r="1777" spans="1:20" x14ac:dyDescent="0.2">
      <c r="A1777" t="s">
        <v>4300</v>
      </c>
      <c r="B1777" t="s">
        <v>4299</v>
      </c>
      <c r="C1777" t="s">
        <v>8</v>
      </c>
      <c r="D1777" t="s">
        <v>4217</v>
      </c>
      <c r="E1777" t="str">
        <f>_xlfn.XLOOKUP(Table2[[#This Row],[rxn]],[1]Sheet1!$A:$A,[1]Sheet1!$C:$C,"Other metaolism",0)</f>
        <v>Other metabolism</v>
      </c>
      <c r="F1777" t="s">
        <v>312</v>
      </c>
      <c r="G1777" t="str">
        <f>Table2[[#This Row],[rxn]]&amp;"_"&amp;Table2[[#This Row],[dir]]</f>
        <v>ECOAH200_x_FWD</v>
      </c>
      <c r="H1777" t="str" cm="1">
        <f t="array" ref="H1777">_xlfn.TEXTJOIN(",",TRUE,_xlfn.UNIQUE(_xlfn._xlws.FILTER(Table2[enz],Table2[rxn+dir]=Table2[[#This Row],[rxn+dir]])))</f>
        <v>rt2994,rt8147</v>
      </c>
      <c r="I1777" s="2" t="str">
        <f>_xlfn.TEXTAFTER(Table2[[#This Row],[rxn]],"_",-1)</f>
        <v>x</v>
      </c>
      <c r="J1777" s="2" t="str">
        <f>_xlfn.TEXTBEFORE(Table2[[#This Row],[rxn]],"_"&amp;Table2[[#This Row],[compartment]],-1)</f>
        <v>ECOAH200</v>
      </c>
      <c r="K1777" s="2" t="str" cm="1">
        <f t="array" ref="K1777">_xlfn.LET(_xlpm.t,J1777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1777" s="2" t="str">
        <f>IF(LEN(Table2[[#This Row],[number at end of rxn-compartment]])&gt;0,_xlfn.TEXTBEFORE(Table2[[#This Row],[rxn-compartment]],Table2[[#This Row],[number at end of rxn-compartment]],-1),"")</f>
        <v>ECOAH</v>
      </c>
      <c r="N1777" t="str">
        <v/>
      </c>
      <c r="O1777" t="str">
        <v>GLCP_c</v>
      </c>
      <c r="P1777" t="str">
        <v>FWD</v>
      </c>
      <c r="Q1777" t="str">
        <v>rt5888</v>
      </c>
      <c r="R1777" t="str">
        <v>2.4.1.1</v>
      </c>
      <c r="S1777" t="str">
        <v>Other metabolism</v>
      </c>
      <c r="T1777" t="str">
        <v>Starch and sucrose metabolism</v>
      </c>
    </row>
    <row r="1778" spans="1:20" x14ac:dyDescent="0.2">
      <c r="A1778" t="s">
        <v>4301</v>
      </c>
      <c r="B1778" t="s">
        <v>4302</v>
      </c>
      <c r="C1778" t="s">
        <v>8</v>
      </c>
      <c r="D1778" t="s">
        <v>4214</v>
      </c>
      <c r="E1778" t="str">
        <f>_xlfn.XLOOKUP(Table2[[#This Row],[rxn]],[1]Sheet1!$A:$A,[1]Sheet1!$C:$C,"Other metaolism",0)</f>
        <v>Other metabolism</v>
      </c>
      <c r="F1778" t="s">
        <v>312</v>
      </c>
      <c r="G1778" t="str">
        <f>Table2[[#This Row],[rxn]]&amp;"_"&amp;Table2[[#This Row],[dir]]</f>
        <v>ECOAH220_x_FWD</v>
      </c>
      <c r="H1778" t="str" cm="1">
        <f t="array" ref="H1778">_xlfn.TEXTJOIN(",",TRUE,_xlfn.UNIQUE(_xlfn._xlws.FILTER(Table2[enz],Table2[rxn+dir]=Table2[[#This Row],[rxn+dir]])))</f>
        <v>rt2994,rt8147</v>
      </c>
      <c r="I1778" s="2" t="str">
        <f>_xlfn.TEXTAFTER(Table2[[#This Row],[rxn]],"_",-1)</f>
        <v>x</v>
      </c>
      <c r="J1778" s="2" t="str">
        <f>_xlfn.TEXTBEFORE(Table2[[#This Row],[rxn]],"_"&amp;Table2[[#This Row],[compartment]],-1)</f>
        <v>ECOAH220</v>
      </c>
      <c r="K1778" s="2" t="str" cm="1">
        <f t="array" ref="K1778">_xlfn.LET(_xlpm.t,J1778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1778" s="2" t="str">
        <f>IF(LEN(Table2[[#This Row],[number at end of rxn-compartment]])&gt;0,_xlfn.TEXTBEFORE(Table2[[#This Row],[rxn-compartment]],Table2[[#This Row],[number at end of rxn-compartment]],-1),"")</f>
        <v>ECOAH</v>
      </c>
      <c r="N1778" t="str">
        <v/>
      </c>
      <c r="O1778" t="str">
        <v>GLCt_c_e</v>
      </c>
      <c r="P1778" t="str">
        <v>FWD</v>
      </c>
      <c r="Q1778" t="str">
        <v>rt1375,rt1473,rt1480,rt2336,rt2496,rt2707,rt2833,rt3556,rt4674,rt7817</v>
      </c>
      <c r="R1778" t="str">
        <v/>
      </c>
      <c r="S1778" t="str">
        <v>Excluded</v>
      </c>
      <c r="T1778" t="str">
        <v>Transport</v>
      </c>
    </row>
    <row r="1779" spans="1:20" x14ac:dyDescent="0.2">
      <c r="A1779" t="s">
        <v>4303</v>
      </c>
      <c r="B1779" t="s">
        <v>4302</v>
      </c>
      <c r="C1779" t="s">
        <v>8</v>
      </c>
      <c r="D1779" t="s">
        <v>4217</v>
      </c>
      <c r="E1779" t="str">
        <f>_xlfn.XLOOKUP(Table2[[#This Row],[rxn]],[1]Sheet1!$A:$A,[1]Sheet1!$C:$C,"Other metaolism",0)</f>
        <v>Other metabolism</v>
      </c>
      <c r="F1779" t="s">
        <v>312</v>
      </c>
      <c r="G1779" t="str">
        <f>Table2[[#This Row],[rxn]]&amp;"_"&amp;Table2[[#This Row],[dir]]</f>
        <v>ECOAH220_x_FWD</v>
      </c>
      <c r="H1779" t="str" cm="1">
        <f t="array" ref="H1779">_xlfn.TEXTJOIN(",",TRUE,_xlfn.UNIQUE(_xlfn._xlws.FILTER(Table2[enz],Table2[rxn+dir]=Table2[[#This Row],[rxn+dir]])))</f>
        <v>rt2994,rt8147</v>
      </c>
      <c r="I1779" s="2" t="str">
        <f>_xlfn.TEXTAFTER(Table2[[#This Row],[rxn]],"_",-1)</f>
        <v>x</v>
      </c>
      <c r="J1779" s="2" t="str">
        <f>_xlfn.TEXTBEFORE(Table2[[#This Row],[rxn]],"_"&amp;Table2[[#This Row],[compartment]],-1)</f>
        <v>ECOAH220</v>
      </c>
      <c r="K1779" s="2" t="str" cm="1">
        <f t="array" ref="K1779">_xlfn.LET(_xlpm.t,J1779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1779" s="2" t="str">
        <f>IF(LEN(Table2[[#This Row],[number at end of rxn-compartment]])&gt;0,_xlfn.TEXTBEFORE(Table2[[#This Row],[rxn-compartment]],Table2[[#This Row],[number at end of rxn-compartment]],-1),"")</f>
        <v>ECOAH</v>
      </c>
      <c r="N1779" t="str">
        <v/>
      </c>
      <c r="O1779" t="str">
        <v>GLCt_c_r</v>
      </c>
      <c r="P1779" t="str">
        <v>FWD</v>
      </c>
      <c r="Q1779" t="str">
        <v>UNKNOWN</v>
      </c>
      <c r="R1779" t="str">
        <v/>
      </c>
      <c r="S1779" t="str">
        <v>Excluded</v>
      </c>
      <c r="T1779" t="str">
        <v>Transport</v>
      </c>
    </row>
    <row r="1780" spans="1:20" x14ac:dyDescent="0.2">
      <c r="A1780" t="s">
        <v>4304</v>
      </c>
      <c r="B1780" t="s">
        <v>4305</v>
      </c>
      <c r="C1780" t="s">
        <v>8</v>
      </c>
      <c r="D1780" t="s">
        <v>4214</v>
      </c>
      <c r="E1780" t="str">
        <f>_xlfn.XLOOKUP(Table2[[#This Row],[rxn]],[1]Sheet1!$A:$A,[1]Sheet1!$C:$C,"Other metaolism",0)</f>
        <v>Other metabolism</v>
      </c>
      <c r="F1780" t="s">
        <v>312</v>
      </c>
      <c r="G1780" t="str">
        <f>Table2[[#This Row],[rxn]]&amp;"_"&amp;Table2[[#This Row],[dir]]</f>
        <v>ECOAH240_x_FWD</v>
      </c>
      <c r="H1780" t="str" cm="1">
        <f t="array" ref="H1780">_xlfn.TEXTJOIN(",",TRUE,_xlfn.UNIQUE(_xlfn._xlws.FILTER(Table2[enz],Table2[rxn+dir]=Table2[[#This Row],[rxn+dir]])))</f>
        <v>rt2994,rt8147</v>
      </c>
      <c r="I1780" s="2" t="str">
        <f>_xlfn.TEXTAFTER(Table2[[#This Row],[rxn]],"_",-1)</f>
        <v>x</v>
      </c>
      <c r="J1780" s="2" t="str">
        <f>_xlfn.TEXTBEFORE(Table2[[#This Row],[rxn]],"_"&amp;Table2[[#This Row],[compartment]],-1)</f>
        <v>ECOAH240</v>
      </c>
      <c r="K1780" s="2" t="str" cm="1">
        <f t="array" ref="K1780">_xlfn.LET(_xlpm.t,J1780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1780" s="2" t="str">
        <f>IF(LEN(Table2[[#This Row],[number at end of rxn-compartment]])&gt;0,_xlfn.TEXTBEFORE(Table2[[#This Row],[rxn-compartment]],Table2[[#This Row],[number at end of rxn-compartment]],-1),"")</f>
        <v>ECOAH</v>
      </c>
      <c r="N1780" t="str">
        <v/>
      </c>
      <c r="O1780" t="str">
        <v>GLCt_c_r</v>
      </c>
      <c r="P1780" t="str">
        <v>REV</v>
      </c>
      <c r="Q1780" t="str">
        <v>UNKNOWN</v>
      </c>
      <c r="R1780" t="str">
        <v/>
      </c>
      <c r="S1780" t="str">
        <v>Excluded</v>
      </c>
      <c r="T1780" t="str">
        <v>Transport</v>
      </c>
    </row>
    <row r="1781" spans="1:20" x14ac:dyDescent="0.2">
      <c r="A1781" t="s">
        <v>4306</v>
      </c>
      <c r="B1781" t="s">
        <v>4305</v>
      </c>
      <c r="C1781" t="s">
        <v>8</v>
      </c>
      <c r="D1781" t="s">
        <v>4217</v>
      </c>
      <c r="E1781" t="str">
        <f>_xlfn.XLOOKUP(Table2[[#This Row],[rxn]],[1]Sheet1!$A:$A,[1]Sheet1!$C:$C,"Other metaolism",0)</f>
        <v>Other metabolism</v>
      </c>
      <c r="F1781" t="s">
        <v>312</v>
      </c>
      <c r="G1781" t="str">
        <f>Table2[[#This Row],[rxn]]&amp;"_"&amp;Table2[[#This Row],[dir]]</f>
        <v>ECOAH240_x_FWD</v>
      </c>
      <c r="H1781" t="str" cm="1">
        <f t="array" ref="H1781">_xlfn.TEXTJOIN(",",TRUE,_xlfn.UNIQUE(_xlfn._xlws.FILTER(Table2[enz],Table2[rxn+dir]=Table2[[#This Row],[rxn+dir]])))</f>
        <v>rt2994,rt8147</v>
      </c>
      <c r="I1781" s="2" t="str">
        <f>_xlfn.TEXTAFTER(Table2[[#This Row],[rxn]],"_",-1)</f>
        <v>x</v>
      </c>
      <c r="J1781" s="2" t="str">
        <f>_xlfn.TEXTBEFORE(Table2[[#This Row],[rxn]],"_"&amp;Table2[[#This Row],[compartment]],-1)</f>
        <v>ECOAH240</v>
      </c>
      <c r="K1781" s="2" t="str" cm="1">
        <f t="array" ref="K1781">_xlfn.LET(_xlpm.t,J1781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1781" s="2" t="str">
        <f>IF(LEN(Table2[[#This Row],[number at end of rxn-compartment]])&gt;0,_xlfn.TEXTBEFORE(Table2[[#This Row],[rxn-compartment]],Table2[[#This Row],[number at end of rxn-compartment]],-1),"")</f>
        <v>ECOAH</v>
      </c>
      <c r="N1781" t="str">
        <v/>
      </c>
      <c r="O1781" t="str">
        <v>GLCt_c_v</v>
      </c>
      <c r="P1781" t="str">
        <v>FWD</v>
      </c>
      <c r="Q1781" t="str">
        <v>rt7394</v>
      </c>
      <c r="R1781" t="str">
        <v/>
      </c>
      <c r="S1781" t="str">
        <v>Excluded</v>
      </c>
      <c r="T1781" t="str">
        <v>Transport</v>
      </c>
    </row>
    <row r="1782" spans="1:20" x14ac:dyDescent="0.2">
      <c r="A1782" t="s">
        <v>4307</v>
      </c>
      <c r="B1782" t="s">
        <v>4308</v>
      </c>
      <c r="C1782" t="s">
        <v>8</v>
      </c>
      <c r="D1782" t="s">
        <v>4214</v>
      </c>
      <c r="E1782" t="str">
        <f>_xlfn.XLOOKUP(Table2[[#This Row],[rxn]],[1]Sheet1!$A:$A,[1]Sheet1!$C:$C,"Other metaolism",0)</f>
        <v>Other metabolism</v>
      </c>
      <c r="F1782" t="s">
        <v>312</v>
      </c>
      <c r="G1782" t="str">
        <f>Table2[[#This Row],[rxn]]&amp;"_"&amp;Table2[[#This Row],[dir]]</f>
        <v>ECOAH260_x_FWD</v>
      </c>
      <c r="H1782" t="str" cm="1">
        <f t="array" ref="H1782">_xlfn.TEXTJOIN(",",TRUE,_xlfn.UNIQUE(_xlfn._xlws.FILTER(Table2[enz],Table2[rxn+dir]=Table2[[#This Row],[rxn+dir]])))</f>
        <v>rt2994,rt8147</v>
      </c>
      <c r="I1782" s="2" t="str">
        <f>_xlfn.TEXTAFTER(Table2[[#This Row],[rxn]],"_",-1)</f>
        <v>x</v>
      </c>
      <c r="J1782" s="2" t="str">
        <f>_xlfn.TEXTBEFORE(Table2[[#This Row],[rxn]],"_"&amp;Table2[[#This Row],[compartment]],-1)</f>
        <v>ECOAH260</v>
      </c>
      <c r="K1782" s="2" t="str" cm="1">
        <f t="array" ref="K1782">_xlfn.LET(_xlpm.t,J1782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1782" s="2" t="str">
        <f>IF(LEN(Table2[[#This Row],[number at end of rxn-compartment]])&gt;0,_xlfn.TEXTBEFORE(Table2[[#This Row],[rxn-compartment]],Table2[[#This Row],[number at end of rxn-compartment]],-1),"")</f>
        <v>ECOAH</v>
      </c>
      <c r="N1782" t="str">
        <v/>
      </c>
      <c r="O1782" t="str">
        <v>GLCt_c_v</v>
      </c>
      <c r="P1782" t="str">
        <v>REV</v>
      </c>
      <c r="Q1782" t="str">
        <v>rt7394</v>
      </c>
      <c r="R1782" t="str">
        <v/>
      </c>
      <c r="S1782" t="str">
        <v>Excluded</v>
      </c>
      <c r="T1782" t="str">
        <v>Transport</v>
      </c>
    </row>
    <row r="1783" spans="1:20" x14ac:dyDescent="0.2">
      <c r="A1783" t="s">
        <v>4309</v>
      </c>
      <c r="B1783" t="s">
        <v>4308</v>
      </c>
      <c r="C1783" t="s">
        <v>8</v>
      </c>
      <c r="D1783" t="s">
        <v>4217</v>
      </c>
      <c r="E1783" t="str">
        <f>_xlfn.XLOOKUP(Table2[[#This Row],[rxn]],[1]Sheet1!$A:$A,[1]Sheet1!$C:$C,"Other metaolism",0)</f>
        <v>Other metabolism</v>
      </c>
      <c r="F1783" t="s">
        <v>312</v>
      </c>
      <c r="G1783" t="str">
        <f>Table2[[#This Row],[rxn]]&amp;"_"&amp;Table2[[#This Row],[dir]]</f>
        <v>ECOAH260_x_FWD</v>
      </c>
      <c r="H1783" t="str" cm="1">
        <f t="array" ref="H1783">_xlfn.TEXTJOIN(",",TRUE,_xlfn.UNIQUE(_xlfn._xlws.FILTER(Table2[enz],Table2[rxn+dir]=Table2[[#This Row],[rxn+dir]])))</f>
        <v>rt2994,rt8147</v>
      </c>
      <c r="I1783" s="2" t="str">
        <f>_xlfn.TEXTAFTER(Table2[[#This Row],[rxn]],"_",-1)</f>
        <v>x</v>
      </c>
      <c r="J1783" s="2" t="str">
        <f>_xlfn.TEXTBEFORE(Table2[[#This Row],[rxn]],"_"&amp;Table2[[#This Row],[compartment]],-1)</f>
        <v>ECOAH260</v>
      </c>
      <c r="K1783" s="2" t="str" cm="1">
        <f t="array" ref="K1783">_xlfn.LET(_xlpm.t,J1783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1783" s="2" t="str">
        <f>IF(LEN(Table2[[#This Row],[number at end of rxn-compartment]])&gt;0,_xlfn.TEXTBEFORE(Table2[[#This Row],[rxn-compartment]],Table2[[#This Row],[number at end of rxn-compartment]],-1),"")</f>
        <v>ECOAH</v>
      </c>
      <c r="N1783" t="str">
        <v/>
      </c>
      <c r="O1783" t="str">
        <v>GLCtps_e</v>
      </c>
      <c r="P1783" t="str">
        <v>FWD</v>
      </c>
      <c r="Q1783" t="str">
        <v>rt3525</v>
      </c>
      <c r="R1783" t="str">
        <v/>
      </c>
      <c r="S1783" t="str">
        <v>Excluded</v>
      </c>
      <c r="T1783" t="str">
        <v>Transport</v>
      </c>
    </row>
    <row r="1784" spans="1:20" x14ac:dyDescent="0.2">
      <c r="A1784" t="s">
        <v>4310</v>
      </c>
      <c r="B1784" t="s">
        <v>4311</v>
      </c>
      <c r="C1784" t="s">
        <v>8</v>
      </c>
      <c r="D1784" t="s">
        <v>4210</v>
      </c>
      <c r="E1784" t="str">
        <f>_xlfn.XLOOKUP(Table2[[#This Row],[rxn]],[1]Sheet1!$A:$A,[1]Sheet1!$C:$C,"Other metaolism",0)</f>
        <v>Other metabolism</v>
      </c>
      <c r="F1784" t="s">
        <v>312</v>
      </c>
      <c r="G1784" t="str">
        <f>Table2[[#This Row],[rxn]]&amp;"_"&amp;Table2[[#This Row],[dir]]</f>
        <v>ECOAH40_m_FWD</v>
      </c>
      <c r="H1784" t="str" cm="1">
        <f t="array" ref="H1784">_xlfn.TEXTJOIN(",",TRUE,_xlfn.UNIQUE(_xlfn._xlws.FILTER(Table2[enz],Table2[rxn+dir]=Table2[[#This Row],[rxn+dir]])))</f>
        <v>rt6437</v>
      </c>
      <c r="I1784" s="2" t="str">
        <f>_xlfn.TEXTAFTER(Table2[[#This Row],[rxn]],"_",-1)</f>
        <v>m</v>
      </c>
      <c r="J1784" s="2" t="str">
        <f>_xlfn.TEXTBEFORE(Table2[[#This Row],[rxn]],"_"&amp;Table2[[#This Row],[compartment]],-1)</f>
        <v>ECOAH40</v>
      </c>
      <c r="K1784" s="2" t="str" cm="1">
        <f t="array" ref="K1784">_xlfn.LET(_xlpm.t,J1784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784" s="2" t="str">
        <f>IF(LEN(Table2[[#This Row],[number at end of rxn-compartment]])&gt;0,_xlfn.TEXTBEFORE(Table2[[#This Row],[rxn-compartment]],Table2[[#This Row],[number at end of rxn-compartment]],-1),"")</f>
        <v>ECOAH</v>
      </c>
      <c r="N1784" t="str">
        <v/>
      </c>
      <c r="O1784" t="str">
        <v>GLCtps_e</v>
      </c>
      <c r="P1784" t="str">
        <v>REV</v>
      </c>
      <c r="Q1784" t="str">
        <v>rt3525</v>
      </c>
      <c r="R1784" t="str">
        <v/>
      </c>
      <c r="S1784" t="str">
        <v>Excluded</v>
      </c>
      <c r="T1784" t="str">
        <v>Transport</v>
      </c>
    </row>
    <row r="1785" spans="1:20" x14ac:dyDescent="0.2">
      <c r="A1785" t="s">
        <v>4312</v>
      </c>
      <c r="B1785" t="s">
        <v>4311</v>
      </c>
      <c r="C1785" t="s">
        <v>21</v>
      </c>
      <c r="D1785" t="s">
        <v>4210</v>
      </c>
      <c r="E1785" t="str">
        <f>_xlfn.XLOOKUP(Table2[[#This Row],[rxn]],[1]Sheet1!$A:$A,[1]Sheet1!$C:$C,"Other metaolism",0)</f>
        <v>Other metabolism</v>
      </c>
      <c r="F1785" t="s">
        <v>312</v>
      </c>
      <c r="G1785" t="str">
        <f>Table2[[#This Row],[rxn]]&amp;"_"&amp;Table2[[#This Row],[dir]]</f>
        <v>ECOAH40_m_REV</v>
      </c>
      <c r="H1785" t="str" cm="1">
        <f t="array" ref="H1785">_xlfn.TEXTJOIN(",",TRUE,_xlfn.UNIQUE(_xlfn._xlws.FILTER(Table2[enz],Table2[rxn+dir]=Table2[[#This Row],[rxn+dir]])))</f>
        <v>rt6437</v>
      </c>
      <c r="I1785" s="2" t="str">
        <f>_xlfn.TEXTAFTER(Table2[[#This Row],[rxn]],"_",-1)</f>
        <v>m</v>
      </c>
      <c r="J1785" s="2" t="str">
        <f>_xlfn.TEXTBEFORE(Table2[[#This Row],[rxn]],"_"&amp;Table2[[#This Row],[compartment]],-1)</f>
        <v>ECOAH40</v>
      </c>
      <c r="K1785" s="2" t="str" cm="1">
        <f t="array" ref="K1785">_xlfn.LET(_xlpm.t,J1785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785" s="2" t="str">
        <f>IF(LEN(Table2[[#This Row],[number at end of rxn-compartment]])&gt;0,_xlfn.TEXTBEFORE(Table2[[#This Row],[rxn-compartment]],Table2[[#This Row],[number at end of rxn-compartment]],-1),"")</f>
        <v>ECOAH</v>
      </c>
      <c r="N1785" t="str">
        <v/>
      </c>
      <c r="O1785" t="str">
        <v>GLNS_c</v>
      </c>
      <c r="P1785" t="str">
        <v>FWD</v>
      </c>
      <c r="Q1785" t="str">
        <v>rt3476</v>
      </c>
      <c r="R1785" t="str">
        <v>6.3.1.2</v>
      </c>
      <c r="S1785" t="str">
        <v>Amino acid metabolism</v>
      </c>
      <c r="T1785" t="str">
        <v>Alanine, aspartate and glutamate metabolism</v>
      </c>
    </row>
    <row r="1786" spans="1:20" x14ac:dyDescent="0.2">
      <c r="A1786" t="s">
        <v>4313</v>
      </c>
      <c r="B1786" t="s">
        <v>4314</v>
      </c>
      <c r="C1786" t="s">
        <v>8</v>
      </c>
      <c r="D1786" t="s">
        <v>4214</v>
      </c>
      <c r="E1786" t="str">
        <f>_xlfn.XLOOKUP(Table2[[#This Row],[rxn]],[1]Sheet1!$A:$A,[1]Sheet1!$C:$C,"Other metaolism",0)</f>
        <v>Other metabolism</v>
      </c>
      <c r="F1786" t="s">
        <v>312</v>
      </c>
      <c r="G1786" t="str">
        <f>Table2[[#This Row],[rxn]]&amp;"_"&amp;Table2[[#This Row],[dir]]</f>
        <v>ECOAH40_x_FWD</v>
      </c>
      <c r="H1786" t="str" cm="1">
        <f t="array" ref="H1786">_xlfn.TEXTJOIN(",",TRUE,_xlfn.UNIQUE(_xlfn._xlws.FILTER(Table2[enz],Table2[rxn+dir]=Table2[[#This Row],[rxn+dir]])))</f>
        <v>rt2994,rt8147</v>
      </c>
      <c r="I1786" s="2" t="str">
        <f>_xlfn.TEXTAFTER(Table2[[#This Row],[rxn]],"_",-1)</f>
        <v>x</v>
      </c>
      <c r="J1786" s="2" t="str">
        <f>_xlfn.TEXTBEFORE(Table2[[#This Row],[rxn]],"_"&amp;Table2[[#This Row],[compartment]],-1)</f>
        <v>ECOAH40</v>
      </c>
      <c r="K1786" s="2" t="str" cm="1">
        <f t="array" ref="K1786">_xlfn.LET(_xlpm.t,J1786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786" s="2" t="str">
        <f>IF(LEN(Table2[[#This Row],[number at end of rxn-compartment]])&gt;0,_xlfn.TEXTBEFORE(Table2[[#This Row],[rxn-compartment]],Table2[[#This Row],[number at end of rxn-compartment]],-1),"")</f>
        <v>ECOAH</v>
      </c>
      <c r="N1786" t="str">
        <v/>
      </c>
      <c r="O1786" t="str">
        <v>GLNt_c_n</v>
      </c>
      <c r="P1786" t="str">
        <v>FWD</v>
      </c>
      <c r="Q1786" t="str">
        <v>SPONT</v>
      </c>
      <c r="R1786" t="str">
        <v/>
      </c>
      <c r="S1786" t="str">
        <v>Excluded</v>
      </c>
      <c r="T1786" t="str">
        <v>Transport</v>
      </c>
    </row>
    <row r="1787" spans="1:20" x14ac:dyDescent="0.2">
      <c r="A1787" t="s">
        <v>4315</v>
      </c>
      <c r="B1787" t="s">
        <v>4314</v>
      </c>
      <c r="C1787" t="s">
        <v>8</v>
      </c>
      <c r="D1787" t="s">
        <v>4217</v>
      </c>
      <c r="E1787" t="str">
        <f>_xlfn.XLOOKUP(Table2[[#This Row],[rxn]],[1]Sheet1!$A:$A,[1]Sheet1!$C:$C,"Other metaolism",0)</f>
        <v>Other metabolism</v>
      </c>
      <c r="F1787" t="s">
        <v>312</v>
      </c>
      <c r="G1787" t="str">
        <f>Table2[[#This Row],[rxn]]&amp;"_"&amp;Table2[[#This Row],[dir]]</f>
        <v>ECOAH40_x_FWD</v>
      </c>
      <c r="H1787" t="str" cm="1">
        <f t="array" ref="H1787">_xlfn.TEXTJOIN(",",TRUE,_xlfn.UNIQUE(_xlfn._xlws.FILTER(Table2[enz],Table2[rxn+dir]=Table2[[#This Row],[rxn+dir]])))</f>
        <v>rt2994,rt8147</v>
      </c>
      <c r="I1787" s="2" t="str">
        <f>_xlfn.TEXTAFTER(Table2[[#This Row],[rxn]],"_",-1)</f>
        <v>x</v>
      </c>
      <c r="J1787" s="2" t="str">
        <f>_xlfn.TEXTBEFORE(Table2[[#This Row],[rxn]],"_"&amp;Table2[[#This Row],[compartment]],-1)</f>
        <v>ECOAH40</v>
      </c>
      <c r="K1787" s="2" t="str" cm="1">
        <f t="array" ref="K1787">_xlfn.LET(_xlpm.t,J1787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787" s="2" t="str">
        <f>IF(LEN(Table2[[#This Row],[number at end of rxn-compartment]])&gt;0,_xlfn.TEXTBEFORE(Table2[[#This Row],[rxn-compartment]],Table2[[#This Row],[number at end of rxn-compartment]],-1),"")</f>
        <v>ECOAH</v>
      </c>
      <c r="N1787" t="str">
        <v/>
      </c>
      <c r="O1787" t="str">
        <v>GLNt_c_n</v>
      </c>
      <c r="P1787" t="str">
        <v>REV</v>
      </c>
      <c r="Q1787" t="str">
        <v>SPONT</v>
      </c>
      <c r="R1787" t="str">
        <v/>
      </c>
      <c r="S1787" t="str">
        <v>Excluded</v>
      </c>
      <c r="T1787" t="str">
        <v>Transport</v>
      </c>
    </row>
    <row r="1788" spans="1:20" x14ac:dyDescent="0.2">
      <c r="A1788" t="s">
        <v>4316</v>
      </c>
      <c r="B1788" t="s">
        <v>4317</v>
      </c>
      <c r="C1788" t="s">
        <v>8</v>
      </c>
      <c r="D1788" t="s">
        <v>4210</v>
      </c>
      <c r="E1788" t="str">
        <f>_xlfn.XLOOKUP(Table2[[#This Row],[rxn]],[1]Sheet1!$A:$A,[1]Sheet1!$C:$C,"Other metaolism",0)</f>
        <v>Other metabolism</v>
      </c>
      <c r="F1788" t="s">
        <v>312</v>
      </c>
      <c r="G1788" t="str">
        <f>Table2[[#This Row],[rxn]]&amp;"_"&amp;Table2[[#This Row],[dir]]</f>
        <v>ECOAH60_m_FWD</v>
      </c>
      <c r="H1788" t="str" cm="1">
        <f t="array" ref="H1788">_xlfn.TEXTJOIN(",",TRUE,_xlfn.UNIQUE(_xlfn._xlws.FILTER(Table2[enz],Table2[rxn+dir]=Table2[[#This Row],[rxn+dir]])))</f>
        <v>rt6437</v>
      </c>
      <c r="I1788" s="2" t="str">
        <f>_xlfn.TEXTAFTER(Table2[[#This Row],[rxn]],"_",-1)</f>
        <v>m</v>
      </c>
      <c r="J1788" s="2" t="str">
        <f>_xlfn.TEXTBEFORE(Table2[[#This Row],[rxn]],"_"&amp;Table2[[#This Row],[compartment]],-1)</f>
        <v>ECOAH60</v>
      </c>
      <c r="K1788" s="2" t="str" cm="1">
        <f t="array" ref="K1788">_xlfn.LET(_xlpm.t,J1788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788" s="2" t="str">
        <f>IF(LEN(Table2[[#This Row],[number at end of rxn-compartment]])&gt;0,_xlfn.TEXTBEFORE(Table2[[#This Row],[rxn-compartment]],Table2[[#This Row],[number at end of rxn-compartment]],-1),"")</f>
        <v>ECOAH</v>
      </c>
      <c r="N1788" t="str">
        <v/>
      </c>
      <c r="O1788" t="str">
        <v>GLNtpa_v</v>
      </c>
      <c r="P1788" t="str">
        <v>FWD</v>
      </c>
      <c r="Q1788" t="str">
        <v>rt7819</v>
      </c>
      <c r="R1788" t="str">
        <v/>
      </c>
      <c r="S1788" t="str">
        <v>Excluded</v>
      </c>
      <c r="T1788" t="str">
        <v>Transport</v>
      </c>
    </row>
    <row r="1789" spans="1:20" x14ac:dyDescent="0.2">
      <c r="A1789" t="s">
        <v>4318</v>
      </c>
      <c r="B1789" t="s">
        <v>4317</v>
      </c>
      <c r="C1789" t="s">
        <v>21</v>
      </c>
      <c r="D1789" t="s">
        <v>4210</v>
      </c>
      <c r="E1789" t="str">
        <f>_xlfn.XLOOKUP(Table2[[#This Row],[rxn]],[1]Sheet1!$A:$A,[1]Sheet1!$C:$C,"Other metaolism",0)</f>
        <v>Other metabolism</v>
      </c>
      <c r="F1789" t="s">
        <v>312</v>
      </c>
      <c r="G1789" t="str">
        <f>Table2[[#This Row],[rxn]]&amp;"_"&amp;Table2[[#This Row],[dir]]</f>
        <v>ECOAH60_m_REV</v>
      </c>
      <c r="H1789" t="str" cm="1">
        <f t="array" ref="H1789">_xlfn.TEXTJOIN(",",TRUE,_xlfn.UNIQUE(_xlfn._xlws.FILTER(Table2[enz],Table2[rxn+dir]=Table2[[#This Row],[rxn+dir]])))</f>
        <v>rt6437</v>
      </c>
      <c r="I1789" s="2" t="str">
        <f>_xlfn.TEXTAFTER(Table2[[#This Row],[rxn]],"_",-1)</f>
        <v>m</v>
      </c>
      <c r="J1789" s="2" t="str">
        <f>_xlfn.TEXTBEFORE(Table2[[#This Row],[rxn]],"_"&amp;Table2[[#This Row],[compartment]],-1)</f>
        <v>ECOAH60</v>
      </c>
      <c r="K1789" s="2" t="str" cm="1">
        <f t="array" ref="K1789">_xlfn.LET(_xlpm.t,J1789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789" s="2" t="str">
        <f>IF(LEN(Table2[[#This Row],[number at end of rxn-compartment]])&gt;0,_xlfn.TEXTBEFORE(Table2[[#This Row],[rxn-compartment]],Table2[[#This Row],[number at end of rxn-compartment]],-1),"")</f>
        <v>ECOAH</v>
      </c>
      <c r="N1789" t="str">
        <v/>
      </c>
      <c r="O1789" t="str">
        <v>GLNtps_v</v>
      </c>
      <c r="P1789" t="str">
        <v>FWD</v>
      </c>
      <c r="Q1789" t="str">
        <v>rt4375</v>
      </c>
      <c r="R1789" t="str">
        <v/>
      </c>
      <c r="S1789" t="str">
        <v>Excluded</v>
      </c>
      <c r="T1789" t="str">
        <v>Transport</v>
      </c>
    </row>
    <row r="1790" spans="1:20" x14ac:dyDescent="0.2">
      <c r="A1790" t="s">
        <v>4319</v>
      </c>
      <c r="B1790" t="s">
        <v>4320</v>
      </c>
      <c r="C1790" t="s">
        <v>8</v>
      </c>
      <c r="D1790" t="s">
        <v>4214</v>
      </c>
      <c r="E1790" t="str">
        <f>_xlfn.XLOOKUP(Table2[[#This Row],[rxn]],[1]Sheet1!$A:$A,[1]Sheet1!$C:$C,"Other metaolism",0)</f>
        <v>Other metabolism</v>
      </c>
      <c r="F1790" t="s">
        <v>312</v>
      </c>
      <c r="G1790" t="str">
        <f>Table2[[#This Row],[rxn]]&amp;"_"&amp;Table2[[#This Row],[dir]]</f>
        <v>ECOAH60_x_FWD</v>
      </c>
      <c r="H1790" t="str" cm="1">
        <f t="array" ref="H1790">_xlfn.TEXTJOIN(",",TRUE,_xlfn.UNIQUE(_xlfn._xlws.FILTER(Table2[enz],Table2[rxn+dir]=Table2[[#This Row],[rxn+dir]])))</f>
        <v>rt2994,rt8147</v>
      </c>
      <c r="I1790" s="2" t="str">
        <f>_xlfn.TEXTAFTER(Table2[[#This Row],[rxn]],"_",-1)</f>
        <v>x</v>
      </c>
      <c r="J1790" s="2" t="str">
        <f>_xlfn.TEXTBEFORE(Table2[[#This Row],[rxn]],"_"&amp;Table2[[#This Row],[compartment]],-1)</f>
        <v>ECOAH60</v>
      </c>
      <c r="K1790" s="2" t="str" cm="1">
        <f t="array" ref="K1790">_xlfn.LET(_xlpm.t,J1790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790" s="2" t="str">
        <f>IF(LEN(Table2[[#This Row],[number at end of rxn-compartment]])&gt;0,_xlfn.TEXTBEFORE(Table2[[#This Row],[rxn-compartment]],Table2[[#This Row],[number at end of rxn-compartment]],-1),"")</f>
        <v>ECOAH</v>
      </c>
      <c r="N1790" t="str">
        <v/>
      </c>
      <c r="O1790" t="str">
        <v>GLNTRS_c</v>
      </c>
      <c r="P1790" t="str">
        <v>FWD</v>
      </c>
      <c r="Q1790" t="str">
        <v>rt5012</v>
      </c>
      <c r="R1790" t="str">
        <v>6.1.1.18</v>
      </c>
      <c r="S1790" t="str">
        <v>tRNA charging</v>
      </c>
      <c r="T1790" t="str">
        <v>Aminoacyl-tRNA biosynthesis</v>
      </c>
    </row>
    <row r="1791" spans="1:20" x14ac:dyDescent="0.2">
      <c r="A1791" t="s">
        <v>4321</v>
      </c>
      <c r="B1791" t="s">
        <v>4320</v>
      </c>
      <c r="C1791" t="s">
        <v>8</v>
      </c>
      <c r="D1791" t="s">
        <v>4217</v>
      </c>
      <c r="E1791" t="str">
        <f>_xlfn.XLOOKUP(Table2[[#This Row],[rxn]],[1]Sheet1!$A:$A,[1]Sheet1!$C:$C,"Other metaolism",0)</f>
        <v>Other metabolism</v>
      </c>
      <c r="F1791" t="s">
        <v>312</v>
      </c>
      <c r="G1791" t="str">
        <f>Table2[[#This Row],[rxn]]&amp;"_"&amp;Table2[[#This Row],[dir]]</f>
        <v>ECOAH60_x_FWD</v>
      </c>
      <c r="H1791" t="str" cm="1">
        <f t="array" ref="H1791">_xlfn.TEXTJOIN(",",TRUE,_xlfn.UNIQUE(_xlfn._xlws.FILTER(Table2[enz],Table2[rxn+dir]=Table2[[#This Row],[rxn+dir]])))</f>
        <v>rt2994,rt8147</v>
      </c>
      <c r="I1791" s="2" t="str">
        <f>_xlfn.TEXTAFTER(Table2[[#This Row],[rxn]],"_",-1)</f>
        <v>x</v>
      </c>
      <c r="J1791" s="2" t="str">
        <f>_xlfn.TEXTBEFORE(Table2[[#This Row],[rxn]],"_"&amp;Table2[[#This Row],[compartment]],-1)</f>
        <v>ECOAH60</v>
      </c>
      <c r="K1791" s="2" t="str" cm="1">
        <f t="array" ref="K1791">_xlfn.LET(_xlpm.t,J1791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791" s="2" t="str">
        <f>IF(LEN(Table2[[#This Row],[number at end of rxn-compartment]])&gt;0,_xlfn.TEXTBEFORE(Table2[[#This Row],[rxn-compartment]],Table2[[#This Row],[number at end of rxn-compartment]],-1),"")</f>
        <v>ECOAH</v>
      </c>
      <c r="N1791" t="str">
        <v/>
      </c>
      <c r="O1791" t="str">
        <v>GLU5K_c</v>
      </c>
      <c r="P1791" t="str">
        <v>FWD</v>
      </c>
      <c r="Q1791" t="str">
        <v>rt6820</v>
      </c>
      <c r="R1791" t="str">
        <v>2.7.2.11</v>
      </c>
      <c r="S1791" t="str">
        <v>Amino acid metabolism</v>
      </c>
      <c r="T1791" t="str">
        <v>Arginine and proline metabolism</v>
      </c>
    </row>
    <row r="1792" spans="1:20" x14ac:dyDescent="0.2">
      <c r="A1792" t="s">
        <v>4322</v>
      </c>
      <c r="B1792" t="s">
        <v>4323</v>
      </c>
      <c r="C1792" t="s">
        <v>8</v>
      </c>
      <c r="D1792" t="s">
        <v>4210</v>
      </c>
      <c r="E1792" t="str">
        <f>_xlfn.XLOOKUP(Table2[[#This Row],[rxn]],[1]Sheet1!$A:$A,[1]Sheet1!$C:$C,"Other metaolism",0)</f>
        <v>Other metabolism</v>
      </c>
      <c r="F1792" t="s">
        <v>312</v>
      </c>
      <c r="G1792" t="str">
        <f>Table2[[#This Row],[rxn]]&amp;"_"&amp;Table2[[#This Row],[dir]]</f>
        <v>ECOAH80_m_FWD</v>
      </c>
      <c r="H1792" t="str" cm="1">
        <f t="array" ref="H1792">_xlfn.TEXTJOIN(",",TRUE,_xlfn.UNIQUE(_xlfn._xlws.FILTER(Table2[enz],Table2[rxn+dir]=Table2[[#This Row],[rxn+dir]])))</f>
        <v>rt6437</v>
      </c>
      <c r="I1792" s="2" t="str">
        <f>_xlfn.TEXTAFTER(Table2[[#This Row],[rxn]],"_",-1)</f>
        <v>m</v>
      </c>
      <c r="J1792" s="2" t="str">
        <f>_xlfn.TEXTBEFORE(Table2[[#This Row],[rxn]],"_"&amp;Table2[[#This Row],[compartment]],-1)</f>
        <v>ECOAH80</v>
      </c>
      <c r="K1792" s="2" t="str" cm="1">
        <f t="array" ref="K1792">_xlfn.LET(_xlpm.t,J1792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792" s="2" t="str">
        <f>IF(LEN(Table2[[#This Row],[number at end of rxn-compartment]])&gt;0,_xlfn.TEXTBEFORE(Table2[[#This Row],[rxn-compartment]],Table2[[#This Row],[number at end of rxn-compartment]],-1),"")</f>
        <v>ECOAH</v>
      </c>
      <c r="N1792" t="str">
        <v/>
      </c>
      <c r="O1792" t="str">
        <v>GLUCYS_c</v>
      </c>
      <c r="P1792" t="str">
        <v>FWD</v>
      </c>
      <c r="Q1792" t="str">
        <v>rt3639,rt3654</v>
      </c>
      <c r="R1792" t="str">
        <v>6.3.2.2</v>
      </c>
      <c r="S1792" t="str">
        <v>Amino acid metabolism</v>
      </c>
      <c r="T1792" t="str">
        <v>Cysteine and methionine metabolism</v>
      </c>
    </row>
    <row r="1793" spans="1:20" x14ac:dyDescent="0.2">
      <c r="A1793" t="s">
        <v>4324</v>
      </c>
      <c r="B1793" t="s">
        <v>4323</v>
      </c>
      <c r="C1793" t="s">
        <v>21</v>
      </c>
      <c r="D1793" t="s">
        <v>4210</v>
      </c>
      <c r="E1793" t="str">
        <f>_xlfn.XLOOKUP(Table2[[#This Row],[rxn]],[1]Sheet1!$A:$A,[1]Sheet1!$C:$C,"Other metaolism",0)</f>
        <v>Other metabolism</v>
      </c>
      <c r="F1793" t="s">
        <v>312</v>
      </c>
      <c r="G1793" t="str">
        <f>Table2[[#This Row],[rxn]]&amp;"_"&amp;Table2[[#This Row],[dir]]</f>
        <v>ECOAH80_m_REV</v>
      </c>
      <c r="H1793" t="str" cm="1">
        <f t="array" ref="H1793">_xlfn.TEXTJOIN(",",TRUE,_xlfn.UNIQUE(_xlfn._xlws.FILTER(Table2[enz],Table2[rxn+dir]=Table2[[#This Row],[rxn+dir]])))</f>
        <v>rt6437</v>
      </c>
      <c r="I1793" s="2" t="str">
        <f>_xlfn.TEXTAFTER(Table2[[#This Row],[rxn]],"_",-1)</f>
        <v>m</v>
      </c>
      <c r="J1793" s="2" t="str">
        <f>_xlfn.TEXTBEFORE(Table2[[#This Row],[rxn]],"_"&amp;Table2[[#This Row],[compartment]],-1)</f>
        <v>ECOAH80</v>
      </c>
      <c r="K1793" s="2" t="str" cm="1">
        <f t="array" ref="K1793">_xlfn.LET(_xlpm.t,J1793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793" s="2" t="str">
        <f>IF(LEN(Table2[[#This Row],[number at end of rxn-compartment]])&gt;0,_xlfn.TEXTBEFORE(Table2[[#This Row],[rxn-compartment]],Table2[[#This Row],[number at end of rxn-compartment]],-1),"")</f>
        <v>ECOAH</v>
      </c>
      <c r="N1793" t="str">
        <v/>
      </c>
      <c r="O1793" t="str">
        <v>GLUDC_c</v>
      </c>
      <c r="P1793" t="str">
        <v>FWD</v>
      </c>
      <c r="Q1793" t="str">
        <v>rt1066,rt1067,rt2354</v>
      </c>
      <c r="R1793" t="str">
        <v>4.1.1.15</v>
      </c>
      <c r="S1793" t="str">
        <v>Amino acid metabolism</v>
      </c>
      <c r="T1793" t="str">
        <v>Alanine, aspartate and glutamate metabolism</v>
      </c>
    </row>
    <row r="1794" spans="1:20" x14ac:dyDescent="0.2">
      <c r="A1794" t="s">
        <v>4325</v>
      </c>
      <c r="B1794" t="s">
        <v>4326</v>
      </c>
      <c r="C1794" t="s">
        <v>8</v>
      </c>
      <c r="D1794" t="s">
        <v>4214</v>
      </c>
      <c r="E1794" t="str">
        <f>_xlfn.XLOOKUP(Table2[[#This Row],[rxn]],[1]Sheet1!$A:$A,[1]Sheet1!$C:$C,"Other metaolism",0)</f>
        <v>Other metabolism</v>
      </c>
      <c r="F1794" t="s">
        <v>312</v>
      </c>
      <c r="G1794" t="str">
        <f>Table2[[#This Row],[rxn]]&amp;"_"&amp;Table2[[#This Row],[dir]]</f>
        <v>ECOAH80_x_FWD</v>
      </c>
      <c r="H1794" t="str" cm="1">
        <f t="array" ref="H1794">_xlfn.TEXTJOIN(",",TRUE,_xlfn.UNIQUE(_xlfn._xlws.FILTER(Table2[enz],Table2[rxn+dir]=Table2[[#This Row],[rxn+dir]])))</f>
        <v>rt2994,rt8147</v>
      </c>
      <c r="I1794" s="2" t="str">
        <f>_xlfn.TEXTAFTER(Table2[[#This Row],[rxn]],"_",-1)</f>
        <v>x</v>
      </c>
      <c r="J1794" s="2" t="str">
        <f>_xlfn.TEXTBEFORE(Table2[[#This Row],[rxn]],"_"&amp;Table2[[#This Row],[compartment]],-1)</f>
        <v>ECOAH80</v>
      </c>
      <c r="K1794" s="2" t="str" cm="1">
        <f t="array" ref="K1794">_xlfn.LET(_xlpm.t,J1794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794" s="2" t="str">
        <f>IF(LEN(Table2[[#This Row],[number at end of rxn-compartment]])&gt;0,_xlfn.TEXTBEFORE(Table2[[#This Row],[rxn-compartment]],Table2[[#This Row],[number at end of rxn-compartment]],-1),"")</f>
        <v>ECOAH</v>
      </c>
      <c r="N1794" t="str">
        <v/>
      </c>
      <c r="O1794" t="str">
        <v>GLUDxi_c</v>
      </c>
      <c r="P1794" t="str">
        <v>FWD</v>
      </c>
      <c r="Q1794" t="str">
        <v>rt1488</v>
      </c>
      <c r="R1794" t="str">
        <v>1.4.1.2</v>
      </c>
      <c r="S1794" t="str">
        <v>Amino acid metabolism</v>
      </c>
      <c r="T1794" t="str">
        <v>Arginine and proline metabolism</v>
      </c>
    </row>
    <row r="1795" spans="1:20" x14ac:dyDescent="0.2">
      <c r="A1795" t="s">
        <v>4327</v>
      </c>
      <c r="B1795" t="s">
        <v>4326</v>
      </c>
      <c r="C1795" t="s">
        <v>8</v>
      </c>
      <c r="D1795" t="s">
        <v>4217</v>
      </c>
      <c r="E1795" t="str">
        <f>_xlfn.XLOOKUP(Table2[[#This Row],[rxn]],[1]Sheet1!$A:$A,[1]Sheet1!$C:$C,"Other metaolism",0)</f>
        <v>Other metabolism</v>
      </c>
      <c r="F1795" t="s">
        <v>312</v>
      </c>
      <c r="G1795" t="str">
        <f>Table2[[#This Row],[rxn]]&amp;"_"&amp;Table2[[#This Row],[dir]]</f>
        <v>ECOAH80_x_FWD</v>
      </c>
      <c r="H1795" t="str" cm="1">
        <f t="array" ref="H1795">_xlfn.TEXTJOIN(",",TRUE,_xlfn.UNIQUE(_xlfn._xlws.FILTER(Table2[enz],Table2[rxn+dir]=Table2[[#This Row],[rxn+dir]])))</f>
        <v>rt2994,rt8147</v>
      </c>
      <c r="I1795" s="2" t="str">
        <f>_xlfn.TEXTAFTER(Table2[[#This Row],[rxn]],"_",-1)</f>
        <v>x</v>
      </c>
      <c r="J1795" s="2" t="str">
        <f>_xlfn.TEXTBEFORE(Table2[[#This Row],[rxn]],"_"&amp;Table2[[#This Row],[compartment]],-1)</f>
        <v>ECOAH80</v>
      </c>
      <c r="K1795" s="2" t="str" cm="1">
        <f t="array" ref="K1795">_xlfn.LET(_xlpm.t,J1795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795" s="2" t="str">
        <f>IF(LEN(Table2[[#This Row],[number at end of rxn-compartment]])&gt;0,_xlfn.TEXTBEFORE(Table2[[#This Row],[rxn-compartment]],Table2[[#This Row],[number at end of rxn-compartment]],-1),"")</f>
        <v>ECOAH</v>
      </c>
      <c r="N1795" t="str">
        <v/>
      </c>
      <c r="O1795" t="str">
        <v>GLUDy_c</v>
      </c>
      <c r="P1795" t="str">
        <v>FWD</v>
      </c>
      <c r="Q1795" t="str">
        <v>rt3880</v>
      </c>
      <c r="R1795" t="str">
        <v>1.4.1.4</v>
      </c>
      <c r="S1795" t="str">
        <v>Amino acid metabolism</v>
      </c>
      <c r="T1795" t="str">
        <v>Arginine and proline metabolism</v>
      </c>
    </row>
    <row r="1796" spans="1:20" x14ac:dyDescent="0.2">
      <c r="A1796" t="s">
        <v>4328</v>
      </c>
      <c r="B1796" t="s">
        <v>4330</v>
      </c>
      <c r="C1796" t="s">
        <v>8</v>
      </c>
      <c r="D1796" t="s">
        <v>4329</v>
      </c>
      <c r="E1796" t="str">
        <f>_xlfn.XLOOKUP(Table2[[#This Row],[rxn]],[1]Sheet1!$A:$A,[1]Sheet1!$C:$C,"Other metaolism",0)</f>
        <v>Other metabolism</v>
      </c>
      <c r="F1796" t="s">
        <v>312</v>
      </c>
      <c r="G1796" t="str">
        <f>Table2[[#This Row],[rxn]]&amp;"_"&amp;Table2[[#This Row],[dir]]</f>
        <v>ECOAI101a_x_FWD</v>
      </c>
      <c r="H1796" t="str" cm="1">
        <f t="array" ref="H1796">_xlfn.TEXTJOIN(",",TRUE,_xlfn.UNIQUE(_xlfn._xlws.FILTER(Table2[enz],Table2[rxn+dir]=Table2[[#This Row],[rxn+dir]])))</f>
        <v>rt1925</v>
      </c>
      <c r="I1796" s="2" t="str">
        <f>_xlfn.TEXTAFTER(Table2[[#This Row],[rxn]],"_",-1)</f>
        <v>x</v>
      </c>
      <c r="J1796" s="2" t="str">
        <f>_xlfn.TEXTBEFORE(Table2[[#This Row],[rxn]],"_"&amp;Table2[[#This Row],[compartment]],-1)</f>
        <v>ECOAI101a</v>
      </c>
      <c r="K1796" s="2" t="str" cm="1">
        <f t="array" ref="K1796">_xlfn.LET(_xlpm.t,J1796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96" s="2" t="str">
        <f>IF(LEN(Table2[[#This Row],[number at end of rxn-compartment]])&gt;0,_xlfn.TEXTBEFORE(Table2[[#This Row],[rxn-compartment]],Table2[[#This Row],[number at end of rxn-compartment]],-1),"")</f>
        <v/>
      </c>
      <c r="N1796" t="str">
        <v/>
      </c>
      <c r="O1796" t="str">
        <v>GLUN_c</v>
      </c>
      <c r="P1796" t="str">
        <v>FWD</v>
      </c>
      <c r="Q1796" t="str">
        <v>rt5611</v>
      </c>
      <c r="R1796" t="str">
        <v>3.5.1.2</v>
      </c>
      <c r="S1796" t="str">
        <v>Amino acid metabolism</v>
      </c>
      <c r="T1796" t="str">
        <v>Arginine and proline metabolism</v>
      </c>
    </row>
    <row r="1797" spans="1:20" x14ac:dyDescent="0.2">
      <c r="A1797" t="s">
        <v>4331</v>
      </c>
      <c r="B1797" t="s">
        <v>4332</v>
      </c>
      <c r="C1797" t="s">
        <v>8</v>
      </c>
      <c r="D1797" t="s">
        <v>4329</v>
      </c>
      <c r="E1797" t="str">
        <f>_xlfn.XLOOKUP(Table2[[#This Row],[rxn]],[1]Sheet1!$A:$A,[1]Sheet1!$C:$C,"Other metaolism",0)</f>
        <v>Other metabolism</v>
      </c>
      <c r="F1797" t="s">
        <v>312</v>
      </c>
      <c r="G1797" t="str">
        <f>Table2[[#This Row],[rxn]]&amp;"_"&amp;Table2[[#This Row],[dir]]</f>
        <v>ECOAI101d_x_FWD</v>
      </c>
      <c r="H1797" t="str" cm="1">
        <f t="array" ref="H1797">_xlfn.TEXTJOIN(",",TRUE,_xlfn.UNIQUE(_xlfn._xlws.FILTER(Table2[enz],Table2[rxn+dir]=Table2[[#This Row],[rxn+dir]])))</f>
        <v>rt1925</v>
      </c>
      <c r="I1797" s="2" t="str">
        <f>_xlfn.TEXTAFTER(Table2[[#This Row],[rxn]],"_",-1)</f>
        <v>x</v>
      </c>
      <c r="J1797" s="2" t="str">
        <f>_xlfn.TEXTBEFORE(Table2[[#This Row],[rxn]],"_"&amp;Table2[[#This Row],[compartment]],-1)</f>
        <v>ECOAI101d</v>
      </c>
      <c r="K1797" s="2" t="str" cm="1">
        <f t="array" ref="K1797">_xlfn.LET(_xlpm.t,J1797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97" s="2" t="str">
        <f>IF(LEN(Table2[[#This Row],[number at end of rxn-compartment]])&gt;0,_xlfn.TEXTBEFORE(Table2[[#This Row],[rxn-compartment]],Table2[[#This Row],[number at end of rxn-compartment]],-1),"")</f>
        <v/>
      </c>
      <c r="N1797" t="str">
        <v/>
      </c>
      <c r="O1797" t="str">
        <v>GLUN_e</v>
      </c>
      <c r="P1797" t="str">
        <v>FWD</v>
      </c>
      <c r="Q1797" t="str">
        <v>rt1675,rt5259</v>
      </c>
      <c r="R1797" t="str">
        <v>3.5.1.2</v>
      </c>
      <c r="S1797" t="str">
        <v>Amino acid metabolism</v>
      </c>
      <c r="T1797" t="str">
        <v>Arginine and proline metabolism</v>
      </c>
    </row>
    <row r="1798" spans="1:20" x14ac:dyDescent="0.2">
      <c r="A1798" t="s">
        <v>4333</v>
      </c>
      <c r="B1798" t="s">
        <v>4334</v>
      </c>
      <c r="C1798" t="s">
        <v>8</v>
      </c>
      <c r="D1798" t="s">
        <v>4329</v>
      </c>
      <c r="E1798" t="str">
        <f>_xlfn.XLOOKUP(Table2[[#This Row],[rxn]],[1]Sheet1!$A:$A,[1]Sheet1!$C:$C,"Other metaolism",0)</f>
        <v>Other metabolism</v>
      </c>
      <c r="F1798" t="s">
        <v>312</v>
      </c>
      <c r="G1798" t="str">
        <f>Table2[[#This Row],[rxn]]&amp;"_"&amp;Table2[[#This Row],[dir]]</f>
        <v>ECOAI102e_x_FWD</v>
      </c>
      <c r="H1798" t="str" cm="1">
        <f t="array" ref="H1798">_xlfn.TEXTJOIN(",",TRUE,_xlfn.UNIQUE(_xlfn._xlws.FILTER(Table2[enz],Table2[rxn+dir]=Table2[[#This Row],[rxn+dir]])))</f>
        <v>rt1925</v>
      </c>
      <c r="I1798" s="2" t="str">
        <f>_xlfn.TEXTAFTER(Table2[[#This Row],[rxn]],"_",-1)</f>
        <v>x</v>
      </c>
      <c r="J1798" s="2" t="str">
        <f>_xlfn.TEXTBEFORE(Table2[[#This Row],[rxn]],"_"&amp;Table2[[#This Row],[compartment]],-1)</f>
        <v>ECOAI102e</v>
      </c>
      <c r="K1798" s="2" t="str" cm="1">
        <f t="array" ref="K1798">_xlfn.LET(_xlpm.t,J1798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98" s="2" t="str">
        <f>IF(LEN(Table2[[#This Row],[number at end of rxn-compartment]])&gt;0,_xlfn.TEXTBEFORE(Table2[[#This Row],[rxn-compartment]],Table2[[#This Row],[number at end of rxn-compartment]],-1),"")</f>
        <v/>
      </c>
      <c r="N1798" t="str">
        <v/>
      </c>
      <c r="O1798" t="str">
        <v>GLUPRT_c</v>
      </c>
      <c r="P1798" t="str">
        <v>FWD</v>
      </c>
      <c r="Q1798" t="str">
        <v>rt6932</v>
      </c>
      <c r="R1798" t="str">
        <v>2.4.2.14</v>
      </c>
      <c r="S1798" t="str">
        <v>RNA metabolism</v>
      </c>
      <c r="T1798" t="str">
        <v>Purine metabolism</v>
      </c>
    </row>
    <row r="1799" spans="1:20" x14ac:dyDescent="0.2">
      <c r="A1799" t="s">
        <v>4335</v>
      </c>
      <c r="B1799" t="s">
        <v>4336</v>
      </c>
      <c r="C1799" t="s">
        <v>8</v>
      </c>
      <c r="D1799" t="s">
        <v>4329</v>
      </c>
      <c r="E1799" t="str">
        <f>_xlfn.XLOOKUP(Table2[[#This Row],[rxn]],[1]Sheet1!$A:$A,[1]Sheet1!$C:$C,"Other metaolism",0)</f>
        <v>Other metabolism</v>
      </c>
      <c r="F1799" t="s">
        <v>312</v>
      </c>
      <c r="G1799" t="str">
        <f>Table2[[#This Row],[rxn]]&amp;"_"&amp;Table2[[#This Row],[dir]]</f>
        <v>ECOAI121a_x_FWD</v>
      </c>
      <c r="H1799" t="str" cm="1">
        <f t="array" ref="H1799">_xlfn.TEXTJOIN(",",TRUE,_xlfn.UNIQUE(_xlfn._xlws.FILTER(Table2[enz],Table2[rxn+dir]=Table2[[#This Row],[rxn+dir]])))</f>
        <v>rt1925</v>
      </c>
      <c r="I1799" s="2" t="str">
        <f>_xlfn.TEXTAFTER(Table2[[#This Row],[rxn]],"_",-1)</f>
        <v>x</v>
      </c>
      <c r="J1799" s="2" t="str">
        <f>_xlfn.TEXTBEFORE(Table2[[#This Row],[rxn]],"_"&amp;Table2[[#This Row],[compartment]],-1)</f>
        <v>ECOAI121a</v>
      </c>
      <c r="K1799" s="2" t="str" cm="1">
        <f t="array" ref="K1799">_xlfn.LET(_xlpm.t,J1799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799" s="2" t="str">
        <f>IF(LEN(Table2[[#This Row],[number at end of rxn-compartment]])&gt;0,_xlfn.TEXTBEFORE(Table2[[#This Row],[rxn-compartment]],Table2[[#This Row],[number at end of rxn-compartment]],-1),"")</f>
        <v/>
      </c>
      <c r="N1799" t="str">
        <v/>
      </c>
      <c r="O1799" t="str">
        <v>GLUR_c</v>
      </c>
      <c r="P1799" t="str">
        <v>FWD</v>
      </c>
      <c r="Q1799" t="str">
        <v>rt4701</v>
      </c>
      <c r="R1799" t="str">
        <v>5.1.1.3</v>
      </c>
      <c r="S1799" t="str">
        <v>Other metabolism</v>
      </c>
      <c r="T1799" t="str">
        <v>D-Glutamine and D-glutamate metabolism</v>
      </c>
    </row>
    <row r="1800" spans="1:20" x14ac:dyDescent="0.2">
      <c r="A1800" t="s">
        <v>4337</v>
      </c>
      <c r="B1800" t="s">
        <v>4338</v>
      </c>
      <c r="C1800" t="s">
        <v>8</v>
      </c>
      <c r="D1800" t="s">
        <v>4329</v>
      </c>
      <c r="E1800" t="str">
        <f>_xlfn.XLOOKUP(Table2[[#This Row],[rxn]],[1]Sheet1!$A:$A,[1]Sheet1!$C:$C,"Other metaolism",0)</f>
        <v>Other metabolism</v>
      </c>
      <c r="F1800" t="s">
        <v>312</v>
      </c>
      <c r="G1800" t="str">
        <f>Table2[[#This Row],[rxn]]&amp;"_"&amp;Table2[[#This Row],[dir]]</f>
        <v>ECOAI121b_x_FWD</v>
      </c>
      <c r="H1800" t="str" cm="1">
        <f t="array" ref="H1800">_xlfn.TEXTJOIN(",",TRUE,_xlfn.UNIQUE(_xlfn._xlws.FILTER(Table2[enz],Table2[rxn+dir]=Table2[[#This Row],[rxn+dir]])))</f>
        <v>rt1925</v>
      </c>
      <c r="I1800" s="2" t="str">
        <f>_xlfn.TEXTAFTER(Table2[[#This Row],[rxn]],"_",-1)</f>
        <v>x</v>
      </c>
      <c r="J1800" s="2" t="str">
        <f>_xlfn.TEXTBEFORE(Table2[[#This Row],[rxn]],"_"&amp;Table2[[#This Row],[compartment]],-1)</f>
        <v>ECOAI121b</v>
      </c>
      <c r="K1800" s="2" t="str" cm="1">
        <f t="array" ref="K1800">_xlfn.LET(_xlpm.t,J1800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0" s="2" t="str">
        <f>IF(LEN(Table2[[#This Row],[number at end of rxn-compartment]])&gt;0,_xlfn.TEXTBEFORE(Table2[[#This Row],[rxn-compartment]],Table2[[#This Row],[number at end of rxn-compartment]],-1),"")</f>
        <v/>
      </c>
      <c r="N1800" t="str">
        <v/>
      </c>
      <c r="O1800" t="str">
        <v>GLUR_c</v>
      </c>
      <c r="P1800" t="str">
        <v>REV</v>
      </c>
      <c r="Q1800" t="str">
        <v>rt4701</v>
      </c>
      <c r="R1800" t="str">
        <v>5.1.1.3</v>
      </c>
      <c r="S1800" t="str">
        <v>Other metabolism</v>
      </c>
      <c r="T1800" t="str">
        <v>D-Glutamine and D-glutamate metabolism</v>
      </c>
    </row>
    <row r="1801" spans="1:20" x14ac:dyDescent="0.2">
      <c r="A1801" t="s">
        <v>4339</v>
      </c>
      <c r="B1801" t="s">
        <v>4340</v>
      </c>
      <c r="C1801" t="s">
        <v>8</v>
      </c>
      <c r="D1801" t="s">
        <v>4329</v>
      </c>
      <c r="E1801" t="str">
        <f>_xlfn.XLOOKUP(Table2[[#This Row],[rxn]],[1]Sheet1!$A:$A,[1]Sheet1!$C:$C,"Other metaolism",0)</f>
        <v>Other metabolism</v>
      </c>
      <c r="F1801" t="s">
        <v>312</v>
      </c>
      <c r="G1801" t="str">
        <f>Table2[[#This Row],[rxn]]&amp;"_"&amp;Table2[[#This Row],[dir]]</f>
        <v>ECOAI122c_x_FWD</v>
      </c>
      <c r="H1801" t="str" cm="1">
        <f t="array" ref="H1801">_xlfn.TEXTJOIN(",",TRUE,_xlfn.UNIQUE(_xlfn._xlws.FILTER(Table2[enz],Table2[rxn+dir]=Table2[[#This Row],[rxn+dir]])))</f>
        <v>rt1925</v>
      </c>
      <c r="I1801" s="2" t="str">
        <f>_xlfn.TEXTAFTER(Table2[[#This Row],[rxn]],"_",-1)</f>
        <v>x</v>
      </c>
      <c r="J1801" s="2" t="str">
        <f>_xlfn.TEXTBEFORE(Table2[[#This Row],[rxn]],"_"&amp;Table2[[#This Row],[compartment]],-1)</f>
        <v>ECOAI122c</v>
      </c>
      <c r="K1801" s="2" t="str" cm="1">
        <f t="array" ref="K1801">_xlfn.LET(_xlpm.t,J1801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1" s="2" t="str">
        <f>IF(LEN(Table2[[#This Row],[number at end of rxn-compartment]])&gt;0,_xlfn.TEXTBEFORE(Table2[[#This Row],[rxn-compartment]],Table2[[#This Row],[number at end of rxn-compartment]],-1),"")</f>
        <v/>
      </c>
      <c r="N1801" t="str">
        <v/>
      </c>
      <c r="O1801" t="str">
        <v>GLUSx_c</v>
      </c>
      <c r="P1801" t="str">
        <v>FWD</v>
      </c>
      <c r="Q1801" t="str">
        <v>rt7345</v>
      </c>
      <c r="R1801" t="str">
        <v>1.4.1.14</v>
      </c>
      <c r="S1801" t="str">
        <v>Amino acid metabolism</v>
      </c>
      <c r="T1801" t="str">
        <v>Alanine, aspartate and glutamate metabolism</v>
      </c>
    </row>
    <row r="1802" spans="1:20" x14ac:dyDescent="0.2">
      <c r="A1802" t="s">
        <v>4341</v>
      </c>
      <c r="B1802" t="s">
        <v>4342</v>
      </c>
      <c r="C1802" t="s">
        <v>8</v>
      </c>
      <c r="D1802" t="s">
        <v>4329</v>
      </c>
      <c r="E1802" t="str">
        <f>_xlfn.XLOOKUP(Table2[[#This Row],[rxn]],[1]Sheet1!$A:$A,[1]Sheet1!$C:$C,"Other metaolism",0)</f>
        <v>Other metabolism</v>
      </c>
      <c r="F1802" t="s">
        <v>312</v>
      </c>
      <c r="G1802" t="str">
        <f>Table2[[#This Row],[rxn]]&amp;"_"&amp;Table2[[#This Row],[dir]]</f>
        <v>ECOAI122d_x_FWD</v>
      </c>
      <c r="H1802" t="str" cm="1">
        <f t="array" ref="H1802">_xlfn.TEXTJOIN(",",TRUE,_xlfn.UNIQUE(_xlfn._xlws.FILTER(Table2[enz],Table2[rxn+dir]=Table2[[#This Row],[rxn+dir]])))</f>
        <v>rt1925</v>
      </c>
      <c r="I1802" s="2" t="str">
        <f>_xlfn.TEXTAFTER(Table2[[#This Row],[rxn]],"_",-1)</f>
        <v>x</v>
      </c>
      <c r="J1802" s="2" t="str">
        <f>_xlfn.TEXTBEFORE(Table2[[#This Row],[rxn]],"_"&amp;Table2[[#This Row],[compartment]],-1)</f>
        <v>ECOAI122d</v>
      </c>
      <c r="K1802" s="2" t="str" cm="1">
        <f t="array" ref="K1802">_xlfn.LET(_xlpm.t,J1802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2" s="2" t="str">
        <f>IF(LEN(Table2[[#This Row],[number at end of rxn-compartment]])&gt;0,_xlfn.TEXTBEFORE(Table2[[#This Row],[rxn-compartment]],Table2[[#This Row],[number at end of rxn-compartment]],-1),"")</f>
        <v/>
      </c>
      <c r="N1802" t="str">
        <v/>
      </c>
      <c r="O1802" t="str">
        <v>GLUt_c_m</v>
      </c>
      <c r="P1802" t="str">
        <v>FWD</v>
      </c>
      <c r="Q1802" t="str">
        <v>rt4150,rt8431</v>
      </c>
      <c r="R1802" t="str">
        <v/>
      </c>
      <c r="S1802" t="str">
        <v>Excluded</v>
      </c>
      <c r="T1802" t="str">
        <v>Transport</v>
      </c>
    </row>
    <row r="1803" spans="1:20" x14ac:dyDescent="0.2">
      <c r="A1803" t="s">
        <v>4343</v>
      </c>
      <c r="B1803" t="s">
        <v>4344</v>
      </c>
      <c r="C1803" t="s">
        <v>8</v>
      </c>
      <c r="D1803" t="s">
        <v>4329</v>
      </c>
      <c r="E1803" t="str">
        <f>_xlfn.XLOOKUP(Table2[[#This Row],[rxn]],[1]Sheet1!$A:$A,[1]Sheet1!$C:$C,"Other metaolism",0)</f>
        <v>Other metabolism</v>
      </c>
      <c r="F1803" t="s">
        <v>312</v>
      </c>
      <c r="G1803" t="str">
        <f>Table2[[#This Row],[rxn]]&amp;"_"&amp;Table2[[#This Row],[dir]]</f>
        <v>ECOAI123e_x_FWD</v>
      </c>
      <c r="H1803" t="str" cm="1">
        <f t="array" ref="H1803">_xlfn.TEXTJOIN(",",TRUE,_xlfn.UNIQUE(_xlfn._xlws.FILTER(Table2[enz],Table2[rxn+dir]=Table2[[#This Row],[rxn+dir]])))</f>
        <v>rt1925</v>
      </c>
      <c r="I1803" s="2" t="str">
        <f>_xlfn.TEXTAFTER(Table2[[#This Row],[rxn]],"_",-1)</f>
        <v>x</v>
      </c>
      <c r="J1803" s="2" t="str">
        <f>_xlfn.TEXTBEFORE(Table2[[#This Row],[rxn]],"_"&amp;Table2[[#This Row],[compartment]],-1)</f>
        <v>ECOAI123e</v>
      </c>
      <c r="K1803" s="2" t="str" cm="1">
        <f t="array" ref="K1803">_xlfn.LET(_xlpm.t,J1803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3" s="2" t="str">
        <f>IF(LEN(Table2[[#This Row],[number at end of rxn-compartment]])&gt;0,_xlfn.TEXTBEFORE(Table2[[#This Row],[rxn-compartment]],Table2[[#This Row],[number at end of rxn-compartment]],-1),"")</f>
        <v/>
      </c>
      <c r="N1803" t="str">
        <v/>
      </c>
      <c r="O1803" t="str">
        <v>GLUt_c_n</v>
      </c>
      <c r="P1803" t="str">
        <v>FWD</v>
      </c>
      <c r="Q1803" t="str">
        <v>SPONT</v>
      </c>
      <c r="R1803" t="str">
        <v/>
      </c>
      <c r="S1803" t="str">
        <v>Excluded</v>
      </c>
      <c r="T1803" t="str">
        <v>Transport</v>
      </c>
    </row>
    <row r="1804" spans="1:20" x14ac:dyDescent="0.2">
      <c r="A1804" t="s">
        <v>4345</v>
      </c>
      <c r="B1804" t="s">
        <v>4346</v>
      </c>
      <c r="C1804" t="s">
        <v>8</v>
      </c>
      <c r="D1804" t="s">
        <v>4329</v>
      </c>
      <c r="E1804" t="str">
        <f>_xlfn.XLOOKUP(Table2[[#This Row],[rxn]],[1]Sheet1!$A:$A,[1]Sheet1!$C:$C,"Other metaolism",0)</f>
        <v>Other metabolism</v>
      </c>
      <c r="F1804" t="s">
        <v>312</v>
      </c>
      <c r="G1804" t="str">
        <f>Table2[[#This Row],[rxn]]&amp;"_"&amp;Table2[[#This Row],[dir]]</f>
        <v>ECOAI141a_x_FWD</v>
      </c>
      <c r="H1804" t="str" cm="1">
        <f t="array" ref="H1804">_xlfn.TEXTJOIN(",",TRUE,_xlfn.UNIQUE(_xlfn._xlws.FILTER(Table2[enz],Table2[rxn+dir]=Table2[[#This Row],[rxn+dir]])))</f>
        <v>rt1925</v>
      </c>
      <c r="I1804" s="2" t="str">
        <f>_xlfn.TEXTAFTER(Table2[[#This Row],[rxn]],"_",-1)</f>
        <v>x</v>
      </c>
      <c r="J1804" s="2" t="str">
        <f>_xlfn.TEXTBEFORE(Table2[[#This Row],[rxn]],"_"&amp;Table2[[#This Row],[compartment]],-1)</f>
        <v>ECOAI141a</v>
      </c>
      <c r="K1804" s="2" t="str" cm="1">
        <f t="array" ref="K1804">_xlfn.LET(_xlpm.t,J1804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4" s="2" t="str">
        <f>IF(LEN(Table2[[#This Row],[number at end of rxn-compartment]])&gt;0,_xlfn.TEXTBEFORE(Table2[[#This Row],[rxn-compartment]],Table2[[#This Row],[number at end of rxn-compartment]],-1),"")</f>
        <v/>
      </c>
      <c r="N1804" t="str">
        <v/>
      </c>
      <c r="O1804" t="str">
        <v>GLUt_c_n</v>
      </c>
      <c r="P1804" t="str">
        <v>REV</v>
      </c>
      <c r="Q1804" t="str">
        <v>SPONT</v>
      </c>
      <c r="R1804" t="str">
        <v/>
      </c>
      <c r="S1804" t="str">
        <v>Excluded</v>
      </c>
      <c r="T1804" t="str">
        <v>Transport</v>
      </c>
    </row>
    <row r="1805" spans="1:20" x14ac:dyDescent="0.2">
      <c r="A1805" t="s">
        <v>4347</v>
      </c>
      <c r="B1805" t="s">
        <v>4348</v>
      </c>
      <c r="C1805" t="s">
        <v>8</v>
      </c>
      <c r="D1805" t="s">
        <v>4329</v>
      </c>
      <c r="E1805" t="str">
        <f>_xlfn.XLOOKUP(Table2[[#This Row],[rxn]],[1]Sheet1!$A:$A,[1]Sheet1!$C:$C,"Other metaolism",0)</f>
        <v>Other metabolism</v>
      </c>
      <c r="F1805" t="s">
        <v>312</v>
      </c>
      <c r="G1805" t="str">
        <f>Table2[[#This Row],[rxn]]&amp;"_"&amp;Table2[[#This Row],[dir]]</f>
        <v>ECOAI142c_x_FWD</v>
      </c>
      <c r="H1805" t="str" cm="1">
        <f t="array" ref="H1805">_xlfn.TEXTJOIN(",",TRUE,_xlfn.UNIQUE(_xlfn._xlws.FILTER(Table2[enz],Table2[rxn+dir]=Table2[[#This Row],[rxn+dir]])))</f>
        <v>rt1925</v>
      </c>
      <c r="I1805" s="2" t="str">
        <f>_xlfn.TEXTAFTER(Table2[[#This Row],[rxn]],"_",-1)</f>
        <v>x</v>
      </c>
      <c r="J1805" s="2" t="str">
        <f>_xlfn.TEXTBEFORE(Table2[[#This Row],[rxn]],"_"&amp;Table2[[#This Row],[compartment]],-1)</f>
        <v>ECOAI142c</v>
      </c>
      <c r="K1805" s="2" t="str" cm="1">
        <f t="array" ref="K1805">_xlfn.LET(_xlpm.t,J1805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5" s="2" t="str">
        <f>IF(LEN(Table2[[#This Row],[number at end of rxn-compartment]])&gt;0,_xlfn.TEXTBEFORE(Table2[[#This Row],[rxn-compartment]],Table2[[#This Row],[number at end of rxn-compartment]],-1),"")</f>
        <v/>
      </c>
      <c r="N1805" t="str">
        <v/>
      </c>
      <c r="O1805" t="str">
        <v>GLUTCOADH_m</v>
      </c>
      <c r="P1805" t="str">
        <v>FWD</v>
      </c>
      <c r="Q1805" t="str">
        <v>rt3621</v>
      </c>
      <c r="R1805" t="str">
        <v/>
      </c>
      <c r="S1805" t="str">
        <v>Other metabolism</v>
      </c>
      <c r="T1805" t="str">
        <v>Unassigned</v>
      </c>
    </row>
    <row r="1806" spans="1:20" x14ac:dyDescent="0.2">
      <c r="A1806" t="s">
        <v>4349</v>
      </c>
      <c r="B1806" t="s">
        <v>4350</v>
      </c>
      <c r="C1806" t="s">
        <v>8</v>
      </c>
      <c r="D1806" t="s">
        <v>4329</v>
      </c>
      <c r="E1806" t="str">
        <f>_xlfn.XLOOKUP(Table2[[#This Row],[rxn]],[1]Sheet1!$A:$A,[1]Sheet1!$C:$C,"Other metaolism",0)</f>
        <v>Other metabolism</v>
      </c>
      <c r="F1806" t="s">
        <v>312</v>
      </c>
      <c r="G1806" t="str">
        <f>Table2[[#This Row],[rxn]]&amp;"_"&amp;Table2[[#This Row],[dir]]</f>
        <v>ECOAI81e_x_FWD</v>
      </c>
      <c r="H1806" t="str" cm="1">
        <f t="array" ref="H1806">_xlfn.TEXTJOIN(",",TRUE,_xlfn.UNIQUE(_xlfn._xlws.FILTER(Table2[enz],Table2[rxn+dir]=Table2[[#This Row],[rxn+dir]])))</f>
        <v>rt1925</v>
      </c>
      <c r="I1806" s="2" t="str">
        <f>_xlfn.TEXTAFTER(Table2[[#This Row],[rxn]],"_",-1)</f>
        <v>x</v>
      </c>
      <c r="J1806" s="2" t="str">
        <f>_xlfn.TEXTBEFORE(Table2[[#This Row],[rxn]],"_"&amp;Table2[[#This Row],[compartment]],-1)</f>
        <v>ECOAI81e</v>
      </c>
      <c r="K1806" s="2" t="str" cm="1">
        <f t="array" ref="K1806">_xlfn.LET(_xlpm.t,J1806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6" s="2" t="str">
        <f>IF(LEN(Table2[[#This Row],[number at end of rxn-compartment]])&gt;0,_xlfn.TEXTBEFORE(Table2[[#This Row],[rxn-compartment]],Table2[[#This Row],[number at end of rxn-compartment]],-1),"")</f>
        <v/>
      </c>
      <c r="N1806" t="str">
        <v/>
      </c>
      <c r="O1806" t="str">
        <v>GLUTCOADH_m</v>
      </c>
      <c r="P1806" t="str">
        <v>REV</v>
      </c>
      <c r="Q1806" t="str">
        <v>rt3621</v>
      </c>
      <c r="R1806" t="str">
        <v/>
      </c>
      <c r="S1806" t="str">
        <v>Other metabolism</v>
      </c>
      <c r="T1806" t="str">
        <v>Unassigned</v>
      </c>
    </row>
    <row r="1807" spans="1:20" x14ac:dyDescent="0.2">
      <c r="A1807" t="s">
        <v>4351</v>
      </c>
      <c r="B1807" t="s">
        <v>4352</v>
      </c>
      <c r="C1807" t="s">
        <v>8</v>
      </c>
      <c r="D1807" t="s">
        <v>4329</v>
      </c>
      <c r="E1807" t="str">
        <f>_xlfn.XLOOKUP(Table2[[#This Row],[rxn]],[1]Sheet1!$A:$A,[1]Sheet1!$C:$C,"Other metaolism",0)</f>
        <v>Other metabolism</v>
      </c>
      <c r="F1807" t="s">
        <v>312</v>
      </c>
      <c r="G1807" t="str">
        <f>Table2[[#This Row],[rxn]]&amp;"_"&amp;Table2[[#This Row],[dir]]</f>
        <v>ECOAI82e_x_FWD</v>
      </c>
      <c r="H1807" t="str" cm="1">
        <f t="array" ref="H1807">_xlfn.TEXTJOIN(",",TRUE,_xlfn.UNIQUE(_xlfn._xlws.FILTER(Table2[enz],Table2[rxn+dir]=Table2[[#This Row],[rxn+dir]])))</f>
        <v>rt1925</v>
      </c>
      <c r="I1807" s="2" t="str">
        <f>_xlfn.TEXTAFTER(Table2[[#This Row],[rxn]],"_",-1)</f>
        <v>x</v>
      </c>
      <c r="J1807" s="2" t="str">
        <f>_xlfn.TEXTBEFORE(Table2[[#This Row],[rxn]],"_"&amp;Table2[[#This Row],[compartment]],-1)</f>
        <v>ECOAI82e</v>
      </c>
      <c r="K1807" s="2" t="str" cm="1">
        <f t="array" ref="K1807">_xlfn.LET(_xlpm.t,J1807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07" s="2" t="str">
        <f>IF(LEN(Table2[[#This Row],[number at end of rxn-compartment]])&gt;0,_xlfn.TEXTBEFORE(Table2[[#This Row],[rxn-compartment]],Table2[[#This Row],[number at end of rxn-compartment]],-1),"")</f>
        <v/>
      </c>
      <c r="N1807" t="str">
        <v/>
      </c>
      <c r="O1807" t="str">
        <v>GLUtps_e</v>
      </c>
      <c r="P1807" t="str">
        <v>FWD</v>
      </c>
      <c r="Q1807" t="str">
        <v>rt0594,rt5861</v>
      </c>
      <c r="R1807" t="str">
        <v/>
      </c>
      <c r="S1807" t="str">
        <v>Excluded</v>
      </c>
      <c r="T1807" t="str">
        <v>Transport</v>
      </c>
    </row>
    <row r="1808" spans="1:20" x14ac:dyDescent="0.2">
      <c r="A1808" t="s">
        <v>4353</v>
      </c>
      <c r="B1808" t="s">
        <v>4354</v>
      </c>
      <c r="C1808" t="s">
        <v>8</v>
      </c>
      <c r="D1808" t="s">
        <v>3963</v>
      </c>
      <c r="E1808" t="str">
        <f>_xlfn.XLOOKUP(Table2[[#This Row],[rxn]],[1]Sheet1!$A:$A,[1]Sheet1!$C:$C,"Other metaolism",0)</f>
        <v>Other metabolism</v>
      </c>
      <c r="F1808" t="s">
        <v>312</v>
      </c>
      <c r="G1808" t="str">
        <f>Table2[[#This Row],[rxn]]&amp;"_"&amp;Table2[[#This Row],[dir]]</f>
        <v>ECOAR122_x_FWD</v>
      </c>
      <c r="H1808" t="str" cm="1">
        <f t="array" ref="H1808">_xlfn.TEXTJOIN(",",TRUE,_xlfn.UNIQUE(_xlfn._xlws.FILTER(Table2[enz],Table2[rxn+dir]=Table2[[#This Row],[rxn+dir]])))</f>
        <v>rt4860</v>
      </c>
      <c r="I1808" s="2" t="str">
        <f>_xlfn.TEXTAFTER(Table2[[#This Row],[rxn]],"_",-1)</f>
        <v>x</v>
      </c>
      <c r="J1808" s="2" t="str">
        <f>_xlfn.TEXTBEFORE(Table2[[#This Row],[rxn]],"_"&amp;Table2[[#This Row],[compartment]],-1)</f>
        <v>ECOAR122</v>
      </c>
      <c r="K1808" s="2" t="str" cm="1">
        <f t="array" ref="K1808">_xlfn.LET(_xlpm.t,J1808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122</v>
      </c>
      <c r="L1808" s="2" t="str">
        <f>IF(LEN(Table2[[#This Row],[number at end of rxn-compartment]])&gt;0,_xlfn.TEXTBEFORE(Table2[[#This Row],[rxn-compartment]],Table2[[#This Row],[number at end of rxn-compartment]],-1),"")</f>
        <v>ECOAR</v>
      </c>
      <c r="N1808" t="str">
        <v/>
      </c>
      <c r="O1808" t="str">
        <v>GLUtps_e</v>
      </c>
      <c r="P1808" t="str">
        <v>REV</v>
      </c>
      <c r="Q1808" t="str">
        <v>rt0594,rt5861</v>
      </c>
      <c r="R1808" t="str">
        <v/>
      </c>
      <c r="S1808" t="str">
        <v>Excluded</v>
      </c>
      <c r="T1808" t="str">
        <v>Transport</v>
      </c>
    </row>
    <row r="1809" spans="1:20" x14ac:dyDescent="0.2">
      <c r="A1809" t="s">
        <v>4355</v>
      </c>
      <c r="B1809" t="s">
        <v>4356</v>
      </c>
      <c r="C1809" t="s">
        <v>8</v>
      </c>
      <c r="D1809" t="s">
        <v>3963</v>
      </c>
      <c r="E1809" t="str">
        <f>_xlfn.XLOOKUP(Table2[[#This Row],[rxn]],[1]Sheet1!$A:$A,[1]Sheet1!$C:$C,"Other metaolism",0)</f>
        <v>Other metabolism</v>
      </c>
      <c r="F1809" t="s">
        <v>312</v>
      </c>
      <c r="G1809" t="str">
        <f>Table2[[#This Row],[rxn]]&amp;"_"&amp;Table2[[#This Row],[dir]]</f>
        <v>ECOAR142_x_FWD</v>
      </c>
      <c r="H1809" t="str" cm="1">
        <f t="array" ref="H1809">_xlfn.TEXTJOIN(",",TRUE,_xlfn.UNIQUE(_xlfn._xlws.FILTER(Table2[enz],Table2[rxn+dir]=Table2[[#This Row],[rxn+dir]])))</f>
        <v>rt4860</v>
      </c>
      <c r="I1809" s="2" t="str">
        <f>_xlfn.TEXTAFTER(Table2[[#This Row],[rxn]],"_",-1)</f>
        <v>x</v>
      </c>
      <c r="J1809" s="2" t="str">
        <f>_xlfn.TEXTBEFORE(Table2[[#This Row],[rxn]],"_"&amp;Table2[[#This Row],[compartment]],-1)</f>
        <v>ECOAR142</v>
      </c>
      <c r="K1809" s="2" t="str" cm="1">
        <f t="array" ref="K1809">_xlfn.LET(_xlpm.t,J1809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142</v>
      </c>
      <c r="L1809" s="2" t="str">
        <f>IF(LEN(Table2[[#This Row],[number at end of rxn-compartment]])&gt;0,_xlfn.TEXTBEFORE(Table2[[#This Row],[rxn-compartment]],Table2[[#This Row],[number at end of rxn-compartment]],-1),"")</f>
        <v>ECOAR</v>
      </c>
      <c r="N1809" t="str">
        <v/>
      </c>
      <c r="O1809" t="str">
        <v>GLUtps_v</v>
      </c>
      <c r="P1809" t="str">
        <v>FWD</v>
      </c>
      <c r="Q1809" t="str">
        <v>rt0398</v>
      </c>
      <c r="R1809" t="str">
        <v/>
      </c>
      <c r="S1809" t="str">
        <v>Excluded</v>
      </c>
      <c r="T1809" t="str">
        <v>Transport</v>
      </c>
    </row>
    <row r="1810" spans="1:20" x14ac:dyDescent="0.2">
      <c r="A1810" t="s">
        <v>4357</v>
      </c>
      <c r="B1810" t="s">
        <v>451</v>
      </c>
      <c r="C1810" t="s">
        <v>8</v>
      </c>
      <c r="D1810" t="s">
        <v>4358</v>
      </c>
      <c r="E1810" t="str">
        <f>_xlfn.XLOOKUP(Table2[[#This Row],[rxn]],[1]Sheet1!$A:$A,[1]Sheet1!$C:$C,"Other metaolism",0)</f>
        <v>Other biosynthetic metabolism</v>
      </c>
      <c r="F1810" t="s">
        <v>31</v>
      </c>
      <c r="G1810" t="str">
        <f>Table2[[#This Row],[rxn]]&amp;"_"&amp;Table2[[#This Row],[dir]]</f>
        <v>ECOAR200_rm_FWD</v>
      </c>
      <c r="H1810" t="str" cm="1">
        <f t="array" ref="H1810">_xlfn.TEXTJOIN(",",TRUE,_xlfn.UNIQUE(_xlfn._xlws.FILTER(Table2[enz],Table2[rxn+dir]=Table2[[#This Row],[rxn+dir]])))</f>
        <v>rt7873</v>
      </c>
      <c r="I1810" s="2" t="str">
        <f>_xlfn.TEXTAFTER(Table2[[#This Row],[rxn]],"_",-1)</f>
        <v>rm</v>
      </c>
      <c r="J1810" s="2" t="str">
        <f>_xlfn.TEXTBEFORE(Table2[[#This Row],[rxn]],"_"&amp;Table2[[#This Row],[compartment]],-1)</f>
        <v>ECOAR200</v>
      </c>
      <c r="K1810" s="2" t="str" cm="1">
        <f t="array" ref="K1810">_xlfn.LET(_xlpm.t,J1810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1810" s="2" t="str">
        <f>IF(LEN(Table2[[#This Row],[number at end of rxn-compartment]])&gt;0,_xlfn.TEXTBEFORE(Table2[[#This Row],[rxn-compartment]],Table2[[#This Row],[number at end of rxn-compartment]],-1),"")</f>
        <v>ECOAR</v>
      </c>
      <c r="N1810" t="str">
        <v/>
      </c>
      <c r="O1810" t="str">
        <v>GLUTRS_c</v>
      </c>
      <c r="P1810" t="str">
        <v>FWD</v>
      </c>
      <c r="Q1810" t="str">
        <v>rt2385</v>
      </c>
      <c r="R1810" t="str">
        <v>6.1.1.17</v>
      </c>
      <c r="S1810" t="str">
        <v>tRNA charging</v>
      </c>
      <c r="T1810" t="str">
        <v>Aminoacyl-tRNA biosynthesis</v>
      </c>
    </row>
    <row r="1811" spans="1:20" x14ac:dyDescent="0.2">
      <c r="A1811" t="s">
        <v>4359</v>
      </c>
      <c r="B1811" t="s">
        <v>454</v>
      </c>
      <c r="C1811" t="s">
        <v>8</v>
      </c>
      <c r="D1811" t="s">
        <v>4358</v>
      </c>
      <c r="E1811" t="str">
        <f>_xlfn.XLOOKUP(Table2[[#This Row],[rxn]],[1]Sheet1!$A:$A,[1]Sheet1!$C:$C,"Other metaolism",0)</f>
        <v>Other biosynthetic metabolism</v>
      </c>
      <c r="F1811" t="s">
        <v>31</v>
      </c>
      <c r="G1811" t="str">
        <f>Table2[[#This Row],[rxn]]&amp;"_"&amp;Table2[[#This Row],[dir]]</f>
        <v>ECOAR220_rm_FWD</v>
      </c>
      <c r="H1811" t="str" cm="1">
        <f t="array" ref="H1811">_xlfn.TEXTJOIN(",",TRUE,_xlfn.UNIQUE(_xlfn._xlws.FILTER(Table2[enz],Table2[rxn+dir]=Table2[[#This Row],[rxn+dir]])))</f>
        <v>rt7873</v>
      </c>
      <c r="I1811" s="2" t="str">
        <f>_xlfn.TEXTAFTER(Table2[[#This Row],[rxn]],"_",-1)</f>
        <v>rm</v>
      </c>
      <c r="J1811" s="2" t="str">
        <f>_xlfn.TEXTBEFORE(Table2[[#This Row],[rxn]],"_"&amp;Table2[[#This Row],[compartment]],-1)</f>
        <v>ECOAR220</v>
      </c>
      <c r="K1811" s="2" t="str" cm="1">
        <f t="array" ref="K1811">_xlfn.LET(_xlpm.t,J1811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1811" s="2" t="str">
        <f>IF(LEN(Table2[[#This Row],[number at end of rxn-compartment]])&gt;0,_xlfn.TEXTBEFORE(Table2[[#This Row],[rxn-compartment]],Table2[[#This Row],[number at end of rxn-compartment]],-1),"")</f>
        <v>ECOAR</v>
      </c>
      <c r="N1811" t="str">
        <v/>
      </c>
      <c r="O1811" t="str">
        <v>GLUTRS_m</v>
      </c>
      <c r="P1811" t="str">
        <v>FWD</v>
      </c>
      <c r="Q1811" t="str">
        <v>rt6197</v>
      </c>
      <c r="R1811" t="str">
        <v>6.1.1.17</v>
      </c>
      <c r="S1811" t="str">
        <v>tRNA charging</v>
      </c>
      <c r="T1811" t="str">
        <v>Aminoacyl-tRNA biosynthesis</v>
      </c>
    </row>
    <row r="1812" spans="1:20" x14ac:dyDescent="0.2">
      <c r="A1812" t="s">
        <v>4360</v>
      </c>
      <c r="B1812" t="s">
        <v>455</v>
      </c>
      <c r="C1812" t="s">
        <v>8</v>
      </c>
      <c r="D1812" t="s">
        <v>4358</v>
      </c>
      <c r="E1812" t="str">
        <f>_xlfn.XLOOKUP(Table2[[#This Row],[rxn]],[1]Sheet1!$A:$A,[1]Sheet1!$C:$C,"Other metaolism",0)</f>
        <v>Other biosynthetic metabolism</v>
      </c>
      <c r="F1812" t="s">
        <v>31</v>
      </c>
      <c r="G1812" t="str">
        <f>Table2[[#This Row],[rxn]]&amp;"_"&amp;Table2[[#This Row],[dir]]</f>
        <v>ECOAR240_rm_FWD</v>
      </c>
      <c r="H1812" t="str" cm="1">
        <f t="array" ref="H1812">_xlfn.TEXTJOIN(",",TRUE,_xlfn.UNIQUE(_xlfn._xlws.FILTER(Table2[enz],Table2[rxn+dir]=Table2[[#This Row],[rxn+dir]])))</f>
        <v>rt7873</v>
      </c>
      <c r="I1812" s="2" t="str">
        <f>_xlfn.TEXTAFTER(Table2[[#This Row],[rxn]],"_",-1)</f>
        <v>rm</v>
      </c>
      <c r="J1812" s="2" t="str">
        <f>_xlfn.TEXTBEFORE(Table2[[#This Row],[rxn]],"_"&amp;Table2[[#This Row],[compartment]],-1)</f>
        <v>ECOAR240</v>
      </c>
      <c r="K1812" s="2" t="str" cm="1">
        <f t="array" ref="K1812">_xlfn.LET(_xlpm.t,J1812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1812" s="2" t="str">
        <f>IF(LEN(Table2[[#This Row],[number at end of rxn-compartment]])&gt;0,_xlfn.TEXTBEFORE(Table2[[#This Row],[rxn-compartment]],Table2[[#This Row],[number at end of rxn-compartment]],-1),"")</f>
        <v>ECOAR</v>
      </c>
      <c r="N1812" t="str">
        <v/>
      </c>
      <c r="O1812" t="str">
        <v>GLXt_c_e</v>
      </c>
      <c r="P1812" t="str">
        <v>FWD</v>
      </c>
      <c r="Q1812" t="str">
        <v>UNKNOWN</v>
      </c>
      <c r="R1812" t="str">
        <v/>
      </c>
      <c r="S1812" t="str">
        <v>Excluded</v>
      </c>
      <c r="T1812" t="str">
        <v>Transport</v>
      </c>
    </row>
    <row r="1813" spans="1:20" x14ac:dyDescent="0.2">
      <c r="A1813" t="s">
        <v>4361</v>
      </c>
      <c r="B1813" t="s">
        <v>456</v>
      </c>
      <c r="C1813" t="s">
        <v>8</v>
      </c>
      <c r="D1813" t="s">
        <v>4358</v>
      </c>
      <c r="E1813" t="str">
        <f>_xlfn.XLOOKUP(Table2[[#This Row],[rxn]],[1]Sheet1!$A:$A,[1]Sheet1!$C:$C,"Other metaolism",0)</f>
        <v>Other biosynthetic metabolism</v>
      </c>
      <c r="F1813" t="s">
        <v>31</v>
      </c>
      <c r="G1813" t="str">
        <f>Table2[[#This Row],[rxn]]&amp;"_"&amp;Table2[[#This Row],[dir]]</f>
        <v>ECOAR260_rm_FWD</v>
      </c>
      <c r="H1813" t="str" cm="1">
        <f t="array" ref="H1813">_xlfn.TEXTJOIN(",",TRUE,_xlfn.UNIQUE(_xlfn._xlws.FILTER(Table2[enz],Table2[rxn+dir]=Table2[[#This Row],[rxn+dir]])))</f>
        <v>rt7873</v>
      </c>
      <c r="I1813" s="2" t="str">
        <f>_xlfn.TEXTAFTER(Table2[[#This Row],[rxn]],"_",-1)</f>
        <v>rm</v>
      </c>
      <c r="J1813" s="2" t="str">
        <f>_xlfn.TEXTBEFORE(Table2[[#This Row],[rxn]],"_"&amp;Table2[[#This Row],[compartment]],-1)</f>
        <v>ECOAR260</v>
      </c>
      <c r="K1813" s="2" t="str" cm="1">
        <f t="array" ref="K1813">_xlfn.LET(_xlpm.t,J1813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1813" s="2" t="str">
        <f>IF(LEN(Table2[[#This Row],[number at end of rxn-compartment]])&gt;0,_xlfn.TEXTBEFORE(Table2[[#This Row],[rxn-compartment]],Table2[[#This Row],[number at end of rxn-compartment]],-1),"")</f>
        <v>ECOAR</v>
      </c>
      <c r="N1813" t="str">
        <v/>
      </c>
      <c r="O1813" t="str">
        <v>GLXt_c_e</v>
      </c>
      <c r="P1813" t="str">
        <v>REV</v>
      </c>
      <c r="Q1813" t="str">
        <v>UNKNOWN</v>
      </c>
      <c r="R1813" t="str">
        <v/>
      </c>
      <c r="S1813" t="str">
        <v>Excluded</v>
      </c>
      <c r="T1813" t="str">
        <v>Transport</v>
      </c>
    </row>
    <row r="1814" spans="1:20" x14ac:dyDescent="0.2">
      <c r="A1814" t="s">
        <v>4362</v>
      </c>
      <c r="B1814" t="s">
        <v>4363</v>
      </c>
      <c r="C1814" t="s">
        <v>8</v>
      </c>
      <c r="D1814" t="s">
        <v>3216</v>
      </c>
      <c r="E1814" t="str">
        <f>_xlfn.XLOOKUP(Table2[[#This Row],[rxn]],[1]Sheet1!$A:$A,[1]Sheet1!$C:$C,"Other metaolism",0)</f>
        <v>Amino acid metabolism</v>
      </c>
      <c r="F1814" t="s">
        <v>85</v>
      </c>
      <c r="G1814" t="str">
        <f>Table2[[#This Row],[rxn]]&amp;"_"&amp;Table2[[#This Row],[dir]]</f>
        <v>EGHLAT_c_FWD</v>
      </c>
      <c r="H1814" t="str" cm="1">
        <f t="array" ref="H1814">_xlfn.TEXTJOIN(",",TRUE,_xlfn.UNIQUE(_xlfn._xlws.FILTER(Table2[enz],Table2[rxn+dir]=Table2[[#This Row],[rxn+dir]])))</f>
        <v>rt0568_c,rt1784_c</v>
      </c>
      <c r="I1814" s="2" t="str">
        <f>_xlfn.TEXTAFTER(Table2[[#This Row],[rxn]],"_",-1)</f>
        <v>c</v>
      </c>
      <c r="J1814" s="2" t="str">
        <f>_xlfn.TEXTBEFORE(Table2[[#This Row],[rxn]],"_"&amp;Table2[[#This Row],[compartment]],-1)</f>
        <v>EGHLAT</v>
      </c>
      <c r="K1814" s="2" t="str" cm="1">
        <f t="array" ref="K1814">_xlfn.LET(_xlpm.t,J1814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14" s="2" t="str">
        <f>IF(LEN(Table2[[#This Row],[number at end of rxn-compartment]])&gt;0,_xlfn.TEXTBEFORE(Table2[[#This Row],[rxn-compartment]],Table2[[#This Row],[number at end of rxn-compartment]],-1),"")</f>
        <v/>
      </c>
      <c r="N1814" t="str">
        <v/>
      </c>
      <c r="O1814" t="str">
        <v>GLXt_c_x</v>
      </c>
      <c r="P1814" t="str">
        <v>FWD</v>
      </c>
      <c r="Q1814" t="str">
        <v>SPONT</v>
      </c>
      <c r="R1814" t="str">
        <v/>
      </c>
      <c r="S1814" t="str">
        <v>Excluded</v>
      </c>
      <c r="T1814" t="str">
        <v>Transport</v>
      </c>
    </row>
    <row r="1815" spans="1:20" x14ac:dyDescent="0.2">
      <c r="A1815" t="s">
        <v>4364</v>
      </c>
      <c r="B1815" t="s">
        <v>4363</v>
      </c>
      <c r="C1815" t="s">
        <v>8</v>
      </c>
      <c r="D1815" t="s">
        <v>3226</v>
      </c>
      <c r="E1815" t="str">
        <f>_xlfn.XLOOKUP(Table2[[#This Row],[rxn]],[1]Sheet1!$A:$A,[1]Sheet1!$C:$C,"Other metaolism",0)</f>
        <v>Amino acid metabolism</v>
      </c>
      <c r="F1815" t="s">
        <v>85</v>
      </c>
      <c r="G1815" t="str">
        <f>Table2[[#This Row],[rxn]]&amp;"_"&amp;Table2[[#This Row],[dir]]</f>
        <v>EGHLAT_c_FWD</v>
      </c>
      <c r="H1815" t="str" cm="1">
        <f t="array" ref="H1815">_xlfn.TEXTJOIN(",",TRUE,_xlfn.UNIQUE(_xlfn._xlws.FILTER(Table2[enz],Table2[rxn+dir]=Table2[[#This Row],[rxn+dir]])))</f>
        <v>rt0568_c,rt1784_c</v>
      </c>
      <c r="I1815" s="2" t="str">
        <f>_xlfn.TEXTAFTER(Table2[[#This Row],[rxn]],"_",-1)</f>
        <v>c</v>
      </c>
      <c r="J1815" s="2" t="str">
        <f>_xlfn.TEXTBEFORE(Table2[[#This Row],[rxn]],"_"&amp;Table2[[#This Row],[compartment]],-1)</f>
        <v>EGHLAT</v>
      </c>
      <c r="K1815" s="2" t="str" cm="1">
        <f t="array" ref="K1815">_xlfn.LET(_xlpm.t,J1815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15" s="2" t="str">
        <f>IF(LEN(Table2[[#This Row],[number at end of rxn-compartment]])&gt;0,_xlfn.TEXTBEFORE(Table2[[#This Row],[rxn-compartment]],Table2[[#This Row],[number at end of rxn-compartment]],-1),"")</f>
        <v/>
      </c>
      <c r="N1815" t="str">
        <v/>
      </c>
      <c r="O1815" t="str">
        <v>GLXt_c_x</v>
      </c>
      <c r="P1815" t="str">
        <v>REV</v>
      </c>
      <c r="Q1815" t="str">
        <v>SPONT</v>
      </c>
      <c r="R1815" t="str">
        <v/>
      </c>
      <c r="S1815" t="str">
        <v>Excluded</v>
      </c>
      <c r="T1815" t="str">
        <v>Transport</v>
      </c>
    </row>
    <row r="1816" spans="1:20" x14ac:dyDescent="0.2">
      <c r="A1816" t="s">
        <v>4365</v>
      </c>
      <c r="B1816" t="s">
        <v>4366</v>
      </c>
      <c r="C1816" t="s">
        <v>8</v>
      </c>
      <c r="D1816" t="s">
        <v>3230</v>
      </c>
      <c r="E1816" t="str">
        <f>_xlfn.XLOOKUP(Table2[[#This Row],[rxn]],[1]Sheet1!$A:$A,[1]Sheet1!$C:$C,"Other metaolism",0)</f>
        <v>Other metabolism</v>
      </c>
      <c r="F1816" t="s">
        <v>497</v>
      </c>
      <c r="G1816" t="str">
        <f>Table2[[#This Row],[rxn]]&amp;"_"&amp;Table2[[#This Row],[dir]]</f>
        <v>EGHLAT_m_FWD</v>
      </c>
      <c r="H1816" t="str" cm="1">
        <f t="array" ref="H1816">_xlfn.TEXTJOIN(",",TRUE,_xlfn.UNIQUE(_xlfn._xlws.FILTER(Table2[enz],Table2[rxn+dir]=Table2[[#This Row],[rxn+dir]])))</f>
        <v>rt5562_m</v>
      </c>
      <c r="I1816" s="2" t="str">
        <f>_xlfn.TEXTAFTER(Table2[[#This Row],[rxn]],"_",-1)</f>
        <v>m</v>
      </c>
      <c r="J1816" s="2" t="str">
        <f>_xlfn.TEXTBEFORE(Table2[[#This Row],[rxn]],"_"&amp;Table2[[#This Row],[compartment]],-1)</f>
        <v>EGHLAT</v>
      </c>
      <c r="K1816" s="2" t="str" cm="1">
        <f t="array" ref="K1816">_xlfn.LET(_xlpm.t,J1816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16" s="2" t="str">
        <f>IF(LEN(Table2[[#This Row],[number at end of rxn-compartment]])&gt;0,_xlfn.TEXTBEFORE(Table2[[#This Row],[rxn-compartment]],Table2[[#This Row],[number at end of rxn-compartment]],-1),"")</f>
        <v/>
      </c>
      <c r="N1816" t="str">
        <v/>
      </c>
      <c r="O1816" t="str">
        <v>GLYAT_c</v>
      </c>
      <c r="P1816" t="str">
        <v>FWD</v>
      </c>
      <c r="Q1816" t="str">
        <v>UNKNOWN</v>
      </c>
      <c r="R1816" t="str">
        <v>2.3.1.29</v>
      </c>
      <c r="S1816" t="str">
        <v>Amino acid metabolism</v>
      </c>
      <c r="T1816" t="str">
        <v>Glycine, serine and threonine metabolism</v>
      </c>
    </row>
    <row r="1817" spans="1:20" x14ac:dyDescent="0.2">
      <c r="A1817" t="s">
        <v>4367</v>
      </c>
      <c r="B1817" t="s">
        <v>4369</v>
      </c>
      <c r="C1817" t="s">
        <v>8</v>
      </c>
      <c r="D1817" t="s">
        <v>4368</v>
      </c>
      <c r="E1817" t="str">
        <f>_xlfn.XLOOKUP(Table2[[#This Row],[rxn]],[1]Sheet1!$A:$A,[1]Sheet1!$C:$C,"Other metaolism",0)</f>
        <v>Amino acid metabolism</v>
      </c>
      <c r="F1817" t="s">
        <v>85</v>
      </c>
      <c r="G1817" t="str">
        <f>Table2[[#This Row],[rxn]]&amp;"_"&amp;Table2[[#This Row],[dir]]</f>
        <v>EGHLAT_x_FWD</v>
      </c>
      <c r="H1817" t="str" cm="1">
        <f t="array" ref="H1817">_xlfn.TEXTJOIN(",",TRUE,_xlfn.UNIQUE(_xlfn._xlws.FILTER(Table2[enz],Table2[rxn+dir]=Table2[[#This Row],[rxn+dir]])))</f>
        <v>rt0568_x,rt5562_x</v>
      </c>
      <c r="I1817" s="2" t="str">
        <f>_xlfn.TEXTAFTER(Table2[[#This Row],[rxn]],"_",-1)</f>
        <v>x</v>
      </c>
      <c r="J1817" s="2" t="str">
        <f>_xlfn.TEXTBEFORE(Table2[[#This Row],[rxn]],"_"&amp;Table2[[#This Row],[compartment]],-1)</f>
        <v>EGHLAT</v>
      </c>
      <c r="K1817" s="2" t="str" cm="1">
        <f t="array" ref="K1817">_xlfn.LET(_xlpm.t,J1817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17" s="2" t="str">
        <f>IF(LEN(Table2[[#This Row],[number at end of rxn-compartment]])&gt;0,_xlfn.TEXTBEFORE(Table2[[#This Row],[rxn-compartment]],Table2[[#This Row],[number at end of rxn-compartment]],-1),"")</f>
        <v/>
      </c>
      <c r="N1817" t="str">
        <v/>
      </c>
      <c r="O1817" t="str">
        <v>GLYC3Pt_c_l</v>
      </c>
      <c r="P1817" t="str">
        <v>FWD</v>
      </c>
      <c r="Q1817" t="str">
        <v>SPONT</v>
      </c>
      <c r="R1817" t="str">
        <v/>
      </c>
      <c r="S1817" t="str">
        <v>Excluded</v>
      </c>
      <c r="T1817" t="str">
        <v>Transport</v>
      </c>
    </row>
    <row r="1818" spans="1:20" x14ac:dyDescent="0.2">
      <c r="A1818" t="s">
        <v>4370</v>
      </c>
      <c r="B1818" t="s">
        <v>4369</v>
      </c>
      <c r="C1818" t="s">
        <v>8</v>
      </c>
      <c r="D1818" t="s">
        <v>3219</v>
      </c>
      <c r="E1818" t="str">
        <f>_xlfn.XLOOKUP(Table2[[#This Row],[rxn]],[1]Sheet1!$A:$A,[1]Sheet1!$C:$C,"Other metaolism",0)</f>
        <v>Amino acid metabolism</v>
      </c>
      <c r="F1818" t="s">
        <v>85</v>
      </c>
      <c r="G1818" t="str">
        <f>Table2[[#This Row],[rxn]]&amp;"_"&amp;Table2[[#This Row],[dir]]</f>
        <v>EGHLAT_x_FWD</v>
      </c>
      <c r="H1818" t="str" cm="1">
        <f t="array" ref="H1818">_xlfn.TEXTJOIN(",",TRUE,_xlfn.UNIQUE(_xlfn._xlws.FILTER(Table2[enz],Table2[rxn+dir]=Table2[[#This Row],[rxn+dir]])))</f>
        <v>rt0568_x,rt5562_x</v>
      </c>
      <c r="I1818" s="2" t="str">
        <f>_xlfn.TEXTAFTER(Table2[[#This Row],[rxn]],"_",-1)</f>
        <v>x</v>
      </c>
      <c r="J1818" s="2" t="str">
        <f>_xlfn.TEXTBEFORE(Table2[[#This Row],[rxn]],"_"&amp;Table2[[#This Row],[compartment]],-1)</f>
        <v>EGHLAT</v>
      </c>
      <c r="K1818" s="2" t="str" cm="1">
        <f t="array" ref="K1818">_xlfn.LET(_xlpm.t,J1818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18" s="2" t="str">
        <f>IF(LEN(Table2[[#This Row],[number at end of rxn-compartment]])&gt;0,_xlfn.TEXTBEFORE(Table2[[#This Row],[rxn-compartment]],Table2[[#This Row],[number at end of rxn-compartment]],-1),"")</f>
        <v/>
      </c>
      <c r="N1818" t="str">
        <v/>
      </c>
      <c r="O1818" t="str">
        <v>GLYC3Pt_c_l</v>
      </c>
      <c r="P1818" t="str">
        <v>REV</v>
      </c>
      <c r="Q1818" t="str">
        <v>SPONT</v>
      </c>
      <c r="R1818" t="str">
        <v/>
      </c>
      <c r="S1818" t="str">
        <v>Excluded</v>
      </c>
      <c r="T1818" t="str">
        <v>Transport</v>
      </c>
    </row>
    <row r="1819" spans="1:20" x14ac:dyDescent="0.2">
      <c r="A1819" t="s">
        <v>4371</v>
      </c>
      <c r="B1819" t="s">
        <v>457</v>
      </c>
      <c r="C1819" t="s">
        <v>8</v>
      </c>
      <c r="D1819" t="s">
        <v>4372</v>
      </c>
      <c r="E1819" t="str">
        <f>_xlfn.XLOOKUP(Table2[[#This Row],[rxn]],[1]Sheet1!$A:$A,[1]Sheet1!$C:$C,"Other metaolism",0)</f>
        <v>Central metabolism</v>
      </c>
      <c r="F1819" t="s">
        <v>460</v>
      </c>
      <c r="G1819" t="str">
        <f>Table2[[#This Row],[rxn]]&amp;"_"&amp;Table2[[#This Row],[dir]]</f>
        <v>ENO_c_FWD</v>
      </c>
      <c r="H1819" t="str" cm="1">
        <f t="array" ref="H1819">_xlfn.TEXTJOIN(",",TRUE,_xlfn.UNIQUE(_xlfn._xlws.FILTER(Table2[enz],Table2[rxn+dir]=Table2[[#This Row],[rxn+dir]])))</f>
        <v>rt0669</v>
      </c>
      <c r="I1819" s="2" t="str">
        <f>_xlfn.TEXTAFTER(Table2[[#This Row],[rxn]],"_",-1)</f>
        <v>c</v>
      </c>
      <c r="J1819" s="2" t="str">
        <f>_xlfn.TEXTBEFORE(Table2[[#This Row],[rxn]],"_"&amp;Table2[[#This Row],[compartment]],-1)</f>
        <v>ENO</v>
      </c>
      <c r="K1819" s="2" t="str" cm="1">
        <f t="array" ref="K1819">_xlfn.LET(_xlpm.t,J1819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19" s="2" t="str">
        <f>IF(LEN(Table2[[#This Row],[number at end of rxn-compartment]])&gt;0,_xlfn.TEXTBEFORE(Table2[[#This Row],[rxn-compartment]],Table2[[#This Row],[number at end of rxn-compartment]],-1),"")</f>
        <v/>
      </c>
      <c r="N1819" t="str">
        <v/>
      </c>
      <c r="O1819" t="str">
        <v>GLYC3Pt_c_m</v>
      </c>
      <c r="P1819" t="str">
        <v>FWD</v>
      </c>
      <c r="Q1819" t="str">
        <v>SPONT</v>
      </c>
      <c r="R1819" t="str">
        <v/>
      </c>
      <c r="S1819" t="str">
        <v>Excluded</v>
      </c>
      <c r="T1819" t="str">
        <v>Transport</v>
      </c>
    </row>
    <row r="1820" spans="1:20" x14ac:dyDescent="0.2">
      <c r="A1820" t="s">
        <v>4373</v>
      </c>
      <c r="B1820" t="s">
        <v>457</v>
      </c>
      <c r="C1820" t="s">
        <v>21</v>
      </c>
      <c r="D1820" t="s">
        <v>4372</v>
      </c>
      <c r="E1820" t="str">
        <f>_xlfn.XLOOKUP(Table2[[#This Row],[rxn]],[1]Sheet1!$A:$A,[1]Sheet1!$C:$C,"Other metaolism",0)</f>
        <v>Central metabolism</v>
      </c>
      <c r="F1820" t="s">
        <v>460</v>
      </c>
      <c r="G1820" t="str">
        <f>Table2[[#This Row],[rxn]]&amp;"_"&amp;Table2[[#This Row],[dir]]</f>
        <v>ENO_c_REV</v>
      </c>
      <c r="H1820" t="str" cm="1">
        <f t="array" ref="H1820">_xlfn.TEXTJOIN(",",TRUE,_xlfn.UNIQUE(_xlfn._xlws.FILTER(Table2[enz],Table2[rxn+dir]=Table2[[#This Row],[rxn+dir]])))</f>
        <v>rt0669</v>
      </c>
      <c r="I1820" s="2" t="str">
        <f>_xlfn.TEXTAFTER(Table2[[#This Row],[rxn]],"_",-1)</f>
        <v>c</v>
      </c>
      <c r="J1820" s="2" t="str">
        <f>_xlfn.TEXTBEFORE(Table2[[#This Row],[rxn]],"_"&amp;Table2[[#This Row],[compartment]],-1)</f>
        <v>ENO</v>
      </c>
      <c r="K1820" s="2" t="str" cm="1">
        <f t="array" ref="K1820">_xlfn.LET(_xlpm.t,J1820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0" s="2" t="str">
        <f>IF(LEN(Table2[[#This Row],[number at end of rxn-compartment]])&gt;0,_xlfn.TEXTBEFORE(Table2[[#This Row],[rxn-compartment]],Table2[[#This Row],[number at end of rxn-compartment]],-1),"")</f>
        <v/>
      </c>
      <c r="N1820" t="str">
        <v/>
      </c>
      <c r="O1820" t="str">
        <v>GLYC3Pt_c_m</v>
      </c>
      <c r="P1820" t="str">
        <v>REV</v>
      </c>
      <c r="Q1820" t="str">
        <v>SPONT</v>
      </c>
      <c r="R1820" t="str">
        <v/>
      </c>
      <c r="S1820" t="str">
        <v>Excluded</v>
      </c>
      <c r="T1820" t="str">
        <v>Transport</v>
      </c>
    </row>
    <row r="1821" spans="1:20" x14ac:dyDescent="0.2">
      <c r="A1821" t="s">
        <v>4374</v>
      </c>
      <c r="B1821" t="s">
        <v>4376</v>
      </c>
      <c r="C1821" t="s">
        <v>8</v>
      </c>
      <c r="D1821" t="s">
        <v>4375</v>
      </c>
      <c r="E1821" t="str">
        <f>_xlfn.XLOOKUP(Table2[[#This Row],[rxn]],[1]Sheet1!$A:$A,[1]Sheet1!$C:$C,"Other metaolism",0)</f>
        <v>Other biosynthetic metabolism</v>
      </c>
      <c r="F1821" t="s">
        <v>541</v>
      </c>
      <c r="G1821" t="str">
        <f>Table2[[#This Row],[rxn]]&amp;"_"&amp;Table2[[#This Row],[dir]]</f>
        <v>EPGALURS_e_FWD</v>
      </c>
      <c r="H1821" t="str" cm="1">
        <f t="array" ref="H1821">_xlfn.TEXTJOIN(",",TRUE,_xlfn.UNIQUE(_xlfn._xlws.FILTER(Table2[enz],Table2[rxn+dir]=Table2[[#This Row],[rxn+dir]])))</f>
        <v>rt2116</v>
      </c>
      <c r="I1821" s="2" t="str">
        <f>_xlfn.TEXTAFTER(Table2[[#This Row],[rxn]],"_",-1)</f>
        <v>e</v>
      </c>
      <c r="J1821" s="2" t="str">
        <f>_xlfn.TEXTBEFORE(Table2[[#This Row],[rxn]],"_"&amp;Table2[[#This Row],[compartment]],-1)</f>
        <v>EPGALURS</v>
      </c>
      <c r="K1821" s="2" t="str" cm="1">
        <f t="array" ref="K1821">_xlfn.LET(_xlpm.t,J1821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1" s="2" t="str">
        <f>IF(LEN(Table2[[#This Row],[number at end of rxn-compartment]])&gt;0,_xlfn.TEXTBEFORE(Table2[[#This Row],[rxn-compartment]],Table2[[#This Row],[number at end of rxn-compartment]],-1),"")</f>
        <v/>
      </c>
      <c r="N1821" t="str">
        <v/>
      </c>
      <c r="O1821" t="str">
        <v>GLYC3Pt_c_rm</v>
      </c>
      <c r="P1821" t="str">
        <v>FWD</v>
      </c>
      <c r="Q1821" t="str">
        <v>SPONT</v>
      </c>
      <c r="R1821" t="str">
        <v/>
      </c>
      <c r="S1821" t="str">
        <v>Excluded</v>
      </c>
      <c r="T1821" t="str">
        <v>Transport</v>
      </c>
    </row>
    <row r="1822" spans="1:20" x14ac:dyDescent="0.2">
      <c r="A1822" t="s">
        <v>4377</v>
      </c>
      <c r="B1822" t="s">
        <v>4379</v>
      </c>
      <c r="C1822" t="s">
        <v>8</v>
      </c>
      <c r="D1822" t="s">
        <v>4378</v>
      </c>
      <c r="E1822" t="str">
        <f>_xlfn.XLOOKUP(Table2[[#This Row],[rxn]],[1]Sheet1!$A:$A,[1]Sheet1!$C:$C,"Other metaolism",0)</f>
        <v>Excluded</v>
      </c>
      <c r="F1822" t="s">
        <v>19</v>
      </c>
      <c r="G1822" t="str">
        <f>Table2[[#This Row],[rxn]]&amp;"_"&amp;Table2[[#This Row],[dir]]</f>
        <v>EPISTt_c_e_FWD</v>
      </c>
      <c r="H1822" t="str" cm="1">
        <f t="array" ref="H1822">_xlfn.TEXTJOIN(",",TRUE,_xlfn.UNIQUE(_xlfn._xlws.FILTER(Table2[enz],Table2[rxn+dir]=Table2[[#This Row],[rxn+dir]])))</f>
        <v>rt6543</v>
      </c>
      <c r="I1822" s="2" t="str">
        <f>_xlfn.TEXTAFTER(Table2[[#This Row],[rxn]],"_",-1)</f>
        <v>e</v>
      </c>
      <c r="J1822" s="2" t="str">
        <f>_xlfn.TEXTBEFORE(Table2[[#This Row],[rxn]],"_"&amp;Table2[[#This Row],[compartment]],-1)</f>
        <v>EPISTt_c</v>
      </c>
      <c r="K1822" s="2" t="str" cm="1">
        <f t="array" ref="K1822">_xlfn.LET(_xlpm.t,J1822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2" s="2" t="str">
        <f>IF(LEN(Table2[[#This Row],[number at end of rxn-compartment]])&gt;0,_xlfn.TEXTBEFORE(Table2[[#This Row],[rxn-compartment]],Table2[[#This Row],[number at end of rxn-compartment]],-1),"")</f>
        <v/>
      </c>
      <c r="N1822" t="str">
        <v/>
      </c>
      <c r="O1822" t="str">
        <v>GLYC3Pt_c_rm</v>
      </c>
      <c r="P1822" t="str">
        <v>REV</v>
      </c>
      <c r="Q1822" t="str">
        <v>SPONT</v>
      </c>
      <c r="R1822" t="str">
        <v/>
      </c>
      <c r="S1822" t="str">
        <v>Excluded</v>
      </c>
      <c r="T1822" t="str">
        <v>Transport</v>
      </c>
    </row>
    <row r="1823" spans="1:20" x14ac:dyDescent="0.2">
      <c r="A1823" t="s">
        <v>4380</v>
      </c>
      <c r="B1823" t="s">
        <v>4379</v>
      </c>
      <c r="C1823" t="s">
        <v>21</v>
      </c>
      <c r="D1823" t="s">
        <v>4378</v>
      </c>
      <c r="E1823" t="str">
        <f>_xlfn.XLOOKUP(Table2[[#This Row],[rxn]],[1]Sheet1!$A:$A,[1]Sheet1!$C:$C,"Other metaolism",0)</f>
        <v>Excluded</v>
      </c>
      <c r="F1823" t="s">
        <v>19</v>
      </c>
      <c r="G1823" t="str">
        <f>Table2[[#This Row],[rxn]]&amp;"_"&amp;Table2[[#This Row],[dir]]</f>
        <v>EPISTt_c_e_REV</v>
      </c>
      <c r="H1823" t="str" cm="1">
        <f t="array" ref="H1823">_xlfn.TEXTJOIN(",",TRUE,_xlfn.UNIQUE(_xlfn._xlws.FILTER(Table2[enz],Table2[rxn+dir]=Table2[[#This Row],[rxn+dir]])))</f>
        <v>rt6543</v>
      </c>
      <c r="I1823" s="2" t="str">
        <f>_xlfn.TEXTAFTER(Table2[[#This Row],[rxn]],"_",-1)</f>
        <v>e</v>
      </c>
      <c r="J1823" s="2" t="str">
        <f>_xlfn.TEXTBEFORE(Table2[[#This Row],[rxn]],"_"&amp;Table2[[#This Row],[compartment]],-1)</f>
        <v>EPISTt_c</v>
      </c>
      <c r="K1823" s="2" t="str" cm="1">
        <f t="array" ref="K1823">_xlfn.LET(_xlpm.t,J1823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3" s="2" t="str">
        <f>IF(LEN(Table2[[#This Row],[number at end of rxn-compartment]])&gt;0,_xlfn.TEXTBEFORE(Table2[[#This Row],[rxn-compartment]],Table2[[#This Row],[number at end of rxn-compartment]],-1),"")</f>
        <v/>
      </c>
      <c r="N1823" t="str">
        <v/>
      </c>
      <c r="O1823" t="str">
        <v>GLYC3Pt_c_x</v>
      </c>
      <c r="P1823" t="str">
        <v>FWD</v>
      </c>
      <c r="Q1823" t="str">
        <v>UNKNOWN</v>
      </c>
      <c r="R1823" t="str">
        <v/>
      </c>
      <c r="S1823" t="str">
        <v>Excluded</v>
      </c>
      <c r="T1823" t="str">
        <v>Transport</v>
      </c>
    </row>
    <row r="1824" spans="1:20" x14ac:dyDescent="0.2">
      <c r="A1824" t="s">
        <v>4381</v>
      </c>
      <c r="B1824" t="s">
        <v>4382</v>
      </c>
      <c r="C1824" t="s">
        <v>8</v>
      </c>
      <c r="D1824" t="s">
        <v>1270</v>
      </c>
      <c r="E1824" t="str">
        <f>_xlfn.XLOOKUP(Table2[[#This Row],[rxn]],[1]Sheet1!$A:$A,[1]Sheet1!$C:$C,"Other metaolism",0)</f>
        <v>Excluded</v>
      </c>
      <c r="F1824" t="s">
        <v>19</v>
      </c>
      <c r="G1824" t="str">
        <f>Table2[[#This Row],[rxn]]&amp;"_"&amp;Table2[[#This Row],[dir]]</f>
        <v>EPISTt_c_rm_FWD</v>
      </c>
      <c r="H1824" t="str" cm="1">
        <f t="array" ref="H1824">_xlfn.TEXTJOIN(",",TRUE,_xlfn.UNIQUE(_xlfn._xlws.FILTER(Table2[enz],Table2[rxn+dir]=Table2[[#This Row],[rxn+dir]])))</f>
        <v>SPONT</v>
      </c>
      <c r="I1824" s="2" t="str">
        <f>_xlfn.TEXTAFTER(Table2[[#This Row],[rxn]],"_",-1)</f>
        <v>rm</v>
      </c>
      <c r="J1824" s="2" t="str">
        <f>_xlfn.TEXTBEFORE(Table2[[#This Row],[rxn]],"_"&amp;Table2[[#This Row],[compartment]],-1)</f>
        <v>EPISTt_c</v>
      </c>
      <c r="K1824" s="2" t="str" cm="1">
        <f t="array" ref="K1824">_xlfn.LET(_xlpm.t,J1824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4" s="2" t="str">
        <f>IF(LEN(Table2[[#This Row],[number at end of rxn-compartment]])&gt;0,_xlfn.TEXTBEFORE(Table2[[#This Row],[rxn-compartment]],Table2[[#This Row],[number at end of rxn-compartment]],-1),"")</f>
        <v/>
      </c>
      <c r="N1824" t="str">
        <v/>
      </c>
      <c r="O1824" t="str">
        <v>GLYC3Pt_c_x</v>
      </c>
      <c r="P1824" t="str">
        <v>REV</v>
      </c>
      <c r="Q1824" t="str">
        <v>UNKNOWN</v>
      </c>
      <c r="R1824" t="str">
        <v/>
      </c>
      <c r="S1824" t="str">
        <v>Excluded</v>
      </c>
      <c r="T1824" t="str">
        <v>Transport</v>
      </c>
    </row>
    <row r="1825" spans="1:20" x14ac:dyDescent="0.2">
      <c r="A1825" t="s">
        <v>4383</v>
      </c>
      <c r="B1825" t="s">
        <v>4382</v>
      </c>
      <c r="C1825" t="s">
        <v>21</v>
      </c>
      <c r="D1825" t="s">
        <v>1270</v>
      </c>
      <c r="E1825" t="str">
        <f>_xlfn.XLOOKUP(Table2[[#This Row],[rxn]],[1]Sheet1!$A:$A,[1]Sheet1!$C:$C,"Other metaolism",0)</f>
        <v>Excluded</v>
      </c>
      <c r="F1825" t="s">
        <v>19</v>
      </c>
      <c r="G1825" t="str">
        <f>Table2[[#This Row],[rxn]]&amp;"_"&amp;Table2[[#This Row],[dir]]</f>
        <v>EPISTt_c_rm_REV</v>
      </c>
      <c r="H1825" t="str" cm="1">
        <f t="array" ref="H1825">_xlfn.TEXTJOIN(",",TRUE,_xlfn.UNIQUE(_xlfn._xlws.FILTER(Table2[enz],Table2[rxn+dir]=Table2[[#This Row],[rxn+dir]])))</f>
        <v>SPONT</v>
      </c>
      <c r="I1825" s="2" t="str">
        <f>_xlfn.TEXTAFTER(Table2[[#This Row],[rxn]],"_",-1)</f>
        <v>rm</v>
      </c>
      <c r="J1825" s="2" t="str">
        <f>_xlfn.TEXTBEFORE(Table2[[#This Row],[rxn]],"_"&amp;Table2[[#This Row],[compartment]],-1)</f>
        <v>EPISTt_c</v>
      </c>
      <c r="K1825" s="2" t="str" cm="1">
        <f t="array" ref="K1825">_xlfn.LET(_xlpm.t,J1825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5" s="2" t="str">
        <f>IF(LEN(Table2[[#This Row],[number at end of rxn-compartment]])&gt;0,_xlfn.TEXTBEFORE(Table2[[#This Row],[rxn-compartment]],Table2[[#This Row],[number at end of rxn-compartment]],-1),"")</f>
        <v/>
      </c>
      <c r="N1825" t="str">
        <v/>
      </c>
      <c r="O1825" t="str">
        <v>GLYC3Pt_m_mm</v>
      </c>
      <c r="P1825" t="str">
        <v>FWD</v>
      </c>
      <c r="Q1825" t="str">
        <v>SPONT</v>
      </c>
      <c r="R1825" t="str">
        <v/>
      </c>
      <c r="S1825" t="str">
        <v>Excluded</v>
      </c>
      <c r="T1825" t="str">
        <v>Transport</v>
      </c>
    </row>
    <row r="1826" spans="1:20" x14ac:dyDescent="0.2">
      <c r="A1826" t="s">
        <v>4384</v>
      </c>
      <c r="B1826" t="s">
        <v>4385</v>
      </c>
      <c r="C1826" t="s">
        <v>8</v>
      </c>
      <c r="D1826" t="s">
        <v>1270</v>
      </c>
      <c r="E1826" t="str">
        <f>_xlfn.XLOOKUP(Table2[[#This Row],[rxn]],[1]Sheet1!$A:$A,[1]Sheet1!$C:$C,"Other metaolism",0)</f>
        <v>Excluded</v>
      </c>
      <c r="F1826" t="s">
        <v>19</v>
      </c>
      <c r="G1826" t="str">
        <f>Table2[[#This Row],[rxn]]&amp;"_"&amp;Table2[[#This Row],[dir]]</f>
        <v>EPISTt_l_rm_FWD</v>
      </c>
      <c r="H1826" t="str" cm="1">
        <f t="array" ref="H1826">_xlfn.TEXTJOIN(",",TRUE,_xlfn.UNIQUE(_xlfn._xlws.FILTER(Table2[enz],Table2[rxn+dir]=Table2[[#This Row],[rxn+dir]])))</f>
        <v>SPONT</v>
      </c>
      <c r="I1826" s="2" t="str">
        <f>_xlfn.TEXTAFTER(Table2[[#This Row],[rxn]],"_",-1)</f>
        <v>rm</v>
      </c>
      <c r="J1826" s="2" t="str">
        <f>_xlfn.TEXTBEFORE(Table2[[#This Row],[rxn]],"_"&amp;Table2[[#This Row],[compartment]],-1)</f>
        <v>EPISTt_l</v>
      </c>
      <c r="K1826" s="2" t="str" cm="1">
        <f t="array" ref="K1826">_xlfn.LET(_xlpm.t,J1826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6" s="2" t="str">
        <f>IF(LEN(Table2[[#This Row],[number at end of rxn-compartment]])&gt;0,_xlfn.TEXTBEFORE(Table2[[#This Row],[rxn-compartment]],Table2[[#This Row],[number at end of rxn-compartment]],-1),"")</f>
        <v/>
      </c>
      <c r="N1826" t="str">
        <v/>
      </c>
      <c r="O1826" t="str">
        <v>GLYC3Pt_m_mm</v>
      </c>
      <c r="P1826" t="str">
        <v>REV</v>
      </c>
      <c r="Q1826" t="str">
        <v>SPONT</v>
      </c>
      <c r="R1826" t="str">
        <v/>
      </c>
      <c r="S1826" t="str">
        <v>Excluded</v>
      </c>
      <c r="T1826" t="str">
        <v>Transport</v>
      </c>
    </row>
    <row r="1827" spans="1:20" x14ac:dyDescent="0.2">
      <c r="A1827" t="s">
        <v>4386</v>
      </c>
      <c r="B1827" t="s">
        <v>4385</v>
      </c>
      <c r="C1827" t="s">
        <v>21</v>
      </c>
      <c r="D1827" t="s">
        <v>1270</v>
      </c>
      <c r="E1827" t="str">
        <f>_xlfn.XLOOKUP(Table2[[#This Row],[rxn]],[1]Sheet1!$A:$A,[1]Sheet1!$C:$C,"Other metaolism",0)</f>
        <v>Excluded</v>
      </c>
      <c r="F1827" t="s">
        <v>19</v>
      </c>
      <c r="G1827" t="str">
        <f>Table2[[#This Row],[rxn]]&amp;"_"&amp;Table2[[#This Row],[dir]]</f>
        <v>EPISTt_l_rm_REV</v>
      </c>
      <c r="H1827" t="str" cm="1">
        <f t="array" ref="H1827">_xlfn.TEXTJOIN(",",TRUE,_xlfn.UNIQUE(_xlfn._xlws.FILTER(Table2[enz],Table2[rxn+dir]=Table2[[#This Row],[rxn+dir]])))</f>
        <v>SPONT</v>
      </c>
      <c r="I1827" s="2" t="str">
        <f>_xlfn.TEXTAFTER(Table2[[#This Row],[rxn]],"_",-1)</f>
        <v>rm</v>
      </c>
      <c r="J1827" s="2" t="str">
        <f>_xlfn.TEXTBEFORE(Table2[[#This Row],[rxn]],"_"&amp;Table2[[#This Row],[compartment]],-1)</f>
        <v>EPISTt_l</v>
      </c>
      <c r="K1827" s="2" t="str" cm="1">
        <f t="array" ref="K1827">_xlfn.LET(_xlpm.t,J1827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7" s="2" t="str">
        <f>IF(LEN(Table2[[#This Row],[number at end of rxn-compartment]])&gt;0,_xlfn.TEXTBEFORE(Table2[[#This Row],[rxn-compartment]],Table2[[#This Row],[number at end of rxn-compartment]],-1),"")</f>
        <v/>
      </c>
      <c r="N1827" t="str">
        <v/>
      </c>
      <c r="O1827" t="str">
        <v>GLYCDy_c</v>
      </c>
      <c r="P1827" t="str">
        <v>FWD</v>
      </c>
      <c r="Q1827" t="str">
        <v>rt3388</v>
      </c>
      <c r="R1827" t="str">
        <v>1.1.1.156</v>
      </c>
      <c r="S1827" t="str">
        <v>Other biosynthetic metabolism</v>
      </c>
      <c r="T1827" t="str">
        <v>Glycerolipid metabolism</v>
      </c>
    </row>
    <row r="1828" spans="1:20" x14ac:dyDescent="0.2">
      <c r="A1828" t="s">
        <v>4387</v>
      </c>
      <c r="B1828" t="s">
        <v>4388</v>
      </c>
      <c r="C1828" t="s">
        <v>8</v>
      </c>
      <c r="D1828" t="s">
        <v>2201</v>
      </c>
      <c r="E1828" t="str">
        <f>_xlfn.XLOOKUP(Table2[[#This Row],[rxn]],[1]Sheet1!$A:$A,[1]Sheet1!$C:$C,"Other metaolism",0)</f>
        <v>Excluded</v>
      </c>
      <c r="F1828" t="s">
        <v>19</v>
      </c>
      <c r="G1828" t="str">
        <f>Table2[[#This Row],[rxn]]&amp;"_"&amp;Table2[[#This Row],[dir]]</f>
        <v>ERGSTESTt_c_rm_FWD</v>
      </c>
      <c r="H1828" t="str" cm="1">
        <f t="array" ref="H1828">_xlfn.TEXTJOIN(",",TRUE,_xlfn.UNIQUE(_xlfn._xlws.FILTER(Table2[enz],Table2[rxn+dir]=Table2[[#This Row],[rxn+dir]])))</f>
        <v>UNKNOWN</v>
      </c>
      <c r="I1828" s="2" t="str">
        <f>_xlfn.TEXTAFTER(Table2[[#This Row],[rxn]],"_",-1)</f>
        <v>rm</v>
      </c>
      <c r="J1828" s="2" t="str">
        <f>_xlfn.TEXTBEFORE(Table2[[#This Row],[rxn]],"_"&amp;Table2[[#This Row],[compartment]],-1)</f>
        <v>ERGSTESTt_c</v>
      </c>
      <c r="K1828" s="2" t="str" cm="1">
        <f t="array" ref="K1828">_xlfn.LET(_xlpm.t,J1828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8" s="2" t="str">
        <f>IF(LEN(Table2[[#This Row],[number at end of rxn-compartment]])&gt;0,_xlfn.TEXTBEFORE(Table2[[#This Row],[rxn-compartment]],Table2[[#This Row],[number at end of rxn-compartment]],-1),"")</f>
        <v/>
      </c>
      <c r="N1828" t="str">
        <v/>
      </c>
      <c r="O1828" t="str">
        <v>GLYCK_c</v>
      </c>
      <c r="P1828" t="str">
        <v>FWD</v>
      </c>
      <c r="Q1828" t="str">
        <v>rt1670</v>
      </c>
      <c r="R1828" t="str">
        <v>2.7.1.31</v>
      </c>
      <c r="S1828" t="str">
        <v>Central metabolism</v>
      </c>
      <c r="T1828" t="str">
        <v>Glyoxylate metabolism</v>
      </c>
    </row>
    <row r="1829" spans="1:20" x14ac:dyDescent="0.2">
      <c r="A1829" t="s">
        <v>4389</v>
      </c>
      <c r="B1829" t="s">
        <v>4388</v>
      </c>
      <c r="C1829" t="s">
        <v>21</v>
      </c>
      <c r="D1829" t="s">
        <v>2201</v>
      </c>
      <c r="E1829" t="str">
        <f>_xlfn.XLOOKUP(Table2[[#This Row],[rxn]],[1]Sheet1!$A:$A,[1]Sheet1!$C:$C,"Other metaolism",0)</f>
        <v>Excluded</v>
      </c>
      <c r="F1829" t="s">
        <v>19</v>
      </c>
      <c r="G1829" t="str">
        <f>Table2[[#This Row],[rxn]]&amp;"_"&amp;Table2[[#This Row],[dir]]</f>
        <v>ERGSTESTt_c_rm_REV</v>
      </c>
      <c r="H1829" t="str" cm="1">
        <f t="array" ref="H1829">_xlfn.TEXTJOIN(",",TRUE,_xlfn.UNIQUE(_xlfn._xlws.FILTER(Table2[enz],Table2[rxn+dir]=Table2[[#This Row],[rxn+dir]])))</f>
        <v>UNKNOWN</v>
      </c>
      <c r="I1829" s="2" t="str">
        <f>_xlfn.TEXTAFTER(Table2[[#This Row],[rxn]],"_",-1)</f>
        <v>rm</v>
      </c>
      <c r="J1829" s="2" t="str">
        <f>_xlfn.TEXTBEFORE(Table2[[#This Row],[rxn]],"_"&amp;Table2[[#This Row],[compartment]],-1)</f>
        <v>ERGSTESTt_c</v>
      </c>
      <c r="K1829" s="2" t="str" cm="1">
        <f t="array" ref="K1829">_xlfn.LET(_xlpm.t,J1829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29" s="2" t="str">
        <f>IF(LEN(Table2[[#This Row],[number at end of rxn-compartment]])&gt;0,_xlfn.TEXTBEFORE(Table2[[#This Row],[rxn-compartment]],Table2[[#This Row],[number at end of rxn-compartment]],-1),"")</f>
        <v/>
      </c>
      <c r="N1829" t="str">
        <v/>
      </c>
      <c r="O1829" t="str">
        <v>GLYCL_m</v>
      </c>
      <c r="P1829" t="str">
        <v>FWD</v>
      </c>
      <c r="Q1829" t="str">
        <v>GCV123LPD1</v>
      </c>
      <c r="R1829" t="str">
        <v>1.4.4.2</v>
      </c>
      <c r="S1829" t="str">
        <v>Amino acid metabolism</v>
      </c>
      <c r="T1829" t="str">
        <v>Glycine, serine and threonine metabolism</v>
      </c>
    </row>
    <row r="1830" spans="1:20" x14ac:dyDescent="0.2">
      <c r="A1830" t="s">
        <v>4390</v>
      </c>
      <c r="B1830" t="s">
        <v>4391</v>
      </c>
      <c r="C1830" t="s">
        <v>8</v>
      </c>
      <c r="D1830" t="s">
        <v>2201</v>
      </c>
      <c r="E1830" t="str">
        <f>_xlfn.XLOOKUP(Table2[[#This Row],[rxn]],[1]Sheet1!$A:$A,[1]Sheet1!$C:$C,"Other metaolism",0)</f>
        <v>Excluded</v>
      </c>
      <c r="F1830" t="s">
        <v>19</v>
      </c>
      <c r="G1830" t="str">
        <f>Table2[[#This Row],[rxn]]&amp;"_"&amp;Table2[[#This Row],[dir]]</f>
        <v>ERGSTESTt_l_rm_FWD</v>
      </c>
      <c r="H1830" t="str" cm="1">
        <f t="array" ref="H1830">_xlfn.TEXTJOIN(",",TRUE,_xlfn.UNIQUE(_xlfn._xlws.FILTER(Table2[enz],Table2[rxn+dir]=Table2[[#This Row],[rxn+dir]])))</f>
        <v>UNKNOWN</v>
      </c>
      <c r="I1830" s="2" t="str">
        <f>_xlfn.TEXTAFTER(Table2[[#This Row],[rxn]],"_",-1)</f>
        <v>rm</v>
      </c>
      <c r="J1830" s="2" t="str">
        <f>_xlfn.TEXTBEFORE(Table2[[#This Row],[rxn]],"_"&amp;Table2[[#This Row],[compartment]],-1)</f>
        <v>ERGSTESTt_l</v>
      </c>
      <c r="K1830" s="2" t="str" cm="1">
        <f t="array" ref="K1830">_xlfn.LET(_xlpm.t,J1830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0" s="2" t="str">
        <f>IF(LEN(Table2[[#This Row],[number at end of rxn-compartment]])&gt;0,_xlfn.TEXTBEFORE(Table2[[#This Row],[rxn-compartment]],Table2[[#This Row],[number at end of rxn-compartment]],-1),"")</f>
        <v/>
      </c>
      <c r="N1830" t="str">
        <v/>
      </c>
      <c r="O1830" t="str">
        <v>GLYCL_m</v>
      </c>
      <c r="P1830" t="str">
        <v>REV</v>
      </c>
      <c r="Q1830" t="str">
        <v>GCV123LPD1</v>
      </c>
      <c r="R1830" t="str">
        <v>1.4.4.2</v>
      </c>
      <c r="S1830" t="str">
        <v>Amino acid metabolism</v>
      </c>
      <c r="T1830" t="str">
        <v>Glycine, serine and threonine metabolism</v>
      </c>
    </row>
    <row r="1831" spans="1:20" x14ac:dyDescent="0.2">
      <c r="A1831" t="s">
        <v>4392</v>
      </c>
      <c r="B1831" t="s">
        <v>4391</v>
      </c>
      <c r="C1831" t="s">
        <v>21</v>
      </c>
      <c r="D1831" t="s">
        <v>2201</v>
      </c>
      <c r="E1831" t="str">
        <f>_xlfn.XLOOKUP(Table2[[#This Row],[rxn]],[1]Sheet1!$A:$A,[1]Sheet1!$C:$C,"Other metaolism",0)</f>
        <v>Excluded</v>
      </c>
      <c r="F1831" t="s">
        <v>19</v>
      </c>
      <c r="G1831" t="str">
        <f>Table2[[#This Row],[rxn]]&amp;"_"&amp;Table2[[#This Row],[dir]]</f>
        <v>ERGSTESTt_l_rm_REV</v>
      </c>
      <c r="H1831" t="str" cm="1">
        <f t="array" ref="H1831">_xlfn.TEXTJOIN(",",TRUE,_xlfn.UNIQUE(_xlfn._xlws.FILTER(Table2[enz],Table2[rxn+dir]=Table2[[#This Row],[rxn+dir]])))</f>
        <v>UNKNOWN</v>
      </c>
      <c r="I1831" s="2" t="str">
        <f>_xlfn.TEXTAFTER(Table2[[#This Row],[rxn]],"_",-1)</f>
        <v>rm</v>
      </c>
      <c r="J1831" s="2" t="str">
        <f>_xlfn.TEXTBEFORE(Table2[[#This Row],[rxn]],"_"&amp;Table2[[#This Row],[compartment]],-1)</f>
        <v>ERGSTESTt_l</v>
      </c>
      <c r="K1831" s="2" t="str" cm="1">
        <f t="array" ref="K1831">_xlfn.LET(_xlpm.t,J1831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1" s="2" t="str">
        <f>IF(LEN(Table2[[#This Row],[number at end of rxn-compartment]])&gt;0,_xlfn.TEXTBEFORE(Table2[[#This Row],[rxn-compartment]],Table2[[#This Row],[number at end of rxn-compartment]],-1),"")</f>
        <v/>
      </c>
      <c r="N1831" t="str">
        <v/>
      </c>
      <c r="O1831" t="str">
        <v>GLYCOGENt_c_v</v>
      </c>
      <c r="P1831" t="str">
        <v>FWD</v>
      </c>
      <c r="Q1831" t="str">
        <v>SPONT</v>
      </c>
      <c r="R1831" t="str">
        <v/>
      </c>
      <c r="S1831" t="str">
        <v>Excluded</v>
      </c>
      <c r="T1831" t="str">
        <v>Transport</v>
      </c>
    </row>
    <row r="1832" spans="1:20" x14ac:dyDescent="0.2">
      <c r="A1832" t="s">
        <v>4393</v>
      </c>
      <c r="B1832" t="s">
        <v>4395</v>
      </c>
      <c r="C1832" t="s">
        <v>8</v>
      </c>
      <c r="D1832" t="s">
        <v>4394</v>
      </c>
      <c r="E1832" t="str">
        <f>_xlfn.XLOOKUP(Table2[[#This Row],[rxn]],[1]Sheet1!$A:$A,[1]Sheet1!$C:$C,"Other metaolism",0)</f>
        <v>Other metabolism</v>
      </c>
      <c r="F1832" t="s">
        <v>497</v>
      </c>
      <c r="G1832" t="str">
        <f>Table2[[#This Row],[rxn]]&amp;"_"&amp;Table2[[#This Row],[dir]]</f>
        <v>ERGSTGLCT_c_FWD</v>
      </c>
      <c r="H1832" t="str" cm="1">
        <f t="array" ref="H1832">_xlfn.TEXTJOIN(",",TRUE,_xlfn.UNIQUE(_xlfn._xlws.FILTER(Table2[enz],Table2[rxn+dir]=Table2[[#This Row],[rxn+dir]])))</f>
        <v>rt5466</v>
      </c>
      <c r="I1832" s="2" t="str">
        <f>_xlfn.TEXTAFTER(Table2[[#This Row],[rxn]],"_",-1)</f>
        <v>c</v>
      </c>
      <c r="J1832" s="2" t="str">
        <f>_xlfn.TEXTBEFORE(Table2[[#This Row],[rxn]],"_"&amp;Table2[[#This Row],[compartment]],-1)</f>
        <v>ERGSTGLCT</v>
      </c>
      <c r="K1832" s="2" t="str" cm="1">
        <f t="array" ref="K1832">_xlfn.LET(_xlpm.t,J1832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2" s="2" t="str">
        <f>IF(LEN(Table2[[#This Row],[number at end of rxn-compartment]])&gt;0,_xlfn.TEXTBEFORE(Table2[[#This Row],[rxn-compartment]],Table2[[#This Row],[number at end of rxn-compartment]],-1),"")</f>
        <v/>
      </c>
      <c r="N1832" t="str">
        <v/>
      </c>
      <c r="O1832" t="str">
        <v>GLYCt_c_l</v>
      </c>
      <c r="P1832" t="str">
        <v>FWD</v>
      </c>
      <c r="Q1832" t="str">
        <v>SPONT</v>
      </c>
      <c r="R1832" t="str">
        <v/>
      </c>
      <c r="S1832" t="str">
        <v>Excluded</v>
      </c>
      <c r="T1832" t="str">
        <v>Transport</v>
      </c>
    </row>
    <row r="1833" spans="1:20" x14ac:dyDescent="0.2">
      <c r="A1833" t="s">
        <v>4396</v>
      </c>
      <c r="B1833" t="s">
        <v>4397</v>
      </c>
      <c r="C1833" t="s">
        <v>8</v>
      </c>
      <c r="D1833" t="s">
        <v>4378</v>
      </c>
      <c r="E1833" t="str">
        <f>_xlfn.XLOOKUP(Table2[[#This Row],[rxn]],[1]Sheet1!$A:$A,[1]Sheet1!$C:$C,"Other metaolism",0)</f>
        <v>Excluded</v>
      </c>
      <c r="F1833" t="s">
        <v>19</v>
      </c>
      <c r="G1833" t="str">
        <f>Table2[[#This Row],[rxn]]&amp;"_"&amp;Table2[[#This Row],[dir]]</f>
        <v>ERGSTt_c_e_FWD</v>
      </c>
      <c r="H1833" t="str" cm="1">
        <f t="array" ref="H1833">_xlfn.TEXTJOIN(",",TRUE,_xlfn.UNIQUE(_xlfn._xlws.FILTER(Table2[enz],Table2[rxn+dir]=Table2[[#This Row],[rxn+dir]])))</f>
        <v>rt6543</v>
      </c>
      <c r="I1833" s="2" t="str">
        <f>_xlfn.TEXTAFTER(Table2[[#This Row],[rxn]],"_",-1)</f>
        <v>e</v>
      </c>
      <c r="J1833" s="2" t="str">
        <f>_xlfn.TEXTBEFORE(Table2[[#This Row],[rxn]],"_"&amp;Table2[[#This Row],[compartment]],-1)</f>
        <v>ERGSTt_c</v>
      </c>
      <c r="K1833" s="2" t="str" cm="1">
        <f t="array" ref="K1833">_xlfn.LET(_xlpm.t,J1833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3" s="2" t="str">
        <f>IF(LEN(Table2[[#This Row],[number at end of rxn-compartment]])&gt;0,_xlfn.TEXTBEFORE(Table2[[#This Row],[rxn-compartment]],Table2[[#This Row],[number at end of rxn-compartment]],-1),"")</f>
        <v/>
      </c>
      <c r="N1833" t="str">
        <v/>
      </c>
      <c r="O1833" t="str">
        <v>GLYCt_c_l</v>
      </c>
      <c r="P1833" t="str">
        <v>REV</v>
      </c>
      <c r="Q1833" t="str">
        <v>SPONT</v>
      </c>
      <c r="R1833" t="str">
        <v/>
      </c>
      <c r="S1833" t="str">
        <v>Excluded</v>
      </c>
      <c r="T1833" t="str">
        <v>Transport</v>
      </c>
    </row>
    <row r="1834" spans="1:20" x14ac:dyDescent="0.2">
      <c r="A1834" t="s">
        <v>4398</v>
      </c>
      <c r="B1834" t="s">
        <v>4397</v>
      </c>
      <c r="C1834" t="s">
        <v>21</v>
      </c>
      <c r="D1834" t="s">
        <v>4378</v>
      </c>
      <c r="E1834" t="str">
        <f>_xlfn.XLOOKUP(Table2[[#This Row],[rxn]],[1]Sheet1!$A:$A,[1]Sheet1!$C:$C,"Other metaolism",0)</f>
        <v>Excluded</v>
      </c>
      <c r="F1834" t="s">
        <v>19</v>
      </c>
      <c r="G1834" t="str">
        <f>Table2[[#This Row],[rxn]]&amp;"_"&amp;Table2[[#This Row],[dir]]</f>
        <v>ERGSTt_c_e_REV</v>
      </c>
      <c r="H1834" t="str" cm="1">
        <f t="array" ref="H1834">_xlfn.TEXTJOIN(",",TRUE,_xlfn.UNIQUE(_xlfn._xlws.FILTER(Table2[enz],Table2[rxn+dir]=Table2[[#This Row],[rxn+dir]])))</f>
        <v>rt6543</v>
      </c>
      <c r="I1834" s="2" t="str">
        <f>_xlfn.TEXTAFTER(Table2[[#This Row],[rxn]],"_",-1)</f>
        <v>e</v>
      </c>
      <c r="J1834" s="2" t="str">
        <f>_xlfn.TEXTBEFORE(Table2[[#This Row],[rxn]],"_"&amp;Table2[[#This Row],[compartment]],-1)</f>
        <v>ERGSTt_c</v>
      </c>
      <c r="K1834" s="2" t="str" cm="1">
        <f t="array" ref="K1834">_xlfn.LET(_xlpm.t,J1834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4" s="2" t="str">
        <f>IF(LEN(Table2[[#This Row],[number at end of rxn-compartment]])&gt;0,_xlfn.TEXTBEFORE(Table2[[#This Row],[rxn-compartment]],Table2[[#This Row],[number at end of rxn-compartment]],-1),"")</f>
        <v/>
      </c>
      <c r="N1834" t="str">
        <v/>
      </c>
      <c r="O1834" t="str">
        <v>GLYCt_c_m</v>
      </c>
      <c r="P1834" t="str">
        <v>FWD</v>
      </c>
      <c r="Q1834" t="str">
        <v>UNKNOWN</v>
      </c>
      <c r="R1834" t="str">
        <v/>
      </c>
      <c r="S1834" t="str">
        <v>Excluded</v>
      </c>
      <c r="T1834" t="str">
        <v>Transport</v>
      </c>
    </row>
    <row r="1835" spans="1:20" x14ac:dyDescent="0.2">
      <c r="A1835" t="s">
        <v>4399</v>
      </c>
      <c r="B1835" t="s">
        <v>4400</v>
      </c>
      <c r="C1835" t="s">
        <v>8</v>
      </c>
      <c r="D1835" t="s">
        <v>1270</v>
      </c>
      <c r="E1835" t="str">
        <f>_xlfn.XLOOKUP(Table2[[#This Row],[rxn]],[1]Sheet1!$A:$A,[1]Sheet1!$C:$C,"Other metaolism",0)</f>
        <v>Excluded</v>
      </c>
      <c r="F1835" t="s">
        <v>19</v>
      </c>
      <c r="G1835" t="str">
        <f>Table2[[#This Row],[rxn]]&amp;"_"&amp;Table2[[#This Row],[dir]]</f>
        <v>ERGSTt_c_en_FWD</v>
      </c>
      <c r="H1835" t="str" cm="1">
        <f t="array" ref="H1835">_xlfn.TEXTJOIN(",",TRUE,_xlfn.UNIQUE(_xlfn._xlws.FILTER(Table2[enz],Table2[rxn+dir]=Table2[[#This Row],[rxn+dir]])))</f>
        <v>SPONT</v>
      </c>
      <c r="I1835" s="2" t="str">
        <f>_xlfn.TEXTAFTER(Table2[[#This Row],[rxn]],"_",-1)</f>
        <v>en</v>
      </c>
      <c r="J1835" s="2" t="str">
        <f>_xlfn.TEXTBEFORE(Table2[[#This Row],[rxn]],"_"&amp;Table2[[#This Row],[compartment]],-1)</f>
        <v>ERGSTt_c</v>
      </c>
      <c r="K1835" s="2" t="str" cm="1">
        <f t="array" ref="K1835">_xlfn.LET(_xlpm.t,J1835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5" s="2" t="str">
        <f>IF(LEN(Table2[[#This Row],[number at end of rxn-compartment]])&gt;0,_xlfn.TEXTBEFORE(Table2[[#This Row],[rxn-compartment]],Table2[[#This Row],[number at end of rxn-compartment]],-1),"")</f>
        <v/>
      </c>
      <c r="N1835" t="str">
        <v/>
      </c>
      <c r="O1835" t="str">
        <v>GLYCtps_e</v>
      </c>
      <c r="P1835" t="str">
        <v>FWD</v>
      </c>
      <c r="Q1835" t="str">
        <v>rt2336</v>
      </c>
      <c r="R1835" t="str">
        <v/>
      </c>
      <c r="S1835" t="str">
        <v>Excluded</v>
      </c>
      <c r="T1835" t="str">
        <v>Transport</v>
      </c>
    </row>
    <row r="1836" spans="1:20" x14ac:dyDescent="0.2">
      <c r="A1836" t="s">
        <v>4401</v>
      </c>
      <c r="B1836" t="s">
        <v>4400</v>
      </c>
      <c r="C1836" t="s">
        <v>21</v>
      </c>
      <c r="D1836" t="s">
        <v>1270</v>
      </c>
      <c r="E1836" t="str">
        <f>_xlfn.XLOOKUP(Table2[[#This Row],[rxn]],[1]Sheet1!$A:$A,[1]Sheet1!$C:$C,"Other metaolism",0)</f>
        <v>Excluded</v>
      </c>
      <c r="F1836" t="s">
        <v>19</v>
      </c>
      <c r="G1836" t="str">
        <f>Table2[[#This Row],[rxn]]&amp;"_"&amp;Table2[[#This Row],[dir]]</f>
        <v>ERGSTt_c_en_REV</v>
      </c>
      <c r="H1836" t="str" cm="1">
        <f t="array" ref="H1836">_xlfn.TEXTJOIN(",",TRUE,_xlfn.UNIQUE(_xlfn._xlws.FILTER(Table2[enz],Table2[rxn+dir]=Table2[[#This Row],[rxn+dir]])))</f>
        <v>SPONT</v>
      </c>
      <c r="I1836" s="2" t="str">
        <f>_xlfn.TEXTAFTER(Table2[[#This Row],[rxn]],"_",-1)</f>
        <v>en</v>
      </c>
      <c r="J1836" s="2" t="str">
        <f>_xlfn.TEXTBEFORE(Table2[[#This Row],[rxn]],"_"&amp;Table2[[#This Row],[compartment]],-1)</f>
        <v>ERGSTt_c</v>
      </c>
      <c r="K1836" s="2" t="str" cm="1">
        <f t="array" ref="K1836">_xlfn.LET(_xlpm.t,J1836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6" s="2" t="str">
        <f>IF(LEN(Table2[[#This Row],[number at end of rxn-compartment]])&gt;0,_xlfn.TEXTBEFORE(Table2[[#This Row],[rxn-compartment]],Table2[[#This Row],[number at end of rxn-compartment]],-1),"")</f>
        <v/>
      </c>
      <c r="N1836" t="str">
        <v/>
      </c>
      <c r="O1836" t="str">
        <v>GLYCtps_e</v>
      </c>
      <c r="P1836" t="str">
        <v>REV</v>
      </c>
      <c r="Q1836" t="str">
        <v>rt2336</v>
      </c>
      <c r="R1836" t="str">
        <v/>
      </c>
      <c r="S1836" t="str">
        <v>Excluded</v>
      </c>
      <c r="T1836" t="str">
        <v>Transport</v>
      </c>
    </row>
    <row r="1837" spans="1:20" x14ac:dyDescent="0.2">
      <c r="A1837" t="s">
        <v>4402</v>
      </c>
      <c r="B1837" t="s">
        <v>4403</v>
      </c>
      <c r="C1837" t="s">
        <v>8</v>
      </c>
      <c r="D1837" t="s">
        <v>1270</v>
      </c>
      <c r="E1837" t="str">
        <f>_xlfn.XLOOKUP(Table2[[#This Row],[rxn]],[1]Sheet1!$A:$A,[1]Sheet1!$C:$C,"Other metaolism",0)</f>
        <v>Excluded</v>
      </c>
      <c r="F1837" t="s">
        <v>19</v>
      </c>
      <c r="G1837" t="str">
        <f>Table2[[#This Row],[rxn]]&amp;"_"&amp;Table2[[#This Row],[dir]]</f>
        <v>ERGSTt_c_l_FWD</v>
      </c>
      <c r="H1837" t="str" cm="1">
        <f t="array" ref="H1837">_xlfn.TEXTJOIN(",",TRUE,_xlfn.UNIQUE(_xlfn._xlws.FILTER(Table2[enz],Table2[rxn+dir]=Table2[[#This Row],[rxn+dir]])))</f>
        <v>SPONT</v>
      </c>
      <c r="I1837" s="2" t="str">
        <f>_xlfn.TEXTAFTER(Table2[[#This Row],[rxn]],"_",-1)</f>
        <v>l</v>
      </c>
      <c r="J1837" s="2" t="str">
        <f>_xlfn.TEXTBEFORE(Table2[[#This Row],[rxn]],"_"&amp;Table2[[#This Row],[compartment]],-1)</f>
        <v>ERGSTt_c</v>
      </c>
      <c r="K1837" s="2" t="str" cm="1">
        <f t="array" ref="K1837">_xlfn.LET(_xlpm.t,J1837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7" s="2" t="str">
        <f>IF(LEN(Table2[[#This Row],[number at end of rxn-compartment]])&gt;0,_xlfn.TEXTBEFORE(Table2[[#This Row],[rxn-compartment]],Table2[[#This Row],[number at end of rxn-compartment]],-1),"")</f>
        <v/>
      </c>
      <c r="N1837" t="str">
        <v/>
      </c>
      <c r="O1837" t="str">
        <v>GLYGS_c</v>
      </c>
      <c r="P1837" t="str">
        <v>FWD</v>
      </c>
      <c r="Q1837" t="str">
        <v>rt12285634</v>
      </c>
      <c r="R1837" t="str">
        <v>2.4.1.11</v>
      </c>
      <c r="S1837" t="str">
        <v>Other metabolism</v>
      </c>
      <c r="T1837" t="str">
        <v>Starch and sucrose metabolism</v>
      </c>
    </row>
    <row r="1838" spans="1:20" x14ac:dyDescent="0.2">
      <c r="A1838" t="s">
        <v>4404</v>
      </c>
      <c r="B1838" t="s">
        <v>4403</v>
      </c>
      <c r="C1838" t="s">
        <v>21</v>
      </c>
      <c r="D1838" t="s">
        <v>1270</v>
      </c>
      <c r="E1838" t="str">
        <f>_xlfn.XLOOKUP(Table2[[#This Row],[rxn]],[1]Sheet1!$A:$A,[1]Sheet1!$C:$C,"Other metaolism",0)</f>
        <v>Excluded</v>
      </c>
      <c r="F1838" t="s">
        <v>19</v>
      </c>
      <c r="G1838" t="str">
        <f>Table2[[#This Row],[rxn]]&amp;"_"&amp;Table2[[#This Row],[dir]]</f>
        <v>ERGSTt_c_l_REV</v>
      </c>
      <c r="H1838" t="str" cm="1">
        <f t="array" ref="H1838">_xlfn.TEXTJOIN(",",TRUE,_xlfn.UNIQUE(_xlfn._xlws.FILTER(Table2[enz],Table2[rxn+dir]=Table2[[#This Row],[rxn+dir]])))</f>
        <v>SPONT</v>
      </c>
      <c r="I1838" s="2" t="str">
        <f>_xlfn.TEXTAFTER(Table2[[#This Row],[rxn]],"_",-1)</f>
        <v>l</v>
      </c>
      <c r="J1838" s="2" t="str">
        <f>_xlfn.TEXTBEFORE(Table2[[#This Row],[rxn]],"_"&amp;Table2[[#This Row],[compartment]],-1)</f>
        <v>ERGSTt_c</v>
      </c>
      <c r="K1838" s="2" t="str" cm="1">
        <f t="array" ref="K1838">_xlfn.LET(_xlpm.t,J1838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8" s="2" t="str">
        <f>IF(LEN(Table2[[#This Row],[number at end of rxn-compartment]])&gt;0,_xlfn.TEXTBEFORE(Table2[[#This Row],[rxn-compartment]],Table2[[#This Row],[number at end of rxn-compartment]],-1),"")</f>
        <v/>
      </c>
      <c r="N1838" t="str">
        <v/>
      </c>
      <c r="O1838" t="str">
        <v>GLYK_c</v>
      </c>
      <c r="P1838" t="str">
        <v>FWD</v>
      </c>
      <c r="Q1838" t="str">
        <v>rt2654</v>
      </c>
      <c r="R1838" t="str">
        <v>2.7.1.30</v>
      </c>
      <c r="S1838" t="str">
        <v>Other biosynthetic metabolism</v>
      </c>
      <c r="T1838" t="str">
        <v>Glycerolipid metabolism</v>
      </c>
    </row>
    <row r="1839" spans="1:20" x14ac:dyDescent="0.2">
      <c r="A1839" t="s">
        <v>4405</v>
      </c>
      <c r="B1839" t="s">
        <v>4406</v>
      </c>
      <c r="C1839" t="s">
        <v>8</v>
      </c>
      <c r="D1839" t="s">
        <v>1270</v>
      </c>
      <c r="E1839" t="str">
        <f>_xlfn.XLOOKUP(Table2[[#This Row],[rxn]],[1]Sheet1!$A:$A,[1]Sheet1!$C:$C,"Other metaolism",0)</f>
        <v>Excluded</v>
      </c>
      <c r="F1839" t="s">
        <v>19</v>
      </c>
      <c r="G1839" t="str">
        <f>Table2[[#This Row],[rxn]]&amp;"_"&amp;Table2[[#This Row],[dir]]</f>
        <v>ERGSTt_c_r_FWD</v>
      </c>
      <c r="H1839" t="str" cm="1">
        <f t="array" ref="H1839">_xlfn.TEXTJOIN(",",TRUE,_xlfn.UNIQUE(_xlfn._xlws.FILTER(Table2[enz],Table2[rxn+dir]=Table2[[#This Row],[rxn+dir]])))</f>
        <v>SPONT</v>
      </c>
      <c r="I1839" s="2" t="str">
        <f>_xlfn.TEXTAFTER(Table2[[#This Row],[rxn]],"_",-1)</f>
        <v>r</v>
      </c>
      <c r="J1839" s="2" t="str">
        <f>_xlfn.TEXTBEFORE(Table2[[#This Row],[rxn]],"_"&amp;Table2[[#This Row],[compartment]],-1)</f>
        <v>ERGSTt_c</v>
      </c>
      <c r="K1839" s="2" t="str" cm="1">
        <f t="array" ref="K1839">_xlfn.LET(_xlpm.t,J1839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39" s="2" t="str">
        <f>IF(LEN(Table2[[#This Row],[number at end of rxn-compartment]])&gt;0,_xlfn.TEXTBEFORE(Table2[[#This Row],[rxn-compartment]],Table2[[#This Row],[number at end of rxn-compartment]],-1),"")</f>
        <v/>
      </c>
      <c r="N1839" t="str">
        <v/>
      </c>
      <c r="O1839" t="str">
        <v>GLYOX_c</v>
      </c>
      <c r="P1839" t="str">
        <v>FWD</v>
      </c>
      <c r="Q1839" t="str">
        <v>rt4673</v>
      </c>
      <c r="R1839" t="str">
        <v>3.1.2.6</v>
      </c>
      <c r="S1839" t="str">
        <v>Central metabolism</v>
      </c>
      <c r="T1839" t="str">
        <v>Methylglyoxal metabolism</v>
      </c>
    </row>
    <row r="1840" spans="1:20" x14ac:dyDescent="0.2">
      <c r="A1840" t="s">
        <v>4407</v>
      </c>
      <c r="B1840" t="s">
        <v>4406</v>
      </c>
      <c r="C1840" t="s">
        <v>21</v>
      </c>
      <c r="D1840" t="s">
        <v>1270</v>
      </c>
      <c r="E1840" t="str">
        <f>_xlfn.XLOOKUP(Table2[[#This Row],[rxn]],[1]Sheet1!$A:$A,[1]Sheet1!$C:$C,"Other metaolism",0)</f>
        <v>Excluded</v>
      </c>
      <c r="F1840" t="s">
        <v>19</v>
      </c>
      <c r="G1840" t="str">
        <f>Table2[[#This Row],[rxn]]&amp;"_"&amp;Table2[[#This Row],[dir]]</f>
        <v>ERGSTt_c_r_REV</v>
      </c>
      <c r="H1840" t="str" cm="1">
        <f t="array" ref="H1840">_xlfn.TEXTJOIN(",",TRUE,_xlfn.UNIQUE(_xlfn._xlws.FILTER(Table2[enz],Table2[rxn+dir]=Table2[[#This Row],[rxn+dir]])))</f>
        <v>SPONT</v>
      </c>
      <c r="I1840" s="2" t="str">
        <f>_xlfn.TEXTAFTER(Table2[[#This Row],[rxn]],"_",-1)</f>
        <v>r</v>
      </c>
      <c r="J1840" s="2" t="str">
        <f>_xlfn.TEXTBEFORE(Table2[[#This Row],[rxn]],"_"&amp;Table2[[#This Row],[compartment]],-1)</f>
        <v>ERGSTt_c</v>
      </c>
      <c r="K1840" s="2" t="str" cm="1">
        <f t="array" ref="K1840">_xlfn.LET(_xlpm.t,J1840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0" s="2" t="str">
        <f>IF(LEN(Table2[[#This Row],[number at end of rxn-compartment]])&gt;0,_xlfn.TEXTBEFORE(Table2[[#This Row],[rxn-compartment]],Table2[[#This Row],[number at end of rxn-compartment]],-1),"")</f>
        <v/>
      </c>
      <c r="N1840" t="str">
        <v/>
      </c>
      <c r="O1840" t="str">
        <v>GLYOX_m</v>
      </c>
      <c r="P1840" t="str">
        <v>FWD</v>
      </c>
      <c r="Q1840" t="str">
        <v>rt5195</v>
      </c>
      <c r="R1840" t="str">
        <v>3.1.2.6</v>
      </c>
      <c r="S1840" t="str">
        <v>Central metabolism</v>
      </c>
      <c r="T1840" t="str">
        <v>Pyruvate metabolism</v>
      </c>
    </row>
    <row r="1841" spans="1:20" x14ac:dyDescent="0.2">
      <c r="A1841" t="s">
        <v>4408</v>
      </c>
      <c r="B1841" t="s">
        <v>4409</v>
      </c>
      <c r="C1841" t="s">
        <v>8</v>
      </c>
      <c r="D1841" t="s">
        <v>1270</v>
      </c>
      <c r="E1841" t="str">
        <f>_xlfn.XLOOKUP(Table2[[#This Row],[rxn]],[1]Sheet1!$A:$A,[1]Sheet1!$C:$C,"Other metaolism",0)</f>
        <v>Excluded</v>
      </c>
      <c r="F1841" t="s">
        <v>19</v>
      </c>
      <c r="G1841" t="str">
        <f>Table2[[#This Row],[rxn]]&amp;"_"&amp;Table2[[#This Row],[dir]]</f>
        <v>ERGSTt_c_rm_FWD</v>
      </c>
      <c r="H1841" t="str" cm="1">
        <f t="array" ref="H1841">_xlfn.TEXTJOIN(",",TRUE,_xlfn.UNIQUE(_xlfn._xlws.FILTER(Table2[enz],Table2[rxn+dir]=Table2[[#This Row],[rxn+dir]])))</f>
        <v>SPONT</v>
      </c>
      <c r="I1841" s="2" t="str">
        <f>_xlfn.TEXTAFTER(Table2[[#This Row],[rxn]],"_",-1)</f>
        <v>rm</v>
      </c>
      <c r="J1841" s="2" t="str">
        <f>_xlfn.TEXTBEFORE(Table2[[#This Row],[rxn]],"_"&amp;Table2[[#This Row],[compartment]],-1)</f>
        <v>ERGSTt_c</v>
      </c>
      <c r="K1841" s="2" t="str" cm="1">
        <f t="array" ref="K1841">_xlfn.LET(_xlpm.t,J1841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1" s="2" t="str">
        <f>IF(LEN(Table2[[#This Row],[number at end of rxn-compartment]])&gt;0,_xlfn.TEXTBEFORE(Table2[[#This Row],[rxn-compartment]],Table2[[#This Row],[number at end of rxn-compartment]],-1),"")</f>
        <v/>
      </c>
      <c r="N1841" t="str">
        <v/>
      </c>
      <c r="O1841" t="str">
        <v>GLYt_c_m</v>
      </c>
      <c r="P1841" t="str">
        <v>FWD</v>
      </c>
      <c r="Q1841" t="str">
        <v>rt0066,rt4150</v>
      </c>
      <c r="R1841" t="str">
        <v/>
      </c>
      <c r="S1841" t="str">
        <v>Excluded</v>
      </c>
      <c r="T1841" t="str">
        <v>Transport</v>
      </c>
    </row>
    <row r="1842" spans="1:20" x14ac:dyDescent="0.2">
      <c r="A1842" t="s">
        <v>4410</v>
      </c>
      <c r="B1842" t="s">
        <v>4409</v>
      </c>
      <c r="C1842" t="s">
        <v>21</v>
      </c>
      <c r="D1842" t="s">
        <v>1270</v>
      </c>
      <c r="E1842" t="str">
        <f>_xlfn.XLOOKUP(Table2[[#This Row],[rxn]],[1]Sheet1!$A:$A,[1]Sheet1!$C:$C,"Other metaolism",0)</f>
        <v>Excluded</v>
      </c>
      <c r="F1842" t="s">
        <v>19</v>
      </c>
      <c r="G1842" t="str">
        <f>Table2[[#This Row],[rxn]]&amp;"_"&amp;Table2[[#This Row],[dir]]</f>
        <v>ERGSTt_c_rm_REV</v>
      </c>
      <c r="H1842" t="str" cm="1">
        <f t="array" ref="H1842">_xlfn.TEXTJOIN(",",TRUE,_xlfn.UNIQUE(_xlfn._xlws.FILTER(Table2[enz],Table2[rxn+dir]=Table2[[#This Row],[rxn+dir]])))</f>
        <v>SPONT</v>
      </c>
      <c r="I1842" s="2" t="str">
        <f>_xlfn.TEXTAFTER(Table2[[#This Row],[rxn]],"_",-1)</f>
        <v>rm</v>
      </c>
      <c r="J1842" s="2" t="str">
        <f>_xlfn.TEXTBEFORE(Table2[[#This Row],[rxn]],"_"&amp;Table2[[#This Row],[compartment]],-1)</f>
        <v>ERGSTt_c</v>
      </c>
      <c r="K1842" s="2" t="str" cm="1">
        <f t="array" ref="K1842">_xlfn.LET(_xlpm.t,J1842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2" s="2" t="str">
        <f>IF(LEN(Table2[[#This Row],[number at end of rxn-compartment]])&gt;0,_xlfn.TEXTBEFORE(Table2[[#This Row],[rxn-compartment]],Table2[[#This Row],[number at end of rxn-compartment]],-1),"")</f>
        <v/>
      </c>
      <c r="N1842" t="str">
        <v/>
      </c>
      <c r="O1842" t="str">
        <v>GLYt_c_m</v>
      </c>
      <c r="P1842" t="str">
        <v>REV</v>
      </c>
      <c r="Q1842" t="str">
        <v>rt0066,rt4150</v>
      </c>
      <c r="R1842" t="str">
        <v/>
      </c>
      <c r="S1842" t="str">
        <v>Excluded</v>
      </c>
      <c r="T1842" t="str">
        <v>Transport</v>
      </c>
    </row>
    <row r="1843" spans="1:20" x14ac:dyDescent="0.2">
      <c r="A1843" t="s">
        <v>4411</v>
      </c>
      <c r="B1843" t="s">
        <v>4412</v>
      </c>
      <c r="C1843" t="s">
        <v>8</v>
      </c>
      <c r="D1843" t="s">
        <v>1270</v>
      </c>
      <c r="E1843" t="str">
        <f>_xlfn.XLOOKUP(Table2[[#This Row],[rxn]],[1]Sheet1!$A:$A,[1]Sheet1!$C:$C,"Other metaolism",0)</f>
        <v>Excluded</v>
      </c>
      <c r="F1843" t="s">
        <v>19</v>
      </c>
      <c r="G1843" t="str">
        <f>Table2[[#This Row],[rxn]]&amp;"_"&amp;Table2[[#This Row],[dir]]</f>
        <v>ERGTETROLt_c_e_FWD</v>
      </c>
      <c r="H1843" t="str" cm="1">
        <f t="array" ref="H1843">_xlfn.TEXTJOIN(",",TRUE,_xlfn.UNIQUE(_xlfn._xlws.FILTER(Table2[enz],Table2[rxn+dir]=Table2[[#This Row],[rxn+dir]])))</f>
        <v>SPONT</v>
      </c>
      <c r="I1843" s="2" t="str">
        <f>_xlfn.TEXTAFTER(Table2[[#This Row],[rxn]],"_",-1)</f>
        <v>e</v>
      </c>
      <c r="J1843" s="2" t="str">
        <f>_xlfn.TEXTBEFORE(Table2[[#This Row],[rxn]],"_"&amp;Table2[[#This Row],[compartment]],-1)</f>
        <v>ERGTETROLt_c</v>
      </c>
      <c r="K1843" s="2" t="str" cm="1">
        <f t="array" ref="K1843">_xlfn.LET(_xlpm.t,J1843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3" s="2" t="str">
        <f>IF(LEN(Table2[[#This Row],[number at end of rxn-compartment]])&gt;0,_xlfn.TEXTBEFORE(Table2[[#This Row],[rxn-compartment]],Table2[[#This Row],[number at end of rxn-compartment]],-1),"")</f>
        <v/>
      </c>
      <c r="N1843" t="str">
        <v/>
      </c>
      <c r="O1843" t="str">
        <v>GLYtps_e</v>
      </c>
      <c r="P1843" t="str">
        <v>FWD</v>
      </c>
      <c r="Q1843" t="str">
        <v>rt0594,rt4390,rt5861</v>
      </c>
      <c r="R1843" t="str">
        <v/>
      </c>
      <c r="S1843" t="str">
        <v>Excluded</v>
      </c>
      <c r="T1843" t="str">
        <v>Transport</v>
      </c>
    </row>
    <row r="1844" spans="1:20" x14ac:dyDescent="0.2">
      <c r="A1844" t="s">
        <v>4413</v>
      </c>
      <c r="B1844" t="s">
        <v>4412</v>
      </c>
      <c r="C1844" t="s">
        <v>21</v>
      </c>
      <c r="D1844" t="s">
        <v>1270</v>
      </c>
      <c r="E1844" t="str">
        <f>_xlfn.XLOOKUP(Table2[[#This Row],[rxn]],[1]Sheet1!$A:$A,[1]Sheet1!$C:$C,"Other metaolism",0)</f>
        <v>Excluded</v>
      </c>
      <c r="F1844" t="s">
        <v>19</v>
      </c>
      <c r="G1844" t="str">
        <f>Table2[[#This Row],[rxn]]&amp;"_"&amp;Table2[[#This Row],[dir]]</f>
        <v>ERGTETROLt_c_e_REV</v>
      </c>
      <c r="H1844" t="str" cm="1">
        <f t="array" ref="H1844">_xlfn.TEXTJOIN(",",TRUE,_xlfn.UNIQUE(_xlfn._xlws.FILTER(Table2[enz],Table2[rxn+dir]=Table2[[#This Row],[rxn+dir]])))</f>
        <v>SPONT</v>
      </c>
      <c r="I1844" s="2" t="str">
        <f>_xlfn.TEXTAFTER(Table2[[#This Row],[rxn]],"_",-1)</f>
        <v>e</v>
      </c>
      <c r="J1844" s="2" t="str">
        <f>_xlfn.TEXTBEFORE(Table2[[#This Row],[rxn]],"_"&amp;Table2[[#This Row],[compartment]],-1)</f>
        <v>ERGTETROLt_c</v>
      </c>
      <c r="K1844" s="2" t="str" cm="1">
        <f t="array" ref="K1844">_xlfn.LET(_xlpm.t,J1844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4" s="2" t="str">
        <f>IF(LEN(Table2[[#This Row],[number at end of rxn-compartment]])&gt;0,_xlfn.TEXTBEFORE(Table2[[#This Row],[rxn-compartment]],Table2[[#This Row],[number at end of rxn-compartment]],-1),"")</f>
        <v/>
      </c>
      <c r="N1844" t="str">
        <v/>
      </c>
      <c r="O1844" t="str">
        <v>GLYtps_e</v>
      </c>
      <c r="P1844" t="str">
        <v>REV</v>
      </c>
      <c r="Q1844" t="str">
        <v>rt0594,rt4390,rt5861</v>
      </c>
      <c r="R1844" t="str">
        <v/>
      </c>
      <c r="S1844" t="str">
        <v>Excluded</v>
      </c>
      <c r="T1844" t="str">
        <v>Transport</v>
      </c>
    </row>
    <row r="1845" spans="1:20" x14ac:dyDescent="0.2">
      <c r="A1845" t="s">
        <v>4414</v>
      </c>
      <c r="B1845" t="s">
        <v>4415</v>
      </c>
      <c r="C1845" t="s">
        <v>8</v>
      </c>
      <c r="D1845" t="s">
        <v>1270</v>
      </c>
      <c r="E1845" t="str">
        <f>_xlfn.XLOOKUP(Table2[[#This Row],[rxn]],[1]Sheet1!$A:$A,[1]Sheet1!$C:$C,"Other metaolism",0)</f>
        <v>Excluded</v>
      </c>
      <c r="F1845" t="s">
        <v>19</v>
      </c>
      <c r="G1845" t="str">
        <f>Table2[[#This Row],[rxn]]&amp;"_"&amp;Table2[[#This Row],[dir]]</f>
        <v>ERGTETROLt_c_r_FWD</v>
      </c>
      <c r="H1845" t="str" cm="1">
        <f t="array" ref="H1845">_xlfn.TEXTJOIN(",",TRUE,_xlfn.UNIQUE(_xlfn._xlws.FILTER(Table2[enz],Table2[rxn+dir]=Table2[[#This Row],[rxn+dir]])))</f>
        <v>SPONT</v>
      </c>
      <c r="I1845" s="2" t="str">
        <f>_xlfn.TEXTAFTER(Table2[[#This Row],[rxn]],"_",-1)</f>
        <v>r</v>
      </c>
      <c r="J1845" s="2" t="str">
        <f>_xlfn.TEXTBEFORE(Table2[[#This Row],[rxn]],"_"&amp;Table2[[#This Row],[compartment]],-1)</f>
        <v>ERGTETROLt_c</v>
      </c>
      <c r="K1845" s="2" t="str" cm="1">
        <f t="array" ref="K1845">_xlfn.LET(_xlpm.t,J1845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5" s="2" t="str">
        <f>IF(LEN(Table2[[#This Row],[number at end of rxn-compartment]])&gt;0,_xlfn.TEXTBEFORE(Table2[[#This Row],[rxn-compartment]],Table2[[#This Row],[number at end of rxn-compartment]],-1),"")</f>
        <v/>
      </c>
      <c r="N1845" t="str">
        <v/>
      </c>
      <c r="O1845" t="str">
        <v>GLYTRS_c</v>
      </c>
      <c r="P1845" t="str">
        <v>FWD</v>
      </c>
      <c r="Q1845" t="str">
        <v>rt7136</v>
      </c>
      <c r="R1845" t="str">
        <v>6.1.1.14</v>
      </c>
      <c r="S1845" t="str">
        <v>tRNA charging</v>
      </c>
      <c r="T1845" t="str">
        <v>Aminoacyl-tRNA biosynthesis</v>
      </c>
    </row>
    <row r="1846" spans="1:20" x14ac:dyDescent="0.2">
      <c r="A1846" t="s">
        <v>4416</v>
      </c>
      <c r="B1846" t="s">
        <v>4415</v>
      </c>
      <c r="C1846" t="s">
        <v>21</v>
      </c>
      <c r="D1846" t="s">
        <v>1270</v>
      </c>
      <c r="E1846" t="str">
        <f>_xlfn.XLOOKUP(Table2[[#This Row],[rxn]],[1]Sheet1!$A:$A,[1]Sheet1!$C:$C,"Other metaolism",0)</f>
        <v>Excluded</v>
      </c>
      <c r="F1846" t="s">
        <v>19</v>
      </c>
      <c r="G1846" t="str">
        <f>Table2[[#This Row],[rxn]]&amp;"_"&amp;Table2[[#This Row],[dir]]</f>
        <v>ERGTETROLt_c_r_REV</v>
      </c>
      <c r="H1846" t="str" cm="1">
        <f t="array" ref="H1846">_xlfn.TEXTJOIN(",",TRUE,_xlfn.UNIQUE(_xlfn._xlws.FILTER(Table2[enz],Table2[rxn+dir]=Table2[[#This Row],[rxn+dir]])))</f>
        <v>SPONT</v>
      </c>
      <c r="I1846" s="2" t="str">
        <f>_xlfn.TEXTAFTER(Table2[[#This Row],[rxn]],"_",-1)</f>
        <v>r</v>
      </c>
      <c r="J1846" s="2" t="str">
        <f>_xlfn.TEXTBEFORE(Table2[[#This Row],[rxn]],"_"&amp;Table2[[#This Row],[compartment]],-1)</f>
        <v>ERGTETROLt_c</v>
      </c>
      <c r="K1846" s="2" t="str" cm="1">
        <f t="array" ref="K1846">_xlfn.LET(_xlpm.t,J1846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6" s="2" t="str">
        <f>IF(LEN(Table2[[#This Row],[number at end of rxn-compartment]])&gt;0,_xlfn.TEXTBEFORE(Table2[[#This Row],[rxn-compartment]],Table2[[#This Row],[number at end of rxn-compartment]],-1),"")</f>
        <v/>
      </c>
      <c r="N1846" t="str">
        <v/>
      </c>
      <c r="O1846" t="str">
        <v>GMAND_c</v>
      </c>
      <c r="P1846" t="str">
        <v>FWD</v>
      </c>
      <c r="Q1846" t="str">
        <v>rt2621,rt3255</v>
      </c>
      <c r="R1846" t="str">
        <v>4.2.1.47</v>
      </c>
      <c r="S1846" t="str">
        <v>Other metabolism</v>
      </c>
      <c r="T1846" t="str">
        <v>Alternative carbon metabolism</v>
      </c>
    </row>
    <row r="1847" spans="1:20" x14ac:dyDescent="0.2">
      <c r="A1847" t="s">
        <v>4417</v>
      </c>
      <c r="B1847" t="s">
        <v>4418</v>
      </c>
      <c r="C1847" t="s">
        <v>8</v>
      </c>
      <c r="D1847" t="s">
        <v>1270</v>
      </c>
      <c r="E1847" t="str">
        <f>_xlfn.XLOOKUP(Table2[[#This Row],[rxn]],[1]Sheet1!$A:$A,[1]Sheet1!$C:$C,"Other metaolism",0)</f>
        <v>Excluded</v>
      </c>
      <c r="F1847" t="s">
        <v>19</v>
      </c>
      <c r="G1847" t="str">
        <f>Table2[[#This Row],[rxn]]&amp;"_"&amp;Table2[[#This Row],[dir]]</f>
        <v>ETACt_c_e_FWD</v>
      </c>
      <c r="H1847" t="str" cm="1">
        <f t="array" ref="H1847">_xlfn.TEXTJOIN(",",TRUE,_xlfn.UNIQUE(_xlfn._xlws.FILTER(Table2[enz],Table2[rxn+dir]=Table2[[#This Row],[rxn+dir]])))</f>
        <v>SPONT</v>
      </c>
      <c r="I1847" s="2" t="str">
        <f>_xlfn.TEXTAFTER(Table2[[#This Row],[rxn]],"_",-1)</f>
        <v>e</v>
      </c>
      <c r="J1847" s="2" t="str">
        <f>_xlfn.TEXTBEFORE(Table2[[#This Row],[rxn]],"_"&amp;Table2[[#This Row],[compartment]],-1)</f>
        <v>ETACt_c</v>
      </c>
      <c r="K1847" s="2" t="str" cm="1">
        <f t="array" ref="K1847">_xlfn.LET(_xlpm.t,J1847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47" s="2" t="str">
        <f>IF(LEN(Table2[[#This Row],[number at end of rxn-compartment]])&gt;0,_xlfn.TEXTBEFORE(Table2[[#This Row],[rxn-compartment]],Table2[[#This Row],[number at end of rxn-compartment]],-1),"")</f>
        <v/>
      </c>
      <c r="N1847" t="str">
        <v>GMPS</v>
      </c>
      <c r="O1847" t="str">
        <v>GMPS2_c</v>
      </c>
      <c r="P1847" t="str">
        <v>FWD</v>
      </c>
      <c r="Q1847" t="str">
        <v>rt7388</v>
      </c>
      <c r="R1847" t="str">
        <v>6.3.5.2</v>
      </c>
      <c r="S1847" t="str">
        <v>RNA metabolism</v>
      </c>
      <c r="T1847" t="str">
        <v>Purine metabolism</v>
      </c>
    </row>
    <row r="1848" spans="1:20" x14ac:dyDescent="0.2">
      <c r="A1848" t="s">
        <v>4419</v>
      </c>
      <c r="B1848" t="s">
        <v>4421</v>
      </c>
      <c r="C1848" t="s">
        <v>8</v>
      </c>
      <c r="D1848" t="s">
        <v>4420</v>
      </c>
      <c r="E1848" t="str">
        <f>_xlfn.XLOOKUP(Table2[[#This Row],[rxn]],[1]Sheet1!$A:$A,[1]Sheet1!$C:$C,"Other metaolism",0)</f>
        <v>Central metabolism</v>
      </c>
      <c r="F1848" t="s">
        <v>248</v>
      </c>
      <c r="G1848" t="str">
        <f>Table2[[#This Row],[rxn]]&amp;"_"&amp;Table2[[#This Row],[dir]]</f>
        <v>ETFOXRq9_c_FWD</v>
      </c>
      <c r="H1848" t="str" cm="1">
        <f t="array" ref="H1848">_xlfn.TEXTJOIN(",",TRUE,_xlfn.UNIQUE(_xlfn._xlws.FILTER(Table2[enz],Table2[rxn+dir]=Table2[[#This Row],[rxn+dir]])))</f>
        <v>CIR1AIM45</v>
      </c>
      <c r="I1848" s="2" t="str">
        <f>_xlfn.TEXTAFTER(Table2[[#This Row],[rxn]],"_",-1)</f>
        <v>c</v>
      </c>
      <c r="J1848" s="2" t="str">
        <f>_xlfn.TEXTBEFORE(Table2[[#This Row],[rxn]],"_"&amp;Table2[[#This Row],[compartment]],-1)</f>
        <v>ETFOXRq9</v>
      </c>
      <c r="K1848" s="2" t="str" cm="1">
        <f t="array" ref="K1848">_xlfn.LET(_xlpm.t,J1848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1848" s="2" t="str">
        <f>IF(LEN(Table2[[#This Row],[number at end of rxn-compartment]])&gt;0,_xlfn.TEXTBEFORE(Table2[[#This Row],[rxn-compartment]],Table2[[#This Row],[number at end of rxn-compartment]],-1),"")</f>
        <v>ETFOXRq</v>
      </c>
      <c r="N1848" t="str">
        <v/>
      </c>
      <c r="O1848" t="str">
        <v>GND_c</v>
      </c>
      <c r="P1848" t="str">
        <v>FWD</v>
      </c>
      <c r="Q1848" t="str">
        <v>rt2224,rt6799</v>
      </c>
      <c r="R1848" t="str">
        <v>1.1.1.44</v>
      </c>
      <c r="S1848" t="str">
        <v>Central metabolism</v>
      </c>
      <c r="T1848" t="str">
        <v>Pentose phosphate pathway</v>
      </c>
    </row>
    <row r="1849" spans="1:20" x14ac:dyDescent="0.2">
      <c r="A1849" t="s">
        <v>4422</v>
      </c>
      <c r="B1849" t="s">
        <v>4423</v>
      </c>
      <c r="C1849" t="s">
        <v>8</v>
      </c>
      <c r="D1849" t="s">
        <v>4420</v>
      </c>
      <c r="E1849" t="str">
        <f>_xlfn.XLOOKUP(Table2[[#This Row],[rxn]],[1]Sheet1!$A:$A,[1]Sheet1!$C:$C,"Other metaolism",0)</f>
        <v>Central metabolism</v>
      </c>
      <c r="F1849" t="s">
        <v>248</v>
      </c>
      <c r="G1849" t="str">
        <f>Table2[[#This Row],[rxn]]&amp;"_"&amp;Table2[[#This Row],[dir]]</f>
        <v>ETFOXRq9_m_FWD</v>
      </c>
      <c r="H1849" t="str" cm="1">
        <f t="array" ref="H1849">_xlfn.TEXTJOIN(",",TRUE,_xlfn.UNIQUE(_xlfn._xlws.FILTER(Table2[enz],Table2[rxn+dir]=Table2[[#This Row],[rxn+dir]])))</f>
        <v>CIR1AIM45</v>
      </c>
      <c r="I1849" s="2" t="str">
        <f>_xlfn.TEXTAFTER(Table2[[#This Row],[rxn]],"_",-1)</f>
        <v>m</v>
      </c>
      <c r="J1849" s="2" t="str">
        <f>_xlfn.TEXTBEFORE(Table2[[#This Row],[rxn]],"_"&amp;Table2[[#This Row],[compartment]],-1)</f>
        <v>ETFOXRq9</v>
      </c>
      <c r="K1849" s="2" t="str" cm="1">
        <f t="array" ref="K1849">_xlfn.LET(_xlpm.t,J1849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1849" s="2" t="str">
        <f>IF(LEN(Table2[[#This Row],[number at end of rxn-compartment]])&gt;0,_xlfn.TEXTBEFORE(Table2[[#This Row],[rxn-compartment]],Table2[[#This Row],[number at end of rxn-compartment]],-1),"")</f>
        <v>ETFOXRq</v>
      </c>
      <c r="N1849" t="str">
        <v/>
      </c>
      <c r="O1849" t="str">
        <v>GNK_c</v>
      </c>
      <c r="P1849" t="str">
        <v>FWD</v>
      </c>
      <c r="Q1849" t="str">
        <v>rt8291</v>
      </c>
      <c r="R1849" t="str">
        <v>2.7.1.12</v>
      </c>
      <c r="S1849" t="str">
        <v>Central metabolism</v>
      </c>
      <c r="T1849" t="str">
        <v>Pentose phosphate pathway</v>
      </c>
    </row>
    <row r="1850" spans="1:20" x14ac:dyDescent="0.2">
      <c r="A1850" t="s">
        <v>4424</v>
      </c>
      <c r="B1850" t="s">
        <v>4423</v>
      </c>
      <c r="C1850" t="s">
        <v>21</v>
      </c>
      <c r="D1850" t="s">
        <v>4420</v>
      </c>
      <c r="E1850" t="str">
        <f>_xlfn.XLOOKUP(Table2[[#This Row],[rxn]],[1]Sheet1!$A:$A,[1]Sheet1!$C:$C,"Other metaolism",0)</f>
        <v>Central metabolism</v>
      </c>
      <c r="F1850" t="s">
        <v>248</v>
      </c>
      <c r="G1850" t="str">
        <f>Table2[[#This Row],[rxn]]&amp;"_"&amp;Table2[[#This Row],[dir]]</f>
        <v>ETFOXRq9_m_REV</v>
      </c>
      <c r="H1850" t="str" cm="1">
        <f t="array" ref="H1850">_xlfn.TEXTJOIN(",",TRUE,_xlfn.UNIQUE(_xlfn._xlws.FILTER(Table2[enz],Table2[rxn+dir]=Table2[[#This Row],[rxn+dir]])))</f>
        <v>CIR1AIM45</v>
      </c>
      <c r="I1850" s="2" t="str">
        <f>_xlfn.TEXTAFTER(Table2[[#This Row],[rxn]],"_",-1)</f>
        <v>m</v>
      </c>
      <c r="J1850" s="2" t="str">
        <f>_xlfn.TEXTBEFORE(Table2[[#This Row],[rxn]],"_"&amp;Table2[[#This Row],[compartment]],-1)</f>
        <v>ETFOXRq9</v>
      </c>
      <c r="K1850" s="2" t="str" cm="1">
        <f t="array" ref="K1850">_xlfn.LET(_xlpm.t,J1850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1850" s="2" t="str">
        <f>IF(LEN(Table2[[#This Row],[number at end of rxn-compartment]])&gt;0,_xlfn.TEXTBEFORE(Table2[[#This Row],[rxn-compartment]],Table2[[#This Row],[number at end of rxn-compartment]],-1),"")</f>
        <v>ETFOXRq</v>
      </c>
      <c r="N1850" t="str">
        <v>GPIA</v>
      </c>
      <c r="O1850" t="str">
        <v>GPIA1_c</v>
      </c>
      <c r="P1850" t="str">
        <v>FWD</v>
      </c>
      <c r="Q1850" t="str">
        <v>GPIA1CPLX1,GPIA1CPLX2</v>
      </c>
      <c r="R1850" t="str">
        <v>2.4.1.198</v>
      </c>
      <c r="S1850" t="str">
        <v>Other biosynthetic metabolism</v>
      </c>
      <c r="T1850" t="str">
        <v>GPI biosynthesis</v>
      </c>
    </row>
    <row r="1851" spans="1:20" x14ac:dyDescent="0.2">
      <c r="A1851" t="s">
        <v>4425</v>
      </c>
      <c r="B1851" t="s">
        <v>4426</v>
      </c>
      <c r="C1851" t="s">
        <v>8</v>
      </c>
      <c r="D1851" t="s">
        <v>3484</v>
      </c>
      <c r="E1851" t="str">
        <f>_xlfn.XLOOKUP(Table2[[#This Row],[rxn]],[1]Sheet1!$A:$A,[1]Sheet1!$C:$C,"Other metaolism",0)</f>
        <v>Other biosynthetic metabolism</v>
      </c>
      <c r="F1851" t="s">
        <v>344</v>
      </c>
      <c r="G1851" t="str">
        <f>Table2[[#This Row],[rxn]]&amp;"_"&amp;Table2[[#This Row],[dir]]</f>
        <v>ETHAK_c_FWD</v>
      </c>
      <c r="H1851" t="str" cm="1">
        <f t="array" ref="H1851">_xlfn.TEXTJOIN(",",TRUE,_xlfn.UNIQUE(_xlfn._xlws.FILTER(Table2[enz],Table2[rxn+dir]=Table2[[#This Row],[rxn+dir]])))</f>
        <v>rt7614</v>
      </c>
      <c r="I1851" s="2" t="str">
        <f>_xlfn.TEXTAFTER(Table2[[#This Row],[rxn]],"_",-1)</f>
        <v>c</v>
      </c>
      <c r="J1851" s="2" t="str">
        <f>_xlfn.TEXTBEFORE(Table2[[#This Row],[rxn]],"_"&amp;Table2[[#This Row],[compartment]],-1)</f>
        <v>ETHAK</v>
      </c>
      <c r="K1851" s="2" t="str" cm="1">
        <f t="array" ref="K1851">_xlfn.LET(_xlpm.t,J1851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1" s="2" t="str">
        <f>IF(LEN(Table2[[#This Row],[number at end of rxn-compartment]])&gt;0,_xlfn.TEXTBEFORE(Table2[[#This Row],[rxn-compartment]],Table2[[#This Row],[number at end of rxn-compartment]],-1),"")</f>
        <v/>
      </c>
      <c r="N1851" t="str">
        <v/>
      </c>
      <c r="O1851" t="str">
        <v>GPIA10a_r</v>
      </c>
      <c r="P1851" t="str">
        <v>FWD</v>
      </c>
      <c r="Q1851" t="str">
        <v>rt0563,rt5724</v>
      </c>
      <c r="R1851" t="str">
        <v>2.7.-.-</v>
      </c>
      <c r="S1851" t="str">
        <v>Other biosynthetic metabolism</v>
      </c>
      <c r="T1851" t="str">
        <v>GPI biosynthesis</v>
      </c>
    </row>
    <row r="1852" spans="1:20" x14ac:dyDescent="0.2">
      <c r="A1852" t="s">
        <v>4427</v>
      </c>
      <c r="B1852" t="s">
        <v>4428</v>
      </c>
      <c r="C1852" t="s">
        <v>8</v>
      </c>
      <c r="D1852" t="s">
        <v>3488</v>
      </c>
      <c r="E1852" t="str">
        <f>_xlfn.XLOOKUP(Table2[[#This Row],[rxn]],[1]Sheet1!$A:$A,[1]Sheet1!$C:$C,"Other metaolism",0)</f>
        <v>Other biosynthetic metabolism</v>
      </c>
      <c r="F1852" t="s">
        <v>140</v>
      </c>
      <c r="G1852" t="str">
        <f>Table2[[#This Row],[rxn]]&amp;"_"&amp;Table2[[#This Row],[dir]]</f>
        <v>ETHAPT_rm_FWD</v>
      </c>
      <c r="H1852" t="str" cm="1">
        <f t="array" ref="H1852">_xlfn.TEXTJOIN(",",TRUE,_xlfn.UNIQUE(_xlfn._xlws.FILTER(Table2[enz],Table2[rxn+dir]=Table2[[#This Row],[rxn+dir]])))</f>
        <v>rt2983</v>
      </c>
      <c r="I1852" s="2" t="str">
        <f>_xlfn.TEXTAFTER(Table2[[#This Row],[rxn]],"_",-1)</f>
        <v>rm</v>
      </c>
      <c r="J1852" s="2" t="str">
        <f>_xlfn.TEXTBEFORE(Table2[[#This Row],[rxn]],"_"&amp;Table2[[#This Row],[compartment]],-1)</f>
        <v>ETHAPT</v>
      </c>
      <c r="K1852" s="2" t="str" cm="1">
        <f t="array" ref="K1852">_xlfn.LET(_xlpm.t,J1852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2" s="2" t="str">
        <f>IF(LEN(Table2[[#This Row],[number at end of rxn-compartment]])&gt;0,_xlfn.TEXTBEFORE(Table2[[#This Row],[rxn-compartment]],Table2[[#This Row],[number at end of rxn-compartment]],-1),"")</f>
        <v/>
      </c>
      <c r="N1852" t="str">
        <v>GPIA</v>
      </c>
      <c r="O1852" t="str">
        <v>GPIA2_c</v>
      </c>
      <c r="P1852" t="str">
        <v>FWD</v>
      </c>
      <c r="Q1852" t="str">
        <v>rt1519</v>
      </c>
      <c r="R1852" t="str">
        <v>3.5.1.89</v>
      </c>
      <c r="S1852" t="str">
        <v>Other biosynthetic metabolism</v>
      </c>
      <c r="T1852" t="str">
        <v>GPI biosynthesis</v>
      </c>
    </row>
    <row r="1853" spans="1:20" x14ac:dyDescent="0.2">
      <c r="A1853" t="s">
        <v>4429</v>
      </c>
      <c r="B1853" t="s">
        <v>4430</v>
      </c>
      <c r="C1853" t="s">
        <v>8</v>
      </c>
      <c r="D1853" t="s">
        <v>2201</v>
      </c>
      <c r="E1853" t="str">
        <f>_xlfn.XLOOKUP(Table2[[#This Row],[rxn]],[1]Sheet1!$A:$A,[1]Sheet1!$C:$C,"Other metaolism",0)</f>
        <v>Excluded</v>
      </c>
      <c r="F1853" t="s">
        <v>19</v>
      </c>
      <c r="G1853" t="str">
        <f>Table2[[#This Row],[rxn]]&amp;"_"&amp;Table2[[#This Row],[dir]]</f>
        <v>ETHAt_c_e_FWD</v>
      </c>
      <c r="H1853" t="str" cm="1">
        <f t="array" ref="H1853">_xlfn.TEXTJOIN(",",TRUE,_xlfn.UNIQUE(_xlfn._xlws.FILTER(Table2[enz],Table2[rxn+dir]=Table2[[#This Row],[rxn+dir]])))</f>
        <v>UNKNOWN</v>
      </c>
      <c r="I1853" s="2" t="str">
        <f>_xlfn.TEXTAFTER(Table2[[#This Row],[rxn]],"_",-1)</f>
        <v>e</v>
      </c>
      <c r="J1853" s="2" t="str">
        <f>_xlfn.TEXTBEFORE(Table2[[#This Row],[rxn]],"_"&amp;Table2[[#This Row],[compartment]],-1)</f>
        <v>ETHAt_c</v>
      </c>
      <c r="K1853" s="2" t="str" cm="1">
        <f t="array" ref="K1853">_xlfn.LET(_xlpm.t,J1853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3" s="2" t="str">
        <f>IF(LEN(Table2[[#This Row],[number at end of rxn-compartment]])&gt;0,_xlfn.TEXTBEFORE(Table2[[#This Row],[rxn-compartment]],Table2[[#This Row],[number at end of rxn-compartment]],-1),"")</f>
        <v/>
      </c>
      <c r="N1853" t="str">
        <v/>
      </c>
      <c r="O1853" t="str">
        <v>GPIA3_c_r</v>
      </c>
      <c r="P1853" t="str">
        <v>FWD</v>
      </c>
      <c r="Q1853" t="str">
        <v>rt3333</v>
      </c>
      <c r="R1853" t="str">
        <v>2.3.-.-</v>
      </c>
      <c r="S1853" t="str">
        <v>Other biosynthetic metabolism</v>
      </c>
      <c r="T1853" t="str">
        <v>GPI biosynthesis</v>
      </c>
    </row>
    <row r="1854" spans="1:20" x14ac:dyDescent="0.2">
      <c r="A1854" t="s">
        <v>4431</v>
      </c>
      <c r="B1854" t="s">
        <v>4430</v>
      </c>
      <c r="C1854" t="s">
        <v>21</v>
      </c>
      <c r="D1854" t="s">
        <v>2201</v>
      </c>
      <c r="E1854" t="str">
        <f>_xlfn.XLOOKUP(Table2[[#This Row],[rxn]],[1]Sheet1!$A:$A,[1]Sheet1!$C:$C,"Other metaolism",0)</f>
        <v>Excluded</v>
      </c>
      <c r="F1854" t="s">
        <v>19</v>
      </c>
      <c r="G1854" t="str">
        <f>Table2[[#This Row],[rxn]]&amp;"_"&amp;Table2[[#This Row],[dir]]</f>
        <v>ETHAt_c_e_REV</v>
      </c>
      <c r="H1854" t="str" cm="1">
        <f t="array" ref="H1854">_xlfn.TEXTJOIN(",",TRUE,_xlfn.UNIQUE(_xlfn._xlws.FILTER(Table2[enz],Table2[rxn+dir]=Table2[[#This Row],[rxn+dir]])))</f>
        <v>UNKNOWN</v>
      </c>
      <c r="I1854" s="2" t="str">
        <f>_xlfn.TEXTAFTER(Table2[[#This Row],[rxn]],"_",-1)</f>
        <v>e</v>
      </c>
      <c r="J1854" s="2" t="str">
        <f>_xlfn.TEXTBEFORE(Table2[[#This Row],[rxn]],"_"&amp;Table2[[#This Row],[compartment]],-1)</f>
        <v>ETHAt_c</v>
      </c>
      <c r="K1854" s="2" t="str" cm="1">
        <f t="array" ref="K1854">_xlfn.LET(_xlpm.t,J1854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4" s="2" t="str">
        <f>IF(LEN(Table2[[#This Row],[number at end of rxn-compartment]])&gt;0,_xlfn.TEXTBEFORE(Table2[[#This Row],[rxn-compartment]],Table2[[#This Row],[number at end of rxn-compartment]],-1),"")</f>
        <v/>
      </c>
      <c r="N1854" t="str">
        <v>GPIA</v>
      </c>
      <c r="O1854" t="str">
        <v>GPIA4_r</v>
      </c>
      <c r="P1854" t="str">
        <v>FWD</v>
      </c>
      <c r="Q1854" t="str">
        <v>rt3077</v>
      </c>
      <c r="R1854" t="str">
        <v>2.4.1.-</v>
      </c>
      <c r="S1854" t="str">
        <v>Other biosynthetic metabolism</v>
      </c>
      <c r="T1854" t="str">
        <v>GPI biosynthesis</v>
      </c>
    </row>
    <row r="1855" spans="1:20" x14ac:dyDescent="0.2">
      <c r="A1855" t="s">
        <v>4432</v>
      </c>
      <c r="B1855" t="s">
        <v>4434</v>
      </c>
      <c r="C1855" t="s">
        <v>8</v>
      </c>
      <c r="D1855" t="s">
        <v>4433</v>
      </c>
      <c r="E1855" t="str">
        <f>_xlfn.XLOOKUP(Table2[[#This Row],[rxn]],[1]Sheet1!$A:$A,[1]Sheet1!$C:$C,"Other metaolism",0)</f>
        <v>Other biosynthetic metabolism</v>
      </c>
      <c r="F1855" t="s">
        <v>643</v>
      </c>
      <c r="G1855" t="str">
        <f>Table2[[#This Row],[rxn]]&amp;"_"&amp;Table2[[#This Row],[dir]]</f>
        <v>ETNO2OX_c_FWD</v>
      </c>
      <c r="H1855" t="str" cm="1">
        <f t="array" ref="H1855">_xlfn.TEXTJOIN(",",TRUE,_xlfn.UNIQUE(_xlfn._xlws.FILTER(Table2[enz],Table2[rxn+dir]=Table2[[#This Row],[rxn+dir]])))</f>
        <v>rt3897</v>
      </c>
      <c r="I1855" s="2" t="str">
        <f>_xlfn.TEXTAFTER(Table2[[#This Row],[rxn]],"_",-1)</f>
        <v>c</v>
      </c>
      <c r="J1855" s="2" t="str">
        <f>_xlfn.TEXTBEFORE(Table2[[#This Row],[rxn]],"_"&amp;Table2[[#This Row],[compartment]],-1)</f>
        <v>ETNO2OX</v>
      </c>
      <c r="K1855" s="2" t="str" cm="1">
        <f t="array" ref="K1855">_xlfn.LET(_xlpm.t,J1855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5" s="2" t="str">
        <f>IF(LEN(Table2[[#This Row],[number at end of rxn-compartment]])&gt;0,_xlfn.TEXTBEFORE(Table2[[#This Row],[rxn-compartment]],Table2[[#This Row],[number at end of rxn-compartment]],-1),"")</f>
        <v/>
      </c>
      <c r="N1855" t="str">
        <v>GPIA</v>
      </c>
      <c r="O1855" t="str">
        <v>GPIA5_r</v>
      </c>
      <c r="P1855" t="str">
        <v>FWD</v>
      </c>
      <c r="Q1855" t="str">
        <v>GPI14,MCD4GPI14</v>
      </c>
      <c r="R1855" t="str">
        <v>2.7.-.-</v>
      </c>
      <c r="S1855" t="str">
        <v>Other biosynthetic metabolism</v>
      </c>
      <c r="T1855" t="str">
        <v>GPI biosynthesis</v>
      </c>
    </row>
    <row r="1856" spans="1:20" x14ac:dyDescent="0.2">
      <c r="A1856" t="s">
        <v>4435</v>
      </c>
      <c r="B1856" t="s">
        <v>4436</v>
      </c>
      <c r="C1856" t="s">
        <v>8</v>
      </c>
      <c r="D1856" t="s">
        <v>1270</v>
      </c>
      <c r="E1856" t="str">
        <f>_xlfn.XLOOKUP(Table2[[#This Row],[rxn]],[1]Sheet1!$A:$A,[1]Sheet1!$C:$C,"Other metaolism",0)</f>
        <v>Excluded</v>
      </c>
      <c r="F1856" t="s">
        <v>19</v>
      </c>
      <c r="G1856" t="str">
        <f>Table2[[#This Row],[rxn]]&amp;"_"&amp;Table2[[#This Row],[dir]]</f>
        <v>ETOHt_c_e_FWD</v>
      </c>
      <c r="H1856" t="str" cm="1">
        <f t="array" ref="H1856">_xlfn.TEXTJOIN(",",TRUE,_xlfn.UNIQUE(_xlfn._xlws.FILTER(Table2[enz],Table2[rxn+dir]=Table2[[#This Row],[rxn+dir]])))</f>
        <v>SPONT</v>
      </c>
      <c r="I1856" s="2" t="str">
        <f>_xlfn.TEXTAFTER(Table2[[#This Row],[rxn]],"_",-1)</f>
        <v>e</v>
      </c>
      <c r="J1856" s="2" t="str">
        <f>_xlfn.TEXTBEFORE(Table2[[#This Row],[rxn]],"_"&amp;Table2[[#This Row],[compartment]],-1)</f>
        <v>ETOHt_c</v>
      </c>
      <c r="K1856" s="2" t="str" cm="1">
        <f t="array" ref="K1856">_xlfn.LET(_xlpm.t,J1856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6" s="2" t="str">
        <f>IF(LEN(Table2[[#This Row],[number at end of rxn-compartment]])&gt;0,_xlfn.TEXTBEFORE(Table2[[#This Row],[rxn-compartment]],Table2[[#This Row],[number at end of rxn-compartment]],-1),"")</f>
        <v/>
      </c>
      <c r="N1856" t="str">
        <v>GPIA</v>
      </c>
      <c r="O1856" t="str">
        <v>GPIA6_r</v>
      </c>
      <c r="P1856" t="str">
        <v>FWD</v>
      </c>
      <c r="Q1856" t="str">
        <v>rt3077</v>
      </c>
      <c r="R1856" t="str">
        <v>2.4.1.-</v>
      </c>
      <c r="S1856" t="str">
        <v>Other biosynthetic metabolism</v>
      </c>
      <c r="T1856" t="str">
        <v>GPI biosynthesis</v>
      </c>
    </row>
    <row r="1857" spans="1:20" x14ac:dyDescent="0.2">
      <c r="A1857" t="s">
        <v>4437</v>
      </c>
      <c r="B1857" t="s">
        <v>4436</v>
      </c>
      <c r="C1857" t="s">
        <v>21</v>
      </c>
      <c r="D1857" t="s">
        <v>1270</v>
      </c>
      <c r="E1857" t="str">
        <f>_xlfn.XLOOKUP(Table2[[#This Row],[rxn]],[1]Sheet1!$A:$A,[1]Sheet1!$C:$C,"Other metaolism",0)</f>
        <v>Excluded</v>
      </c>
      <c r="F1857" t="s">
        <v>19</v>
      </c>
      <c r="G1857" t="str">
        <f>Table2[[#This Row],[rxn]]&amp;"_"&amp;Table2[[#This Row],[dir]]</f>
        <v>ETOHt_c_e_REV</v>
      </c>
      <c r="H1857" t="str" cm="1">
        <f t="array" ref="H1857">_xlfn.TEXTJOIN(",",TRUE,_xlfn.UNIQUE(_xlfn._xlws.FILTER(Table2[enz],Table2[rxn+dir]=Table2[[#This Row],[rxn+dir]])))</f>
        <v>SPONT</v>
      </c>
      <c r="I1857" s="2" t="str">
        <f>_xlfn.TEXTAFTER(Table2[[#This Row],[rxn]],"_",-1)</f>
        <v>e</v>
      </c>
      <c r="J1857" s="2" t="str">
        <f>_xlfn.TEXTBEFORE(Table2[[#This Row],[rxn]],"_"&amp;Table2[[#This Row],[compartment]],-1)</f>
        <v>ETOHt_c</v>
      </c>
      <c r="K1857" s="2" t="str" cm="1">
        <f t="array" ref="K1857">_xlfn.LET(_xlpm.t,J1857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7" s="2" t="str">
        <f>IF(LEN(Table2[[#This Row],[number at end of rxn-compartment]])&gt;0,_xlfn.TEXTBEFORE(Table2[[#This Row],[rxn-compartment]],Table2[[#This Row],[number at end of rxn-compartment]],-1),"")</f>
        <v/>
      </c>
      <c r="N1857" t="str">
        <v>GPIA</v>
      </c>
      <c r="O1857" t="str">
        <v>GPIA7_r</v>
      </c>
      <c r="P1857" t="str">
        <v>FWD</v>
      </c>
      <c r="Q1857" t="str">
        <v>rt4593</v>
      </c>
      <c r="R1857" t="str">
        <v>2.4.1.-</v>
      </c>
      <c r="S1857" t="str">
        <v>Other biosynthetic metabolism</v>
      </c>
      <c r="T1857" t="str">
        <v>GPI biosynthesis</v>
      </c>
    </row>
    <row r="1858" spans="1:20" x14ac:dyDescent="0.2">
      <c r="A1858" t="s">
        <v>4438</v>
      </c>
      <c r="B1858" t="s">
        <v>4439</v>
      </c>
      <c r="C1858" t="s">
        <v>8</v>
      </c>
      <c r="D1858" t="s">
        <v>1270</v>
      </c>
      <c r="E1858" t="str">
        <f>_xlfn.XLOOKUP(Table2[[#This Row],[rxn]],[1]Sheet1!$A:$A,[1]Sheet1!$C:$C,"Other metaolism",0)</f>
        <v>Excluded</v>
      </c>
      <c r="F1858" t="s">
        <v>19</v>
      </c>
      <c r="G1858" t="str">
        <f>Table2[[#This Row],[rxn]]&amp;"_"&amp;Table2[[#This Row],[dir]]</f>
        <v>ETOHt_c_m_FWD</v>
      </c>
      <c r="H1858" t="str" cm="1">
        <f t="array" ref="H1858">_xlfn.TEXTJOIN(",",TRUE,_xlfn.UNIQUE(_xlfn._xlws.FILTER(Table2[enz],Table2[rxn+dir]=Table2[[#This Row],[rxn+dir]])))</f>
        <v>SPONT</v>
      </c>
      <c r="I1858" s="2" t="str">
        <f>_xlfn.TEXTAFTER(Table2[[#This Row],[rxn]],"_",-1)</f>
        <v>m</v>
      </c>
      <c r="J1858" s="2" t="str">
        <f>_xlfn.TEXTBEFORE(Table2[[#This Row],[rxn]],"_"&amp;Table2[[#This Row],[compartment]],-1)</f>
        <v>ETOHt_c</v>
      </c>
      <c r="K1858" s="2" t="str" cm="1">
        <f t="array" ref="K1858">_xlfn.LET(_xlpm.t,J1858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8" s="2" t="str">
        <f>IF(LEN(Table2[[#This Row],[number at end of rxn-compartment]])&gt;0,_xlfn.TEXTBEFORE(Table2[[#This Row],[rxn-compartment]],Table2[[#This Row],[number at end of rxn-compartment]],-1),"")</f>
        <v/>
      </c>
      <c r="N1858" t="str">
        <v/>
      </c>
      <c r="O1858" t="str">
        <v>GPIA8a_r</v>
      </c>
      <c r="P1858" t="str">
        <v>FWD</v>
      </c>
      <c r="Q1858" t="str">
        <v>rt0237</v>
      </c>
      <c r="R1858" t="str">
        <v>2.4.1.-</v>
      </c>
      <c r="S1858" t="str">
        <v>Other biosynthetic metabolism</v>
      </c>
      <c r="T1858" t="str">
        <v>GPI biosynthesis</v>
      </c>
    </row>
    <row r="1859" spans="1:20" x14ac:dyDescent="0.2">
      <c r="A1859" t="s">
        <v>4440</v>
      </c>
      <c r="B1859" t="s">
        <v>4439</v>
      </c>
      <c r="C1859" t="s">
        <v>21</v>
      </c>
      <c r="D1859" t="s">
        <v>1270</v>
      </c>
      <c r="E1859" t="str">
        <f>_xlfn.XLOOKUP(Table2[[#This Row],[rxn]],[1]Sheet1!$A:$A,[1]Sheet1!$C:$C,"Other metaolism",0)</f>
        <v>Excluded</v>
      </c>
      <c r="F1859" t="s">
        <v>19</v>
      </c>
      <c r="G1859" t="str">
        <f>Table2[[#This Row],[rxn]]&amp;"_"&amp;Table2[[#This Row],[dir]]</f>
        <v>ETOHt_c_m_REV</v>
      </c>
      <c r="H1859" t="str" cm="1">
        <f t="array" ref="H1859">_xlfn.TEXTJOIN(",",TRUE,_xlfn.UNIQUE(_xlfn._xlws.FILTER(Table2[enz],Table2[rxn+dir]=Table2[[#This Row],[rxn+dir]])))</f>
        <v>SPONT</v>
      </c>
      <c r="I1859" s="2" t="str">
        <f>_xlfn.TEXTAFTER(Table2[[#This Row],[rxn]],"_",-1)</f>
        <v>m</v>
      </c>
      <c r="J1859" s="2" t="str">
        <f>_xlfn.TEXTBEFORE(Table2[[#This Row],[rxn]],"_"&amp;Table2[[#This Row],[compartment]],-1)</f>
        <v>ETOHt_c</v>
      </c>
      <c r="K1859" s="2" t="str" cm="1">
        <f t="array" ref="K1859">_xlfn.LET(_xlpm.t,J1859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59" s="2" t="str">
        <f>IF(LEN(Table2[[#This Row],[number at end of rxn-compartment]])&gt;0,_xlfn.TEXTBEFORE(Table2[[#This Row],[rxn-compartment]],Table2[[#This Row],[number at end of rxn-compartment]],-1),"")</f>
        <v/>
      </c>
      <c r="N1859" t="str">
        <v/>
      </c>
      <c r="O1859" t="str">
        <v>GPIA8b_r</v>
      </c>
      <c r="P1859" t="str">
        <v>FWD</v>
      </c>
      <c r="Q1859" t="str">
        <v>rt0563,rt4069</v>
      </c>
      <c r="R1859" t="str">
        <v>2.7.-.-</v>
      </c>
      <c r="S1859" t="str">
        <v>Other biosynthetic metabolism</v>
      </c>
      <c r="T1859" t="str">
        <v>GPI biosynthesis</v>
      </c>
    </row>
    <row r="1860" spans="1:20" x14ac:dyDescent="0.2">
      <c r="A1860" t="s">
        <v>4441</v>
      </c>
      <c r="B1860" t="s">
        <v>4442</v>
      </c>
      <c r="C1860" t="s">
        <v>8</v>
      </c>
      <c r="D1860" t="s">
        <v>1875</v>
      </c>
      <c r="E1860" t="str">
        <f>_xlfn.XLOOKUP(Table2[[#This Row],[rxn]],[1]Sheet1!$A:$A,[1]Sheet1!$C:$C,"Other metaolism",0)</f>
        <v>Other metabolism</v>
      </c>
      <c r="F1860" t="s">
        <v>524</v>
      </c>
      <c r="G1860" t="str">
        <f>Table2[[#This Row],[rxn]]&amp;"_"&amp;Table2[[#This Row],[dir]]</f>
        <v>F1PP_c_FWD</v>
      </c>
      <c r="H1860" t="str" cm="1">
        <f t="array" ref="H1860">_xlfn.TEXTJOIN(",",TRUE,_xlfn.UNIQUE(_xlfn._xlws.FILTER(Table2[enz],Table2[rxn+dir]=Table2[[#This Row],[rxn+dir]])))</f>
        <v>rt0208,rt5045</v>
      </c>
      <c r="I1860" s="2" t="str">
        <f>_xlfn.TEXTAFTER(Table2[[#This Row],[rxn]],"_",-1)</f>
        <v>c</v>
      </c>
      <c r="J1860" s="2" t="str">
        <f>_xlfn.TEXTBEFORE(Table2[[#This Row],[rxn]],"_"&amp;Table2[[#This Row],[compartment]],-1)</f>
        <v>F1PP</v>
      </c>
      <c r="K1860" s="2" t="str" cm="1">
        <f t="array" ref="K1860">_xlfn.LET(_xlpm.t,J1860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0" s="2" t="str">
        <f>IF(LEN(Table2[[#This Row],[number at end of rxn-compartment]])&gt;0,_xlfn.TEXTBEFORE(Table2[[#This Row],[rxn-compartment]],Table2[[#This Row],[number at end of rxn-compartment]],-1),"")</f>
        <v/>
      </c>
      <c r="N1860" t="str">
        <v/>
      </c>
      <c r="O1860" t="str">
        <v>GPIA9a_r</v>
      </c>
      <c r="P1860" t="str">
        <v>FWD</v>
      </c>
      <c r="Q1860" t="str">
        <v>rt4069</v>
      </c>
      <c r="R1860" t="str">
        <v>2.7.-.-</v>
      </c>
      <c r="S1860" t="str">
        <v>Other biosynthetic metabolism</v>
      </c>
      <c r="T1860" t="str">
        <v>GPI biosynthesis</v>
      </c>
    </row>
    <row r="1861" spans="1:20" x14ac:dyDescent="0.2">
      <c r="A1861" t="s">
        <v>4443</v>
      </c>
      <c r="B1861" t="s">
        <v>4442</v>
      </c>
      <c r="C1861" t="s">
        <v>8</v>
      </c>
      <c r="D1861" t="s">
        <v>1878</v>
      </c>
      <c r="E1861" t="str">
        <f>_xlfn.XLOOKUP(Table2[[#This Row],[rxn]],[1]Sheet1!$A:$A,[1]Sheet1!$C:$C,"Other metaolism",0)</f>
        <v>Other metabolism</v>
      </c>
      <c r="F1861" t="s">
        <v>524</v>
      </c>
      <c r="G1861" t="str">
        <f>Table2[[#This Row],[rxn]]&amp;"_"&amp;Table2[[#This Row],[dir]]</f>
        <v>F1PP_c_FWD</v>
      </c>
      <c r="H1861" t="str" cm="1">
        <f t="array" ref="H1861">_xlfn.TEXTJOIN(",",TRUE,_xlfn.UNIQUE(_xlfn._xlws.FILTER(Table2[enz],Table2[rxn+dir]=Table2[[#This Row],[rxn+dir]])))</f>
        <v>rt0208,rt5045</v>
      </c>
      <c r="I1861" s="2" t="str">
        <f>_xlfn.TEXTAFTER(Table2[[#This Row],[rxn]],"_",-1)</f>
        <v>c</v>
      </c>
      <c r="J1861" s="2" t="str">
        <f>_xlfn.TEXTBEFORE(Table2[[#This Row],[rxn]],"_"&amp;Table2[[#This Row],[compartment]],-1)</f>
        <v>F1PP</v>
      </c>
      <c r="K1861" s="2" t="str" cm="1">
        <f t="array" ref="K1861">_xlfn.LET(_xlpm.t,J1861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1" s="2" t="str">
        <f>IF(LEN(Table2[[#This Row],[number at end of rxn-compartment]])&gt;0,_xlfn.TEXTBEFORE(Table2[[#This Row],[rxn-compartment]],Table2[[#This Row],[number at end of rxn-compartment]],-1),"")</f>
        <v/>
      </c>
      <c r="N1861" t="str">
        <v/>
      </c>
      <c r="O1861" t="str">
        <v>GRTT_c</v>
      </c>
      <c r="P1861" t="str">
        <v>FWD</v>
      </c>
      <c r="Q1861" t="str">
        <v>rt4576</v>
      </c>
      <c r="R1861" t="str">
        <v>2.5.1.1</v>
      </c>
      <c r="S1861" t="str">
        <v>Other biosynthetic metabolism</v>
      </c>
      <c r="T1861" t="str">
        <v>Terpenoid backbone biosynthesis</v>
      </c>
    </row>
    <row r="1862" spans="1:20" x14ac:dyDescent="0.2">
      <c r="A1862" t="s">
        <v>4444</v>
      </c>
      <c r="B1862" t="s">
        <v>4446</v>
      </c>
      <c r="C1862" t="s">
        <v>8</v>
      </c>
      <c r="D1862" t="s">
        <v>4445</v>
      </c>
      <c r="E1862" t="str">
        <f>_xlfn.XLOOKUP(Table2[[#This Row],[rxn]],[1]Sheet1!$A:$A,[1]Sheet1!$C:$C,"Other metaolism",0)</f>
        <v>Excluded</v>
      </c>
      <c r="F1862" t="s">
        <v>19</v>
      </c>
      <c r="G1862" t="str">
        <f>Table2[[#This Row],[rxn]]&amp;"_"&amp;Table2[[#This Row],[dir]]</f>
        <v>FACOA120tabc_x_FWD</v>
      </c>
      <c r="H1862" t="str" cm="1">
        <f t="array" ref="H1862">_xlfn.TEXTJOIN(",",TRUE,_xlfn.UNIQUE(_xlfn._xlws.FILTER(Table2[enz],Table2[rxn+dir]=Table2[[#This Row],[rxn+dir]])))</f>
        <v>PXA12</v>
      </c>
      <c r="I1862" s="2" t="str">
        <f>_xlfn.TEXTAFTER(Table2[[#This Row],[rxn]],"_",-1)</f>
        <v>x</v>
      </c>
      <c r="J1862" s="2" t="str">
        <f>_xlfn.TEXTBEFORE(Table2[[#This Row],[rxn]],"_"&amp;Table2[[#This Row],[compartment]],-1)</f>
        <v>FACOA120tabc</v>
      </c>
      <c r="K1862" s="2" t="str" cm="1">
        <f t="array" ref="K1862">_xlfn.LET(_xlpm.t,J1862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2" s="2" t="str">
        <f>IF(LEN(Table2[[#This Row],[number at end of rxn-compartment]])&gt;0,_xlfn.TEXTBEFORE(Table2[[#This Row],[rxn-compartment]],Table2[[#This Row],[number at end of rxn-compartment]],-1),"")</f>
        <v/>
      </c>
      <c r="N1862" t="str">
        <v/>
      </c>
      <c r="O1862" t="str">
        <v>GSNK_c</v>
      </c>
      <c r="P1862" t="str">
        <v>FWD</v>
      </c>
      <c r="Q1862" t="str">
        <v>UNKNOWN</v>
      </c>
      <c r="R1862" t="str">
        <v>2.7.1.73</v>
      </c>
      <c r="S1862" t="str">
        <v>RNA metabolism</v>
      </c>
      <c r="T1862" t="str">
        <v>Purine metabolism</v>
      </c>
    </row>
    <row r="1863" spans="1:20" x14ac:dyDescent="0.2">
      <c r="A1863" t="s">
        <v>4447</v>
      </c>
      <c r="B1863" t="s">
        <v>4448</v>
      </c>
      <c r="C1863" t="s">
        <v>8</v>
      </c>
      <c r="D1863" t="s">
        <v>4445</v>
      </c>
      <c r="E1863" t="str">
        <f>_xlfn.XLOOKUP(Table2[[#This Row],[rxn]],[1]Sheet1!$A:$A,[1]Sheet1!$C:$C,"Other metaolism",0)</f>
        <v>Excluded</v>
      </c>
      <c r="F1863" t="s">
        <v>19</v>
      </c>
      <c r="G1863" t="str">
        <f>Table2[[#This Row],[rxn]]&amp;"_"&amp;Table2[[#This Row],[dir]]</f>
        <v>FACOA140tabc_x_FWD</v>
      </c>
      <c r="H1863" t="str" cm="1">
        <f t="array" ref="H1863">_xlfn.TEXTJOIN(",",TRUE,_xlfn.UNIQUE(_xlfn._xlws.FILTER(Table2[enz],Table2[rxn+dir]=Table2[[#This Row],[rxn+dir]])))</f>
        <v>PXA12</v>
      </c>
      <c r="I1863" s="2" t="str">
        <f>_xlfn.TEXTAFTER(Table2[[#This Row],[rxn]],"_",-1)</f>
        <v>x</v>
      </c>
      <c r="J1863" s="2" t="str">
        <f>_xlfn.TEXTBEFORE(Table2[[#This Row],[rxn]],"_"&amp;Table2[[#This Row],[compartment]],-1)</f>
        <v>FACOA140tabc</v>
      </c>
      <c r="K1863" s="2" t="str" cm="1">
        <f t="array" ref="K1863">_xlfn.LET(_xlpm.t,J1863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3" s="2" t="str">
        <f>IF(LEN(Table2[[#This Row],[number at end of rxn-compartment]])&gt;0,_xlfn.TEXTBEFORE(Table2[[#This Row],[rxn-compartment]],Table2[[#This Row],[number at end of rxn-compartment]],-1),"")</f>
        <v/>
      </c>
      <c r="N1863" t="str">
        <v/>
      </c>
      <c r="O1863" t="str">
        <v>GSNt_c_e</v>
      </c>
      <c r="P1863" t="str">
        <v>FWD</v>
      </c>
      <c r="Q1863" t="str">
        <v>SPONT</v>
      </c>
      <c r="R1863" t="str">
        <v/>
      </c>
      <c r="S1863" t="str">
        <v>Excluded</v>
      </c>
      <c r="T1863" t="str">
        <v>Transport</v>
      </c>
    </row>
    <row r="1864" spans="1:20" x14ac:dyDescent="0.2">
      <c r="A1864" t="s">
        <v>4449</v>
      </c>
      <c r="B1864" t="s">
        <v>4450</v>
      </c>
      <c r="C1864" t="s">
        <v>8</v>
      </c>
      <c r="D1864" t="s">
        <v>4445</v>
      </c>
      <c r="E1864" t="str">
        <f>_xlfn.XLOOKUP(Table2[[#This Row],[rxn]],[1]Sheet1!$A:$A,[1]Sheet1!$C:$C,"Other metaolism",0)</f>
        <v>Excluded</v>
      </c>
      <c r="F1864" t="s">
        <v>19</v>
      </c>
      <c r="G1864" t="str">
        <f>Table2[[#This Row],[rxn]]&amp;"_"&amp;Table2[[#This Row],[dir]]</f>
        <v>FACOA160tabc_x_FWD</v>
      </c>
      <c r="H1864" t="str" cm="1">
        <f t="array" ref="H1864">_xlfn.TEXTJOIN(",",TRUE,_xlfn.UNIQUE(_xlfn._xlws.FILTER(Table2[enz],Table2[rxn+dir]=Table2[[#This Row],[rxn+dir]])))</f>
        <v>PXA12</v>
      </c>
      <c r="I1864" s="2" t="str">
        <f>_xlfn.TEXTAFTER(Table2[[#This Row],[rxn]],"_",-1)</f>
        <v>x</v>
      </c>
      <c r="J1864" s="2" t="str">
        <f>_xlfn.TEXTBEFORE(Table2[[#This Row],[rxn]],"_"&amp;Table2[[#This Row],[compartment]],-1)</f>
        <v>FACOA160tabc</v>
      </c>
      <c r="K1864" s="2" t="str" cm="1">
        <f t="array" ref="K1864">_xlfn.LET(_xlpm.t,J1864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4" s="2" t="str">
        <f>IF(LEN(Table2[[#This Row],[number at end of rxn-compartment]])&gt;0,_xlfn.TEXTBEFORE(Table2[[#This Row],[rxn-compartment]],Table2[[#This Row],[number at end of rxn-compartment]],-1),"")</f>
        <v/>
      </c>
      <c r="N1864" t="str">
        <v/>
      </c>
      <c r="O1864" t="str">
        <v>GSNt_c_m</v>
      </c>
      <c r="P1864" t="str">
        <v>FWD</v>
      </c>
      <c r="Q1864" t="str">
        <v>SPONT</v>
      </c>
      <c r="R1864" t="str">
        <v/>
      </c>
      <c r="S1864" t="str">
        <v>Excluded</v>
      </c>
      <c r="T1864" t="str">
        <v>Transport</v>
      </c>
    </row>
    <row r="1865" spans="1:20" x14ac:dyDescent="0.2">
      <c r="A1865" t="s">
        <v>4451</v>
      </c>
      <c r="B1865" t="s">
        <v>4452</v>
      </c>
      <c r="C1865" t="s">
        <v>8</v>
      </c>
      <c r="D1865" t="s">
        <v>4445</v>
      </c>
      <c r="E1865" t="str">
        <f>_xlfn.XLOOKUP(Table2[[#This Row],[rxn]],[1]Sheet1!$A:$A,[1]Sheet1!$C:$C,"Other metaolism",0)</f>
        <v>Excluded</v>
      </c>
      <c r="F1865" t="s">
        <v>19</v>
      </c>
      <c r="G1865" t="str">
        <f>Table2[[#This Row],[rxn]]&amp;"_"&amp;Table2[[#This Row],[dir]]</f>
        <v>FACOA161tabc_x_FWD</v>
      </c>
      <c r="H1865" t="str" cm="1">
        <f t="array" ref="H1865">_xlfn.TEXTJOIN(",",TRUE,_xlfn.UNIQUE(_xlfn._xlws.FILTER(Table2[enz],Table2[rxn+dir]=Table2[[#This Row],[rxn+dir]])))</f>
        <v>PXA12</v>
      </c>
      <c r="I1865" s="2" t="str">
        <f>_xlfn.TEXTAFTER(Table2[[#This Row],[rxn]],"_",-1)</f>
        <v>x</v>
      </c>
      <c r="J1865" s="2" t="str">
        <f>_xlfn.TEXTBEFORE(Table2[[#This Row],[rxn]],"_"&amp;Table2[[#This Row],[compartment]],-1)</f>
        <v>FACOA161tabc</v>
      </c>
      <c r="K1865" s="2" t="str" cm="1">
        <f t="array" ref="K1865">_xlfn.LET(_xlpm.t,J1865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5" s="2" t="str">
        <f>IF(LEN(Table2[[#This Row],[number at end of rxn-compartment]])&gt;0,_xlfn.TEXTBEFORE(Table2[[#This Row],[rxn-compartment]],Table2[[#This Row],[number at end of rxn-compartment]],-1),"")</f>
        <v/>
      </c>
      <c r="N1865" t="str">
        <v/>
      </c>
      <c r="O1865" t="str">
        <v>GTHO_c</v>
      </c>
      <c r="P1865" t="str">
        <v>FWD</v>
      </c>
      <c r="Q1865" t="str">
        <v>GLR1GRX1,GLR1GRX2,GLR1GRX3</v>
      </c>
      <c r="R1865" t="str">
        <v>1.8.1.7</v>
      </c>
      <c r="S1865" t="str">
        <v>Other metabolism</v>
      </c>
      <c r="T1865" t="str">
        <v>Glutathione metabolism</v>
      </c>
    </row>
    <row r="1866" spans="1:20" x14ac:dyDescent="0.2">
      <c r="A1866" t="s">
        <v>4453</v>
      </c>
      <c r="B1866" t="s">
        <v>4454</v>
      </c>
      <c r="C1866" t="s">
        <v>8</v>
      </c>
      <c r="D1866" t="s">
        <v>4445</v>
      </c>
      <c r="E1866" t="str">
        <f>_xlfn.XLOOKUP(Table2[[#This Row],[rxn]],[1]Sheet1!$A:$A,[1]Sheet1!$C:$C,"Other metaolism",0)</f>
        <v>Excluded</v>
      </c>
      <c r="F1866" t="s">
        <v>19</v>
      </c>
      <c r="G1866" t="str">
        <f>Table2[[#This Row],[rxn]]&amp;"_"&amp;Table2[[#This Row],[dir]]</f>
        <v>FACOA180tabc_x_FWD</v>
      </c>
      <c r="H1866" t="str" cm="1">
        <f t="array" ref="H1866">_xlfn.TEXTJOIN(",",TRUE,_xlfn.UNIQUE(_xlfn._xlws.FILTER(Table2[enz],Table2[rxn+dir]=Table2[[#This Row],[rxn+dir]])))</f>
        <v>PXA12</v>
      </c>
      <c r="I1866" s="2" t="str">
        <f>_xlfn.TEXTAFTER(Table2[[#This Row],[rxn]],"_",-1)</f>
        <v>x</v>
      </c>
      <c r="J1866" s="2" t="str">
        <f>_xlfn.TEXTBEFORE(Table2[[#This Row],[rxn]],"_"&amp;Table2[[#This Row],[compartment]],-1)</f>
        <v>FACOA180tabc</v>
      </c>
      <c r="K1866" s="2" t="str" cm="1">
        <f t="array" ref="K1866">_xlfn.LET(_xlpm.t,J1866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6" s="2" t="str">
        <f>IF(LEN(Table2[[#This Row],[number at end of rxn-compartment]])&gt;0,_xlfn.TEXTBEFORE(Table2[[#This Row],[rxn-compartment]],Table2[[#This Row],[number at end of rxn-compartment]],-1),"")</f>
        <v/>
      </c>
      <c r="N1866" t="str">
        <v/>
      </c>
      <c r="O1866" t="str">
        <v>GTHO_m</v>
      </c>
      <c r="P1866" t="str">
        <v>FWD</v>
      </c>
      <c r="Q1866" t="str">
        <v>GLR1GRX5</v>
      </c>
      <c r="R1866" t="str">
        <v>1.8.1.7</v>
      </c>
      <c r="S1866" t="str">
        <v>Other metabolism</v>
      </c>
      <c r="T1866" t="str">
        <v>Glutathione metabolism</v>
      </c>
    </row>
    <row r="1867" spans="1:20" x14ac:dyDescent="0.2">
      <c r="A1867" t="s">
        <v>4455</v>
      </c>
      <c r="B1867" t="s">
        <v>4456</v>
      </c>
      <c r="C1867" t="s">
        <v>8</v>
      </c>
      <c r="D1867" t="s">
        <v>4445</v>
      </c>
      <c r="E1867" t="str">
        <f>_xlfn.XLOOKUP(Table2[[#This Row],[rxn]],[1]Sheet1!$A:$A,[1]Sheet1!$C:$C,"Other metaolism",0)</f>
        <v>Excluded</v>
      </c>
      <c r="F1867" t="s">
        <v>19</v>
      </c>
      <c r="G1867" t="str">
        <f>Table2[[#This Row],[rxn]]&amp;"_"&amp;Table2[[#This Row],[dir]]</f>
        <v>FACOA181tabc_x_FWD</v>
      </c>
      <c r="H1867" t="str" cm="1">
        <f t="array" ref="H1867">_xlfn.TEXTJOIN(",",TRUE,_xlfn.UNIQUE(_xlfn._xlws.FILTER(Table2[enz],Table2[rxn+dir]=Table2[[#This Row],[rxn+dir]])))</f>
        <v>PXA12</v>
      </c>
      <c r="I1867" s="2" t="str">
        <f>_xlfn.TEXTAFTER(Table2[[#This Row],[rxn]],"_",-1)</f>
        <v>x</v>
      </c>
      <c r="J1867" s="2" t="str">
        <f>_xlfn.TEXTBEFORE(Table2[[#This Row],[rxn]],"_"&amp;Table2[[#This Row],[compartment]],-1)</f>
        <v>FACOA181tabc</v>
      </c>
      <c r="K1867" s="2" t="str" cm="1">
        <f t="array" ref="K1867">_xlfn.LET(_xlpm.t,J1867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7" s="2" t="str">
        <f>IF(LEN(Table2[[#This Row],[number at end of rxn-compartment]])&gt;0,_xlfn.TEXTBEFORE(Table2[[#This Row],[rxn-compartment]],Table2[[#This Row],[number at end of rxn-compartment]],-1),"")</f>
        <v/>
      </c>
      <c r="N1867" t="str">
        <v/>
      </c>
      <c r="O1867" t="str">
        <v>GTHOXt_c</v>
      </c>
      <c r="P1867" t="str">
        <v>FWD</v>
      </c>
      <c r="Q1867" t="str">
        <v>UNKNOWN</v>
      </c>
      <c r="R1867" t="str">
        <v/>
      </c>
      <c r="S1867" t="str">
        <v>Excluded</v>
      </c>
      <c r="T1867" t="str">
        <v>Transport</v>
      </c>
    </row>
    <row r="1868" spans="1:20" x14ac:dyDescent="0.2">
      <c r="A1868" t="s">
        <v>4457</v>
      </c>
      <c r="B1868" t="s">
        <v>4458</v>
      </c>
      <c r="C1868" t="s">
        <v>8</v>
      </c>
      <c r="D1868" t="s">
        <v>4445</v>
      </c>
      <c r="E1868" t="str">
        <f>_xlfn.XLOOKUP(Table2[[#This Row],[rxn]],[1]Sheet1!$A:$A,[1]Sheet1!$C:$C,"Other metaolism",0)</f>
        <v>Excluded</v>
      </c>
      <c r="F1868" t="s">
        <v>19</v>
      </c>
      <c r="G1868" t="str">
        <f>Table2[[#This Row],[rxn]]&amp;"_"&amp;Table2[[#This Row],[dir]]</f>
        <v>FACOA182tabc_x_FWD</v>
      </c>
      <c r="H1868" t="str" cm="1">
        <f t="array" ref="H1868">_xlfn.TEXTJOIN(",",TRUE,_xlfn.UNIQUE(_xlfn._xlws.FILTER(Table2[enz],Table2[rxn+dir]=Table2[[#This Row],[rxn+dir]])))</f>
        <v>PXA12</v>
      </c>
      <c r="I1868" s="2" t="str">
        <f>_xlfn.TEXTAFTER(Table2[[#This Row],[rxn]],"_",-1)</f>
        <v>x</v>
      </c>
      <c r="J1868" s="2" t="str">
        <f>_xlfn.TEXTBEFORE(Table2[[#This Row],[rxn]],"_"&amp;Table2[[#This Row],[compartment]],-1)</f>
        <v>FACOA182tabc</v>
      </c>
      <c r="K1868" s="2" t="str" cm="1">
        <f t="array" ref="K1868">_xlfn.LET(_xlpm.t,J1868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8" s="2" t="str">
        <f>IF(LEN(Table2[[#This Row],[number at end of rxn-compartment]])&gt;0,_xlfn.TEXTBEFORE(Table2[[#This Row],[rxn-compartment]],Table2[[#This Row],[number at end of rxn-compartment]],-1),"")</f>
        <v/>
      </c>
      <c r="N1868" t="str">
        <v/>
      </c>
      <c r="O1868" t="str">
        <v>GTHP_c</v>
      </c>
      <c r="P1868" t="str">
        <v>FWD</v>
      </c>
      <c r="Q1868" t="str">
        <v>rt0211,rt2565,rt8181</v>
      </c>
      <c r="R1868" t="str">
        <v>1.11.1.9,1.11.1.15</v>
      </c>
      <c r="S1868" t="str">
        <v>Other metabolism</v>
      </c>
      <c r="T1868" t="str">
        <v>Glutathione metabolism</v>
      </c>
    </row>
    <row r="1869" spans="1:20" x14ac:dyDescent="0.2">
      <c r="A1869" t="s">
        <v>4459</v>
      </c>
      <c r="B1869" t="s">
        <v>4460</v>
      </c>
      <c r="C1869" t="s">
        <v>8</v>
      </c>
      <c r="D1869" t="s">
        <v>4445</v>
      </c>
      <c r="E1869" t="str">
        <f>_xlfn.XLOOKUP(Table2[[#This Row],[rxn]],[1]Sheet1!$A:$A,[1]Sheet1!$C:$C,"Other metaolism",0)</f>
        <v>Excluded</v>
      </c>
      <c r="F1869" t="s">
        <v>19</v>
      </c>
      <c r="G1869" t="str">
        <f>Table2[[#This Row],[rxn]]&amp;"_"&amp;Table2[[#This Row],[dir]]</f>
        <v>FACOA183tabc_x_FWD</v>
      </c>
      <c r="H1869" t="str" cm="1">
        <f t="array" ref="H1869">_xlfn.TEXTJOIN(",",TRUE,_xlfn.UNIQUE(_xlfn._xlws.FILTER(Table2[enz],Table2[rxn+dir]=Table2[[#This Row],[rxn+dir]])))</f>
        <v>PXA12</v>
      </c>
      <c r="I1869" s="2" t="str">
        <f>_xlfn.TEXTAFTER(Table2[[#This Row],[rxn]],"_",-1)</f>
        <v>x</v>
      </c>
      <c r="J1869" s="2" t="str">
        <f>_xlfn.TEXTBEFORE(Table2[[#This Row],[rxn]],"_"&amp;Table2[[#This Row],[compartment]],-1)</f>
        <v>FACOA183tabc</v>
      </c>
      <c r="K1869" s="2" t="str" cm="1">
        <f t="array" ref="K1869">_xlfn.LET(_xlpm.t,J1869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69" s="2" t="str">
        <f>IF(LEN(Table2[[#This Row],[number at end of rxn-compartment]])&gt;0,_xlfn.TEXTBEFORE(Table2[[#This Row],[rxn-compartment]],Table2[[#This Row],[number at end of rxn-compartment]],-1),"")</f>
        <v/>
      </c>
      <c r="N1869" t="str">
        <v/>
      </c>
      <c r="O1869" t="str">
        <v>GTHP_c</v>
      </c>
      <c r="P1869" t="str">
        <v>REV</v>
      </c>
      <c r="Q1869" t="str">
        <v>rt0211,rt2565,rt8181</v>
      </c>
      <c r="R1869" t="str">
        <v>1.11.1.9,1.11.1.15</v>
      </c>
      <c r="S1869" t="str">
        <v>Other metabolism</v>
      </c>
      <c r="T1869" t="str">
        <v>Glutathione metabolism</v>
      </c>
    </row>
    <row r="1870" spans="1:20" x14ac:dyDescent="0.2">
      <c r="A1870" t="s">
        <v>4461</v>
      </c>
      <c r="B1870" t="s">
        <v>4462</v>
      </c>
      <c r="C1870" t="s">
        <v>8</v>
      </c>
      <c r="D1870" t="s">
        <v>4445</v>
      </c>
      <c r="E1870" t="str">
        <f>_xlfn.XLOOKUP(Table2[[#This Row],[rxn]],[1]Sheet1!$A:$A,[1]Sheet1!$C:$C,"Other metaolism",0)</f>
        <v>Excluded</v>
      </c>
      <c r="F1870" t="s">
        <v>19</v>
      </c>
      <c r="G1870" t="str">
        <f>Table2[[#This Row],[rxn]]&amp;"_"&amp;Table2[[#This Row],[dir]]</f>
        <v>FACOA200tabc_x_FWD</v>
      </c>
      <c r="H1870" t="str" cm="1">
        <f t="array" ref="H1870">_xlfn.TEXTJOIN(",",TRUE,_xlfn.UNIQUE(_xlfn._xlws.FILTER(Table2[enz],Table2[rxn+dir]=Table2[[#This Row],[rxn+dir]])))</f>
        <v>PXA12</v>
      </c>
      <c r="I1870" s="2" t="str">
        <f>_xlfn.TEXTAFTER(Table2[[#This Row],[rxn]],"_",-1)</f>
        <v>x</v>
      </c>
      <c r="J1870" s="2" t="str">
        <f>_xlfn.TEXTBEFORE(Table2[[#This Row],[rxn]],"_"&amp;Table2[[#This Row],[compartment]],-1)</f>
        <v>FACOA200tabc</v>
      </c>
      <c r="K1870" s="2" t="str" cm="1">
        <f t="array" ref="K1870">_xlfn.LET(_xlpm.t,J1870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70" s="2" t="str">
        <f>IF(LEN(Table2[[#This Row],[number at end of rxn-compartment]])&gt;0,_xlfn.TEXTBEFORE(Table2[[#This Row],[rxn-compartment]],Table2[[#This Row],[number at end of rxn-compartment]],-1),"")</f>
        <v/>
      </c>
      <c r="N1870" t="str">
        <v/>
      </c>
      <c r="O1870" t="str">
        <v>GTHP_m</v>
      </c>
      <c r="P1870" t="str">
        <v>FWD</v>
      </c>
      <c r="Q1870" t="str">
        <v>rt0422_m,rt0882</v>
      </c>
      <c r="R1870" t="str">
        <v>1.11.1.9</v>
      </c>
      <c r="S1870" t="str">
        <v>Other metabolism</v>
      </c>
      <c r="T1870" t="str">
        <v>Glutathione metabolism</v>
      </c>
    </row>
    <row r="1871" spans="1:20" x14ac:dyDescent="0.2">
      <c r="A1871" t="s">
        <v>4463</v>
      </c>
      <c r="B1871" t="s">
        <v>4464</v>
      </c>
      <c r="C1871" t="s">
        <v>8</v>
      </c>
      <c r="D1871" t="s">
        <v>4445</v>
      </c>
      <c r="E1871" t="str">
        <f>_xlfn.XLOOKUP(Table2[[#This Row],[rxn]],[1]Sheet1!$A:$A,[1]Sheet1!$C:$C,"Other metaolism",0)</f>
        <v>Excluded</v>
      </c>
      <c r="F1871" t="s">
        <v>19</v>
      </c>
      <c r="G1871" t="str">
        <f>Table2[[#This Row],[rxn]]&amp;"_"&amp;Table2[[#This Row],[dir]]</f>
        <v>FACOA220tabc_x_FWD</v>
      </c>
      <c r="H1871" t="str" cm="1">
        <f t="array" ref="H1871">_xlfn.TEXTJOIN(",",TRUE,_xlfn.UNIQUE(_xlfn._xlws.FILTER(Table2[enz],Table2[rxn+dir]=Table2[[#This Row],[rxn+dir]])))</f>
        <v>PXA12</v>
      </c>
      <c r="I1871" s="2" t="str">
        <f>_xlfn.TEXTAFTER(Table2[[#This Row],[rxn]],"_",-1)</f>
        <v>x</v>
      </c>
      <c r="J1871" s="2" t="str">
        <f>_xlfn.TEXTBEFORE(Table2[[#This Row],[rxn]],"_"&amp;Table2[[#This Row],[compartment]],-1)</f>
        <v>FACOA220tabc</v>
      </c>
      <c r="K1871" s="2" t="str" cm="1">
        <f t="array" ref="K1871">_xlfn.LET(_xlpm.t,J1871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71" s="2" t="str">
        <f>IF(LEN(Table2[[#This Row],[number at end of rxn-compartment]])&gt;0,_xlfn.TEXTBEFORE(Table2[[#This Row],[rxn-compartment]],Table2[[#This Row],[number at end of rxn-compartment]],-1),"")</f>
        <v/>
      </c>
      <c r="N1871" t="str">
        <v/>
      </c>
      <c r="O1871" t="str">
        <v>GTHP_m</v>
      </c>
      <c r="P1871" t="str">
        <v>REV</v>
      </c>
      <c r="Q1871" t="str">
        <v>rt0422_m,rt0882</v>
      </c>
      <c r="R1871" t="str">
        <v>1.11.1.9</v>
      </c>
      <c r="S1871" t="str">
        <v>Other metabolism</v>
      </c>
      <c r="T1871" t="str">
        <v>Glutathione metabolism</v>
      </c>
    </row>
    <row r="1872" spans="1:20" x14ac:dyDescent="0.2">
      <c r="A1872" t="s">
        <v>4465</v>
      </c>
      <c r="B1872" t="s">
        <v>4466</v>
      </c>
      <c r="C1872" t="s">
        <v>8</v>
      </c>
      <c r="D1872" t="s">
        <v>4445</v>
      </c>
      <c r="E1872" t="str">
        <f>_xlfn.XLOOKUP(Table2[[#This Row],[rxn]],[1]Sheet1!$A:$A,[1]Sheet1!$C:$C,"Other metaolism",0)</f>
        <v>Excluded</v>
      </c>
      <c r="F1872" t="s">
        <v>19</v>
      </c>
      <c r="G1872" t="str">
        <f>Table2[[#This Row],[rxn]]&amp;"_"&amp;Table2[[#This Row],[dir]]</f>
        <v>FACOA240tabc_x_FWD</v>
      </c>
      <c r="H1872" t="str" cm="1">
        <f t="array" ref="H1872">_xlfn.TEXTJOIN(",",TRUE,_xlfn.UNIQUE(_xlfn._xlws.FILTER(Table2[enz],Table2[rxn+dir]=Table2[[#This Row],[rxn+dir]])))</f>
        <v>PXA12</v>
      </c>
      <c r="I1872" s="2" t="str">
        <f>_xlfn.TEXTAFTER(Table2[[#This Row],[rxn]],"_",-1)</f>
        <v>x</v>
      </c>
      <c r="J1872" s="2" t="str">
        <f>_xlfn.TEXTBEFORE(Table2[[#This Row],[rxn]],"_"&amp;Table2[[#This Row],[compartment]],-1)</f>
        <v>FACOA240tabc</v>
      </c>
      <c r="K1872" s="2" t="str" cm="1">
        <f t="array" ref="K1872">_xlfn.LET(_xlpm.t,J1872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72" s="2" t="str">
        <f>IF(LEN(Table2[[#This Row],[number at end of rxn-compartment]])&gt;0,_xlfn.TEXTBEFORE(Table2[[#This Row],[rxn-compartment]],Table2[[#This Row],[number at end of rxn-compartment]],-1),"")</f>
        <v/>
      </c>
      <c r="N1872" t="str">
        <v/>
      </c>
      <c r="O1872" t="str">
        <v>GTHRDt_c_e</v>
      </c>
      <c r="P1872" t="str">
        <v>FWD</v>
      </c>
      <c r="Q1872" t="str">
        <v>rt5171</v>
      </c>
      <c r="R1872" t="str">
        <v/>
      </c>
      <c r="S1872" t="str">
        <v>Excluded</v>
      </c>
      <c r="T1872" t="str">
        <v>Transport</v>
      </c>
    </row>
    <row r="1873" spans="1:20" x14ac:dyDescent="0.2">
      <c r="A1873" t="s">
        <v>4467</v>
      </c>
      <c r="B1873" t="s">
        <v>4468</v>
      </c>
      <c r="C1873" t="s">
        <v>8</v>
      </c>
      <c r="D1873" t="s">
        <v>4445</v>
      </c>
      <c r="E1873" t="str">
        <f>_xlfn.XLOOKUP(Table2[[#This Row],[rxn]],[1]Sheet1!$A:$A,[1]Sheet1!$C:$C,"Other metaolism",0)</f>
        <v>Excluded</v>
      </c>
      <c r="F1873" t="s">
        <v>19</v>
      </c>
      <c r="G1873" t="str">
        <f>Table2[[#This Row],[rxn]]&amp;"_"&amp;Table2[[#This Row],[dir]]</f>
        <v>FACOA260tabc_x_FWD</v>
      </c>
      <c r="H1873" t="str" cm="1">
        <f t="array" ref="H1873">_xlfn.TEXTJOIN(",",TRUE,_xlfn.UNIQUE(_xlfn._xlws.FILTER(Table2[enz],Table2[rxn+dir]=Table2[[#This Row],[rxn+dir]])))</f>
        <v>PXA12</v>
      </c>
      <c r="I1873" s="2" t="str">
        <f>_xlfn.TEXTAFTER(Table2[[#This Row],[rxn]],"_",-1)</f>
        <v>x</v>
      </c>
      <c r="J1873" s="2" t="str">
        <f>_xlfn.TEXTBEFORE(Table2[[#This Row],[rxn]],"_"&amp;Table2[[#This Row],[compartment]],-1)</f>
        <v>FACOA260tabc</v>
      </c>
      <c r="K1873" s="2" t="str" cm="1">
        <f t="array" ref="K1873">_xlfn.LET(_xlpm.t,J1873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873" s="2" t="str">
        <f>IF(LEN(Table2[[#This Row],[number at end of rxn-compartment]])&gt;0,_xlfn.TEXTBEFORE(Table2[[#This Row],[rxn-compartment]],Table2[[#This Row],[number at end of rxn-compartment]],-1),"")</f>
        <v/>
      </c>
      <c r="N1873" t="str">
        <v/>
      </c>
      <c r="O1873" t="str">
        <v>GTHRDt_c_v</v>
      </c>
      <c r="P1873" t="str">
        <v>FWD</v>
      </c>
      <c r="Q1873" t="str">
        <v>rt4896</v>
      </c>
      <c r="R1873" t="str">
        <v/>
      </c>
      <c r="S1873" t="str">
        <v>Excluded</v>
      </c>
      <c r="T1873" t="str">
        <v>Transport</v>
      </c>
    </row>
    <row r="1874" spans="1:20" x14ac:dyDescent="0.2">
      <c r="A1874" t="s">
        <v>4469</v>
      </c>
      <c r="B1874" t="s">
        <v>4471</v>
      </c>
      <c r="C1874" t="s">
        <v>8</v>
      </c>
      <c r="D1874" t="s">
        <v>4470</v>
      </c>
      <c r="E1874" t="str">
        <f>_xlfn.XLOOKUP(Table2[[#This Row],[rxn]],[1]Sheet1!$A:$A,[1]Sheet1!$C:$C,"Other metaolism",0)</f>
        <v>Other metabolism</v>
      </c>
      <c r="F1874" t="s">
        <v>312</v>
      </c>
      <c r="G1874" t="str">
        <f>Table2[[#This Row],[rxn]]&amp;"_"&amp;Table2[[#This Row],[dir]]</f>
        <v>FACOAE100_x_FWD</v>
      </c>
      <c r="H1874" t="str" cm="1">
        <f t="array" ref="H1874">_xlfn.TEXTJOIN(",",TRUE,_xlfn.UNIQUE(_xlfn._xlws.FILTER(Table2[enz],Table2[rxn+dir]=Table2[[#This Row],[rxn+dir]])))</f>
        <v>rt7680</v>
      </c>
      <c r="I1874" s="2" t="str">
        <f>_xlfn.TEXTAFTER(Table2[[#This Row],[rxn]],"_",-1)</f>
        <v>x</v>
      </c>
      <c r="J1874" s="2" t="str">
        <f>_xlfn.TEXTBEFORE(Table2[[#This Row],[rxn]],"_"&amp;Table2[[#This Row],[compartment]],-1)</f>
        <v>FACOAE100</v>
      </c>
      <c r="K1874" s="2" t="str" cm="1">
        <f t="array" ref="K1874">_xlfn.LET(_xlpm.t,J1874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874" s="2" t="str">
        <f>IF(LEN(Table2[[#This Row],[number at end of rxn-compartment]])&gt;0,_xlfn.TEXTBEFORE(Table2[[#This Row],[rxn-compartment]],Table2[[#This Row],[number at end of rxn-compartment]],-1),"")</f>
        <v>FACOAE</v>
      </c>
      <c r="N1874" t="str">
        <v/>
      </c>
      <c r="O1874" t="str">
        <v>GTHRDt_c_v</v>
      </c>
      <c r="P1874" t="str">
        <v>REV</v>
      </c>
      <c r="Q1874" t="str">
        <v>rt4896</v>
      </c>
      <c r="R1874" t="str">
        <v/>
      </c>
      <c r="S1874" t="str">
        <v>Excluded</v>
      </c>
      <c r="T1874" t="str">
        <v>Transport</v>
      </c>
    </row>
    <row r="1875" spans="1:20" x14ac:dyDescent="0.2">
      <c r="A1875" t="s">
        <v>4472</v>
      </c>
      <c r="B1875" t="s">
        <v>4474</v>
      </c>
      <c r="C1875" t="s">
        <v>8</v>
      </c>
      <c r="D1875" t="s">
        <v>4473</v>
      </c>
      <c r="E1875" t="str">
        <f>_xlfn.XLOOKUP(Table2[[#This Row],[rxn]],[1]Sheet1!$A:$A,[1]Sheet1!$C:$C,"Other metaolism",0)</f>
        <v>Other biosynthetic metabolism</v>
      </c>
      <c r="F1875" t="s">
        <v>74</v>
      </c>
      <c r="G1875" t="str">
        <f>Table2[[#This Row],[rxn]]&amp;"_"&amp;Table2[[#This Row],[dir]]</f>
        <v>FACOAE120_c_FWD</v>
      </c>
      <c r="H1875" t="str" cm="1">
        <f t="array" ref="H1875">_xlfn.TEXTJOIN(",",TRUE,_xlfn.UNIQUE(_xlfn._xlws.FILTER(Table2[enz],Table2[rxn+dir]=Table2[[#This Row],[rxn+dir]])))</f>
        <v>rt4680</v>
      </c>
      <c r="I1875" s="2" t="str">
        <f>_xlfn.TEXTAFTER(Table2[[#This Row],[rxn]],"_",-1)</f>
        <v>c</v>
      </c>
      <c r="J1875" s="2" t="str">
        <f>_xlfn.TEXTBEFORE(Table2[[#This Row],[rxn]],"_"&amp;Table2[[#This Row],[compartment]],-1)</f>
        <v>FACOAE120</v>
      </c>
      <c r="K1875" s="2" t="str" cm="1">
        <f t="array" ref="K1875">_xlfn.LET(_xlpm.t,J1875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875" s="2" t="str">
        <f>IF(LEN(Table2[[#This Row],[number at end of rxn-compartment]])&gt;0,_xlfn.TEXTBEFORE(Table2[[#This Row],[rxn-compartment]],Table2[[#This Row],[number at end of rxn-compartment]],-1),"")</f>
        <v>FACOAE</v>
      </c>
      <c r="N1875" t="str">
        <v/>
      </c>
      <c r="O1875" t="str">
        <v>GTHRDtabc_v</v>
      </c>
      <c r="P1875" t="str">
        <v>FWD</v>
      </c>
      <c r="Q1875" t="str">
        <v>rt4896</v>
      </c>
      <c r="R1875" t="str">
        <v/>
      </c>
      <c r="S1875" t="str">
        <v>Excluded</v>
      </c>
      <c r="T1875" t="str">
        <v>Transport</v>
      </c>
    </row>
    <row r="1876" spans="1:20" x14ac:dyDescent="0.2">
      <c r="A1876" t="s">
        <v>4475</v>
      </c>
      <c r="B1876" t="s">
        <v>4476</v>
      </c>
      <c r="C1876" t="s">
        <v>8</v>
      </c>
      <c r="D1876" t="s">
        <v>4470</v>
      </c>
      <c r="E1876" t="str">
        <f>_xlfn.XLOOKUP(Table2[[#This Row],[rxn]],[1]Sheet1!$A:$A,[1]Sheet1!$C:$C,"Other metaolism",0)</f>
        <v>Other metabolism</v>
      </c>
      <c r="F1876" t="s">
        <v>312</v>
      </c>
      <c r="G1876" t="str">
        <f>Table2[[#This Row],[rxn]]&amp;"_"&amp;Table2[[#This Row],[dir]]</f>
        <v>FACOAE120_x_FWD</v>
      </c>
      <c r="H1876" t="str" cm="1">
        <f t="array" ref="H1876">_xlfn.TEXTJOIN(",",TRUE,_xlfn.UNIQUE(_xlfn._xlws.FILTER(Table2[enz],Table2[rxn+dir]=Table2[[#This Row],[rxn+dir]])))</f>
        <v>rt7680</v>
      </c>
      <c r="I1876" s="2" t="str">
        <f>_xlfn.TEXTAFTER(Table2[[#This Row],[rxn]],"_",-1)</f>
        <v>x</v>
      </c>
      <c r="J1876" s="2" t="str">
        <f>_xlfn.TEXTBEFORE(Table2[[#This Row],[rxn]],"_"&amp;Table2[[#This Row],[compartment]],-1)</f>
        <v>FACOAE120</v>
      </c>
      <c r="K1876" s="2" t="str" cm="1">
        <f t="array" ref="K1876">_xlfn.LET(_xlpm.t,J1876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876" s="2" t="str">
        <f>IF(LEN(Table2[[#This Row],[number at end of rxn-compartment]])&gt;0,_xlfn.TEXTBEFORE(Table2[[#This Row],[rxn-compartment]],Table2[[#This Row],[number at end of rxn-compartment]],-1),"")</f>
        <v>FACOAE</v>
      </c>
      <c r="N1876" t="str">
        <v/>
      </c>
      <c r="O1876" t="str">
        <v>GTHS_c</v>
      </c>
      <c r="P1876" t="str">
        <v>FWD</v>
      </c>
      <c r="Q1876" t="str">
        <v>rt1561</v>
      </c>
      <c r="R1876" t="str">
        <v>6.3.2.3</v>
      </c>
      <c r="S1876" t="str">
        <v>Amino acid metabolism</v>
      </c>
      <c r="T1876" t="str">
        <v>Cysteine and methionine metabolism</v>
      </c>
    </row>
    <row r="1877" spans="1:20" x14ac:dyDescent="0.2">
      <c r="A1877" t="s">
        <v>4477</v>
      </c>
      <c r="B1877" t="s">
        <v>4478</v>
      </c>
      <c r="C1877" t="s">
        <v>8</v>
      </c>
      <c r="D1877" t="s">
        <v>4473</v>
      </c>
      <c r="E1877" t="str">
        <f>_xlfn.XLOOKUP(Table2[[#This Row],[rxn]],[1]Sheet1!$A:$A,[1]Sheet1!$C:$C,"Other metaolism",0)</f>
        <v>Other biosynthetic metabolism</v>
      </c>
      <c r="F1877" t="s">
        <v>74</v>
      </c>
      <c r="G1877" t="str">
        <f>Table2[[#This Row],[rxn]]&amp;"_"&amp;Table2[[#This Row],[dir]]</f>
        <v>FACOAE140_c_FWD</v>
      </c>
      <c r="H1877" t="str" cm="1">
        <f t="array" ref="H1877">_xlfn.TEXTJOIN(",",TRUE,_xlfn.UNIQUE(_xlfn._xlws.FILTER(Table2[enz],Table2[rxn+dir]=Table2[[#This Row],[rxn+dir]])))</f>
        <v>rt4680</v>
      </c>
      <c r="I1877" s="2" t="str">
        <f>_xlfn.TEXTAFTER(Table2[[#This Row],[rxn]],"_",-1)</f>
        <v>c</v>
      </c>
      <c r="J1877" s="2" t="str">
        <f>_xlfn.TEXTBEFORE(Table2[[#This Row],[rxn]],"_"&amp;Table2[[#This Row],[compartment]],-1)</f>
        <v>FACOAE140</v>
      </c>
      <c r="K1877" s="2" t="str" cm="1">
        <f t="array" ref="K1877">_xlfn.LET(_xlpm.t,J1877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877" s="2" t="str">
        <f>IF(LEN(Table2[[#This Row],[number at end of rxn-compartment]])&gt;0,_xlfn.TEXTBEFORE(Table2[[#This Row],[rxn-compartment]],Table2[[#This Row],[number at end of rxn-compartment]],-1),"")</f>
        <v>FACOAE</v>
      </c>
      <c r="N1877" t="str">
        <v/>
      </c>
      <c r="O1877" t="str">
        <v>GTMLT_c</v>
      </c>
      <c r="P1877" t="str">
        <v>FWD</v>
      </c>
      <c r="Q1877" t="str">
        <v>rt1470</v>
      </c>
      <c r="R1877" t="str">
        <v>2.3.2.2</v>
      </c>
      <c r="S1877" t="str">
        <v>Other metabolism</v>
      </c>
      <c r="T1877" t="str">
        <v>Taurine and hypotaurine metabolism</v>
      </c>
    </row>
    <row r="1878" spans="1:20" x14ac:dyDescent="0.2">
      <c r="A1878" t="s">
        <v>4479</v>
      </c>
      <c r="B1878" t="s">
        <v>4480</v>
      </c>
      <c r="C1878" t="s">
        <v>8</v>
      </c>
      <c r="D1878" t="s">
        <v>4470</v>
      </c>
      <c r="E1878" t="str">
        <f>_xlfn.XLOOKUP(Table2[[#This Row],[rxn]],[1]Sheet1!$A:$A,[1]Sheet1!$C:$C,"Other metaolism",0)</f>
        <v>Other metabolism</v>
      </c>
      <c r="F1878" t="s">
        <v>312</v>
      </c>
      <c r="G1878" t="str">
        <f>Table2[[#This Row],[rxn]]&amp;"_"&amp;Table2[[#This Row],[dir]]</f>
        <v>FACOAE140_x_FWD</v>
      </c>
      <c r="H1878" t="str" cm="1">
        <f t="array" ref="H1878">_xlfn.TEXTJOIN(",",TRUE,_xlfn.UNIQUE(_xlfn._xlws.FILTER(Table2[enz],Table2[rxn+dir]=Table2[[#This Row],[rxn+dir]])))</f>
        <v>rt7680</v>
      </c>
      <c r="I1878" s="2" t="str">
        <f>_xlfn.TEXTAFTER(Table2[[#This Row],[rxn]],"_",-1)</f>
        <v>x</v>
      </c>
      <c r="J1878" s="2" t="str">
        <f>_xlfn.TEXTBEFORE(Table2[[#This Row],[rxn]],"_"&amp;Table2[[#This Row],[compartment]],-1)</f>
        <v>FACOAE140</v>
      </c>
      <c r="K1878" s="2" t="str" cm="1">
        <f t="array" ref="K1878">_xlfn.LET(_xlpm.t,J1878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878" s="2" t="str">
        <f>IF(LEN(Table2[[#This Row],[number at end of rxn-compartment]])&gt;0,_xlfn.TEXTBEFORE(Table2[[#This Row],[rxn-compartment]],Table2[[#This Row],[number at end of rxn-compartment]],-1),"")</f>
        <v>FACOAE</v>
      </c>
      <c r="N1878" t="str">
        <v/>
      </c>
      <c r="O1878" t="str">
        <v>GTPCI_c</v>
      </c>
      <c r="P1878" t="str">
        <v>FWD</v>
      </c>
      <c r="Q1878" t="str">
        <v>rt1964</v>
      </c>
      <c r="R1878" t="str">
        <v>3.5.4.16</v>
      </c>
      <c r="S1878" t="str">
        <v>Other biosynthetic metabolism</v>
      </c>
      <c r="T1878" t="str">
        <v>Folate metabolism</v>
      </c>
    </row>
    <row r="1879" spans="1:20" x14ac:dyDescent="0.2">
      <c r="A1879" t="s">
        <v>4481</v>
      </c>
      <c r="B1879" t="s">
        <v>4483</v>
      </c>
      <c r="C1879" t="s">
        <v>8</v>
      </c>
      <c r="D1879" t="s">
        <v>4482</v>
      </c>
      <c r="E1879" t="str">
        <f>_xlfn.XLOOKUP(Table2[[#This Row],[rxn]],[1]Sheet1!$A:$A,[1]Sheet1!$C:$C,"Other metaolism",0)</f>
        <v>Other biosynthetic metabolism</v>
      </c>
      <c r="F1879" t="s">
        <v>74</v>
      </c>
      <c r="G1879" t="str">
        <f>Table2[[#This Row],[rxn]]&amp;"_"&amp;Table2[[#This Row],[dir]]</f>
        <v>FACOAE160_c_FWD</v>
      </c>
      <c r="H1879" t="str" cm="1">
        <f t="array" ref="H1879">_xlfn.TEXTJOIN(",",TRUE,_xlfn.UNIQUE(_xlfn._xlws.FILTER(Table2[enz],Table2[rxn+dir]=Table2[[#This Row],[rxn+dir]])))</f>
        <v>rt0088,rt4680</v>
      </c>
      <c r="I1879" s="2" t="str">
        <f>_xlfn.TEXTAFTER(Table2[[#This Row],[rxn]],"_",-1)</f>
        <v>c</v>
      </c>
      <c r="J1879" s="2" t="str">
        <f>_xlfn.TEXTBEFORE(Table2[[#This Row],[rxn]],"_"&amp;Table2[[#This Row],[compartment]],-1)</f>
        <v>FACOAE160</v>
      </c>
      <c r="K1879" s="2" t="str" cm="1">
        <f t="array" ref="K1879">_xlfn.LET(_xlpm.t,J1879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879" s="2" t="str">
        <f>IF(LEN(Table2[[#This Row],[number at end of rxn-compartment]])&gt;0,_xlfn.TEXTBEFORE(Table2[[#This Row],[rxn-compartment]],Table2[[#This Row],[number at end of rxn-compartment]],-1),"")</f>
        <v>FACOAE</v>
      </c>
      <c r="N1879" t="str">
        <v>GTPCII</v>
      </c>
      <c r="O1879" t="str">
        <v>GTPCII2_c</v>
      </c>
      <c r="P1879" t="str">
        <v>FWD</v>
      </c>
      <c r="Q1879" t="str">
        <v>rt4183</v>
      </c>
      <c r="R1879" t="str">
        <v>3.5.4.25</v>
      </c>
      <c r="S1879" t="str">
        <v>Other biosynthetic metabolism</v>
      </c>
      <c r="T1879" t="str">
        <v>Riboflavin metabolism</v>
      </c>
    </row>
    <row r="1880" spans="1:20" x14ac:dyDescent="0.2">
      <c r="A1880" t="s">
        <v>4484</v>
      </c>
      <c r="B1880" t="s">
        <v>4483</v>
      </c>
      <c r="C1880" t="s">
        <v>8</v>
      </c>
      <c r="D1880" t="s">
        <v>4473</v>
      </c>
      <c r="E1880" t="str">
        <f>_xlfn.XLOOKUP(Table2[[#This Row],[rxn]],[1]Sheet1!$A:$A,[1]Sheet1!$C:$C,"Other metaolism",0)</f>
        <v>Other biosynthetic metabolism</v>
      </c>
      <c r="F1880" t="s">
        <v>74</v>
      </c>
      <c r="G1880" t="str">
        <f>Table2[[#This Row],[rxn]]&amp;"_"&amp;Table2[[#This Row],[dir]]</f>
        <v>FACOAE160_c_FWD</v>
      </c>
      <c r="H1880" t="str" cm="1">
        <f t="array" ref="H1880">_xlfn.TEXTJOIN(",",TRUE,_xlfn.UNIQUE(_xlfn._xlws.FILTER(Table2[enz],Table2[rxn+dir]=Table2[[#This Row],[rxn+dir]])))</f>
        <v>rt0088,rt4680</v>
      </c>
      <c r="I1880" s="2" t="str">
        <f>_xlfn.TEXTAFTER(Table2[[#This Row],[rxn]],"_",-1)</f>
        <v>c</v>
      </c>
      <c r="J1880" s="2" t="str">
        <f>_xlfn.TEXTBEFORE(Table2[[#This Row],[rxn]],"_"&amp;Table2[[#This Row],[compartment]],-1)</f>
        <v>FACOAE160</v>
      </c>
      <c r="K1880" s="2" t="str" cm="1">
        <f t="array" ref="K1880">_xlfn.LET(_xlpm.t,J1880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880" s="2" t="str">
        <f>IF(LEN(Table2[[#This Row],[number at end of rxn-compartment]])&gt;0,_xlfn.TEXTBEFORE(Table2[[#This Row],[rxn-compartment]],Table2[[#This Row],[number at end of rxn-compartment]],-1),"")</f>
        <v>FACOAE</v>
      </c>
      <c r="N1880" t="str">
        <v/>
      </c>
      <c r="O1880" t="str">
        <v>GTPDPDP_c</v>
      </c>
      <c r="P1880" t="str">
        <v>FWD</v>
      </c>
      <c r="Q1880" t="str">
        <v>rt1567,rt6258</v>
      </c>
      <c r="R1880" t="str">
        <v>3.6.1.11</v>
      </c>
      <c r="S1880" t="str">
        <v>RNA metabolism</v>
      </c>
      <c r="T1880" t="str">
        <v>Purine metabolism</v>
      </c>
    </row>
    <row r="1881" spans="1:20" x14ac:dyDescent="0.2">
      <c r="A1881" t="s">
        <v>4485</v>
      </c>
      <c r="B1881" t="s">
        <v>4486</v>
      </c>
      <c r="C1881" t="s">
        <v>8</v>
      </c>
      <c r="D1881" t="s">
        <v>4470</v>
      </c>
      <c r="E1881" t="str">
        <f>_xlfn.XLOOKUP(Table2[[#This Row],[rxn]],[1]Sheet1!$A:$A,[1]Sheet1!$C:$C,"Other metaolism",0)</f>
        <v>Other metabolism</v>
      </c>
      <c r="F1881" t="s">
        <v>312</v>
      </c>
      <c r="G1881" t="str">
        <f>Table2[[#This Row],[rxn]]&amp;"_"&amp;Table2[[#This Row],[dir]]</f>
        <v>FACOAE160_x_FWD</v>
      </c>
      <c r="H1881" t="str" cm="1">
        <f t="array" ref="H1881">_xlfn.TEXTJOIN(",",TRUE,_xlfn.UNIQUE(_xlfn._xlws.FILTER(Table2[enz],Table2[rxn+dir]=Table2[[#This Row],[rxn+dir]])))</f>
        <v>rt7680</v>
      </c>
      <c r="I1881" s="2" t="str">
        <f>_xlfn.TEXTAFTER(Table2[[#This Row],[rxn]],"_",-1)</f>
        <v>x</v>
      </c>
      <c r="J1881" s="2" t="str">
        <f>_xlfn.TEXTBEFORE(Table2[[#This Row],[rxn]],"_"&amp;Table2[[#This Row],[compartment]],-1)</f>
        <v>FACOAE160</v>
      </c>
      <c r="K1881" s="2" t="str" cm="1">
        <f t="array" ref="K1881">_xlfn.LET(_xlpm.t,J1881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881" s="2" t="str">
        <f>IF(LEN(Table2[[#This Row],[number at end of rxn-compartment]])&gt;0,_xlfn.TEXTBEFORE(Table2[[#This Row],[rxn-compartment]],Table2[[#This Row],[number at end of rxn-compartment]],-1),"")</f>
        <v>FACOAE</v>
      </c>
      <c r="N1881" t="str">
        <v/>
      </c>
      <c r="O1881" t="str">
        <v>GTPGDPtp_m</v>
      </c>
      <c r="P1881" t="str">
        <v>FWD</v>
      </c>
      <c r="Q1881" t="str">
        <v>rt5389</v>
      </c>
      <c r="R1881" t="str">
        <v/>
      </c>
      <c r="S1881" t="str">
        <v>Excluded</v>
      </c>
      <c r="T1881" t="str">
        <v>Transport</v>
      </c>
    </row>
    <row r="1882" spans="1:20" x14ac:dyDescent="0.2">
      <c r="A1882" t="s">
        <v>4487</v>
      </c>
      <c r="B1882" t="s">
        <v>4488</v>
      </c>
      <c r="C1882" t="s">
        <v>8</v>
      </c>
      <c r="D1882" t="s">
        <v>4482</v>
      </c>
      <c r="E1882" t="str">
        <f>_xlfn.XLOOKUP(Table2[[#This Row],[rxn]],[1]Sheet1!$A:$A,[1]Sheet1!$C:$C,"Other metaolism",0)</f>
        <v>Other biosynthetic metabolism</v>
      </c>
      <c r="F1882" t="s">
        <v>74</v>
      </c>
      <c r="G1882" t="str">
        <f>Table2[[#This Row],[rxn]]&amp;"_"&amp;Table2[[#This Row],[dir]]</f>
        <v>FACOAE161_c_FWD</v>
      </c>
      <c r="H1882" t="str" cm="1">
        <f t="array" ref="H1882">_xlfn.TEXTJOIN(",",TRUE,_xlfn.UNIQUE(_xlfn._xlws.FILTER(Table2[enz],Table2[rxn+dir]=Table2[[#This Row],[rxn+dir]])))</f>
        <v>rt0088,rt4680</v>
      </c>
      <c r="I1882" s="2" t="str">
        <f>_xlfn.TEXTAFTER(Table2[[#This Row],[rxn]],"_",-1)</f>
        <v>c</v>
      </c>
      <c r="J1882" s="2" t="str">
        <f>_xlfn.TEXTBEFORE(Table2[[#This Row],[rxn]],"_"&amp;Table2[[#This Row],[compartment]],-1)</f>
        <v>FACOAE161</v>
      </c>
      <c r="K1882" s="2" t="str" cm="1">
        <f t="array" ref="K1882">_xlfn.LET(_xlpm.t,J1882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1882" s="2" t="str">
        <f>IF(LEN(Table2[[#This Row],[number at end of rxn-compartment]])&gt;0,_xlfn.TEXTBEFORE(Table2[[#This Row],[rxn-compartment]],Table2[[#This Row],[number at end of rxn-compartment]],-1),"")</f>
        <v>FACOAE</v>
      </c>
      <c r="N1882" t="str">
        <v>GUAD_</v>
      </c>
      <c r="O1882" t="str">
        <v>GUAD_1_c</v>
      </c>
      <c r="P1882" t="str">
        <v>FWD</v>
      </c>
      <c r="Q1882" t="str">
        <v>rt0682,rt1340,rt3492</v>
      </c>
      <c r="R1882" t="str">
        <v>3.5.4.3</v>
      </c>
      <c r="S1882" t="str">
        <v>RNA metabolism</v>
      </c>
      <c r="T1882" t="str">
        <v>Purine metabolism</v>
      </c>
    </row>
    <row r="1883" spans="1:20" x14ac:dyDescent="0.2">
      <c r="A1883" t="s">
        <v>4489</v>
      </c>
      <c r="B1883" t="s">
        <v>4488</v>
      </c>
      <c r="C1883" t="s">
        <v>8</v>
      </c>
      <c r="D1883" t="s">
        <v>4473</v>
      </c>
      <c r="E1883" t="str">
        <f>_xlfn.XLOOKUP(Table2[[#This Row],[rxn]],[1]Sheet1!$A:$A,[1]Sheet1!$C:$C,"Other metaolism",0)</f>
        <v>Other biosynthetic metabolism</v>
      </c>
      <c r="F1883" t="s">
        <v>74</v>
      </c>
      <c r="G1883" t="str">
        <f>Table2[[#This Row],[rxn]]&amp;"_"&amp;Table2[[#This Row],[dir]]</f>
        <v>FACOAE161_c_FWD</v>
      </c>
      <c r="H1883" t="str" cm="1">
        <f t="array" ref="H1883">_xlfn.TEXTJOIN(",",TRUE,_xlfn.UNIQUE(_xlfn._xlws.FILTER(Table2[enz],Table2[rxn+dir]=Table2[[#This Row],[rxn+dir]])))</f>
        <v>rt0088,rt4680</v>
      </c>
      <c r="I1883" s="2" t="str">
        <f>_xlfn.TEXTAFTER(Table2[[#This Row],[rxn]],"_",-1)</f>
        <v>c</v>
      </c>
      <c r="J1883" s="2" t="str">
        <f>_xlfn.TEXTBEFORE(Table2[[#This Row],[rxn]],"_"&amp;Table2[[#This Row],[compartment]],-1)</f>
        <v>FACOAE161</v>
      </c>
      <c r="K1883" s="2" t="str" cm="1">
        <f t="array" ref="K1883">_xlfn.LET(_xlpm.t,J1883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1883" s="2" t="str">
        <f>IF(LEN(Table2[[#This Row],[number at end of rxn-compartment]])&gt;0,_xlfn.TEXTBEFORE(Table2[[#This Row],[rxn-compartment]],Table2[[#This Row],[number at end of rxn-compartment]],-1),"")</f>
        <v>FACOAE</v>
      </c>
      <c r="N1883" t="str">
        <v/>
      </c>
      <c r="O1883" t="str">
        <v>GUAPRT_c</v>
      </c>
      <c r="P1883" t="str">
        <v>FWD</v>
      </c>
      <c r="Q1883" t="str">
        <v>rt4077,rt7825</v>
      </c>
      <c r="R1883" t="str">
        <v>2.4.2.8</v>
      </c>
      <c r="S1883" t="str">
        <v>RNA metabolism</v>
      </c>
      <c r="T1883" t="str">
        <v>Purine metabolism</v>
      </c>
    </row>
    <row r="1884" spans="1:20" x14ac:dyDescent="0.2">
      <c r="A1884" t="s">
        <v>4490</v>
      </c>
      <c r="B1884" t="s">
        <v>4491</v>
      </c>
      <c r="C1884" t="s">
        <v>8</v>
      </c>
      <c r="D1884" t="s">
        <v>4470</v>
      </c>
      <c r="E1884" t="str">
        <f>_xlfn.XLOOKUP(Table2[[#This Row],[rxn]],[1]Sheet1!$A:$A,[1]Sheet1!$C:$C,"Other metaolism",0)</f>
        <v>Other metabolism</v>
      </c>
      <c r="F1884" t="s">
        <v>312</v>
      </c>
      <c r="G1884" t="str">
        <f>Table2[[#This Row],[rxn]]&amp;"_"&amp;Table2[[#This Row],[dir]]</f>
        <v>FACOAE161_x_FWD</v>
      </c>
      <c r="H1884" t="str" cm="1">
        <f t="array" ref="H1884">_xlfn.TEXTJOIN(",",TRUE,_xlfn.UNIQUE(_xlfn._xlws.FILTER(Table2[enz],Table2[rxn+dir]=Table2[[#This Row],[rxn+dir]])))</f>
        <v>rt7680</v>
      </c>
      <c r="I1884" s="2" t="str">
        <f>_xlfn.TEXTAFTER(Table2[[#This Row],[rxn]],"_",-1)</f>
        <v>x</v>
      </c>
      <c r="J1884" s="2" t="str">
        <f>_xlfn.TEXTBEFORE(Table2[[#This Row],[rxn]],"_"&amp;Table2[[#This Row],[compartment]],-1)</f>
        <v>FACOAE161</v>
      </c>
      <c r="K1884" s="2" t="str" cm="1">
        <f t="array" ref="K1884">_xlfn.LET(_xlpm.t,J1884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1884" s="2" t="str">
        <f>IF(LEN(Table2[[#This Row],[number at end of rxn-compartment]])&gt;0,_xlfn.TEXTBEFORE(Table2[[#This Row],[rxn-compartment]],Table2[[#This Row],[number at end of rxn-compartment]],-1),"")</f>
        <v>FACOAE</v>
      </c>
      <c r="N1884" t="str">
        <v/>
      </c>
      <c r="O1884" t="str">
        <v>GUAt_c_m</v>
      </c>
      <c r="P1884" t="str">
        <v>FWD</v>
      </c>
      <c r="Q1884" t="str">
        <v>SPONT</v>
      </c>
      <c r="R1884" t="str">
        <v/>
      </c>
      <c r="S1884" t="str">
        <v>Excluded</v>
      </c>
      <c r="T1884" t="str">
        <v>Transport</v>
      </c>
    </row>
    <row r="1885" spans="1:20" x14ac:dyDescent="0.2">
      <c r="A1885" t="s">
        <v>4492</v>
      </c>
      <c r="B1885" t="s">
        <v>4493</v>
      </c>
      <c r="C1885" t="s">
        <v>8</v>
      </c>
      <c r="D1885" t="s">
        <v>4482</v>
      </c>
      <c r="E1885" t="str">
        <f>_xlfn.XLOOKUP(Table2[[#This Row],[rxn]],[1]Sheet1!$A:$A,[1]Sheet1!$C:$C,"Other metaolism",0)</f>
        <v>Other biosynthetic metabolism</v>
      </c>
      <c r="F1885" t="s">
        <v>74</v>
      </c>
      <c r="G1885" t="str">
        <f>Table2[[#This Row],[rxn]]&amp;"_"&amp;Table2[[#This Row],[dir]]</f>
        <v>FACOAE180_c_FWD</v>
      </c>
      <c r="H1885" t="str" cm="1">
        <f t="array" ref="H1885">_xlfn.TEXTJOIN(",",TRUE,_xlfn.UNIQUE(_xlfn._xlws.FILTER(Table2[enz],Table2[rxn+dir]=Table2[[#This Row],[rxn+dir]])))</f>
        <v>rt0088,rt4680</v>
      </c>
      <c r="I1885" s="2" t="str">
        <f>_xlfn.TEXTAFTER(Table2[[#This Row],[rxn]],"_",-1)</f>
        <v>c</v>
      </c>
      <c r="J1885" s="2" t="str">
        <f>_xlfn.TEXTBEFORE(Table2[[#This Row],[rxn]],"_"&amp;Table2[[#This Row],[compartment]],-1)</f>
        <v>FACOAE180</v>
      </c>
      <c r="K1885" s="2" t="str" cm="1">
        <f t="array" ref="K1885">_xlfn.LET(_xlpm.t,J1885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885" s="2" t="str">
        <f>IF(LEN(Table2[[#This Row],[number at end of rxn-compartment]])&gt;0,_xlfn.TEXTBEFORE(Table2[[#This Row],[rxn-compartment]],Table2[[#This Row],[number at end of rxn-compartment]],-1),"")</f>
        <v>FACOAE</v>
      </c>
      <c r="N1885" t="str">
        <v/>
      </c>
      <c r="O1885" t="str">
        <v>GUAt_c_m</v>
      </c>
      <c r="P1885" t="str">
        <v>REV</v>
      </c>
      <c r="Q1885" t="str">
        <v>SPONT</v>
      </c>
      <c r="R1885" t="str">
        <v/>
      </c>
      <c r="S1885" t="str">
        <v>Excluded</v>
      </c>
      <c r="T1885" t="str">
        <v>Transport</v>
      </c>
    </row>
    <row r="1886" spans="1:20" x14ac:dyDescent="0.2">
      <c r="A1886" t="s">
        <v>4494</v>
      </c>
      <c r="B1886" t="s">
        <v>4493</v>
      </c>
      <c r="C1886" t="s">
        <v>8</v>
      </c>
      <c r="D1886" t="s">
        <v>4473</v>
      </c>
      <c r="E1886" t="str">
        <f>_xlfn.XLOOKUP(Table2[[#This Row],[rxn]],[1]Sheet1!$A:$A,[1]Sheet1!$C:$C,"Other metaolism",0)</f>
        <v>Other biosynthetic metabolism</v>
      </c>
      <c r="F1886" t="s">
        <v>74</v>
      </c>
      <c r="G1886" t="str">
        <f>Table2[[#This Row],[rxn]]&amp;"_"&amp;Table2[[#This Row],[dir]]</f>
        <v>FACOAE180_c_FWD</v>
      </c>
      <c r="H1886" t="str" cm="1">
        <f t="array" ref="H1886">_xlfn.TEXTJOIN(",",TRUE,_xlfn.UNIQUE(_xlfn._xlws.FILTER(Table2[enz],Table2[rxn+dir]=Table2[[#This Row],[rxn+dir]])))</f>
        <v>rt0088,rt4680</v>
      </c>
      <c r="I1886" s="2" t="str">
        <f>_xlfn.TEXTAFTER(Table2[[#This Row],[rxn]],"_",-1)</f>
        <v>c</v>
      </c>
      <c r="J1886" s="2" t="str">
        <f>_xlfn.TEXTBEFORE(Table2[[#This Row],[rxn]],"_"&amp;Table2[[#This Row],[compartment]],-1)</f>
        <v>FACOAE180</v>
      </c>
      <c r="K1886" s="2" t="str" cm="1">
        <f t="array" ref="K1886">_xlfn.LET(_xlpm.t,J1886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886" s="2" t="str">
        <f>IF(LEN(Table2[[#This Row],[number at end of rxn-compartment]])&gt;0,_xlfn.TEXTBEFORE(Table2[[#This Row],[rxn-compartment]],Table2[[#This Row],[number at end of rxn-compartment]],-1),"")</f>
        <v>FACOAE</v>
      </c>
      <c r="N1886" t="str">
        <v/>
      </c>
      <c r="O1886" t="str">
        <v>GUAtps_e</v>
      </c>
      <c r="P1886" t="str">
        <v>FWD</v>
      </c>
      <c r="Q1886" t="str">
        <v>rt6190</v>
      </c>
      <c r="R1886" t="str">
        <v/>
      </c>
      <c r="S1886" t="str">
        <v>Excluded</v>
      </c>
      <c r="T1886" t="str">
        <v>Transport</v>
      </c>
    </row>
    <row r="1887" spans="1:20" x14ac:dyDescent="0.2">
      <c r="A1887" t="s">
        <v>4495</v>
      </c>
      <c r="B1887" t="s">
        <v>4496</v>
      </c>
      <c r="C1887" t="s">
        <v>8</v>
      </c>
      <c r="D1887" t="s">
        <v>4470</v>
      </c>
      <c r="E1887" t="str">
        <f>_xlfn.XLOOKUP(Table2[[#This Row],[rxn]],[1]Sheet1!$A:$A,[1]Sheet1!$C:$C,"Other metaolism",0)</f>
        <v>Other metabolism</v>
      </c>
      <c r="F1887" t="s">
        <v>312</v>
      </c>
      <c r="G1887" t="str">
        <f>Table2[[#This Row],[rxn]]&amp;"_"&amp;Table2[[#This Row],[dir]]</f>
        <v>FACOAE180_x_FWD</v>
      </c>
      <c r="H1887" t="str" cm="1">
        <f t="array" ref="H1887">_xlfn.TEXTJOIN(",",TRUE,_xlfn.UNIQUE(_xlfn._xlws.FILTER(Table2[enz],Table2[rxn+dir]=Table2[[#This Row],[rxn+dir]])))</f>
        <v>rt7680</v>
      </c>
      <c r="I1887" s="2" t="str">
        <f>_xlfn.TEXTAFTER(Table2[[#This Row],[rxn]],"_",-1)</f>
        <v>x</v>
      </c>
      <c r="J1887" s="2" t="str">
        <f>_xlfn.TEXTBEFORE(Table2[[#This Row],[rxn]],"_"&amp;Table2[[#This Row],[compartment]],-1)</f>
        <v>FACOAE180</v>
      </c>
      <c r="K1887" s="2" t="str" cm="1">
        <f t="array" ref="K1887">_xlfn.LET(_xlpm.t,J1887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887" s="2" t="str">
        <f>IF(LEN(Table2[[#This Row],[number at end of rxn-compartment]])&gt;0,_xlfn.TEXTBEFORE(Table2[[#This Row],[rxn-compartment]],Table2[[#This Row],[number at end of rxn-compartment]],-1),"")</f>
        <v>FACOAE</v>
      </c>
      <c r="N1887" t="str">
        <v/>
      </c>
      <c r="O1887" t="str">
        <v>GUAtps_e</v>
      </c>
      <c r="P1887" t="str">
        <v>REV</v>
      </c>
      <c r="Q1887" t="str">
        <v>rt6190</v>
      </c>
      <c r="R1887" t="str">
        <v/>
      </c>
      <c r="S1887" t="str">
        <v>Excluded</v>
      </c>
      <c r="T1887" t="str">
        <v>Transport</v>
      </c>
    </row>
    <row r="1888" spans="1:20" x14ac:dyDescent="0.2">
      <c r="A1888" t="s">
        <v>4497</v>
      </c>
      <c r="B1888" t="s">
        <v>4498</v>
      </c>
      <c r="C1888" t="s">
        <v>8</v>
      </c>
      <c r="D1888" t="s">
        <v>4482</v>
      </c>
      <c r="E1888" t="str">
        <f>_xlfn.XLOOKUP(Table2[[#This Row],[rxn]],[1]Sheet1!$A:$A,[1]Sheet1!$C:$C,"Other metaolism",0)</f>
        <v>Other biosynthetic metabolism</v>
      </c>
      <c r="F1888" t="s">
        <v>74</v>
      </c>
      <c r="G1888" t="str">
        <f>Table2[[#This Row],[rxn]]&amp;"_"&amp;Table2[[#This Row],[dir]]</f>
        <v>FACOAE181_c_FWD</v>
      </c>
      <c r="H1888" t="str" cm="1">
        <f t="array" ref="H1888">_xlfn.TEXTJOIN(",",TRUE,_xlfn.UNIQUE(_xlfn._xlws.FILTER(Table2[enz],Table2[rxn+dir]=Table2[[#This Row],[rxn+dir]])))</f>
        <v>rt0088,rt4680</v>
      </c>
      <c r="I1888" s="2" t="str">
        <f>_xlfn.TEXTAFTER(Table2[[#This Row],[rxn]],"_",-1)</f>
        <v>c</v>
      </c>
      <c r="J1888" s="2" t="str">
        <f>_xlfn.TEXTBEFORE(Table2[[#This Row],[rxn]],"_"&amp;Table2[[#This Row],[compartment]],-1)</f>
        <v>FACOAE181</v>
      </c>
      <c r="K1888" s="2" t="str" cm="1">
        <f t="array" ref="K1888">_xlfn.LET(_xlpm.t,J1888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1888" s="2" t="str">
        <f>IF(LEN(Table2[[#This Row],[number at end of rxn-compartment]])&gt;0,_xlfn.TEXTBEFORE(Table2[[#This Row],[rxn-compartment]],Table2[[#This Row],[number at end of rxn-compartment]],-1),"")</f>
        <v>FACOAE</v>
      </c>
      <c r="N1888" t="str">
        <v/>
      </c>
      <c r="O1888" t="str">
        <v>H2O2t_c_n</v>
      </c>
      <c r="P1888" t="str">
        <v>FWD</v>
      </c>
      <c r="Q1888" t="str">
        <v>SPONT</v>
      </c>
      <c r="R1888" t="str">
        <v/>
      </c>
      <c r="S1888" t="str">
        <v>Excluded</v>
      </c>
      <c r="T1888" t="str">
        <v>Transport</v>
      </c>
    </row>
    <row r="1889" spans="1:20" x14ac:dyDescent="0.2">
      <c r="A1889" t="s">
        <v>4499</v>
      </c>
      <c r="B1889" t="s">
        <v>4498</v>
      </c>
      <c r="C1889" t="s">
        <v>8</v>
      </c>
      <c r="D1889" t="s">
        <v>4473</v>
      </c>
      <c r="E1889" t="str">
        <f>_xlfn.XLOOKUP(Table2[[#This Row],[rxn]],[1]Sheet1!$A:$A,[1]Sheet1!$C:$C,"Other metaolism",0)</f>
        <v>Other biosynthetic metabolism</v>
      </c>
      <c r="F1889" t="s">
        <v>74</v>
      </c>
      <c r="G1889" t="str">
        <f>Table2[[#This Row],[rxn]]&amp;"_"&amp;Table2[[#This Row],[dir]]</f>
        <v>FACOAE181_c_FWD</v>
      </c>
      <c r="H1889" t="str" cm="1">
        <f t="array" ref="H1889">_xlfn.TEXTJOIN(",",TRUE,_xlfn.UNIQUE(_xlfn._xlws.FILTER(Table2[enz],Table2[rxn+dir]=Table2[[#This Row],[rxn+dir]])))</f>
        <v>rt0088,rt4680</v>
      </c>
      <c r="I1889" s="2" t="str">
        <f>_xlfn.TEXTAFTER(Table2[[#This Row],[rxn]],"_",-1)</f>
        <v>c</v>
      </c>
      <c r="J1889" s="2" t="str">
        <f>_xlfn.TEXTBEFORE(Table2[[#This Row],[rxn]],"_"&amp;Table2[[#This Row],[compartment]],-1)</f>
        <v>FACOAE181</v>
      </c>
      <c r="K1889" s="2" t="str" cm="1">
        <f t="array" ref="K1889">_xlfn.LET(_xlpm.t,J1889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1889" s="2" t="str">
        <f>IF(LEN(Table2[[#This Row],[number at end of rxn-compartment]])&gt;0,_xlfn.TEXTBEFORE(Table2[[#This Row],[rxn-compartment]],Table2[[#This Row],[number at end of rxn-compartment]],-1),"")</f>
        <v>FACOAE</v>
      </c>
      <c r="N1889" t="str">
        <v/>
      </c>
      <c r="O1889" t="str">
        <v>H2O2t_c_n</v>
      </c>
      <c r="P1889" t="str">
        <v>REV</v>
      </c>
      <c r="Q1889" t="str">
        <v>SPONT</v>
      </c>
      <c r="R1889" t="str">
        <v/>
      </c>
      <c r="S1889" t="str">
        <v>Excluded</v>
      </c>
      <c r="T1889" t="str">
        <v>Transport</v>
      </c>
    </row>
    <row r="1890" spans="1:20" x14ac:dyDescent="0.2">
      <c r="A1890" t="s">
        <v>4500</v>
      </c>
      <c r="B1890" t="s">
        <v>4501</v>
      </c>
      <c r="C1890" t="s">
        <v>8</v>
      </c>
      <c r="D1890" t="s">
        <v>4470</v>
      </c>
      <c r="E1890" t="str">
        <f>_xlfn.XLOOKUP(Table2[[#This Row],[rxn]],[1]Sheet1!$A:$A,[1]Sheet1!$C:$C,"Other metaolism",0)</f>
        <v>Other metabolism</v>
      </c>
      <c r="F1890" t="s">
        <v>312</v>
      </c>
      <c r="G1890" t="str">
        <f>Table2[[#This Row],[rxn]]&amp;"_"&amp;Table2[[#This Row],[dir]]</f>
        <v>FACOAE181_x_FWD</v>
      </c>
      <c r="H1890" t="str" cm="1">
        <f t="array" ref="H1890">_xlfn.TEXTJOIN(",",TRUE,_xlfn.UNIQUE(_xlfn._xlws.FILTER(Table2[enz],Table2[rxn+dir]=Table2[[#This Row],[rxn+dir]])))</f>
        <v>rt7680</v>
      </c>
      <c r="I1890" s="2" t="str">
        <f>_xlfn.TEXTAFTER(Table2[[#This Row],[rxn]],"_",-1)</f>
        <v>x</v>
      </c>
      <c r="J1890" s="2" t="str">
        <f>_xlfn.TEXTBEFORE(Table2[[#This Row],[rxn]],"_"&amp;Table2[[#This Row],[compartment]],-1)</f>
        <v>FACOAE181</v>
      </c>
      <c r="K1890" s="2" t="str" cm="1">
        <f t="array" ref="K1890">_xlfn.LET(_xlpm.t,J1890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1890" s="2" t="str">
        <f>IF(LEN(Table2[[#This Row],[number at end of rxn-compartment]])&gt;0,_xlfn.TEXTBEFORE(Table2[[#This Row],[rxn-compartment]],Table2[[#This Row],[number at end of rxn-compartment]],-1),"")</f>
        <v>FACOAE</v>
      </c>
      <c r="N1890" t="str">
        <v/>
      </c>
      <c r="O1890" t="str">
        <v>H2Ot_c_e</v>
      </c>
      <c r="P1890" t="str">
        <v>FWD</v>
      </c>
      <c r="Q1890" t="str">
        <v>rt0646,rt5618</v>
      </c>
      <c r="R1890" t="str">
        <v/>
      </c>
      <c r="S1890" t="str">
        <v>Excluded</v>
      </c>
      <c r="T1890" t="str">
        <v>Transport</v>
      </c>
    </row>
    <row r="1891" spans="1:20" x14ac:dyDescent="0.2">
      <c r="A1891" t="s">
        <v>4502</v>
      </c>
      <c r="B1891" t="s">
        <v>4503</v>
      </c>
      <c r="C1891" t="s">
        <v>8</v>
      </c>
      <c r="D1891" t="s">
        <v>4482</v>
      </c>
      <c r="E1891" t="str">
        <f>_xlfn.XLOOKUP(Table2[[#This Row],[rxn]],[1]Sheet1!$A:$A,[1]Sheet1!$C:$C,"Other metaolism",0)</f>
        <v>Other biosynthetic metabolism</v>
      </c>
      <c r="F1891" t="s">
        <v>74</v>
      </c>
      <c r="G1891" t="str">
        <f>Table2[[#This Row],[rxn]]&amp;"_"&amp;Table2[[#This Row],[dir]]</f>
        <v>FACOAE182_c_FWD</v>
      </c>
      <c r="H1891" t="str" cm="1">
        <f t="array" ref="H1891">_xlfn.TEXTJOIN(",",TRUE,_xlfn.UNIQUE(_xlfn._xlws.FILTER(Table2[enz],Table2[rxn+dir]=Table2[[#This Row],[rxn+dir]])))</f>
        <v>rt0088,rt4680</v>
      </c>
      <c r="I1891" s="2" t="str">
        <f>_xlfn.TEXTAFTER(Table2[[#This Row],[rxn]],"_",-1)</f>
        <v>c</v>
      </c>
      <c r="J1891" s="2" t="str">
        <f>_xlfn.TEXTBEFORE(Table2[[#This Row],[rxn]],"_"&amp;Table2[[#This Row],[compartment]],-1)</f>
        <v>FACOAE182</v>
      </c>
      <c r="K1891" s="2" t="str" cm="1">
        <f t="array" ref="K1891">_xlfn.LET(_xlpm.t,J1891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891" s="2" t="str">
        <f>IF(LEN(Table2[[#This Row],[number at end of rxn-compartment]])&gt;0,_xlfn.TEXTBEFORE(Table2[[#This Row],[rxn-compartment]],Table2[[#This Row],[number at end of rxn-compartment]],-1),"")</f>
        <v>FACOAE</v>
      </c>
      <c r="N1891" t="str">
        <v/>
      </c>
      <c r="O1891" t="str">
        <v>H2Ot_c_e</v>
      </c>
      <c r="P1891" t="str">
        <v>REV</v>
      </c>
      <c r="Q1891" t="str">
        <v>rt0646,rt5618</v>
      </c>
      <c r="R1891" t="str">
        <v/>
      </c>
      <c r="S1891" t="str">
        <v>Excluded</v>
      </c>
      <c r="T1891" t="str">
        <v>Transport</v>
      </c>
    </row>
    <row r="1892" spans="1:20" x14ac:dyDescent="0.2">
      <c r="A1892" t="s">
        <v>4504</v>
      </c>
      <c r="B1892" t="s">
        <v>4503</v>
      </c>
      <c r="C1892" t="s">
        <v>8</v>
      </c>
      <c r="D1892" t="s">
        <v>4473</v>
      </c>
      <c r="E1892" t="str">
        <f>_xlfn.XLOOKUP(Table2[[#This Row],[rxn]],[1]Sheet1!$A:$A,[1]Sheet1!$C:$C,"Other metaolism",0)</f>
        <v>Other biosynthetic metabolism</v>
      </c>
      <c r="F1892" t="s">
        <v>74</v>
      </c>
      <c r="G1892" t="str">
        <f>Table2[[#This Row],[rxn]]&amp;"_"&amp;Table2[[#This Row],[dir]]</f>
        <v>FACOAE182_c_FWD</v>
      </c>
      <c r="H1892" t="str" cm="1">
        <f t="array" ref="H1892">_xlfn.TEXTJOIN(",",TRUE,_xlfn.UNIQUE(_xlfn._xlws.FILTER(Table2[enz],Table2[rxn+dir]=Table2[[#This Row],[rxn+dir]])))</f>
        <v>rt0088,rt4680</v>
      </c>
      <c r="I1892" s="2" t="str">
        <f>_xlfn.TEXTAFTER(Table2[[#This Row],[rxn]],"_",-1)</f>
        <v>c</v>
      </c>
      <c r="J1892" s="2" t="str">
        <f>_xlfn.TEXTBEFORE(Table2[[#This Row],[rxn]],"_"&amp;Table2[[#This Row],[compartment]],-1)</f>
        <v>FACOAE182</v>
      </c>
      <c r="K1892" s="2" t="str" cm="1">
        <f t="array" ref="K1892">_xlfn.LET(_xlpm.t,J1892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892" s="2" t="str">
        <f>IF(LEN(Table2[[#This Row],[number at end of rxn-compartment]])&gt;0,_xlfn.TEXTBEFORE(Table2[[#This Row],[rxn-compartment]],Table2[[#This Row],[number at end of rxn-compartment]],-1),"")</f>
        <v>FACOAE</v>
      </c>
      <c r="N1892" t="str">
        <v/>
      </c>
      <c r="O1892" t="str">
        <v>H2Ot_c_en</v>
      </c>
      <c r="P1892" t="str">
        <v>FWD</v>
      </c>
      <c r="Q1892" t="str">
        <v>SPONT</v>
      </c>
      <c r="R1892" t="str">
        <v/>
      </c>
      <c r="S1892" t="str">
        <v>Excluded</v>
      </c>
      <c r="T1892" t="str">
        <v>Transport</v>
      </c>
    </row>
    <row r="1893" spans="1:20" x14ac:dyDescent="0.2">
      <c r="A1893" t="s">
        <v>4505</v>
      </c>
      <c r="B1893" t="s">
        <v>4506</v>
      </c>
      <c r="C1893" t="s">
        <v>8</v>
      </c>
      <c r="D1893" t="s">
        <v>4470</v>
      </c>
      <c r="E1893" t="str">
        <f>_xlfn.XLOOKUP(Table2[[#This Row],[rxn]],[1]Sheet1!$A:$A,[1]Sheet1!$C:$C,"Other metaolism",0)</f>
        <v>Other metabolism</v>
      </c>
      <c r="F1893" t="s">
        <v>312</v>
      </c>
      <c r="G1893" t="str">
        <f>Table2[[#This Row],[rxn]]&amp;"_"&amp;Table2[[#This Row],[dir]]</f>
        <v>FACOAE182_x_FWD</v>
      </c>
      <c r="H1893" t="str" cm="1">
        <f t="array" ref="H1893">_xlfn.TEXTJOIN(",",TRUE,_xlfn.UNIQUE(_xlfn._xlws.FILTER(Table2[enz],Table2[rxn+dir]=Table2[[#This Row],[rxn+dir]])))</f>
        <v>rt7680</v>
      </c>
      <c r="I1893" s="2" t="str">
        <f>_xlfn.TEXTAFTER(Table2[[#This Row],[rxn]],"_",-1)</f>
        <v>x</v>
      </c>
      <c r="J1893" s="2" t="str">
        <f>_xlfn.TEXTBEFORE(Table2[[#This Row],[rxn]],"_"&amp;Table2[[#This Row],[compartment]],-1)</f>
        <v>FACOAE182</v>
      </c>
      <c r="K1893" s="2" t="str" cm="1">
        <f t="array" ref="K1893">_xlfn.LET(_xlpm.t,J1893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893" s="2" t="str">
        <f>IF(LEN(Table2[[#This Row],[number at end of rxn-compartment]])&gt;0,_xlfn.TEXTBEFORE(Table2[[#This Row],[rxn-compartment]],Table2[[#This Row],[number at end of rxn-compartment]],-1),"")</f>
        <v>FACOAE</v>
      </c>
      <c r="N1893" t="str">
        <v/>
      </c>
      <c r="O1893" t="str">
        <v>H2Ot_c_en</v>
      </c>
      <c r="P1893" t="str">
        <v>REV</v>
      </c>
      <c r="Q1893" t="str">
        <v>SPONT</v>
      </c>
      <c r="R1893" t="str">
        <v/>
      </c>
      <c r="S1893" t="str">
        <v>Excluded</v>
      </c>
      <c r="T1893" t="str">
        <v>Transport</v>
      </c>
    </row>
    <row r="1894" spans="1:20" x14ac:dyDescent="0.2">
      <c r="A1894" t="s">
        <v>4507</v>
      </c>
      <c r="B1894" t="s">
        <v>4508</v>
      </c>
      <c r="C1894" t="s">
        <v>8</v>
      </c>
      <c r="D1894" t="s">
        <v>4482</v>
      </c>
      <c r="E1894" t="str">
        <f>_xlfn.XLOOKUP(Table2[[#This Row],[rxn]],[1]Sheet1!$A:$A,[1]Sheet1!$C:$C,"Other metaolism",0)</f>
        <v>Other biosynthetic metabolism</v>
      </c>
      <c r="F1894" t="s">
        <v>74</v>
      </c>
      <c r="G1894" t="str">
        <f>Table2[[#This Row],[rxn]]&amp;"_"&amp;Table2[[#This Row],[dir]]</f>
        <v>FACOAE183_c_FWD</v>
      </c>
      <c r="H1894" t="str" cm="1">
        <f t="array" ref="H1894">_xlfn.TEXTJOIN(",",TRUE,_xlfn.UNIQUE(_xlfn._xlws.FILTER(Table2[enz],Table2[rxn+dir]=Table2[[#This Row],[rxn+dir]])))</f>
        <v>rt0088,rt4680</v>
      </c>
      <c r="I1894" s="2" t="str">
        <f>_xlfn.TEXTAFTER(Table2[[#This Row],[rxn]],"_",-1)</f>
        <v>c</v>
      </c>
      <c r="J1894" s="2" t="str">
        <f>_xlfn.TEXTBEFORE(Table2[[#This Row],[rxn]],"_"&amp;Table2[[#This Row],[compartment]],-1)</f>
        <v>FACOAE183</v>
      </c>
      <c r="K1894" s="2" t="str" cm="1">
        <f t="array" ref="K1894">_xlfn.LET(_xlpm.t,J1894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894" s="2" t="str">
        <f>IF(LEN(Table2[[#This Row],[number at end of rxn-compartment]])&gt;0,_xlfn.TEXTBEFORE(Table2[[#This Row],[rxn-compartment]],Table2[[#This Row],[number at end of rxn-compartment]],-1),"")</f>
        <v>FACOAE</v>
      </c>
      <c r="N1894" t="str">
        <v/>
      </c>
      <c r="O1894" t="str">
        <v>H2Ot_c_g</v>
      </c>
      <c r="P1894" t="str">
        <v>FWD</v>
      </c>
      <c r="Q1894" t="str">
        <v>SPONT</v>
      </c>
      <c r="R1894" t="str">
        <v/>
      </c>
      <c r="S1894" t="str">
        <v>Excluded</v>
      </c>
      <c r="T1894" t="str">
        <v>Transport</v>
      </c>
    </row>
    <row r="1895" spans="1:20" x14ac:dyDescent="0.2">
      <c r="A1895" t="s">
        <v>4509</v>
      </c>
      <c r="B1895" t="s">
        <v>4508</v>
      </c>
      <c r="C1895" t="s">
        <v>8</v>
      </c>
      <c r="D1895" t="s">
        <v>4473</v>
      </c>
      <c r="E1895" t="str">
        <f>_xlfn.XLOOKUP(Table2[[#This Row],[rxn]],[1]Sheet1!$A:$A,[1]Sheet1!$C:$C,"Other metaolism",0)</f>
        <v>Other biosynthetic metabolism</v>
      </c>
      <c r="F1895" t="s">
        <v>74</v>
      </c>
      <c r="G1895" t="str">
        <f>Table2[[#This Row],[rxn]]&amp;"_"&amp;Table2[[#This Row],[dir]]</f>
        <v>FACOAE183_c_FWD</v>
      </c>
      <c r="H1895" t="str" cm="1">
        <f t="array" ref="H1895">_xlfn.TEXTJOIN(",",TRUE,_xlfn.UNIQUE(_xlfn._xlws.FILTER(Table2[enz],Table2[rxn+dir]=Table2[[#This Row],[rxn+dir]])))</f>
        <v>rt0088,rt4680</v>
      </c>
      <c r="I1895" s="2" t="str">
        <f>_xlfn.TEXTAFTER(Table2[[#This Row],[rxn]],"_",-1)</f>
        <v>c</v>
      </c>
      <c r="J1895" s="2" t="str">
        <f>_xlfn.TEXTBEFORE(Table2[[#This Row],[rxn]],"_"&amp;Table2[[#This Row],[compartment]],-1)</f>
        <v>FACOAE183</v>
      </c>
      <c r="K1895" s="2" t="str" cm="1">
        <f t="array" ref="K1895">_xlfn.LET(_xlpm.t,J1895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895" s="2" t="str">
        <f>IF(LEN(Table2[[#This Row],[number at end of rxn-compartment]])&gt;0,_xlfn.TEXTBEFORE(Table2[[#This Row],[rxn-compartment]],Table2[[#This Row],[number at end of rxn-compartment]],-1),"")</f>
        <v>FACOAE</v>
      </c>
      <c r="N1895" t="str">
        <v/>
      </c>
      <c r="O1895" t="str">
        <v>H2Ot_c_g</v>
      </c>
      <c r="P1895" t="str">
        <v>REV</v>
      </c>
      <c r="Q1895" t="str">
        <v>SPONT</v>
      </c>
      <c r="R1895" t="str">
        <v/>
      </c>
      <c r="S1895" t="str">
        <v>Excluded</v>
      </c>
      <c r="T1895" t="str">
        <v>Transport</v>
      </c>
    </row>
    <row r="1896" spans="1:20" x14ac:dyDescent="0.2">
      <c r="A1896" t="s">
        <v>4510</v>
      </c>
      <c r="B1896" t="s">
        <v>4511</v>
      </c>
      <c r="C1896" t="s">
        <v>8</v>
      </c>
      <c r="D1896" t="s">
        <v>4470</v>
      </c>
      <c r="E1896" t="str">
        <f>_xlfn.XLOOKUP(Table2[[#This Row],[rxn]],[1]Sheet1!$A:$A,[1]Sheet1!$C:$C,"Other metaolism",0)</f>
        <v>Other metabolism</v>
      </c>
      <c r="F1896" t="s">
        <v>312</v>
      </c>
      <c r="G1896" t="str">
        <f>Table2[[#This Row],[rxn]]&amp;"_"&amp;Table2[[#This Row],[dir]]</f>
        <v>FACOAE183_x_FWD</v>
      </c>
      <c r="H1896" t="str" cm="1">
        <f t="array" ref="H1896">_xlfn.TEXTJOIN(",",TRUE,_xlfn.UNIQUE(_xlfn._xlws.FILTER(Table2[enz],Table2[rxn+dir]=Table2[[#This Row],[rxn+dir]])))</f>
        <v>rt7680</v>
      </c>
      <c r="I1896" s="2" t="str">
        <f>_xlfn.TEXTAFTER(Table2[[#This Row],[rxn]],"_",-1)</f>
        <v>x</v>
      </c>
      <c r="J1896" s="2" t="str">
        <f>_xlfn.TEXTBEFORE(Table2[[#This Row],[rxn]],"_"&amp;Table2[[#This Row],[compartment]],-1)</f>
        <v>FACOAE183</v>
      </c>
      <c r="K1896" s="2" t="str" cm="1">
        <f t="array" ref="K1896">_xlfn.LET(_xlpm.t,J1896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896" s="2" t="str">
        <f>IF(LEN(Table2[[#This Row],[number at end of rxn-compartment]])&gt;0,_xlfn.TEXTBEFORE(Table2[[#This Row],[rxn-compartment]],Table2[[#This Row],[number at end of rxn-compartment]],-1),"")</f>
        <v>FACOAE</v>
      </c>
      <c r="N1896" t="str">
        <v/>
      </c>
      <c r="O1896" t="str">
        <v>H2Ot_c_gm</v>
      </c>
      <c r="P1896" t="str">
        <v>FWD</v>
      </c>
      <c r="Q1896" t="str">
        <v>SPONT</v>
      </c>
      <c r="R1896" t="str">
        <v/>
      </c>
      <c r="S1896" t="str">
        <v>Excluded</v>
      </c>
      <c r="T1896" t="str">
        <v>Transport</v>
      </c>
    </row>
    <row r="1897" spans="1:20" x14ac:dyDescent="0.2">
      <c r="A1897" t="s">
        <v>4512</v>
      </c>
      <c r="B1897" t="s">
        <v>4513</v>
      </c>
      <c r="C1897" t="s">
        <v>8</v>
      </c>
      <c r="D1897" t="s">
        <v>4470</v>
      </c>
      <c r="E1897" t="str">
        <f>_xlfn.XLOOKUP(Table2[[#This Row],[rxn]],[1]Sheet1!$A:$A,[1]Sheet1!$C:$C,"Other metaolism",0)</f>
        <v>Other metabolism</v>
      </c>
      <c r="F1897" t="s">
        <v>312</v>
      </c>
      <c r="G1897" t="str">
        <f>Table2[[#This Row],[rxn]]&amp;"_"&amp;Table2[[#This Row],[dir]]</f>
        <v>FACOAE40_x_FWD</v>
      </c>
      <c r="H1897" t="str" cm="1">
        <f t="array" ref="H1897">_xlfn.TEXTJOIN(",",TRUE,_xlfn.UNIQUE(_xlfn._xlws.FILTER(Table2[enz],Table2[rxn+dir]=Table2[[#This Row],[rxn+dir]])))</f>
        <v>rt7680</v>
      </c>
      <c r="I1897" s="2" t="str">
        <f>_xlfn.TEXTAFTER(Table2[[#This Row],[rxn]],"_",-1)</f>
        <v>x</v>
      </c>
      <c r="J1897" s="2" t="str">
        <f>_xlfn.TEXTBEFORE(Table2[[#This Row],[rxn]],"_"&amp;Table2[[#This Row],[compartment]],-1)</f>
        <v>FACOAE40</v>
      </c>
      <c r="K1897" s="2" t="str" cm="1">
        <f t="array" ref="K1897">_xlfn.LET(_xlpm.t,J1897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897" s="2" t="str">
        <f>IF(LEN(Table2[[#This Row],[number at end of rxn-compartment]])&gt;0,_xlfn.TEXTBEFORE(Table2[[#This Row],[rxn-compartment]],Table2[[#This Row],[number at end of rxn-compartment]],-1),"")</f>
        <v>FACOAE</v>
      </c>
      <c r="N1897" t="str">
        <v/>
      </c>
      <c r="O1897" t="str">
        <v>H2Ot_c_gm</v>
      </c>
      <c r="P1897" t="str">
        <v>REV</v>
      </c>
      <c r="Q1897" t="str">
        <v>SPONT</v>
      </c>
      <c r="R1897" t="str">
        <v/>
      </c>
      <c r="S1897" t="str">
        <v>Excluded</v>
      </c>
      <c r="T1897" t="str">
        <v>Transport</v>
      </c>
    </row>
    <row r="1898" spans="1:20" x14ac:dyDescent="0.2">
      <c r="A1898" t="s">
        <v>4514</v>
      </c>
      <c r="B1898" t="s">
        <v>4515</v>
      </c>
      <c r="C1898" t="s">
        <v>8</v>
      </c>
      <c r="D1898" t="s">
        <v>4470</v>
      </c>
      <c r="E1898" t="str">
        <f>_xlfn.XLOOKUP(Table2[[#This Row],[rxn]],[1]Sheet1!$A:$A,[1]Sheet1!$C:$C,"Other metaolism",0)</f>
        <v>Other metabolism</v>
      </c>
      <c r="F1898" t="s">
        <v>312</v>
      </c>
      <c r="G1898" t="str">
        <f>Table2[[#This Row],[rxn]]&amp;"_"&amp;Table2[[#This Row],[dir]]</f>
        <v>FACOAE60_x_FWD</v>
      </c>
      <c r="H1898" t="str" cm="1">
        <f t="array" ref="H1898">_xlfn.TEXTJOIN(",",TRUE,_xlfn.UNIQUE(_xlfn._xlws.FILTER(Table2[enz],Table2[rxn+dir]=Table2[[#This Row],[rxn+dir]])))</f>
        <v>rt7680</v>
      </c>
      <c r="I1898" s="2" t="str">
        <f>_xlfn.TEXTAFTER(Table2[[#This Row],[rxn]],"_",-1)</f>
        <v>x</v>
      </c>
      <c r="J1898" s="2" t="str">
        <f>_xlfn.TEXTBEFORE(Table2[[#This Row],[rxn]],"_"&amp;Table2[[#This Row],[compartment]],-1)</f>
        <v>FACOAE60</v>
      </c>
      <c r="K1898" s="2" t="str" cm="1">
        <f t="array" ref="K1898">_xlfn.LET(_xlpm.t,J1898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898" s="2" t="str">
        <f>IF(LEN(Table2[[#This Row],[number at end of rxn-compartment]])&gt;0,_xlfn.TEXTBEFORE(Table2[[#This Row],[rxn-compartment]],Table2[[#This Row],[number at end of rxn-compartment]],-1),"")</f>
        <v>FACOAE</v>
      </c>
      <c r="N1898" t="str">
        <v/>
      </c>
      <c r="O1898" t="str">
        <v>H2Ot_c_l</v>
      </c>
      <c r="P1898" t="str">
        <v>FWD</v>
      </c>
      <c r="Q1898" t="str">
        <v>SPONT</v>
      </c>
      <c r="R1898" t="str">
        <v/>
      </c>
      <c r="S1898" t="str">
        <v>Excluded</v>
      </c>
      <c r="T1898" t="str">
        <v>Transport</v>
      </c>
    </row>
    <row r="1899" spans="1:20" x14ac:dyDescent="0.2">
      <c r="A1899" t="s">
        <v>4516</v>
      </c>
      <c r="B1899" t="s">
        <v>4517</v>
      </c>
      <c r="C1899" t="s">
        <v>8</v>
      </c>
      <c r="D1899" t="s">
        <v>4470</v>
      </c>
      <c r="E1899" t="str">
        <f>_xlfn.XLOOKUP(Table2[[#This Row],[rxn]],[1]Sheet1!$A:$A,[1]Sheet1!$C:$C,"Other metaolism",0)</f>
        <v>Other metabolism</v>
      </c>
      <c r="F1899" t="s">
        <v>312</v>
      </c>
      <c r="G1899" t="str">
        <f>Table2[[#This Row],[rxn]]&amp;"_"&amp;Table2[[#This Row],[dir]]</f>
        <v>FACOAE80_x_FWD</v>
      </c>
      <c r="H1899" t="str" cm="1">
        <f t="array" ref="H1899">_xlfn.TEXTJOIN(",",TRUE,_xlfn.UNIQUE(_xlfn._xlws.FILTER(Table2[enz],Table2[rxn+dir]=Table2[[#This Row],[rxn+dir]])))</f>
        <v>rt7680</v>
      </c>
      <c r="I1899" s="2" t="str">
        <f>_xlfn.TEXTAFTER(Table2[[#This Row],[rxn]],"_",-1)</f>
        <v>x</v>
      </c>
      <c r="J1899" s="2" t="str">
        <f>_xlfn.TEXTBEFORE(Table2[[#This Row],[rxn]],"_"&amp;Table2[[#This Row],[compartment]],-1)</f>
        <v>FACOAE80</v>
      </c>
      <c r="K1899" s="2" t="str" cm="1">
        <f t="array" ref="K1899">_xlfn.LET(_xlpm.t,J1899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899" s="2" t="str">
        <f>IF(LEN(Table2[[#This Row],[number at end of rxn-compartment]])&gt;0,_xlfn.TEXTBEFORE(Table2[[#This Row],[rxn-compartment]],Table2[[#This Row],[number at end of rxn-compartment]],-1),"")</f>
        <v>FACOAE</v>
      </c>
      <c r="N1899" t="str">
        <v/>
      </c>
      <c r="O1899" t="str">
        <v>H2Ot_c_l</v>
      </c>
      <c r="P1899" t="str">
        <v>REV</v>
      </c>
      <c r="Q1899" t="str">
        <v>SPONT</v>
      </c>
      <c r="R1899" t="str">
        <v/>
      </c>
      <c r="S1899" t="str">
        <v>Excluded</v>
      </c>
      <c r="T1899" t="str">
        <v>Transport</v>
      </c>
    </row>
    <row r="1900" spans="1:20" x14ac:dyDescent="0.2">
      <c r="A1900" t="s">
        <v>4518</v>
      </c>
      <c r="B1900" t="s">
        <v>4519</v>
      </c>
      <c r="C1900" t="s">
        <v>8</v>
      </c>
      <c r="D1900" t="s">
        <v>2745</v>
      </c>
      <c r="E1900" t="str">
        <f>_xlfn.XLOOKUP(Table2[[#This Row],[rxn]],[1]Sheet1!$A:$A,[1]Sheet1!$C:$C,"Other metaolism",0)</f>
        <v>Other biosynthetic metabolism</v>
      </c>
      <c r="F1900" t="s">
        <v>74</v>
      </c>
      <c r="G1900" t="str">
        <f>Table2[[#This Row],[rxn]]&amp;"_"&amp;Table2[[#This Row],[dir]]</f>
        <v>FACOAL100_c_FWD</v>
      </c>
      <c r="H1900" t="str" cm="1">
        <f t="array" ref="H1900">_xlfn.TEXTJOIN(",",TRUE,_xlfn.UNIQUE(_xlfn._xlws.FILTER(Table2[enz],Table2[rxn+dir]=Table2[[#This Row],[rxn+dir]])))</f>
        <v>rt7532_c</v>
      </c>
      <c r="I1900" s="2" t="str">
        <f>_xlfn.TEXTAFTER(Table2[[#This Row],[rxn]],"_",-1)</f>
        <v>c</v>
      </c>
      <c r="J1900" s="2" t="str">
        <f>_xlfn.TEXTBEFORE(Table2[[#This Row],[rxn]],"_"&amp;Table2[[#This Row],[compartment]],-1)</f>
        <v>FACOAL100</v>
      </c>
      <c r="K1900" s="2" t="str" cm="1">
        <f t="array" ref="K1900">_xlfn.LET(_xlpm.t,J1900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900" s="2" t="str">
        <f>IF(LEN(Table2[[#This Row],[number at end of rxn-compartment]])&gt;0,_xlfn.TEXTBEFORE(Table2[[#This Row],[rxn-compartment]],Table2[[#This Row],[number at end of rxn-compartment]],-1),"")</f>
        <v>FACOAL</v>
      </c>
      <c r="N1900" t="str">
        <v/>
      </c>
      <c r="O1900" t="str">
        <v>H2Ot_c_m</v>
      </c>
      <c r="P1900" t="str">
        <v>FWD</v>
      </c>
      <c r="Q1900" t="str">
        <v>SPONT</v>
      </c>
      <c r="R1900" t="str">
        <v/>
      </c>
      <c r="S1900" t="str">
        <v>Excluded</v>
      </c>
      <c r="T1900" t="str">
        <v>Transport</v>
      </c>
    </row>
    <row r="1901" spans="1:20" x14ac:dyDescent="0.2">
      <c r="A1901" t="s">
        <v>4520</v>
      </c>
      <c r="B1901" t="s">
        <v>4522</v>
      </c>
      <c r="C1901" t="s">
        <v>8</v>
      </c>
      <c r="D1901" t="s">
        <v>4521</v>
      </c>
      <c r="E1901" t="str">
        <f>_xlfn.XLOOKUP(Table2[[#This Row],[rxn]],[1]Sheet1!$A:$A,[1]Sheet1!$C:$C,"Other metaolism",0)</f>
        <v>Other metabolism</v>
      </c>
      <c r="F1901" t="s">
        <v>312</v>
      </c>
      <c r="G1901" t="str">
        <f>Table2[[#This Row],[rxn]]&amp;"_"&amp;Table2[[#This Row],[dir]]</f>
        <v>FACOAL100_x_FWD</v>
      </c>
      <c r="H1901" t="str" cm="1">
        <f t="array" ref="H1901">_xlfn.TEXTJOIN(",",TRUE,_xlfn.UNIQUE(_xlfn._xlws.FILTER(Table2[enz],Table2[rxn+dir]=Table2[[#This Row],[rxn+dir]])))</f>
        <v>rt4187,rt7761</v>
      </c>
      <c r="I1901" s="2" t="str">
        <f>_xlfn.TEXTAFTER(Table2[[#This Row],[rxn]],"_",-1)</f>
        <v>x</v>
      </c>
      <c r="J1901" s="2" t="str">
        <f>_xlfn.TEXTBEFORE(Table2[[#This Row],[rxn]],"_"&amp;Table2[[#This Row],[compartment]],-1)</f>
        <v>FACOAL100</v>
      </c>
      <c r="K1901" s="2" t="str" cm="1">
        <f t="array" ref="K1901">_xlfn.LET(_xlpm.t,J1901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901" s="2" t="str">
        <f>IF(LEN(Table2[[#This Row],[number at end of rxn-compartment]])&gt;0,_xlfn.TEXTBEFORE(Table2[[#This Row],[rxn-compartment]],Table2[[#This Row],[number at end of rxn-compartment]],-1),"")</f>
        <v>FACOAL</v>
      </c>
      <c r="N1901" t="str">
        <v/>
      </c>
      <c r="O1901" t="str">
        <v>H2Ot_c_m</v>
      </c>
      <c r="P1901" t="str">
        <v>REV</v>
      </c>
      <c r="Q1901" t="str">
        <v>SPONT</v>
      </c>
      <c r="R1901" t="str">
        <v/>
      </c>
      <c r="S1901" t="str">
        <v>Excluded</v>
      </c>
      <c r="T1901" t="str">
        <v>Transport</v>
      </c>
    </row>
    <row r="1902" spans="1:20" x14ac:dyDescent="0.2">
      <c r="A1902" t="s">
        <v>4523</v>
      </c>
      <c r="B1902" t="s">
        <v>4522</v>
      </c>
      <c r="C1902" t="s">
        <v>8</v>
      </c>
      <c r="D1902" t="s">
        <v>4524</v>
      </c>
      <c r="E1902" t="str">
        <f>_xlfn.XLOOKUP(Table2[[#This Row],[rxn]],[1]Sheet1!$A:$A,[1]Sheet1!$C:$C,"Other metaolism",0)</f>
        <v>Other metabolism</v>
      </c>
      <c r="F1902" t="s">
        <v>312</v>
      </c>
      <c r="G1902" t="str">
        <f>Table2[[#This Row],[rxn]]&amp;"_"&amp;Table2[[#This Row],[dir]]</f>
        <v>FACOAL100_x_FWD</v>
      </c>
      <c r="H1902" t="str" cm="1">
        <f t="array" ref="H1902">_xlfn.TEXTJOIN(",",TRUE,_xlfn.UNIQUE(_xlfn._xlws.FILTER(Table2[enz],Table2[rxn+dir]=Table2[[#This Row],[rxn+dir]])))</f>
        <v>rt4187,rt7761</v>
      </c>
      <c r="I1902" s="2" t="str">
        <f>_xlfn.TEXTAFTER(Table2[[#This Row],[rxn]],"_",-1)</f>
        <v>x</v>
      </c>
      <c r="J1902" s="2" t="str">
        <f>_xlfn.TEXTBEFORE(Table2[[#This Row],[rxn]],"_"&amp;Table2[[#This Row],[compartment]],-1)</f>
        <v>FACOAL100</v>
      </c>
      <c r="K1902" s="2" t="str" cm="1">
        <f t="array" ref="K1902">_xlfn.LET(_xlpm.t,J1902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100</v>
      </c>
      <c r="L1902" s="2" t="str">
        <f>IF(LEN(Table2[[#This Row],[number at end of rxn-compartment]])&gt;0,_xlfn.TEXTBEFORE(Table2[[#This Row],[rxn-compartment]],Table2[[#This Row],[number at end of rxn-compartment]],-1),"")</f>
        <v>FACOAL</v>
      </c>
      <c r="N1902" t="str">
        <v/>
      </c>
      <c r="O1902" t="str">
        <v>H2Ot_c_mm</v>
      </c>
      <c r="P1902" t="str">
        <v>FWD</v>
      </c>
      <c r="Q1902" t="str">
        <v>SPONT</v>
      </c>
      <c r="R1902" t="str">
        <v/>
      </c>
      <c r="S1902" t="str">
        <v>Excluded</v>
      </c>
      <c r="T1902" t="str">
        <v>Transport</v>
      </c>
    </row>
    <row r="1903" spans="1:20" x14ac:dyDescent="0.2">
      <c r="A1903" t="s">
        <v>4525</v>
      </c>
      <c r="B1903" t="s">
        <v>4526</v>
      </c>
      <c r="C1903" t="s">
        <v>8</v>
      </c>
      <c r="D1903" t="s">
        <v>2745</v>
      </c>
      <c r="E1903" t="str">
        <f>_xlfn.XLOOKUP(Table2[[#This Row],[rxn]],[1]Sheet1!$A:$A,[1]Sheet1!$C:$C,"Other metaolism",0)</f>
        <v>Other biosynthetic metabolism</v>
      </c>
      <c r="F1903" t="s">
        <v>74</v>
      </c>
      <c r="G1903" t="str">
        <f>Table2[[#This Row],[rxn]]&amp;"_"&amp;Table2[[#This Row],[dir]]</f>
        <v>FACOAL120_c_FWD</v>
      </c>
      <c r="H1903" t="str" cm="1">
        <f t="array" ref="H1903">_xlfn.TEXTJOIN(",",TRUE,_xlfn.UNIQUE(_xlfn._xlws.FILTER(Table2[enz],Table2[rxn+dir]=Table2[[#This Row],[rxn+dir]])))</f>
        <v>rt7532_c</v>
      </c>
      <c r="I1903" s="2" t="str">
        <f>_xlfn.TEXTAFTER(Table2[[#This Row],[rxn]],"_",-1)</f>
        <v>c</v>
      </c>
      <c r="J1903" s="2" t="str">
        <f>_xlfn.TEXTBEFORE(Table2[[#This Row],[rxn]],"_"&amp;Table2[[#This Row],[compartment]],-1)</f>
        <v>FACOAL120</v>
      </c>
      <c r="K1903" s="2" t="str" cm="1">
        <f t="array" ref="K1903">_xlfn.LET(_xlpm.t,J1903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903" s="2" t="str">
        <f>IF(LEN(Table2[[#This Row],[number at end of rxn-compartment]])&gt;0,_xlfn.TEXTBEFORE(Table2[[#This Row],[rxn-compartment]],Table2[[#This Row],[number at end of rxn-compartment]],-1),"")</f>
        <v>FACOAL</v>
      </c>
      <c r="N1903" t="str">
        <v/>
      </c>
      <c r="O1903" t="str">
        <v>H2Ot_c_mm</v>
      </c>
      <c r="P1903" t="str">
        <v>REV</v>
      </c>
      <c r="Q1903" t="str">
        <v>SPONT</v>
      </c>
      <c r="R1903" t="str">
        <v/>
      </c>
      <c r="S1903" t="str">
        <v>Excluded</v>
      </c>
      <c r="T1903" t="str">
        <v>Transport</v>
      </c>
    </row>
    <row r="1904" spans="1:20" x14ac:dyDescent="0.2">
      <c r="A1904" t="s">
        <v>4527</v>
      </c>
      <c r="B1904" t="s">
        <v>4529</v>
      </c>
      <c r="C1904" t="s">
        <v>8</v>
      </c>
      <c r="D1904" t="s">
        <v>4528</v>
      </c>
      <c r="E1904" t="str">
        <f>_xlfn.XLOOKUP(Table2[[#This Row],[rxn]],[1]Sheet1!$A:$A,[1]Sheet1!$C:$C,"Other metaolism",0)</f>
        <v>Other metabolism</v>
      </c>
      <c r="F1904" t="s">
        <v>312</v>
      </c>
      <c r="G1904" t="str">
        <f>Table2[[#This Row],[rxn]]&amp;"_"&amp;Table2[[#This Row],[dir]]</f>
        <v>FACOAL120_l_FWD</v>
      </c>
      <c r="H1904" t="str" cm="1">
        <f t="array" ref="H1904">_xlfn.TEXTJOIN(",",TRUE,_xlfn.UNIQUE(_xlfn._xlws.FILTER(Table2[enz],Table2[rxn+dir]=Table2[[#This Row],[rxn+dir]])))</f>
        <v>rt2799_l</v>
      </c>
      <c r="I1904" s="2" t="str">
        <f>_xlfn.TEXTAFTER(Table2[[#This Row],[rxn]],"_",-1)</f>
        <v>l</v>
      </c>
      <c r="J1904" s="2" t="str">
        <f>_xlfn.TEXTBEFORE(Table2[[#This Row],[rxn]],"_"&amp;Table2[[#This Row],[compartment]],-1)</f>
        <v>FACOAL120</v>
      </c>
      <c r="K1904" s="2" t="str" cm="1">
        <f t="array" ref="K1904">_xlfn.LET(_xlpm.t,J1904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904" s="2" t="str">
        <f>IF(LEN(Table2[[#This Row],[number at end of rxn-compartment]])&gt;0,_xlfn.TEXTBEFORE(Table2[[#This Row],[rxn-compartment]],Table2[[#This Row],[number at end of rxn-compartment]],-1),"")</f>
        <v>FACOAL</v>
      </c>
      <c r="N1904" t="str">
        <v/>
      </c>
      <c r="O1904" t="str">
        <v>H2Ot_c_n</v>
      </c>
      <c r="P1904" t="str">
        <v>FWD</v>
      </c>
      <c r="Q1904" t="str">
        <v>SPONT</v>
      </c>
      <c r="R1904" t="str">
        <v/>
      </c>
      <c r="S1904" t="str">
        <v>Excluded</v>
      </c>
      <c r="T1904" t="str">
        <v>Transport</v>
      </c>
    </row>
    <row r="1905" spans="1:20" x14ac:dyDescent="0.2">
      <c r="A1905" t="s">
        <v>4530</v>
      </c>
      <c r="B1905" t="s">
        <v>4532</v>
      </c>
      <c r="C1905" t="s">
        <v>8</v>
      </c>
      <c r="D1905" t="s">
        <v>4531</v>
      </c>
      <c r="E1905" t="str">
        <f>_xlfn.XLOOKUP(Table2[[#This Row],[rxn]],[1]Sheet1!$A:$A,[1]Sheet1!$C:$C,"Other metaolism",0)</f>
        <v>Other metabolism</v>
      </c>
      <c r="F1905" t="s">
        <v>312</v>
      </c>
      <c r="G1905" t="str">
        <f>Table2[[#This Row],[rxn]]&amp;"_"&amp;Table2[[#This Row],[dir]]</f>
        <v>FACOAL120_rm_FWD</v>
      </c>
      <c r="H1905" t="str" cm="1">
        <f t="array" ref="H1905">_xlfn.TEXTJOIN(",",TRUE,_xlfn.UNIQUE(_xlfn._xlws.FILTER(Table2[enz],Table2[rxn+dir]=Table2[[#This Row],[rxn+dir]])))</f>
        <v>rt2799_rm</v>
      </c>
      <c r="I1905" s="2" t="str">
        <f>_xlfn.TEXTAFTER(Table2[[#This Row],[rxn]],"_",-1)</f>
        <v>rm</v>
      </c>
      <c r="J1905" s="2" t="str">
        <f>_xlfn.TEXTBEFORE(Table2[[#This Row],[rxn]],"_"&amp;Table2[[#This Row],[compartment]],-1)</f>
        <v>FACOAL120</v>
      </c>
      <c r="K1905" s="2" t="str" cm="1">
        <f t="array" ref="K1905">_xlfn.LET(_xlpm.t,J1905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905" s="2" t="str">
        <f>IF(LEN(Table2[[#This Row],[number at end of rxn-compartment]])&gt;0,_xlfn.TEXTBEFORE(Table2[[#This Row],[rxn-compartment]],Table2[[#This Row],[number at end of rxn-compartment]],-1),"")</f>
        <v>FACOAL</v>
      </c>
      <c r="N1905" t="str">
        <v/>
      </c>
      <c r="O1905" t="str">
        <v>H2Ot_c_n</v>
      </c>
      <c r="P1905" t="str">
        <v>REV</v>
      </c>
      <c r="Q1905" t="str">
        <v>SPONT</v>
      </c>
      <c r="R1905" t="str">
        <v/>
      </c>
      <c r="S1905" t="str">
        <v>Excluded</v>
      </c>
      <c r="T1905" t="str">
        <v>Transport</v>
      </c>
    </row>
    <row r="1906" spans="1:20" x14ac:dyDescent="0.2">
      <c r="A1906" t="s">
        <v>4533</v>
      </c>
      <c r="B1906" t="s">
        <v>4534</v>
      </c>
      <c r="C1906" t="s">
        <v>8</v>
      </c>
      <c r="D1906" t="s">
        <v>4521</v>
      </c>
      <c r="E1906" t="str">
        <f>_xlfn.XLOOKUP(Table2[[#This Row],[rxn]],[1]Sheet1!$A:$A,[1]Sheet1!$C:$C,"Other metaolism",0)</f>
        <v>Other metabolism</v>
      </c>
      <c r="F1906" t="s">
        <v>312</v>
      </c>
      <c r="G1906" t="str">
        <f>Table2[[#This Row],[rxn]]&amp;"_"&amp;Table2[[#This Row],[dir]]</f>
        <v>FACOAL120_x_FWD</v>
      </c>
      <c r="H1906" t="str" cm="1">
        <f t="array" ref="H1906">_xlfn.TEXTJOIN(",",TRUE,_xlfn.UNIQUE(_xlfn._xlws.FILTER(Table2[enz],Table2[rxn+dir]=Table2[[#This Row],[rxn+dir]])))</f>
        <v>rt4187,rt7761</v>
      </c>
      <c r="I1906" s="2" t="str">
        <f>_xlfn.TEXTAFTER(Table2[[#This Row],[rxn]],"_",-1)</f>
        <v>x</v>
      </c>
      <c r="J1906" s="2" t="str">
        <f>_xlfn.TEXTBEFORE(Table2[[#This Row],[rxn]],"_"&amp;Table2[[#This Row],[compartment]],-1)</f>
        <v>FACOAL120</v>
      </c>
      <c r="K1906" s="2" t="str" cm="1">
        <f t="array" ref="K1906">_xlfn.LET(_xlpm.t,J1906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906" s="2" t="str">
        <f>IF(LEN(Table2[[#This Row],[number at end of rxn-compartment]])&gt;0,_xlfn.TEXTBEFORE(Table2[[#This Row],[rxn-compartment]],Table2[[#This Row],[number at end of rxn-compartment]],-1),"")</f>
        <v>FACOAL</v>
      </c>
      <c r="N1906" t="str">
        <v/>
      </c>
      <c r="O1906" t="str">
        <v>H2Ot_c_r</v>
      </c>
      <c r="P1906" t="str">
        <v>FWD</v>
      </c>
      <c r="Q1906" t="str">
        <v>SPONT</v>
      </c>
      <c r="R1906" t="str">
        <v/>
      </c>
      <c r="S1906" t="str">
        <v>Excluded</v>
      </c>
      <c r="T1906" t="str">
        <v>Transport</v>
      </c>
    </row>
    <row r="1907" spans="1:20" x14ac:dyDescent="0.2">
      <c r="A1907" t="s">
        <v>4535</v>
      </c>
      <c r="B1907" t="s">
        <v>4534</v>
      </c>
      <c r="C1907" t="s">
        <v>8</v>
      </c>
      <c r="D1907" t="s">
        <v>4524</v>
      </c>
      <c r="E1907" t="str">
        <f>_xlfn.XLOOKUP(Table2[[#This Row],[rxn]],[1]Sheet1!$A:$A,[1]Sheet1!$C:$C,"Other metaolism",0)</f>
        <v>Other metabolism</v>
      </c>
      <c r="F1907" t="s">
        <v>312</v>
      </c>
      <c r="G1907" t="str">
        <f>Table2[[#This Row],[rxn]]&amp;"_"&amp;Table2[[#This Row],[dir]]</f>
        <v>FACOAL120_x_FWD</v>
      </c>
      <c r="H1907" t="str" cm="1">
        <f t="array" ref="H1907">_xlfn.TEXTJOIN(",",TRUE,_xlfn.UNIQUE(_xlfn._xlws.FILTER(Table2[enz],Table2[rxn+dir]=Table2[[#This Row],[rxn+dir]])))</f>
        <v>rt4187,rt7761</v>
      </c>
      <c r="I1907" s="2" t="str">
        <f>_xlfn.TEXTAFTER(Table2[[#This Row],[rxn]],"_",-1)</f>
        <v>x</v>
      </c>
      <c r="J1907" s="2" t="str">
        <f>_xlfn.TEXTBEFORE(Table2[[#This Row],[rxn]],"_"&amp;Table2[[#This Row],[compartment]],-1)</f>
        <v>FACOAL120</v>
      </c>
      <c r="K1907" s="2" t="str" cm="1">
        <f t="array" ref="K1907">_xlfn.LET(_xlpm.t,J1907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120</v>
      </c>
      <c r="L1907" s="2" t="str">
        <f>IF(LEN(Table2[[#This Row],[number at end of rxn-compartment]])&gt;0,_xlfn.TEXTBEFORE(Table2[[#This Row],[rxn-compartment]],Table2[[#This Row],[number at end of rxn-compartment]],-1),"")</f>
        <v>FACOAL</v>
      </c>
      <c r="N1907" t="str">
        <v/>
      </c>
      <c r="O1907" t="str">
        <v>H2Ot_c_r</v>
      </c>
      <c r="P1907" t="str">
        <v>REV</v>
      </c>
      <c r="Q1907" t="str">
        <v>SPONT</v>
      </c>
      <c r="R1907" t="str">
        <v/>
      </c>
      <c r="S1907" t="str">
        <v>Excluded</v>
      </c>
      <c r="T1907" t="str">
        <v>Transport</v>
      </c>
    </row>
    <row r="1908" spans="1:20" x14ac:dyDescent="0.2">
      <c r="A1908" t="s">
        <v>4536</v>
      </c>
      <c r="B1908" t="s">
        <v>4537</v>
      </c>
      <c r="C1908" t="s">
        <v>8</v>
      </c>
      <c r="D1908" t="s">
        <v>4528</v>
      </c>
      <c r="E1908" t="str">
        <f>_xlfn.XLOOKUP(Table2[[#This Row],[rxn]],[1]Sheet1!$A:$A,[1]Sheet1!$C:$C,"Other metaolism",0)</f>
        <v>Other metabolism</v>
      </c>
      <c r="F1908" t="s">
        <v>312</v>
      </c>
      <c r="G1908" t="str">
        <f>Table2[[#This Row],[rxn]]&amp;"_"&amp;Table2[[#This Row],[dir]]</f>
        <v>FACOAL140_l_FWD</v>
      </c>
      <c r="H1908" t="str" cm="1">
        <f t="array" ref="H1908">_xlfn.TEXTJOIN(",",TRUE,_xlfn.UNIQUE(_xlfn._xlws.FILTER(Table2[enz],Table2[rxn+dir]=Table2[[#This Row],[rxn+dir]])))</f>
        <v>rt2799_l</v>
      </c>
      <c r="I1908" s="2" t="str">
        <f>_xlfn.TEXTAFTER(Table2[[#This Row],[rxn]],"_",-1)</f>
        <v>l</v>
      </c>
      <c r="J1908" s="2" t="str">
        <f>_xlfn.TEXTBEFORE(Table2[[#This Row],[rxn]],"_"&amp;Table2[[#This Row],[compartment]],-1)</f>
        <v>FACOAL140</v>
      </c>
      <c r="K1908" s="2" t="str" cm="1">
        <f t="array" ref="K1908">_xlfn.LET(_xlpm.t,J1908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908" s="2" t="str">
        <f>IF(LEN(Table2[[#This Row],[number at end of rxn-compartment]])&gt;0,_xlfn.TEXTBEFORE(Table2[[#This Row],[rxn-compartment]],Table2[[#This Row],[number at end of rxn-compartment]],-1),"")</f>
        <v>FACOAL</v>
      </c>
      <c r="N1908" t="str">
        <v/>
      </c>
      <c r="O1908" t="str">
        <v>H2Ot_c_rm</v>
      </c>
      <c r="P1908" t="str">
        <v>FWD</v>
      </c>
      <c r="Q1908" t="str">
        <v>SPONT</v>
      </c>
      <c r="R1908" t="str">
        <v/>
      </c>
      <c r="S1908" t="str">
        <v>Excluded</v>
      </c>
      <c r="T1908" t="str">
        <v>Transport</v>
      </c>
    </row>
    <row r="1909" spans="1:20" x14ac:dyDescent="0.2">
      <c r="A1909" t="s">
        <v>4538</v>
      </c>
      <c r="B1909" t="s">
        <v>4539</v>
      </c>
      <c r="C1909" t="s">
        <v>8</v>
      </c>
      <c r="D1909" t="s">
        <v>4531</v>
      </c>
      <c r="E1909" t="str">
        <f>_xlfn.XLOOKUP(Table2[[#This Row],[rxn]],[1]Sheet1!$A:$A,[1]Sheet1!$C:$C,"Other metaolism",0)</f>
        <v>Other metabolism</v>
      </c>
      <c r="F1909" t="s">
        <v>312</v>
      </c>
      <c r="G1909" t="str">
        <f>Table2[[#This Row],[rxn]]&amp;"_"&amp;Table2[[#This Row],[dir]]</f>
        <v>FACOAL140_rm_FWD</v>
      </c>
      <c r="H1909" t="str" cm="1">
        <f t="array" ref="H1909">_xlfn.TEXTJOIN(",",TRUE,_xlfn.UNIQUE(_xlfn._xlws.FILTER(Table2[enz],Table2[rxn+dir]=Table2[[#This Row],[rxn+dir]])))</f>
        <v>rt2799_rm</v>
      </c>
      <c r="I1909" s="2" t="str">
        <f>_xlfn.TEXTAFTER(Table2[[#This Row],[rxn]],"_",-1)</f>
        <v>rm</v>
      </c>
      <c r="J1909" s="2" t="str">
        <f>_xlfn.TEXTBEFORE(Table2[[#This Row],[rxn]],"_"&amp;Table2[[#This Row],[compartment]],-1)</f>
        <v>FACOAL140</v>
      </c>
      <c r="K1909" s="2" t="str" cm="1">
        <f t="array" ref="K1909">_xlfn.LET(_xlpm.t,J1909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909" s="2" t="str">
        <f>IF(LEN(Table2[[#This Row],[number at end of rxn-compartment]])&gt;0,_xlfn.TEXTBEFORE(Table2[[#This Row],[rxn-compartment]],Table2[[#This Row],[number at end of rxn-compartment]],-1),"")</f>
        <v>FACOAL</v>
      </c>
      <c r="N1909" t="str">
        <v/>
      </c>
      <c r="O1909" t="str">
        <v>H2Ot_c_rm</v>
      </c>
      <c r="P1909" t="str">
        <v>REV</v>
      </c>
      <c r="Q1909" t="str">
        <v>SPONT</v>
      </c>
      <c r="R1909" t="str">
        <v/>
      </c>
      <c r="S1909" t="str">
        <v>Excluded</v>
      </c>
      <c r="T1909" t="str">
        <v>Transport</v>
      </c>
    </row>
    <row r="1910" spans="1:20" x14ac:dyDescent="0.2">
      <c r="A1910" t="s">
        <v>4540</v>
      </c>
      <c r="B1910" t="s">
        <v>4541</v>
      </c>
      <c r="C1910" t="s">
        <v>8</v>
      </c>
      <c r="D1910" t="s">
        <v>4521</v>
      </c>
      <c r="E1910" t="str">
        <f>_xlfn.XLOOKUP(Table2[[#This Row],[rxn]],[1]Sheet1!$A:$A,[1]Sheet1!$C:$C,"Other metaolism",0)</f>
        <v>Other metabolism</v>
      </c>
      <c r="F1910" t="s">
        <v>312</v>
      </c>
      <c r="G1910" t="str">
        <f>Table2[[#This Row],[rxn]]&amp;"_"&amp;Table2[[#This Row],[dir]]</f>
        <v>FACOAL140_x_FWD</v>
      </c>
      <c r="H1910" t="str" cm="1">
        <f t="array" ref="H1910">_xlfn.TEXTJOIN(",",TRUE,_xlfn.UNIQUE(_xlfn._xlws.FILTER(Table2[enz],Table2[rxn+dir]=Table2[[#This Row],[rxn+dir]])))</f>
        <v>rt4187,rt7761</v>
      </c>
      <c r="I1910" s="2" t="str">
        <f>_xlfn.TEXTAFTER(Table2[[#This Row],[rxn]],"_",-1)</f>
        <v>x</v>
      </c>
      <c r="J1910" s="2" t="str">
        <f>_xlfn.TEXTBEFORE(Table2[[#This Row],[rxn]],"_"&amp;Table2[[#This Row],[compartment]],-1)</f>
        <v>FACOAL140</v>
      </c>
      <c r="K1910" s="2" t="str" cm="1">
        <f t="array" ref="K1910">_xlfn.LET(_xlpm.t,J1910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910" s="2" t="str">
        <f>IF(LEN(Table2[[#This Row],[number at end of rxn-compartment]])&gt;0,_xlfn.TEXTBEFORE(Table2[[#This Row],[rxn-compartment]],Table2[[#This Row],[number at end of rxn-compartment]],-1),"")</f>
        <v>FACOAL</v>
      </c>
      <c r="N1910" t="str">
        <v/>
      </c>
      <c r="O1910" t="str">
        <v>H2Ot_c_v</v>
      </c>
      <c r="P1910" t="str">
        <v>FWD</v>
      </c>
      <c r="Q1910" t="str">
        <v>SPONT</v>
      </c>
      <c r="R1910" t="str">
        <v/>
      </c>
      <c r="S1910" t="str">
        <v>Excluded</v>
      </c>
      <c r="T1910" t="str">
        <v>Transport</v>
      </c>
    </row>
    <row r="1911" spans="1:20" x14ac:dyDescent="0.2">
      <c r="A1911" t="s">
        <v>4542</v>
      </c>
      <c r="B1911" t="s">
        <v>4541</v>
      </c>
      <c r="C1911" t="s">
        <v>8</v>
      </c>
      <c r="D1911" t="s">
        <v>4524</v>
      </c>
      <c r="E1911" t="str">
        <f>_xlfn.XLOOKUP(Table2[[#This Row],[rxn]],[1]Sheet1!$A:$A,[1]Sheet1!$C:$C,"Other metaolism",0)</f>
        <v>Other metabolism</v>
      </c>
      <c r="F1911" t="s">
        <v>312</v>
      </c>
      <c r="G1911" t="str">
        <f>Table2[[#This Row],[rxn]]&amp;"_"&amp;Table2[[#This Row],[dir]]</f>
        <v>FACOAL140_x_FWD</v>
      </c>
      <c r="H1911" t="str" cm="1">
        <f t="array" ref="H1911">_xlfn.TEXTJOIN(",",TRUE,_xlfn.UNIQUE(_xlfn._xlws.FILTER(Table2[enz],Table2[rxn+dir]=Table2[[#This Row],[rxn+dir]])))</f>
        <v>rt4187,rt7761</v>
      </c>
      <c r="I1911" s="2" t="str">
        <f>_xlfn.TEXTAFTER(Table2[[#This Row],[rxn]],"_",-1)</f>
        <v>x</v>
      </c>
      <c r="J1911" s="2" t="str">
        <f>_xlfn.TEXTBEFORE(Table2[[#This Row],[rxn]],"_"&amp;Table2[[#This Row],[compartment]],-1)</f>
        <v>FACOAL140</v>
      </c>
      <c r="K1911" s="2" t="str" cm="1">
        <f t="array" ref="K1911">_xlfn.LET(_xlpm.t,J1911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1911" s="2" t="str">
        <f>IF(LEN(Table2[[#This Row],[number at end of rxn-compartment]])&gt;0,_xlfn.TEXTBEFORE(Table2[[#This Row],[rxn-compartment]],Table2[[#This Row],[number at end of rxn-compartment]],-1),"")</f>
        <v>FACOAL</v>
      </c>
      <c r="N1911" t="str">
        <v/>
      </c>
      <c r="O1911" t="str">
        <v>H2Ot_c_v</v>
      </c>
      <c r="P1911" t="str">
        <v>REV</v>
      </c>
      <c r="Q1911" t="str">
        <v>SPONT</v>
      </c>
      <c r="R1911" t="str">
        <v/>
      </c>
      <c r="S1911" t="str">
        <v>Excluded</v>
      </c>
      <c r="T1911" t="str">
        <v>Transport</v>
      </c>
    </row>
    <row r="1912" spans="1:20" x14ac:dyDescent="0.2">
      <c r="A1912" t="s">
        <v>4543</v>
      </c>
      <c r="B1912" t="s">
        <v>4544</v>
      </c>
      <c r="C1912" t="s">
        <v>8</v>
      </c>
      <c r="D1912" t="s">
        <v>4528</v>
      </c>
      <c r="E1912" t="str">
        <f>_xlfn.XLOOKUP(Table2[[#This Row],[rxn]],[1]Sheet1!$A:$A,[1]Sheet1!$C:$C,"Other metaolism",0)</f>
        <v>Other metabolism</v>
      </c>
      <c r="F1912" t="s">
        <v>312</v>
      </c>
      <c r="G1912" t="str">
        <f>Table2[[#This Row],[rxn]]&amp;"_"&amp;Table2[[#This Row],[dir]]</f>
        <v>FACOAL160_l_FWD</v>
      </c>
      <c r="H1912" t="str" cm="1">
        <f t="array" ref="H1912">_xlfn.TEXTJOIN(",",TRUE,_xlfn.UNIQUE(_xlfn._xlws.FILTER(Table2[enz],Table2[rxn+dir]=Table2[[#This Row],[rxn+dir]])))</f>
        <v>rt2799_l</v>
      </c>
      <c r="I1912" s="2" t="str">
        <f>_xlfn.TEXTAFTER(Table2[[#This Row],[rxn]],"_",-1)</f>
        <v>l</v>
      </c>
      <c r="J1912" s="2" t="str">
        <f>_xlfn.TEXTBEFORE(Table2[[#This Row],[rxn]],"_"&amp;Table2[[#This Row],[compartment]],-1)</f>
        <v>FACOAL160</v>
      </c>
      <c r="K1912" s="2" t="str" cm="1">
        <f t="array" ref="K1912">_xlfn.LET(_xlpm.t,J1912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912" s="2" t="str">
        <f>IF(LEN(Table2[[#This Row],[number at end of rxn-compartment]])&gt;0,_xlfn.TEXTBEFORE(Table2[[#This Row],[rxn-compartment]],Table2[[#This Row],[number at end of rxn-compartment]],-1),"")</f>
        <v>FACOAL</v>
      </c>
      <c r="N1912" t="str">
        <v/>
      </c>
      <c r="O1912" t="str">
        <v>H2Ot_c_vm</v>
      </c>
      <c r="P1912" t="str">
        <v>FWD</v>
      </c>
      <c r="Q1912" t="str">
        <v>SPONT</v>
      </c>
      <c r="R1912" t="str">
        <v/>
      </c>
      <c r="S1912" t="str">
        <v>Excluded</v>
      </c>
      <c r="T1912" t="str">
        <v>Transport</v>
      </c>
    </row>
    <row r="1913" spans="1:20" x14ac:dyDescent="0.2">
      <c r="A1913" t="s">
        <v>4545</v>
      </c>
      <c r="B1913" t="s">
        <v>4546</v>
      </c>
      <c r="C1913" t="s">
        <v>8</v>
      </c>
      <c r="D1913" t="s">
        <v>4531</v>
      </c>
      <c r="E1913" t="str">
        <f>_xlfn.XLOOKUP(Table2[[#This Row],[rxn]],[1]Sheet1!$A:$A,[1]Sheet1!$C:$C,"Other metaolism",0)</f>
        <v>Other metabolism</v>
      </c>
      <c r="F1913" t="s">
        <v>312</v>
      </c>
      <c r="G1913" t="str">
        <f>Table2[[#This Row],[rxn]]&amp;"_"&amp;Table2[[#This Row],[dir]]</f>
        <v>FACOAL160_rm_FWD</v>
      </c>
      <c r="H1913" t="str" cm="1">
        <f t="array" ref="H1913">_xlfn.TEXTJOIN(",",TRUE,_xlfn.UNIQUE(_xlfn._xlws.FILTER(Table2[enz],Table2[rxn+dir]=Table2[[#This Row],[rxn+dir]])))</f>
        <v>rt2799_rm</v>
      </c>
      <c r="I1913" s="2" t="str">
        <f>_xlfn.TEXTAFTER(Table2[[#This Row],[rxn]],"_",-1)</f>
        <v>rm</v>
      </c>
      <c r="J1913" s="2" t="str">
        <f>_xlfn.TEXTBEFORE(Table2[[#This Row],[rxn]],"_"&amp;Table2[[#This Row],[compartment]],-1)</f>
        <v>FACOAL160</v>
      </c>
      <c r="K1913" s="2" t="str" cm="1">
        <f t="array" ref="K1913">_xlfn.LET(_xlpm.t,J1913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913" s="2" t="str">
        <f>IF(LEN(Table2[[#This Row],[number at end of rxn-compartment]])&gt;0,_xlfn.TEXTBEFORE(Table2[[#This Row],[rxn-compartment]],Table2[[#This Row],[number at end of rxn-compartment]],-1),"")</f>
        <v>FACOAL</v>
      </c>
      <c r="N1913" t="str">
        <v/>
      </c>
      <c r="O1913" t="str">
        <v>H2Ot_c_vm</v>
      </c>
      <c r="P1913" t="str">
        <v>REV</v>
      </c>
      <c r="Q1913" t="str">
        <v>SPONT</v>
      </c>
      <c r="R1913" t="str">
        <v/>
      </c>
      <c r="S1913" t="str">
        <v>Excluded</v>
      </c>
      <c r="T1913" t="str">
        <v>Transport</v>
      </c>
    </row>
    <row r="1914" spans="1:20" x14ac:dyDescent="0.2">
      <c r="A1914" t="s">
        <v>4547</v>
      </c>
      <c r="B1914" t="s">
        <v>4548</v>
      </c>
      <c r="C1914" t="s">
        <v>8</v>
      </c>
      <c r="D1914" t="s">
        <v>4521</v>
      </c>
      <c r="E1914" t="str">
        <f>_xlfn.XLOOKUP(Table2[[#This Row],[rxn]],[1]Sheet1!$A:$A,[1]Sheet1!$C:$C,"Other metaolism",0)</f>
        <v>Other metabolism</v>
      </c>
      <c r="F1914" t="s">
        <v>312</v>
      </c>
      <c r="G1914" t="str">
        <f>Table2[[#This Row],[rxn]]&amp;"_"&amp;Table2[[#This Row],[dir]]</f>
        <v>FACOAL160_x_FWD</v>
      </c>
      <c r="H1914" t="str" cm="1">
        <f t="array" ref="H1914">_xlfn.TEXTJOIN(",",TRUE,_xlfn.UNIQUE(_xlfn._xlws.FILTER(Table2[enz],Table2[rxn+dir]=Table2[[#This Row],[rxn+dir]])))</f>
        <v>rt4187,rt7761</v>
      </c>
      <c r="I1914" s="2" t="str">
        <f>_xlfn.TEXTAFTER(Table2[[#This Row],[rxn]],"_",-1)</f>
        <v>x</v>
      </c>
      <c r="J1914" s="2" t="str">
        <f>_xlfn.TEXTBEFORE(Table2[[#This Row],[rxn]],"_"&amp;Table2[[#This Row],[compartment]],-1)</f>
        <v>FACOAL160</v>
      </c>
      <c r="K1914" s="2" t="str" cm="1">
        <f t="array" ref="K1914">_xlfn.LET(_xlpm.t,J1914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914" s="2" t="str">
        <f>IF(LEN(Table2[[#This Row],[number at end of rxn-compartment]])&gt;0,_xlfn.TEXTBEFORE(Table2[[#This Row],[rxn-compartment]],Table2[[#This Row],[number at end of rxn-compartment]],-1),"")</f>
        <v>FACOAL</v>
      </c>
      <c r="N1914" t="str">
        <v/>
      </c>
      <c r="O1914" t="str">
        <v>H2Ot_c_x</v>
      </c>
      <c r="P1914" t="str">
        <v>FWD</v>
      </c>
      <c r="Q1914" t="str">
        <v>SPONT</v>
      </c>
      <c r="R1914" t="str">
        <v/>
      </c>
      <c r="S1914" t="str">
        <v>Excluded</v>
      </c>
      <c r="T1914" t="str">
        <v>Transport</v>
      </c>
    </row>
    <row r="1915" spans="1:20" x14ac:dyDescent="0.2">
      <c r="A1915" t="s">
        <v>4549</v>
      </c>
      <c r="B1915" t="s">
        <v>4548</v>
      </c>
      <c r="C1915" t="s">
        <v>8</v>
      </c>
      <c r="D1915" t="s">
        <v>4524</v>
      </c>
      <c r="E1915" t="str">
        <f>_xlfn.XLOOKUP(Table2[[#This Row],[rxn]],[1]Sheet1!$A:$A,[1]Sheet1!$C:$C,"Other metaolism",0)</f>
        <v>Other metabolism</v>
      </c>
      <c r="F1915" t="s">
        <v>312</v>
      </c>
      <c r="G1915" t="str">
        <f>Table2[[#This Row],[rxn]]&amp;"_"&amp;Table2[[#This Row],[dir]]</f>
        <v>FACOAL160_x_FWD</v>
      </c>
      <c r="H1915" t="str" cm="1">
        <f t="array" ref="H1915">_xlfn.TEXTJOIN(",",TRUE,_xlfn.UNIQUE(_xlfn._xlws.FILTER(Table2[enz],Table2[rxn+dir]=Table2[[#This Row],[rxn+dir]])))</f>
        <v>rt4187,rt7761</v>
      </c>
      <c r="I1915" s="2" t="str">
        <f>_xlfn.TEXTAFTER(Table2[[#This Row],[rxn]],"_",-1)</f>
        <v>x</v>
      </c>
      <c r="J1915" s="2" t="str">
        <f>_xlfn.TEXTBEFORE(Table2[[#This Row],[rxn]],"_"&amp;Table2[[#This Row],[compartment]],-1)</f>
        <v>FACOAL160</v>
      </c>
      <c r="K1915" s="2" t="str" cm="1">
        <f t="array" ref="K1915">_xlfn.LET(_xlpm.t,J1915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1915" s="2" t="str">
        <f>IF(LEN(Table2[[#This Row],[number at end of rxn-compartment]])&gt;0,_xlfn.TEXTBEFORE(Table2[[#This Row],[rxn-compartment]],Table2[[#This Row],[number at end of rxn-compartment]],-1),"")</f>
        <v>FACOAL</v>
      </c>
      <c r="N1915" t="str">
        <v/>
      </c>
      <c r="O1915" t="str">
        <v>H2Ot_c_x</v>
      </c>
      <c r="P1915" t="str">
        <v>REV</v>
      </c>
      <c r="Q1915" t="str">
        <v>SPONT</v>
      </c>
      <c r="R1915" t="str">
        <v/>
      </c>
      <c r="S1915" t="str">
        <v>Excluded</v>
      </c>
      <c r="T1915" t="str">
        <v>Transport</v>
      </c>
    </row>
    <row r="1916" spans="1:20" x14ac:dyDescent="0.2">
      <c r="A1916" t="s">
        <v>4550</v>
      </c>
      <c r="B1916" t="s">
        <v>462</v>
      </c>
      <c r="C1916" t="s">
        <v>8</v>
      </c>
      <c r="D1916" t="s">
        <v>4528</v>
      </c>
      <c r="E1916" t="str">
        <f>_xlfn.XLOOKUP(Table2[[#This Row],[rxn]],[1]Sheet1!$A:$A,[1]Sheet1!$C:$C,"Other metaolism",0)</f>
        <v>Other metabolism</v>
      </c>
      <c r="F1916" t="s">
        <v>312</v>
      </c>
      <c r="G1916" t="str">
        <f>Table2[[#This Row],[rxn]]&amp;"_"&amp;Table2[[#This Row],[dir]]</f>
        <v>FACOAL161_l_FWD</v>
      </c>
      <c r="H1916" t="str" cm="1">
        <f t="array" ref="H1916">_xlfn.TEXTJOIN(",",TRUE,_xlfn.UNIQUE(_xlfn._xlws.FILTER(Table2[enz],Table2[rxn+dir]=Table2[[#This Row],[rxn+dir]])))</f>
        <v>rt2799_l</v>
      </c>
      <c r="I1916" s="2" t="str">
        <f>_xlfn.TEXTAFTER(Table2[[#This Row],[rxn]],"_",-1)</f>
        <v>l</v>
      </c>
      <c r="J1916" s="2" t="str">
        <f>_xlfn.TEXTBEFORE(Table2[[#This Row],[rxn]],"_"&amp;Table2[[#This Row],[compartment]],-1)</f>
        <v>FACOAL161</v>
      </c>
      <c r="K1916" s="2" t="str" cm="1">
        <f t="array" ref="K1916">_xlfn.LET(_xlpm.t,J1916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1916" s="2" t="str">
        <f>IF(LEN(Table2[[#This Row],[number at end of rxn-compartment]])&gt;0,_xlfn.TEXTBEFORE(Table2[[#This Row],[rxn-compartment]],Table2[[#This Row],[number at end of rxn-compartment]],-1),"")</f>
        <v>FACOAL</v>
      </c>
      <c r="N1916" t="str">
        <v/>
      </c>
      <c r="O1916" t="str">
        <v>HACD100i_m</v>
      </c>
      <c r="P1916" t="str">
        <v>FWD</v>
      </c>
      <c r="Q1916" t="str">
        <v>rt2835</v>
      </c>
      <c r="R1916" t="str">
        <v/>
      </c>
      <c r="S1916" t="str">
        <v>Other metabolism</v>
      </c>
      <c r="T1916" t="str">
        <v>Fatty acid degradation</v>
      </c>
    </row>
    <row r="1917" spans="1:20" x14ac:dyDescent="0.2">
      <c r="A1917" t="s">
        <v>4551</v>
      </c>
      <c r="B1917" t="s">
        <v>465</v>
      </c>
      <c r="C1917" t="s">
        <v>8</v>
      </c>
      <c r="D1917" t="s">
        <v>4531</v>
      </c>
      <c r="E1917" t="str">
        <f>_xlfn.XLOOKUP(Table2[[#This Row],[rxn]],[1]Sheet1!$A:$A,[1]Sheet1!$C:$C,"Other metaolism",0)</f>
        <v>Other metabolism</v>
      </c>
      <c r="F1917" t="s">
        <v>312</v>
      </c>
      <c r="G1917" t="str">
        <f>Table2[[#This Row],[rxn]]&amp;"_"&amp;Table2[[#This Row],[dir]]</f>
        <v>FACOAL161_rm_FWD</v>
      </c>
      <c r="H1917" t="str" cm="1">
        <f t="array" ref="H1917">_xlfn.TEXTJOIN(",",TRUE,_xlfn.UNIQUE(_xlfn._xlws.FILTER(Table2[enz],Table2[rxn+dir]=Table2[[#This Row],[rxn+dir]])))</f>
        <v>rt2799_rm</v>
      </c>
      <c r="I1917" s="2" t="str">
        <f>_xlfn.TEXTAFTER(Table2[[#This Row],[rxn]],"_",-1)</f>
        <v>rm</v>
      </c>
      <c r="J1917" s="2" t="str">
        <f>_xlfn.TEXTBEFORE(Table2[[#This Row],[rxn]],"_"&amp;Table2[[#This Row],[compartment]],-1)</f>
        <v>FACOAL161</v>
      </c>
      <c r="K1917" s="2" t="str" cm="1">
        <f t="array" ref="K1917">_xlfn.LET(_xlpm.t,J1917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1917" s="2" t="str">
        <f>IF(LEN(Table2[[#This Row],[number at end of rxn-compartment]])&gt;0,_xlfn.TEXTBEFORE(Table2[[#This Row],[rxn-compartment]],Table2[[#This Row],[number at end of rxn-compartment]],-1),"")</f>
        <v>FACOAL</v>
      </c>
      <c r="N1917" t="str">
        <v/>
      </c>
      <c r="O1917" t="str">
        <v>HACD100i_x</v>
      </c>
      <c r="P1917" t="str">
        <v>FWD</v>
      </c>
      <c r="Q1917" t="str">
        <v>rt2994,rt7916_x</v>
      </c>
      <c r="R1917" t="str">
        <v>1.1.1.n12</v>
      </c>
      <c r="S1917" t="str">
        <v>Other metabolism</v>
      </c>
      <c r="T1917" t="str">
        <v>Fatty acid degradation</v>
      </c>
    </row>
    <row r="1918" spans="1:20" x14ac:dyDescent="0.2">
      <c r="A1918" t="s">
        <v>4552</v>
      </c>
      <c r="B1918" t="s">
        <v>4553</v>
      </c>
      <c r="C1918" t="s">
        <v>8</v>
      </c>
      <c r="D1918" t="s">
        <v>4521</v>
      </c>
      <c r="E1918" t="str">
        <f>_xlfn.XLOOKUP(Table2[[#This Row],[rxn]],[1]Sheet1!$A:$A,[1]Sheet1!$C:$C,"Other metaolism",0)</f>
        <v>Other metabolism</v>
      </c>
      <c r="F1918" t="s">
        <v>312</v>
      </c>
      <c r="G1918" t="str">
        <f>Table2[[#This Row],[rxn]]&amp;"_"&amp;Table2[[#This Row],[dir]]</f>
        <v>FACOAL161_x_FWD</v>
      </c>
      <c r="H1918" t="str" cm="1">
        <f t="array" ref="H1918">_xlfn.TEXTJOIN(",",TRUE,_xlfn.UNIQUE(_xlfn._xlws.FILTER(Table2[enz],Table2[rxn+dir]=Table2[[#This Row],[rxn+dir]])))</f>
        <v>rt4187,rt7761</v>
      </c>
      <c r="I1918" s="2" t="str">
        <f>_xlfn.TEXTAFTER(Table2[[#This Row],[rxn]],"_",-1)</f>
        <v>x</v>
      </c>
      <c r="J1918" s="2" t="str">
        <f>_xlfn.TEXTBEFORE(Table2[[#This Row],[rxn]],"_"&amp;Table2[[#This Row],[compartment]],-1)</f>
        <v>FACOAL161</v>
      </c>
      <c r="K1918" s="2" t="str" cm="1">
        <f t="array" ref="K1918">_xlfn.LET(_xlpm.t,J1918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1918" s="2" t="str">
        <f>IF(LEN(Table2[[#This Row],[number at end of rxn-compartment]])&gt;0,_xlfn.TEXTBEFORE(Table2[[#This Row],[rxn-compartment]],Table2[[#This Row],[number at end of rxn-compartment]],-1),"")</f>
        <v>FACOAL</v>
      </c>
      <c r="N1918" t="str">
        <v/>
      </c>
      <c r="O1918" t="str">
        <v>HACD101ei_x</v>
      </c>
      <c r="P1918" t="str">
        <v>FWD</v>
      </c>
      <c r="Q1918" t="str">
        <v>rt2994,rt7916_x</v>
      </c>
      <c r="R1918" t="str">
        <v>1.1.1.n12</v>
      </c>
      <c r="S1918" t="str">
        <v>Other metabolism</v>
      </c>
      <c r="T1918" t="str">
        <v>Fatty acid degradation</v>
      </c>
    </row>
    <row r="1919" spans="1:20" x14ac:dyDescent="0.2">
      <c r="A1919" t="s">
        <v>4554</v>
      </c>
      <c r="B1919" t="s">
        <v>4553</v>
      </c>
      <c r="C1919" t="s">
        <v>8</v>
      </c>
      <c r="D1919" t="s">
        <v>4524</v>
      </c>
      <c r="E1919" t="str">
        <f>_xlfn.XLOOKUP(Table2[[#This Row],[rxn]],[1]Sheet1!$A:$A,[1]Sheet1!$C:$C,"Other metaolism",0)</f>
        <v>Other metabolism</v>
      </c>
      <c r="F1919" t="s">
        <v>312</v>
      </c>
      <c r="G1919" t="str">
        <f>Table2[[#This Row],[rxn]]&amp;"_"&amp;Table2[[#This Row],[dir]]</f>
        <v>FACOAL161_x_FWD</v>
      </c>
      <c r="H1919" t="str" cm="1">
        <f t="array" ref="H1919">_xlfn.TEXTJOIN(",",TRUE,_xlfn.UNIQUE(_xlfn._xlws.FILTER(Table2[enz],Table2[rxn+dir]=Table2[[#This Row],[rxn+dir]])))</f>
        <v>rt4187,rt7761</v>
      </c>
      <c r="I1919" s="2" t="str">
        <f>_xlfn.TEXTAFTER(Table2[[#This Row],[rxn]],"_",-1)</f>
        <v>x</v>
      </c>
      <c r="J1919" s="2" t="str">
        <f>_xlfn.TEXTBEFORE(Table2[[#This Row],[rxn]],"_"&amp;Table2[[#This Row],[compartment]],-1)</f>
        <v>FACOAL161</v>
      </c>
      <c r="K1919" s="2" t="str" cm="1">
        <f t="array" ref="K1919">_xlfn.LET(_xlpm.t,J1919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1919" s="2" t="str">
        <f>IF(LEN(Table2[[#This Row],[number at end of rxn-compartment]])&gt;0,_xlfn.TEXTBEFORE(Table2[[#This Row],[rxn-compartment]],Table2[[#This Row],[number at end of rxn-compartment]],-1),"")</f>
        <v>FACOAL</v>
      </c>
      <c r="N1919" t="str">
        <v/>
      </c>
      <c r="O1919" t="str">
        <v>HACD120i_m</v>
      </c>
      <c r="P1919" t="str">
        <v>FWD</v>
      </c>
      <c r="Q1919" t="str">
        <v>rt2835</v>
      </c>
      <c r="R1919" t="str">
        <v/>
      </c>
      <c r="S1919" t="str">
        <v>Other metabolism</v>
      </c>
      <c r="T1919" t="str">
        <v>Fatty acid degradation</v>
      </c>
    </row>
    <row r="1920" spans="1:20" x14ac:dyDescent="0.2">
      <c r="A1920" t="s">
        <v>4555</v>
      </c>
      <c r="B1920" t="s">
        <v>466</v>
      </c>
      <c r="C1920" t="s">
        <v>8</v>
      </c>
      <c r="D1920" t="s">
        <v>4528</v>
      </c>
      <c r="E1920" t="str">
        <f>_xlfn.XLOOKUP(Table2[[#This Row],[rxn]],[1]Sheet1!$A:$A,[1]Sheet1!$C:$C,"Other metaolism",0)</f>
        <v>Other metabolism</v>
      </c>
      <c r="F1920" t="s">
        <v>312</v>
      </c>
      <c r="G1920" t="str">
        <f>Table2[[#This Row],[rxn]]&amp;"_"&amp;Table2[[#This Row],[dir]]</f>
        <v>FACOAL180_l_FWD</v>
      </c>
      <c r="H1920" t="str" cm="1">
        <f t="array" ref="H1920">_xlfn.TEXTJOIN(",",TRUE,_xlfn.UNIQUE(_xlfn._xlws.FILTER(Table2[enz],Table2[rxn+dir]=Table2[[#This Row],[rxn+dir]])))</f>
        <v>rt2799_l</v>
      </c>
      <c r="I1920" s="2" t="str">
        <f>_xlfn.TEXTAFTER(Table2[[#This Row],[rxn]],"_",-1)</f>
        <v>l</v>
      </c>
      <c r="J1920" s="2" t="str">
        <f>_xlfn.TEXTBEFORE(Table2[[#This Row],[rxn]],"_"&amp;Table2[[#This Row],[compartment]],-1)</f>
        <v>FACOAL180</v>
      </c>
      <c r="K1920" s="2" t="str" cm="1">
        <f t="array" ref="K1920">_xlfn.LET(_xlpm.t,J1920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920" s="2" t="str">
        <f>IF(LEN(Table2[[#This Row],[number at end of rxn-compartment]])&gt;0,_xlfn.TEXTBEFORE(Table2[[#This Row],[rxn-compartment]],Table2[[#This Row],[number at end of rxn-compartment]],-1),"")</f>
        <v>FACOAL</v>
      </c>
      <c r="N1920" t="str">
        <v/>
      </c>
      <c r="O1920" t="str">
        <v>HACD120i_x</v>
      </c>
      <c r="P1920" t="str">
        <v>FWD</v>
      </c>
      <c r="Q1920" t="str">
        <v>rt2994,rt7916_x</v>
      </c>
      <c r="R1920" t="str">
        <v>1.1.1.n12</v>
      </c>
      <c r="S1920" t="str">
        <v>Other metabolism</v>
      </c>
      <c r="T1920" t="str">
        <v>Fatty acid degradation</v>
      </c>
    </row>
    <row r="1921" spans="1:20" x14ac:dyDescent="0.2">
      <c r="A1921" t="s">
        <v>4556</v>
      </c>
      <c r="B1921" t="s">
        <v>467</v>
      </c>
      <c r="C1921" t="s">
        <v>8</v>
      </c>
      <c r="D1921" t="s">
        <v>4531</v>
      </c>
      <c r="E1921" t="str">
        <f>_xlfn.XLOOKUP(Table2[[#This Row],[rxn]],[1]Sheet1!$A:$A,[1]Sheet1!$C:$C,"Other metaolism",0)</f>
        <v>Other metabolism</v>
      </c>
      <c r="F1921" t="s">
        <v>312</v>
      </c>
      <c r="G1921" t="str">
        <f>Table2[[#This Row],[rxn]]&amp;"_"&amp;Table2[[#This Row],[dir]]</f>
        <v>FACOAL180_rm_FWD</v>
      </c>
      <c r="H1921" t="str" cm="1">
        <f t="array" ref="H1921">_xlfn.TEXTJOIN(",",TRUE,_xlfn.UNIQUE(_xlfn._xlws.FILTER(Table2[enz],Table2[rxn+dir]=Table2[[#This Row],[rxn+dir]])))</f>
        <v>rt2799_rm</v>
      </c>
      <c r="I1921" s="2" t="str">
        <f>_xlfn.TEXTAFTER(Table2[[#This Row],[rxn]],"_",-1)</f>
        <v>rm</v>
      </c>
      <c r="J1921" s="2" t="str">
        <f>_xlfn.TEXTBEFORE(Table2[[#This Row],[rxn]],"_"&amp;Table2[[#This Row],[compartment]],-1)</f>
        <v>FACOAL180</v>
      </c>
      <c r="K1921" s="2" t="str" cm="1">
        <f t="array" ref="K1921">_xlfn.LET(_xlpm.t,J1921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921" s="2" t="str">
        <f>IF(LEN(Table2[[#This Row],[number at end of rxn-compartment]])&gt;0,_xlfn.TEXTBEFORE(Table2[[#This Row],[rxn-compartment]],Table2[[#This Row],[number at end of rxn-compartment]],-1),"")</f>
        <v>FACOAL</v>
      </c>
      <c r="N1921" t="str">
        <v/>
      </c>
      <c r="O1921" t="str">
        <v>HACD121ai_m</v>
      </c>
      <c r="P1921" t="str">
        <v>FWD</v>
      </c>
      <c r="Q1921" t="str">
        <v>rt2835</v>
      </c>
      <c r="R1921" t="str">
        <v/>
      </c>
      <c r="S1921" t="str">
        <v>Other metabolism</v>
      </c>
      <c r="T1921" t="str">
        <v>Fatty acid degradation</v>
      </c>
    </row>
    <row r="1922" spans="1:20" x14ac:dyDescent="0.2">
      <c r="A1922" t="s">
        <v>4557</v>
      </c>
      <c r="B1922" t="s">
        <v>4558</v>
      </c>
      <c r="C1922" t="s">
        <v>8</v>
      </c>
      <c r="D1922" t="s">
        <v>4521</v>
      </c>
      <c r="E1922" t="str">
        <f>_xlfn.XLOOKUP(Table2[[#This Row],[rxn]],[1]Sheet1!$A:$A,[1]Sheet1!$C:$C,"Other metaolism",0)</f>
        <v>Other metabolism</v>
      </c>
      <c r="F1922" t="s">
        <v>312</v>
      </c>
      <c r="G1922" t="str">
        <f>Table2[[#This Row],[rxn]]&amp;"_"&amp;Table2[[#This Row],[dir]]</f>
        <v>FACOAL180_x_FWD</v>
      </c>
      <c r="H1922" t="str" cm="1">
        <f t="array" ref="H1922">_xlfn.TEXTJOIN(",",TRUE,_xlfn.UNIQUE(_xlfn._xlws.FILTER(Table2[enz],Table2[rxn+dir]=Table2[[#This Row],[rxn+dir]])))</f>
        <v>rt4187,rt7761</v>
      </c>
      <c r="I1922" s="2" t="str">
        <f>_xlfn.TEXTAFTER(Table2[[#This Row],[rxn]],"_",-1)</f>
        <v>x</v>
      </c>
      <c r="J1922" s="2" t="str">
        <f>_xlfn.TEXTBEFORE(Table2[[#This Row],[rxn]],"_"&amp;Table2[[#This Row],[compartment]],-1)</f>
        <v>FACOAL180</v>
      </c>
      <c r="K1922" s="2" t="str" cm="1">
        <f t="array" ref="K1922">_xlfn.LET(_xlpm.t,J1922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922" s="2" t="str">
        <f>IF(LEN(Table2[[#This Row],[number at end of rxn-compartment]])&gt;0,_xlfn.TEXTBEFORE(Table2[[#This Row],[rxn-compartment]],Table2[[#This Row],[number at end of rxn-compartment]],-1),"")</f>
        <v>FACOAL</v>
      </c>
      <c r="N1922" t="str">
        <v/>
      </c>
      <c r="O1922" t="str">
        <v>HACD121ai_x</v>
      </c>
      <c r="P1922" t="str">
        <v>FWD</v>
      </c>
      <c r="Q1922" t="str">
        <v>rt2994,rt7916_x</v>
      </c>
      <c r="R1922" t="str">
        <v>1.1.1.n12</v>
      </c>
      <c r="S1922" t="str">
        <v>Other metabolism</v>
      </c>
      <c r="T1922" t="str">
        <v>Fatty acid degradation</v>
      </c>
    </row>
    <row r="1923" spans="1:20" x14ac:dyDescent="0.2">
      <c r="A1923" t="s">
        <v>4559</v>
      </c>
      <c r="B1923" t="s">
        <v>4558</v>
      </c>
      <c r="C1923" t="s">
        <v>8</v>
      </c>
      <c r="D1923" t="s">
        <v>4524</v>
      </c>
      <c r="E1923" t="str">
        <f>_xlfn.XLOOKUP(Table2[[#This Row],[rxn]],[1]Sheet1!$A:$A,[1]Sheet1!$C:$C,"Other metaolism",0)</f>
        <v>Other metabolism</v>
      </c>
      <c r="F1923" t="s">
        <v>312</v>
      </c>
      <c r="G1923" t="str">
        <f>Table2[[#This Row],[rxn]]&amp;"_"&amp;Table2[[#This Row],[dir]]</f>
        <v>FACOAL180_x_FWD</v>
      </c>
      <c r="H1923" t="str" cm="1">
        <f t="array" ref="H1923">_xlfn.TEXTJOIN(",",TRUE,_xlfn.UNIQUE(_xlfn._xlws.FILTER(Table2[enz],Table2[rxn+dir]=Table2[[#This Row],[rxn+dir]])))</f>
        <v>rt4187,rt7761</v>
      </c>
      <c r="I1923" s="2" t="str">
        <f>_xlfn.TEXTAFTER(Table2[[#This Row],[rxn]],"_",-1)</f>
        <v>x</v>
      </c>
      <c r="J1923" s="2" t="str">
        <f>_xlfn.TEXTBEFORE(Table2[[#This Row],[rxn]],"_"&amp;Table2[[#This Row],[compartment]],-1)</f>
        <v>FACOAL180</v>
      </c>
      <c r="K1923" s="2" t="str" cm="1">
        <f t="array" ref="K1923">_xlfn.LET(_xlpm.t,J1923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1923" s="2" t="str">
        <f>IF(LEN(Table2[[#This Row],[number at end of rxn-compartment]])&gt;0,_xlfn.TEXTBEFORE(Table2[[#This Row],[rxn-compartment]],Table2[[#This Row],[number at end of rxn-compartment]],-1),"")</f>
        <v>FACOAL</v>
      </c>
      <c r="N1923" t="str">
        <v/>
      </c>
      <c r="O1923" t="str">
        <v>HACD121di_x</v>
      </c>
      <c r="P1923" t="str">
        <v>FWD</v>
      </c>
      <c r="Q1923" t="str">
        <v>rt2994,rt7916_x</v>
      </c>
      <c r="R1923" t="str">
        <v>1.1.1.n12</v>
      </c>
      <c r="S1923" t="str">
        <v>Other metabolism</v>
      </c>
      <c r="T1923" t="str">
        <v>Fatty acid degradation</v>
      </c>
    </row>
    <row r="1924" spans="1:20" x14ac:dyDescent="0.2">
      <c r="A1924" t="s">
        <v>4560</v>
      </c>
      <c r="B1924" t="s">
        <v>468</v>
      </c>
      <c r="C1924" t="s">
        <v>8</v>
      </c>
      <c r="D1924" t="s">
        <v>4528</v>
      </c>
      <c r="E1924" t="str">
        <f>_xlfn.XLOOKUP(Table2[[#This Row],[rxn]],[1]Sheet1!$A:$A,[1]Sheet1!$C:$C,"Other metaolism",0)</f>
        <v>Other metabolism</v>
      </c>
      <c r="F1924" t="s">
        <v>312</v>
      </c>
      <c r="G1924" t="str">
        <f>Table2[[#This Row],[rxn]]&amp;"_"&amp;Table2[[#This Row],[dir]]</f>
        <v>FACOAL181_l_FWD</v>
      </c>
      <c r="H1924" t="str" cm="1">
        <f t="array" ref="H1924">_xlfn.TEXTJOIN(",",TRUE,_xlfn.UNIQUE(_xlfn._xlws.FILTER(Table2[enz],Table2[rxn+dir]=Table2[[#This Row],[rxn+dir]])))</f>
        <v>rt2799_l</v>
      </c>
      <c r="I1924" s="2" t="str">
        <f>_xlfn.TEXTAFTER(Table2[[#This Row],[rxn]],"_",-1)</f>
        <v>l</v>
      </c>
      <c r="J1924" s="2" t="str">
        <f>_xlfn.TEXTBEFORE(Table2[[#This Row],[rxn]],"_"&amp;Table2[[#This Row],[compartment]],-1)</f>
        <v>FACOAL181</v>
      </c>
      <c r="K1924" s="2" t="str" cm="1">
        <f t="array" ref="K1924">_xlfn.LET(_xlpm.t,J1924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1924" s="2" t="str">
        <f>IF(LEN(Table2[[#This Row],[number at end of rxn-compartment]])&gt;0,_xlfn.TEXTBEFORE(Table2[[#This Row],[rxn-compartment]],Table2[[#This Row],[number at end of rxn-compartment]],-1),"")</f>
        <v>FACOAL</v>
      </c>
      <c r="N1924" t="str">
        <v/>
      </c>
      <c r="O1924" t="str">
        <v>HACD122ei_x</v>
      </c>
      <c r="P1924" t="str">
        <v>FWD</v>
      </c>
      <c r="Q1924" t="str">
        <v>rt2994,rt7916_x</v>
      </c>
      <c r="R1924" t="str">
        <v>1.1.1.n12</v>
      </c>
      <c r="S1924" t="str">
        <v>Other metabolism</v>
      </c>
      <c r="T1924" t="str">
        <v>Fatty acid degradation</v>
      </c>
    </row>
    <row r="1925" spans="1:20" x14ac:dyDescent="0.2">
      <c r="A1925" t="s">
        <v>4561</v>
      </c>
      <c r="B1925" t="s">
        <v>469</v>
      </c>
      <c r="C1925" t="s">
        <v>8</v>
      </c>
      <c r="D1925" t="s">
        <v>4531</v>
      </c>
      <c r="E1925" t="str">
        <f>_xlfn.XLOOKUP(Table2[[#This Row],[rxn]],[1]Sheet1!$A:$A,[1]Sheet1!$C:$C,"Other metaolism",0)</f>
        <v>Other metabolism</v>
      </c>
      <c r="F1925" t="s">
        <v>312</v>
      </c>
      <c r="G1925" t="str">
        <f>Table2[[#This Row],[rxn]]&amp;"_"&amp;Table2[[#This Row],[dir]]</f>
        <v>FACOAL181_rm_FWD</v>
      </c>
      <c r="H1925" t="str" cm="1">
        <f t="array" ref="H1925">_xlfn.TEXTJOIN(",",TRUE,_xlfn.UNIQUE(_xlfn._xlws.FILTER(Table2[enz],Table2[rxn+dir]=Table2[[#This Row],[rxn+dir]])))</f>
        <v>rt2799_rm</v>
      </c>
      <c r="I1925" s="2" t="str">
        <f>_xlfn.TEXTAFTER(Table2[[#This Row],[rxn]],"_",-1)</f>
        <v>rm</v>
      </c>
      <c r="J1925" s="2" t="str">
        <f>_xlfn.TEXTBEFORE(Table2[[#This Row],[rxn]],"_"&amp;Table2[[#This Row],[compartment]],-1)</f>
        <v>FACOAL181</v>
      </c>
      <c r="K1925" s="2" t="str" cm="1">
        <f t="array" ref="K1925">_xlfn.LET(_xlpm.t,J1925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1925" s="2" t="str">
        <f>IF(LEN(Table2[[#This Row],[number at end of rxn-compartment]])&gt;0,_xlfn.TEXTBEFORE(Table2[[#This Row],[rxn-compartment]],Table2[[#This Row],[number at end of rxn-compartment]],-1),"")</f>
        <v>FACOAL</v>
      </c>
      <c r="N1925" t="str">
        <v/>
      </c>
      <c r="O1925" t="str">
        <v>HACD140i_m</v>
      </c>
      <c r="P1925" t="str">
        <v>FWD</v>
      </c>
      <c r="Q1925" t="str">
        <v>rt2835</v>
      </c>
      <c r="R1925" t="str">
        <v/>
      </c>
      <c r="S1925" t="str">
        <v>Other metabolism</v>
      </c>
      <c r="T1925" t="str">
        <v>Fatty acid degradation</v>
      </c>
    </row>
    <row r="1926" spans="1:20" x14ac:dyDescent="0.2">
      <c r="A1926" t="s">
        <v>4562</v>
      </c>
      <c r="B1926" t="s">
        <v>4563</v>
      </c>
      <c r="C1926" t="s">
        <v>8</v>
      </c>
      <c r="D1926" t="s">
        <v>4521</v>
      </c>
      <c r="E1926" t="str">
        <f>_xlfn.XLOOKUP(Table2[[#This Row],[rxn]],[1]Sheet1!$A:$A,[1]Sheet1!$C:$C,"Other metaolism",0)</f>
        <v>Other metabolism</v>
      </c>
      <c r="F1926" t="s">
        <v>312</v>
      </c>
      <c r="G1926" t="str">
        <f>Table2[[#This Row],[rxn]]&amp;"_"&amp;Table2[[#This Row],[dir]]</f>
        <v>FACOAL181_x_FWD</v>
      </c>
      <c r="H1926" t="str" cm="1">
        <f t="array" ref="H1926">_xlfn.TEXTJOIN(",",TRUE,_xlfn.UNIQUE(_xlfn._xlws.FILTER(Table2[enz],Table2[rxn+dir]=Table2[[#This Row],[rxn+dir]])))</f>
        <v>rt4187,rt7761</v>
      </c>
      <c r="I1926" s="2" t="str">
        <f>_xlfn.TEXTAFTER(Table2[[#This Row],[rxn]],"_",-1)</f>
        <v>x</v>
      </c>
      <c r="J1926" s="2" t="str">
        <f>_xlfn.TEXTBEFORE(Table2[[#This Row],[rxn]],"_"&amp;Table2[[#This Row],[compartment]],-1)</f>
        <v>FACOAL181</v>
      </c>
      <c r="K1926" s="2" t="str" cm="1">
        <f t="array" ref="K1926">_xlfn.LET(_xlpm.t,J1926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1926" s="2" t="str">
        <f>IF(LEN(Table2[[#This Row],[number at end of rxn-compartment]])&gt;0,_xlfn.TEXTBEFORE(Table2[[#This Row],[rxn-compartment]],Table2[[#This Row],[number at end of rxn-compartment]],-1),"")</f>
        <v>FACOAL</v>
      </c>
      <c r="N1926" t="str">
        <v/>
      </c>
      <c r="O1926" t="str">
        <v>HACD140i_x</v>
      </c>
      <c r="P1926" t="str">
        <v>FWD</v>
      </c>
      <c r="Q1926" t="str">
        <v>rt2994,rt7916_x</v>
      </c>
      <c r="R1926" t="str">
        <v>1.1.1.n12</v>
      </c>
      <c r="S1926" t="str">
        <v>Other metabolism</v>
      </c>
      <c r="T1926" t="str">
        <v>Fatty acid degradation</v>
      </c>
    </row>
    <row r="1927" spans="1:20" x14ac:dyDescent="0.2">
      <c r="A1927" t="s">
        <v>4564</v>
      </c>
      <c r="B1927" t="s">
        <v>4563</v>
      </c>
      <c r="C1927" t="s">
        <v>8</v>
      </c>
      <c r="D1927" t="s">
        <v>4524</v>
      </c>
      <c r="E1927" t="str">
        <f>_xlfn.XLOOKUP(Table2[[#This Row],[rxn]],[1]Sheet1!$A:$A,[1]Sheet1!$C:$C,"Other metaolism",0)</f>
        <v>Other metabolism</v>
      </c>
      <c r="F1927" t="s">
        <v>312</v>
      </c>
      <c r="G1927" t="str">
        <f>Table2[[#This Row],[rxn]]&amp;"_"&amp;Table2[[#This Row],[dir]]</f>
        <v>FACOAL181_x_FWD</v>
      </c>
      <c r="H1927" t="str" cm="1">
        <f t="array" ref="H1927">_xlfn.TEXTJOIN(",",TRUE,_xlfn.UNIQUE(_xlfn._xlws.FILTER(Table2[enz],Table2[rxn+dir]=Table2[[#This Row],[rxn+dir]])))</f>
        <v>rt4187,rt7761</v>
      </c>
      <c r="I1927" s="2" t="str">
        <f>_xlfn.TEXTAFTER(Table2[[#This Row],[rxn]],"_",-1)</f>
        <v>x</v>
      </c>
      <c r="J1927" s="2" t="str">
        <f>_xlfn.TEXTBEFORE(Table2[[#This Row],[rxn]],"_"&amp;Table2[[#This Row],[compartment]],-1)</f>
        <v>FACOAL181</v>
      </c>
      <c r="K1927" s="2" t="str" cm="1">
        <f t="array" ref="K1927">_xlfn.LET(_xlpm.t,J1927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1927" s="2" t="str">
        <f>IF(LEN(Table2[[#This Row],[number at end of rxn-compartment]])&gt;0,_xlfn.TEXTBEFORE(Table2[[#This Row],[rxn-compartment]],Table2[[#This Row],[number at end of rxn-compartment]],-1),"")</f>
        <v>FACOAL</v>
      </c>
      <c r="N1927" t="str">
        <v/>
      </c>
      <c r="O1927" t="str">
        <v>HACD141ai_m</v>
      </c>
      <c r="P1927" t="str">
        <v>FWD</v>
      </c>
      <c r="Q1927" t="str">
        <v>rt2835</v>
      </c>
      <c r="R1927" t="str">
        <v/>
      </c>
      <c r="S1927" t="str">
        <v>Other metabolism</v>
      </c>
      <c r="T1927" t="str">
        <v>Fatty acid degradation</v>
      </c>
    </row>
    <row r="1928" spans="1:20" x14ac:dyDescent="0.2">
      <c r="A1928" t="s">
        <v>4565</v>
      </c>
      <c r="B1928" t="s">
        <v>4566</v>
      </c>
      <c r="C1928" t="s">
        <v>8</v>
      </c>
      <c r="D1928" t="s">
        <v>4528</v>
      </c>
      <c r="E1928" t="str">
        <f>_xlfn.XLOOKUP(Table2[[#This Row],[rxn]],[1]Sheet1!$A:$A,[1]Sheet1!$C:$C,"Other metaolism",0)</f>
        <v>Other metabolism</v>
      </c>
      <c r="F1928" t="s">
        <v>312</v>
      </c>
      <c r="G1928" t="str">
        <f>Table2[[#This Row],[rxn]]&amp;"_"&amp;Table2[[#This Row],[dir]]</f>
        <v>FACOAL182_l_FWD</v>
      </c>
      <c r="H1928" t="str" cm="1">
        <f t="array" ref="H1928">_xlfn.TEXTJOIN(",",TRUE,_xlfn.UNIQUE(_xlfn._xlws.FILTER(Table2[enz],Table2[rxn+dir]=Table2[[#This Row],[rxn+dir]])))</f>
        <v>rt2799_l</v>
      </c>
      <c r="I1928" s="2" t="str">
        <f>_xlfn.TEXTAFTER(Table2[[#This Row],[rxn]],"_",-1)</f>
        <v>l</v>
      </c>
      <c r="J1928" s="2" t="str">
        <f>_xlfn.TEXTBEFORE(Table2[[#This Row],[rxn]],"_"&amp;Table2[[#This Row],[compartment]],-1)</f>
        <v>FACOAL182</v>
      </c>
      <c r="K1928" s="2" t="str" cm="1">
        <f t="array" ref="K1928">_xlfn.LET(_xlpm.t,J1928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928" s="2" t="str">
        <f>IF(LEN(Table2[[#This Row],[number at end of rxn-compartment]])&gt;0,_xlfn.TEXTBEFORE(Table2[[#This Row],[rxn-compartment]],Table2[[#This Row],[number at end of rxn-compartment]],-1),"")</f>
        <v>FACOAL</v>
      </c>
      <c r="N1928" t="str">
        <v/>
      </c>
      <c r="O1928" t="str">
        <v>HACD141ai_x</v>
      </c>
      <c r="P1928" t="str">
        <v>FWD</v>
      </c>
      <c r="Q1928" t="str">
        <v>rt2994,rt7916_x</v>
      </c>
      <c r="R1928" t="str">
        <v>1.1.1.n12</v>
      </c>
      <c r="S1928" t="str">
        <v>Other metabolism</v>
      </c>
      <c r="T1928" t="str">
        <v>Fatty acid degradation</v>
      </c>
    </row>
    <row r="1929" spans="1:20" x14ac:dyDescent="0.2">
      <c r="A1929" t="s">
        <v>4567</v>
      </c>
      <c r="B1929" t="s">
        <v>4568</v>
      </c>
      <c r="C1929" t="s">
        <v>8</v>
      </c>
      <c r="D1929" t="s">
        <v>4531</v>
      </c>
      <c r="E1929" t="str">
        <f>_xlfn.XLOOKUP(Table2[[#This Row],[rxn]],[1]Sheet1!$A:$A,[1]Sheet1!$C:$C,"Other metaolism",0)</f>
        <v>Other biosynthetic metabolism</v>
      </c>
      <c r="F1929" t="s">
        <v>74</v>
      </c>
      <c r="G1929" t="str">
        <f>Table2[[#This Row],[rxn]]&amp;"_"&amp;Table2[[#This Row],[dir]]</f>
        <v>FACOAL182_rm_FWD</v>
      </c>
      <c r="H1929" t="str" cm="1">
        <f t="array" ref="H1929">_xlfn.TEXTJOIN(",",TRUE,_xlfn.UNIQUE(_xlfn._xlws.FILTER(Table2[enz],Table2[rxn+dir]=Table2[[#This Row],[rxn+dir]])))</f>
        <v>rt2799_rm</v>
      </c>
      <c r="I1929" s="2" t="str">
        <f>_xlfn.TEXTAFTER(Table2[[#This Row],[rxn]],"_",-1)</f>
        <v>rm</v>
      </c>
      <c r="J1929" s="2" t="str">
        <f>_xlfn.TEXTBEFORE(Table2[[#This Row],[rxn]],"_"&amp;Table2[[#This Row],[compartment]],-1)</f>
        <v>FACOAL182</v>
      </c>
      <c r="K1929" s="2" t="str" cm="1">
        <f t="array" ref="K1929">_xlfn.LET(_xlpm.t,J1929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929" s="2" t="str">
        <f>IF(LEN(Table2[[#This Row],[number at end of rxn-compartment]])&gt;0,_xlfn.TEXTBEFORE(Table2[[#This Row],[rxn-compartment]],Table2[[#This Row],[number at end of rxn-compartment]],-1),"")</f>
        <v>FACOAL</v>
      </c>
      <c r="N1929" t="str">
        <v/>
      </c>
      <c r="O1929" t="str">
        <v>HACD141bi_m</v>
      </c>
      <c r="P1929" t="str">
        <v>FWD</v>
      </c>
      <c r="Q1929" t="str">
        <v>rt2835</v>
      </c>
      <c r="R1929" t="str">
        <v/>
      </c>
      <c r="S1929" t="str">
        <v>Other metabolism</v>
      </c>
      <c r="T1929" t="str">
        <v>Fatty acid degradation</v>
      </c>
    </row>
    <row r="1930" spans="1:20" x14ac:dyDescent="0.2">
      <c r="A1930" t="s">
        <v>4569</v>
      </c>
      <c r="B1930" t="s">
        <v>4570</v>
      </c>
      <c r="C1930" t="s">
        <v>8</v>
      </c>
      <c r="D1930" t="s">
        <v>4521</v>
      </c>
      <c r="E1930" t="str">
        <f>_xlfn.XLOOKUP(Table2[[#This Row],[rxn]],[1]Sheet1!$A:$A,[1]Sheet1!$C:$C,"Other metaolism",0)</f>
        <v>Other biosynthetic metabolism</v>
      </c>
      <c r="F1930" t="s">
        <v>74</v>
      </c>
      <c r="G1930" t="str">
        <f>Table2[[#This Row],[rxn]]&amp;"_"&amp;Table2[[#This Row],[dir]]</f>
        <v>FACOAL182_x_FWD</v>
      </c>
      <c r="H1930" t="str" cm="1">
        <f t="array" ref="H1930">_xlfn.TEXTJOIN(",",TRUE,_xlfn.UNIQUE(_xlfn._xlws.FILTER(Table2[enz],Table2[rxn+dir]=Table2[[#This Row],[rxn+dir]])))</f>
        <v>rt4187,rt7761</v>
      </c>
      <c r="I1930" s="2" t="str">
        <f>_xlfn.TEXTAFTER(Table2[[#This Row],[rxn]],"_",-1)</f>
        <v>x</v>
      </c>
      <c r="J1930" s="2" t="str">
        <f>_xlfn.TEXTBEFORE(Table2[[#This Row],[rxn]],"_"&amp;Table2[[#This Row],[compartment]],-1)</f>
        <v>FACOAL182</v>
      </c>
      <c r="K1930" s="2" t="str" cm="1">
        <f t="array" ref="K1930">_xlfn.LET(_xlpm.t,J1930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930" s="2" t="str">
        <f>IF(LEN(Table2[[#This Row],[number at end of rxn-compartment]])&gt;0,_xlfn.TEXTBEFORE(Table2[[#This Row],[rxn-compartment]],Table2[[#This Row],[number at end of rxn-compartment]],-1),"")</f>
        <v>FACOAL</v>
      </c>
      <c r="N1930" t="str">
        <v/>
      </c>
      <c r="O1930" t="str">
        <v>HACD141bi_x</v>
      </c>
      <c r="P1930" t="str">
        <v>FWD</v>
      </c>
      <c r="Q1930" t="str">
        <v>rt2994,rt7916_x</v>
      </c>
      <c r="R1930" t="str">
        <v>1.1.1.n12</v>
      </c>
      <c r="S1930" t="str">
        <v>Other metabolism</v>
      </c>
      <c r="T1930" t="str">
        <v>Fatty acid degradation</v>
      </c>
    </row>
    <row r="1931" spans="1:20" x14ac:dyDescent="0.2">
      <c r="A1931" t="s">
        <v>4571</v>
      </c>
      <c r="B1931" t="s">
        <v>4570</v>
      </c>
      <c r="C1931" t="s">
        <v>8</v>
      </c>
      <c r="D1931" t="s">
        <v>4524</v>
      </c>
      <c r="E1931" t="str">
        <f>_xlfn.XLOOKUP(Table2[[#This Row],[rxn]],[1]Sheet1!$A:$A,[1]Sheet1!$C:$C,"Other metaolism",0)</f>
        <v>Other biosynthetic metabolism</v>
      </c>
      <c r="F1931" t="s">
        <v>74</v>
      </c>
      <c r="G1931" t="str">
        <f>Table2[[#This Row],[rxn]]&amp;"_"&amp;Table2[[#This Row],[dir]]</f>
        <v>FACOAL182_x_FWD</v>
      </c>
      <c r="H1931" t="str" cm="1">
        <f t="array" ref="H1931">_xlfn.TEXTJOIN(",",TRUE,_xlfn.UNIQUE(_xlfn._xlws.FILTER(Table2[enz],Table2[rxn+dir]=Table2[[#This Row],[rxn+dir]])))</f>
        <v>rt4187,rt7761</v>
      </c>
      <c r="I1931" s="2" t="str">
        <f>_xlfn.TEXTAFTER(Table2[[#This Row],[rxn]],"_",-1)</f>
        <v>x</v>
      </c>
      <c r="J1931" s="2" t="str">
        <f>_xlfn.TEXTBEFORE(Table2[[#This Row],[rxn]],"_"&amp;Table2[[#This Row],[compartment]],-1)</f>
        <v>FACOAL182</v>
      </c>
      <c r="K1931" s="2" t="str" cm="1">
        <f t="array" ref="K1931">_xlfn.LET(_xlpm.t,J1931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182</v>
      </c>
      <c r="L1931" s="2" t="str">
        <f>IF(LEN(Table2[[#This Row],[number at end of rxn-compartment]])&gt;0,_xlfn.TEXTBEFORE(Table2[[#This Row],[rxn-compartment]],Table2[[#This Row],[number at end of rxn-compartment]],-1),"")</f>
        <v>FACOAL</v>
      </c>
      <c r="N1931" t="str">
        <v/>
      </c>
      <c r="O1931" t="str">
        <v>HACD142i_x</v>
      </c>
      <c r="P1931" t="str">
        <v>FWD</v>
      </c>
      <c r="Q1931" t="str">
        <v>rt2994,rt7916_x</v>
      </c>
      <c r="R1931" t="str">
        <v>1.1.1.n12</v>
      </c>
      <c r="S1931" t="str">
        <v>Other metabolism</v>
      </c>
      <c r="T1931" t="str">
        <v>Fatty acid degradation</v>
      </c>
    </row>
    <row r="1932" spans="1:20" x14ac:dyDescent="0.2">
      <c r="A1932" t="s">
        <v>4572</v>
      </c>
      <c r="B1932" t="s">
        <v>4573</v>
      </c>
      <c r="C1932" t="s">
        <v>8</v>
      </c>
      <c r="D1932" t="s">
        <v>4528</v>
      </c>
      <c r="E1932" t="str">
        <f>_xlfn.XLOOKUP(Table2[[#This Row],[rxn]],[1]Sheet1!$A:$A,[1]Sheet1!$C:$C,"Other metaolism",0)</f>
        <v>Other metabolism</v>
      </c>
      <c r="F1932" t="s">
        <v>312</v>
      </c>
      <c r="G1932" t="str">
        <f>Table2[[#This Row],[rxn]]&amp;"_"&amp;Table2[[#This Row],[dir]]</f>
        <v>FACOAL183_l_FWD</v>
      </c>
      <c r="H1932" t="str" cm="1">
        <f t="array" ref="H1932">_xlfn.TEXTJOIN(",",TRUE,_xlfn.UNIQUE(_xlfn._xlws.FILTER(Table2[enz],Table2[rxn+dir]=Table2[[#This Row],[rxn+dir]])))</f>
        <v>rt2799_l</v>
      </c>
      <c r="I1932" s="2" t="str">
        <f>_xlfn.TEXTAFTER(Table2[[#This Row],[rxn]],"_",-1)</f>
        <v>l</v>
      </c>
      <c r="J1932" s="2" t="str">
        <f>_xlfn.TEXTBEFORE(Table2[[#This Row],[rxn]],"_"&amp;Table2[[#This Row],[compartment]],-1)</f>
        <v>FACOAL183</v>
      </c>
      <c r="K1932" s="2" t="str" cm="1">
        <f t="array" ref="K1932">_xlfn.LET(_xlpm.t,J1932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932" s="2" t="str">
        <f>IF(LEN(Table2[[#This Row],[number at end of rxn-compartment]])&gt;0,_xlfn.TEXTBEFORE(Table2[[#This Row],[rxn-compartment]],Table2[[#This Row],[number at end of rxn-compartment]],-1),"")</f>
        <v>FACOAL</v>
      </c>
      <c r="N1932" t="str">
        <v/>
      </c>
      <c r="O1932" t="str">
        <v>HACD143i_x</v>
      </c>
      <c r="P1932" t="str">
        <v>FWD</v>
      </c>
      <c r="Q1932" t="str">
        <v>rt2994,rt7916_x</v>
      </c>
      <c r="R1932" t="str">
        <v>1.1.1.n12</v>
      </c>
      <c r="S1932" t="str">
        <v>Other metabolism</v>
      </c>
      <c r="T1932" t="str">
        <v>Fatty acid degradation</v>
      </c>
    </row>
    <row r="1933" spans="1:20" x14ac:dyDescent="0.2">
      <c r="A1933" t="s">
        <v>4574</v>
      </c>
      <c r="B1933" t="s">
        <v>4575</v>
      </c>
      <c r="C1933" t="s">
        <v>8</v>
      </c>
      <c r="D1933" t="s">
        <v>4531</v>
      </c>
      <c r="E1933" t="str">
        <f>_xlfn.XLOOKUP(Table2[[#This Row],[rxn]],[1]Sheet1!$A:$A,[1]Sheet1!$C:$C,"Other metaolism",0)</f>
        <v>Other biosynthetic metabolism</v>
      </c>
      <c r="F1933" t="s">
        <v>74</v>
      </c>
      <c r="G1933" t="str">
        <f>Table2[[#This Row],[rxn]]&amp;"_"&amp;Table2[[#This Row],[dir]]</f>
        <v>FACOAL183_rm_FWD</v>
      </c>
      <c r="H1933" t="str" cm="1">
        <f t="array" ref="H1933">_xlfn.TEXTJOIN(",",TRUE,_xlfn.UNIQUE(_xlfn._xlws.FILTER(Table2[enz],Table2[rxn+dir]=Table2[[#This Row],[rxn+dir]])))</f>
        <v>rt2799_rm</v>
      </c>
      <c r="I1933" s="2" t="str">
        <f>_xlfn.TEXTAFTER(Table2[[#This Row],[rxn]],"_",-1)</f>
        <v>rm</v>
      </c>
      <c r="J1933" s="2" t="str">
        <f>_xlfn.TEXTBEFORE(Table2[[#This Row],[rxn]],"_"&amp;Table2[[#This Row],[compartment]],-1)</f>
        <v>FACOAL183</v>
      </c>
      <c r="K1933" s="2" t="str" cm="1">
        <f t="array" ref="K1933">_xlfn.LET(_xlpm.t,J1933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933" s="2" t="str">
        <f>IF(LEN(Table2[[#This Row],[number at end of rxn-compartment]])&gt;0,_xlfn.TEXTBEFORE(Table2[[#This Row],[rxn-compartment]],Table2[[#This Row],[number at end of rxn-compartment]],-1),"")</f>
        <v>FACOAL</v>
      </c>
      <c r="N1933" t="str">
        <v/>
      </c>
      <c r="O1933" t="str">
        <v>HACD160i_m</v>
      </c>
      <c r="P1933" t="str">
        <v>FWD</v>
      </c>
      <c r="Q1933" t="str">
        <v>rt2835</v>
      </c>
      <c r="R1933" t="str">
        <v/>
      </c>
      <c r="S1933" t="str">
        <v>Other metabolism</v>
      </c>
      <c r="T1933" t="str">
        <v>Fatty acid degradation</v>
      </c>
    </row>
    <row r="1934" spans="1:20" x14ac:dyDescent="0.2">
      <c r="A1934" t="s">
        <v>4576</v>
      </c>
      <c r="B1934" t="s">
        <v>4577</v>
      </c>
      <c r="C1934" t="s">
        <v>8</v>
      </c>
      <c r="D1934" t="s">
        <v>4521</v>
      </c>
      <c r="E1934" t="str">
        <f>_xlfn.XLOOKUP(Table2[[#This Row],[rxn]],[1]Sheet1!$A:$A,[1]Sheet1!$C:$C,"Other metaolism",0)</f>
        <v>Other biosynthetic metabolism</v>
      </c>
      <c r="F1934" t="s">
        <v>74</v>
      </c>
      <c r="G1934" t="str">
        <f>Table2[[#This Row],[rxn]]&amp;"_"&amp;Table2[[#This Row],[dir]]</f>
        <v>FACOAL183_x_FWD</v>
      </c>
      <c r="H1934" t="str" cm="1">
        <f t="array" ref="H1934">_xlfn.TEXTJOIN(",",TRUE,_xlfn.UNIQUE(_xlfn._xlws.FILTER(Table2[enz],Table2[rxn+dir]=Table2[[#This Row],[rxn+dir]])))</f>
        <v>rt4187,rt7761</v>
      </c>
      <c r="I1934" s="2" t="str">
        <f>_xlfn.TEXTAFTER(Table2[[#This Row],[rxn]],"_",-1)</f>
        <v>x</v>
      </c>
      <c r="J1934" s="2" t="str">
        <f>_xlfn.TEXTBEFORE(Table2[[#This Row],[rxn]],"_"&amp;Table2[[#This Row],[compartment]],-1)</f>
        <v>FACOAL183</v>
      </c>
      <c r="K1934" s="2" t="str" cm="1">
        <f t="array" ref="K1934">_xlfn.LET(_xlpm.t,J1934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934" s="2" t="str">
        <f>IF(LEN(Table2[[#This Row],[number at end of rxn-compartment]])&gt;0,_xlfn.TEXTBEFORE(Table2[[#This Row],[rxn-compartment]],Table2[[#This Row],[number at end of rxn-compartment]],-1),"")</f>
        <v>FACOAL</v>
      </c>
      <c r="N1934" t="str">
        <v/>
      </c>
      <c r="O1934" t="str">
        <v>HACD160i_x</v>
      </c>
      <c r="P1934" t="str">
        <v>FWD</v>
      </c>
      <c r="Q1934" t="str">
        <v>rt2994,rt7916_x</v>
      </c>
      <c r="R1934" t="str">
        <v>1.1.1.n12</v>
      </c>
      <c r="S1934" t="str">
        <v>Other metabolism</v>
      </c>
      <c r="T1934" t="str">
        <v>Fatty acid degradation</v>
      </c>
    </row>
    <row r="1935" spans="1:20" x14ac:dyDescent="0.2">
      <c r="A1935" t="s">
        <v>4578</v>
      </c>
      <c r="B1935" t="s">
        <v>4577</v>
      </c>
      <c r="C1935" t="s">
        <v>8</v>
      </c>
      <c r="D1935" t="s">
        <v>4524</v>
      </c>
      <c r="E1935" t="str">
        <f>_xlfn.XLOOKUP(Table2[[#This Row],[rxn]],[1]Sheet1!$A:$A,[1]Sheet1!$C:$C,"Other metaolism",0)</f>
        <v>Other biosynthetic metabolism</v>
      </c>
      <c r="F1935" t="s">
        <v>74</v>
      </c>
      <c r="G1935" t="str">
        <f>Table2[[#This Row],[rxn]]&amp;"_"&amp;Table2[[#This Row],[dir]]</f>
        <v>FACOAL183_x_FWD</v>
      </c>
      <c r="H1935" t="str" cm="1">
        <f t="array" ref="H1935">_xlfn.TEXTJOIN(",",TRUE,_xlfn.UNIQUE(_xlfn._xlws.FILTER(Table2[enz],Table2[rxn+dir]=Table2[[#This Row],[rxn+dir]])))</f>
        <v>rt4187,rt7761</v>
      </c>
      <c r="I1935" s="2" t="str">
        <f>_xlfn.TEXTAFTER(Table2[[#This Row],[rxn]],"_",-1)</f>
        <v>x</v>
      </c>
      <c r="J1935" s="2" t="str">
        <f>_xlfn.TEXTBEFORE(Table2[[#This Row],[rxn]],"_"&amp;Table2[[#This Row],[compartment]],-1)</f>
        <v>FACOAL183</v>
      </c>
      <c r="K1935" s="2" t="str" cm="1">
        <f t="array" ref="K1935">_xlfn.LET(_xlpm.t,J1935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183</v>
      </c>
      <c r="L1935" s="2" t="str">
        <f>IF(LEN(Table2[[#This Row],[number at end of rxn-compartment]])&gt;0,_xlfn.TEXTBEFORE(Table2[[#This Row],[rxn-compartment]],Table2[[#This Row],[number at end of rxn-compartment]],-1),"")</f>
        <v>FACOAL</v>
      </c>
      <c r="N1935" t="str">
        <v/>
      </c>
      <c r="O1935" t="str">
        <v>HACD161ai_m</v>
      </c>
      <c r="P1935" t="str">
        <v>FWD</v>
      </c>
      <c r="Q1935" t="str">
        <v>rt2835</v>
      </c>
      <c r="R1935" t="str">
        <v/>
      </c>
      <c r="S1935" t="str">
        <v>Other metabolism</v>
      </c>
      <c r="T1935" t="str">
        <v>Fatty acid degradation</v>
      </c>
    </row>
    <row r="1936" spans="1:20" x14ac:dyDescent="0.2">
      <c r="A1936" t="s">
        <v>4579</v>
      </c>
      <c r="B1936" t="s">
        <v>4581</v>
      </c>
      <c r="C1936" t="s">
        <v>8</v>
      </c>
      <c r="D1936" t="s">
        <v>4580</v>
      </c>
      <c r="E1936" t="str">
        <f>_xlfn.XLOOKUP(Table2[[#This Row],[rxn]],[1]Sheet1!$A:$A,[1]Sheet1!$C:$C,"Other metaolism",0)</f>
        <v>Other metabolism</v>
      </c>
      <c r="F1936" t="s">
        <v>312</v>
      </c>
      <c r="G1936" t="str">
        <f>Table2[[#This Row],[rxn]]&amp;"_"&amp;Table2[[#This Row],[dir]]</f>
        <v>FACOAL200_en_FWD</v>
      </c>
      <c r="H1936" t="str" cm="1">
        <f t="array" ref="H1936">_xlfn.TEXTJOIN(",",TRUE,_xlfn.UNIQUE(_xlfn._xlws.FILTER(Table2[enz],Table2[rxn+dir]=Table2[[#This Row],[rxn+dir]])))</f>
        <v>rt7380</v>
      </c>
      <c r="I1936" s="2" t="str">
        <f>_xlfn.TEXTAFTER(Table2[[#This Row],[rxn]],"_",-1)</f>
        <v>en</v>
      </c>
      <c r="J1936" s="2" t="str">
        <f>_xlfn.TEXTBEFORE(Table2[[#This Row],[rxn]],"_"&amp;Table2[[#This Row],[compartment]],-1)</f>
        <v>FACOAL200</v>
      </c>
      <c r="K1936" s="2" t="str" cm="1">
        <f t="array" ref="K1936">_xlfn.LET(_xlpm.t,J1936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1936" s="2" t="str">
        <f>IF(LEN(Table2[[#This Row],[number at end of rxn-compartment]])&gt;0,_xlfn.TEXTBEFORE(Table2[[#This Row],[rxn-compartment]],Table2[[#This Row],[number at end of rxn-compartment]],-1),"")</f>
        <v>FACOAL</v>
      </c>
      <c r="N1936" t="str">
        <v/>
      </c>
      <c r="O1936" t="str">
        <v>HACD161ai_x</v>
      </c>
      <c r="P1936" t="str">
        <v>FWD</v>
      </c>
      <c r="Q1936" t="str">
        <v>rt2994,rt7916_x</v>
      </c>
      <c r="R1936" t="str">
        <v>1.1.1.n12</v>
      </c>
      <c r="S1936" t="str">
        <v>Other metabolism</v>
      </c>
      <c r="T1936" t="str">
        <v>Fatty acid degradation</v>
      </c>
    </row>
    <row r="1937" spans="1:20" x14ac:dyDescent="0.2">
      <c r="A1937" t="s">
        <v>4582</v>
      </c>
      <c r="B1937" t="s">
        <v>4584</v>
      </c>
      <c r="C1937" t="s">
        <v>8</v>
      </c>
      <c r="D1937" t="s">
        <v>4583</v>
      </c>
      <c r="E1937" t="str">
        <f>_xlfn.XLOOKUP(Table2[[#This Row],[rxn]],[1]Sheet1!$A:$A,[1]Sheet1!$C:$C,"Other metaolism",0)</f>
        <v>Other metabolism</v>
      </c>
      <c r="F1937" t="s">
        <v>312</v>
      </c>
      <c r="G1937" t="str">
        <f>Table2[[#This Row],[rxn]]&amp;"_"&amp;Table2[[#This Row],[dir]]</f>
        <v>FACOAL200_l_FWD</v>
      </c>
      <c r="H1937" t="str" cm="1">
        <f t="array" ref="H1937">_xlfn.TEXTJOIN(",",TRUE,_xlfn.UNIQUE(_xlfn._xlws.FILTER(Table2[enz],Table2[rxn+dir]=Table2[[#This Row],[rxn+dir]])))</f>
        <v>rt1544_l</v>
      </c>
      <c r="I1937" s="2" t="str">
        <f>_xlfn.TEXTAFTER(Table2[[#This Row],[rxn]],"_",-1)</f>
        <v>l</v>
      </c>
      <c r="J1937" s="2" t="str">
        <f>_xlfn.TEXTBEFORE(Table2[[#This Row],[rxn]],"_"&amp;Table2[[#This Row],[compartment]],-1)</f>
        <v>FACOAL200</v>
      </c>
      <c r="K1937" s="2" t="str" cm="1">
        <f t="array" ref="K1937">_xlfn.LET(_xlpm.t,J1937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1937" s="2" t="str">
        <f>IF(LEN(Table2[[#This Row],[number at end of rxn-compartment]])&gt;0,_xlfn.TEXTBEFORE(Table2[[#This Row],[rxn-compartment]],Table2[[#This Row],[number at end of rxn-compartment]],-1),"")</f>
        <v>FACOAL</v>
      </c>
      <c r="N1937" t="str">
        <v/>
      </c>
      <c r="O1937" t="str">
        <v>HACD161bi_m</v>
      </c>
      <c r="P1937" t="str">
        <v>FWD</v>
      </c>
      <c r="Q1937" t="str">
        <v>rt2835</v>
      </c>
      <c r="R1937" t="str">
        <v/>
      </c>
      <c r="S1937" t="str">
        <v>Other metabolism</v>
      </c>
      <c r="T1937" t="str">
        <v>Fatty acid degradation</v>
      </c>
    </row>
    <row r="1938" spans="1:20" x14ac:dyDescent="0.2">
      <c r="A1938" t="s">
        <v>4585</v>
      </c>
      <c r="B1938" t="s">
        <v>4587</v>
      </c>
      <c r="C1938" t="s">
        <v>8</v>
      </c>
      <c r="D1938" t="s">
        <v>4586</v>
      </c>
      <c r="E1938" t="str">
        <f>_xlfn.XLOOKUP(Table2[[#This Row],[rxn]],[1]Sheet1!$A:$A,[1]Sheet1!$C:$C,"Other metaolism",0)</f>
        <v>Other metabolism</v>
      </c>
      <c r="F1938" t="s">
        <v>312</v>
      </c>
      <c r="G1938" t="str">
        <f>Table2[[#This Row],[rxn]]&amp;"_"&amp;Table2[[#This Row],[dir]]</f>
        <v>FACOAL200_rm_FWD</v>
      </c>
      <c r="H1938" t="str" cm="1">
        <f t="array" ref="H1938">_xlfn.TEXTJOIN(",",TRUE,_xlfn.UNIQUE(_xlfn._xlws.FILTER(Table2[enz],Table2[rxn+dir]=Table2[[#This Row],[rxn+dir]])))</f>
        <v>rt1544_rm</v>
      </c>
      <c r="I1938" s="2" t="str">
        <f>_xlfn.TEXTAFTER(Table2[[#This Row],[rxn]],"_",-1)</f>
        <v>rm</v>
      </c>
      <c r="J1938" s="2" t="str">
        <f>_xlfn.TEXTBEFORE(Table2[[#This Row],[rxn]],"_"&amp;Table2[[#This Row],[compartment]],-1)</f>
        <v>FACOAL200</v>
      </c>
      <c r="K1938" s="2" t="str" cm="1">
        <f t="array" ref="K1938">_xlfn.LET(_xlpm.t,J1938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1938" s="2" t="str">
        <f>IF(LEN(Table2[[#This Row],[number at end of rxn-compartment]])&gt;0,_xlfn.TEXTBEFORE(Table2[[#This Row],[rxn-compartment]],Table2[[#This Row],[number at end of rxn-compartment]],-1),"")</f>
        <v>FACOAL</v>
      </c>
      <c r="N1938" t="str">
        <v/>
      </c>
      <c r="O1938" t="str">
        <v>HACD161bi_x</v>
      </c>
      <c r="P1938" t="str">
        <v>FWD</v>
      </c>
      <c r="Q1938" t="str">
        <v>rt2994,rt7916_x</v>
      </c>
      <c r="R1938" t="str">
        <v>1.1.1.n12</v>
      </c>
      <c r="S1938" t="str">
        <v>Other metabolism</v>
      </c>
      <c r="T1938" t="str">
        <v>Fatty acid degradation</v>
      </c>
    </row>
    <row r="1939" spans="1:20" x14ac:dyDescent="0.2">
      <c r="A1939" t="s">
        <v>4588</v>
      </c>
      <c r="B1939" t="s">
        <v>4589</v>
      </c>
      <c r="C1939" t="s">
        <v>8</v>
      </c>
      <c r="D1939" t="s">
        <v>4524</v>
      </c>
      <c r="E1939" t="str">
        <f>_xlfn.XLOOKUP(Table2[[#This Row],[rxn]],[1]Sheet1!$A:$A,[1]Sheet1!$C:$C,"Other metaolism",0)</f>
        <v>Other metabolism</v>
      </c>
      <c r="F1939" t="s">
        <v>312</v>
      </c>
      <c r="G1939" t="str">
        <f>Table2[[#This Row],[rxn]]&amp;"_"&amp;Table2[[#This Row],[dir]]</f>
        <v>FACOAL200_x_FWD</v>
      </c>
      <c r="H1939" t="str" cm="1">
        <f t="array" ref="H1939">_xlfn.TEXTJOIN(",",TRUE,_xlfn.UNIQUE(_xlfn._xlws.FILTER(Table2[enz],Table2[rxn+dir]=Table2[[#This Row],[rxn+dir]])))</f>
        <v>rt7761</v>
      </c>
      <c r="I1939" s="2" t="str">
        <f>_xlfn.TEXTAFTER(Table2[[#This Row],[rxn]],"_",-1)</f>
        <v>x</v>
      </c>
      <c r="J1939" s="2" t="str">
        <f>_xlfn.TEXTBEFORE(Table2[[#This Row],[rxn]],"_"&amp;Table2[[#This Row],[compartment]],-1)</f>
        <v>FACOAL200</v>
      </c>
      <c r="K1939" s="2" t="str" cm="1">
        <f t="array" ref="K1939">_xlfn.LET(_xlpm.t,J1939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200</v>
      </c>
      <c r="L1939" s="2" t="str">
        <f>IF(LEN(Table2[[#This Row],[number at end of rxn-compartment]])&gt;0,_xlfn.TEXTBEFORE(Table2[[#This Row],[rxn-compartment]],Table2[[#This Row],[number at end of rxn-compartment]],-1),"")</f>
        <v>FACOAL</v>
      </c>
      <c r="N1939" t="str">
        <v/>
      </c>
      <c r="O1939" t="str">
        <v>HACD162i_x</v>
      </c>
      <c r="P1939" t="str">
        <v>FWD</v>
      </c>
      <c r="Q1939" t="str">
        <v>rt2994,rt7916_x</v>
      </c>
      <c r="R1939" t="str">
        <v>1.1.1.n12</v>
      </c>
      <c r="S1939" t="str">
        <v>Other metabolism</v>
      </c>
      <c r="T1939" t="str">
        <v>Fatty acid degradation</v>
      </c>
    </row>
    <row r="1940" spans="1:20" x14ac:dyDescent="0.2">
      <c r="A1940" t="s">
        <v>4590</v>
      </c>
      <c r="B1940" t="s">
        <v>4591</v>
      </c>
      <c r="C1940" t="s">
        <v>8</v>
      </c>
      <c r="D1940" t="s">
        <v>4580</v>
      </c>
      <c r="E1940" t="str">
        <f>_xlfn.XLOOKUP(Table2[[#This Row],[rxn]],[1]Sheet1!$A:$A,[1]Sheet1!$C:$C,"Other metaolism",0)</f>
        <v>Other metabolism</v>
      </c>
      <c r="F1940" t="s">
        <v>312</v>
      </c>
      <c r="G1940" t="str">
        <f>Table2[[#This Row],[rxn]]&amp;"_"&amp;Table2[[#This Row],[dir]]</f>
        <v>FACOAL220_en_FWD</v>
      </c>
      <c r="H1940" t="str" cm="1">
        <f t="array" ref="H1940">_xlfn.TEXTJOIN(",",TRUE,_xlfn.UNIQUE(_xlfn._xlws.FILTER(Table2[enz],Table2[rxn+dir]=Table2[[#This Row],[rxn+dir]])))</f>
        <v>rt7380</v>
      </c>
      <c r="I1940" s="2" t="str">
        <f>_xlfn.TEXTAFTER(Table2[[#This Row],[rxn]],"_",-1)</f>
        <v>en</v>
      </c>
      <c r="J1940" s="2" t="str">
        <f>_xlfn.TEXTBEFORE(Table2[[#This Row],[rxn]],"_"&amp;Table2[[#This Row],[compartment]],-1)</f>
        <v>FACOAL220</v>
      </c>
      <c r="K1940" s="2" t="str" cm="1">
        <f t="array" ref="K1940">_xlfn.LET(_xlpm.t,J1940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1940" s="2" t="str">
        <f>IF(LEN(Table2[[#This Row],[number at end of rxn-compartment]])&gt;0,_xlfn.TEXTBEFORE(Table2[[#This Row],[rxn-compartment]],Table2[[#This Row],[number at end of rxn-compartment]],-1),"")</f>
        <v>FACOAL</v>
      </c>
      <c r="N1940" t="str">
        <v/>
      </c>
      <c r="O1940" t="str">
        <v>HACD163i_x</v>
      </c>
      <c r="P1940" t="str">
        <v>FWD</v>
      </c>
      <c r="Q1940" t="str">
        <v>rt2994,rt7916_x</v>
      </c>
      <c r="R1940" t="str">
        <v>1.1.1.n12</v>
      </c>
      <c r="S1940" t="str">
        <v>Other metabolism</v>
      </c>
      <c r="T1940" t="str">
        <v>Fatty acid degradation</v>
      </c>
    </row>
    <row r="1941" spans="1:20" x14ac:dyDescent="0.2">
      <c r="A1941" t="s">
        <v>4592</v>
      </c>
      <c r="B1941" t="s">
        <v>4593</v>
      </c>
      <c r="C1941" t="s">
        <v>8</v>
      </c>
      <c r="D1941" t="s">
        <v>4583</v>
      </c>
      <c r="E1941" t="str">
        <f>_xlfn.XLOOKUP(Table2[[#This Row],[rxn]],[1]Sheet1!$A:$A,[1]Sheet1!$C:$C,"Other metaolism",0)</f>
        <v>Other metabolism</v>
      </c>
      <c r="F1941" t="s">
        <v>312</v>
      </c>
      <c r="G1941" t="str">
        <f>Table2[[#This Row],[rxn]]&amp;"_"&amp;Table2[[#This Row],[dir]]</f>
        <v>FACOAL220_l_FWD</v>
      </c>
      <c r="H1941" t="str" cm="1">
        <f t="array" ref="H1941">_xlfn.TEXTJOIN(",",TRUE,_xlfn.UNIQUE(_xlfn._xlws.FILTER(Table2[enz],Table2[rxn+dir]=Table2[[#This Row],[rxn+dir]])))</f>
        <v>rt1544_l</v>
      </c>
      <c r="I1941" s="2" t="str">
        <f>_xlfn.TEXTAFTER(Table2[[#This Row],[rxn]],"_",-1)</f>
        <v>l</v>
      </c>
      <c r="J1941" s="2" t="str">
        <f>_xlfn.TEXTBEFORE(Table2[[#This Row],[rxn]],"_"&amp;Table2[[#This Row],[compartment]],-1)</f>
        <v>FACOAL220</v>
      </c>
      <c r="K1941" s="2" t="str" cm="1">
        <f t="array" ref="K1941">_xlfn.LET(_xlpm.t,J1941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1941" s="2" t="str">
        <f>IF(LEN(Table2[[#This Row],[number at end of rxn-compartment]])&gt;0,_xlfn.TEXTBEFORE(Table2[[#This Row],[rxn-compartment]],Table2[[#This Row],[number at end of rxn-compartment]],-1),"")</f>
        <v>FACOAL</v>
      </c>
      <c r="N1941" t="str">
        <v/>
      </c>
      <c r="O1941" t="str">
        <v>HACD180i_m</v>
      </c>
      <c r="P1941" t="str">
        <v>FWD</v>
      </c>
      <c r="Q1941" t="str">
        <v>rt2835</v>
      </c>
      <c r="R1941" t="str">
        <v/>
      </c>
      <c r="S1941" t="str">
        <v>Other metabolism</v>
      </c>
      <c r="T1941" t="str">
        <v>Fatty acid degradation</v>
      </c>
    </row>
    <row r="1942" spans="1:20" x14ac:dyDescent="0.2">
      <c r="A1942" t="s">
        <v>4594</v>
      </c>
      <c r="B1942" t="s">
        <v>4595</v>
      </c>
      <c r="C1942" t="s">
        <v>8</v>
      </c>
      <c r="D1942" t="s">
        <v>4586</v>
      </c>
      <c r="E1942" t="str">
        <f>_xlfn.XLOOKUP(Table2[[#This Row],[rxn]],[1]Sheet1!$A:$A,[1]Sheet1!$C:$C,"Other metaolism",0)</f>
        <v>Other metabolism</v>
      </c>
      <c r="F1942" t="s">
        <v>312</v>
      </c>
      <c r="G1942" t="str">
        <f>Table2[[#This Row],[rxn]]&amp;"_"&amp;Table2[[#This Row],[dir]]</f>
        <v>FACOAL220_rm_FWD</v>
      </c>
      <c r="H1942" t="str" cm="1">
        <f t="array" ref="H1942">_xlfn.TEXTJOIN(",",TRUE,_xlfn.UNIQUE(_xlfn._xlws.FILTER(Table2[enz],Table2[rxn+dir]=Table2[[#This Row],[rxn+dir]])))</f>
        <v>rt1544_rm</v>
      </c>
      <c r="I1942" s="2" t="str">
        <f>_xlfn.TEXTAFTER(Table2[[#This Row],[rxn]],"_",-1)</f>
        <v>rm</v>
      </c>
      <c r="J1942" s="2" t="str">
        <f>_xlfn.TEXTBEFORE(Table2[[#This Row],[rxn]],"_"&amp;Table2[[#This Row],[compartment]],-1)</f>
        <v>FACOAL220</v>
      </c>
      <c r="K1942" s="2" t="str" cm="1">
        <f t="array" ref="K1942">_xlfn.LET(_xlpm.t,J1942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1942" s="2" t="str">
        <f>IF(LEN(Table2[[#This Row],[number at end of rxn-compartment]])&gt;0,_xlfn.TEXTBEFORE(Table2[[#This Row],[rxn-compartment]],Table2[[#This Row],[number at end of rxn-compartment]],-1),"")</f>
        <v>FACOAL</v>
      </c>
      <c r="N1942" t="str">
        <v/>
      </c>
      <c r="O1942" t="str">
        <v>HACD180i_x</v>
      </c>
      <c r="P1942" t="str">
        <v>FWD</v>
      </c>
      <c r="Q1942" t="str">
        <v>rt2994,rt7916_x</v>
      </c>
      <c r="R1942" t="str">
        <v>1.1.1.n12</v>
      </c>
      <c r="S1942" t="str">
        <v>Other metabolism</v>
      </c>
      <c r="T1942" t="str">
        <v>Fatty acid degradation</v>
      </c>
    </row>
    <row r="1943" spans="1:20" x14ac:dyDescent="0.2">
      <c r="A1943" t="s">
        <v>4596</v>
      </c>
      <c r="B1943" t="s">
        <v>4597</v>
      </c>
      <c r="C1943" t="s">
        <v>8</v>
      </c>
      <c r="D1943" t="s">
        <v>4524</v>
      </c>
      <c r="E1943" t="str">
        <f>_xlfn.XLOOKUP(Table2[[#This Row],[rxn]],[1]Sheet1!$A:$A,[1]Sheet1!$C:$C,"Other metaolism",0)</f>
        <v>Other metabolism</v>
      </c>
      <c r="F1943" t="s">
        <v>312</v>
      </c>
      <c r="G1943" t="str">
        <f>Table2[[#This Row],[rxn]]&amp;"_"&amp;Table2[[#This Row],[dir]]</f>
        <v>FACOAL220_x_FWD</v>
      </c>
      <c r="H1943" t="str" cm="1">
        <f t="array" ref="H1943">_xlfn.TEXTJOIN(",",TRUE,_xlfn.UNIQUE(_xlfn._xlws.FILTER(Table2[enz],Table2[rxn+dir]=Table2[[#This Row],[rxn+dir]])))</f>
        <v>rt7761</v>
      </c>
      <c r="I1943" s="2" t="str">
        <f>_xlfn.TEXTAFTER(Table2[[#This Row],[rxn]],"_",-1)</f>
        <v>x</v>
      </c>
      <c r="J1943" s="2" t="str">
        <f>_xlfn.TEXTBEFORE(Table2[[#This Row],[rxn]],"_"&amp;Table2[[#This Row],[compartment]],-1)</f>
        <v>FACOAL220</v>
      </c>
      <c r="K1943" s="2" t="str" cm="1">
        <f t="array" ref="K1943">_xlfn.LET(_xlpm.t,J1943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220</v>
      </c>
      <c r="L1943" s="2" t="str">
        <f>IF(LEN(Table2[[#This Row],[number at end of rxn-compartment]])&gt;0,_xlfn.TEXTBEFORE(Table2[[#This Row],[rxn-compartment]],Table2[[#This Row],[number at end of rxn-compartment]],-1),"")</f>
        <v>FACOAL</v>
      </c>
      <c r="N1943" t="str">
        <v/>
      </c>
      <c r="O1943" t="str">
        <v>HACD181ai_m</v>
      </c>
      <c r="P1943" t="str">
        <v>FWD</v>
      </c>
      <c r="Q1943" t="str">
        <v>rt2835</v>
      </c>
      <c r="R1943" t="str">
        <v/>
      </c>
      <c r="S1943" t="str">
        <v>Other metabolism</v>
      </c>
      <c r="T1943" t="str">
        <v>Fatty acid degradation</v>
      </c>
    </row>
    <row r="1944" spans="1:20" x14ac:dyDescent="0.2">
      <c r="A1944" t="s">
        <v>4598</v>
      </c>
      <c r="B1944" t="s">
        <v>4599</v>
      </c>
      <c r="C1944" t="s">
        <v>8</v>
      </c>
      <c r="D1944" t="s">
        <v>4580</v>
      </c>
      <c r="E1944" t="str">
        <f>_xlfn.XLOOKUP(Table2[[#This Row],[rxn]],[1]Sheet1!$A:$A,[1]Sheet1!$C:$C,"Other metaolism",0)</f>
        <v>Other metabolism</v>
      </c>
      <c r="F1944" t="s">
        <v>312</v>
      </c>
      <c r="G1944" t="str">
        <f>Table2[[#This Row],[rxn]]&amp;"_"&amp;Table2[[#This Row],[dir]]</f>
        <v>FACOAL240_en_FWD</v>
      </c>
      <c r="H1944" t="str" cm="1">
        <f t="array" ref="H1944">_xlfn.TEXTJOIN(",",TRUE,_xlfn.UNIQUE(_xlfn._xlws.FILTER(Table2[enz],Table2[rxn+dir]=Table2[[#This Row],[rxn+dir]])))</f>
        <v>rt7380</v>
      </c>
      <c r="I1944" s="2" t="str">
        <f>_xlfn.TEXTAFTER(Table2[[#This Row],[rxn]],"_",-1)</f>
        <v>en</v>
      </c>
      <c r="J1944" s="2" t="str">
        <f>_xlfn.TEXTBEFORE(Table2[[#This Row],[rxn]],"_"&amp;Table2[[#This Row],[compartment]],-1)</f>
        <v>FACOAL240</v>
      </c>
      <c r="K1944" s="2" t="str" cm="1">
        <f t="array" ref="K1944">_xlfn.LET(_xlpm.t,J1944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1944" s="2" t="str">
        <f>IF(LEN(Table2[[#This Row],[number at end of rxn-compartment]])&gt;0,_xlfn.TEXTBEFORE(Table2[[#This Row],[rxn-compartment]],Table2[[#This Row],[number at end of rxn-compartment]],-1),"")</f>
        <v>FACOAL</v>
      </c>
      <c r="N1944" t="str">
        <v/>
      </c>
      <c r="O1944" t="str">
        <v>HACD181ai_x</v>
      </c>
      <c r="P1944" t="str">
        <v>FWD</v>
      </c>
      <c r="Q1944" t="str">
        <v>rt2994,rt7916_x</v>
      </c>
      <c r="R1944" t="str">
        <v>1.1.1.n12</v>
      </c>
      <c r="S1944" t="str">
        <v>Other metabolism</v>
      </c>
      <c r="T1944" t="str">
        <v>Fatty acid degradation</v>
      </c>
    </row>
    <row r="1945" spans="1:20" x14ac:dyDescent="0.2">
      <c r="A1945" t="s">
        <v>4600</v>
      </c>
      <c r="B1945" t="s">
        <v>4601</v>
      </c>
      <c r="C1945" t="s">
        <v>8</v>
      </c>
      <c r="D1945" t="s">
        <v>4583</v>
      </c>
      <c r="E1945" t="str">
        <f>_xlfn.XLOOKUP(Table2[[#This Row],[rxn]],[1]Sheet1!$A:$A,[1]Sheet1!$C:$C,"Other metaolism",0)</f>
        <v>Other metabolism</v>
      </c>
      <c r="F1945" t="s">
        <v>312</v>
      </c>
      <c r="G1945" t="str">
        <f>Table2[[#This Row],[rxn]]&amp;"_"&amp;Table2[[#This Row],[dir]]</f>
        <v>FACOAL240_l_FWD</v>
      </c>
      <c r="H1945" t="str" cm="1">
        <f t="array" ref="H1945">_xlfn.TEXTJOIN(",",TRUE,_xlfn.UNIQUE(_xlfn._xlws.FILTER(Table2[enz],Table2[rxn+dir]=Table2[[#This Row],[rxn+dir]])))</f>
        <v>rt1544_l</v>
      </c>
      <c r="I1945" s="2" t="str">
        <f>_xlfn.TEXTAFTER(Table2[[#This Row],[rxn]],"_",-1)</f>
        <v>l</v>
      </c>
      <c r="J1945" s="2" t="str">
        <f>_xlfn.TEXTBEFORE(Table2[[#This Row],[rxn]],"_"&amp;Table2[[#This Row],[compartment]],-1)</f>
        <v>FACOAL240</v>
      </c>
      <c r="K1945" s="2" t="str" cm="1">
        <f t="array" ref="K1945">_xlfn.LET(_xlpm.t,J1945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1945" s="2" t="str">
        <f>IF(LEN(Table2[[#This Row],[number at end of rxn-compartment]])&gt;0,_xlfn.TEXTBEFORE(Table2[[#This Row],[rxn-compartment]],Table2[[#This Row],[number at end of rxn-compartment]],-1),"")</f>
        <v>FACOAL</v>
      </c>
      <c r="N1945" t="str">
        <v/>
      </c>
      <c r="O1945" t="str">
        <v>HACD182i_x</v>
      </c>
      <c r="P1945" t="str">
        <v>FWD</v>
      </c>
      <c r="Q1945" t="str">
        <v>rt2994,rt7916_x</v>
      </c>
      <c r="R1945" t="str">
        <v>1.1.1.n12</v>
      </c>
      <c r="S1945" t="str">
        <v>Other metabolism</v>
      </c>
      <c r="T1945" t="str">
        <v>Fatty acid degradation</v>
      </c>
    </row>
    <row r="1946" spans="1:20" x14ac:dyDescent="0.2">
      <c r="A1946" t="s">
        <v>4602</v>
      </c>
      <c r="B1946" t="s">
        <v>4603</v>
      </c>
      <c r="C1946" t="s">
        <v>8</v>
      </c>
      <c r="D1946" t="s">
        <v>4586</v>
      </c>
      <c r="E1946" t="str">
        <f>_xlfn.XLOOKUP(Table2[[#This Row],[rxn]],[1]Sheet1!$A:$A,[1]Sheet1!$C:$C,"Other metaolism",0)</f>
        <v>Other metabolism</v>
      </c>
      <c r="F1946" t="s">
        <v>312</v>
      </c>
      <c r="G1946" t="str">
        <f>Table2[[#This Row],[rxn]]&amp;"_"&amp;Table2[[#This Row],[dir]]</f>
        <v>FACOAL240_rm_FWD</v>
      </c>
      <c r="H1946" t="str" cm="1">
        <f t="array" ref="H1946">_xlfn.TEXTJOIN(",",TRUE,_xlfn.UNIQUE(_xlfn._xlws.FILTER(Table2[enz],Table2[rxn+dir]=Table2[[#This Row],[rxn+dir]])))</f>
        <v>rt1544_rm</v>
      </c>
      <c r="I1946" s="2" t="str">
        <f>_xlfn.TEXTAFTER(Table2[[#This Row],[rxn]],"_",-1)</f>
        <v>rm</v>
      </c>
      <c r="J1946" s="2" t="str">
        <f>_xlfn.TEXTBEFORE(Table2[[#This Row],[rxn]],"_"&amp;Table2[[#This Row],[compartment]],-1)</f>
        <v>FACOAL240</v>
      </c>
      <c r="K1946" s="2" t="str" cm="1">
        <f t="array" ref="K1946">_xlfn.LET(_xlpm.t,J1946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1946" s="2" t="str">
        <f>IF(LEN(Table2[[#This Row],[number at end of rxn-compartment]])&gt;0,_xlfn.TEXTBEFORE(Table2[[#This Row],[rxn-compartment]],Table2[[#This Row],[number at end of rxn-compartment]],-1),"")</f>
        <v>FACOAL</v>
      </c>
      <c r="N1946" t="str">
        <v/>
      </c>
      <c r="O1946" t="str">
        <v>HACD183i_x</v>
      </c>
      <c r="P1946" t="str">
        <v>FWD</v>
      </c>
      <c r="Q1946" t="str">
        <v>rt2994,rt7916_x</v>
      </c>
      <c r="R1946" t="str">
        <v>1.1.1.n12</v>
      </c>
      <c r="S1946" t="str">
        <v>Other metabolism</v>
      </c>
      <c r="T1946" t="str">
        <v>Fatty acid degradation</v>
      </c>
    </row>
    <row r="1947" spans="1:20" x14ac:dyDescent="0.2">
      <c r="A1947" t="s">
        <v>4604</v>
      </c>
      <c r="B1947" t="s">
        <v>4605</v>
      </c>
      <c r="C1947" t="s">
        <v>8</v>
      </c>
      <c r="D1947" t="s">
        <v>4524</v>
      </c>
      <c r="E1947" t="str">
        <f>_xlfn.XLOOKUP(Table2[[#This Row],[rxn]],[1]Sheet1!$A:$A,[1]Sheet1!$C:$C,"Other metaolism",0)</f>
        <v>Other metabolism</v>
      </c>
      <c r="F1947" t="s">
        <v>312</v>
      </c>
      <c r="G1947" t="str">
        <f>Table2[[#This Row],[rxn]]&amp;"_"&amp;Table2[[#This Row],[dir]]</f>
        <v>FACOAL240_x_FWD</v>
      </c>
      <c r="H1947" t="str" cm="1">
        <f t="array" ref="H1947">_xlfn.TEXTJOIN(",",TRUE,_xlfn.UNIQUE(_xlfn._xlws.FILTER(Table2[enz],Table2[rxn+dir]=Table2[[#This Row],[rxn+dir]])))</f>
        <v>rt7761</v>
      </c>
      <c r="I1947" s="2" t="str">
        <f>_xlfn.TEXTAFTER(Table2[[#This Row],[rxn]],"_",-1)</f>
        <v>x</v>
      </c>
      <c r="J1947" s="2" t="str">
        <f>_xlfn.TEXTBEFORE(Table2[[#This Row],[rxn]],"_"&amp;Table2[[#This Row],[compartment]],-1)</f>
        <v>FACOAL240</v>
      </c>
      <c r="K1947" s="2" t="str" cm="1">
        <f t="array" ref="K1947">_xlfn.LET(_xlpm.t,J1947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240</v>
      </c>
      <c r="L1947" s="2" t="str">
        <f>IF(LEN(Table2[[#This Row],[number at end of rxn-compartment]])&gt;0,_xlfn.TEXTBEFORE(Table2[[#This Row],[rxn-compartment]],Table2[[#This Row],[number at end of rxn-compartment]],-1),"")</f>
        <v>FACOAL</v>
      </c>
      <c r="N1947" t="str">
        <v/>
      </c>
      <c r="O1947" t="str">
        <v>HACD200i_x</v>
      </c>
      <c r="P1947" t="str">
        <v>FWD</v>
      </c>
      <c r="Q1947" t="str">
        <v>rt2994,rt7916_x</v>
      </c>
      <c r="R1947" t="str">
        <v>1.1.1.n12</v>
      </c>
      <c r="S1947" t="str">
        <v>Other metabolism</v>
      </c>
      <c r="T1947" t="str">
        <v>Fatty acid degradation</v>
      </c>
    </row>
    <row r="1948" spans="1:20" x14ac:dyDescent="0.2">
      <c r="A1948" t="s">
        <v>4606</v>
      </c>
      <c r="B1948" t="s">
        <v>4607</v>
      </c>
      <c r="C1948" t="s">
        <v>8</v>
      </c>
      <c r="D1948" t="s">
        <v>4580</v>
      </c>
      <c r="E1948" t="str">
        <f>_xlfn.XLOOKUP(Table2[[#This Row],[rxn]],[1]Sheet1!$A:$A,[1]Sheet1!$C:$C,"Other metaolism",0)</f>
        <v>Other metabolism</v>
      </c>
      <c r="F1948" t="s">
        <v>312</v>
      </c>
      <c r="G1948" t="str">
        <f>Table2[[#This Row],[rxn]]&amp;"_"&amp;Table2[[#This Row],[dir]]</f>
        <v>FACOAL260_en_FWD</v>
      </c>
      <c r="H1948" t="str" cm="1">
        <f t="array" ref="H1948">_xlfn.TEXTJOIN(",",TRUE,_xlfn.UNIQUE(_xlfn._xlws.FILTER(Table2[enz],Table2[rxn+dir]=Table2[[#This Row],[rxn+dir]])))</f>
        <v>rt7380</v>
      </c>
      <c r="I1948" s="2" t="str">
        <f>_xlfn.TEXTAFTER(Table2[[#This Row],[rxn]],"_",-1)</f>
        <v>en</v>
      </c>
      <c r="J1948" s="2" t="str">
        <f>_xlfn.TEXTBEFORE(Table2[[#This Row],[rxn]],"_"&amp;Table2[[#This Row],[compartment]],-1)</f>
        <v>FACOAL260</v>
      </c>
      <c r="K1948" s="2" t="str" cm="1">
        <f t="array" ref="K1948">_xlfn.LET(_xlpm.t,J1948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1948" s="2" t="str">
        <f>IF(LEN(Table2[[#This Row],[number at end of rxn-compartment]])&gt;0,_xlfn.TEXTBEFORE(Table2[[#This Row],[rxn-compartment]],Table2[[#This Row],[number at end of rxn-compartment]],-1),"")</f>
        <v>FACOAL</v>
      </c>
      <c r="N1948" t="str">
        <v/>
      </c>
      <c r="O1948" t="str">
        <v>HACD220i_x</v>
      </c>
      <c r="P1948" t="str">
        <v>FWD</v>
      </c>
      <c r="Q1948" t="str">
        <v>rt2994,rt7916_x</v>
      </c>
      <c r="R1948" t="str">
        <v>1.1.1.n12</v>
      </c>
      <c r="S1948" t="str">
        <v>Other metabolism</v>
      </c>
      <c r="T1948" t="str">
        <v>Fatty acid degradation</v>
      </c>
    </row>
    <row r="1949" spans="1:20" x14ac:dyDescent="0.2">
      <c r="A1949" t="s">
        <v>4608</v>
      </c>
      <c r="B1949" t="s">
        <v>4609</v>
      </c>
      <c r="C1949" t="s">
        <v>8</v>
      </c>
      <c r="D1949" t="s">
        <v>4583</v>
      </c>
      <c r="E1949" t="str">
        <f>_xlfn.XLOOKUP(Table2[[#This Row],[rxn]],[1]Sheet1!$A:$A,[1]Sheet1!$C:$C,"Other metaolism",0)</f>
        <v>Other metabolism</v>
      </c>
      <c r="F1949" t="s">
        <v>312</v>
      </c>
      <c r="G1949" t="str">
        <f>Table2[[#This Row],[rxn]]&amp;"_"&amp;Table2[[#This Row],[dir]]</f>
        <v>FACOAL260_l_FWD</v>
      </c>
      <c r="H1949" t="str" cm="1">
        <f t="array" ref="H1949">_xlfn.TEXTJOIN(",",TRUE,_xlfn.UNIQUE(_xlfn._xlws.FILTER(Table2[enz],Table2[rxn+dir]=Table2[[#This Row],[rxn+dir]])))</f>
        <v>rt1544_l</v>
      </c>
      <c r="I1949" s="2" t="str">
        <f>_xlfn.TEXTAFTER(Table2[[#This Row],[rxn]],"_",-1)</f>
        <v>l</v>
      </c>
      <c r="J1949" s="2" t="str">
        <f>_xlfn.TEXTBEFORE(Table2[[#This Row],[rxn]],"_"&amp;Table2[[#This Row],[compartment]],-1)</f>
        <v>FACOAL260</v>
      </c>
      <c r="K1949" s="2" t="str" cm="1">
        <f t="array" ref="K1949">_xlfn.LET(_xlpm.t,J1949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1949" s="2" t="str">
        <f>IF(LEN(Table2[[#This Row],[number at end of rxn-compartment]])&gt;0,_xlfn.TEXTBEFORE(Table2[[#This Row],[rxn-compartment]],Table2[[#This Row],[number at end of rxn-compartment]],-1),"")</f>
        <v>FACOAL</v>
      </c>
      <c r="N1949" t="str">
        <v/>
      </c>
      <c r="O1949" t="str">
        <v>HACD240i_x</v>
      </c>
      <c r="P1949" t="str">
        <v>FWD</v>
      </c>
      <c r="Q1949" t="str">
        <v>rt2994,rt7916_x</v>
      </c>
      <c r="R1949" t="str">
        <v>1.1.1.n12</v>
      </c>
      <c r="S1949" t="str">
        <v>Other metabolism</v>
      </c>
      <c r="T1949" t="str">
        <v>Fatty acid degradation</v>
      </c>
    </row>
    <row r="1950" spans="1:20" x14ac:dyDescent="0.2">
      <c r="A1950" t="s">
        <v>4610</v>
      </c>
      <c r="B1950" t="s">
        <v>4611</v>
      </c>
      <c r="C1950" t="s">
        <v>8</v>
      </c>
      <c r="D1950" t="s">
        <v>4586</v>
      </c>
      <c r="E1950" t="str">
        <f>_xlfn.XLOOKUP(Table2[[#This Row],[rxn]],[1]Sheet1!$A:$A,[1]Sheet1!$C:$C,"Other metaolism",0)</f>
        <v>Other metabolism</v>
      </c>
      <c r="F1950" t="s">
        <v>312</v>
      </c>
      <c r="G1950" t="str">
        <f>Table2[[#This Row],[rxn]]&amp;"_"&amp;Table2[[#This Row],[dir]]</f>
        <v>FACOAL260_rm_FWD</v>
      </c>
      <c r="H1950" t="str" cm="1">
        <f t="array" ref="H1950">_xlfn.TEXTJOIN(",",TRUE,_xlfn.UNIQUE(_xlfn._xlws.FILTER(Table2[enz],Table2[rxn+dir]=Table2[[#This Row],[rxn+dir]])))</f>
        <v>rt1544_rm</v>
      </c>
      <c r="I1950" s="2" t="str">
        <f>_xlfn.TEXTAFTER(Table2[[#This Row],[rxn]],"_",-1)</f>
        <v>rm</v>
      </c>
      <c r="J1950" s="2" t="str">
        <f>_xlfn.TEXTBEFORE(Table2[[#This Row],[rxn]],"_"&amp;Table2[[#This Row],[compartment]],-1)</f>
        <v>FACOAL260</v>
      </c>
      <c r="K1950" s="2" t="str" cm="1">
        <f t="array" ref="K1950">_xlfn.LET(_xlpm.t,J1950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1950" s="2" t="str">
        <f>IF(LEN(Table2[[#This Row],[number at end of rxn-compartment]])&gt;0,_xlfn.TEXTBEFORE(Table2[[#This Row],[rxn-compartment]],Table2[[#This Row],[number at end of rxn-compartment]],-1),"")</f>
        <v>FACOAL</v>
      </c>
      <c r="N1950" t="str">
        <v/>
      </c>
      <c r="O1950" t="str">
        <v>HACD260i_x</v>
      </c>
      <c r="P1950" t="str">
        <v>FWD</v>
      </c>
      <c r="Q1950" t="str">
        <v>rt2994,rt7916_x</v>
      </c>
      <c r="R1950" t="str">
        <v>1.1.1.n12</v>
      </c>
      <c r="S1950" t="str">
        <v>Other metabolism</v>
      </c>
      <c r="T1950" t="str">
        <v>Fatty acid degradation</v>
      </c>
    </row>
    <row r="1951" spans="1:20" x14ac:dyDescent="0.2">
      <c r="A1951" t="s">
        <v>4612</v>
      </c>
      <c r="B1951" t="s">
        <v>4613</v>
      </c>
      <c r="C1951" t="s">
        <v>8</v>
      </c>
      <c r="D1951" t="s">
        <v>4524</v>
      </c>
      <c r="E1951" t="str">
        <f>_xlfn.XLOOKUP(Table2[[#This Row],[rxn]],[1]Sheet1!$A:$A,[1]Sheet1!$C:$C,"Other metaolism",0)</f>
        <v>Other metabolism</v>
      </c>
      <c r="F1951" t="s">
        <v>312</v>
      </c>
      <c r="G1951" t="str">
        <f>Table2[[#This Row],[rxn]]&amp;"_"&amp;Table2[[#This Row],[dir]]</f>
        <v>FACOAL260_x_FWD</v>
      </c>
      <c r="H1951" t="str" cm="1">
        <f t="array" ref="H1951">_xlfn.TEXTJOIN(",",TRUE,_xlfn.UNIQUE(_xlfn._xlws.FILTER(Table2[enz],Table2[rxn+dir]=Table2[[#This Row],[rxn+dir]])))</f>
        <v>rt7761</v>
      </c>
      <c r="I1951" s="2" t="str">
        <f>_xlfn.TEXTAFTER(Table2[[#This Row],[rxn]],"_",-1)</f>
        <v>x</v>
      </c>
      <c r="J1951" s="2" t="str">
        <f>_xlfn.TEXTBEFORE(Table2[[#This Row],[rxn]],"_"&amp;Table2[[#This Row],[compartment]],-1)</f>
        <v>FACOAL260</v>
      </c>
      <c r="K1951" s="2" t="str" cm="1">
        <f t="array" ref="K1951">_xlfn.LET(_xlpm.t,J1951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260</v>
      </c>
      <c r="L1951" s="2" t="str">
        <f>IF(LEN(Table2[[#This Row],[number at end of rxn-compartment]])&gt;0,_xlfn.TEXTBEFORE(Table2[[#This Row],[rxn-compartment]],Table2[[#This Row],[number at end of rxn-compartment]],-1),"")</f>
        <v>FACOAL</v>
      </c>
      <c r="N1951" t="str">
        <v/>
      </c>
      <c r="O1951" t="str">
        <v>HACD40i_m</v>
      </c>
      <c r="P1951" t="str">
        <v>FWD</v>
      </c>
      <c r="Q1951" t="str">
        <v>rt2835</v>
      </c>
      <c r="R1951" t="str">
        <v/>
      </c>
      <c r="S1951" t="str">
        <v>Other metabolism</v>
      </c>
      <c r="T1951" t="str">
        <v>Fatty acid degradation</v>
      </c>
    </row>
    <row r="1952" spans="1:20" x14ac:dyDescent="0.2">
      <c r="A1952" t="s">
        <v>4614</v>
      </c>
      <c r="B1952" t="s">
        <v>4615</v>
      </c>
      <c r="C1952" t="s">
        <v>8</v>
      </c>
      <c r="D1952" t="s">
        <v>2745</v>
      </c>
      <c r="E1952" t="str">
        <f>_xlfn.XLOOKUP(Table2[[#This Row],[rxn]],[1]Sheet1!$A:$A,[1]Sheet1!$C:$C,"Other metaolism",0)</f>
        <v>Other metabolism</v>
      </c>
      <c r="F1952" t="s">
        <v>273</v>
      </c>
      <c r="G1952" t="str">
        <f>Table2[[#This Row],[rxn]]&amp;"_"&amp;Table2[[#This Row],[dir]]</f>
        <v>FACOAL40_c_FWD</v>
      </c>
      <c r="H1952" t="str" cm="1">
        <f t="array" ref="H1952">_xlfn.TEXTJOIN(",",TRUE,_xlfn.UNIQUE(_xlfn._xlws.FILTER(Table2[enz],Table2[rxn+dir]=Table2[[#This Row],[rxn+dir]])))</f>
        <v>rt7532_c</v>
      </c>
      <c r="I1952" s="2" t="str">
        <f>_xlfn.TEXTAFTER(Table2[[#This Row],[rxn]],"_",-1)</f>
        <v>c</v>
      </c>
      <c r="J1952" s="2" t="str">
        <f>_xlfn.TEXTBEFORE(Table2[[#This Row],[rxn]],"_"&amp;Table2[[#This Row],[compartment]],-1)</f>
        <v>FACOAL40</v>
      </c>
      <c r="K1952" s="2" t="str" cm="1">
        <f t="array" ref="K1952">_xlfn.LET(_xlpm.t,J1952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1952" s="2" t="str">
        <f>IF(LEN(Table2[[#This Row],[number at end of rxn-compartment]])&gt;0,_xlfn.TEXTBEFORE(Table2[[#This Row],[rxn-compartment]],Table2[[#This Row],[number at end of rxn-compartment]],-1),"")</f>
        <v>FACOAL</v>
      </c>
      <c r="N1952" t="str">
        <v/>
      </c>
      <c r="O1952" t="str">
        <v>HACD40i_x</v>
      </c>
      <c r="P1952" t="str">
        <v>FWD</v>
      </c>
      <c r="Q1952" t="str">
        <v>rt2994,rt7916_x</v>
      </c>
      <c r="R1952" t="str">
        <v>1.1.1.n12</v>
      </c>
      <c r="S1952" t="str">
        <v>Other metabolism</v>
      </c>
      <c r="T1952" t="str">
        <v>Fatty acid degradation</v>
      </c>
    </row>
    <row r="1953" spans="1:20" x14ac:dyDescent="0.2">
      <c r="A1953" t="s">
        <v>4616</v>
      </c>
      <c r="B1953" t="s">
        <v>4618</v>
      </c>
      <c r="C1953" t="s">
        <v>8</v>
      </c>
      <c r="D1953" t="s">
        <v>4617</v>
      </c>
      <c r="E1953" t="str">
        <f>_xlfn.XLOOKUP(Table2[[#This Row],[rxn]],[1]Sheet1!$A:$A,[1]Sheet1!$C:$C,"Other metaolism",0)</f>
        <v>Amino acid metabolism</v>
      </c>
      <c r="F1953" t="s">
        <v>89</v>
      </c>
      <c r="G1953" t="str">
        <f>Table2[[#This Row],[rxn]]&amp;"_"&amp;Table2[[#This Row],[dir]]</f>
        <v>FACOAL40o_x_FWD</v>
      </c>
      <c r="H1953" t="str" cm="1">
        <f t="array" ref="H1953">_xlfn.TEXTJOIN(",",TRUE,_xlfn.UNIQUE(_xlfn._xlws.FILTER(Table2[enz],Table2[rxn+dir]=Table2[[#This Row],[rxn+dir]])))</f>
        <v>rt6908</v>
      </c>
      <c r="I1953" s="2" t="str">
        <f>_xlfn.TEXTAFTER(Table2[[#This Row],[rxn]],"_",-1)</f>
        <v>x</v>
      </c>
      <c r="J1953" s="2" t="str">
        <f>_xlfn.TEXTBEFORE(Table2[[#This Row],[rxn]],"_"&amp;Table2[[#This Row],[compartment]],-1)</f>
        <v>FACOAL40o</v>
      </c>
      <c r="K1953" s="2" t="str" cm="1">
        <f t="array" ref="K1953">_xlfn.LET(_xlpm.t,J1953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53" s="2" t="str">
        <f>IF(LEN(Table2[[#This Row],[number at end of rxn-compartment]])&gt;0,_xlfn.TEXTBEFORE(Table2[[#This Row],[rxn-compartment]],Table2[[#This Row],[number at end of rxn-compartment]],-1),"")</f>
        <v/>
      </c>
      <c r="N1953" t="str">
        <v/>
      </c>
      <c r="O1953" t="str">
        <v>HACD40y_c</v>
      </c>
      <c r="P1953" t="str">
        <v>FWD</v>
      </c>
      <c r="Q1953" t="str">
        <v>rt6812</v>
      </c>
      <c r="R1953" t="str">
        <v>1.1.1.157</v>
      </c>
      <c r="S1953" t="str">
        <v>Other metabolism</v>
      </c>
      <c r="T1953" t="str">
        <v>Benzoate degradation</v>
      </c>
    </row>
    <row r="1954" spans="1:20" x14ac:dyDescent="0.2">
      <c r="A1954" t="s">
        <v>4619</v>
      </c>
      <c r="B1954" t="s">
        <v>4620</v>
      </c>
      <c r="C1954" t="s">
        <v>8</v>
      </c>
      <c r="D1954" t="s">
        <v>2745</v>
      </c>
      <c r="E1954" t="str">
        <f>_xlfn.XLOOKUP(Table2[[#This Row],[rxn]],[1]Sheet1!$A:$A,[1]Sheet1!$C:$C,"Other metaolism",0)</f>
        <v>Other metabolism</v>
      </c>
      <c r="F1954" t="s">
        <v>273</v>
      </c>
      <c r="G1954" t="str">
        <f>Table2[[#This Row],[rxn]]&amp;"_"&amp;Table2[[#This Row],[dir]]</f>
        <v>FACOAL60_c_FWD</v>
      </c>
      <c r="H1954" t="str" cm="1">
        <f t="array" ref="H1954">_xlfn.TEXTJOIN(",",TRUE,_xlfn.UNIQUE(_xlfn._xlws.FILTER(Table2[enz],Table2[rxn+dir]=Table2[[#This Row],[rxn+dir]])))</f>
        <v>rt7532_c</v>
      </c>
      <c r="I1954" s="2" t="str">
        <f>_xlfn.TEXTAFTER(Table2[[#This Row],[rxn]],"_",-1)</f>
        <v>c</v>
      </c>
      <c r="J1954" s="2" t="str">
        <f>_xlfn.TEXTBEFORE(Table2[[#This Row],[rxn]],"_"&amp;Table2[[#This Row],[compartment]],-1)</f>
        <v>FACOAL60</v>
      </c>
      <c r="K1954" s="2" t="str" cm="1">
        <f t="array" ref="K1954">_xlfn.LET(_xlpm.t,J1954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60</v>
      </c>
      <c r="L1954" s="2" t="str">
        <f>IF(LEN(Table2[[#This Row],[number at end of rxn-compartment]])&gt;0,_xlfn.TEXTBEFORE(Table2[[#This Row],[rxn-compartment]],Table2[[#This Row],[number at end of rxn-compartment]],-1),"")</f>
        <v>FACOAL</v>
      </c>
      <c r="N1954" t="str">
        <v/>
      </c>
      <c r="O1954" t="str">
        <v>HACD40y_c</v>
      </c>
      <c r="P1954" t="str">
        <v>REV</v>
      </c>
      <c r="Q1954" t="str">
        <v>rt6812</v>
      </c>
      <c r="R1954" t="str">
        <v>1.1.1.157</v>
      </c>
      <c r="S1954" t="str">
        <v>Other metabolism</v>
      </c>
      <c r="T1954" t="str">
        <v>Benzoate degradation</v>
      </c>
    </row>
    <row r="1955" spans="1:20" x14ac:dyDescent="0.2">
      <c r="A1955" t="s">
        <v>4621</v>
      </c>
      <c r="B1955" t="s">
        <v>4622</v>
      </c>
      <c r="C1955" t="s">
        <v>8</v>
      </c>
      <c r="D1955" t="s">
        <v>2745</v>
      </c>
      <c r="E1955" t="str">
        <f>_xlfn.XLOOKUP(Table2[[#This Row],[rxn]],[1]Sheet1!$A:$A,[1]Sheet1!$C:$C,"Other metaolism",0)</f>
        <v>Other biosynthetic metabolism</v>
      </c>
      <c r="F1955" t="s">
        <v>74</v>
      </c>
      <c r="G1955" t="str">
        <f>Table2[[#This Row],[rxn]]&amp;"_"&amp;Table2[[#This Row],[dir]]</f>
        <v>FACOAL80_c_FWD</v>
      </c>
      <c r="H1955" t="str" cm="1">
        <f t="array" ref="H1955">_xlfn.TEXTJOIN(",",TRUE,_xlfn.UNIQUE(_xlfn._xlws.FILTER(Table2[enz],Table2[rxn+dir]=Table2[[#This Row],[rxn+dir]])))</f>
        <v>rt7532_c</v>
      </c>
      <c r="I1955" s="2" t="str">
        <f>_xlfn.TEXTAFTER(Table2[[#This Row],[rxn]],"_",-1)</f>
        <v>c</v>
      </c>
      <c r="J1955" s="2" t="str">
        <f>_xlfn.TEXTBEFORE(Table2[[#This Row],[rxn]],"_"&amp;Table2[[#This Row],[compartment]],-1)</f>
        <v>FACOAL80</v>
      </c>
      <c r="K1955" s="2" t="str" cm="1">
        <f t="array" ref="K1955">_xlfn.LET(_xlpm.t,J1955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955" s="2" t="str">
        <f>IF(LEN(Table2[[#This Row],[number at end of rxn-compartment]])&gt;0,_xlfn.TEXTBEFORE(Table2[[#This Row],[rxn-compartment]],Table2[[#This Row],[number at end of rxn-compartment]],-1),"")</f>
        <v>FACOAL</v>
      </c>
      <c r="N1955" t="str">
        <v/>
      </c>
      <c r="O1955" t="str">
        <v>HACD60i_m</v>
      </c>
      <c r="P1955" t="str">
        <v>FWD</v>
      </c>
      <c r="Q1955" t="str">
        <v>rt2835</v>
      </c>
      <c r="R1955" t="str">
        <v/>
      </c>
      <c r="S1955" t="str">
        <v>Other metabolism</v>
      </c>
      <c r="T1955" t="str">
        <v>Fatty acid degradation</v>
      </c>
    </row>
    <row r="1956" spans="1:20" x14ac:dyDescent="0.2">
      <c r="A1956" t="s">
        <v>4623</v>
      </c>
      <c r="B1956" t="s">
        <v>4624</v>
      </c>
      <c r="C1956" t="s">
        <v>8</v>
      </c>
      <c r="D1956" t="s">
        <v>4521</v>
      </c>
      <c r="E1956" t="str">
        <f>_xlfn.XLOOKUP(Table2[[#This Row],[rxn]],[1]Sheet1!$A:$A,[1]Sheet1!$C:$C,"Other metaolism",0)</f>
        <v>Other metabolism</v>
      </c>
      <c r="F1956" t="s">
        <v>312</v>
      </c>
      <c r="G1956" t="str">
        <f>Table2[[#This Row],[rxn]]&amp;"_"&amp;Table2[[#This Row],[dir]]</f>
        <v>FACOAL80_x_FWD</v>
      </c>
      <c r="H1956" t="str" cm="1">
        <f t="array" ref="H1956">_xlfn.TEXTJOIN(",",TRUE,_xlfn.UNIQUE(_xlfn._xlws.FILTER(Table2[enz],Table2[rxn+dir]=Table2[[#This Row],[rxn+dir]])))</f>
        <v>rt4187,rt7761</v>
      </c>
      <c r="I1956" s="2" t="str">
        <f>_xlfn.TEXTAFTER(Table2[[#This Row],[rxn]],"_",-1)</f>
        <v>x</v>
      </c>
      <c r="J1956" s="2" t="str">
        <f>_xlfn.TEXTBEFORE(Table2[[#This Row],[rxn]],"_"&amp;Table2[[#This Row],[compartment]],-1)</f>
        <v>FACOAL80</v>
      </c>
      <c r="K1956" s="2" t="str" cm="1">
        <f t="array" ref="K1956">_xlfn.LET(_xlpm.t,J1956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956" s="2" t="str">
        <f>IF(LEN(Table2[[#This Row],[number at end of rxn-compartment]])&gt;0,_xlfn.TEXTBEFORE(Table2[[#This Row],[rxn-compartment]],Table2[[#This Row],[number at end of rxn-compartment]],-1),"")</f>
        <v>FACOAL</v>
      </c>
      <c r="N1956" t="str">
        <v/>
      </c>
      <c r="O1956" t="str">
        <v>HACD60i_x</v>
      </c>
      <c r="P1956" t="str">
        <v>FWD</v>
      </c>
      <c r="Q1956" t="str">
        <v>rt2994,rt7916_x</v>
      </c>
      <c r="R1956" t="str">
        <v>1.1.1.n12</v>
      </c>
      <c r="S1956" t="str">
        <v>Other metabolism</v>
      </c>
      <c r="T1956" t="str">
        <v>Fatty acid degradation</v>
      </c>
    </row>
    <row r="1957" spans="1:20" x14ac:dyDescent="0.2">
      <c r="A1957" t="s">
        <v>4625</v>
      </c>
      <c r="B1957" t="s">
        <v>4624</v>
      </c>
      <c r="C1957" t="s">
        <v>8</v>
      </c>
      <c r="D1957" t="s">
        <v>4524</v>
      </c>
      <c r="E1957" t="str">
        <f>_xlfn.XLOOKUP(Table2[[#This Row],[rxn]],[1]Sheet1!$A:$A,[1]Sheet1!$C:$C,"Other metaolism",0)</f>
        <v>Other metabolism</v>
      </c>
      <c r="F1957" t="s">
        <v>312</v>
      </c>
      <c r="G1957" t="str">
        <f>Table2[[#This Row],[rxn]]&amp;"_"&amp;Table2[[#This Row],[dir]]</f>
        <v>FACOAL80_x_FWD</v>
      </c>
      <c r="H1957" t="str" cm="1">
        <f t="array" ref="H1957">_xlfn.TEXTJOIN(",",TRUE,_xlfn.UNIQUE(_xlfn._xlws.FILTER(Table2[enz],Table2[rxn+dir]=Table2[[#This Row],[rxn+dir]])))</f>
        <v>rt4187,rt7761</v>
      </c>
      <c r="I1957" s="2" t="str">
        <f>_xlfn.TEXTAFTER(Table2[[#This Row],[rxn]],"_",-1)</f>
        <v>x</v>
      </c>
      <c r="J1957" s="2" t="str">
        <f>_xlfn.TEXTBEFORE(Table2[[#This Row],[rxn]],"_"&amp;Table2[[#This Row],[compartment]],-1)</f>
        <v>FACOAL80</v>
      </c>
      <c r="K1957" s="2" t="str" cm="1">
        <f t="array" ref="K1957">_xlfn.LET(_xlpm.t,J1957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80</v>
      </c>
      <c r="L1957" s="2" t="str">
        <f>IF(LEN(Table2[[#This Row],[number at end of rxn-compartment]])&gt;0,_xlfn.TEXTBEFORE(Table2[[#This Row],[rxn-compartment]],Table2[[#This Row],[number at end of rxn-compartment]],-1),"")</f>
        <v>FACOAL</v>
      </c>
      <c r="N1957" t="str">
        <v/>
      </c>
      <c r="O1957" t="str">
        <v>HACD80i_m</v>
      </c>
      <c r="P1957" t="str">
        <v>FWD</v>
      </c>
      <c r="Q1957" t="str">
        <v>rt2835</v>
      </c>
      <c r="R1957" t="str">
        <v/>
      </c>
      <c r="S1957" t="str">
        <v>Other metabolism</v>
      </c>
      <c r="T1957" t="str">
        <v>Fatty acid degradation</v>
      </c>
    </row>
    <row r="1958" spans="1:20" x14ac:dyDescent="0.2">
      <c r="A1958" t="s">
        <v>4626</v>
      </c>
      <c r="B1958" t="s">
        <v>4628</v>
      </c>
      <c r="C1958" t="s">
        <v>8</v>
      </c>
      <c r="D1958" t="s">
        <v>4627</v>
      </c>
      <c r="E1958" t="str">
        <f>_xlfn.XLOOKUP(Table2[[#This Row],[rxn]],[1]Sheet1!$A:$A,[1]Sheet1!$C:$C,"Other metaolism",0)</f>
        <v>Excluded</v>
      </c>
      <c r="F1958" t="s">
        <v>19</v>
      </c>
      <c r="G1958" t="str">
        <f>Table2[[#This Row],[rxn]]&amp;"_"&amp;Table2[[#This Row],[dir]]</f>
        <v>FADH2t_c_m_FWD</v>
      </c>
      <c r="H1958" t="str" cm="1">
        <f t="array" ref="H1958">_xlfn.TEXTJOIN(",",TRUE,_xlfn.UNIQUE(_xlfn._xlws.FILTER(Table2[enz],Table2[rxn+dir]=Table2[[#This Row],[rxn+dir]])))</f>
        <v>rt5791</v>
      </c>
      <c r="I1958" s="2" t="str">
        <f>_xlfn.TEXTAFTER(Table2[[#This Row],[rxn]],"_",-1)</f>
        <v>m</v>
      </c>
      <c r="J1958" s="2" t="str">
        <f>_xlfn.TEXTBEFORE(Table2[[#This Row],[rxn]],"_"&amp;Table2[[#This Row],[compartment]],-1)</f>
        <v>FADH2t_c</v>
      </c>
      <c r="K1958" s="2" t="str" cm="1">
        <f t="array" ref="K1958">_xlfn.LET(_xlpm.t,J1958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58" s="2" t="str">
        <f>IF(LEN(Table2[[#This Row],[number at end of rxn-compartment]])&gt;0,_xlfn.TEXTBEFORE(Table2[[#This Row],[rxn-compartment]],Table2[[#This Row],[number at end of rxn-compartment]],-1),"")</f>
        <v/>
      </c>
      <c r="N1958" t="str">
        <v/>
      </c>
      <c r="O1958" t="str">
        <v>HACD80i_x</v>
      </c>
      <c r="P1958" t="str">
        <v>FWD</v>
      </c>
      <c r="Q1958" t="str">
        <v>rt2994,rt7916_x</v>
      </c>
      <c r="R1958" t="str">
        <v>1.1.1.n12</v>
      </c>
      <c r="S1958" t="str">
        <v>Other metabolism</v>
      </c>
      <c r="T1958" t="str">
        <v>Fatty acid degradation</v>
      </c>
    </row>
    <row r="1959" spans="1:20" x14ac:dyDescent="0.2">
      <c r="A1959" t="s">
        <v>4629</v>
      </c>
      <c r="B1959" t="s">
        <v>4630</v>
      </c>
      <c r="C1959" t="s">
        <v>8</v>
      </c>
      <c r="D1959" t="s">
        <v>4627</v>
      </c>
      <c r="E1959" t="str">
        <f>_xlfn.XLOOKUP(Table2[[#This Row],[rxn]],[1]Sheet1!$A:$A,[1]Sheet1!$C:$C,"Other metaolism",0)</f>
        <v>Excluded</v>
      </c>
      <c r="F1959" t="s">
        <v>19</v>
      </c>
      <c r="G1959" t="str">
        <f>Table2[[#This Row],[rxn]]&amp;"_"&amp;Table2[[#This Row],[dir]]</f>
        <v>FADt_c_m_FWD</v>
      </c>
      <c r="H1959" t="str" cm="1">
        <f t="array" ref="H1959">_xlfn.TEXTJOIN(",",TRUE,_xlfn.UNIQUE(_xlfn._xlws.FILTER(Table2[enz],Table2[rxn+dir]=Table2[[#This Row],[rxn+dir]])))</f>
        <v>rt5791</v>
      </c>
      <c r="I1959" s="2" t="str">
        <f>_xlfn.TEXTAFTER(Table2[[#This Row],[rxn]],"_",-1)</f>
        <v>m</v>
      </c>
      <c r="J1959" s="2" t="str">
        <f>_xlfn.TEXTBEFORE(Table2[[#This Row],[rxn]],"_"&amp;Table2[[#This Row],[compartment]],-1)</f>
        <v>FADt_c</v>
      </c>
      <c r="K1959" s="2" t="str" cm="1">
        <f t="array" ref="K1959">_xlfn.LET(_xlpm.t,J1959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59" s="2" t="str">
        <f>IF(LEN(Table2[[#This Row],[number at end of rxn-compartment]])&gt;0,_xlfn.TEXTBEFORE(Table2[[#This Row],[rxn-compartment]],Table2[[#This Row],[number at end of rxn-compartment]],-1),"")</f>
        <v/>
      </c>
      <c r="N1959" t="str">
        <v>HACDm</v>
      </c>
      <c r="O1959" t="str">
        <v>HACDm40_c</v>
      </c>
      <c r="P1959" t="str">
        <v>FWD</v>
      </c>
      <c r="Q1959" t="str">
        <v>rt7916_c</v>
      </c>
      <c r="R1959" t="str">
        <v/>
      </c>
      <c r="S1959" t="str">
        <v>Amino acid metabolism</v>
      </c>
      <c r="T1959" t="str">
        <v>Valine, leucine and isoleucine metabolism</v>
      </c>
    </row>
    <row r="1960" spans="1:20" x14ac:dyDescent="0.2">
      <c r="A1960" t="s">
        <v>4631</v>
      </c>
      <c r="B1960" t="s">
        <v>4632</v>
      </c>
      <c r="C1960" t="s">
        <v>8</v>
      </c>
      <c r="D1960" t="s">
        <v>2943</v>
      </c>
      <c r="E1960" t="str">
        <f>_xlfn.XLOOKUP(Table2[[#This Row],[rxn]],[1]Sheet1!$A:$A,[1]Sheet1!$C:$C,"Other metaolism",0)</f>
        <v>Other metabolism</v>
      </c>
      <c r="F1960" t="s">
        <v>479</v>
      </c>
      <c r="G1960" t="str">
        <f>Table2[[#This Row],[rxn]]&amp;"_"&amp;Table2[[#This Row],[dir]]</f>
        <v>FALDH_c_FWD</v>
      </c>
      <c r="H1960" t="str" cm="1">
        <f t="array" ref="H1960">_xlfn.TEXTJOIN(",",TRUE,_xlfn.UNIQUE(_xlfn._xlws.FILTER(Table2[enz],Table2[rxn+dir]=Table2[[#This Row],[rxn+dir]])))</f>
        <v>rt5740</v>
      </c>
      <c r="I1960" s="2" t="str">
        <f>_xlfn.TEXTAFTER(Table2[[#This Row],[rxn]],"_",-1)</f>
        <v>c</v>
      </c>
      <c r="J1960" s="2" t="str">
        <f>_xlfn.TEXTBEFORE(Table2[[#This Row],[rxn]],"_"&amp;Table2[[#This Row],[compartment]],-1)</f>
        <v>FALDH</v>
      </c>
      <c r="K1960" s="2" t="str" cm="1">
        <f t="array" ref="K1960">_xlfn.LET(_xlpm.t,J1960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0" s="2" t="str">
        <f>IF(LEN(Table2[[#This Row],[number at end of rxn-compartment]])&gt;0,_xlfn.TEXTBEFORE(Table2[[#This Row],[rxn-compartment]],Table2[[#This Row],[number at end of rxn-compartment]],-1),"")</f>
        <v/>
      </c>
      <c r="N1960" t="str">
        <v>HACDm</v>
      </c>
      <c r="O1960" t="str">
        <v>HACDm40_c</v>
      </c>
      <c r="P1960" t="str">
        <v>REV</v>
      </c>
      <c r="Q1960" t="str">
        <v>rt7916_c</v>
      </c>
      <c r="R1960" t="str">
        <v/>
      </c>
      <c r="S1960" t="str">
        <v>Amino acid metabolism</v>
      </c>
      <c r="T1960" t="str">
        <v>Valine, leucine and isoleucine metabolism</v>
      </c>
    </row>
    <row r="1961" spans="1:20" x14ac:dyDescent="0.2">
      <c r="A1961" t="s">
        <v>4633</v>
      </c>
      <c r="B1961" t="s">
        <v>4634</v>
      </c>
      <c r="C1961" t="s">
        <v>8</v>
      </c>
      <c r="D1961" t="s">
        <v>2201</v>
      </c>
      <c r="E1961" t="str">
        <f>_xlfn.XLOOKUP(Table2[[#This Row],[rxn]],[1]Sheet1!$A:$A,[1]Sheet1!$C:$C,"Other metaolism",0)</f>
        <v>Excluded</v>
      </c>
      <c r="F1961" t="s">
        <v>19</v>
      </c>
      <c r="G1961" t="str">
        <f>Table2[[#This Row],[rxn]]&amp;"_"&amp;Table2[[#This Row],[dir]]</f>
        <v>FALPDt_c_en_FWD</v>
      </c>
      <c r="H1961" t="str" cm="1">
        <f t="array" ref="H1961">_xlfn.TEXTJOIN(",",TRUE,_xlfn.UNIQUE(_xlfn._xlws.FILTER(Table2[enz],Table2[rxn+dir]=Table2[[#This Row],[rxn+dir]])))</f>
        <v>UNKNOWN</v>
      </c>
      <c r="I1961" s="2" t="str">
        <f>_xlfn.TEXTAFTER(Table2[[#This Row],[rxn]],"_",-1)</f>
        <v>en</v>
      </c>
      <c r="J1961" s="2" t="str">
        <f>_xlfn.TEXTBEFORE(Table2[[#This Row],[rxn]],"_"&amp;Table2[[#This Row],[compartment]],-1)</f>
        <v>FALPDt_c</v>
      </c>
      <c r="K1961" s="2" t="str" cm="1">
        <f t="array" ref="K1961">_xlfn.LET(_xlpm.t,J1961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1" s="2" t="str">
        <f>IF(LEN(Table2[[#This Row],[number at end of rxn-compartment]])&gt;0,_xlfn.TEXTBEFORE(Table2[[#This Row],[rxn-compartment]],Table2[[#This Row],[number at end of rxn-compartment]],-1),"")</f>
        <v/>
      </c>
      <c r="N1961" t="str">
        <v/>
      </c>
      <c r="O1961" t="str">
        <v>HACNH_m</v>
      </c>
      <c r="P1961" t="str">
        <v>FWD</v>
      </c>
      <c r="Q1961" t="str">
        <v>rt3256,rt6232,rt7648</v>
      </c>
      <c r="R1961" t="str">
        <v>4.2.1.36</v>
      </c>
      <c r="S1961" t="str">
        <v>Amino acid metabolism</v>
      </c>
      <c r="T1961" t="str">
        <v>Lysine metabolism</v>
      </c>
    </row>
    <row r="1962" spans="1:20" x14ac:dyDescent="0.2">
      <c r="A1962" t="s">
        <v>4635</v>
      </c>
      <c r="B1962" t="s">
        <v>4634</v>
      </c>
      <c r="C1962" t="s">
        <v>21</v>
      </c>
      <c r="D1962" t="s">
        <v>2201</v>
      </c>
      <c r="E1962" t="str">
        <f>_xlfn.XLOOKUP(Table2[[#This Row],[rxn]],[1]Sheet1!$A:$A,[1]Sheet1!$C:$C,"Other metaolism",0)</f>
        <v>Excluded</v>
      </c>
      <c r="F1962" t="s">
        <v>19</v>
      </c>
      <c r="G1962" t="str">
        <f>Table2[[#This Row],[rxn]]&amp;"_"&amp;Table2[[#This Row],[dir]]</f>
        <v>FALPDt_c_en_REV</v>
      </c>
      <c r="H1962" t="str" cm="1">
        <f t="array" ref="H1962">_xlfn.TEXTJOIN(",",TRUE,_xlfn.UNIQUE(_xlfn._xlws.FILTER(Table2[enz],Table2[rxn+dir]=Table2[[#This Row],[rxn+dir]])))</f>
        <v>UNKNOWN</v>
      </c>
      <c r="I1962" s="2" t="str">
        <f>_xlfn.TEXTAFTER(Table2[[#This Row],[rxn]],"_",-1)</f>
        <v>en</v>
      </c>
      <c r="J1962" s="2" t="str">
        <f>_xlfn.TEXTBEFORE(Table2[[#This Row],[rxn]],"_"&amp;Table2[[#This Row],[compartment]],-1)</f>
        <v>FALPDt_c</v>
      </c>
      <c r="K1962" s="2" t="str" cm="1">
        <f t="array" ref="K1962">_xlfn.LET(_xlpm.t,J1962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2" s="2" t="str">
        <f>IF(LEN(Table2[[#This Row],[number at end of rxn-compartment]])&gt;0,_xlfn.TEXTBEFORE(Table2[[#This Row],[rxn-compartment]],Table2[[#This Row],[number at end of rxn-compartment]],-1),"")</f>
        <v/>
      </c>
      <c r="N1962" t="str">
        <v/>
      </c>
      <c r="O1962" t="str">
        <v>HACNH_m</v>
      </c>
      <c r="P1962" t="str">
        <v>REV</v>
      </c>
      <c r="Q1962" t="str">
        <v>rt3256,rt6232,rt7648</v>
      </c>
      <c r="R1962" t="str">
        <v>4.2.1.36</v>
      </c>
      <c r="S1962" t="str">
        <v>Amino acid metabolism</v>
      </c>
      <c r="T1962" t="str">
        <v>Lysine metabolism</v>
      </c>
    </row>
    <row r="1963" spans="1:20" x14ac:dyDescent="0.2">
      <c r="A1963" t="s">
        <v>4636</v>
      </c>
      <c r="B1963" t="s">
        <v>4637</v>
      </c>
      <c r="C1963" t="s">
        <v>8</v>
      </c>
      <c r="D1963" t="s">
        <v>2201</v>
      </c>
      <c r="E1963" t="str">
        <f>_xlfn.XLOOKUP(Table2[[#This Row],[rxn]],[1]Sheet1!$A:$A,[1]Sheet1!$C:$C,"Other metaolism",0)</f>
        <v>Excluded</v>
      </c>
      <c r="F1963" t="s">
        <v>19</v>
      </c>
      <c r="G1963" t="str">
        <f>Table2[[#This Row],[rxn]]&amp;"_"&amp;Table2[[#This Row],[dir]]</f>
        <v>FALPDt_c_l_FWD</v>
      </c>
      <c r="H1963" t="str" cm="1">
        <f t="array" ref="H1963">_xlfn.TEXTJOIN(",",TRUE,_xlfn.UNIQUE(_xlfn._xlws.FILTER(Table2[enz],Table2[rxn+dir]=Table2[[#This Row],[rxn+dir]])))</f>
        <v>UNKNOWN</v>
      </c>
      <c r="I1963" s="2" t="str">
        <f>_xlfn.TEXTAFTER(Table2[[#This Row],[rxn]],"_",-1)</f>
        <v>l</v>
      </c>
      <c r="J1963" s="2" t="str">
        <f>_xlfn.TEXTBEFORE(Table2[[#This Row],[rxn]],"_"&amp;Table2[[#This Row],[compartment]],-1)</f>
        <v>FALPDt_c</v>
      </c>
      <c r="K1963" s="2" t="str" cm="1">
        <f t="array" ref="K1963">_xlfn.LET(_xlpm.t,J1963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3" s="2" t="str">
        <f>IF(LEN(Table2[[#This Row],[number at end of rxn-compartment]])&gt;0,_xlfn.TEXTBEFORE(Table2[[#This Row],[rxn-compartment]],Table2[[#This Row],[number at end of rxn-compartment]],-1),"")</f>
        <v/>
      </c>
      <c r="N1963" t="str">
        <v/>
      </c>
      <c r="O1963" t="str">
        <v>HCITR_m</v>
      </c>
      <c r="P1963" t="str">
        <v>FWD</v>
      </c>
      <c r="Q1963" t="str">
        <v>rt7648</v>
      </c>
      <c r="R1963" t="str">
        <v>4.2.1.114</v>
      </c>
      <c r="S1963" t="str">
        <v>Amino acid metabolism</v>
      </c>
      <c r="T1963" t="str">
        <v>Lysine metabolism</v>
      </c>
    </row>
    <row r="1964" spans="1:20" x14ac:dyDescent="0.2">
      <c r="A1964" t="s">
        <v>4638</v>
      </c>
      <c r="B1964" t="s">
        <v>4637</v>
      </c>
      <c r="C1964" t="s">
        <v>21</v>
      </c>
      <c r="D1964" t="s">
        <v>2201</v>
      </c>
      <c r="E1964" t="str">
        <f>_xlfn.XLOOKUP(Table2[[#This Row],[rxn]],[1]Sheet1!$A:$A,[1]Sheet1!$C:$C,"Other metaolism",0)</f>
        <v>Excluded</v>
      </c>
      <c r="F1964" t="s">
        <v>19</v>
      </c>
      <c r="G1964" t="str">
        <f>Table2[[#This Row],[rxn]]&amp;"_"&amp;Table2[[#This Row],[dir]]</f>
        <v>FALPDt_c_l_REV</v>
      </c>
      <c r="H1964" t="str" cm="1">
        <f t="array" ref="H1964">_xlfn.TEXTJOIN(",",TRUE,_xlfn.UNIQUE(_xlfn._xlws.FILTER(Table2[enz],Table2[rxn+dir]=Table2[[#This Row],[rxn+dir]])))</f>
        <v>UNKNOWN</v>
      </c>
      <c r="I1964" s="2" t="str">
        <f>_xlfn.TEXTAFTER(Table2[[#This Row],[rxn]],"_",-1)</f>
        <v>l</v>
      </c>
      <c r="J1964" s="2" t="str">
        <f>_xlfn.TEXTBEFORE(Table2[[#This Row],[rxn]],"_"&amp;Table2[[#This Row],[compartment]],-1)</f>
        <v>FALPDt_c</v>
      </c>
      <c r="K1964" s="2" t="str" cm="1">
        <f t="array" ref="K1964">_xlfn.LET(_xlpm.t,J1964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4" s="2" t="str">
        <f>IF(LEN(Table2[[#This Row],[number at end of rxn-compartment]])&gt;0,_xlfn.TEXTBEFORE(Table2[[#This Row],[rxn-compartment]],Table2[[#This Row],[number at end of rxn-compartment]],-1),"")</f>
        <v/>
      </c>
      <c r="N1964" t="str">
        <v/>
      </c>
      <c r="O1964" t="str">
        <v>HCITR_m</v>
      </c>
      <c r="P1964" t="str">
        <v>REV</v>
      </c>
      <c r="Q1964" t="str">
        <v>rt7648</v>
      </c>
      <c r="R1964" t="str">
        <v>4.2.1.114</v>
      </c>
      <c r="S1964" t="str">
        <v>Amino acid metabolism</v>
      </c>
      <c r="T1964" t="str">
        <v>Lysine metabolism</v>
      </c>
    </row>
    <row r="1965" spans="1:20" x14ac:dyDescent="0.2">
      <c r="A1965" t="s">
        <v>4639</v>
      </c>
      <c r="B1965" t="s">
        <v>4640</v>
      </c>
      <c r="C1965" t="s">
        <v>8</v>
      </c>
      <c r="D1965" t="s">
        <v>2201</v>
      </c>
      <c r="E1965" t="str">
        <f>_xlfn.XLOOKUP(Table2[[#This Row],[rxn]],[1]Sheet1!$A:$A,[1]Sheet1!$C:$C,"Other metaolism",0)</f>
        <v>Excluded</v>
      </c>
      <c r="F1965" t="s">
        <v>19</v>
      </c>
      <c r="G1965" t="str">
        <f>Table2[[#This Row],[rxn]]&amp;"_"&amp;Table2[[#This Row],[dir]]</f>
        <v>FALPDt_c_m_FWD</v>
      </c>
      <c r="H1965" t="str" cm="1">
        <f t="array" ref="H1965">_xlfn.TEXTJOIN(",",TRUE,_xlfn.UNIQUE(_xlfn._xlws.FILTER(Table2[enz],Table2[rxn+dir]=Table2[[#This Row],[rxn+dir]])))</f>
        <v>UNKNOWN</v>
      </c>
      <c r="I1965" s="2" t="str">
        <f>_xlfn.TEXTAFTER(Table2[[#This Row],[rxn]],"_",-1)</f>
        <v>m</v>
      </c>
      <c r="J1965" s="2" t="str">
        <f>_xlfn.TEXTBEFORE(Table2[[#This Row],[rxn]],"_"&amp;Table2[[#This Row],[compartment]],-1)</f>
        <v>FALPDt_c</v>
      </c>
      <c r="K1965" s="2" t="str" cm="1">
        <f t="array" ref="K1965">_xlfn.LET(_xlpm.t,J1965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5" s="2" t="str">
        <f>IF(LEN(Table2[[#This Row],[number at end of rxn-compartment]])&gt;0,_xlfn.TEXTBEFORE(Table2[[#This Row],[rxn-compartment]],Table2[[#This Row],[number at end of rxn-compartment]],-1),"")</f>
        <v/>
      </c>
      <c r="N1965" t="str">
        <v/>
      </c>
      <c r="O1965" t="str">
        <v>HCITS_m</v>
      </c>
      <c r="P1965" t="str">
        <v>FWD</v>
      </c>
      <c r="Q1965" t="str">
        <v>rt6488_m</v>
      </c>
      <c r="R1965" t="str">
        <v>2.3.3.14</v>
      </c>
      <c r="S1965" t="str">
        <v>Amino acid metabolism</v>
      </c>
      <c r="T1965" t="str">
        <v>Lysine metabolism</v>
      </c>
    </row>
    <row r="1966" spans="1:20" x14ac:dyDescent="0.2">
      <c r="A1966" t="s">
        <v>4641</v>
      </c>
      <c r="B1966" t="s">
        <v>4640</v>
      </c>
      <c r="C1966" t="s">
        <v>21</v>
      </c>
      <c r="D1966" t="s">
        <v>2201</v>
      </c>
      <c r="E1966" t="str">
        <f>_xlfn.XLOOKUP(Table2[[#This Row],[rxn]],[1]Sheet1!$A:$A,[1]Sheet1!$C:$C,"Other metaolism",0)</f>
        <v>Excluded</v>
      </c>
      <c r="F1966" t="s">
        <v>19</v>
      </c>
      <c r="G1966" t="str">
        <f>Table2[[#This Row],[rxn]]&amp;"_"&amp;Table2[[#This Row],[dir]]</f>
        <v>FALPDt_c_m_REV</v>
      </c>
      <c r="H1966" t="str" cm="1">
        <f t="array" ref="H1966">_xlfn.TEXTJOIN(",",TRUE,_xlfn.UNIQUE(_xlfn._xlws.FILTER(Table2[enz],Table2[rxn+dir]=Table2[[#This Row],[rxn+dir]])))</f>
        <v>UNKNOWN</v>
      </c>
      <c r="I1966" s="2" t="str">
        <f>_xlfn.TEXTAFTER(Table2[[#This Row],[rxn]],"_",-1)</f>
        <v>m</v>
      </c>
      <c r="J1966" s="2" t="str">
        <f>_xlfn.TEXTBEFORE(Table2[[#This Row],[rxn]],"_"&amp;Table2[[#This Row],[compartment]],-1)</f>
        <v>FALPDt_c</v>
      </c>
      <c r="K1966" s="2" t="str" cm="1">
        <f t="array" ref="K1966">_xlfn.LET(_xlpm.t,J1966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6" s="2" t="str">
        <f>IF(LEN(Table2[[#This Row],[number at end of rxn-compartment]])&gt;0,_xlfn.TEXTBEFORE(Table2[[#This Row],[rxn-compartment]],Table2[[#This Row],[number at end of rxn-compartment]],-1),"")</f>
        <v/>
      </c>
      <c r="N1966" t="str">
        <v/>
      </c>
      <c r="O1966" t="str">
        <v>HCITS_n</v>
      </c>
      <c r="P1966" t="str">
        <v>FWD</v>
      </c>
      <c r="Q1966" t="str">
        <v>rt6488_n</v>
      </c>
      <c r="R1966" t="str">
        <v>2.3.3.14</v>
      </c>
      <c r="S1966" t="str">
        <v>Amino acid metabolism</v>
      </c>
      <c r="T1966" t="str">
        <v>Lysine metabolism</v>
      </c>
    </row>
    <row r="1967" spans="1:20" x14ac:dyDescent="0.2">
      <c r="A1967" t="s">
        <v>4642</v>
      </c>
      <c r="B1967" t="s">
        <v>4643</v>
      </c>
      <c r="C1967" t="s">
        <v>8</v>
      </c>
      <c r="D1967" t="s">
        <v>2201</v>
      </c>
      <c r="E1967" t="str">
        <f>_xlfn.XLOOKUP(Table2[[#This Row],[rxn]],[1]Sheet1!$A:$A,[1]Sheet1!$C:$C,"Other metaolism",0)</f>
        <v>Excluded</v>
      </c>
      <c r="F1967" t="s">
        <v>19</v>
      </c>
      <c r="G1967" t="str">
        <f>Table2[[#This Row],[rxn]]&amp;"_"&amp;Table2[[#This Row],[dir]]</f>
        <v>FALPDt_c_mm_FWD</v>
      </c>
      <c r="H1967" t="str" cm="1">
        <f t="array" ref="H1967">_xlfn.TEXTJOIN(",",TRUE,_xlfn.UNIQUE(_xlfn._xlws.FILTER(Table2[enz],Table2[rxn+dir]=Table2[[#This Row],[rxn+dir]])))</f>
        <v>UNKNOWN</v>
      </c>
      <c r="I1967" s="2" t="str">
        <f>_xlfn.TEXTAFTER(Table2[[#This Row],[rxn]],"_",-1)</f>
        <v>mm</v>
      </c>
      <c r="J1967" s="2" t="str">
        <f>_xlfn.TEXTBEFORE(Table2[[#This Row],[rxn]],"_"&amp;Table2[[#This Row],[compartment]],-1)</f>
        <v>FALPDt_c</v>
      </c>
      <c r="K1967" s="2" t="str" cm="1">
        <f t="array" ref="K1967">_xlfn.LET(_xlpm.t,J1967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7" s="2" t="str">
        <f>IF(LEN(Table2[[#This Row],[number at end of rxn-compartment]])&gt;0,_xlfn.TEXTBEFORE(Table2[[#This Row],[rxn-compartment]],Table2[[#This Row],[number at end of rxn-compartment]],-1),"")</f>
        <v/>
      </c>
      <c r="N1967" t="str">
        <v/>
      </c>
      <c r="O1967" t="str">
        <v>HCO3E_c</v>
      </c>
      <c r="P1967" t="str">
        <v>FWD</v>
      </c>
      <c r="Q1967" t="str">
        <v>rt4213</v>
      </c>
      <c r="R1967" t="str">
        <v>4.2.1.1</v>
      </c>
      <c r="S1967" t="str">
        <v>Other biosynthetic metabolism</v>
      </c>
      <c r="T1967" t="str">
        <v>Nitrogen metabolism</v>
      </c>
    </row>
    <row r="1968" spans="1:20" x14ac:dyDescent="0.2">
      <c r="A1968" t="s">
        <v>4644</v>
      </c>
      <c r="B1968" t="s">
        <v>4643</v>
      </c>
      <c r="C1968" t="s">
        <v>21</v>
      </c>
      <c r="D1968" t="s">
        <v>2201</v>
      </c>
      <c r="E1968" t="str">
        <f>_xlfn.XLOOKUP(Table2[[#This Row],[rxn]],[1]Sheet1!$A:$A,[1]Sheet1!$C:$C,"Other metaolism",0)</f>
        <v>Excluded</v>
      </c>
      <c r="F1968" t="s">
        <v>19</v>
      </c>
      <c r="G1968" t="str">
        <f>Table2[[#This Row],[rxn]]&amp;"_"&amp;Table2[[#This Row],[dir]]</f>
        <v>FALPDt_c_mm_REV</v>
      </c>
      <c r="H1968" t="str" cm="1">
        <f t="array" ref="H1968">_xlfn.TEXTJOIN(",",TRUE,_xlfn.UNIQUE(_xlfn._xlws.FILTER(Table2[enz],Table2[rxn+dir]=Table2[[#This Row],[rxn+dir]])))</f>
        <v>UNKNOWN</v>
      </c>
      <c r="I1968" s="2" t="str">
        <f>_xlfn.TEXTAFTER(Table2[[#This Row],[rxn]],"_",-1)</f>
        <v>mm</v>
      </c>
      <c r="J1968" s="2" t="str">
        <f>_xlfn.TEXTBEFORE(Table2[[#This Row],[rxn]],"_"&amp;Table2[[#This Row],[compartment]],-1)</f>
        <v>FALPDt_c</v>
      </c>
      <c r="K1968" s="2" t="str" cm="1">
        <f t="array" ref="K1968">_xlfn.LET(_xlpm.t,J1968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8" s="2" t="str">
        <f>IF(LEN(Table2[[#This Row],[number at end of rxn-compartment]])&gt;0,_xlfn.TEXTBEFORE(Table2[[#This Row],[rxn-compartment]],Table2[[#This Row],[number at end of rxn-compartment]],-1),"")</f>
        <v/>
      </c>
      <c r="N1968" t="str">
        <v/>
      </c>
      <c r="O1968" t="str">
        <v>HCO3E_c</v>
      </c>
      <c r="P1968" t="str">
        <v>REV</v>
      </c>
      <c r="Q1968" t="str">
        <v>rt4213</v>
      </c>
      <c r="R1968" t="str">
        <v>4.2.1.1</v>
      </c>
      <c r="S1968" t="str">
        <v>Other biosynthetic metabolism</v>
      </c>
      <c r="T1968" t="str">
        <v>Nitrogen metabolism</v>
      </c>
    </row>
    <row r="1969" spans="1:20" x14ac:dyDescent="0.2">
      <c r="A1969" t="s">
        <v>4645</v>
      </c>
      <c r="B1969" t="s">
        <v>4646</v>
      </c>
      <c r="C1969" t="s">
        <v>8</v>
      </c>
      <c r="D1969" t="s">
        <v>2201</v>
      </c>
      <c r="E1969" t="str">
        <f>_xlfn.XLOOKUP(Table2[[#This Row],[rxn]],[1]Sheet1!$A:$A,[1]Sheet1!$C:$C,"Other metaolism",0)</f>
        <v>Excluded</v>
      </c>
      <c r="F1969" t="s">
        <v>19</v>
      </c>
      <c r="G1969" t="str">
        <f>Table2[[#This Row],[rxn]]&amp;"_"&amp;Table2[[#This Row],[dir]]</f>
        <v>FALPDt_c_rm_FWD</v>
      </c>
      <c r="H1969" t="str" cm="1">
        <f t="array" ref="H1969">_xlfn.TEXTJOIN(",",TRUE,_xlfn.UNIQUE(_xlfn._xlws.FILTER(Table2[enz],Table2[rxn+dir]=Table2[[#This Row],[rxn+dir]])))</f>
        <v>UNKNOWN</v>
      </c>
      <c r="I1969" s="2" t="str">
        <f>_xlfn.TEXTAFTER(Table2[[#This Row],[rxn]],"_",-1)</f>
        <v>rm</v>
      </c>
      <c r="J1969" s="2" t="str">
        <f>_xlfn.TEXTBEFORE(Table2[[#This Row],[rxn]],"_"&amp;Table2[[#This Row],[compartment]],-1)</f>
        <v>FALPDt_c</v>
      </c>
      <c r="K1969" s="2" t="str" cm="1">
        <f t="array" ref="K1969">_xlfn.LET(_xlpm.t,J1969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69" s="2" t="str">
        <f>IF(LEN(Table2[[#This Row],[number at end of rxn-compartment]])&gt;0,_xlfn.TEXTBEFORE(Table2[[#This Row],[rxn-compartment]],Table2[[#This Row],[number at end of rxn-compartment]],-1),"")</f>
        <v/>
      </c>
      <c r="N1969" t="str">
        <v/>
      </c>
      <c r="O1969" t="str">
        <v>HCO3E_e</v>
      </c>
      <c r="P1969" t="str">
        <v>FWD</v>
      </c>
      <c r="Q1969" t="str">
        <v>UNKNOWN</v>
      </c>
      <c r="R1969" t="str">
        <v>4.2.1.1</v>
      </c>
      <c r="S1969" t="str">
        <v>Other biosynthetic metabolism</v>
      </c>
      <c r="T1969" t="str">
        <v>Nitrogen metabolism</v>
      </c>
    </row>
    <row r="1970" spans="1:20" x14ac:dyDescent="0.2">
      <c r="A1970" t="s">
        <v>4647</v>
      </c>
      <c r="B1970" t="s">
        <v>4646</v>
      </c>
      <c r="C1970" t="s">
        <v>21</v>
      </c>
      <c r="D1970" t="s">
        <v>2201</v>
      </c>
      <c r="E1970" t="str">
        <f>_xlfn.XLOOKUP(Table2[[#This Row],[rxn]],[1]Sheet1!$A:$A,[1]Sheet1!$C:$C,"Other metaolism",0)</f>
        <v>Excluded</v>
      </c>
      <c r="F1970" t="s">
        <v>19</v>
      </c>
      <c r="G1970" t="str">
        <f>Table2[[#This Row],[rxn]]&amp;"_"&amp;Table2[[#This Row],[dir]]</f>
        <v>FALPDt_c_rm_REV</v>
      </c>
      <c r="H1970" t="str" cm="1">
        <f t="array" ref="H1970">_xlfn.TEXTJOIN(",",TRUE,_xlfn.UNIQUE(_xlfn._xlws.FILTER(Table2[enz],Table2[rxn+dir]=Table2[[#This Row],[rxn+dir]])))</f>
        <v>UNKNOWN</v>
      </c>
      <c r="I1970" s="2" t="str">
        <f>_xlfn.TEXTAFTER(Table2[[#This Row],[rxn]],"_",-1)</f>
        <v>rm</v>
      </c>
      <c r="J1970" s="2" t="str">
        <f>_xlfn.TEXTBEFORE(Table2[[#This Row],[rxn]],"_"&amp;Table2[[#This Row],[compartment]],-1)</f>
        <v>FALPDt_c</v>
      </c>
      <c r="K1970" s="2" t="str" cm="1">
        <f t="array" ref="K1970">_xlfn.LET(_xlpm.t,J1970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70" s="2" t="str">
        <f>IF(LEN(Table2[[#This Row],[number at end of rxn-compartment]])&gt;0,_xlfn.TEXTBEFORE(Table2[[#This Row],[rxn-compartment]],Table2[[#This Row],[number at end of rxn-compartment]],-1),"")</f>
        <v/>
      </c>
      <c r="N1970" t="str">
        <v/>
      </c>
      <c r="O1970" t="str">
        <v>HCO3E_e</v>
      </c>
      <c r="P1970" t="str">
        <v>REV</v>
      </c>
      <c r="Q1970" t="str">
        <v>UNKNOWN</v>
      </c>
      <c r="R1970" t="str">
        <v>4.2.1.1</v>
      </c>
      <c r="S1970" t="str">
        <v>Other biosynthetic metabolism</v>
      </c>
      <c r="T1970" t="str">
        <v>Nitrogen metabolism</v>
      </c>
    </row>
    <row r="1971" spans="1:20" x14ac:dyDescent="0.2">
      <c r="A1971" t="s">
        <v>4648</v>
      </c>
      <c r="B1971" t="s">
        <v>470</v>
      </c>
      <c r="C1971" t="s">
        <v>8</v>
      </c>
      <c r="D1971" t="s">
        <v>4649</v>
      </c>
      <c r="E1971" t="str">
        <f>_xlfn.XLOOKUP(Table2[[#This Row],[rxn]],[1]Sheet1!$A:$A,[1]Sheet1!$C:$C,"Other metaolism",0)</f>
        <v>Central metabolism</v>
      </c>
      <c r="F1971" t="s">
        <v>460</v>
      </c>
      <c r="G1971" t="str">
        <f>Table2[[#This Row],[rxn]]&amp;"_"&amp;Table2[[#This Row],[dir]]</f>
        <v>FBA_c_FWD</v>
      </c>
      <c r="H1971" t="str" cm="1">
        <f t="array" ref="H1971">_xlfn.TEXTJOIN(",",TRUE,_xlfn.UNIQUE(_xlfn._xlws.FILTER(Table2[enz],Table2[rxn+dir]=Table2[[#This Row],[rxn+dir]])))</f>
        <v>rt7052</v>
      </c>
      <c r="I1971" s="2" t="str">
        <f>_xlfn.TEXTAFTER(Table2[[#This Row],[rxn]],"_",-1)</f>
        <v>c</v>
      </c>
      <c r="J1971" s="2" t="str">
        <f>_xlfn.TEXTBEFORE(Table2[[#This Row],[rxn]],"_"&amp;Table2[[#This Row],[compartment]],-1)</f>
        <v>FBA</v>
      </c>
      <c r="K1971" s="2" t="str" cm="1">
        <f t="array" ref="K1971">_xlfn.LET(_xlpm.t,J1971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71" s="2" t="str">
        <f>IF(LEN(Table2[[#This Row],[number at end of rxn-compartment]])&gt;0,_xlfn.TEXTBEFORE(Table2[[#This Row],[rxn-compartment]],Table2[[#This Row],[number at end of rxn-compartment]],-1),"")</f>
        <v/>
      </c>
      <c r="N1971" t="str">
        <v/>
      </c>
      <c r="O1971" t="str">
        <v>HCO3E_m</v>
      </c>
      <c r="P1971" t="str">
        <v>FWD</v>
      </c>
      <c r="Q1971" t="str">
        <v>UNKNOWN</v>
      </c>
      <c r="R1971" t="str">
        <v>4.2.1.1</v>
      </c>
      <c r="S1971" t="str">
        <v>Other biosynthetic metabolism</v>
      </c>
      <c r="T1971" t="str">
        <v>Nitrogen metabolism</v>
      </c>
    </row>
    <row r="1972" spans="1:20" x14ac:dyDescent="0.2">
      <c r="A1972" t="s">
        <v>4650</v>
      </c>
      <c r="B1972" t="s">
        <v>470</v>
      </c>
      <c r="C1972" t="s">
        <v>21</v>
      </c>
      <c r="D1972" t="s">
        <v>4649</v>
      </c>
      <c r="E1972" t="str">
        <f>_xlfn.XLOOKUP(Table2[[#This Row],[rxn]],[1]Sheet1!$A:$A,[1]Sheet1!$C:$C,"Other metaolism",0)</f>
        <v>Central metabolism</v>
      </c>
      <c r="F1972" t="s">
        <v>460</v>
      </c>
      <c r="G1972" t="str">
        <f>Table2[[#This Row],[rxn]]&amp;"_"&amp;Table2[[#This Row],[dir]]</f>
        <v>FBA_c_REV</v>
      </c>
      <c r="H1972" t="str" cm="1">
        <f t="array" ref="H1972">_xlfn.TEXTJOIN(",",TRUE,_xlfn.UNIQUE(_xlfn._xlws.FILTER(Table2[enz],Table2[rxn+dir]=Table2[[#This Row],[rxn+dir]])))</f>
        <v>rt7052</v>
      </c>
      <c r="I1972" s="2" t="str">
        <f>_xlfn.TEXTAFTER(Table2[[#This Row],[rxn]],"_",-1)</f>
        <v>c</v>
      </c>
      <c r="J1972" s="2" t="str">
        <f>_xlfn.TEXTBEFORE(Table2[[#This Row],[rxn]],"_"&amp;Table2[[#This Row],[compartment]],-1)</f>
        <v>FBA</v>
      </c>
      <c r="K1972" s="2" t="str" cm="1">
        <f t="array" ref="K1972">_xlfn.LET(_xlpm.t,J1972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72" s="2" t="str">
        <f>IF(LEN(Table2[[#This Row],[number at end of rxn-compartment]])&gt;0,_xlfn.TEXTBEFORE(Table2[[#This Row],[rxn-compartment]],Table2[[#This Row],[number at end of rxn-compartment]],-1),"")</f>
        <v/>
      </c>
      <c r="N1972" t="str">
        <v/>
      </c>
      <c r="O1972" t="str">
        <v>HCO3E_m</v>
      </c>
      <c r="P1972" t="str">
        <v>REV</v>
      </c>
      <c r="Q1972" t="str">
        <v>UNKNOWN</v>
      </c>
      <c r="R1972" t="str">
        <v>4.2.1.1</v>
      </c>
      <c r="S1972" t="str">
        <v>Other biosynthetic metabolism</v>
      </c>
      <c r="T1972" t="str">
        <v>Nitrogen metabolism</v>
      </c>
    </row>
    <row r="1973" spans="1:20" x14ac:dyDescent="0.2">
      <c r="A1973" t="s">
        <v>4651</v>
      </c>
      <c r="B1973" t="s">
        <v>4652</v>
      </c>
      <c r="C1973" t="s">
        <v>8</v>
      </c>
      <c r="D1973" t="s">
        <v>4649</v>
      </c>
      <c r="E1973" t="str">
        <f>_xlfn.XLOOKUP(Table2[[#This Row],[rxn]],[1]Sheet1!$A:$A,[1]Sheet1!$C:$C,"Other metaolism",0)</f>
        <v>Central metabolism</v>
      </c>
      <c r="F1973" t="s">
        <v>460</v>
      </c>
      <c r="G1973" t="str">
        <f>Table2[[#This Row],[rxn]]&amp;"_"&amp;Table2[[#This Row],[dir]]</f>
        <v>FBA2_c_FWD</v>
      </c>
      <c r="H1973" t="str" cm="1">
        <f t="array" ref="H1973">_xlfn.TEXTJOIN(",",TRUE,_xlfn.UNIQUE(_xlfn._xlws.FILTER(Table2[enz],Table2[rxn+dir]=Table2[[#This Row],[rxn+dir]])))</f>
        <v>rt7052</v>
      </c>
      <c r="I1973" s="2" t="str">
        <f>_xlfn.TEXTAFTER(Table2[[#This Row],[rxn]],"_",-1)</f>
        <v>c</v>
      </c>
      <c r="J1973" s="2" t="str">
        <f>_xlfn.TEXTBEFORE(Table2[[#This Row],[rxn]],"_"&amp;Table2[[#This Row],[compartment]],-1)</f>
        <v>FBA2</v>
      </c>
      <c r="K1973" s="2" t="str" cm="1">
        <f t="array" ref="K1973">_xlfn.LET(_xlpm.t,J1973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973" s="2" t="str">
        <f>IF(LEN(Table2[[#This Row],[number at end of rxn-compartment]])&gt;0,_xlfn.TEXTBEFORE(Table2[[#This Row],[rxn-compartment]],Table2[[#This Row],[number at end of rxn-compartment]],-1),"")</f>
        <v>FBA</v>
      </c>
      <c r="N1973" t="str">
        <v/>
      </c>
      <c r="O1973" t="str">
        <v>HCO3E_n</v>
      </c>
      <c r="P1973" t="str">
        <v>FWD</v>
      </c>
      <c r="Q1973" t="str">
        <v>UNKNOWN</v>
      </c>
      <c r="R1973" t="str">
        <v>4.2.1.1</v>
      </c>
      <c r="S1973" t="str">
        <v>Other biosynthetic metabolism</v>
      </c>
      <c r="T1973" t="str">
        <v>Nitrogen metabolism</v>
      </c>
    </row>
    <row r="1974" spans="1:20" x14ac:dyDescent="0.2">
      <c r="A1974" t="s">
        <v>4653</v>
      </c>
      <c r="B1974" t="s">
        <v>4652</v>
      </c>
      <c r="C1974" t="s">
        <v>21</v>
      </c>
      <c r="D1974" t="s">
        <v>4649</v>
      </c>
      <c r="E1974" t="str">
        <f>_xlfn.XLOOKUP(Table2[[#This Row],[rxn]],[1]Sheet1!$A:$A,[1]Sheet1!$C:$C,"Other metaolism",0)</f>
        <v>Central metabolism</v>
      </c>
      <c r="F1974" t="s">
        <v>460</v>
      </c>
      <c r="G1974" t="str">
        <f>Table2[[#This Row],[rxn]]&amp;"_"&amp;Table2[[#This Row],[dir]]</f>
        <v>FBA2_c_REV</v>
      </c>
      <c r="H1974" t="str" cm="1">
        <f t="array" ref="H1974">_xlfn.TEXTJOIN(",",TRUE,_xlfn.UNIQUE(_xlfn._xlws.FILTER(Table2[enz],Table2[rxn+dir]=Table2[[#This Row],[rxn+dir]])))</f>
        <v>rt7052</v>
      </c>
      <c r="I1974" s="2" t="str">
        <f>_xlfn.TEXTAFTER(Table2[[#This Row],[rxn]],"_",-1)</f>
        <v>c</v>
      </c>
      <c r="J1974" s="2" t="str">
        <f>_xlfn.TEXTBEFORE(Table2[[#This Row],[rxn]],"_"&amp;Table2[[#This Row],[compartment]],-1)</f>
        <v>FBA2</v>
      </c>
      <c r="K1974" s="2" t="str" cm="1">
        <f t="array" ref="K1974">_xlfn.LET(_xlpm.t,J1974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974" s="2" t="str">
        <f>IF(LEN(Table2[[#This Row],[number at end of rxn-compartment]])&gt;0,_xlfn.TEXTBEFORE(Table2[[#This Row],[rxn-compartment]],Table2[[#This Row],[number at end of rxn-compartment]],-1),"")</f>
        <v>FBA</v>
      </c>
      <c r="N1974" t="str">
        <v/>
      </c>
      <c r="O1974" t="str">
        <v>HCO3E_n</v>
      </c>
      <c r="P1974" t="str">
        <v>REV</v>
      </c>
      <c r="Q1974" t="str">
        <v>UNKNOWN</v>
      </c>
      <c r="R1974" t="str">
        <v>4.2.1.1</v>
      </c>
      <c r="S1974" t="str">
        <v>Other biosynthetic metabolism</v>
      </c>
      <c r="T1974" t="str">
        <v>Nitrogen metabolism</v>
      </c>
    </row>
    <row r="1975" spans="1:20" x14ac:dyDescent="0.2">
      <c r="A1975" t="s">
        <v>4654</v>
      </c>
      <c r="B1975" t="s">
        <v>4655</v>
      </c>
      <c r="C1975" t="s">
        <v>8</v>
      </c>
      <c r="D1975" t="s">
        <v>4649</v>
      </c>
      <c r="E1975" t="str">
        <f>_xlfn.XLOOKUP(Table2[[#This Row],[rxn]],[1]Sheet1!$A:$A,[1]Sheet1!$C:$C,"Other metaolism",0)</f>
        <v>Central metabolism</v>
      </c>
      <c r="F1975" t="s">
        <v>531</v>
      </c>
      <c r="G1975" t="str">
        <f>Table2[[#This Row],[rxn]]&amp;"_"&amp;Table2[[#This Row],[dir]]</f>
        <v>FBA3_c_FWD</v>
      </c>
      <c r="H1975" t="str" cm="1">
        <f t="array" ref="H1975">_xlfn.TEXTJOIN(",",TRUE,_xlfn.UNIQUE(_xlfn._xlws.FILTER(Table2[enz],Table2[rxn+dir]=Table2[[#This Row],[rxn+dir]])))</f>
        <v>rt7052</v>
      </c>
      <c r="I1975" s="2" t="str">
        <f>_xlfn.TEXTAFTER(Table2[[#This Row],[rxn]],"_",-1)</f>
        <v>c</v>
      </c>
      <c r="J1975" s="2" t="str">
        <f>_xlfn.TEXTBEFORE(Table2[[#This Row],[rxn]],"_"&amp;Table2[[#This Row],[compartment]],-1)</f>
        <v>FBA3</v>
      </c>
      <c r="K1975" s="2" t="str" cm="1">
        <f t="array" ref="K1975">_xlfn.LET(_xlpm.t,J1975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1975" s="2" t="str">
        <f>IF(LEN(Table2[[#This Row],[number at end of rxn-compartment]])&gt;0,_xlfn.TEXTBEFORE(Table2[[#This Row],[rxn-compartment]],Table2[[#This Row],[number at end of rxn-compartment]],-1),"")</f>
        <v>FBA</v>
      </c>
      <c r="N1975" t="str">
        <v/>
      </c>
      <c r="O1975" t="str">
        <v>HCO3t_c_n</v>
      </c>
      <c r="P1975" t="str">
        <v>FWD</v>
      </c>
      <c r="Q1975" t="str">
        <v>SPONT</v>
      </c>
      <c r="R1975" t="str">
        <v/>
      </c>
      <c r="S1975" t="str">
        <v>Excluded</v>
      </c>
      <c r="T1975" t="str">
        <v>Transport</v>
      </c>
    </row>
    <row r="1976" spans="1:20" x14ac:dyDescent="0.2">
      <c r="A1976" t="s">
        <v>4656</v>
      </c>
      <c r="B1976" t="s">
        <v>4655</v>
      </c>
      <c r="C1976" t="s">
        <v>21</v>
      </c>
      <c r="D1976" t="s">
        <v>4649</v>
      </c>
      <c r="E1976" t="str">
        <f>_xlfn.XLOOKUP(Table2[[#This Row],[rxn]],[1]Sheet1!$A:$A,[1]Sheet1!$C:$C,"Other metaolism",0)</f>
        <v>Central metabolism</v>
      </c>
      <c r="F1976" t="s">
        <v>531</v>
      </c>
      <c r="G1976" t="str">
        <f>Table2[[#This Row],[rxn]]&amp;"_"&amp;Table2[[#This Row],[dir]]</f>
        <v>FBA3_c_REV</v>
      </c>
      <c r="H1976" t="str" cm="1">
        <f t="array" ref="H1976">_xlfn.TEXTJOIN(",",TRUE,_xlfn.UNIQUE(_xlfn._xlws.FILTER(Table2[enz],Table2[rxn+dir]=Table2[[#This Row],[rxn+dir]])))</f>
        <v>rt7052</v>
      </c>
      <c r="I1976" s="2" t="str">
        <f>_xlfn.TEXTAFTER(Table2[[#This Row],[rxn]],"_",-1)</f>
        <v>c</v>
      </c>
      <c r="J1976" s="2" t="str">
        <f>_xlfn.TEXTBEFORE(Table2[[#This Row],[rxn]],"_"&amp;Table2[[#This Row],[compartment]],-1)</f>
        <v>FBA3</v>
      </c>
      <c r="K1976" s="2" t="str" cm="1">
        <f t="array" ref="K1976">_xlfn.LET(_xlpm.t,J1976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1976" s="2" t="str">
        <f>IF(LEN(Table2[[#This Row],[number at end of rxn-compartment]])&gt;0,_xlfn.TEXTBEFORE(Table2[[#This Row],[rxn-compartment]],Table2[[#This Row],[number at end of rxn-compartment]],-1),"")</f>
        <v>FBA</v>
      </c>
      <c r="N1976" t="str">
        <v/>
      </c>
      <c r="O1976" t="str">
        <v>HCO3t_c_n</v>
      </c>
      <c r="P1976" t="str">
        <v>REV</v>
      </c>
      <c r="Q1976" t="str">
        <v>SPONT</v>
      </c>
      <c r="R1976" t="str">
        <v/>
      </c>
      <c r="S1976" t="str">
        <v>Excluded</v>
      </c>
      <c r="T1976" t="str">
        <v>Transport</v>
      </c>
    </row>
    <row r="1977" spans="1:20" x14ac:dyDescent="0.2">
      <c r="A1977" t="s">
        <v>4657</v>
      </c>
      <c r="B1977" t="s">
        <v>4659</v>
      </c>
      <c r="C1977" t="s">
        <v>8</v>
      </c>
      <c r="D1977" t="s">
        <v>4658</v>
      </c>
      <c r="E1977" t="str">
        <f>_xlfn.XLOOKUP(Table2[[#This Row],[rxn]],[1]Sheet1!$A:$A,[1]Sheet1!$C:$C,"Other metaolism",0)</f>
        <v>Central metabolism</v>
      </c>
      <c r="F1977" t="s">
        <v>460</v>
      </c>
      <c r="G1977" t="str">
        <f>Table2[[#This Row],[rxn]]&amp;"_"&amp;Table2[[#This Row],[dir]]</f>
        <v>FBP_c_FWD</v>
      </c>
      <c r="H1977" t="str" cm="1">
        <f t="array" ref="H1977">_xlfn.TEXTJOIN(",",TRUE,_xlfn.UNIQUE(_xlfn._xlws.FILTER(Table2[enz],Table2[rxn+dir]=Table2[[#This Row],[rxn+dir]])))</f>
        <v>rt7055</v>
      </c>
      <c r="I1977" s="2" t="str">
        <f>_xlfn.TEXTAFTER(Table2[[#This Row],[rxn]],"_",-1)</f>
        <v>c</v>
      </c>
      <c r="J1977" s="2" t="str">
        <f>_xlfn.TEXTBEFORE(Table2[[#This Row],[rxn]],"_"&amp;Table2[[#This Row],[compartment]],-1)</f>
        <v>FBP</v>
      </c>
      <c r="K1977" s="2" t="str" cm="1">
        <f t="array" ref="K1977">_xlfn.LET(_xlpm.t,J1977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77" s="2" t="str">
        <f>IF(LEN(Table2[[#This Row],[number at end of rxn-compartment]])&gt;0,_xlfn.TEXTBEFORE(Table2[[#This Row],[rxn-compartment]],Table2[[#This Row],[number at end of rxn-compartment]],-1),"")</f>
        <v/>
      </c>
      <c r="N1977" t="str">
        <v/>
      </c>
      <c r="O1977" t="str">
        <v>HCYSMT_c</v>
      </c>
      <c r="P1977" t="str">
        <v>FWD</v>
      </c>
      <c r="Q1977" t="str">
        <v>rt7391</v>
      </c>
      <c r="R1977" t="str">
        <v>2.1.1.10</v>
      </c>
      <c r="S1977" t="str">
        <v>Amino acid metabolism</v>
      </c>
      <c r="T1977" t="str">
        <v>Cysteine and methionine metabolism</v>
      </c>
    </row>
    <row r="1978" spans="1:20" x14ac:dyDescent="0.2">
      <c r="A1978" t="s">
        <v>4660</v>
      </c>
      <c r="B1978" t="s">
        <v>4662</v>
      </c>
      <c r="C1978" t="s">
        <v>8</v>
      </c>
      <c r="D1978" t="s">
        <v>4661</v>
      </c>
      <c r="E1978" t="str">
        <f>_xlfn.XLOOKUP(Table2[[#This Row],[rxn]],[1]Sheet1!$A:$A,[1]Sheet1!$C:$C,"Other metaolism",0)</f>
        <v>Other metabolism</v>
      </c>
      <c r="F1978" t="s">
        <v>798</v>
      </c>
      <c r="G1978" t="str">
        <f>Table2[[#This Row],[rxn]]&amp;"_"&amp;Table2[[#This Row],[dir]]</f>
        <v>FBP2_c_FWD</v>
      </c>
      <c r="H1978" t="str" cm="1">
        <f t="array" ref="H1978">_xlfn.TEXTJOIN(",",TRUE,_xlfn.UNIQUE(_xlfn._xlws.FILTER(Table2[enz],Table2[rxn+dir]=Table2[[#This Row],[rxn+dir]])))</f>
        <v>rt6827,rt7376</v>
      </c>
      <c r="I1978" s="2" t="str">
        <f>_xlfn.TEXTAFTER(Table2[[#This Row],[rxn]],"_",-1)</f>
        <v>c</v>
      </c>
      <c r="J1978" s="2" t="str">
        <f>_xlfn.TEXTBEFORE(Table2[[#This Row],[rxn]],"_"&amp;Table2[[#This Row],[compartment]],-1)</f>
        <v>FBP2</v>
      </c>
      <c r="K1978" s="2" t="str" cm="1">
        <f t="array" ref="K1978">_xlfn.LET(_xlpm.t,J1978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978" s="2" t="str">
        <f>IF(LEN(Table2[[#This Row],[number at end of rxn-compartment]])&gt;0,_xlfn.TEXTBEFORE(Table2[[#This Row],[rxn-compartment]],Table2[[#This Row],[number at end of rxn-compartment]],-1),"")</f>
        <v>FBP</v>
      </c>
      <c r="N1978" t="str">
        <v/>
      </c>
      <c r="O1978" t="str">
        <v>HDCAt_c_e</v>
      </c>
      <c r="P1978" t="str">
        <v>FWD</v>
      </c>
      <c r="Q1978" t="str">
        <v>rt15442799</v>
      </c>
      <c r="R1978" t="str">
        <v/>
      </c>
      <c r="S1978" t="str">
        <v>Excluded</v>
      </c>
      <c r="T1978" t="str">
        <v>Transport</v>
      </c>
    </row>
    <row r="1979" spans="1:20" x14ac:dyDescent="0.2">
      <c r="A1979" t="s">
        <v>4663</v>
      </c>
      <c r="B1979" t="s">
        <v>4662</v>
      </c>
      <c r="C1979" t="s">
        <v>8</v>
      </c>
      <c r="D1979" t="s">
        <v>4664</v>
      </c>
      <c r="E1979" t="str">
        <f>_xlfn.XLOOKUP(Table2[[#This Row],[rxn]],[1]Sheet1!$A:$A,[1]Sheet1!$C:$C,"Other metaolism",0)</f>
        <v>Other metabolism</v>
      </c>
      <c r="F1979" t="s">
        <v>798</v>
      </c>
      <c r="G1979" t="str">
        <f>Table2[[#This Row],[rxn]]&amp;"_"&amp;Table2[[#This Row],[dir]]</f>
        <v>FBP2_c_FWD</v>
      </c>
      <c r="H1979" t="str" cm="1">
        <f t="array" ref="H1979">_xlfn.TEXTJOIN(",",TRUE,_xlfn.UNIQUE(_xlfn._xlws.FILTER(Table2[enz],Table2[rxn+dir]=Table2[[#This Row],[rxn+dir]])))</f>
        <v>rt6827,rt7376</v>
      </c>
      <c r="I1979" s="2" t="str">
        <f>_xlfn.TEXTAFTER(Table2[[#This Row],[rxn]],"_",-1)</f>
        <v>c</v>
      </c>
      <c r="J1979" s="2" t="str">
        <f>_xlfn.TEXTBEFORE(Table2[[#This Row],[rxn]],"_"&amp;Table2[[#This Row],[compartment]],-1)</f>
        <v>FBP2</v>
      </c>
      <c r="K1979" s="2" t="str" cm="1">
        <f t="array" ref="K1979">_xlfn.LET(_xlpm.t,J1979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1979" s="2" t="str">
        <f>IF(LEN(Table2[[#This Row],[number at end of rxn-compartment]])&gt;0,_xlfn.TEXTBEFORE(Table2[[#This Row],[rxn-compartment]],Table2[[#This Row],[number at end of rxn-compartment]],-1),"")</f>
        <v>FBP</v>
      </c>
      <c r="N1979" t="str">
        <v/>
      </c>
      <c r="O1979" t="str">
        <v>HDCAt_c_e</v>
      </c>
      <c r="P1979" t="str">
        <v>REV</v>
      </c>
      <c r="Q1979" t="str">
        <v>rt15442799</v>
      </c>
      <c r="R1979" t="str">
        <v/>
      </c>
      <c r="S1979" t="str">
        <v>Excluded</v>
      </c>
      <c r="T1979" t="str">
        <v>Transport</v>
      </c>
    </row>
    <row r="1980" spans="1:20" x14ac:dyDescent="0.2">
      <c r="A1980" t="s">
        <v>4665</v>
      </c>
      <c r="B1980" t="s">
        <v>473</v>
      </c>
      <c r="C1980" t="s">
        <v>8</v>
      </c>
      <c r="D1980" t="s">
        <v>4666</v>
      </c>
      <c r="E1980" t="str">
        <f>_xlfn.XLOOKUP(Table2[[#This Row],[rxn]],[1]Sheet1!$A:$A,[1]Sheet1!$C:$C,"Other metaolism",0)</f>
        <v>Other biosynthetic metabolism</v>
      </c>
      <c r="F1980" t="s">
        <v>365</v>
      </c>
      <c r="G1980" t="str">
        <f>Table2[[#This Row],[rxn]]&amp;"_"&amp;Table2[[#This Row],[dir]]</f>
        <v>FCLT_m_FWD</v>
      </c>
      <c r="H1980" t="str" cm="1">
        <f t="array" ref="H1980">_xlfn.TEXTJOIN(",",TRUE,_xlfn.UNIQUE(_xlfn._xlws.FILTER(Table2[enz],Table2[rxn+dir]=Table2[[#This Row],[rxn+dir]])))</f>
        <v>rt7907</v>
      </c>
      <c r="I1980" s="2" t="str">
        <f>_xlfn.TEXTAFTER(Table2[[#This Row],[rxn]],"_",-1)</f>
        <v>m</v>
      </c>
      <c r="J1980" s="2" t="str">
        <f>_xlfn.TEXTBEFORE(Table2[[#This Row],[rxn]],"_"&amp;Table2[[#This Row],[compartment]],-1)</f>
        <v>FCLT</v>
      </c>
      <c r="K1980" s="2" t="str" cm="1">
        <f t="array" ref="K1980">_xlfn.LET(_xlpm.t,J1980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0" s="2" t="str">
        <f>IF(LEN(Table2[[#This Row],[number at end of rxn-compartment]])&gt;0,_xlfn.TEXTBEFORE(Table2[[#This Row],[rxn-compartment]],Table2[[#This Row],[number at end of rxn-compartment]],-1),"")</f>
        <v/>
      </c>
      <c r="N1980" t="str">
        <v/>
      </c>
      <c r="O1980" t="str">
        <v>HDCAt_c_en</v>
      </c>
      <c r="P1980" t="str">
        <v>FWD</v>
      </c>
      <c r="Q1980" t="str">
        <v>SPONT</v>
      </c>
      <c r="R1980" t="str">
        <v/>
      </c>
      <c r="S1980" t="str">
        <v>Excluded</v>
      </c>
      <c r="T1980" t="str">
        <v>Transport</v>
      </c>
    </row>
    <row r="1981" spans="1:20" x14ac:dyDescent="0.2">
      <c r="A1981" t="s">
        <v>4667</v>
      </c>
      <c r="B1981" t="s">
        <v>476</v>
      </c>
      <c r="C1981" t="s">
        <v>8</v>
      </c>
      <c r="D1981" t="s">
        <v>4668</v>
      </c>
      <c r="E1981" t="str">
        <f>_xlfn.XLOOKUP(Table2[[#This Row],[rxn]],[1]Sheet1!$A:$A,[1]Sheet1!$C:$C,"Other metaolism",0)</f>
        <v>Other metabolism</v>
      </c>
      <c r="F1981" t="s">
        <v>479</v>
      </c>
      <c r="G1981" t="str">
        <f>Table2[[#This Row],[rxn]]&amp;"_"&amp;Table2[[#This Row],[dir]]</f>
        <v>FDH_c_FWD</v>
      </c>
      <c r="H1981" t="str" cm="1">
        <f t="array" ref="H1981">_xlfn.TEXTJOIN(",",TRUE,_xlfn.UNIQUE(_xlfn._xlws.FILTER(Table2[enz],Table2[rxn+dir]=Table2[[#This Row],[rxn+dir]])))</f>
        <v>rt3584</v>
      </c>
      <c r="I1981" s="2" t="str">
        <f>_xlfn.TEXTAFTER(Table2[[#This Row],[rxn]],"_",-1)</f>
        <v>c</v>
      </c>
      <c r="J1981" s="2" t="str">
        <f>_xlfn.TEXTBEFORE(Table2[[#This Row],[rxn]],"_"&amp;Table2[[#This Row],[compartment]],-1)</f>
        <v>FDH</v>
      </c>
      <c r="K1981" s="2" t="str" cm="1">
        <f t="array" ref="K1981">_xlfn.LET(_xlpm.t,J1981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1" s="2" t="str">
        <f>IF(LEN(Table2[[#This Row],[number at end of rxn-compartment]])&gt;0,_xlfn.TEXTBEFORE(Table2[[#This Row],[rxn-compartment]],Table2[[#This Row],[number at end of rxn-compartment]],-1),"")</f>
        <v/>
      </c>
      <c r="N1981" t="str">
        <v/>
      </c>
      <c r="O1981" t="str">
        <v>HDCAt_c_en</v>
      </c>
      <c r="P1981" t="str">
        <v>REV</v>
      </c>
      <c r="Q1981" t="str">
        <v>SPONT</v>
      </c>
      <c r="R1981" t="str">
        <v/>
      </c>
      <c r="S1981" t="str">
        <v>Excluded</v>
      </c>
      <c r="T1981" t="str">
        <v>Transport</v>
      </c>
    </row>
    <row r="1982" spans="1:20" x14ac:dyDescent="0.2">
      <c r="A1982" t="s">
        <v>4669</v>
      </c>
      <c r="B1982" t="s">
        <v>480</v>
      </c>
      <c r="C1982" t="s">
        <v>8</v>
      </c>
      <c r="D1982" t="s">
        <v>4670</v>
      </c>
      <c r="E1982" t="str">
        <f>_xlfn.XLOOKUP(Table2[[#This Row],[rxn]],[1]Sheet1!$A:$A,[1]Sheet1!$C:$C,"Other metaolism",0)</f>
        <v>Excluded</v>
      </c>
      <c r="F1982" t="s">
        <v>19</v>
      </c>
      <c r="G1982" t="str">
        <f>Table2[[#This Row],[rxn]]&amp;"_"&amp;Table2[[#This Row],[dir]]</f>
        <v>FE2t_c_e_FWD</v>
      </c>
      <c r="H1982" t="str" cm="1">
        <f t="array" ref="H1982">_xlfn.TEXTJOIN(",",TRUE,_xlfn.UNIQUE(_xlfn._xlws.FILTER(Table2[enz],Table2[rxn+dir]=Table2[[#This Row],[rxn+dir]])))</f>
        <v>rt0996,rt2087</v>
      </c>
      <c r="I1982" s="2" t="str">
        <f>_xlfn.TEXTAFTER(Table2[[#This Row],[rxn]],"_",-1)</f>
        <v>e</v>
      </c>
      <c r="J1982" s="2" t="str">
        <f>_xlfn.TEXTBEFORE(Table2[[#This Row],[rxn]],"_"&amp;Table2[[#This Row],[compartment]],-1)</f>
        <v>FE2t_c</v>
      </c>
      <c r="K1982" s="2" t="str" cm="1">
        <f t="array" ref="K1982">_xlfn.LET(_xlpm.t,J1982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2" s="2" t="str">
        <f>IF(LEN(Table2[[#This Row],[number at end of rxn-compartment]])&gt;0,_xlfn.TEXTBEFORE(Table2[[#This Row],[rxn-compartment]],Table2[[#This Row],[number at end of rxn-compartment]],-1),"")</f>
        <v/>
      </c>
      <c r="N1982" t="str">
        <v/>
      </c>
      <c r="O1982" t="str">
        <v>HDCAt_c_l</v>
      </c>
      <c r="P1982" t="str">
        <v>FWD</v>
      </c>
      <c r="Q1982" t="str">
        <v>SPONT</v>
      </c>
      <c r="R1982" t="str">
        <v/>
      </c>
      <c r="S1982" t="str">
        <v>Excluded</v>
      </c>
      <c r="T1982" t="str">
        <v>Transport</v>
      </c>
    </row>
    <row r="1983" spans="1:20" x14ac:dyDescent="0.2">
      <c r="A1983" t="s">
        <v>4671</v>
      </c>
      <c r="B1983" t="s">
        <v>480</v>
      </c>
      <c r="C1983" t="s">
        <v>8</v>
      </c>
      <c r="D1983" t="s">
        <v>4672</v>
      </c>
      <c r="E1983" t="str">
        <f>_xlfn.XLOOKUP(Table2[[#This Row],[rxn]],[1]Sheet1!$A:$A,[1]Sheet1!$C:$C,"Other metaolism",0)</f>
        <v>Excluded</v>
      </c>
      <c r="F1983" t="s">
        <v>19</v>
      </c>
      <c r="G1983" t="str">
        <f>Table2[[#This Row],[rxn]]&amp;"_"&amp;Table2[[#This Row],[dir]]</f>
        <v>FE2t_c_e_FWD</v>
      </c>
      <c r="H1983" t="str" cm="1">
        <f t="array" ref="H1983">_xlfn.TEXTJOIN(",",TRUE,_xlfn.UNIQUE(_xlfn._xlws.FILTER(Table2[enz],Table2[rxn+dir]=Table2[[#This Row],[rxn+dir]])))</f>
        <v>rt0996,rt2087</v>
      </c>
      <c r="I1983" s="2" t="str">
        <f>_xlfn.TEXTAFTER(Table2[[#This Row],[rxn]],"_",-1)</f>
        <v>e</v>
      </c>
      <c r="J1983" s="2" t="str">
        <f>_xlfn.TEXTBEFORE(Table2[[#This Row],[rxn]],"_"&amp;Table2[[#This Row],[compartment]],-1)</f>
        <v>FE2t_c</v>
      </c>
      <c r="K1983" s="2" t="str" cm="1">
        <f t="array" ref="K1983">_xlfn.LET(_xlpm.t,J1983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3" s="2" t="str">
        <f>IF(LEN(Table2[[#This Row],[number at end of rxn-compartment]])&gt;0,_xlfn.TEXTBEFORE(Table2[[#This Row],[rxn-compartment]],Table2[[#This Row],[number at end of rxn-compartment]],-1),"")</f>
        <v/>
      </c>
      <c r="N1983" t="str">
        <v/>
      </c>
      <c r="O1983" t="str">
        <v>HDCAt_c_l</v>
      </c>
      <c r="P1983" t="str">
        <v>REV</v>
      </c>
      <c r="Q1983" t="str">
        <v>SPONT</v>
      </c>
      <c r="R1983" t="str">
        <v/>
      </c>
      <c r="S1983" t="str">
        <v>Excluded</v>
      </c>
      <c r="T1983" t="str">
        <v>Transport</v>
      </c>
    </row>
    <row r="1984" spans="1:20" x14ac:dyDescent="0.2">
      <c r="A1984" t="s">
        <v>4673</v>
      </c>
      <c r="B1984" t="s">
        <v>482</v>
      </c>
      <c r="C1984" t="s">
        <v>8</v>
      </c>
      <c r="D1984" t="s">
        <v>2201</v>
      </c>
      <c r="E1984" t="str">
        <f>_xlfn.XLOOKUP(Table2[[#This Row],[rxn]],[1]Sheet1!$A:$A,[1]Sheet1!$C:$C,"Other metaolism",0)</f>
        <v>Excluded</v>
      </c>
      <c r="F1984" t="s">
        <v>19</v>
      </c>
      <c r="G1984" t="str">
        <f>Table2[[#This Row],[rxn]]&amp;"_"&amp;Table2[[#This Row],[dir]]</f>
        <v>FE2t_c_m_FWD</v>
      </c>
      <c r="H1984" t="str" cm="1">
        <f t="array" ref="H1984">_xlfn.TEXTJOIN(",",TRUE,_xlfn.UNIQUE(_xlfn._xlws.FILTER(Table2[enz],Table2[rxn+dir]=Table2[[#This Row],[rxn+dir]])))</f>
        <v>UNKNOWN</v>
      </c>
      <c r="I1984" s="2" t="str">
        <f>_xlfn.TEXTAFTER(Table2[[#This Row],[rxn]],"_",-1)</f>
        <v>m</v>
      </c>
      <c r="J1984" s="2" t="str">
        <f>_xlfn.TEXTBEFORE(Table2[[#This Row],[rxn]],"_"&amp;Table2[[#This Row],[compartment]],-1)</f>
        <v>FE2t_c</v>
      </c>
      <c r="K1984" s="2" t="str" cm="1">
        <f t="array" ref="K1984">_xlfn.LET(_xlpm.t,J1984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4" s="2" t="str">
        <f>IF(LEN(Table2[[#This Row],[number at end of rxn-compartment]])&gt;0,_xlfn.TEXTBEFORE(Table2[[#This Row],[rxn-compartment]],Table2[[#This Row],[number at end of rxn-compartment]],-1),"")</f>
        <v/>
      </c>
      <c r="N1984" t="str">
        <v/>
      </c>
      <c r="O1984" t="str">
        <v>HDCAt_c_mm</v>
      </c>
      <c r="P1984" t="str">
        <v>FWD</v>
      </c>
      <c r="Q1984" t="str">
        <v>SPONT</v>
      </c>
      <c r="R1984" t="str">
        <v/>
      </c>
      <c r="S1984" t="str">
        <v>Excluded</v>
      </c>
      <c r="T1984" t="str">
        <v>Transport</v>
      </c>
    </row>
    <row r="1985" spans="1:20" x14ac:dyDescent="0.2">
      <c r="A1985" t="s">
        <v>4674</v>
      </c>
      <c r="B1985" t="s">
        <v>4676</v>
      </c>
      <c r="C1985" t="s">
        <v>8</v>
      </c>
      <c r="D1985" t="s">
        <v>4675</v>
      </c>
      <c r="E1985" t="str">
        <f>_xlfn.XLOOKUP(Table2[[#This Row],[rxn]],[1]Sheet1!$A:$A,[1]Sheet1!$C:$C,"Other metaolism",0)</f>
        <v>Excluded</v>
      </c>
      <c r="F1985" t="s">
        <v>19</v>
      </c>
      <c r="G1985" t="str">
        <f>Table2[[#This Row],[rxn]]&amp;"_"&amp;Table2[[#This Row],[dir]]</f>
        <v>FE3t_c_e_FWD</v>
      </c>
      <c r="H1985" t="str" cm="1">
        <f t="array" ref="H1985">_xlfn.TEXTJOIN(",",TRUE,_xlfn.UNIQUE(_xlfn._xlws.FILTER(Table2[enz],Table2[rxn+dir]=Table2[[#This Row],[rxn+dir]])))</f>
        <v>rt74770996</v>
      </c>
      <c r="I1985" s="2" t="str">
        <f>_xlfn.TEXTAFTER(Table2[[#This Row],[rxn]],"_",-1)</f>
        <v>e</v>
      </c>
      <c r="J1985" s="2" t="str">
        <f>_xlfn.TEXTBEFORE(Table2[[#This Row],[rxn]],"_"&amp;Table2[[#This Row],[compartment]],-1)</f>
        <v>FE3t_c</v>
      </c>
      <c r="K1985" s="2" t="str" cm="1">
        <f t="array" ref="K1985">_xlfn.LET(_xlpm.t,J1985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5" s="2" t="str">
        <f>IF(LEN(Table2[[#This Row],[number at end of rxn-compartment]])&gt;0,_xlfn.TEXTBEFORE(Table2[[#This Row],[rxn-compartment]],Table2[[#This Row],[number at end of rxn-compartment]],-1),"")</f>
        <v/>
      </c>
      <c r="N1985" t="str">
        <v/>
      </c>
      <c r="O1985" t="str">
        <v>HDCAt_c_mm</v>
      </c>
      <c r="P1985" t="str">
        <v>REV</v>
      </c>
      <c r="Q1985" t="str">
        <v>SPONT</v>
      </c>
      <c r="R1985" t="str">
        <v/>
      </c>
      <c r="S1985" t="str">
        <v>Excluded</v>
      </c>
      <c r="T1985" t="str">
        <v>Transport</v>
      </c>
    </row>
    <row r="1986" spans="1:20" x14ac:dyDescent="0.2">
      <c r="A1986" t="s">
        <v>4677</v>
      </c>
      <c r="B1986" t="s">
        <v>4678</v>
      </c>
      <c r="C1986" t="s">
        <v>8</v>
      </c>
      <c r="D1986" t="s">
        <v>1270</v>
      </c>
      <c r="E1986" t="str">
        <f>_xlfn.XLOOKUP(Table2[[#This Row],[rxn]],[1]Sheet1!$A:$A,[1]Sheet1!$C:$C,"Other metaolism",0)</f>
        <v>Excluded</v>
      </c>
      <c r="F1986" t="s">
        <v>19</v>
      </c>
      <c r="G1986" t="str">
        <f>Table2[[#This Row],[rxn]]&amp;"_"&amp;Table2[[#This Row],[dir]]</f>
        <v>FE3t_c_m_FWD</v>
      </c>
      <c r="H1986" t="str" cm="1">
        <f t="array" ref="H1986">_xlfn.TEXTJOIN(",",TRUE,_xlfn.UNIQUE(_xlfn._xlws.FILTER(Table2[enz],Table2[rxn+dir]=Table2[[#This Row],[rxn+dir]])))</f>
        <v>SPONT</v>
      </c>
      <c r="I1986" s="2" t="str">
        <f>_xlfn.TEXTAFTER(Table2[[#This Row],[rxn]],"_",-1)</f>
        <v>m</v>
      </c>
      <c r="J1986" s="2" t="str">
        <f>_xlfn.TEXTBEFORE(Table2[[#This Row],[rxn]],"_"&amp;Table2[[#This Row],[compartment]],-1)</f>
        <v>FE3t_c</v>
      </c>
      <c r="K1986" s="2" t="str" cm="1">
        <f t="array" ref="K1986">_xlfn.LET(_xlpm.t,J1986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6" s="2" t="str">
        <f>IF(LEN(Table2[[#This Row],[number at end of rxn-compartment]])&gt;0,_xlfn.TEXTBEFORE(Table2[[#This Row],[rxn-compartment]],Table2[[#This Row],[number at end of rxn-compartment]],-1),"")</f>
        <v/>
      </c>
      <c r="N1986" t="str">
        <v/>
      </c>
      <c r="O1986" t="str">
        <v>HDCAt_c_rm</v>
      </c>
      <c r="P1986" t="str">
        <v>FWD</v>
      </c>
      <c r="Q1986" t="str">
        <v>SPONT</v>
      </c>
      <c r="R1986" t="str">
        <v/>
      </c>
      <c r="S1986" t="str">
        <v>Excluded</v>
      </c>
      <c r="T1986" t="str">
        <v>Transport</v>
      </c>
    </row>
    <row r="1987" spans="1:20" x14ac:dyDescent="0.2">
      <c r="A1987" t="s">
        <v>4679</v>
      </c>
      <c r="B1987" t="s">
        <v>4678</v>
      </c>
      <c r="C1987" t="s">
        <v>21</v>
      </c>
      <c r="D1987" t="s">
        <v>1270</v>
      </c>
      <c r="E1987" t="str">
        <f>_xlfn.XLOOKUP(Table2[[#This Row],[rxn]],[1]Sheet1!$A:$A,[1]Sheet1!$C:$C,"Other metaolism",0)</f>
        <v>Excluded</v>
      </c>
      <c r="F1987" t="s">
        <v>19</v>
      </c>
      <c r="G1987" t="str">
        <f>Table2[[#This Row],[rxn]]&amp;"_"&amp;Table2[[#This Row],[dir]]</f>
        <v>FE3t_c_m_REV</v>
      </c>
      <c r="H1987" t="str" cm="1">
        <f t="array" ref="H1987">_xlfn.TEXTJOIN(",",TRUE,_xlfn.UNIQUE(_xlfn._xlws.FILTER(Table2[enz],Table2[rxn+dir]=Table2[[#This Row],[rxn+dir]])))</f>
        <v>SPONT</v>
      </c>
      <c r="I1987" s="2" t="str">
        <f>_xlfn.TEXTAFTER(Table2[[#This Row],[rxn]],"_",-1)</f>
        <v>m</v>
      </c>
      <c r="J1987" s="2" t="str">
        <f>_xlfn.TEXTBEFORE(Table2[[#This Row],[rxn]],"_"&amp;Table2[[#This Row],[compartment]],-1)</f>
        <v>FE3t_c</v>
      </c>
      <c r="K1987" s="2" t="str" cm="1">
        <f t="array" ref="K1987">_xlfn.LET(_xlpm.t,J1987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7" s="2" t="str">
        <f>IF(LEN(Table2[[#This Row],[number at end of rxn-compartment]])&gt;0,_xlfn.TEXTBEFORE(Table2[[#This Row],[rxn-compartment]],Table2[[#This Row],[number at end of rxn-compartment]],-1),"")</f>
        <v/>
      </c>
      <c r="N1987" t="str">
        <v/>
      </c>
      <c r="O1987" t="str">
        <v>HDCAt_c_rm</v>
      </c>
      <c r="P1987" t="str">
        <v>REV</v>
      </c>
      <c r="Q1987" t="str">
        <v>SPONT</v>
      </c>
      <c r="R1987" t="str">
        <v/>
      </c>
      <c r="S1987" t="str">
        <v>Excluded</v>
      </c>
      <c r="T1987" t="str">
        <v>Transport</v>
      </c>
    </row>
    <row r="1988" spans="1:20" x14ac:dyDescent="0.2">
      <c r="A1988" t="s">
        <v>4680</v>
      </c>
      <c r="B1988" t="s">
        <v>485</v>
      </c>
      <c r="C1988" t="s">
        <v>8</v>
      </c>
      <c r="D1988" t="s">
        <v>4681</v>
      </c>
      <c r="E1988" t="str">
        <f>_xlfn.XLOOKUP(Table2[[#This Row],[rxn]],[1]Sheet1!$A:$A,[1]Sheet1!$C:$C,"Other metaolism",0)</f>
        <v>Central metabolism</v>
      </c>
      <c r="F1988" t="s">
        <v>248</v>
      </c>
      <c r="G1988" t="str">
        <f>Table2[[#This Row],[rxn]]&amp;"_"&amp;Table2[[#This Row],[dir]]</f>
        <v>FECOOR_m_FWD</v>
      </c>
      <c r="H1988" t="str" cm="1">
        <f t="array" ref="H1988">_xlfn.TEXTJOIN(",",TRUE,_xlfn.UNIQUE(_xlfn._xlws.FILTER(Table2[enz],Table2[rxn+dir]=Table2[[#This Row],[rxn+dir]])))</f>
        <v>FECOORCPLX1,FECOORCPLX2,FECOORCPLX3,FECOORCPLX4</v>
      </c>
      <c r="I1988" s="2" t="str">
        <f>_xlfn.TEXTAFTER(Table2[[#This Row],[rxn]],"_",-1)</f>
        <v>m</v>
      </c>
      <c r="J1988" s="2" t="str">
        <f>_xlfn.TEXTBEFORE(Table2[[#This Row],[rxn]],"_"&amp;Table2[[#This Row],[compartment]],-1)</f>
        <v>FECOOR</v>
      </c>
      <c r="K1988" s="2" t="str" cm="1">
        <f t="array" ref="K1988">_xlfn.LET(_xlpm.t,J1988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8" s="2" t="str">
        <f>IF(LEN(Table2[[#This Row],[number at end of rxn-compartment]])&gt;0,_xlfn.TEXTBEFORE(Table2[[#This Row],[rxn-compartment]],Table2[[#This Row],[number at end of rxn-compartment]],-1),"")</f>
        <v/>
      </c>
      <c r="N1988" t="str">
        <v/>
      </c>
      <c r="O1988" t="str">
        <v>HDCEAt_c_e</v>
      </c>
      <c r="P1988" t="str">
        <v>FWD</v>
      </c>
      <c r="Q1988" t="str">
        <v>rt15442799</v>
      </c>
      <c r="R1988" t="str">
        <v/>
      </c>
      <c r="S1988" t="str">
        <v>Excluded</v>
      </c>
      <c r="T1988" t="str">
        <v>Transport</v>
      </c>
    </row>
    <row r="1989" spans="1:20" x14ac:dyDescent="0.2">
      <c r="A1989" t="s">
        <v>4682</v>
      </c>
      <c r="B1989" t="s">
        <v>485</v>
      </c>
      <c r="C1989" t="s">
        <v>8</v>
      </c>
      <c r="D1989" t="s">
        <v>4683</v>
      </c>
      <c r="E1989" t="str">
        <f>_xlfn.XLOOKUP(Table2[[#This Row],[rxn]],[1]Sheet1!$A:$A,[1]Sheet1!$C:$C,"Other metaolism",0)</f>
        <v>Central metabolism</v>
      </c>
      <c r="F1989" t="s">
        <v>248</v>
      </c>
      <c r="G1989" t="str">
        <f>Table2[[#This Row],[rxn]]&amp;"_"&amp;Table2[[#This Row],[dir]]</f>
        <v>FECOOR_m_FWD</v>
      </c>
      <c r="H1989" t="str" cm="1">
        <f t="array" ref="H1989">_xlfn.TEXTJOIN(",",TRUE,_xlfn.UNIQUE(_xlfn._xlws.FILTER(Table2[enz],Table2[rxn+dir]=Table2[[#This Row],[rxn+dir]])))</f>
        <v>FECOORCPLX1,FECOORCPLX2,FECOORCPLX3,FECOORCPLX4</v>
      </c>
      <c r="I1989" s="2" t="str">
        <f>_xlfn.TEXTAFTER(Table2[[#This Row],[rxn]],"_",-1)</f>
        <v>m</v>
      </c>
      <c r="J1989" s="2" t="str">
        <f>_xlfn.TEXTBEFORE(Table2[[#This Row],[rxn]],"_"&amp;Table2[[#This Row],[compartment]],-1)</f>
        <v>FECOOR</v>
      </c>
      <c r="K1989" s="2" t="str" cm="1">
        <f t="array" ref="K1989">_xlfn.LET(_xlpm.t,J1989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89" s="2" t="str">
        <f>IF(LEN(Table2[[#This Row],[number at end of rxn-compartment]])&gt;0,_xlfn.TEXTBEFORE(Table2[[#This Row],[rxn-compartment]],Table2[[#This Row],[number at end of rxn-compartment]],-1),"")</f>
        <v/>
      </c>
      <c r="N1989" t="str">
        <v/>
      </c>
      <c r="O1989" t="str">
        <v>HDCEAt_c_e</v>
      </c>
      <c r="P1989" t="str">
        <v>REV</v>
      </c>
      <c r="Q1989" t="str">
        <v>rt15442799</v>
      </c>
      <c r="R1989" t="str">
        <v/>
      </c>
      <c r="S1989" t="str">
        <v>Excluded</v>
      </c>
      <c r="T1989" t="str">
        <v>Transport</v>
      </c>
    </row>
    <row r="1990" spans="1:20" x14ac:dyDescent="0.2">
      <c r="A1990" t="s">
        <v>4684</v>
      </c>
      <c r="B1990" t="s">
        <v>485</v>
      </c>
      <c r="C1990" t="s">
        <v>8</v>
      </c>
      <c r="D1990" t="s">
        <v>4685</v>
      </c>
      <c r="E1990" t="str">
        <f>_xlfn.XLOOKUP(Table2[[#This Row],[rxn]],[1]Sheet1!$A:$A,[1]Sheet1!$C:$C,"Other metaolism",0)</f>
        <v>Central metabolism</v>
      </c>
      <c r="F1990" t="s">
        <v>248</v>
      </c>
      <c r="G1990" t="str">
        <f>Table2[[#This Row],[rxn]]&amp;"_"&amp;Table2[[#This Row],[dir]]</f>
        <v>FECOOR_m_FWD</v>
      </c>
      <c r="H1990" t="str" cm="1">
        <f t="array" ref="H1990">_xlfn.TEXTJOIN(",",TRUE,_xlfn.UNIQUE(_xlfn._xlws.FILTER(Table2[enz],Table2[rxn+dir]=Table2[[#This Row],[rxn+dir]])))</f>
        <v>FECOORCPLX1,FECOORCPLX2,FECOORCPLX3,FECOORCPLX4</v>
      </c>
      <c r="I1990" s="2" t="str">
        <f>_xlfn.TEXTAFTER(Table2[[#This Row],[rxn]],"_",-1)</f>
        <v>m</v>
      </c>
      <c r="J1990" s="2" t="str">
        <f>_xlfn.TEXTBEFORE(Table2[[#This Row],[rxn]],"_"&amp;Table2[[#This Row],[compartment]],-1)</f>
        <v>FECOOR</v>
      </c>
      <c r="K1990" s="2" t="str" cm="1">
        <f t="array" ref="K1990">_xlfn.LET(_xlpm.t,J1990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0" s="2" t="str">
        <f>IF(LEN(Table2[[#This Row],[number at end of rxn-compartment]])&gt;0,_xlfn.TEXTBEFORE(Table2[[#This Row],[rxn-compartment]],Table2[[#This Row],[number at end of rxn-compartment]],-1),"")</f>
        <v/>
      </c>
      <c r="N1990" t="str">
        <v/>
      </c>
      <c r="O1990" t="str">
        <v>HDCEAt_c_en</v>
      </c>
      <c r="P1990" t="str">
        <v>FWD</v>
      </c>
      <c r="Q1990" t="str">
        <v>SPONT</v>
      </c>
      <c r="R1990" t="str">
        <v/>
      </c>
      <c r="S1990" t="str">
        <v>Excluded</v>
      </c>
      <c r="T1990" t="str">
        <v>Transport</v>
      </c>
    </row>
    <row r="1991" spans="1:20" x14ac:dyDescent="0.2">
      <c r="A1991" t="s">
        <v>4686</v>
      </c>
      <c r="B1991" t="s">
        <v>485</v>
      </c>
      <c r="C1991" t="s">
        <v>8</v>
      </c>
      <c r="D1991" t="s">
        <v>4687</v>
      </c>
      <c r="E1991" t="str">
        <f>_xlfn.XLOOKUP(Table2[[#This Row],[rxn]],[1]Sheet1!$A:$A,[1]Sheet1!$C:$C,"Other metaolism",0)</f>
        <v>Central metabolism</v>
      </c>
      <c r="F1991" t="s">
        <v>248</v>
      </c>
      <c r="G1991" t="str">
        <f>Table2[[#This Row],[rxn]]&amp;"_"&amp;Table2[[#This Row],[dir]]</f>
        <v>FECOOR_m_FWD</v>
      </c>
      <c r="H1991" t="str" cm="1">
        <f t="array" ref="H1991">_xlfn.TEXTJOIN(",",TRUE,_xlfn.UNIQUE(_xlfn._xlws.FILTER(Table2[enz],Table2[rxn+dir]=Table2[[#This Row],[rxn+dir]])))</f>
        <v>FECOORCPLX1,FECOORCPLX2,FECOORCPLX3,FECOORCPLX4</v>
      </c>
      <c r="I1991" s="2" t="str">
        <f>_xlfn.TEXTAFTER(Table2[[#This Row],[rxn]],"_",-1)</f>
        <v>m</v>
      </c>
      <c r="J1991" s="2" t="str">
        <f>_xlfn.TEXTBEFORE(Table2[[#This Row],[rxn]],"_"&amp;Table2[[#This Row],[compartment]],-1)</f>
        <v>FECOOR</v>
      </c>
      <c r="K1991" s="2" t="str" cm="1">
        <f t="array" ref="K1991">_xlfn.LET(_xlpm.t,J1991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1" s="2" t="str">
        <f>IF(LEN(Table2[[#This Row],[number at end of rxn-compartment]])&gt;0,_xlfn.TEXTBEFORE(Table2[[#This Row],[rxn-compartment]],Table2[[#This Row],[number at end of rxn-compartment]],-1),"")</f>
        <v/>
      </c>
      <c r="N1991" t="str">
        <v/>
      </c>
      <c r="O1991" t="str">
        <v>HDCEAt_c_en</v>
      </c>
      <c r="P1991" t="str">
        <v>REV</v>
      </c>
      <c r="Q1991" t="str">
        <v>SPONT</v>
      </c>
      <c r="R1991" t="str">
        <v/>
      </c>
      <c r="S1991" t="str">
        <v>Excluded</v>
      </c>
      <c r="T1991" t="str">
        <v>Transport</v>
      </c>
    </row>
    <row r="1992" spans="1:20" x14ac:dyDescent="0.2">
      <c r="A1992" t="s">
        <v>4688</v>
      </c>
      <c r="B1992" t="s">
        <v>4689</v>
      </c>
      <c r="C1992" t="s">
        <v>8</v>
      </c>
      <c r="D1992" t="s">
        <v>1270</v>
      </c>
      <c r="E1992" t="str">
        <f>_xlfn.XLOOKUP(Table2[[#This Row],[rxn]],[1]Sheet1!$A:$A,[1]Sheet1!$C:$C,"Other metaolism",0)</f>
        <v>Excluded</v>
      </c>
      <c r="F1992" t="s">
        <v>19</v>
      </c>
      <c r="G1992" t="str">
        <f>Table2[[#This Row],[rxn]]&amp;"_"&amp;Table2[[#This Row],[dir]]</f>
        <v>FECOSTt_c_rm_FWD</v>
      </c>
      <c r="H1992" t="str" cm="1">
        <f t="array" ref="H1992">_xlfn.TEXTJOIN(",",TRUE,_xlfn.UNIQUE(_xlfn._xlws.FILTER(Table2[enz],Table2[rxn+dir]=Table2[[#This Row],[rxn+dir]])))</f>
        <v>SPONT</v>
      </c>
      <c r="I1992" s="2" t="str">
        <f>_xlfn.TEXTAFTER(Table2[[#This Row],[rxn]],"_",-1)</f>
        <v>rm</v>
      </c>
      <c r="J1992" s="2" t="str">
        <f>_xlfn.TEXTBEFORE(Table2[[#This Row],[rxn]],"_"&amp;Table2[[#This Row],[compartment]],-1)</f>
        <v>FECOSTt_c</v>
      </c>
      <c r="K1992" s="2" t="str" cm="1">
        <f t="array" ref="K1992">_xlfn.LET(_xlpm.t,J1992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2" s="2" t="str">
        <f>IF(LEN(Table2[[#This Row],[number at end of rxn-compartment]])&gt;0,_xlfn.TEXTBEFORE(Table2[[#This Row],[rxn-compartment]],Table2[[#This Row],[number at end of rxn-compartment]],-1),"")</f>
        <v/>
      </c>
      <c r="N1992" t="str">
        <v/>
      </c>
      <c r="O1992" t="str">
        <v>HDCEAt_c_l</v>
      </c>
      <c r="P1992" t="str">
        <v>FWD</v>
      </c>
      <c r="Q1992" t="str">
        <v>SPONT</v>
      </c>
      <c r="R1992" t="str">
        <v/>
      </c>
      <c r="S1992" t="str">
        <v>Excluded</v>
      </c>
      <c r="T1992" t="str">
        <v>Transport</v>
      </c>
    </row>
    <row r="1993" spans="1:20" x14ac:dyDescent="0.2">
      <c r="A1993" t="s">
        <v>4690</v>
      </c>
      <c r="B1993" t="s">
        <v>4689</v>
      </c>
      <c r="C1993" t="s">
        <v>21</v>
      </c>
      <c r="D1993" t="s">
        <v>1270</v>
      </c>
      <c r="E1993" t="str">
        <f>_xlfn.XLOOKUP(Table2[[#This Row],[rxn]],[1]Sheet1!$A:$A,[1]Sheet1!$C:$C,"Other metaolism",0)</f>
        <v>Excluded</v>
      </c>
      <c r="F1993" t="s">
        <v>19</v>
      </c>
      <c r="G1993" t="str">
        <f>Table2[[#This Row],[rxn]]&amp;"_"&amp;Table2[[#This Row],[dir]]</f>
        <v>FECOSTt_c_rm_REV</v>
      </c>
      <c r="H1993" t="str" cm="1">
        <f t="array" ref="H1993">_xlfn.TEXTJOIN(",",TRUE,_xlfn.UNIQUE(_xlfn._xlws.FILTER(Table2[enz],Table2[rxn+dir]=Table2[[#This Row],[rxn+dir]])))</f>
        <v>SPONT</v>
      </c>
      <c r="I1993" s="2" t="str">
        <f>_xlfn.TEXTAFTER(Table2[[#This Row],[rxn]],"_",-1)</f>
        <v>rm</v>
      </c>
      <c r="J1993" s="2" t="str">
        <f>_xlfn.TEXTBEFORE(Table2[[#This Row],[rxn]],"_"&amp;Table2[[#This Row],[compartment]],-1)</f>
        <v>FECOSTt_c</v>
      </c>
      <c r="K1993" s="2" t="str" cm="1">
        <f t="array" ref="K1993">_xlfn.LET(_xlpm.t,J1993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3" s="2" t="str">
        <f>IF(LEN(Table2[[#This Row],[number at end of rxn-compartment]])&gt;0,_xlfn.TEXTBEFORE(Table2[[#This Row],[rxn-compartment]],Table2[[#This Row],[number at end of rxn-compartment]],-1),"")</f>
        <v/>
      </c>
      <c r="N1993" t="str">
        <v/>
      </c>
      <c r="O1993" t="str">
        <v>HDCEAt_c_l</v>
      </c>
      <c r="P1993" t="str">
        <v>REV</v>
      </c>
      <c r="Q1993" t="str">
        <v>SPONT</v>
      </c>
      <c r="R1993" t="str">
        <v/>
      </c>
      <c r="S1993" t="str">
        <v>Excluded</v>
      </c>
      <c r="T1993" t="str">
        <v>Transport</v>
      </c>
    </row>
    <row r="1994" spans="1:20" x14ac:dyDescent="0.2">
      <c r="A1994" t="s">
        <v>4691</v>
      </c>
      <c r="B1994" t="s">
        <v>4692</v>
      </c>
      <c r="C1994" t="s">
        <v>8</v>
      </c>
      <c r="D1994" t="s">
        <v>1270</v>
      </c>
      <c r="E1994" t="str">
        <f>_xlfn.XLOOKUP(Table2[[#This Row],[rxn]],[1]Sheet1!$A:$A,[1]Sheet1!$C:$C,"Other metaolism",0)</f>
        <v>Excluded</v>
      </c>
      <c r="F1994" t="s">
        <v>19</v>
      </c>
      <c r="G1994" t="str">
        <f>Table2[[#This Row],[rxn]]&amp;"_"&amp;Table2[[#This Row],[dir]]</f>
        <v>FECOSTt_l_rm_FWD</v>
      </c>
      <c r="H1994" t="str" cm="1">
        <f t="array" ref="H1994">_xlfn.TEXTJOIN(",",TRUE,_xlfn.UNIQUE(_xlfn._xlws.FILTER(Table2[enz],Table2[rxn+dir]=Table2[[#This Row],[rxn+dir]])))</f>
        <v>SPONT</v>
      </c>
      <c r="I1994" s="2" t="str">
        <f>_xlfn.TEXTAFTER(Table2[[#This Row],[rxn]],"_",-1)</f>
        <v>rm</v>
      </c>
      <c r="J1994" s="2" t="str">
        <f>_xlfn.TEXTBEFORE(Table2[[#This Row],[rxn]],"_"&amp;Table2[[#This Row],[compartment]],-1)</f>
        <v>FECOSTt_l</v>
      </c>
      <c r="K1994" s="2" t="str" cm="1">
        <f t="array" ref="K1994">_xlfn.LET(_xlpm.t,J1994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4" s="2" t="str">
        <f>IF(LEN(Table2[[#This Row],[number at end of rxn-compartment]])&gt;0,_xlfn.TEXTBEFORE(Table2[[#This Row],[rxn-compartment]],Table2[[#This Row],[number at end of rxn-compartment]],-1),"")</f>
        <v/>
      </c>
      <c r="N1994" t="str">
        <v/>
      </c>
      <c r="O1994" t="str">
        <v>HDCEAt_c_rm</v>
      </c>
      <c r="P1994" t="str">
        <v>FWD</v>
      </c>
      <c r="Q1994" t="str">
        <v>SPONT</v>
      </c>
      <c r="R1994" t="str">
        <v/>
      </c>
      <c r="S1994" t="str">
        <v>Excluded</v>
      </c>
      <c r="T1994" t="str">
        <v>Transport</v>
      </c>
    </row>
    <row r="1995" spans="1:20" x14ac:dyDescent="0.2">
      <c r="A1995" t="s">
        <v>4693</v>
      </c>
      <c r="B1995" t="s">
        <v>4692</v>
      </c>
      <c r="C1995" t="s">
        <v>21</v>
      </c>
      <c r="D1995" t="s">
        <v>1270</v>
      </c>
      <c r="E1995" t="str">
        <f>_xlfn.XLOOKUP(Table2[[#This Row],[rxn]],[1]Sheet1!$A:$A,[1]Sheet1!$C:$C,"Other metaolism",0)</f>
        <v>Excluded</v>
      </c>
      <c r="F1995" t="s">
        <v>19</v>
      </c>
      <c r="G1995" t="str">
        <f>Table2[[#This Row],[rxn]]&amp;"_"&amp;Table2[[#This Row],[dir]]</f>
        <v>FECOSTt_l_rm_REV</v>
      </c>
      <c r="H1995" t="str" cm="1">
        <f t="array" ref="H1995">_xlfn.TEXTJOIN(",",TRUE,_xlfn.UNIQUE(_xlfn._xlws.FILTER(Table2[enz],Table2[rxn+dir]=Table2[[#This Row],[rxn+dir]])))</f>
        <v>SPONT</v>
      </c>
      <c r="I1995" s="2" t="str">
        <f>_xlfn.TEXTAFTER(Table2[[#This Row],[rxn]],"_",-1)</f>
        <v>rm</v>
      </c>
      <c r="J1995" s="2" t="str">
        <f>_xlfn.TEXTBEFORE(Table2[[#This Row],[rxn]],"_"&amp;Table2[[#This Row],[compartment]],-1)</f>
        <v>FECOSTt_l</v>
      </c>
      <c r="K1995" s="2" t="str" cm="1">
        <f t="array" ref="K1995">_xlfn.LET(_xlpm.t,J1995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5" s="2" t="str">
        <f>IF(LEN(Table2[[#This Row],[number at end of rxn-compartment]])&gt;0,_xlfn.TEXTBEFORE(Table2[[#This Row],[rxn-compartment]],Table2[[#This Row],[number at end of rxn-compartment]],-1),"")</f>
        <v/>
      </c>
      <c r="N1995" t="str">
        <v/>
      </c>
      <c r="O1995" t="str">
        <v>HDCEAt_c_rm</v>
      </c>
      <c r="P1995" t="str">
        <v>REV</v>
      </c>
      <c r="Q1995" t="str">
        <v>SPONT</v>
      </c>
      <c r="R1995" t="str">
        <v/>
      </c>
      <c r="S1995" t="str">
        <v>Excluded</v>
      </c>
      <c r="T1995" t="str">
        <v>Transport</v>
      </c>
    </row>
    <row r="1996" spans="1:20" x14ac:dyDescent="0.2">
      <c r="A1996" t="s">
        <v>4694</v>
      </c>
      <c r="B1996" t="s">
        <v>4696</v>
      </c>
      <c r="C1996" t="s">
        <v>8</v>
      </c>
      <c r="D1996" t="s">
        <v>4695</v>
      </c>
      <c r="E1996" t="str">
        <f>_xlfn.XLOOKUP(Table2[[#This Row],[rxn]],[1]Sheet1!$A:$A,[1]Sheet1!$C:$C,"Other metaolism",0)</f>
        <v>Other metabolism</v>
      </c>
      <c r="F1996" t="s">
        <v>497</v>
      </c>
      <c r="G1996" t="str">
        <f>Table2[[#This Row],[rxn]]&amp;"_"&amp;Table2[[#This Row],[dir]]</f>
        <v>FECPOR_m_FWD</v>
      </c>
      <c r="H1996" t="str" cm="1">
        <f t="array" ref="H1996">_xlfn.TEXTJOIN(",",TRUE,_xlfn.UNIQUE(_xlfn._xlws.FILTER(Table2[enz],Table2[rxn+dir]=Table2[[#This Row],[rxn+dir]])))</f>
        <v>CCP1CYC7,CCP1CYC7a</v>
      </c>
      <c r="I1996" s="2" t="str">
        <f>_xlfn.TEXTAFTER(Table2[[#This Row],[rxn]],"_",-1)</f>
        <v>m</v>
      </c>
      <c r="J1996" s="2" t="str">
        <f>_xlfn.TEXTBEFORE(Table2[[#This Row],[rxn]],"_"&amp;Table2[[#This Row],[compartment]],-1)</f>
        <v>FECPOR</v>
      </c>
      <c r="K1996" s="2" t="str" cm="1">
        <f t="array" ref="K1996">_xlfn.LET(_xlpm.t,J1996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6" s="2" t="str">
        <f>IF(LEN(Table2[[#This Row],[number at end of rxn-compartment]])&gt;0,_xlfn.TEXTBEFORE(Table2[[#This Row],[rxn-compartment]],Table2[[#This Row],[number at end of rxn-compartment]],-1),"")</f>
        <v/>
      </c>
      <c r="N1996" t="str">
        <v/>
      </c>
      <c r="O1996" t="str">
        <v>HDCOAt_c_l</v>
      </c>
      <c r="P1996" t="str">
        <v>FWD</v>
      </c>
      <c r="Q1996" t="str">
        <v>SPONT</v>
      </c>
      <c r="R1996" t="str">
        <v/>
      </c>
      <c r="S1996" t="str">
        <v>Excluded</v>
      </c>
      <c r="T1996" t="str">
        <v>Transport</v>
      </c>
    </row>
    <row r="1997" spans="1:20" x14ac:dyDescent="0.2">
      <c r="A1997" t="s">
        <v>4697</v>
      </c>
      <c r="B1997" t="s">
        <v>4696</v>
      </c>
      <c r="C1997" t="s">
        <v>8</v>
      </c>
      <c r="D1997" t="s">
        <v>4698</v>
      </c>
      <c r="E1997" t="str">
        <f>_xlfn.XLOOKUP(Table2[[#This Row],[rxn]],[1]Sheet1!$A:$A,[1]Sheet1!$C:$C,"Other metaolism",0)</f>
        <v>Other metabolism</v>
      </c>
      <c r="F1997" t="s">
        <v>497</v>
      </c>
      <c r="G1997" t="str">
        <f>Table2[[#This Row],[rxn]]&amp;"_"&amp;Table2[[#This Row],[dir]]</f>
        <v>FECPOR_m_FWD</v>
      </c>
      <c r="H1997" t="str" cm="1">
        <f t="array" ref="H1997">_xlfn.TEXTJOIN(",",TRUE,_xlfn.UNIQUE(_xlfn._xlws.FILTER(Table2[enz],Table2[rxn+dir]=Table2[[#This Row],[rxn+dir]])))</f>
        <v>CCP1CYC7,CCP1CYC7a</v>
      </c>
      <c r="I1997" s="2" t="str">
        <f>_xlfn.TEXTAFTER(Table2[[#This Row],[rxn]],"_",-1)</f>
        <v>m</v>
      </c>
      <c r="J1997" s="2" t="str">
        <f>_xlfn.TEXTBEFORE(Table2[[#This Row],[rxn]],"_"&amp;Table2[[#This Row],[compartment]],-1)</f>
        <v>FECPOR</v>
      </c>
      <c r="K1997" s="2" t="str" cm="1">
        <f t="array" ref="K1997">_xlfn.LET(_xlpm.t,J1997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7" s="2" t="str">
        <f>IF(LEN(Table2[[#This Row],[number at end of rxn-compartment]])&gt;0,_xlfn.TEXTBEFORE(Table2[[#This Row],[rxn-compartment]],Table2[[#This Row],[number at end of rxn-compartment]],-1),"")</f>
        <v/>
      </c>
      <c r="N1997" t="str">
        <v/>
      </c>
      <c r="O1997" t="str">
        <v>HDCOAt_c_l</v>
      </c>
      <c r="P1997" t="str">
        <v>REV</v>
      </c>
      <c r="Q1997" t="str">
        <v>SPONT</v>
      </c>
      <c r="R1997" t="str">
        <v/>
      </c>
      <c r="S1997" t="str">
        <v>Excluded</v>
      </c>
      <c r="T1997" t="str">
        <v>Transport</v>
      </c>
    </row>
    <row r="1998" spans="1:20" x14ac:dyDescent="0.2">
      <c r="A1998" t="s">
        <v>4699</v>
      </c>
      <c r="B1998" t="s">
        <v>4701</v>
      </c>
      <c r="C1998" t="s">
        <v>8</v>
      </c>
      <c r="D1998" t="s">
        <v>4700</v>
      </c>
      <c r="E1998" t="str">
        <f>_xlfn.XLOOKUP(Table2[[#This Row],[rxn]],[1]Sheet1!$A:$A,[1]Sheet1!$C:$C,"Other metaolism",0)</f>
        <v>Central metabolism</v>
      </c>
      <c r="F1998" t="s">
        <v>248</v>
      </c>
      <c r="G1998" t="str">
        <f>Table2[[#This Row],[rxn]]&amp;"_"&amp;Table2[[#This Row],[dir]]</f>
        <v>FECRq9_m_FWD</v>
      </c>
      <c r="H1998" t="str" cm="1">
        <f t="array" ref="H1998">_xlfn.TEXTJOIN(",",TRUE,_xlfn.UNIQUE(_xlfn._xlws.FILTER(Table2[enz],Table2[rxn+dir]=Table2[[#This Row],[rxn+dir]])))</f>
        <v>FECRq9CPLX</v>
      </c>
      <c r="I1998" s="2" t="str">
        <f>_xlfn.TEXTAFTER(Table2[[#This Row],[rxn]],"_",-1)</f>
        <v>m</v>
      </c>
      <c r="J1998" s="2" t="str">
        <f>_xlfn.TEXTBEFORE(Table2[[#This Row],[rxn]],"_"&amp;Table2[[#This Row],[compartment]],-1)</f>
        <v>FECRq9</v>
      </c>
      <c r="K1998" s="2" t="str" cm="1">
        <f t="array" ref="K1998">_xlfn.LET(_xlpm.t,J1998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1998" s="2" t="str">
        <f>IF(LEN(Table2[[#This Row],[number at end of rxn-compartment]])&gt;0,_xlfn.TEXTBEFORE(Table2[[#This Row],[rxn-compartment]],Table2[[#This Row],[number at end of rxn-compartment]],-1),"")</f>
        <v>FECRq</v>
      </c>
      <c r="N1998" t="str">
        <v/>
      </c>
      <c r="O1998" t="str">
        <v>HDCOAt_c_mm</v>
      </c>
      <c r="P1998" t="str">
        <v>FWD</v>
      </c>
      <c r="Q1998" t="str">
        <v>SPONT</v>
      </c>
      <c r="R1998" t="str">
        <v/>
      </c>
      <c r="S1998" t="str">
        <v>Excluded</v>
      </c>
      <c r="T1998" t="str">
        <v>Transport</v>
      </c>
    </row>
    <row r="1999" spans="1:20" x14ac:dyDescent="0.2">
      <c r="A1999" t="s">
        <v>4702</v>
      </c>
      <c r="B1999" t="s">
        <v>4704</v>
      </c>
      <c r="C1999" t="s">
        <v>8</v>
      </c>
      <c r="D1999" t="s">
        <v>4703</v>
      </c>
      <c r="E1999" t="str">
        <f>_xlfn.XLOOKUP(Table2[[#This Row],[rxn]],[1]Sheet1!$A:$A,[1]Sheet1!$C:$C,"Other metaolism",0)</f>
        <v>Other metabolism</v>
      </c>
      <c r="F1999" t="s">
        <v>497</v>
      </c>
      <c r="G1999" t="str">
        <f>Table2[[#This Row],[rxn]]&amp;"_"&amp;Table2[[#This Row],[dir]]</f>
        <v>FER_c_FWD</v>
      </c>
      <c r="H1999" t="str" cm="1">
        <f t="array" ref="H1999">_xlfn.TEXTJOIN(",",TRUE,_xlfn.UNIQUE(_xlfn._xlws.FILTER(Table2[enz],Table2[rxn+dir]=Table2[[#This Row],[rxn+dir]])))</f>
        <v>rt7329</v>
      </c>
      <c r="I1999" s="2" t="str">
        <f>_xlfn.TEXTAFTER(Table2[[#This Row],[rxn]],"_",-1)</f>
        <v>c</v>
      </c>
      <c r="J1999" s="2" t="str">
        <f>_xlfn.TEXTBEFORE(Table2[[#This Row],[rxn]],"_"&amp;Table2[[#This Row],[compartment]],-1)</f>
        <v>FER</v>
      </c>
      <c r="K1999" s="2" t="str" cm="1">
        <f t="array" ref="K1999">_xlfn.LET(_xlpm.t,J1999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1999" s="2" t="str">
        <f>IF(LEN(Table2[[#This Row],[number at end of rxn-compartment]])&gt;0,_xlfn.TEXTBEFORE(Table2[[#This Row],[rxn-compartment]],Table2[[#This Row],[number at end of rxn-compartment]],-1),"")</f>
        <v/>
      </c>
      <c r="N1999" t="str">
        <v/>
      </c>
      <c r="O1999" t="str">
        <v>HDCOAt_c_mm</v>
      </c>
      <c r="P1999" t="str">
        <v>REV</v>
      </c>
      <c r="Q1999" t="str">
        <v>SPONT</v>
      </c>
      <c r="R1999" t="str">
        <v/>
      </c>
      <c r="S1999" t="str">
        <v>Excluded</v>
      </c>
      <c r="T1999" t="str">
        <v>Transport</v>
      </c>
    </row>
    <row r="2000" spans="1:20" x14ac:dyDescent="0.2">
      <c r="A2000" t="s">
        <v>4705</v>
      </c>
      <c r="B2000" t="s">
        <v>491</v>
      </c>
      <c r="C2000" t="s">
        <v>8</v>
      </c>
      <c r="D2000" t="s">
        <v>2234</v>
      </c>
      <c r="E2000" t="str">
        <f>_xlfn.XLOOKUP(Table2[[#This Row],[rxn]],[1]Sheet1!$A:$A,[1]Sheet1!$C:$C,"Other metaolism",0)</f>
        <v>Other metabolism</v>
      </c>
      <c r="F2000" t="s">
        <v>39</v>
      </c>
      <c r="G2000" t="str">
        <f>Table2[[#This Row],[rxn]]&amp;"_"&amp;Table2[[#This Row],[dir]]</f>
        <v>FKYNH_c_FWD</v>
      </c>
      <c r="H2000" t="str" cm="1">
        <f t="array" ref="H2000">_xlfn.TEXTJOIN(",",TRUE,_xlfn.UNIQUE(_xlfn._xlws.FILTER(Table2[enz],Table2[rxn+dir]=Table2[[#This Row],[rxn+dir]])))</f>
        <v>rt0172,rt3408,rt6420</v>
      </c>
      <c r="I2000" s="2" t="str">
        <f>_xlfn.TEXTAFTER(Table2[[#This Row],[rxn]],"_",-1)</f>
        <v>c</v>
      </c>
      <c r="J2000" s="2" t="str">
        <f>_xlfn.TEXTBEFORE(Table2[[#This Row],[rxn]],"_"&amp;Table2[[#This Row],[compartment]],-1)</f>
        <v>FKYNH</v>
      </c>
      <c r="K2000" s="2" t="str" cm="1">
        <f t="array" ref="K2000">_xlfn.LET(_xlpm.t,J2000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0" s="2" t="str">
        <f>IF(LEN(Table2[[#This Row],[number at end of rxn-compartment]])&gt;0,_xlfn.TEXTBEFORE(Table2[[#This Row],[rxn-compartment]],Table2[[#This Row],[number at end of rxn-compartment]],-1),"")</f>
        <v/>
      </c>
      <c r="N2000" t="str">
        <v/>
      </c>
      <c r="O2000" t="str">
        <v>HDCOAt_c_rm</v>
      </c>
      <c r="P2000" t="str">
        <v>FWD</v>
      </c>
      <c r="Q2000" t="str">
        <v>SPONT</v>
      </c>
      <c r="R2000" t="str">
        <v/>
      </c>
      <c r="S2000" t="str">
        <v>Excluded</v>
      </c>
      <c r="T2000" t="str">
        <v>Transport</v>
      </c>
    </row>
    <row r="2001" spans="1:20" x14ac:dyDescent="0.2">
      <c r="A2001" t="s">
        <v>4706</v>
      </c>
      <c r="B2001" t="s">
        <v>491</v>
      </c>
      <c r="C2001" t="s">
        <v>8</v>
      </c>
      <c r="D2001" t="s">
        <v>4707</v>
      </c>
      <c r="E2001" t="str">
        <f>_xlfn.XLOOKUP(Table2[[#This Row],[rxn]],[1]Sheet1!$A:$A,[1]Sheet1!$C:$C,"Other metaolism",0)</f>
        <v>Other metabolism</v>
      </c>
      <c r="F2001" t="s">
        <v>39</v>
      </c>
      <c r="G2001" t="str">
        <f>Table2[[#This Row],[rxn]]&amp;"_"&amp;Table2[[#This Row],[dir]]</f>
        <v>FKYNH_c_FWD</v>
      </c>
      <c r="H2001" t="str" cm="1">
        <f t="array" ref="H2001">_xlfn.TEXTJOIN(",",TRUE,_xlfn.UNIQUE(_xlfn._xlws.FILTER(Table2[enz],Table2[rxn+dir]=Table2[[#This Row],[rxn+dir]])))</f>
        <v>rt0172,rt3408,rt6420</v>
      </c>
      <c r="I2001" s="2" t="str">
        <f>_xlfn.TEXTAFTER(Table2[[#This Row],[rxn]],"_",-1)</f>
        <v>c</v>
      </c>
      <c r="J2001" s="2" t="str">
        <f>_xlfn.TEXTBEFORE(Table2[[#This Row],[rxn]],"_"&amp;Table2[[#This Row],[compartment]],-1)</f>
        <v>FKYNH</v>
      </c>
      <c r="K2001" s="2" t="str" cm="1">
        <f t="array" ref="K2001">_xlfn.LET(_xlpm.t,J2001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1" s="2" t="str">
        <f>IF(LEN(Table2[[#This Row],[number at end of rxn-compartment]])&gt;0,_xlfn.TEXTBEFORE(Table2[[#This Row],[rxn-compartment]],Table2[[#This Row],[number at end of rxn-compartment]],-1),"")</f>
        <v/>
      </c>
      <c r="N2001" t="str">
        <v/>
      </c>
      <c r="O2001" t="str">
        <v>HDCOAt_c_rm</v>
      </c>
      <c r="P2001" t="str">
        <v>REV</v>
      </c>
      <c r="Q2001" t="str">
        <v>SPONT</v>
      </c>
      <c r="R2001" t="str">
        <v/>
      </c>
      <c r="S2001" t="str">
        <v>Excluded</v>
      </c>
      <c r="T2001" t="str">
        <v>Transport</v>
      </c>
    </row>
    <row r="2002" spans="1:20" x14ac:dyDescent="0.2">
      <c r="A2002" t="s">
        <v>4708</v>
      </c>
      <c r="B2002" t="s">
        <v>491</v>
      </c>
      <c r="C2002" t="s">
        <v>8</v>
      </c>
      <c r="D2002" t="s">
        <v>4709</v>
      </c>
      <c r="E2002" t="str">
        <f>_xlfn.XLOOKUP(Table2[[#This Row],[rxn]],[1]Sheet1!$A:$A,[1]Sheet1!$C:$C,"Other metaolism",0)</f>
        <v>Other metabolism</v>
      </c>
      <c r="F2002" t="s">
        <v>39</v>
      </c>
      <c r="G2002" t="str">
        <f>Table2[[#This Row],[rxn]]&amp;"_"&amp;Table2[[#This Row],[dir]]</f>
        <v>FKYNH_c_FWD</v>
      </c>
      <c r="H2002" t="str" cm="1">
        <f t="array" ref="H2002">_xlfn.TEXTJOIN(",",TRUE,_xlfn.UNIQUE(_xlfn._xlws.FILTER(Table2[enz],Table2[rxn+dir]=Table2[[#This Row],[rxn+dir]])))</f>
        <v>rt0172,rt3408,rt6420</v>
      </c>
      <c r="I2002" s="2" t="str">
        <f>_xlfn.TEXTAFTER(Table2[[#This Row],[rxn]],"_",-1)</f>
        <v>c</v>
      </c>
      <c r="J2002" s="2" t="str">
        <f>_xlfn.TEXTBEFORE(Table2[[#This Row],[rxn]],"_"&amp;Table2[[#This Row],[compartment]],-1)</f>
        <v>FKYNH</v>
      </c>
      <c r="K2002" s="2" t="str" cm="1">
        <f t="array" ref="K2002">_xlfn.LET(_xlpm.t,J2002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2" s="2" t="str">
        <f>IF(LEN(Table2[[#This Row],[number at end of rxn-compartment]])&gt;0,_xlfn.TEXTBEFORE(Table2[[#This Row],[rxn-compartment]],Table2[[#This Row],[number at end of rxn-compartment]],-1),"")</f>
        <v/>
      </c>
      <c r="N2002" t="str">
        <v/>
      </c>
      <c r="O2002" t="str">
        <v>HEMEAt_c_m</v>
      </c>
      <c r="P2002" t="str">
        <v>FWD</v>
      </c>
      <c r="Q2002" t="str">
        <v>SPONT</v>
      </c>
      <c r="R2002" t="str">
        <v/>
      </c>
      <c r="S2002" t="str">
        <v>Excluded</v>
      </c>
      <c r="T2002" t="str">
        <v>Transport</v>
      </c>
    </row>
    <row r="2003" spans="1:20" x14ac:dyDescent="0.2">
      <c r="A2003" t="s">
        <v>4710</v>
      </c>
      <c r="B2003" t="s">
        <v>4712</v>
      </c>
      <c r="C2003" t="s">
        <v>8</v>
      </c>
      <c r="D2003" t="s">
        <v>4711</v>
      </c>
      <c r="E2003" t="str">
        <f>_xlfn.XLOOKUP(Table2[[#This Row],[rxn]],[1]Sheet1!$A:$A,[1]Sheet1!$C:$C,"Other metaolism",0)</f>
        <v>Other biosynthetic metabolism</v>
      </c>
      <c r="F2003" t="s">
        <v>171</v>
      </c>
      <c r="G2003" t="str">
        <f>Table2[[#This Row],[rxn]]&amp;"_"&amp;Table2[[#This Row],[dir]]</f>
        <v>FMETTRS_m_FWD</v>
      </c>
      <c r="H2003" t="str" cm="1">
        <f t="array" ref="H2003">_xlfn.TEXTJOIN(",",TRUE,_xlfn.UNIQUE(_xlfn._xlws.FILTER(Table2[enz],Table2[rxn+dir]=Table2[[#This Row],[rxn+dir]])))</f>
        <v>rt3531</v>
      </c>
      <c r="I2003" s="2" t="str">
        <f>_xlfn.TEXTAFTER(Table2[[#This Row],[rxn]],"_",-1)</f>
        <v>m</v>
      </c>
      <c r="J2003" s="2" t="str">
        <f>_xlfn.TEXTBEFORE(Table2[[#This Row],[rxn]],"_"&amp;Table2[[#This Row],[compartment]],-1)</f>
        <v>FMETTRS</v>
      </c>
      <c r="K2003" s="2" t="str" cm="1">
        <f t="array" ref="K2003">_xlfn.LET(_xlpm.t,J2003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3" s="2" t="str">
        <f>IF(LEN(Table2[[#This Row],[number at end of rxn-compartment]])&gt;0,_xlfn.TEXTBEFORE(Table2[[#This Row],[rxn-compartment]],Table2[[#This Row],[number at end of rxn-compartment]],-1),"")</f>
        <v/>
      </c>
      <c r="N2003" t="str">
        <v/>
      </c>
      <c r="O2003" t="str">
        <v>HEMEAt_c_m</v>
      </c>
      <c r="P2003" t="str">
        <v>REV</v>
      </c>
      <c r="Q2003" t="str">
        <v>SPONT</v>
      </c>
      <c r="R2003" t="str">
        <v/>
      </c>
      <c r="S2003" t="str">
        <v>Excluded</v>
      </c>
      <c r="T2003" t="str">
        <v>Transport</v>
      </c>
    </row>
    <row r="2004" spans="1:20" x14ac:dyDescent="0.2">
      <c r="A2004" t="s">
        <v>4713</v>
      </c>
      <c r="B2004" t="s">
        <v>4715</v>
      </c>
      <c r="C2004" t="s">
        <v>8</v>
      </c>
      <c r="D2004" t="s">
        <v>4714</v>
      </c>
      <c r="E2004" t="str">
        <f>_xlfn.XLOOKUP(Table2[[#This Row],[rxn]],[1]Sheet1!$A:$A,[1]Sheet1!$C:$C,"Other metaolism",0)</f>
        <v>Other biosynthetic metabolism</v>
      </c>
      <c r="F2004" t="s">
        <v>135</v>
      </c>
      <c r="G2004" t="str">
        <f>Table2[[#This Row],[rxn]]&amp;"_"&amp;Table2[[#This Row],[dir]]</f>
        <v>FMNAT_m_FWD</v>
      </c>
      <c r="H2004" t="str" cm="1">
        <f t="array" ref="H2004">_xlfn.TEXTJOIN(",",TRUE,_xlfn.UNIQUE(_xlfn._xlws.FILTER(Table2[enz],Table2[rxn+dir]=Table2[[#This Row],[rxn+dir]])))</f>
        <v>rt3174_m</v>
      </c>
      <c r="I2004" s="2" t="str">
        <f>_xlfn.TEXTAFTER(Table2[[#This Row],[rxn]],"_",-1)</f>
        <v>m</v>
      </c>
      <c r="J2004" s="2" t="str">
        <f>_xlfn.TEXTBEFORE(Table2[[#This Row],[rxn]],"_"&amp;Table2[[#This Row],[compartment]],-1)</f>
        <v>FMNAT</v>
      </c>
      <c r="K2004" s="2" t="str" cm="1">
        <f t="array" ref="K2004">_xlfn.LET(_xlpm.t,J2004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4" s="2" t="str">
        <f>IF(LEN(Table2[[#This Row],[number at end of rxn-compartment]])&gt;0,_xlfn.TEXTBEFORE(Table2[[#This Row],[rxn-compartment]],Table2[[#This Row],[number at end of rxn-compartment]],-1),"")</f>
        <v/>
      </c>
      <c r="N2004" t="str">
        <v/>
      </c>
      <c r="O2004" t="str">
        <v>HEMEOS_m</v>
      </c>
      <c r="P2004" t="str">
        <v>FWD</v>
      </c>
      <c r="Q2004" t="str">
        <v>rt2735</v>
      </c>
      <c r="R2004" t="str">
        <v>2.5.1.141</v>
      </c>
      <c r="S2004" t="str">
        <v>Other biosynthetic metabolism</v>
      </c>
      <c r="T2004" t="str">
        <v>Heme metabolism</v>
      </c>
    </row>
    <row r="2005" spans="1:20" x14ac:dyDescent="0.2">
      <c r="A2005" t="s">
        <v>4716</v>
      </c>
      <c r="B2005" t="s">
        <v>494</v>
      </c>
      <c r="C2005" t="s">
        <v>8</v>
      </c>
      <c r="D2005" t="s">
        <v>4717</v>
      </c>
      <c r="E2005" t="str">
        <f>_xlfn.XLOOKUP(Table2[[#This Row],[rxn]],[1]Sheet1!$A:$A,[1]Sheet1!$C:$C,"Other metaolism",0)</f>
        <v>Other metabolism</v>
      </c>
      <c r="F2005" t="s">
        <v>497</v>
      </c>
      <c r="G2005" t="str">
        <f>Table2[[#This Row],[rxn]]&amp;"_"&amp;Table2[[#This Row],[dir]]</f>
        <v>FMNRx_c_FWD</v>
      </c>
      <c r="H2005" t="str" cm="1">
        <f t="array" ref="H2005">_xlfn.TEXTJOIN(",",TRUE,_xlfn.UNIQUE(_xlfn._xlws.FILTER(Table2[enz],Table2[rxn+dir]=Table2[[#This Row],[rxn+dir]])))</f>
        <v>rt8485</v>
      </c>
      <c r="I2005" s="2" t="str">
        <f>_xlfn.TEXTAFTER(Table2[[#This Row],[rxn]],"_",-1)</f>
        <v>c</v>
      </c>
      <c r="J2005" s="2" t="str">
        <f>_xlfn.TEXTBEFORE(Table2[[#This Row],[rxn]],"_"&amp;Table2[[#This Row],[compartment]],-1)</f>
        <v>FMNRx</v>
      </c>
      <c r="K2005" s="2" t="str" cm="1">
        <f t="array" ref="K2005">_xlfn.LET(_xlpm.t,J2005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5" s="2" t="str">
        <f>IF(LEN(Table2[[#This Row],[number at end of rxn-compartment]])&gt;0,_xlfn.TEXTBEFORE(Table2[[#This Row],[rxn-compartment]],Table2[[#This Row],[number at end of rxn-compartment]],-1),"")</f>
        <v/>
      </c>
      <c r="N2005" t="str">
        <v/>
      </c>
      <c r="O2005" t="str">
        <v>HETZK_c</v>
      </c>
      <c r="P2005" t="str">
        <v>FWD</v>
      </c>
      <c r="Q2005" t="str">
        <v>rt7845</v>
      </c>
      <c r="R2005" t="str">
        <v>2.5.1.3</v>
      </c>
      <c r="S2005" t="str">
        <v>Other biosynthetic metabolism</v>
      </c>
      <c r="T2005" t="str">
        <v>Thiamine metabolism</v>
      </c>
    </row>
    <row r="2006" spans="1:20" x14ac:dyDescent="0.2">
      <c r="A2006" t="s">
        <v>4718</v>
      </c>
      <c r="B2006" t="s">
        <v>498</v>
      </c>
      <c r="C2006" t="s">
        <v>8</v>
      </c>
      <c r="D2006" t="s">
        <v>4717</v>
      </c>
      <c r="E2006" t="str">
        <f>_xlfn.XLOOKUP(Table2[[#This Row],[rxn]],[1]Sheet1!$A:$A,[1]Sheet1!$C:$C,"Other metaolism",0)</f>
        <v>Other metabolism</v>
      </c>
      <c r="F2006" t="s">
        <v>497</v>
      </c>
      <c r="G2006" t="str">
        <f>Table2[[#This Row],[rxn]]&amp;"_"&amp;Table2[[#This Row],[dir]]</f>
        <v>FMNRx2_c_FWD</v>
      </c>
      <c r="H2006" t="str" cm="1">
        <f t="array" ref="H2006">_xlfn.TEXTJOIN(",",TRUE,_xlfn.UNIQUE(_xlfn._xlws.FILTER(Table2[enz],Table2[rxn+dir]=Table2[[#This Row],[rxn+dir]])))</f>
        <v>rt8485</v>
      </c>
      <c r="I2006" s="2" t="str">
        <f>_xlfn.TEXTAFTER(Table2[[#This Row],[rxn]],"_",-1)</f>
        <v>c</v>
      </c>
      <c r="J2006" s="2" t="str">
        <f>_xlfn.TEXTBEFORE(Table2[[#This Row],[rxn]],"_"&amp;Table2[[#This Row],[compartment]],-1)</f>
        <v>FMNRx2</v>
      </c>
      <c r="K2006" s="2" t="str" cm="1">
        <f t="array" ref="K2006">_xlfn.LET(_xlpm.t,J2006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006" s="2" t="str">
        <f>IF(LEN(Table2[[#This Row],[number at end of rxn-compartment]])&gt;0,_xlfn.TEXTBEFORE(Table2[[#This Row],[rxn-compartment]],Table2[[#This Row],[number at end of rxn-compartment]],-1),"")</f>
        <v>FMNRx</v>
      </c>
      <c r="N2006" t="str">
        <v>HEX</v>
      </c>
      <c r="O2006" t="str">
        <v>HEX1_c</v>
      </c>
      <c r="P2006" t="str">
        <v>FWD</v>
      </c>
      <c r="Q2006" t="str">
        <v>rt1896,rt3614</v>
      </c>
      <c r="R2006" t="str">
        <v>2.7.1.1,2.7.1.2</v>
      </c>
      <c r="S2006" t="str">
        <v>Central metabolism</v>
      </c>
      <c r="T2006" t="str">
        <v>Glycolysis / Gluconeogenesis</v>
      </c>
    </row>
    <row r="2007" spans="1:20" x14ac:dyDescent="0.2">
      <c r="A2007" t="s">
        <v>4719</v>
      </c>
      <c r="B2007" t="s">
        <v>4720</v>
      </c>
      <c r="C2007" t="s">
        <v>8</v>
      </c>
      <c r="D2007" t="s">
        <v>4036</v>
      </c>
      <c r="E2007" t="str">
        <f>_xlfn.XLOOKUP(Table2[[#This Row],[rxn]],[1]Sheet1!$A:$A,[1]Sheet1!$C:$C,"Other metaolism",0)</f>
        <v>Other biosynthetic metabolism</v>
      </c>
      <c r="F2007" t="s">
        <v>171</v>
      </c>
      <c r="G2007" t="str">
        <f>Table2[[#This Row],[rxn]]&amp;"_"&amp;Table2[[#This Row],[dir]]</f>
        <v>FOLD3_m_FWD</v>
      </c>
      <c r="H2007" t="str" cm="1">
        <f t="array" ref="H2007">_xlfn.TEXTJOIN(",",TRUE,_xlfn.UNIQUE(_xlfn._xlws.FILTER(Table2[enz],Table2[rxn+dir]=Table2[[#This Row],[rxn+dir]])))</f>
        <v>rt6009</v>
      </c>
      <c r="I2007" s="2" t="str">
        <f>_xlfn.TEXTAFTER(Table2[[#This Row],[rxn]],"_",-1)</f>
        <v>m</v>
      </c>
      <c r="J2007" s="2" t="str">
        <f>_xlfn.TEXTBEFORE(Table2[[#This Row],[rxn]],"_"&amp;Table2[[#This Row],[compartment]],-1)</f>
        <v>FOLD3</v>
      </c>
      <c r="K2007" s="2" t="str" cm="1">
        <f t="array" ref="K2007">_xlfn.LET(_xlpm.t,J2007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007" s="2" t="str">
        <f>IF(LEN(Table2[[#This Row],[number at end of rxn-compartment]])&gt;0,_xlfn.TEXTBEFORE(Table2[[#This Row],[rxn-compartment]],Table2[[#This Row],[number at end of rxn-compartment]],-1),"")</f>
        <v>FOLD</v>
      </c>
      <c r="N2007" t="str">
        <v>HEX</v>
      </c>
      <c r="O2007" t="str">
        <v>HEX4_c</v>
      </c>
      <c r="P2007" t="str">
        <v>FWD</v>
      </c>
      <c r="Q2007" t="str">
        <v>rt3614</v>
      </c>
      <c r="R2007" t="str">
        <v>2.7.1.1</v>
      </c>
      <c r="S2007" t="str">
        <v>Central metabolism</v>
      </c>
      <c r="T2007" t="str">
        <v>Glycolysis / Gluconeogenesis</v>
      </c>
    </row>
    <row r="2008" spans="1:20" x14ac:dyDescent="0.2">
      <c r="A2008" t="s">
        <v>4721</v>
      </c>
      <c r="B2008" t="s">
        <v>4722</v>
      </c>
      <c r="C2008" t="s">
        <v>8</v>
      </c>
      <c r="D2008" t="s">
        <v>4026</v>
      </c>
      <c r="E2008" t="str">
        <f>_xlfn.XLOOKUP(Table2[[#This Row],[rxn]],[1]Sheet1!$A:$A,[1]Sheet1!$C:$C,"Other metaolism",0)</f>
        <v>Other biosynthetic metabolism</v>
      </c>
      <c r="F2008" t="s">
        <v>4723</v>
      </c>
      <c r="G2008" t="str">
        <f>Table2[[#This Row],[rxn]]&amp;"_"&amp;Table2[[#This Row],[dir]]</f>
        <v>FOLR_c_FWD</v>
      </c>
      <c r="H2008" t="str" cm="1">
        <f t="array" ref="H2008">_xlfn.TEXTJOIN(",",TRUE,_xlfn.UNIQUE(_xlfn._xlws.FILTER(Table2[enz],Table2[rxn+dir]=Table2[[#This Row],[rxn+dir]])))</f>
        <v>rt3791_c</v>
      </c>
      <c r="I2008" s="2" t="str">
        <f>_xlfn.TEXTAFTER(Table2[[#This Row],[rxn]],"_",-1)</f>
        <v>c</v>
      </c>
      <c r="J2008" s="2" t="str">
        <f>_xlfn.TEXTBEFORE(Table2[[#This Row],[rxn]],"_"&amp;Table2[[#This Row],[compartment]],-1)</f>
        <v>FOLR</v>
      </c>
      <c r="K2008" s="2" t="str" cm="1">
        <f t="array" ref="K2008">_xlfn.LET(_xlpm.t,J2008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8" s="2" t="str">
        <f>IF(LEN(Table2[[#This Row],[number at end of rxn-compartment]])&gt;0,_xlfn.TEXTBEFORE(Table2[[#This Row],[rxn-compartment]],Table2[[#This Row],[number at end of rxn-compartment]],-1),"")</f>
        <v/>
      </c>
      <c r="N2008" t="str">
        <v>HEX</v>
      </c>
      <c r="O2008" t="str">
        <v>HEX7_c</v>
      </c>
      <c r="P2008" t="str">
        <v>FWD</v>
      </c>
      <c r="Q2008" t="str">
        <v>rt3614</v>
      </c>
      <c r="R2008" t="str">
        <v>2.7.1.1</v>
      </c>
      <c r="S2008" t="str">
        <v>Central metabolism</v>
      </c>
      <c r="T2008" t="str">
        <v>Glycolysis / Gluconeogenesis</v>
      </c>
    </row>
    <row r="2009" spans="1:20" x14ac:dyDescent="0.2">
      <c r="A2009" t="s">
        <v>4724</v>
      </c>
      <c r="B2009" t="s">
        <v>4725</v>
      </c>
      <c r="C2009" t="s">
        <v>8</v>
      </c>
      <c r="D2009" t="s">
        <v>4028</v>
      </c>
      <c r="E2009" t="str">
        <f>_xlfn.XLOOKUP(Table2[[#This Row],[rxn]],[1]Sheet1!$A:$A,[1]Sheet1!$C:$C,"Other metaolism",0)</f>
        <v>Other biosynthetic metabolism</v>
      </c>
      <c r="F2009" t="s">
        <v>171</v>
      </c>
      <c r="G2009" t="str">
        <f>Table2[[#This Row],[rxn]]&amp;"_"&amp;Table2[[#This Row],[dir]]</f>
        <v>FOLR_m_FWD</v>
      </c>
      <c r="H2009" t="str" cm="1">
        <f t="array" ref="H2009">_xlfn.TEXTJOIN(",",TRUE,_xlfn.UNIQUE(_xlfn._xlws.FILTER(Table2[enz],Table2[rxn+dir]=Table2[[#This Row],[rxn+dir]])))</f>
        <v>rt3791_m</v>
      </c>
      <c r="I2009" s="2" t="str">
        <f>_xlfn.TEXTAFTER(Table2[[#This Row],[rxn]],"_",-1)</f>
        <v>m</v>
      </c>
      <c r="J2009" s="2" t="str">
        <f>_xlfn.TEXTBEFORE(Table2[[#This Row],[rxn]],"_"&amp;Table2[[#This Row],[compartment]],-1)</f>
        <v>FOLR</v>
      </c>
      <c r="K2009" s="2" t="str" cm="1">
        <f t="array" ref="K2009">_xlfn.LET(_xlpm.t,J2009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09" s="2" t="str">
        <f>IF(LEN(Table2[[#This Row],[number at end of rxn-compartment]])&gt;0,_xlfn.TEXTBEFORE(Table2[[#This Row],[rxn-compartment]],Table2[[#This Row],[number at end of rxn-compartment]],-1),"")</f>
        <v/>
      </c>
      <c r="N2009" t="str">
        <v/>
      </c>
      <c r="O2009" t="str">
        <v>HEX7b_c</v>
      </c>
      <c r="P2009" t="str">
        <v>FWD</v>
      </c>
      <c r="Q2009" t="str">
        <v>rt3614</v>
      </c>
      <c r="R2009" t="str">
        <v/>
      </c>
      <c r="S2009" t="str">
        <v>Other metabolism</v>
      </c>
      <c r="T2009" t="str">
        <v>Alternative carbon metabolism</v>
      </c>
    </row>
    <row r="2010" spans="1:20" x14ac:dyDescent="0.2">
      <c r="A2010" t="s">
        <v>4726</v>
      </c>
      <c r="B2010" t="s">
        <v>4727</v>
      </c>
      <c r="C2010" t="s">
        <v>8</v>
      </c>
      <c r="D2010" t="s">
        <v>1270</v>
      </c>
      <c r="E2010" t="str">
        <f>_xlfn.XLOOKUP(Table2[[#This Row],[rxn]],[1]Sheet1!$A:$A,[1]Sheet1!$C:$C,"Other metaolism",0)</f>
        <v>Excluded</v>
      </c>
      <c r="F2010" t="s">
        <v>19</v>
      </c>
      <c r="G2010" t="str">
        <f>Table2[[#This Row],[rxn]]&amp;"_"&amp;Table2[[#This Row],[dir]]</f>
        <v>FOLt_c_e_FWD</v>
      </c>
      <c r="H2010" t="str" cm="1">
        <f t="array" ref="H2010">_xlfn.TEXTJOIN(",",TRUE,_xlfn.UNIQUE(_xlfn._xlws.FILTER(Table2[enz],Table2[rxn+dir]=Table2[[#This Row],[rxn+dir]])))</f>
        <v>SPONT</v>
      </c>
      <c r="I2010" s="2" t="str">
        <f>_xlfn.TEXTAFTER(Table2[[#This Row],[rxn]],"_",-1)</f>
        <v>e</v>
      </c>
      <c r="J2010" s="2" t="str">
        <f>_xlfn.TEXTBEFORE(Table2[[#This Row],[rxn]],"_"&amp;Table2[[#This Row],[compartment]],-1)</f>
        <v>FOLt_c</v>
      </c>
      <c r="K2010" s="2" t="str" cm="1">
        <f t="array" ref="K2010">_xlfn.LET(_xlpm.t,J2010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0" s="2" t="str">
        <f>IF(LEN(Table2[[#This Row],[number at end of rxn-compartment]])&gt;0,_xlfn.TEXTBEFORE(Table2[[#This Row],[rxn-compartment]],Table2[[#This Row],[number at end of rxn-compartment]],-1),"")</f>
        <v/>
      </c>
      <c r="N2010" t="str">
        <v/>
      </c>
      <c r="O2010" t="str">
        <v>HEX7b_c</v>
      </c>
      <c r="P2010" t="str">
        <v>REV</v>
      </c>
      <c r="Q2010" t="str">
        <v>rt3614</v>
      </c>
      <c r="R2010" t="str">
        <v/>
      </c>
      <c r="S2010" t="str">
        <v>Other metabolism</v>
      </c>
      <c r="T2010" t="str">
        <v>Alternative carbon metabolism</v>
      </c>
    </row>
    <row r="2011" spans="1:20" x14ac:dyDescent="0.2">
      <c r="A2011" t="s">
        <v>4728</v>
      </c>
      <c r="B2011" t="s">
        <v>4727</v>
      </c>
      <c r="C2011" t="s">
        <v>21</v>
      </c>
      <c r="D2011" t="s">
        <v>1270</v>
      </c>
      <c r="E2011" t="str">
        <f>_xlfn.XLOOKUP(Table2[[#This Row],[rxn]],[1]Sheet1!$A:$A,[1]Sheet1!$C:$C,"Other metaolism",0)</f>
        <v>Excluded</v>
      </c>
      <c r="F2011" t="s">
        <v>19</v>
      </c>
      <c r="G2011" t="str">
        <f>Table2[[#This Row],[rxn]]&amp;"_"&amp;Table2[[#This Row],[dir]]</f>
        <v>FOLt_c_e_REV</v>
      </c>
      <c r="H2011" t="str" cm="1">
        <f t="array" ref="H2011">_xlfn.TEXTJOIN(",",TRUE,_xlfn.UNIQUE(_xlfn._xlws.FILTER(Table2[enz],Table2[rxn+dir]=Table2[[#This Row],[rxn+dir]])))</f>
        <v>SPONT</v>
      </c>
      <c r="I2011" s="2" t="str">
        <f>_xlfn.TEXTAFTER(Table2[[#This Row],[rxn]],"_",-1)</f>
        <v>e</v>
      </c>
      <c r="J2011" s="2" t="str">
        <f>_xlfn.TEXTBEFORE(Table2[[#This Row],[rxn]],"_"&amp;Table2[[#This Row],[compartment]],-1)</f>
        <v>FOLt_c</v>
      </c>
      <c r="K2011" s="2" t="str" cm="1">
        <f t="array" ref="K2011">_xlfn.LET(_xlpm.t,J2011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1" s="2" t="str">
        <f>IF(LEN(Table2[[#This Row],[number at end of rxn-compartment]])&gt;0,_xlfn.TEXTBEFORE(Table2[[#This Row],[rxn-compartment]],Table2[[#This Row],[number at end of rxn-compartment]],-1),"")</f>
        <v/>
      </c>
      <c r="N2011" t="str">
        <v/>
      </c>
      <c r="O2011" t="str">
        <v>HGENDO_c</v>
      </c>
      <c r="P2011" t="str">
        <v>FWD</v>
      </c>
      <c r="Q2011" t="str">
        <v>rt7338</v>
      </c>
      <c r="R2011" t="str">
        <v/>
      </c>
      <c r="S2011" t="str">
        <v>Amino acid metabolism</v>
      </c>
      <c r="T2011" t="str">
        <v>Tyrosine metabolism</v>
      </c>
    </row>
    <row r="2012" spans="1:20" x14ac:dyDescent="0.2">
      <c r="A2012" t="s">
        <v>4729</v>
      </c>
      <c r="B2012" t="s">
        <v>4730</v>
      </c>
      <c r="C2012" t="s">
        <v>8</v>
      </c>
      <c r="D2012" t="s">
        <v>2201</v>
      </c>
      <c r="E2012" t="str">
        <f>_xlfn.XLOOKUP(Table2[[#This Row],[rxn]],[1]Sheet1!$A:$A,[1]Sheet1!$C:$C,"Other metaolism",0)</f>
        <v>Excluded</v>
      </c>
      <c r="F2012" t="s">
        <v>19</v>
      </c>
      <c r="G2012" t="str">
        <f>Table2[[#This Row],[rxn]]&amp;"_"&amp;Table2[[#This Row],[dir]]</f>
        <v>FORt_c_e_FWD</v>
      </c>
      <c r="H2012" t="str" cm="1">
        <f t="array" ref="H2012">_xlfn.TEXTJOIN(",",TRUE,_xlfn.UNIQUE(_xlfn._xlws.FILTER(Table2[enz],Table2[rxn+dir]=Table2[[#This Row],[rxn+dir]])))</f>
        <v>UNKNOWN</v>
      </c>
      <c r="I2012" s="2" t="str">
        <f>_xlfn.TEXTAFTER(Table2[[#This Row],[rxn]],"_",-1)</f>
        <v>e</v>
      </c>
      <c r="J2012" s="2" t="str">
        <f>_xlfn.TEXTBEFORE(Table2[[#This Row],[rxn]],"_"&amp;Table2[[#This Row],[compartment]],-1)</f>
        <v>FORt_c</v>
      </c>
      <c r="K2012" s="2" t="str" cm="1">
        <f t="array" ref="K2012">_xlfn.LET(_xlpm.t,J2012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2" s="2" t="str">
        <f>IF(LEN(Table2[[#This Row],[number at end of rxn-compartment]])&gt;0,_xlfn.TEXTBEFORE(Table2[[#This Row],[rxn-compartment]],Table2[[#This Row],[number at end of rxn-compartment]],-1),"")</f>
        <v/>
      </c>
      <c r="N2012" t="str">
        <v/>
      </c>
      <c r="O2012" t="str">
        <v>HIBH_m</v>
      </c>
      <c r="P2012" t="str">
        <v>FWD</v>
      </c>
      <c r="Q2012" t="str">
        <v>rt6850</v>
      </c>
      <c r="R2012" t="str">
        <v/>
      </c>
      <c r="S2012" t="str">
        <v>Amino acid metabolism</v>
      </c>
      <c r="T2012" t="str">
        <v>Valine, leucine and isoleucine metabolism</v>
      </c>
    </row>
    <row r="2013" spans="1:20" x14ac:dyDescent="0.2">
      <c r="A2013" t="s">
        <v>4731</v>
      </c>
      <c r="B2013" t="s">
        <v>4730</v>
      </c>
      <c r="C2013" t="s">
        <v>21</v>
      </c>
      <c r="D2013" t="s">
        <v>2201</v>
      </c>
      <c r="E2013" t="str">
        <f>_xlfn.XLOOKUP(Table2[[#This Row],[rxn]],[1]Sheet1!$A:$A,[1]Sheet1!$C:$C,"Other metaolism",0)</f>
        <v>Excluded</v>
      </c>
      <c r="F2013" t="s">
        <v>19</v>
      </c>
      <c r="G2013" t="str">
        <f>Table2[[#This Row],[rxn]]&amp;"_"&amp;Table2[[#This Row],[dir]]</f>
        <v>FORt_c_e_REV</v>
      </c>
      <c r="H2013" t="str" cm="1">
        <f t="array" ref="H2013">_xlfn.TEXTJOIN(",",TRUE,_xlfn.UNIQUE(_xlfn._xlws.FILTER(Table2[enz],Table2[rxn+dir]=Table2[[#This Row],[rxn+dir]])))</f>
        <v>UNKNOWN</v>
      </c>
      <c r="I2013" s="2" t="str">
        <f>_xlfn.TEXTAFTER(Table2[[#This Row],[rxn]],"_",-1)</f>
        <v>e</v>
      </c>
      <c r="J2013" s="2" t="str">
        <f>_xlfn.TEXTBEFORE(Table2[[#This Row],[rxn]],"_"&amp;Table2[[#This Row],[compartment]],-1)</f>
        <v>FORt_c</v>
      </c>
      <c r="K2013" s="2" t="str" cm="1">
        <f t="array" ref="K2013">_xlfn.LET(_xlpm.t,J2013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3" s="2" t="str">
        <f>IF(LEN(Table2[[#This Row],[number at end of rxn-compartment]])&gt;0,_xlfn.TEXTBEFORE(Table2[[#This Row],[rxn-compartment]],Table2[[#This Row],[number at end of rxn-compartment]],-1),"")</f>
        <v/>
      </c>
      <c r="N2013" t="str">
        <v/>
      </c>
      <c r="O2013" t="str">
        <v>HIBH_m</v>
      </c>
      <c r="P2013" t="str">
        <v>REV</v>
      </c>
      <c r="Q2013" t="str">
        <v>rt6850</v>
      </c>
      <c r="R2013" t="str">
        <v/>
      </c>
      <c r="S2013" t="str">
        <v>Amino acid metabolism</v>
      </c>
      <c r="T2013" t="str">
        <v>Valine, leucine and isoleucine metabolism</v>
      </c>
    </row>
    <row r="2014" spans="1:20" x14ac:dyDescent="0.2">
      <c r="A2014" t="s">
        <v>4732</v>
      </c>
      <c r="B2014" t="s">
        <v>4733</v>
      </c>
      <c r="C2014" t="s">
        <v>8</v>
      </c>
      <c r="D2014" t="s">
        <v>1270</v>
      </c>
      <c r="E2014" t="str">
        <f>_xlfn.XLOOKUP(Table2[[#This Row],[rxn]],[1]Sheet1!$A:$A,[1]Sheet1!$C:$C,"Other metaolism",0)</f>
        <v>Excluded</v>
      </c>
      <c r="F2014" t="s">
        <v>19</v>
      </c>
      <c r="G2014" t="str">
        <f>Table2[[#This Row],[rxn]]&amp;"_"&amp;Table2[[#This Row],[dir]]</f>
        <v>FORt_c_m_FWD</v>
      </c>
      <c r="H2014" t="str" cm="1">
        <f t="array" ref="H2014">_xlfn.TEXTJOIN(",",TRUE,_xlfn.UNIQUE(_xlfn._xlws.FILTER(Table2[enz],Table2[rxn+dir]=Table2[[#This Row],[rxn+dir]])))</f>
        <v>SPONT</v>
      </c>
      <c r="I2014" s="2" t="str">
        <f>_xlfn.TEXTAFTER(Table2[[#This Row],[rxn]],"_",-1)</f>
        <v>m</v>
      </c>
      <c r="J2014" s="2" t="str">
        <f>_xlfn.TEXTBEFORE(Table2[[#This Row],[rxn]],"_"&amp;Table2[[#This Row],[compartment]],-1)</f>
        <v>FORt_c</v>
      </c>
      <c r="K2014" s="2" t="str" cm="1">
        <f t="array" ref="K2014">_xlfn.LET(_xlpm.t,J2014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4" s="2" t="str">
        <f>IF(LEN(Table2[[#This Row],[number at end of rxn-compartment]])&gt;0,_xlfn.TEXTBEFORE(Table2[[#This Row],[rxn-compartment]],Table2[[#This Row],[number at end of rxn-compartment]],-1),"")</f>
        <v/>
      </c>
      <c r="N2014" t="str">
        <v/>
      </c>
      <c r="O2014" t="str">
        <v>HIBTD_c</v>
      </c>
      <c r="P2014" t="str">
        <v>FWD</v>
      </c>
      <c r="Q2014" t="str">
        <v>rt5326</v>
      </c>
      <c r="R2014" t="str">
        <v/>
      </c>
      <c r="S2014" t="str">
        <v>Other metabolism</v>
      </c>
      <c r="T2014" t="str">
        <v>Unassigned</v>
      </c>
    </row>
    <row r="2015" spans="1:20" x14ac:dyDescent="0.2">
      <c r="A2015" t="s">
        <v>4734</v>
      </c>
      <c r="B2015" t="s">
        <v>499</v>
      </c>
      <c r="C2015" t="s">
        <v>8</v>
      </c>
      <c r="D2015" t="s">
        <v>4735</v>
      </c>
      <c r="E2015" t="str">
        <f>_xlfn.XLOOKUP(Table2[[#This Row],[rxn]],[1]Sheet1!$A:$A,[1]Sheet1!$C:$C,"Other metaolism",0)</f>
        <v>Central metabolism</v>
      </c>
      <c r="F2015" t="s">
        <v>502</v>
      </c>
      <c r="G2015" t="str">
        <f>Table2[[#This Row],[rxn]]&amp;"_"&amp;Table2[[#This Row],[dir]]</f>
        <v>FRD_c_FWD</v>
      </c>
      <c r="H2015" t="str" cm="1">
        <f t="array" ref="H2015">_xlfn.TEXTJOIN(",",TRUE,_xlfn.UNIQUE(_xlfn._xlws.FILTER(Table2[enz],Table2[rxn+dir]=Table2[[#This Row],[rxn+dir]])))</f>
        <v>rt3052</v>
      </c>
      <c r="I2015" s="2" t="str">
        <f>_xlfn.TEXTAFTER(Table2[[#This Row],[rxn]],"_",-1)</f>
        <v>c</v>
      </c>
      <c r="J2015" s="2" t="str">
        <f>_xlfn.TEXTBEFORE(Table2[[#This Row],[rxn]],"_"&amp;Table2[[#This Row],[compartment]],-1)</f>
        <v>FRD</v>
      </c>
      <c r="K2015" s="2" t="str" cm="1">
        <f t="array" ref="K2015">_xlfn.LET(_xlpm.t,J2015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5" s="2" t="str">
        <f>IF(LEN(Table2[[#This Row],[number at end of rxn-compartment]])&gt;0,_xlfn.TEXTBEFORE(Table2[[#This Row],[rxn-compartment]],Table2[[#This Row],[number at end of rxn-compartment]],-1),"")</f>
        <v/>
      </c>
      <c r="N2015" t="str">
        <v/>
      </c>
      <c r="O2015" t="str">
        <v>HIBTD_c</v>
      </c>
      <c r="P2015" t="str">
        <v>REV</v>
      </c>
      <c r="Q2015" t="str">
        <v>rt5326</v>
      </c>
      <c r="R2015" t="str">
        <v/>
      </c>
      <c r="S2015" t="str">
        <v>Other metabolism</v>
      </c>
      <c r="T2015" t="str">
        <v>Unassigned</v>
      </c>
    </row>
    <row r="2016" spans="1:20" x14ac:dyDescent="0.2">
      <c r="A2016" t="s">
        <v>4736</v>
      </c>
      <c r="B2016" t="s">
        <v>4737</v>
      </c>
      <c r="C2016" t="s">
        <v>8</v>
      </c>
      <c r="D2016" t="s">
        <v>2201</v>
      </c>
      <c r="E2016" t="str">
        <f>_xlfn.XLOOKUP(Table2[[#This Row],[rxn]],[1]Sheet1!$A:$A,[1]Sheet1!$C:$C,"Other metaolism",0)</f>
        <v>Excluded</v>
      </c>
      <c r="F2016" t="s">
        <v>19</v>
      </c>
      <c r="G2016" t="str">
        <f>Table2[[#This Row],[rxn]]&amp;"_"&amp;Table2[[#This Row],[dir]]</f>
        <v>FRDPt_c_l_FWD</v>
      </c>
      <c r="H2016" t="str" cm="1">
        <f t="array" ref="H2016">_xlfn.TEXTJOIN(",",TRUE,_xlfn.UNIQUE(_xlfn._xlws.FILTER(Table2[enz],Table2[rxn+dir]=Table2[[#This Row],[rxn+dir]])))</f>
        <v>UNKNOWN</v>
      </c>
      <c r="I2016" s="2" t="str">
        <f>_xlfn.TEXTAFTER(Table2[[#This Row],[rxn]],"_",-1)</f>
        <v>l</v>
      </c>
      <c r="J2016" s="2" t="str">
        <f>_xlfn.TEXTBEFORE(Table2[[#This Row],[rxn]],"_"&amp;Table2[[#This Row],[compartment]],-1)</f>
        <v>FRDPt_c</v>
      </c>
      <c r="K2016" s="2" t="str" cm="1">
        <f t="array" ref="K2016">_xlfn.LET(_xlpm.t,J2016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6" s="2" t="str">
        <f>IF(LEN(Table2[[#This Row],[number at end of rxn-compartment]])&gt;0,_xlfn.TEXTBEFORE(Table2[[#This Row],[rxn-compartment]],Table2[[#This Row],[number at end of rxn-compartment]],-1),"")</f>
        <v/>
      </c>
      <c r="N2016" t="str">
        <v/>
      </c>
      <c r="O2016" t="str">
        <v>HICITD_m</v>
      </c>
      <c r="P2016" t="str">
        <v>FWD</v>
      </c>
      <c r="Q2016" t="str">
        <v>rt2060</v>
      </c>
      <c r="R2016" t="str">
        <v>1.1.1.87</v>
      </c>
      <c r="S2016" t="str">
        <v>Amino acid metabolism</v>
      </c>
      <c r="T2016" t="str">
        <v>Lysine metabolism</v>
      </c>
    </row>
    <row r="2017" spans="1:20" x14ac:dyDescent="0.2">
      <c r="A2017" t="s">
        <v>4738</v>
      </c>
      <c r="B2017" t="s">
        <v>4737</v>
      </c>
      <c r="C2017" t="s">
        <v>21</v>
      </c>
      <c r="D2017" t="s">
        <v>2201</v>
      </c>
      <c r="E2017" t="str">
        <f>_xlfn.XLOOKUP(Table2[[#This Row],[rxn]],[1]Sheet1!$A:$A,[1]Sheet1!$C:$C,"Other metaolism",0)</f>
        <v>Excluded</v>
      </c>
      <c r="F2017" t="s">
        <v>19</v>
      </c>
      <c r="G2017" t="str">
        <f>Table2[[#This Row],[rxn]]&amp;"_"&amp;Table2[[#This Row],[dir]]</f>
        <v>FRDPt_c_l_REV</v>
      </c>
      <c r="H2017" t="str" cm="1">
        <f t="array" ref="H2017">_xlfn.TEXTJOIN(",",TRUE,_xlfn.UNIQUE(_xlfn._xlws.FILTER(Table2[enz],Table2[rxn+dir]=Table2[[#This Row],[rxn+dir]])))</f>
        <v>UNKNOWN</v>
      </c>
      <c r="I2017" s="2" t="str">
        <f>_xlfn.TEXTAFTER(Table2[[#This Row],[rxn]],"_",-1)</f>
        <v>l</v>
      </c>
      <c r="J2017" s="2" t="str">
        <f>_xlfn.TEXTBEFORE(Table2[[#This Row],[rxn]],"_"&amp;Table2[[#This Row],[compartment]],-1)</f>
        <v>FRDPt_c</v>
      </c>
      <c r="K2017" s="2" t="str" cm="1">
        <f t="array" ref="K2017">_xlfn.LET(_xlpm.t,J2017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7" s="2" t="str">
        <f>IF(LEN(Table2[[#This Row],[number at end of rxn-compartment]])&gt;0,_xlfn.TEXTBEFORE(Table2[[#This Row],[rxn-compartment]],Table2[[#This Row],[number at end of rxn-compartment]],-1),"")</f>
        <v/>
      </c>
      <c r="N2017" t="str">
        <v/>
      </c>
      <c r="O2017" t="str">
        <v>HISt_c_m</v>
      </c>
      <c r="P2017" t="str">
        <v>FWD</v>
      </c>
      <c r="Q2017" t="str">
        <v>UNKNOWN</v>
      </c>
      <c r="R2017" t="str">
        <v/>
      </c>
      <c r="S2017" t="str">
        <v>Excluded</v>
      </c>
      <c r="T2017" t="str">
        <v>Transport</v>
      </c>
    </row>
    <row r="2018" spans="1:20" x14ac:dyDescent="0.2">
      <c r="A2018" t="s">
        <v>4739</v>
      </c>
      <c r="B2018" t="s">
        <v>4740</v>
      </c>
      <c r="C2018" t="s">
        <v>8</v>
      </c>
      <c r="D2018" t="s">
        <v>1270</v>
      </c>
      <c r="E2018" t="str">
        <f>_xlfn.XLOOKUP(Table2[[#This Row],[rxn]],[1]Sheet1!$A:$A,[1]Sheet1!$C:$C,"Other metaolism",0)</f>
        <v>Excluded</v>
      </c>
      <c r="F2018" t="s">
        <v>19</v>
      </c>
      <c r="G2018" t="str">
        <f>Table2[[#This Row],[rxn]]&amp;"_"&amp;Table2[[#This Row],[dir]]</f>
        <v>FRDPt_c_m_FWD</v>
      </c>
      <c r="H2018" t="str" cm="1">
        <f t="array" ref="H2018">_xlfn.TEXTJOIN(",",TRUE,_xlfn.UNIQUE(_xlfn._xlws.FILTER(Table2[enz],Table2[rxn+dir]=Table2[[#This Row],[rxn+dir]])))</f>
        <v>SPONT</v>
      </c>
      <c r="I2018" s="2" t="str">
        <f>_xlfn.TEXTAFTER(Table2[[#This Row],[rxn]],"_",-1)</f>
        <v>m</v>
      </c>
      <c r="J2018" s="2" t="str">
        <f>_xlfn.TEXTBEFORE(Table2[[#This Row],[rxn]],"_"&amp;Table2[[#This Row],[compartment]],-1)</f>
        <v>FRDPt_c</v>
      </c>
      <c r="K2018" s="2" t="str" cm="1">
        <f t="array" ref="K2018">_xlfn.LET(_xlpm.t,J2018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8" s="2" t="str">
        <f>IF(LEN(Table2[[#This Row],[number at end of rxn-compartment]])&gt;0,_xlfn.TEXTBEFORE(Table2[[#This Row],[rxn-compartment]],Table2[[#This Row],[number at end of rxn-compartment]],-1),"")</f>
        <v/>
      </c>
      <c r="N2018" t="str">
        <v/>
      </c>
      <c r="O2018" t="str">
        <v>HISTD_c</v>
      </c>
      <c r="P2018" t="str">
        <v>FWD</v>
      </c>
      <c r="Q2018" t="str">
        <v>rt3278</v>
      </c>
      <c r="R2018" t="str">
        <v>3.5.4.19</v>
      </c>
      <c r="S2018" t="str">
        <v>Amino acid metabolism</v>
      </c>
      <c r="T2018" t="str">
        <v>Histidine metabolism</v>
      </c>
    </row>
    <row r="2019" spans="1:20" x14ac:dyDescent="0.2">
      <c r="A2019" t="s">
        <v>4741</v>
      </c>
      <c r="B2019" t="s">
        <v>4740</v>
      </c>
      <c r="C2019" t="s">
        <v>21</v>
      </c>
      <c r="D2019" t="s">
        <v>1270</v>
      </c>
      <c r="E2019" t="str">
        <f>_xlfn.XLOOKUP(Table2[[#This Row],[rxn]],[1]Sheet1!$A:$A,[1]Sheet1!$C:$C,"Other metaolism",0)</f>
        <v>Excluded</v>
      </c>
      <c r="F2019" t="s">
        <v>19</v>
      </c>
      <c r="G2019" t="str">
        <f>Table2[[#This Row],[rxn]]&amp;"_"&amp;Table2[[#This Row],[dir]]</f>
        <v>FRDPt_c_m_REV</v>
      </c>
      <c r="H2019" t="str" cm="1">
        <f t="array" ref="H2019">_xlfn.TEXTJOIN(",",TRUE,_xlfn.UNIQUE(_xlfn._xlws.FILTER(Table2[enz],Table2[rxn+dir]=Table2[[#This Row],[rxn+dir]])))</f>
        <v>SPONT</v>
      </c>
      <c r="I2019" s="2" t="str">
        <f>_xlfn.TEXTAFTER(Table2[[#This Row],[rxn]],"_",-1)</f>
        <v>m</v>
      </c>
      <c r="J2019" s="2" t="str">
        <f>_xlfn.TEXTBEFORE(Table2[[#This Row],[rxn]],"_"&amp;Table2[[#This Row],[compartment]],-1)</f>
        <v>FRDPt_c</v>
      </c>
      <c r="K2019" s="2" t="str" cm="1">
        <f t="array" ref="K2019">_xlfn.LET(_xlpm.t,J2019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19" s="2" t="str">
        <f>IF(LEN(Table2[[#This Row],[number at end of rxn-compartment]])&gt;0,_xlfn.TEXTBEFORE(Table2[[#This Row],[rxn-compartment]],Table2[[#This Row],[number at end of rxn-compartment]],-1),"")</f>
        <v/>
      </c>
      <c r="N2019" t="str">
        <v/>
      </c>
      <c r="O2019" t="str">
        <v>HISTP_c</v>
      </c>
      <c r="P2019" t="str">
        <v>FWD</v>
      </c>
      <c r="Q2019" t="str">
        <v>rt1838</v>
      </c>
      <c r="R2019" t="str">
        <v>3.1.3.15</v>
      </c>
      <c r="S2019" t="str">
        <v>Amino acid metabolism</v>
      </c>
      <c r="T2019" t="str">
        <v>Histidine metabolism</v>
      </c>
    </row>
    <row r="2020" spans="1:20" x14ac:dyDescent="0.2">
      <c r="A2020" t="s">
        <v>4742</v>
      </c>
      <c r="B2020" t="s">
        <v>4744</v>
      </c>
      <c r="C2020" t="s">
        <v>8</v>
      </c>
      <c r="D2020" t="s">
        <v>4743</v>
      </c>
      <c r="E2020" t="str">
        <f>_xlfn.XLOOKUP(Table2[[#This Row],[rxn]],[1]Sheet1!$A:$A,[1]Sheet1!$C:$C,"Other metaolism",0)</f>
        <v>Other metabolism</v>
      </c>
      <c r="F2020" t="s">
        <v>4745</v>
      </c>
      <c r="G2020" t="str">
        <f>Table2[[#This Row],[rxn]]&amp;"_"&amp;Table2[[#This Row],[dir]]</f>
        <v>FRMDAH_c_FWD</v>
      </c>
      <c r="H2020" t="str" cm="1">
        <f t="array" ref="H2020">_xlfn.TEXTJOIN(",",TRUE,_xlfn.UNIQUE(_xlfn._xlws.FILTER(Table2[enz],Table2[rxn+dir]=Table2[[#This Row],[rxn+dir]])))</f>
        <v>rt7438</v>
      </c>
      <c r="I2020" s="2" t="str">
        <f>_xlfn.TEXTAFTER(Table2[[#This Row],[rxn]],"_",-1)</f>
        <v>c</v>
      </c>
      <c r="J2020" s="2" t="str">
        <f>_xlfn.TEXTBEFORE(Table2[[#This Row],[rxn]],"_"&amp;Table2[[#This Row],[compartment]],-1)</f>
        <v>FRMDAH</v>
      </c>
      <c r="K2020" s="2" t="str" cm="1">
        <f t="array" ref="K2020">_xlfn.LET(_xlpm.t,J2020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0" s="2" t="str">
        <f>IF(LEN(Table2[[#This Row],[number at end of rxn-compartment]])&gt;0,_xlfn.TEXTBEFORE(Table2[[#This Row],[rxn-compartment]],Table2[[#This Row],[number at end of rxn-compartment]],-1),"")</f>
        <v/>
      </c>
      <c r="N2020" t="str">
        <v/>
      </c>
      <c r="O2020" t="str">
        <v>HIStpa_v</v>
      </c>
      <c r="P2020" t="str">
        <v>FWD</v>
      </c>
      <c r="Q2020" t="str">
        <v>rt0111,rt1949</v>
      </c>
      <c r="R2020" t="str">
        <v/>
      </c>
      <c r="S2020" t="str">
        <v>Excluded</v>
      </c>
      <c r="T2020" t="str">
        <v>Transport</v>
      </c>
    </row>
    <row r="2021" spans="1:20" x14ac:dyDescent="0.2">
      <c r="A2021" t="s">
        <v>4746</v>
      </c>
      <c r="B2021" t="s">
        <v>4748</v>
      </c>
      <c r="C2021" t="s">
        <v>8</v>
      </c>
      <c r="D2021" t="s">
        <v>4747</v>
      </c>
      <c r="E2021" t="str">
        <f>_xlfn.XLOOKUP(Table2[[#This Row],[rxn]],[1]Sheet1!$A:$A,[1]Sheet1!$C:$C,"Other metaolism",0)</f>
        <v>Other metabolism</v>
      </c>
      <c r="F2021" t="s">
        <v>4745</v>
      </c>
      <c r="G2021" t="str">
        <f>Table2[[#This Row],[rxn]]&amp;"_"&amp;Table2[[#This Row],[dir]]</f>
        <v>FRMDH_c_FWD</v>
      </c>
      <c r="H2021" t="str" cm="1">
        <f t="array" ref="H2021">_xlfn.TEXTJOIN(",",TRUE,_xlfn.UNIQUE(_xlfn._xlws.FILTER(Table2[enz],Table2[rxn+dir]=Table2[[#This Row],[rxn+dir]])))</f>
        <v>rt6471</v>
      </c>
      <c r="I2021" s="2" t="str">
        <f>_xlfn.TEXTAFTER(Table2[[#This Row],[rxn]],"_",-1)</f>
        <v>c</v>
      </c>
      <c r="J2021" s="2" t="str">
        <f>_xlfn.TEXTBEFORE(Table2[[#This Row],[rxn]],"_"&amp;Table2[[#This Row],[compartment]],-1)</f>
        <v>FRMDH</v>
      </c>
      <c r="K2021" s="2" t="str" cm="1">
        <f t="array" ref="K2021">_xlfn.LET(_xlpm.t,J2021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1" s="2" t="str">
        <f>IF(LEN(Table2[[#This Row],[number at end of rxn-compartment]])&gt;0,_xlfn.TEXTBEFORE(Table2[[#This Row],[rxn-compartment]],Table2[[#This Row],[number at end of rxn-compartment]],-1),"")</f>
        <v/>
      </c>
      <c r="N2021" t="str">
        <v/>
      </c>
      <c r="O2021" t="str">
        <v>HISTRS_c</v>
      </c>
      <c r="P2021" t="str">
        <v>FWD</v>
      </c>
      <c r="Q2021" t="str">
        <v>rt0207_c</v>
      </c>
      <c r="R2021" t="str">
        <v>6.1.1.21</v>
      </c>
      <c r="S2021" t="str">
        <v>tRNA charging</v>
      </c>
      <c r="T2021" t="str">
        <v>Aminoacyl-tRNA biosynthesis</v>
      </c>
    </row>
    <row r="2022" spans="1:20" x14ac:dyDescent="0.2">
      <c r="A2022" t="s">
        <v>4749</v>
      </c>
      <c r="B2022" t="s">
        <v>4748</v>
      </c>
      <c r="C2022" t="s">
        <v>21</v>
      </c>
      <c r="D2022" t="s">
        <v>4747</v>
      </c>
      <c r="E2022" t="str">
        <f>_xlfn.XLOOKUP(Table2[[#This Row],[rxn]],[1]Sheet1!$A:$A,[1]Sheet1!$C:$C,"Other metaolism",0)</f>
        <v>Other metabolism</v>
      </c>
      <c r="F2022" t="s">
        <v>4745</v>
      </c>
      <c r="G2022" t="str">
        <f>Table2[[#This Row],[rxn]]&amp;"_"&amp;Table2[[#This Row],[dir]]</f>
        <v>FRMDH_c_REV</v>
      </c>
      <c r="H2022" t="str" cm="1">
        <f t="array" ref="H2022">_xlfn.TEXTJOIN(",",TRUE,_xlfn.UNIQUE(_xlfn._xlws.FILTER(Table2[enz],Table2[rxn+dir]=Table2[[#This Row],[rxn+dir]])))</f>
        <v>rt6471</v>
      </c>
      <c r="I2022" s="2" t="str">
        <f>_xlfn.TEXTAFTER(Table2[[#This Row],[rxn]],"_",-1)</f>
        <v>c</v>
      </c>
      <c r="J2022" s="2" t="str">
        <f>_xlfn.TEXTBEFORE(Table2[[#This Row],[rxn]],"_"&amp;Table2[[#This Row],[compartment]],-1)</f>
        <v>FRMDH</v>
      </c>
      <c r="K2022" s="2" t="str" cm="1">
        <f t="array" ref="K2022">_xlfn.LET(_xlpm.t,J2022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2" s="2" t="str">
        <f>IF(LEN(Table2[[#This Row],[number at end of rxn-compartment]])&gt;0,_xlfn.TEXTBEFORE(Table2[[#This Row],[rxn-compartment]],Table2[[#This Row],[number at end of rxn-compartment]],-1),"")</f>
        <v/>
      </c>
      <c r="N2022" t="str">
        <v/>
      </c>
      <c r="O2022" t="str">
        <v>HISTRS_m</v>
      </c>
      <c r="P2022" t="str">
        <v>FWD</v>
      </c>
      <c r="Q2022" t="str">
        <v>rt0207_m</v>
      </c>
      <c r="R2022" t="str">
        <v>6.1.1.21</v>
      </c>
      <c r="S2022" t="str">
        <v>tRNA charging</v>
      </c>
      <c r="T2022" t="str">
        <v>Aminoacyl-tRNA biosynthesis</v>
      </c>
    </row>
    <row r="2023" spans="1:20" x14ac:dyDescent="0.2">
      <c r="A2023" t="s">
        <v>4750</v>
      </c>
      <c r="B2023" t="s">
        <v>4752</v>
      </c>
      <c r="C2023" t="s">
        <v>8</v>
      </c>
      <c r="D2023" t="s">
        <v>4751</v>
      </c>
      <c r="E2023" t="str">
        <f>_xlfn.XLOOKUP(Table2[[#This Row],[rxn]],[1]Sheet1!$A:$A,[1]Sheet1!$C:$C,"Other metaolism",0)</f>
        <v>Other biosynthetic metabolism</v>
      </c>
      <c r="F2023" t="s">
        <v>69</v>
      </c>
      <c r="G2023" t="str">
        <f>Table2[[#This Row],[rxn]]&amp;"_"&amp;Table2[[#This Row],[dir]]</f>
        <v>FRTT_c_FWD</v>
      </c>
      <c r="H2023" t="str" cm="1">
        <f t="array" ref="H2023">_xlfn.TEXTJOIN(",",TRUE,_xlfn.UNIQUE(_xlfn._xlws.FILTER(Table2[enz],Table2[rxn+dir]=Table2[[#This Row],[rxn+dir]])))</f>
        <v>rt8135</v>
      </c>
      <c r="I2023" s="2" t="str">
        <f>_xlfn.TEXTAFTER(Table2[[#This Row],[rxn]],"_",-1)</f>
        <v>c</v>
      </c>
      <c r="J2023" s="2" t="str">
        <f>_xlfn.TEXTBEFORE(Table2[[#This Row],[rxn]],"_"&amp;Table2[[#This Row],[compartment]],-1)</f>
        <v>FRTT</v>
      </c>
      <c r="K2023" s="2" t="str" cm="1">
        <f t="array" ref="K2023">_xlfn.LET(_xlpm.t,J2023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3" s="2" t="str">
        <f>IF(LEN(Table2[[#This Row],[number at end of rxn-compartment]])&gt;0,_xlfn.TEXTBEFORE(Table2[[#This Row],[rxn-compartment]],Table2[[#This Row],[number at end of rxn-compartment]],-1),"")</f>
        <v/>
      </c>
      <c r="N2023" t="str">
        <v/>
      </c>
      <c r="O2023" t="str">
        <v>HKYNH_c</v>
      </c>
      <c r="P2023" t="str">
        <v>FWD</v>
      </c>
      <c r="Q2023" t="str">
        <v>rt0357</v>
      </c>
      <c r="R2023" t="str">
        <v>3.7.1.3</v>
      </c>
      <c r="S2023" t="str">
        <v>Other metabolism</v>
      </c>
      <c r="T2023" t="str">
        <v>Tryptophan metabolism</v>
      </c>
    </row>
    <row r="2024" spans="1:20" x14ac:dyDescent="0.2">
      <c r="A2024" t="s">
        <v>4753</v>
      </c>
      <c r="B2024" t="s">
        <v>4755</v>
      </c>
      <c r="C2024" t="s">
        <v>8</v>
      </c>
      <c r="D2024" t="s">
        <v>4754</v>
      </c>
      <c r="E2024" t="str">
        <f>_xlfn.XLOOKUP(Table2[[#This Row],[rxn]],[1]Sheet1!$A:$A,[1]Sheet1!$C:$C,"Other metaolism",0)</f>
        <v>Other biosynthetic metabolism</v>
      </c>
      <c r="F2024" t="s">
        <v>69</v>
      </c>
      <c r="G2024" t="str">
        <f>Table2[[#This Row],[rxn]]&amp;"_"&amp;Table2[[#This Row],[dir]]</f>
        <v>FRTT_l_FWD</v>
      </c>
      <c r="H2024" t="str" cm="1">
        <f t="array" ref="H2024">_xlfn.TEXTJOIN(",",TRUE,_xlfn.UNIQUE(_xlfn._xlws.FILTER(Table2[enz],Table2[rxn+dir]=Table2[[#This Row],[rxn+dir]])))</f>
        <v>rt4281</v>
      </c>
      <c r="I2024" s="2" t="str">
        <f>_xlfn.TEXTAFTER(Table2[[#This Row],[rxn]],"_",-1)</f>
        <v>l</v>
      </c>
      <c r="J2024" s="2" t="str">
        <f>_xlfn.TEXTBEFORE(Table2[[#This Row],[rxn]],"_"&amp;Table2[[#This Row],[compartment]],-1)</f>
        <v>FRTT</v>
      </c>
      <c r="K2024" s="2" t="str" cm="1">
        <f t="array" ref="K2024">_xlfn.LET(_xlpm.t,J2024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4" s="2" t="str">
        <f>IF(LEN(Table2[[#This Row],[number at end of rxn-compartment]])&gt;0,_xlfn.TEXTBEFORE(Table2[[#This Row],[rxn-compartment]],Table2[[#This Row],[number at end of rxn-compartment]],-1),"")</f>
        <v/>
      </c>
      <c r="N2024" t="str">
        <v/>
      </c>
      <c r="O2024" t="str">
        <v>HLYSMT_m</v>
      </c>
      <c r="P2024" t="str">
        <v>FWD</v>
      </c>
      <c r="Q2024" t="str">
        <v>rt1397,rt1965,rt2181,rt2220,rt4178,rt6162,rt6500</v>
      </c>
      <c r="R2024" t="str">
        <v>2.1.1.43</v>
      </c>
      <c r="S2024" t="str">
        <v>Other metabolism</v>
      </c>
      <c r="T2024" t="str">
        <v>Carnitine biosynthesis</v>
      </c>
    </row>
    <row r="2025" spans="1:20" x14ac:dyDescent="0.2">
      <c r="A2025" t="s">
        <v>4756</v>
      </c>
      <c r="B2025" t="s">
        <v>4757</v>
      </c>
      <c r="C2025" t="s">
        <v>8</v>
      </c>
      <c r="D2025" t="s">
        <v>2201</v>
      </c>
      <c r="E2025" t="str">
        <f>_xlfn.XLOOKUP(Table2[[#This Row],[rxn]],[1]Sheet1!$A:$A,[1]Sheet1!$C:$C,"Other metaolism",0)</f>
        <v>Other metabolism</v>
      </c>
      <c r="F2025" t="s">
        <v>798</v>
      </c>
      <c r="G2025" t="str">
        <f>Table2[[#This Row],[rxn]]&amp;"_"&amp;Table2[[#This Row],[dir]]</f>
        <v>FRUK_c_FWD</v>
      </c>
      <c r="H2025" t="str" cm="1">
        <f t="array" ref="H2025">_xlfn.TEXTJOIN(",",TRUE,_xlfn.UNIQUE(_xlfn._xlws.FILTER(Table2[enz],Table2[rxn+dir]=Table2[[#This Row],[rxn+dir]])))</f>
        <v>UNKNOWN</v>
      </c>
      <c r="I2025" s="2" t="str">
        <f>_xlfn.TEXTAFTER(Table2[[#This Row],[rxn]],"_",-1)</f>
        <v>c</v>
      </c>
      <c r="J2025" s="2" t="str">
        <f>_xlfn.TEXTBEFORE(Table2[[#This Row],[rxn]],"_"&amp;Table2[[#This Row],[compartment]],-1)</f>
        <v>FRUK</v>
      </c>
      <c r="K2025" s="2" t="str" cm="1">
        <f t="array" ref="K2025">_xlfn.LET(_xlpm.t,J2025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5" s="2" t="str">
        <f>IF(LEN(Table2[[#This Row],[number at end of rxn-compartment]])&gt;0,_xlfn.TEXTBEFORE(Table2[[#This Row],[rxn-compartment]],Table2[[#This Row],[number at end of rxn-compartment]],-1),"")</f>
        <v/>
      </c>
      <c r="N2025" t="str">
        <v/>
      </c>
      <c r="O2025" t="str">
        <v>HMGCOAR_c</v>
      </c>
      <c r="P2025" t="str">
        <v>FWD</v>
      </c>
      <c r="Q2025" t="str">
        <v>rt1206</v>
      </c>
      <c r="R2025" t="str">
        <v>1.1.1.34</v>
      </c>
      <c r="S2025" t="str">
        <v>Other biosynthetic metabolism</v>
      </c>
      <c r="T2025" t="str">
        <v>Terpenoid backbone biosynthesis</v>
      </c>
    </row>
    <row r="2026" spans="1:20" x14ac:dyDescent="0.2">
      <c r="A2026" t="s">
        <v>4758</v>
      </c>
      <c r="B2026" t="s">
        <v>4760</v>
      </c>
      <c r="C2026" t="s">
        <v>8</v>
      </c>
      <c r="D2026" t="s">
        <v>4759</v>
      </c>
      <c r="E2026" t="str">
        <f>_xlfn.XLOOKUP(Table2[[#This Row],[rxn]],[1]Sheet1!$A:$A,[1]Sheet1!$C:$C,"Other metaolism",0)</f>
        <v>Excluded</v>
      </c>
      <c r="F2026" t="s">
        <v>19</v>
      </c>
      <c r="G2026" t="str">
        <f>Table2[[#This Row],[rxn]]&amp;"_"&amp;Table2[[#This Row],[dir]]</f>
        <v>FRUtps_e_FWD</v>
      </c>
      <c r="H2026" t="str" cm="1">
        <f t="array" ref="H2026">_xlfn.TEXTJOIN(",",TRUE,_xlfn.UNIQUE(_xlfn._xlws.FILTER(Table2[enz],Table2[rxn+dir]=Table2[[#This Row],[rxn+dir]])))</f>
        <v>rt1375,rt1480,rt2496,rt2707,rt2833,rt3556,rt7817</v>
      </c>
      <c r="I2026" s="2" t="str">
        <f>_xlfn.TEXTAFTER(Table2[[#This Row],[rxn]],"_",-1)</f>
        <v>e</v>
      </c>
      <c r="J2026" s="2" t="str">
        <f>_xlfn.TEXTBEFORE(Table2[[#This Row],[rxn]],"_"&amp;Table2[[#This Row],[compartment]],-1)</f>
        <v>FRUtps</v>
      </c>
      <c r="K2026" s="2" t="str" cm="1">
        <f t="array" ref="K2026">_xlfn.LET(_xlpm.t,J2026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6" s="2" t="str">
        <f>IF(LEN(Table2[[#This Row],[number at end of rxn-compartment]])&gt;0,_xlfn.TEXTBEFORE(Table2[[#This Row],[rxn-compartment]],Table2[[#This Row],[number at end of rxn-compartment]],-1),"")</f>
        <v/>
      </c>
      <c r="N2026" t="str">
        <v/>
      </c>
      <c r="O2026" t="str">
        <v>HMGCOAS_c</v>
      </c>
      <c r="P2026" t="str">
        <v>FWD</v>
      </c>
      <c r="Q2026" t="str">
        <v>rt3754_c</v>
      </c>
      <c r="R2026" t="str">
        <v>2.3.3.10</v>
      </c>
      <c r="S2026" t="str">
        <v>Other biosynthetic metabolism</v>
      </c>
      <c r="T2026" t="str">
        <v>Terpenoid backbone biosynthesis</v>
      </c>
    </row>
    <row r="2027" spans="1:20" x14ac:dyDescent="0.2">
      <c r="A2027" t="s">
        <v>4761</v>
      </c>
      <c r="B2027" t="s">
        <v>4760</v>
      </c>
      <c r="C2027" t="s">
        <v>8</v>
      </c>
      <c r="D2027" t="s">
        <v>4762</v>
      </c>
      <c r="E2027" t="str">
        <f>_xlfn.XLOOKUP(Table2[[#This Row],[rxn]],[1]Sheet1!$A:$A,[1]Sheet1!$C:$C,"Other metaolism",0)</f>
        <v>Excluded</v>
      </c>
      <c r="F2027" t="s">
        <v>19</v>
      </c>
      <c r="G2027" t="str">
        <f>Table2[[#This Row],[rxn]]&amp;"_"&amp;Table2[[#This Row],[dir]]</f>
        <v>FRUtps_e_FWD</v>
      </c>
      <c r="H2027" t="str" cm="1">
        <f t="array" ref="H2027">_xlfn.TEXTJOIN(",",TRUE,_xlfn.UNIQUE(_xlfn._xlws.FILTER(Table2[enz],Table2[rxn+dir]=Table2[[#This Row],[rxn+dir]])))</f>
        <v>rt1375,rt1480,rt2496,rt2707,rt2833,rt3556,rt7817</v>
      </c>
      <c r="I2027" s="2" t="str">
        <f>_xlfn.TEXTAFTER(Table2[[#This Row],[rxn]],"_",-1)</f>
        <v>e</v>
      </c>
      <c r="J2027" s="2" t="str">
        <f>_xlfn.TEXTBEFORE(Table2[[#This Row],[rxn]],"_"&amp;Table2[[#This Row],[compartment]],-1)</f>
        <v>FRUtps</v>
      </c>
      <c r="K2027" s="2" t="str" cm="1">
        <f t="array" ref="K2027">_xlfn.LET(_xlpm.t,J2027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7" s="2" t="str">
        <f>IF(LEN(Table2[[#This Row],[number at end of rxn-compartment]])&gt;0,_xlfn.TEXTBEFORE(Table2[[#This Row],[rxn-compartment]],Table2[[#This Row],[number at end of rxn-compartment]],-1),"")</f>
        <v/>
      </c>
      <c r="N2027" t="str">
        <v/>
      </c>
      <c r="O2027" t="str">
        <v>HMGCOAS_m</v>
      </c>
      <c r="P2027" t="str">
        <v>FWD</v>
      </c>
      <c r="Q2027" t="str">
        <v>rt3754_m</v>
      </c>
      <c r="R2027" t="str">
        <v>2.3.3.10</v>
      </c>
      <c r="S2027" t="str">
        <v>Other metabolism</v>
      </c>
      <c r="T2027" t="str">
        <v>Synthesis and degradation of ketone bodies</v>
      </c>
    </row>
    <row r="2028" spans="1:20" x14ac:dyDescent="0.2">
      <c r="A2028" t="s">
        <v>4763</v>
      </c>
      <c r="B2028" t="s">
        <v>4760</v>
      </c>
      <c r="C2028" t="s">
        <v>8</v>
      </c>
      <c r="D2028" t="s">
        <v>4764</v>
      </c>
      <c r="E2028" t="str">
        <f>_xlfn.XLOOKUP(Table2[[#This Row],[rxn]],[1]Sheet1!$A:$A,[1]Sheet1!$C:$C,"Other metaolism",0)</f>
        <v>Excluded</v>
      </c>
      <c r="F2028" t="s">
        <v>19</v>
      </c>
      <c r="G2028" t="str">
        <f>Table2[[#This Row],[rxn]]&amp;"_"&amp;Table2[[#This Row],[dir]]</f>
        <v>FRUtps_e_FWD</v>
      </c>
      <c r="H2028" t="str" cm="1">
        <f t="array" ref="H2028">_xlfn.TEXTJOIN(",",TRUE,_xlfn.UNIQUE(_xlfn._xlws.FILTER(Table2[enz],Table2[rxn+dir]=Table2[[#This Row],[rxn+dir]])))</f>
        <v>rt1375,rt1480,rt2496,rt2707,rt2833,rt3556,rt7817</v>
      </c>
      <c r="I2028" s="2" t="str">
        <f>_xlfn.TEXTAFTER(Table2[[#This Row],[rxn]],"_",-1)</f>
        <v>e</v>
      </c>
      <c r="J2028" s="2" t="str">
        <f>_xlfn.TEXTBEFORE(Table2[[#This Row],[rxn]],"_"&amp;Table2[[#This Row],[compartment]],-1)</f>
        <v>FRUtps</v>
      </c>
      <c r="K2028" s="2" t="str" cm="1">
        <f t="array" ref="K2028">_xlfn.LET(_xlpm.t,J2028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8" s="2" t="str">
        <f>IF(LEN(Table2[[#This Row],[number at end of rxn-compartment]])&gt;0,_xlfn.TEXTBEFORE(Table2[[#This Row],[rxn-compartment]],Table2[[#This Row],[number at end of rxn-compartment]],-1),"")</f>
        <v/>
      </c>
      <c r="N2028" t="str">
        <v/>
      </c>
      <c r="O2028" t="str">
        <v>HMGCOAt_c_m</v>
      </c>
      <c r="P2028" t="str">
        <v>FWD</v>
      </c>
      <c r="Q2028" t="str">
        <v>SPONT</v>
      </c>
      <c r="R2028" t="str">
        <v/>
      </c>
      <c r="S2028" t="str">
        <v>Excluded</v>
      </c>
      <c r="T2028" t="str">
        <v>Transport</v>
      </c>
    </row>
    <row r="2029" spans="1:20" x14ac:dyDescent="0.2">
      <c r="A2029" t="s">
        <v>4765</v>
      </c>
      <c r="B2029" t="s">
        <v>4760</v>
      </c>
      <c r="C2029" t="s">
        <v>8</v>
      </c>
      <c r="D2029" t="s">
        <v>4766</v>
      </c>
      <c r="E2029" t="str">
        <f>_xlfn.XLOOKUP(Table2[[#This Row],[rxn]],[1]Sheet1!$A:$A,[1]Sheet1!$C:$C,"Other metaolism",0)</f>
        <v>Excluded</v>
      </c>
      <c r="F2029" t="s">
        <v>19</v>
      </c>
      <c r="G2029" t="str">
        <f>Table2[[#This Row],[rxn]]&amp;"_"&amp;Table2[[#This Row],[dir]]</f>
        <v>FRUtps_e_FWD</v>
      </c>
      <c r="H2029" t="str" cm="1">
        <f t="array" ref="H2029">_xlfn.TEXTJOIN(",",TRUE,_xlfn.UNIQUE(_xlfn._xlws.FILTER(Table2[enz],Table2[rxn+dir]=Table2[[#This Row],[rxn+dir]])))</f>
        <v>rt1375,rt1480,rt2496,rt2707,rt2833,rt3556,rt7817</v>
      </c>
      <c r="I2029" s="2" t="str">
        <f>_xlfn.TEXTAFTER(Table2[[#This Row],[rxn]],"_",-1)</f>
        <v>e</v>
      </c>
      <c r="J2029" s="2" t="str">
        <f>_xlfn.TEXTBEFORE(Table2[[#This Row],[rxn]],"_"&amp;Table2[[#This Row],[compartment]],-1)</f>
        <v>FRUtps</v>
      </c>
      <c r="K2029" s="2" t="str" cm="1">
        <f t="array" ref="K2029">_xlfn.LET(_xlpm.t,J2029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29" s="2" t="str">
        <f>IF(LEN(Table2[[#This Row],[number at end of rxn-compartment]])&gt;0,_xlfn.TEXTBEFORE(Table2[[#This Row],[rxn-compartment]],Table2[[#This Row],[number at end of rxn-compartment]],-1),"")</f>
        <v/>
      </c>
      <c r="N2029" t="str">
        <v/>
      </c>
      <c r="O2029" t="str">
        <v>HMGCOAt_c_m</v>
      </c>
      <c r="P2029" t="str">
        <v>REV</v>
      </c>
      <c r="Q2029" t="str">
        <v>SPONT</v>
      </c>
      <c r="R2029" t="str">
        <v/>
      </c>
      <c r="S2029" t="str">
        <v>Excluded</v>
      </c>
      <c r="T2029" t="str">
        <v>Transport</v>
      </c>
    </row>
    <row r="2030" spans="1:20" x14ac:dyDescent="0.2">
      <c r="A2030" t="s">
        <v>4767</v>
      </c>
      <c r="B2030" t="s">
        <v>4760</v>
      </c>
      <c r="C2030" t="s">
        <v>8</v>
      </c>
      <c r="D2030" t="s">
        <v>4768</v>
      </c>
      <c r="E2030" t="str">
        <f>_xlfn.XLOOKUP(Table2[[#This Row],[rxn]],[1]Sheet1!$A:$A,[1]Sheet1!$C:$C,"Other metaolism",0)</f>
        <v>Excluded</v>
      </c>
      <c r="F2030" t="s">
        <v>19</v>
      </c>
      <c r="G2030" t="str">
        <f>Table2[[#This Row],[rxn]]&amp;"_"&amp;Table2[[#This Row],[dir]]</f>
        <v>FRUtps_e_FWD</v>
      </c>
      <c r="H2030" t="str" cm="1">
        <f t="array" ref="H2030">_xlfn.TEXTJOIN(",",TRUE,_xlfn.UNIQUE(_xlfn._xlws.FILTER(Table2[enz],Table2[rxn+dir]=Table2[[#This Row],[rxn+dir]])))</f>
        <v>rt1375,rt1480,rt2496,rt2707,rt2833,rt3556,rt7817</v>
      </c>
      <c r="I2030" s="2" t="str">
        <f>_xlfn.TEXTAFTER(Table2[[#This Row],[rxn]],"_",-1)</f>
        <v>e</v>
      </c>
      <c r="J2030" s="2" t="str">
        <f>_xlfn.TEXTBEFORE(Table2[[#This Row],[rxn]],"_"&amp;Table2[[#This Row],[compartment]],-1)</f>
        <v>FRUtps</v>
      </c>
      <c r="K2030" s="2" t="str" cm="1">
        <f t="array" ref="K2030">_xlfn.LET(_xlpm.t,J2030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0" s="2" t="str">
        <f>IF(LEN(Table2[[#This Row],[number at end of rxn-compartment]])&gt;0,_xlfn.TEXTBEFORE(Table2[[#This Row],[rxn-compartment]],Table2[[#This Row],[number at end of rxn-compartment]],-1),"")</f>
        <v/>
      </c>
      <c r="N2030" t="str">
        <v>HMPK</v>
      </c>
      <c r="O2030" t="str">
        <v>HMPK1_c</v>
      </c>
      <c r="P2030" t="str">
        <v>FWD</v>
      </c>
      <c r="Q2030" t="str">
        <v>rt4410</v>
      </c>
      <c r="R2030" t="str">
        <v>2.7.1.49</v>
      </c>
      <c r="S2030" t="str">
        <v>Other biosynthetic metabolism</v>
      </c>
      <c r="T2030" t="str">
        <v>Thiamine metabolism</v>
      </c>
    </row>
    <row r="2031" spans="1:20" x14ac:dyDescent="0.2">
      <c r="A2031" t="s">
        <v>4769</v>
      </c>
      <c r="B2031" t="s">
        <v>4760</v>
      </c>
      <c r="C2031" t="s">
        <v>8</v>
      </c>
      <c r="D2031" t="s">
        <v>4770</v>
      </c>
      <c r="E2031" t="str">
        <f>_xlfn.XLOOKUP(Table2[[#This Row],[rxn]],[1]Sheet1!$A:$A,[1]Sheet1!$C:$C,"Other metaolism",0)</f>
        <v>Excluded</v>
      </c>
      <c r="F2031" t="s">
        <v>19</v>
      </c>
      <c r="G2031" t="str">
        <f>Table2[[#This Row],[rxn]]&amp;"_"&amp;Table2[[#This Row],[dir]]</f>
        <v>FRUtps_e_FWD</v>
      </c>
      <c r="H2031" t="str" cm="1">
        <f t="array" ref="H2031">_xlfn.TEXTJOIN(",",TRUE,_xlfn.UNIQUE(_xlfn._xlws.FILTER(Table2[enz],Table2[rxn+dir]=Table2[[#This Row],[rxn+dir]])))</f>
        <v>rt1375,rt1480,rt2496,rt2707,rt2833,rt3556,rt7817</v>
      </c>
      <c r="I2031" s="2" t="str">
        <f>_xlfn.TEXTAFTER(Table2[[#This Row],[rxn]],"_",-1)</f>
        <v>e</v>
      </c>
      <c r="J2031" s="2" t="str">
        <f>_xlfn.TEXTBEFORE(Table2[[#This Row],[rxn]],"_"&amp;Table2[[#This Row],[compartment]],-1)</f>
        <v>FRUtps</v>
      </c>
      <c r="K2031" s="2" t="str" cm="1">
        <f t="array" ref="K2031">_xlfn.LET(_xlpm.t,J2031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1" s="2" t="str">
        <f>IF(LEN(Table2[[#This Row],[number at end of rxn-compartment]])&gt;0,_xlfn.TEXTBEFORE(Table2[[#This Row],[rxn-compartment]],Table2[[#This Row],[number at end of rxn-compartment]],-1),"")</f>
        <v/>
      </c>
      <c r="N2031" t="str">
        <v/>
      </c>
      <c r="O2031" t="str">
        <v>HOMOX_m</v>
      </c>
      <c r="P2031" t="str">
        <v>FWD</v>
      </c>
      <c r="Q2031" t="str">
        <v>COX15ARH1YAH1</v>
      </c>
      <c r="R2031" t="str">
        <v>1.18.1.6</v>
      </c>
      <c r="S2031" t="str">
        <v>Other biosynthetic metabolism</v>
      </c>
      <c r="T2031" t="str">
        <v>Heme metabolism</v>
      </c>
    </row>
    <row r="2032" spans="1:20" x14ac:dyDescent="0.2">
      <c r="A2032" t="s">
        <v>4771</v>
      </c>
      <c r="B2032" t="s">
        <v>4760</v>
      </c>
      <c r="C2032" t="s">
        <v>8</v>
      </c>
      <c r="D2032" t="s">
        <v>4772</v>
      </c>
      <c r="E2032" t="str">
        <f>_xlfn.XLOOKUP(Table2[[#This Row],[rxn]],[1]Sheet1!$A:$A,[1]Sheet1!$C:$C,"Other metaolism",0)</f>
        <v>Excluded</v>
      </c>
      <c r="F2032" t="s">
        <v>19</v>
      </c>
      <c r="G2032" t="str">
        <f>Table2[[#This Row],[rxn]]&amp;"_"&amp;Table2[[#This Row],[dir]]</f>
        <v>FRUtps_e_FWD</v>
      </c>
      <c r="H2032" t="str" cm="1">
        <f t="array" ref="H2032">_xlfn.TEXTJOIN(",",TRUE,_xlfn.UNIQUE(_xlfn._xlws.FILTER(Table2[enz],Table2[rxn+dir]=Table2[[#This Row],[rxn+dir]])))</f>
        <v>rt1375,rt1480,rt2496,rt2707,rt2833,rt3556,rt7817</v>
      </c>
      <c r="I2032" s="2" t="str">
        <f>_xlfn.TEXTAFTER(Table2[[#This Row],[rxn]],"_",-1)</f>
        <v>e</v>
      </c>
      <c r="J2032" s="2" t="str">
        <f>_xlfn.TEXTBEFORE(Table2[[#This Row],[rxn]],"_"&amp;Table2[[#This Row],[compartment]],-1)</f>
        <v>FRUtps</v>
      </c>
      <c r="K2032" s="2" t="str" cm="1">
        <f t="array" ref="K2032">_xlfn.LET(_xlpm.t,J2032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2" s="2" t="str">
        <f>IF(LEN(Table2[[#This Row],[number at end of rxn-compartment]])&gt;0,_xlfn.TEXTBEFORE(Table2[[#This Row],[rxn-compartment]],Table2[[#This Row],[number at end of rxn-compartment]],-1),"")</f>
        <v/>
      </c>
      <c r="N2032" t="str">
        <v/>
      </c>
      <c r="O2032" t="str">
        <v>HOMt_c_e</v>
      </c>
      <c r="P2032" t="str">
        <v>FWD</v>
      </c>
      <c r="Q2032" t="str">
        <v>SPONT</v>
      </c>
      <c r="R2032" t="str">
        <v/>
      </c>
      <c r="S2032" t="str">
        <v>Excluded</v>
      </c>
      <c r="T2032" t="str">
        <v>Transport</v>
      </c>
    </row>
    <row r="2033" spans="1:20" x14ac:dyDescent="0.2">
      <c r="A2033" t="s">
        <v>4773</v>
      </c>
      <c r="B2033" t="s">
        <v>4775</v>
      </c>
      <c r="C2033" t="s">
        <v>8</v>
      </c>
      <c r="D2033" t="s">
        <v>4774</v>
      </c>
      <c r="E2033" t="str">
        <f>_xlfn.XLOOKUP(Table2[[#This Row],[rxn]],[1]Sheet1!$A:$A,[1]Sheet1!$C:$C,"Other metaolism",0)</f>
        <v>Other biosynthetic metabolism</v>
      </c>
      <c r="F2033" t="s">
        <v>171</v>
      </c>
      <c r="G2033" t="str">
        <f>Table2[[#This Row],[rxn]]&amp;"_"&amp;Table2[[#This Row],[dir]]</f>
        <v>FTHFCL_c_FWD</v>
      </c>
      <c r="H2033" t="str" cm="1">
        <f t="array" ref="H2033">_xlfn.TEXTJOIN(",",TRUE,_xlfn.UNIQUE(_xlfn._xlws.FILTER(Table2[enz],Table2[rxn+dir]=Table2[[#This Row],[rxn+dir]])))</f>
        <v>rt4194</v>
      </c>
      <c r="I2033" s="2" t="str">
        <f>_xlfn.TEXTAFTER(Table2[[#This Row],[rxn]],"_",-1)</f>
        <v>c</v>
      </c>
      <c r="J2033" s="2" t="str">
        <f>_xlfn.TEXTBEFORE(Table2[[#This Row],[rxn]],"_"&amp;Table2[[#This Row],[compartment]],-1)</f>
        <v>FTHFCL</v>
      </c>
      <c r="K2033" s="2" t="str" cm="1">
        <f t="array" ref="K2033">_xlfn.LET(_xlpm.t,J2033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3" s="2" t="str">
        <f>IF(LEN(Table2[[#This Row],[number at end of rxn-compartment]])&gt;0,_xlfn.TEXTBEFORE(Table2[[#This Row],[rxn-compartment]],Table2[[#This Row],[number at end of rxn-compartment]],-1),"")</f>
        <v/>
      </c>
      <c r="N2033" t="str">
        <v/>
      </c>
      <c r="O2033" t="str">
        <v>HOMt_c_e</v>
      </c>
      <c r="P2033" t="str">
        <v>REV</v>
      </c>
      <c r="Q2033" t="str">
        <v>SPONT</v>
      </c>
      <c r="R2033" t="str">
        <v/>
      </c>
      <c r="S2033" t="str">
        <v>Excluded</v>
      </c>
      <c r="T2033" t="str">
        <v>Transport</v>
      </c>
    </row>
    <row r="2034" spans="1:20" x14ac:dyDescent="0.2">
      <c r="A2034" t="s">
        <v>4776</v>
      </c>
      <c r="B2034" t="s">
        <v>503</v>
      </c>
      <c r="C2034" t="s">
        <v>8</v>
      </c>
      <c r="D2034" t="s">
        <v>2201</v>
      </c>
      <c r="E2034" t="str">
        <f>_xlfn.XLOOKUP(Table2[[#This Row],[rxn]],[1]Sheet1!$A:$A,[1]Sheet1!$C:$C,"Other metaolism",0)</f>
        <v>Other biosynthetic metabolism</v>
      </c>
      <c r="F2034" t="s">
        <v>171</v>
      </c>
      <c r="G2034" t="str">
        <f>Table2[[#This Row],[rxn]]&amp;"_"&amp;Table2[[#This Row],[dir]]</f>
        <v>FTHFL_c_FWD</v>
      </c>
      <c r="H2034" t="str" cm="1">
        <f t="array" ref="H2034">_xlfn.TEXTJOIN(",",TRUE,_xlfn.UNIQUE(_xlfn._xlws.FILTER(Table2[enz],Table2[rxn+dir]=Table2[[#This Row],[rxn+dir]])))</f>
        <v>UNKNOWN</v>
      </c>
      <c r="I2034" s="2" t="str">
        <f>_xlfn.TEXTAFTER(Table2[[#This Row],[rxn]],"_",-1)</f>
        <v>c</v>
      </c>
      <c r="J2034" s="2" t="str">
        <f>_xlfn.TEXTBEFORE(Table2[[#This Row],[rxn]],"_"&amp;Table2[[#This Row],[compartment]],-1)</f>
        <v>FTHFL</v>
      </c>
      <c r="K2034" s="2" t="str" cm="1">
        <f t="array" ref="K2034">_xlfn.LET(_xlpm.t,J2034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4" s="2" t="str">
        <f>IF(LEN(Table2[[#This Row],[number at end of rxn-compartment]])&gt;0,_xlfn.TEXTBEFORE(Table2[[#This Row],[rxn-compartment]],Table2[[#This Row],[number at end of rxn-compartment]],-1),"")</f>
        <v/>
      </c>
      <c r="N2034" t="str">
        <v>HPPK</v>
      </c>
      <c r="O2034" t="str">
        <v>HPPK2_m</v>
      </c>
      <c r="P2034" t="str">
        <v>FWD</v>
      </c>
      <c r="Q2034" t="str">
        <v>rt6009</v>
      </c>
      <c r="R2034" t="str">
        <v>2.7.6.3</v>
      </c>
      <c r="S2034" t="str">
        <v>Other biosynthetic metabolism</v>
      </c>
      <c r="T2034" t="str">
        <v>Folate metabolism</v>
      </c>
    </row>
    <row r="2035" spans="1:20" x14ac:dyDescent="0.2">
      <c r="A2035" t="s">
        <v>4777</v>
      </c>
      <c r="B2035" t="s">
        <v>503</v>
      </c>
      <c r="C2035" t="s">
        <v>21</v>
      </c>
      <c r="D2035" t="s">
        <v>2201</v>
      </c>
      <c r="E2035" t="str">
        <f>_xlfn.XLOOKUP(Table2[[#This Row],[rxn]],[1]Sheet1!$A:$A,[1]Sheet1!$C:$C,"Other metaolism",0)</f>
        <v>Other biosynthetic metabolism</v>
      </c>
      <c r="F2035" t="s">
        <v>171</v>
      </c>
      <c r="G2035" t="str">
        <f>Table2[[#This Row],[rxn]]&amp;"_"&amp;Table2[[#This Row],[dir]]</f>
        <v>FTHFL_c_REV</v>
      </c>
      <c r="H2035" t="str" cm="1">
        <f t="array" ref="H2035">_xlfn.TEXTJOIN(",",TRUE,_xlfn.UNIQUE(_xlfn._xlws.FILTER(Table2[enz],Table2[rxn+dir]=Table2[[#This Row],[rxn+dir]])))</f>
        <v>UNKNOWN</v>
      </c>
      <c r="I2035" s="2" t="str">
        <f>_xlfn.TEXTAFTER(Table2[[#This Row],[rxn]],"_",-1)</f>
        <v>c</v>
      </c>
      <c r="J2035" s="2" t="str">
        <f>_xlfn.TEXTBEFORE(Table2[[#This Row],[rxn]],"_"&amp;Table2[[#This Row],[compartment]],-1)</f>
        <v>FTHFL</v>
      </c>
      <c r="K2035" s="2" t="str" cm="1">
        <f t="array" ref="K2035">_xlfn.LET(_xlpm.t,J2035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5" s="2" t="str">
        <f>IF(LEN(Table2[[#This Row],[number at end of rxn-compartment]])&gt;0,_xlfn.TEXTBEFORE(Table2[[#This Row],[rxn-compartment]],Table2[[#This Row],[number at end of rxn-compartment]],-1),"")</f>
        <v/>
      </c>
      <c r="N2035" t="str">
        <v/>
      </c>
      <c r="O2035" t="str">
        <v>HPRORy_c</v>
      </c>
      <c r="P2035" t="str">
        <v>FWD</v>
      </c>
      <c r="Q2035" t="str">
        <v>rt5064</v>
      </c>
      <c r="R2035" t="str">
        <v>1.5.1.2</v>
      </c>
      <c r="S2035" t="str">
        <v>Amino acid metabolism</v>
      </c>
      <c r="T2035" t="str">
        <v>Arginine and proline metabolism</v>
      </c>
    </row>
    <row r="2036" spans="1:20" x14ac:dyDescent="0.2">
      <c r="A2036" t="s">
        <v>4778</v>
      </c>
      <c r="B2036" t="s">
        <v>506</v>
      </c>
      <c r="C2036" t="s">
        <v>8</v>
      </c>
      <c r="D2036" t="s">
        <v>4779</v>
      </c>
      <c r="E2036" t="str">
        <f>_xlfn.XLOOKUP(Table2[[#This Row],[rxn]],[1]Sheet1!$A:$A,[1]Sheet1!$C:$C,"Other metaolism",0)</f>
        <v>Other biosynthetic metabolism</v>
      </c>
      <c r="F2036" t="s">
        <v>171</v>
      </c>
      <c r="G2036" t="str">
        <f>Table2[[#This Row],[rxn]]&amp;"_"&amp;Table2[[#This Row],[dir]]</f>
        <v>FTHFL_m_FWD</v>
      </c>
      <c r="H2036" t="str" cm="1">
        <f t="array" ref="H2036">_xlfn.TEXTJOIN(",",TRUE,_xlfn.UNIQUE(_xlfn._xlws.FILTER(Table2[enz],Table2[rxn+dir]=Table2[[#This Row],[rxn+dir]])))</f>
        <v>rt6998</v>
      </c>
      <c r="I2036" s="2" t="str">
        <f>_xlfn.TEXTAFTER(Table2[[#This Row],[rxn]],"_",-1)</f>
        <v>m</v>
      </c>
      <c r="J2036" s="2" t="str">
        <f>_xlfn.TEXTBEFORE(Table2[[#This Row],[rxn]],"_"&amp;Table2[[#This Row],[compartment]],-1)</f>
        <v>FTHFL</v>
      </c>
      <c r="K2036" s="2" t="str" cm="1">
        <f t="array" ref="K2036">_xlfn.LET(_xlpm.t,J2036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6" s="2" t="str">
        <f>IF(LEN(Table2[[#This Row],[number at end of rxn-compartment]])&gt;0,_xlfn.TEXTBEFORE(Table2[[#This Row],[rxn-compartment]],Table2[[#This Row],[number at end of rxn-compartment]],-1),"")</f>
        <v/>
      </c>
      <c r="N2036" t="str">
        <v/>
      </c>
      <c r="O2036" t="str">
        <v>HQLOR_c</v>
      </c>
      <c r="P2036" t="str">
        <v>FWD</v>
      </c>
      <c r="Q2036" t="str">
        <v>rt3938</v>
      </c>
      <c r="R2036" t="str">
        <v/>
      </c>
      <c r="S2036" t="str">
        <v>Other metabolism</v>
      </c>
      <c r="T2036" t="str">
        <v>Chlorocyclohexane and chlorobenzene degradation</v>
      </c>
    </row>
    <row r="2037" spans="1:20" x14ac:dyDescent="0.2">
      <c r="A2037" t="s">
        <v>4780</v>
      </c>
      <c r="B2037" t="s">
        <v>506</v>
      </c>
      <c r="C2037" t="s">
        <v>21</v>
      </c>
      <c r="D2037" t="s">
        <v>4779</v>
      </c>
      <c r="E2037" t="str">
        <f>_xlfn.XLOOKUP(Table2[[#This Row],[rxn]],[1]Sheet1!$A:$A,[1]Sheet1!$C:$C,"Other metaolism",0)</f>
        <v>Other biosynthetic metabolism</v>
      </c>
      <c r="F2037" t="s">
        <v>171</v>
      </c>
      <c r="G2037" t="str">
        <f>Table2[[#This Row],[rxn]]&amp;"_"&amp;Table2[[#This Row],[dir]]</f>
        <v>FTHFL_m_REV</v>
      </c>
      <c r="H2037" t="str" cm="1">
        <f t="array" ref="H2037">_xlfn.TEXTJOIN(",",TRUE,_xlfn.UNIQUE(_xlfn._xlws.FILTER(Table2[enz],Table2[rxn+dir]=Table2[[#This Row],[rxn+dir]])))</f>
        <v>rt6998</v>
      </c>
      <c r="I2037" s="2" t="str">
        <f>_xlfn.TEXTAFTER(Table2[[#This Row],[rxn]],"_",-1)</f>
        <v>m</v>
      </c>
      <c r="J2037" s="2" t="str">
        <f>_xlfn.TEXTBEFORE(Table2[[#This Row],[rxn]],"_"&amp;Table2[[#This Row],[compartment]],-1)</f>
        <v>FTHFL</v>
      </c>
      <c r="K2037" s="2" t="str" cm="1">
        <f t="array" ref="K2037">_xlfn.LET(_xlpm.t,J2037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7" s="2" t="str">
        <f>IF(LEN(Table2[[#This Row],[number at end of rxn-compartment]])&gt;0,_xlfn.TEXTBEFORE(Table2[[#This Row],[rxn-compartment]],Table2[[#This Row],[number at end of rxn-compartment]],-1),"")</f>
        <v/>
      </c>
      <c r="N2037" t="str">
        <v/>
      </c>
      <c r="O2037" t="str">
        <v>HSDx_c</v>
      </c>
      <c r="P2037" t="str">
        <v>FWD</v>
      </c>
      <c r="Q2037" t="str">
        <v>rt3712,rt8370</v>
      </c>
      <c r="R2037" t="str">
        <v>1.1.1.3</v>
      </c>
      <c r="S2037" t="str">
        <v>Amino acid metabolism</v>
      </c>
      <c r="T2037" t="str">
        <v>Glycine, serine and threonine metabolism</v>
      </c>
    </row>
    <row r="2038" spans="1:20" x14ac:dyDescent="0.2">
      <c r="A2038" t="s">
        <v>4781</v>
      </c>
      <c r="B2038" t="s">
        <v>508</v>
      </c>
      <c r="C2038" t="s">
        <v>8</v>
      </c>
      <c r="D2038" t="s">
        <v>4782</v>
      </c>
      <c r="E2038" t="str">
        <f>_xlfn.XLOOKUP(Table2[[#This Row],[rxn]],[1]Sheet1!$A:$A,[1]Sheet1!$C:$C,"Other metaolism",0)</f>
        <v>Central metabolism</v>
      </c>
      <c r="F2038" t="s">
        <v>502</v>
      </c>
      <c r="G2038" t="str">
        <f>Table2[[#This Row],[rxn]]&amp;"_"&amp;Table2[[#This Row],[dir]]</f>
        <v>FUM_c_FWD</v>
      </c>
      <c r="H2038" t="str" cm="1">
        <f t="array" ref="H2038">_xlfn.TEXTJOIN(",",TRUE,_xlfn.UNIQUE(_xlfn._xlws.FILTER(Table2[enz],Table2[rxn+dir]=Table2[[#This Row],[rxn+dir]])))</f>
        <v>rt5633_c</v>
      </c>
      <c r="I2038" s="2" t="str">
        <f>_xlfn.TEXTAFTER(Table2[[#This Row],[rxn]],"_",-1)</f>
        <v>c</v>
      </c>
      <c r="J2038" s="2" t="str">
        <f>_xlfn.TEXTBEFORE(Table2[[#This Row],[rxn]],"_"&amp;Table2[[#This Row],[compartment]],-1)</f>
        <v>FUM</v>
      </c>
      <c r="K2038" s="2" t="str" cm="1">
        <f t="array" ref="K2038">_xlfn.LET(_xlpm.t,J2038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8" s="2" t="str">
        <f>IF(LEN(Table2[[#This Row],[number at end of rxn-compartment]])&gt;0,_xlfn.TEXTBEFORE(Table2[[#This Row],[rxn-compartment]],Table2[[#This Row],[number at end of rxn-compartment]],-1),"")</f>
        <v/>
      </c>
      <c r="N2038" t="str">
        <v/>
      </c>
      <c r="O2038" t="str">
        <v>HSDy_c</v>
      </c>
      <c r="P2038" t="str">
        <v>FWD</v>
      </c>
      <c r="Q2038" t="str">
        <v>rt3712,rt8370</v>
      </c>
      <c r="R2038" t="str">
        <v>1.1.1.3</v>
      </c>
      <c r="S2038" t="str">
        <v>Amino acid metabolism</v>
      </c>
      <c r="T2038" t="str">
        <v>Glycine, serine and threonine metabolism</v>
      </c>
    </row>
    <row r="2039" spans="1:20" x14ac:dyDescent="0.2">
      <c r="A2039" t="s">
        <v>4783</v>
      </c>
      <c r="B2039" t="s">
        <v>508</v>
      </c>
      <c r="C2039" t="s">
        <v>21</v>
      </c>
      <c r="D2039" t="s">
        <v>4782</v>
      </c>
      <c r="E2039" t="str">
        <f>_xlfn.XLOOKUP(Table2[[#This Row],[rxn]],[1]Sheet1!$A:$A,[1]Sheet1!$C:$C,"Other metaolism",0)</f>
        <v>Central metabolism</v>
      </c>
      <c r="F2039" t="s">
        <v>502</v>
      </c>
      <c r="G2039" t="str">
        <f>Table2[[#This Row],[rxn]]&amp;"_"&amp;Table2[[#This Row],[dir]]</f>
        <v>FUM_c_REV</v>
      </c>
      <c r="H2039" t="str" cm="1">
        <f t="array" ref="H2039">_xlfn.TEXTJOIN(",",TRUE,_xlfn.UNIQUE(_xlfn._xlws.FILTER(Table2[enz],Table2[rxn+dir]=Table2[[#This Row],[rxn+dir]])))</f>
        <v>rt5633_c</v>
      </c>
      <c r="I2039" s="2" t="str">
        <f>_xlfn.TEXTAFTER(Table2[[#This Row],[rxn]],"_",-1)</f>
        <v>c</v>
      </c>
      <c r="J2039" s="2" t="str">
        <f>_xlfn.TEXTBEFORE(Table2[[#This Row],[rxn]],"_"&amp;Table2[[#This Row],[compartment]],-1)</f>
        <v>FUM</v>
      </c>
      <c r="K2039" s="2" t="str" cm="1">
        <f t="array" ref="K2039">_xlfn.LET(_xlpm.t,J2039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39" s="2" t="str">
        <f>IF(LEN(Table2[[#This Row],[number at end of rxn-compartment]])&gt;0,_xlfn.TEXTBEFORE(Table2[[#This Row],[rxn-compartment]],Table2[[#This Row],[number at end of rxn-compartment]],-1),"")</f>
        <v/>
      </c>
      <c r="N2039" t="str">
        <v/>
      </c>
      <c r="O2039" t="str">
        <v>HSERTA_c</v>
      </c>
      <c r="P2039" t="str">
        <v>FWD</v>
      </c>
      <c r="Q2039" t="str">
        <v>rt4145</v>
      </c>
      <c r="R2039" t="str">
        <v>2.3.1.31</v>
      </c>
      <c r="S2039" t="str">
        <v>Amino acid metabolism</v>
      </c>
      <c r="T2039" t="str">
        <v>Cysteine and methionine metabolism</v>
      </c>
    </row>
    <row r="2040" spans="1:20" x14ac:dyDescent="0.2">
      <c r="A2040" t="s">
        <v>4784</v>
      </c>
      <c r="B2040" t="s">
        <v>4786</v>
      </c>
      <c r="C2040" t="s">
        <v>8</v>
      </c>
      <c r="D2040" t="s">
        <v>4785</v>
      </c>
      <c r="E2040" t="str">
        <f>_xlfn.XLOOKUP(Table2[[#This Row],[rxn]],[1]Sheet1!$A:$A,[1]Sheet1!$C:$C,"Other metaolism",0)</f>
        <v>Central metabolism</v>
      </c>
      <c r="F2040" t="s">
        <v>101</v>
      </c>
      <c r="G2040" t="str">
        <f>Table2[[#This Row],[rxn]]&amp;"_"&amp;Table2[[#This Row],[dir]]</f>
        <v>FUM_m_FWD</v>
      </c>
      <c r="H2040" t="str" cm="1">
        <f t="array" ref="H2040">_xlfn.TEXTJOIN(",",TRUE,_xlfn.UNIQUE(_xlfn._xlws.FILTER(Table2[enz],Table2[rxn+dir]=Table2[[#This Row],[rxn+dir]])))</f>
        <v>rt5633_m</v>
      </c>
      <c r="I2040" s="2" t="str">
        <f>_xlfn.TEXTAFTER(Table2[[#This Row],[rxn]],"_",-1)</f>
        <v>m</v>
      </c>
      <c r="J2040" s="2" t="str">
        <f>_xlfn.TEXTBEFORE(Table2[[#This Row],[rxn]],"_"&amp;Table2[[#This Row],[compartment]],-1)</f>
        <v>FUM</v>
      </c>
      <c r="K2040" s="2" t="str" cm="1">
        <f t="array" ref="K2040">_xlfn.LET(_xlpm.t,J2040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0" s="2" t="str">
        <f>IF(LEN(Table2[[#This Row],[number at end of rxn-compartment]])&gt;0,_xlfn.TEXTBEFORE(Table2[[#This Row],[rxn-compartment]],Table2[[#This Row],[number at end of rxn-compartment]],-1),"")</f>
        <v/>
      </c>
      <c r="N2040" t="str">
        <v/>
      </c>
      <c r="O2040" t="str">
        <v>HSK_c</v>
      </c>
      <c r="P2040" t="str">
        <v>FWD</v>
      </c>
      <c r="Q2040" t="str">
        <v>rt0283</v>
      </c>
      <c r="R2040" t="str">
        <v>2.7.1.39</v>
      </c>
      <c r="S2040" t="str">
        <v>Amino acid metabolism</v>
      </c>
      <c r="T2040" t="str">
        <v>Glycine, serine and threonine metabolism</v>
      </c>
    </row>
    <row r="2041" spans="1:20" x14ac:dyDescent="0.2">
      <c r="A2041" t="s">
        <v>4787</v>
      </c>
      <c r="B2041" t="s">
        <v>4786</v>
      </c>
      <c r="C2041" t="s">
        <v>21</v>
      </c>
      <c r="D2041" t="s">
        <v>4785</v>
      </c>
      <c r="E2041" t="str">
        <f>_xlfn.XLOOKUP(Table2[[#This Row],[rxn]],[1]Sheet1!$A:$A,[1]Sheet1!$C:$C,"Other metaolism",0)</f>
        <v>Central metabolism</v>
      </c>
      <c r="F2041" t="s">
        <v>101</v>
      </c>
      <c r="G2041" t="str">
        <f>Table2[[#This Row],[rxn]]&amp;"_"&amp;Table2[[#This Row],[dir]]</f>
        <v>FUM_m_REV</v>
      </c>
      <c r="H2041" t="str" cm="1">
        <f t="array" ref="H2041">_xlfn.TEXTJOIN(",",TRUE,_xlfn.UNIQUE(_xlfn._xlws.FILTER(Table2[enz],Table2[rxn+dir]=Table2[[#This Row],[rxn+dir]])))</f>
        <v>rt5633_m</v>
      </c>
      <c r="I2041" s="2" t="str">
        <f>_xlfn.TEXTAFTER(Table2[[#This Row],[rxn]],"_",-1)</f>
        <v>m</v>
      </c>
      <c r="J2041" s="2" t="str">
        <f>_xlfn.TEXTBEFORE(Table2[[#This Row],[rxn]],"_"&amp;Table2[[#This Row],[compartment]],-1)</f>
        <v>FUM</v>
      </c>
      <c r="K2041" s="2" t="str" cm="1">
        <f t="array" ref="K2041">_xlfn.LET(_xlpm.t,J2041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1" s="2" t="str">
        <f>IF(LEN(Table2[[#This Row],[number at end of rxn-compartment]])&gt;0,_xlfn.TEXTBEFORE(Table2[[#This Row],[rxn-compartment]],Table2[[#This Row],[number at end of rxn-compartment]],-1),"")</f>
        <v/>
      </c>
      <c r="N2041" t="str">
        <v/>
      </c>
      <c r="O2041" t="str">
        <v>HSTPT_c</v>
      </c>
      <c r="P2041" t="str">
        <v>FWD</v>
      </c>
      <c r="Q2041" t="str">
        <v>rt4862</v>
      </c>
      <c r="R2041" t="str">
        <v>2.6.1.9</v>
      </c>
      <c r="S2041" t="str">
        <v>Amino acid metabolism</v>
      </c>
      <c r="T2041" t="str">
        <v>Histidine metabolism</v>
      </c>
    </row>
    <row r="2042" spans="1:20" x14ac:dyDescent="0.2">
      <c r="A2042" t="s">
        <v>4788</v>
      </c>
      <c r="B2042" t="s">
        <v>4790</v>
      </c>
      <c r="C2042" t="s">
        <v>8</v>
      </c>
      <c r="D2042" t="s">
        <v>4789</v>
      </c>
      <c r="E2042" t="str">
        <f>_xlfn.XLOOKUP(Table2[[#This Row],[rxn]],[1]Sheet1!$A:$A,[1]Sheet1!$C:$C,"Other metaolism",0)</f>
        <v>Other metabolism</v>
      </c>
      <c r="F2042" t="s">
        <v>497</v>
      </c>
      <c r="G2042" t="str">
        <f>Table2[[#This Row],[rxn]]&amp;"_"&amp;Table2[[#This Row],[dir]]</f>
        <v>FUMACACH_c_FWD</v>
      </c>
      <c r="H2042" t="str" cm="1">
        <f t="array" ref="H2042">_xlfn.TEXTJOIN(",",TRUE,_xlfn.UNIQUE(_xlfn._xlws.FILTER(Table2[enz],Table2[rxn+dir]=Table2[[#This Row],[rxn+dir]])))</f>
        <v>rt3594</v>
      </c>
      <c r="I2042" s="2" t="str">
        <f>_xlfn.TEXTAFTER(Table2[[#This Row],[rxn]],"_",-1)</f>
        <v>c</v>
      </c>
      <c r="J2042" s="2" t="str">
        <f>_xlfn.TEXTBEFORE(Table2[[#This Row],[rxn]],"_"&amp;Table2[[#This Row],[compartment]],-1)</f>
        <v>FUMACACH</v>
      </c>
      <c r="K2042" s="2" t="str" cm="1">
        <f t="array" ref="K2042">_xlfn.LET(_xlpm.t,J2042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2" s="2" t="str">
        <f>IF(LEN(Table2[[#This Row],[number at end of rxn-compartment]])&gt;0,_xlfn.TEXTBEFORE(Table2[[#This Row],[rxn-compartment]],Table2[[#This Row],[number at end of rxn-compartment]],-1),"")</f>
        <v/>
      </c>
      <c r="N2042" t="str">
        <v/>
      </c>
      <c r="O2042" t="str">
        <v>Ht_c_e</v>
      </c>
      <c r="P2042" t="str">
        <v>FWD</v>
      </c>
      <c r="Q2042" t="str">
        <v>SPONT</v>
      </c>
      <c r="R2042" t="str">
        <v/>
      </c>
      <c r="S2042" t="str">
        <v>Excluded</v>
      </c>
      <c r="T2042" t="str">
        <v>Transport</v>
      </c>
    </row>
    <row r="2043" spans="1:20" x14ac:dyDescent="0.2">
      <c r="A2043" t="s">
        <v>4791</v>
      </c>
      <c r="B2043" t="s">
        <v>4790</v>
      </c>
      <c r="C2043" t="s">
        <v>21</v>
      </c>
      <c r="D2043" t="s">
        <v>4789</v>
      </c>
      <c r="E2043" t="str">
        <f>_xlfn.XLOOKUP(Table2[[#This Row],[rxn]],[1]Sheet1!$A:$A,[1]Sheet1!$C:$C,"Other metaolism",0)</f>
        <v>Other metabolism</v>
      </c>
      <c r="F2043" t="s">
        <v>497</v>
      </c>
      <c r="G2043" t="str">
        <f>Table2[[#This Row],[rxn]]&amp;"_"&amp;Table2[[#This Row],[dir]]</f>
        <v>FUMACACH_c_REV</v>
      </c>
      <c r="H2043" t="str" cm="1">
        <f t="array" ref="H2043">_xlfn.TEXTJOIN(",",TRUE,_xlfn.UNIQUE(_xlfn._xlws.FILTER(Table2[enz],Table2[rxn+dir]=Table2[[#This Row],[rxn+dir]])))</f>
        <v>rt3594</v>
      </c>
      <c r="I2043" s="2" t="str">
        <f>_xlfn.TEXTAFTER(Table2[[#This Row],[rxn]],"_",-1)</f>
        <v>c</v>
      </c>
      <c r="J2043" s="2" t="str">
        <f>_xlfn.TEXTBEFORE(Table2[[#This Row],[rxn]],"_"&amp;Table2[[#This Row],[compartment]],-1)</f>
        <v>FUMACACH</v>
      </c>
      <c r="K2043" s="2" t="str" cm="1">
        <f t="array" ref="K2043">_xlfn.LET(_xlpm.t,J2043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3" s="2" t="str">
        <f>IF(LEN(Table2[[#This Row],[number at end of rxn-compartment]])&gt;0,_xlfn.TEXTBEFORE(Table2[[#This Row],[rxn-compartment]],Table2[[#This Row],[number at end of rxn-compartment]],-1),"")</f>
        <v/>
      </c>
      <c r="N2043" t="str">
        <v/>
      </c>
      <c r="O2043" t="str">
        <v>Ht_c_en</v>
      </c>
      <c r="P2043" t="str">
        <v>FWD</v>
      </c>
      <c r="Q2043" t="str">
        <v>SPONT</v>
      </c>
      <c r="R2043" t="str">
        <v/>
      </c>
      <c r="S2043" t="str">
        <v>Excluded</v>
      </c>
      <c r="T2043" t="str">
        <v>Transport</v>
      </c>
    </row>
    <row r="2044" spans="1:20" x14ac:dyDescent="0.2">
      <c r="A2044" t="s">
        <v>4792</v>
      </c>
      <c r="B2044" t="s">
        <v>4794</v>
      </c>
      <c r="C2044" t="s">
        <v>8</v>
      </c>
      <c r="D2044" t="s">
        <v>4793</v>
      </c>
      <c r="E2044" t="str">
        <f>_xlfn.XLOOKUP(Table2[[#This Row],[rxn]],[1]Sheet1!$A:$A,[1]Sheet1!$C:$C,"Other metaolism",0)</f>
        <v>Other metabolism</v>
      </c>
      <c r="F2044" t="s">
        <v>497</v>
      </c>
      <c r="G2044" t="str">
        <f>Table2[[#This Row],[rxn]]&amp;"_"&amp;Table2[[#This Row],[dir]]</f>
        <v>FUMACACH_m_FWD</v>
      </c>
      <c r="H2044" t="str" cm="1">
        <f t="array" ref="H2044">_xlfn.TEXTJOIN(",",TRUE,_xlfn.UNIQUE(_xlfn._xlws.FILTER(Table2[enz],Table2[rxn+dir]=Table2[[#This Row],[rxn+dir]])))</f>
        <v>rt3874,rt7056,rt7624</v>
      </c>
      <c r="I2044" s="2" t="str">
        <f>_xlfn.TEXTAFTER(Table2[[#This Row],[rxn]],"_",-1)</f>
        <v>m</v>
      </c>
      <c r="J2044" s="2" t="str">
        <f>_xlfn.TEXTBEFORE(Table2[[#This Row],[rxn]],"_"&amp;Table2[[#This Row],[compartment]],-1)</f>
        <v>FUMACACH</v>
      </c>
      <c r="K2044" s="2" t="str" cm="1">
        <f t="array" ref="K2044">_xlfn.LET(_xlpm.t,J2044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4" s="2" t="str">
        <f>IF(LEN(Table2[[#This Row],[number at end of rxn-compartment]])&gt;0,_xlfn.TEXTBEFORE(Table2[[#This Row],[rxn-compartment]],Table2[[#This Row],[number at end of rxn-compartment]],-1),"")</f>
        <v/>
      </c>
      <c r="N2044" t="str">
        <v/>
      </c>
      <c r="O2044" t="str">
        <v>Ht_c_en</v>
      </c>
      <c r="P2044" t="str">
        <v>REV</v>
      </c>
      <c r="Q2044" t="str">
        <v>SPONT</v>
      </c>
      <c r="R2044" t="str">
        <v/>
      </c>
      <c r="S2044" t="str">
        <v>Excluded</v>
      </c>
      <c r="T2044" t="str">
        <v>Transport</v>
      </c>
    </row>
    <row r="2045" spans="1:20" x14ac:dyDescent="0.2">
      <c r="A2045" t="s">
        <v>4795</v>
      </c>
      <c r="B2045" t="s">
        <v>4794</v>
      </c>
      <c r="C2045" t="s">
        <v>8</v>
      </c>
      <c r="D2045" t="s">
        <v>4796</v>
      </c>
      <c r="E2045" t="str">
        <f>_xlfn.XLOOKUP(Table2[[#This Row],[rxn]],[1]Sheet1!$A:$A,[1]Sheet1!$C:$C,"Other metaolism",0)</f>
        <v>Other metabolism</v>
      </c>
      <c r="F2045" t="s">
        <v>497</v>
      </c>
      <c r="G2045" t="str">
        <f>Table2[[#This Row],[rxn]]&amp;"_"&amp;Table2[[#This Row],[dir]]</f>
        <v>FUMACACH_m_FWD</v>
      </c>
      <c r="H2045" t="str" cm="1">
        <f t="array" ref="H2045">_xlfn.TEXTJOIN(",",TRUE,_xlfn.UNIQUE(_xlfn._xlws.FILTER(Table2[enz],Table2[rxn+dir]=Table2[[#This Row],[rxn+dir]])))</f>
        <v>rt3874,rt7056,rt7624</v>
      </c>
      <c r="I2045" s="2" t="str">
        <f>_xlfn.TEXTAFTER(Table2[[#This Row],[rxn]],"_",-1)</f>
        <v>m</v>
      </c>
      <c r="J2045" s="2" t="str">
        <f>_xlfn.TEXTBEFORE(Table2[[#This Row],[rxn]],"_"&amp;Table2[[#This Row],[compartment]],-1)</f>
        <v>FUMACACH</v>
      </c>
      <c r="K2045" s="2" t="str" cm="1">
        <f t="array" ref="K2045">_xlfn.LET(_xlpm.t,J2045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5" s="2" t="str">
        <f>IF(LEN(Table2[[#This Row],[number at end of rxn-compartment]])&gt;0,_xlfn.TEXTBEFORE(Table2[[#This Row],[rxn-compartment]],Table2[[#This Row],[number at end of rxn-compartment]],-1),"")</f>
        <v/>
      </c>
      <c r="N2045" t="str">
        <v/>
      </c>
      <c r="O2045" t="str">
        <v>Ht_c_g</v>
      </c>
      <c r="P2045" t="str">
        <v>FWD</v>
      </c>
      <c r="Q2045" t="str">
        <v>SPONT</v>
      </c>
      <c r="R2045" t="str">
        <v/>
      </c>
      <c r="S2045" t="str">
        <v>Excluded</v>
      </c>
      <c r="T2045" t="str">
        <v>Transport</v>
      </c>
    </row>
    <row r="2046" spans="1:20" x14ac:dyDescent="0.2">
      <c r="A2046" t="s">
        <v>4797</v>
      </c>
      <c r="B2046" t="s">
        <v>4794</v>
      </c>
      <c r="C2046" t="s">
        <v>8</v>
      </c>
      <c r="D2046" t="s">
        <v>4798</v>
      </c>
      <c r="E2046" t="str">
        <f>_xlfn.XLOOKUP(Table2[[#This Row],[rxn]],[1]Sheet1!$A:$A,[1]Sheet1!$C:$C,"Other metaolism",0)</f>
        <v>Other metabolism</v>
      </c>
      <c r="F2046" t="s">
        <v>497</v>
      </c>
      <c r="G2046" t="str">
        <f>Table2[[#This Row],[rxn]]&amp;"_"&amp;Table2[[#This Row],[dir]]</f>
        <v>FUMACACH_m_FWD</v>
      </c>
      <c r="H2046" t="str" cm="1">
        <f t="array" ref="H2046">_xlfn.TEXTJOIN(",",TRUE,_xlfn.UNIQUE(_xlfn._xlws.FILTER(Table2[enz],Table2[rxn+dir]=Table2[[#This Row],[rxn+dir]])))</f>
        <v>rt3874,rt7056,rt7624</v>
      </c>
      <c r="I2046" s="2" t="str">
        <f>_xlfn.TEXTAFTER(Table2[[#This Row],[rxn]],"_",-1)</f>
        <v>m</v>
      </c>
      <c r="J2046" s="2" t="str">
        <f>_xlfn.TEXTBEFORE(Table2[[#This Row],[rxn]],"_"&amp;Table2[[#This Row],[compartment]],-1)</f>
        <v>FUMACACH</v>
      </c>
      <c r="K2046" s="2" t="str" cm="1">
        <f t="array" ref="K2046">_xlfn.LET(_xlpm.t,J2046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6" s="2" t="str">
        <f>IF(LEN(Table2[[#This Row],[number at end of rxn-compartment]])&gt;0,_xlfn.TEXTBEFORE(Table2[[#This Row],[rxn-compartment]],Table2[[#This Row],[number at end of rxn-compartment]],-1),"")</f>
        <v/>
      </c>
      <c r="N2046" t="str">
        <v/>
      </c>
      <c r="O2046" t="str">
        <v>Ht_c_g</v>
      </c>
      <c r="P2046" t="str">
        <v>REV</v>
      </c>
      <c r="Q2046" t="str">
        <v>SPONT</v>
      </c>
      <c r="R2046" t="str">
        <v/>
      </c>
      <c r="S2046" t="str">
        <v>Excluded</v>
      </c>
      <c r="T2046" t="str">
        <v>Transport</v>
      </c>
    </row>
    <row r="2047" spans="1:20" x14ac:dyDescent="0.2">
      <c r="A2047" t="s">
        <v>4799</v>
      </c>
      <c r="B2047" t="s">
        <v>4800</v>
      </c>
      <c r="C2047" t="s">
        <v>8</v>
      </c>
      <c r="D2047" t="s">
        <v>1270</v>
      </c>
      <c r="E2047" t="str">
        <f>_xlfn.XLOOKUP(Table2[[#This Row],[rxn]],[1]Sheet1!$A:$A,[1]Sheet1!$C:$C,"Other metaolism",0)</f>
        <v>Excluded</v>
      </c>
      <c r="F2047" t="s">
        <v>19</v>
      </c>
      <c r="G2047" t="str">
        <f>Table2[[#This Row],[rxn]]&amp;"_"&amp;Table2[[#This Row],[dir]]</f>
        <v>FUMt_c_e_FWD</v>
      </c>
      <c r="H2047" t="str" cm="1">
        <f t="array" ref="H2047">_xlfn.TEXTJOIN(",",TRUE,_xlfn.UNIQUE(_xlfn._xlws.FILTER(Table2[enz],Table2[rxn+dir]=Table2[[#This Row],[rxn+dir]])))</f>
        <v>SPONT</v>
      </c>
      <c r="I2047" s="2" t="str">
        <f>_xlfn.TEXTAFTER(Table2[[#This Row],[rxn]],"_",-1)</f>
        <v>e</v>
      </c>
      <c r="J2047" s="2" t="str">
        <f>_xlfn.TEXTBEFORE(Table2[[#This Row],[rxn]],"_"&amp;Table2[[#This Row],[compartment]],-1)</f>
        <v>FUMt_c</v>
      </c>
      <c r="K2047" s="2" t="str" cm="1">
        <f t="array" ref="K2047">_xlfn.LET(_xlpm.t,J2047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7" s="2" t="str">
        <f>IF(LEN(Table2[[#This Row],[number at end of rxn-compartment]])&gt;0,_xlfn.TEXTBEFORE(Table2[[#This Row],[rxn-compartment]],Table2[[#This Row],[number at end of rxn-compartment]],-1),"")</f>
        <v/>
      </c>
      <c r="N2047" t="str">
        <v/>
      </c>
      <c r="O2047" t="str">
        <v>Ht_c_gm</v>
      </c>
      <c r="P2047" t="str">
        <v>FWD</v>
      </c>
      <c r="Q2047" t="str">
        <v>SPONT</v>
      </c>
      <c r="R2047" t="str">
        <v/>
      </c>
      <c r="S2047" t="str">
        <v>Excluded</v>
      </c>
      <c r="T2047" t="str">
        <v>Transport</v>
      </c>
    </row>
    <row r="2048" spans="1:20" x14ac:dyDescent="0.2">
      <c r="A2048" t="s">
        <v>4801</v>
      </c>
      <c r="B2048" t="s">
        <v>4800</v>
      </c>
      <c r="C2048" t="s">
        <v>21</v>
      </c>
      <c r="D2048" t="s">
        <v>1270</v>
      </c>
      <c r="E2048" t="str">
        <f>_xlfn.XLOOKUP(Table2[[#This Row],[rxn]],[1]Sheet1!$A:$A,[1]Sheet1!$C:$C,"Other metaolism",0)</f>
        <v>Excluded</v>
      </c>
      <c r="F2048" t="s">
        <v>19</v>
      </c>
      <c r="G2048" t="str">
        <f>Table2[[#This Row],[rxn]]&amp;"_"&amp;Table2[[#This Row],[dir]]</f>
        <v>FUMt_c_e_REV</v>
      </c>
      <c r="H2048" t="str" cm="1">
        <f t="array" ref="H2048">_xlfn.TEXTJOIN(",",TRUE,_xlfn.UNIQUE(_xlfn._xlws.FILTER(Table2[enz],Table2[rxn+dir]=Table2[[#This Row],[rxn+dir]])))</f>
        <v>SPONT</v>
      </c>
      <c r="I2048" s="2" t="str">
        <f>_xlfn.TEXTAFTER(Table2[[#This Row],[rxn]],"_",-1)</f>
        <v>e</v>
      </c>
      <c r="J2048" s="2" t="str">
        <f>_xlfn.TEXTBEFORE(Table2[[#This Row],[rxn]],"_"&amp;Table2[[#This Row],[compartment]],-1)</f>
        <v>FUMt_c</v>
      </c>
      <c r="K2048" s="2" t="str" cm="1">
        <f t="array" ref="K2048">_xlfn.LET(_xlpm.t,J2048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8" s="2" t="str">
        <f>IF(LEN(Table2[[#This Row],[number at end of rxn-compartment]])&gt;0,_xlfn.TEXTBEFORE(Table2[[#This Row],[rxn-compartment]],Table2[[#This Row],[number at end of rxn-compartment]],-1),"")</f>
        <v/>
      </c>
      <c r="N2048" t="str">
        <v/>
      </c>
      <c r="O2048" t="str">
        <v>Ht_c_gm</v>
      </c>
      <c r="P2048" t="str">
        <v>REV</v>
      </c>
      <c r="Q2048" t="str">
        <v>SPONT</v>
      </c>
      <c r="R2048" t="str">
        <v/>
      </c>
      <c r="S2048" t="str">
        <v>Excluded</v>
      </c>
      <c r="T2048" t="str">
        <v>Transport</v>
      </c>
    </row>
    <row r="2049" spans="1:20" x14ac:dyDescent="0.2">
      <c r="A2049" t="s">
        <v>4802</v>
      </c>
      <c r="B2049" t="s">
        <v>4803</v>
      </c>
      <c r="C2049" t="s">
        <v>8</v>
      </c>
      <c r="D2049" t="s">
        <v>2201</v>
      </c>
      <c r="E2049" t="str">
        <f>_xlfn.XLOOKUP(Table2[[#This Row],[rxn]],[1]Sheet1!$A:$A,[1]Sheet1!$C:$C,"Other metaolism",0)</f>
        <v>Excluded</v>
      </c>
      <c r="F2049" t="s">
        <v>19</v>
      </c>
      <c r="G2049" t="str">
        <f>Table2[[#This Row],[rxn]]&amp;"_"&amp;Table2[[#This Row],[dir]]</f>
        <v>G00006t_c_r_FWD</v>
      </c>
      <c r="H2049" t="str" cm="1">
        <f t="array" ref="H2049">_xlfn.TEXTJOIN(",",TRUE,_xlfn.UNIQUE(_xlfn._xlws.FILTER(Table2[enz],Table2[rxn+dir]=Table2[[#This Row],[rxn+dir]])))</f>
        <v>UNKNOWN</v>
      </c>
      <c r="I2049" s="2" t="str">
        <f>_xlfn.TEXTAFTER(Table2[[#This Row],[rxn]],"_",-1)</f>
        <v>r</v>
      </c>
      <c r="J2049" s="2" t="str">
        <f>_xlfn.TEXTBEFORE(Table2[[#This Row],[rxn]],"_"&amp;Table2[[#This Row],[compartment]],-1)</f>
        <v>G00006t_c</v>
      </c>
      <c r="K2049" s="2" t="str" cm="1">
        <f t="array" ref="K2049">_xlfn.LET(_xlpm.t,J2049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49" s="2" t="str">
        <f>IF(LEN(Table2[[#This Row],[number at end of rxn-compartment]])&gt;0,_xlfn.TEXTBEFORE(Table2[[#This Row],[rxn-compartment]],Table2[[#This Row],[number at end of rxn-compartment]],-1),"")</f>
        <v/>
      </c>
      <c r="N2049" t="str">
        <v/>
      </c>
      <c r="O2049" t="str">
        <v>Ht_c_l</v>
      </c>
      <c r="P2049" t="str">
        <v>FWD</v>
      </c>
      <c r="Q2049" t="str">
        <v>SPONT</v>
      </c>
      <c r="R2049" t="str">
        <v/>
      </c>
      <c r="S2049" t="str">
        <v>Excluded</v>
      </c>
      <c r="T2049" t="str">
        <v>Transport</v>
      </c>
    </row>
    <row r="2050" spans="1:20" x14ac:dyDescent="0.2">
      <c r="A2050" t="s">
        <v>4804</v>
      </c>
      <c r="B2050" t="s">
        <v>4803</v>
      </c>
      <c r="C2050" t="s">
        <v>21</v>
      </c>
      <c r="D2050" t="s">
        <v>2201</v>
      </c>
      <c r="E2050" t="str">
        <f>_xlfn.XLOOKUP(Table2[[#This Row],[rxn]],[1]Sheet1!$A:$A,[1]Sheet1!$C:$C,"Other metaolism",0)</f>
        <v>Excluded</v>
      </c>
      <c r="F2050" t="s">
        <v>19</v>
      </c>
      <c r="G2050" t="str">
        <f>Table2[[#This Row],[rxn]]&amp;"_"&amp;Table2[[#This Row],[dir]]</f>
        <v>G00006t_c_r_REV</v>
      </c>
      <c r="H2050" t="str" cm="1">
        <f t="array" ref="H2050">_xlfn.TEXTJOIN(",",TRUE,_xlfn.UNIQUE(_xlfn._xlws.FILTER(Table2[enz],Table2[rxn+dir]=Table2[[#This Row],[rxn+dir]])))</f>
        <v>UNKNOWN</v>
      </c>
      <c r="I2050" s="2" t="str">
        <f>_xlfn.TEXTAFTER(Table2[[#This Row],[rxn]],"_",-1)</f>
        <v>r</v>
      </c>
      <c r="J2050" s="2" t="str">
        <f>_xlfn.TEXTBEFORE(Table2[[#This Row],[rxn]],"_"&amp;Table2[[#This Row],[compartment]],-1)</f>
        <v>G00006t_c</v>
      </c>
      <c r="K2050" s="2" t="str" cm="1">
        <f t="array" ref="K2050">_xlfn.LET(_xlpm.t,J2050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0" s="2" t="str">
        <f>IF(LEN(Table2[[#This Row],[number at end of rxn-compartment]])&gt;0,_xlfn.TEXTBEFORE(Table2[[#This Row],[rxn-compartment]],Table2[[#This Row],[number at end of rxn-compartment]],-1),"")</f>
        <v/>
      </c>
      <c r="N2050" t="str">
        <v/>
      </c>
      <c r="O2050" t="str">
        <v>Ht_c_l</v>
      </c>
      <c r="P2050" t="str">
        <v>REV</v>
      </c>
      <c r="Q2050" t="str">
        <v>SPONT</v>
      </c>
      <c r="R2050" t="str">
        <v/>
      </c>
      <c r="S2050" t="str">
        <v>Excluded</v>
      </c>
      <c r="T2050" t="str">
        <v>Transport</v>
      </c>
    </row>
    <row r="2051" spans="1:20" x14ac:dyDescent="0.2">
      <c r="A2051" t="s">
        <v>4805</v>
      </c>
      <c r="B2051" t="s">
        <v>4806</v>
      </c>
      <c r="C2051" t="s">
        <v>8</v>
      </c>
      <c r="D2051" t="s">
        <v>2201</v>
      </c>
      <c r="E2051" t="str">
        <f>_xlfn.XLOOKUP(Table2[[#This Row],[rxn]],[1]Sheet1!$A:$A,[1]Sheet1!$C:$C,"Other metaolism",0)</f>
        <v>Excluded</v>
      </c>
      <c r="F2051" t="s">
        <v>19</v>
      </c>
      <c r="G2051" t="str">
        <f>Table2[[#This Row],[rxn]]&amp;"_"&amp;Table2[[#This Row],[dir]]</f>
        <v>G00011t_g_r_FWD</v>
      </c>
      <c r="H2051" t="str" cm="1">
        <f t="array" ref="H2051">_xlfn.TEXTJOIN(",",TRUE,_xlfn.UNIQUE(_xlfn._xlws.FILTER(Table2[enz],Table2[rxn+dir]=Table2[[#This Row],[rxn+dir]])))</f>
        <v>UNKNOWN</v>
      </c>
      <c r="I2051" s="2" t="str">
        <f>_xlfn.TEXTAFTER(Table2[[#This Row],[rxn]],"_",-1)</f>
        <v>r</v>
      </c>
      <c r="J2051" s="2" t="str">
        <f>_xlfn.TEXTBEFORE(Table2[[#This Row],[rxn]],"_"&amp;Table2[[#This Row],[compartment]],-1)</f>
        <v>G00011t_g</v>
      </c>
      <c r="K2051" s="2" t="str" cm="1">
        <f t="array" ref="K2051">_xlfn.LET(_xlpm.t,J2051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1" s="2" t="str">
        <f>IF(LEN(Table2[[#This Row],[number at end of rxn-compartment]])&gt;0,_xlfn.TEXTBEFORE(Table2[[#This Row],[rxn-compartment]],Table2[[#This Row],[number at end of rxn-compartment]],-1),"")</f>
        <v/>
      </c>
      <c r="N2051" t="str">
        <v/>
      </c>
      <c r="O2051" t="str">
        <v>Ht_c_m</v>
      </c>
      <c r="P2051" t="str">
        <v>FWD</v>
      </c>
      <c r="Q2051" t="str">
        <v>SPONT</v>
      </c>
      <c r="R2051" t="str">
        <v/>
      </c>
      <c r="S2051" t="str">
        <v>Excluded</v>
      </c>
      <c r="T2051" t="str">
        <v>Transport</v>
      </c>
    </row>
    <row r="2052" spans="1:20" x14ac:dyDescent="0.2">
      <c r="A2052" t="s">
        <v>4807</v>
      </c>
      <c r="B2052" t="s">
        <v>4806</v>
      </c>
      <c r="C2052" t="s">
        <v>21</v>
      </c>
      <c r="D2052" t="s">
        <v>2201</v>
      </c>
      <c r="E2052" t="str">
        <f>_xlfn.XLOOKUP(Table2[[#This Row],[rxn]],[1]Sheet1!$A:$A,[1]Sheet1!$C:$C,"Other metaolism",0)</f>
        <v>Excluded</v>
      </c>
      <c r="F2052" t="s">
        <v>19</v>
      </c>
      <c r="G2052" t="str">
        <f>Table2[[#This Row],[rxn]]&amp;"_"&amp;Table2[[#This Row],[dir]]</f>
        <v>G00011t_g_r_REV</v>
      </c>
      <c r="H2052" t="str" cm="1">
        <f t="array" ref="H2052">_xlfn.TEXTJOIN(",",TRUE,_xlfn.UNIQUE(_xlfn._xlws.FILTER(Table2[enz],Table2[rxn+dir]=Table2[[#This Row],[rxn+dir]])))</f>
        <v>UNKNOWN</v>
      </c>
      <c r="I2052" s="2" t="str">
        <f>_xlfn.TEXTAFTER(Table2[[#This Row],[rxn]],"_",-1)</f>
        <v>r</v>
      </c>
      <c r="J2052" s="2" t="str">
        <f>_xlfn.TEXTBEFORE(Table2[[#This Row],[rxn]],"_"&amp;Table2[[#This Row],[compartment]],-1)</f>
        <v>G00011t_g</v>
      </c>
      <c r="K2052" s="2" t="str" cm="1">
        <f t="array" ref="K2052">_xlfn.LET(_xlpm.t,J2052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2" s="2" t="str">
        <f>IF(LEN(Table2[[#This Row],[number at end of rxn-compartment]])&gt;0,_xlfn.TEXTBEFORE(Table2[[#This Row],[rxn-compartment]],Table2[[#This Row],[number at end of rxn-compartment]],-1),"")</f>
        <v/>
      </c>
      <c r="N2052" t="str">
        <v/>
      </c>
      <c r="O2052" t="str">
        <v>Ht_c_n</v>
      </c>
      <c r="P2052" t="str">
        <v>FWD</v>
      </c>
      <c r="Q2052" t="str">
        <v>SPONT</v>
      </c>
      <c r="R2052" t="str">
        <v/>
      </c>
      <c r="S2052" t="str">
        <v>Excluded</v>
      </c>
      <c r="T2052" t="str">
        <v>Transport</v>
      </c>
    </row>
    <row r="2053" spans="1:20" x14ac:dyDescent="0.2">
      <c r="A2053" t="s">
        <v>4808</v>
      </c>
      <c r="B2053" t="s">
        <v>4809</v>
      </c>
      <c r="C2053" t="s">
        <v>8</v>
      </c>
      <c r="D2053" t="s">
        <v>2201</v>
      </c>
      <c r="E2053" t="str">
        <f>_xlfn.XLOOKUP(Table2[[#This Row],[rxn]],[1]Sheet1!$A:$A,[1]Sheet1!$C:$C,"Other metaolism",0)</f>
        <v>Excluded</v>
      </c>
      <c r="F2053" t="s">
        <v>19</v>
      </c>
      <c r="G2053" t="str">
        <f>Table2[[#This Row],[rxn]]&amp;"_"&amp;Table2[[#This Row],[dir]]</f>
        <v>G13027t_g_r_FWD</v>
      </c>
      <c r="H2053" t="str" cm="1">
        <f t="array" ref="H2053">_xlfn.TEXTJOIN(",",TRUE,_xlfn.UNIQUE(_xlfn._xlws.FILTER(Table2[enz],Table2[rxn+dir]=Table2[[#This Row],[rxn+dir]])))</f>
        <v>UNKNOWN</v>
      </c>
      <c r="I2053" s="2" t="str">
        <f>_xlfn.TEXTAFTER(Table2[[#This Row],[rxn]],"_",-1)</f>
        <v>r</v>
      </c>
      <c r="J2053" s="2" t="str">
        <f>_xlfn.TEXTBEFORE(Table2[[#This Row],[rxn]],"_"&amp;Table2[[#This Row],[compartment]],-1)</f>
        <v>G13027t_g</v>
      </c>
      <c r="K2053" s="2" t="str" cm="1">
        <f t="array" ref="K2053">_xlfn.LET(_xlpm.t,J2053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3" s="2" t="str">
        <f>IF(LEN(Table2[[#This Row],[number at end of rxn-compartment]])&gt;0,_xlfn.TEXTBEFORE(Table2[[#This Row],[rxn-compartment]],Table2[[#This Row],[number at end of rxn-compartment]],-1),"")</f>
        <v/>
      </c>
      <c r="N2053" t="str">
        <v/>
      </c>
      <c r="O2053" t="str">
        <v>Ht_c_n</v>
      </c>
      <c r="P2053" t="str">
        <v>REV</v>
      </c>
      <c r="Q2053" t="str">
        <v>SPONT</v>
      </c>
      <c r="R2053" t="str">
        <v/>
      </c>
      <c r="S2053" t="str">
        <v>Excluded</v>
      </c>
      <c r="T2053" t="str">
        <v>Transport</v>
      </c>
    </row>
    <row r="2054" spans="1:20" x14ac:dyDescent="0.2">
      <c r="A2054" t="s">
        <v>4810</v>
      </c>
      <c r="B2054" t="s">
        <v>4809</v>
      </c>
      <c r="C2054" t="s">
        <v>21</v>
      </c>
      <c r="D2054" t="s">
        <v>2201</v>
      </c>
      <c r="E2054" t="str">
        <f>_xlfn.XLOOKUP(Table2[[#This Row],[rxn]],[1]Sheet1!$A:$A,[1]Sheet1!$C:$C,"Other metaolism",0)</f>
        <v>Excluded</v>
      </c>
      <c r="F2054" t="s">
        <v>19</v>
      </c>
      <c r="G2054" t="str">
        <f>Table2[[#This Row],[rxn]]&amp;"_"&amp;Table2[[#This Row],[dir]]</f>
        <v>G13027t_g_r_REV</v>
      </c>
      <c r="H2054" t="str" cm="1">
        <f t="array" ref="H2054">_xlfn.TEXTJOIN(",",TRUE,_xlfn.UNIQUE(_xlfn._xlws.FILTER(Table2[enz],Table2[rxn+dir]=Table2[[#This Row],[rxn+dir]])))</f>
        <v>UNKNOWN</v>
      </c>
      <c r="I2054" s="2" t="str">
        <f>_xlfn.TEXTAFTER(Table2[[#This Row],[rxn]],"_",-1)</f>
        <v>r</v>
      </c>
      <c r="J2054" s="2" t="str">
        <f>_xlfn.TEXTBEFORE(Table2[[#This Row],[rxn]],"_"&amp;Table2[[#This Row],[compartment]],-1)</f>
        <v>G13027t_g</v>
      </c>
      <c r="K2054" s="2" t="str" cm="1">
        <f t="array" ref="K2054">_xlfn.LET(_xlpm.t,J2054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4" s="2" t="str">
        <f>IF(LEN(Table2[[#This Row],[number at end of rxn-compartment]])&gt;0,_xlfn.TEXTBEFORE(Table2[[#This Row],[rxn-compartment]],Table2[[#This Row],[number at end of rxn-compartment]],-1),"")</f>
        <v/>
      </c>
      <c r="N2054" t="str">
        <v/>
      </c>
      <c r="O2054" t="str">
        <v>Ht_c_r</v>
      </c>
      <c r="P2054" t="str">
        <v>FWD</v>
      </c>
      <c r="Q2054" t="str">
        <v>SPONT</v>
      </c>
      <c r="R2054" t="str">
        <v/>
      </c>
      <c r="S2054" t="str">
        <v>Excluded</v>
      </c>
      <c r="T2054" t="str">
        <v>Transport</v>
      </c>
    </row>
    <row r="2055" spans="1:20" x14ac:dyDescent="0.2">
      <c r="A2055" t="s">
        <v>4811</v>
      </c>
      <c r="B2055" t="s">
        <v>4813</v>
      </c>
      <c r="C2055" t="s">
        <v>8</v>
      </c>
      <c r="D2055" t="s">
        <v>4812</v>
      </c>
      <c r="E2055" t="str">
        <f>_xlfn.XLOOKUP(Table2[[#This Row],[rxn]],[1]Sheet1!$A:$A,[1]Sheet1!$C:$C,"Other metaolism",0)</f>
        <v>Other biosynthetic metabolism</v>
      </c>
      <c r="F2055" t="s">
        <v>140</v>
      </c>
      <c r="G2055" t="str">
        <f>Table2[[#This Row],[rxn]]&amp;"_"&amp;Table2[[#This Row],[dir]]</f>
        <v>G3PAT_l_FWD</v>
      </c>
      <c r="H2055" t="str" cm="1">
        <f t="array" ref="H2055">_xlfn.TEXTJOIN(",",TRUE,_xlfn.UNIQUE(_xlfn._xlws.FILTER(Table2[enz],Table2[rxn+dir]=Table2[[#This Row],[rxn+dir]])))</f>
        <v>rt2297_l</v>
      </c>
      <c r="I2055" s="2" t="str">
        <f>_xlfn.TEXTAFTER(Table2[[#This Row],[rxn]],"_",-1)</f>
        <v>l</v>
      </c>
      <c r="J2055" s="2" t="str">
        <f>_xlfn.TEXTBEFORE(Table2[[#This Row],[rxn]],"_"&amp;Table2[[#This Row],[compartment]],-1)</f>
        <v>G3PAT</v>
      </c>
      <c r="K2055" s="2" t="str" cm="1">
        <f t="array" ref="K2055">_xlfn.LET(_xlpm.t,J2055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5" s="2" t="str">
        <f>IF(LEN(Table2[[#This Row],[number at end of rxn-compartment]])&gt;0,_xlfn.TEXTBEFORE(Table2[[#This Row],[rxn-compartment]],Table2[[#This Row],[number at end of rxn-compartment]],-1),"")</f>
        <v/>
      </c>
      <c r="N2055" t="str">
        <v/>
      </c>
      <c r="O2055" t="str">
        <v>Ht_c_r</v>
      </c>
      <c r="P2055" t="str">
        <v>REV</v>
      </c>
      <c r="Q2055" t="str">
        <v>SPONT</v>
      </c>
      <c r="R2055" t="str">
        <v/>
      </c>
      <c r="S2055" t="str">
        <v>Excluded</v>
      </c>
      <c r="T2055" t="str">
        <v>Transport</v>
      </c>
    </row>
    <row r="2056" spans="1:20" x14ac:dyDescent="0.2">
      <c r="A2056" t="s">
        <v>4814</v>
      </c>
      <c r="B2056" t="s">
        <v>511</v>
      </c>
      <c r="C2056" t="s">
        <v>8</v>
      </c>
      <c r="D2056" t="s">
        <v>4815</v>
      </c>
      <c r="E2056" t="str">
        <f>_xlfn.XLOOKUP(Table2[[#This Row],[rxn]],[1]Sheet1!$A:$A,[1]Sheet1!$C:$C,"Other metaolism",0)</f>
        <v>Other biosynthetic metabolism</v>
      </c>
      <c r="F2056" t="s">
        <v>140</v>
      </c>
      <c r="G2056" t="str">
        <f>Table2[[#This Row],[rxn]]&amp;"_"&amp;Table2[[#This Row],[dir]]</f>
        <v>G3PAT_rm_FWD</v>
      </c>
      <c r="H2056" t="str" cm="1">
        <f t="array" ref="H2056">_xlfn.TEXTJOIN(",",TRUE,_xlfn.UNIQUE(_xlfn._xlws.FILTER(Table2[enz],Table2[rxn+dir]=Table2[[#This Row],[rxn+dir]])))</f>
        <v>rt2297_rm,rt7067</v>
      </c>
      <c r="I2056" s="2" t="str">
        <f>_xlfn.TEXTAFTER(Table2[[#This Row],[rxn]],"_",-1)</f>
        <v>rm</v>
      </c>
      <c r="J2056" s="2" t="str">
        <f>_xlfn.TEXTBEFORE(Table2[[#This Row],[rxn]],"_"&amp;Table2[[#This Row],[compartment]],-1)</f>
        <v>G3PAT</v>
      </c>
      <c r="K2056" s="2" t="str" cm="1">
        <f t="array" ref="K2056">_xlfn.LET(_xlpm.t,J2056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6" s="2" t="str">
        <f>IF(LEN(Table2[[#This Row],[number at end of rxn-compartment]])&gt;0,_xlfn.TEXTBEFORE(Table2[[#This Row],[rxn-compartment]],Table2[[#This Row],[number at end of rxn-compartment]],-1),"")</f>
        <v/>
      </c>
      <c r="N2056" t="str">
        <v/>
      </c>
      <c r="O2056" t="str">
        <v>Ht_c_rm</v>
      </c>
      <c r="P2056" t="str">
        <v>FWD</v>
      </c>
      <c r="Q2056" t="str">
        <v>SPONT</v>
      </c>
      <c r="R2056" t="str">
        <v/>
      </c>
      <c r="S2056" t="str">
        <v>Excluded</v>
      </c>
      <c r="T2056" t="str">
        <v>Transport</v>
      </c>
    </row>
    <row r="2057" spans="1:20" x14ac:dyDescent="0.2">
      <c r="A2057" t="s">
        <v>4816</v>
      </c>
      <c r="B2057" t="s">
        <v>511</v>
      </c>
      <c r="C2057" t="s">
        <v>8</v>
      </c>
      <c r="D2057" t="s">
        <v>4817</v>
      </c>
      <c r="E2057" t="str">
        <f>_xlfn.XLOOKUP(Table2[[#This Row],[rxn]],[1]Sheet1!$A:$A,[1]Sheet1!$C:$C,"Other metaolism",0)</f>
        <v>Other biosynthetic metabolism</v>
      </c>
      <c r="F2057" t="s">
        <v>140</v>
      </c>
      <c r="G2057" t="str">
        <f>Table2[[#This Row],[rxn]]&amp;"_"&amp;Table2[[#This Row],[dir]]</f>
        <v>G3PAT_rm_FWD</v>
      </c>
      <c r="H2057" t="str" cm="1">
        <f t="array" ref="H2057">_xlfn.TEXTJOIN(",",TRUE,_xlfn.UNIQUE(_xlfn._xlws.FILTER(Table2[enz],Table2[rxn+dir]=Table2[[#This Row],[rxn+dir]])))</f>
        <v>rt2297_rm,rt7067</v>
      </c>
      <c r="I2057" s="2" t="str">
        <f>_xlfn.TEXTAFTER(Table2[[#This Row],[rxn]],"_",-1)</f>
        <v>rm</v>
      </c>
      <c r="J2057" s="2" t="str">
        <f>_xlfn.TEXTBEFORE(Table2[[#This Row],[rxn]],"_"&amp;Table2[[#This Row],[compartment]],-1)</f>
        <v>G3PAT</v>
      </c>
      <c r="K2057" s="2" t="str" cm="1">
        <f t="array" ref="K2057">_xlfn.LET(_xlpm.t,J2057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7" s="2" t="str">
        <f>IF(LEN(Table2[[#This Row],[number at end of rxn-compartment]])&gt;0,_xlfn.TEXTBEFORE(Table2[[#This Row],[rxn-compartment]],Table2[[#This Row],[number at end of rxn-compartment]],-1),"")</f>
        <v/>
      </c>
      <c r="N2057" t="str">
        <v/>
      </c>
      <c r="O2057" t="str">
        <v>Ht_c_rm</v>
      </c>
      <c r="P2057" t="str">
        <v>REV</v>
      </c>
      <c r="Q2057" t="str">
        <v>SPONT</v>
      </c>
      <c r="R2057" t="str">
        <v/>
      </c>
      <c r="S2057" t="str">
        <v>Excluded</v>
      </c>
      <c r="T2057" t="str">
        <v>Transport</v>
      </c>
    </row>
    <row r="2058" spans="1:20" x14ac:dyDescent="0.2">
      <c r="A2058" t="s">
        <v>4818</v>
      </c>
      <c r="B2058" t="s">
        <v>4820</v>
      </c>
      <c r="C2058" t="s">
        <v>8</v>
      </c>
      <c r="D2058" t="s">
        <v>4819</v>
      </c>
      <c r="E2058" t="str">
        <f>_xlfn.XLOOKUP(Table2[[#This Row],[rxn]],[1]Sheet1!$A:$A,[1]Sheet1!$C:$C,"Other metaolism",0)</f>
        <v>Excluded</v>
      </c>
      <c r="F2058" t="s">
        <v>19</v>
      </c>
      <c r="G2058" t="str">
        <f>Table2[[#This Row],[rxn]]&amp;"_"&amp;Table2[[#This Row],[dir]]</f>
        <v>G3PCt_c_e_FWD</v>
      </c>
      <c r="H2058" t="str" cm="1">
        <f t="array" ref="H2058">_xlfn.TEXTJOIN(",",TRUE,_xlfn.UNIQUE(_xlfn._xlws.FILTER(Table2[enz],Table2[rxn+dir]=Table2[[#This Row],[rxn+dir]])))</f>
        <v>rt4413</v>
      </c>
      <c r="I2058" s="2" t="str">
        <f>_xlfn.TEXTAFTER(Table2[[#This Row],[rxn]],"_",-1)</f>
        <v>e</v>
      </c>
      <c r="J2058" s="2" t="str">
        <f>_xlfn.TEXTBEFORE(Table2[[#This Row],[rxn]],"_"&amp;Table2[[#This Row],[compartment]],-1)</f>
        <v>G3PCt_c</v>
      </c>
      <c r="K2058" s="2" t="str" cm="1">
        <f t="array" ref="K2058">_xlfn.LET(_xlpm.t,J2058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8" s="2" t="str">
        <f>IF(LEN(Table2[[#This Row],[number at end of rxn-compartment]])&gt;0,_xlfn.TEXTBEFORE(Table2[[#This Row],[rxn-compartment]],Table2[[#This Row],[number at end of rxn-compartment]],-1),"")</f>
        <v/>
      </c>
      <c r="N2058" t="str">
        <v/>
      </c>
      <c r="O2058" t="str">
        <v>Ht_c_v</v>
      </c>
      <c r="P2058" t="str">
        <v>FWD</v>
      </c>
      <c r="Q2058" t="str">
        <v>SPONT</v>
      </c>
      <c r="R2058" t="str">
        <v/>
      </c>
      <c r="S2058" t="str">
        <v>Excluded</v>
      </c>
      <c r="T2058" t="str">
        <v>Transport</v>
      </c>
    </row>
    <row r="2059" spans="1:20" x14ac:dyDescent="0.2">
      <c r="A2059" t="s">
        <v>4821</v>
      </c>
      <c r="B2059" t="s">
        <v>4820</v>
      </c>
      <c r="C2059" t="s">
        <v>21</v>
      </c>
      <c r="D2059" t="s">
        <v>4819</v>
      </c>
      <c r="E2059" t="str">
        <f>_xlfn.XLOOKUP(Table2[[#This Row],[rxn]],[1]Sheet1!$A:$A,[1]Sheet1!$C:$C,"Other metaolism",0)</f>
        <v>Excluded</v>
      </c>
      <c r="F2059" t="s">
        <v>19</v>
      </c>
      <c r="G2059" t="str">
        <f>Table2[[#This Row],[rxn]]&amp;"_"&amp;Table2[[#This Row],[dir]]</f>
        <v>G3PCt_c_e_REV</v>
      </c>
      <c r="H2059" t="str" cm="1">
        <f t="array" ref="H2059">_xlfn.TEXTJOIN(",",TRUE,_xlfn.UNIQUE(_xlfn._xlws.FILTER(Table2[enz],Table2[rxn+dir]=Table2[[#This Row],[rxn+dir]])))</f>
        <v>rt4413</v>
      </c>
      <c r="I2059" s="2" t="str">
        <f>_xlfn.TEXTAFTER(Table2[[#This Row],[rxn]],"_",-1)</f>
        <v>e</v>
      </c>
      <c r="J2059" s="2" t="str">
        <f>_xlfn.TEXTBEFORE(Table2[[#This Row],[rxn]],"_"&amp;Table2[[#This Row],[compartment]],-1)</f>
        <v>G3PCt_c</v>
      </c>
      <c r="K2059" s="2" t="str" cm="1">
        <f t="array" ref="K2059">_xlfn.LET(_xlpm.t,J2059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59" s="2" t="str">
        <f>IF(LEN(Table2[[#This Row],[number at end of rxn-compartment]])&gt;0,_xlfn.TEXTBEFORE(Table2[[#This Row],[rxn-compartment]],Table2[[#This Row],[number at end of rxn-compartment]],-1),"")</f>
        <v/>
      </c>
      <c r="N2059" t="str">
        <v/>
      </c>
      <c r="O2059" t="str">
        <v>Ht_c_v</v>
      </c>
      <c r="P2059" t="str">
        <v>REV</v>
      </c>
      <c r="Q2059" t="str">
        <v>SPONT</v>
      </c>
      <c r="R2059" t="str">
        <v/>
      </c>
      <c r="S2059" t="str">
        <v>Excluded</v>
      </c>
      <c r="T2059" t="str">
        <v>Transport</v>
      </c>
    </row>
    <row r="2060" spans="1:20" x14ac:dyDescent="0.2">
      <c r="A2060" t="s">
        <v>4822</v>
      </c>
      <c r="B2060" t="s">
        <v>4823</v>
      </c>
      <c r="C2060" t="s">
        <v>8</v>
      </c>
      <c r="D2060" t="s">
        <v>2201</v>
      </c>
      <c r="E2060" t="str">
        <f>_xlfn.XLOOKUP(Table2[[#This Row],[rxn]],[1]Sheet1!$A:$A,[1]Sheet1!$C:$C,"Other metaolism",0)</f>
        <v>Excluded</v>
      </c>
      <c r="F2060" t="s">
        <v>19</v>
      </c>
      <c r="G2060" t="str">
        <f>Table2[[#This Row],[rxn]]&amp;"_"&amp;Table2[[#This Row],[dir]]</f>
        <v>G3PCt_c_en_FWD</v>
      </c>
      <c r="H2060" t="str" cm="1">
        <f t="array" ref="H2060">_xlfn.TEXTJOIN(",",TRUE,_xlfn.UNIQUE(_xlfn._xlws.FILTER(Table2[enz],Table2[rxn+dir]=Table2[[#This Row],[rxn+dir]])))</f>
        <v>UNKNOWN</v>
      </c>
      <c r="I2060" s="2" t="str">
        <f>_xlfn.TEXTAFTER(Table2[[#This Row],[rxn]],"_",-1)</f>
        <v>en</v>
      </c>
      <c r="J2060" s="2" t="str">
        <f>_xlfn.TEXTBEFORE(Table2[[#This Row],[rxn]],"_"&amp;Table2[[#This Row],[compartment]],-1)</f>
        <v>G3PCt_c</v>
      </c>
      <c r="K2060" s="2" t="str" cm="1">
        <f t="array" ref="K2060">_xlfn.LET(_xlpm.t,J2060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0" s="2" t="str">
        <f>IF(LEN(Table2[[#This Row],[number at end of rxn-compartment]])&gt;0,_xlfn.TEXTBEFORE(Table2[[#This Row],[rxn-compartment]],Table2[[#This Row],[number at end of rxn-compartment]],-1),"")</f>
        <v/>
      </c>
      <c r="N2060" t="str">
        <v/>
      </c>
      <c r="O2060" t="str">
        <v>Ht_c_vm</v>
      </c>
      <c r="P2060" t="str">
        <v>FWD</v>
      </c>
      <c r="Q2060" t="str">
        <v>SPONT</v>
      </c>
      <c r="R2060" t="str">
        <v/>
      </c>
      <c r="S2060" t="str">
        <v>Excluded</v>
      </c>
      <c r="T2060" t="str">
        <v>Transport</v>
      </c>
    </row>
    <row r="2061" spans="1:20" x14ac:dyDescent="0.2">
      <c r="A2061" t="s">
        <v>4824</v>
      </c>
      <c r="B2061" t="s">
        <v>4823</v>
      </c>
      <c r="C2061" t="s">
        <v>21</v>
      </c>
      <c r="D2061" t="s">
        <v>2201</v>
      </c>
      <c r="E2061" t="str">
        <f>_xlfn.XLOOKUP(Table2[[#This Row],[rxn]],[1]Sheet1!$A:$A,[1]Sheet1!$C:$C,"Other metaolism",0)</f>
        <v>Excluded</v>
      </c>
      <c r="F2061" t="s">
        <v>19</v>
      </c>
      <c r="G2061" t="str">
        <f>Table2[[#This Row],[rxn]]&amp;"_"&amp;Table2[[#This Row],[dir]]</f>
        <v>G3PCt_c_en_REV</v>
      </c>
      <c r="H2061" t="str" cm="1">
        <f t="array" ref="H2061">_xlfn.TEXTJOIN(",",TRUE,_xlfn.UNIQUE(_xlfn._xlws.FILTER(Table2[enz],Table2[rxn+dir]=Table2[[#This Row],[rxn+dir]])))</f>
        <v>UNKNOWN</v>
      </c>
      <c r="I2061" s="2" t="str">
        <f>_xlfn.TEXTAFTER(Table2[[#This Row],[rxn]],"_",-1)</f>
        <v>en</v>
      </c>
      <c r="J2061" s="2" t="str">
        <f>_xlfn.TEXTBEFORE(Table2[[#This Row],[rxn]],"_"&amp;Table2[[#This Row],[compartment]],-1)</f>
        <v>G3PCt_c</v>
      </c>
      <c r="K2061" s="2" t="str" cm="1">
        <f t="array" ref="K2061">_xlfn.LET(_xlpm.t,J2061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1" s="2" t="str">
        <f>IF(LEN(Table2[[#This Row],[number at end of rxn-compartment]])&gt;0,_xlfn.TEXTBEFORE(Table2[[#This Row],[rxn-compartment]],Table2[[#This Row],[number at end of rxn-compartment]],-1),"")</f>
        <v/>
      </c>
      <c r="N2061" t="str">
        <v/>
      </c>
      <c r="O2061" t="str">
        <v>Ht_c_vm</v>
      </c>
      <c r="P2061" t="str">
        <v>REV</v>
      </c>
      <c r="Q2061" t="str">
        <v>SPONT</v>
      </c>
      <c r="R2061" t="str">
        <v/>
      </c>
      <c r="S2061" t="str">
        <v>Excluded</v>
      </c>
      <c r="T2061" t="str">
        <v>Transport</v>
      </c>
    </row>
    <row r="2062" spans="1:20" x14ac:dyDescent="0.2">
      <c r="A2062" t="s">
        <v>4825</v>
      </c>
      <c r="B2062" t="s">
        <v>4826</v>
      </c>
      <c r="C2062" t="s">
        <v>8</v>
      </c>
      <c r="D2062" t="s">
        <v>1270</v>
      </c>
      <c r="E2062" t="str">
        <f>_xlfn.XLOOKUP(Table2[[#This Row],[rxn]],[1]Sheet1!$A:$A,[1]Sheet1!$C:$C,"Other metaolism",0)</f>
        <v>Excluded</v>
      </c>
      <c r="F2062" t="s">
        <v>19</v>
      </c>
      <c r="G2062" t="str">
        <f>Table2[[#This Row],[rxn]]&amp;"_"&amp;Table2[[#This Row],[dir]]</f>
        <v>G3PCt_c_rm_FWD</v>
      </c>
      <c r="H2062" t="str" cm="1">
        <f t="array" ref="H2062">_xlfn.TEXTJOIN(",",TRUE,_xlfn.UNIQUE(_xlfn._xlws.FILTER(Table2[enz],Table2[rxn+dir]=Table2[[#This Row],[rxn+dir]])))</f>
        <v>SPONT</v>
      </c>
      <c r="I2062" s="2" t="str">
        <f>_xlfn.TEXTAFTER(Table2[[#This Row],[rxn]],"_",-1)</f>
        <v>rm</v>
      </c>
      <c r="J2062" s="2" t="str">
        <f>_xlfn.TEXTBEFORE(Table2[[#This Row],[rxn]],"_"&amp;Table2[[#This Row],[compartment]],-1)</f>
        <v>G3PCt_c</v>
      </c>
      <c r="K2062" s="2" t="str" cm="1">
        <f t="array" ref="K2062">_xlfn.LET(_xlpm.t,J2062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2" s="2" t="str">
        <f>IF(LEN(Table2[[#This Row],[number at end of rxn-compartment]])&gt;0,_xlfn.TEXTBEFORE(Table2[[#This Row],[rxn-compartment]],Table2[[#This Row],[number at end of rxn-compartment]],-1),"")</f>
        <v/>
      </c>
      <c r="N2062" t="str">
        <v/>
      </c>
      <c r="O2062" t="str">
        <v>Ht_c_x</v>
      </c>
      <c r="P2062" t="str">
        <v>FWD</v>
      </c>
      <c r="Q2062" t="str">
        <v>SPONT</v>
      </c>
      <c r="R2062" t="str">
        <v/>
      </c>
      <c r="S2062" t="str">
        <v>Excluded</v>
      </c>
      <c r="T2062" t="str">
        <v>Transport</v>
      </c>
    </row>
    <row r="2063" spans="1:20" x14ac:dyDescent="0.2">
      <c r="A2063" t="s">
        <v>4827</v>
      </c>
      <c r="B2063" t="s">
        <v>4826</v>
      </c>
      <c r="C2063" t="s">
        <v>21</v>
      </c>
      <c r="D2063" t="s">
        <v>1270</v>
      </c>
      <c r="E2063" t="str">
        <f>_xlfn.XLOOKUP(Table2[[#This Row],[rxn]],[1]Sheet1!$A:$A,[1]Sheet1!$C:$C,"Other metaolism",0)</f>
        <v>Excluded</v>
      </c>
      <c r="F2063" t="s">
        <v>19</v>
      </c>
      <c r="G2063" t="str">
        <f>Table2[[#This Row],[rxn]]&amp;"_"&amp;Table2[[#This Row],[dir]]</f>
        <v>G3PCt_c_rm_REV</v>
      </c>
      <c r="H2063" t="str" cm="1">
        <f t="array" ref="H2063">_xlfn.TEXTJOIN(",",TRUE,_xlfn.UNIQUE(_xlfn._xlws.FILTER(Table2[enz],Table2[rxn+dir]=Table2[[#This Row],[rxn+dir]])))</f>
        <v>SPONT</v>
      </c>
      <c r="I2063" s="2" t="str">
        <f>_xlfn.TEXTAFTER(Table2[[#This Row],[rxn]],"_",-1)</f>
        <v>rm</v>
      </c>
      <c r="J2063" s="2" t="str">
        <f>_xlfn.TEXTBEFORE(Table2[[#This Row],[rxn]],"_"&amp;Table2[[#This Row],[compartment]],-1)</f>
        <v>G3PCt_c</v>
      </c>
      <c r="K2063" s="2" t="str" cm="1">
        <f t="array" ref="K2063">_xlfn.LET(_xlpm.t,J2063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3" s="2" t="str">
        <f>IF(LEN(Table2[[#This Row],[number at end of rxn-compartment]])&gt;0,_xlfn.TEXTBEFORE(Table2[[#This Row],[rxn-compartment]],Table2[[#This Row],[number at end of rxn-compartment]],-1),"")</f>
        <v/>
      </c>
      <c r="N2063" t="str">
        <v/>
      </c>
      <c r="O2063" t="str">
        <v>Ht_c_x</v>
      </c>
      <c r="P2063" t="str">
        <v>REV</v>
      </c>
      <c r="Q2063" t="str">
        <v>SPONT</v>
      </c>
      <c r="R2063" t="str">
        <v/>
      </c>
      <c r="S2063" t="str">
        <v>Excluded</v>
      </c>
      <c r="T2063" t="str">
        <v>Transport</v>
      </c>
    </row>
    <row r="2064" spans="1:20" x14ac:dyDescent="0.2">
      <c r="A2064" t="s">
        <v>4828</v>
      </c>
      <c r="B2064" t="s">
        <v>4830</v>
      </c>
      <c r="C2064" t="s">
        <v>8</v>
      </c>
      <c r="D2064" t="s">
        <v>4829</v>
      </c>
      <c r="E2064" t="str">
        <f>_xlfn.XLOOKUP(Table2[[#This Row],[rxn]],[1]Sheet1!$A:$A,[1]Sheet1!$C:$C,"Other metaolism",0)</f>
        <v>Other biosynthetic metabolism</v>
      </c>
      <c r="F2064" t="s">
        <v>344</v>
      </c>
      <c r="G2064" t="str">
        <f>Table2[[#This Row],[rxn]]&amp;"_"&amp;Table2[[#This Row],[dir]]</f>
        <v>G3PD1i_m_FWD</v>
      </c>
      <c r="H2064" t="str" cm="1">
        <f t="array" ref="H2064">_xlfn.TEXTJOIN(",",TRUE,_xlfn.UNIQUE(_xlfn._xlws.FILTER(Table2[enz],Table2[rxn+dir]=Table2[[#This Row],[rxn+dir]])))</f>
        <v>rt6208_m</v>
      </c>
      <c r="I2064" s="2" t="str">
        <f>_xlfn.TEXTAFTER(Table2[[#This Row],[rxn]],"_",-1)</f>
        <v>m</v>
      </c>
      <c r="J2064" s="2" t="str">
        <f>_xlfn.TEXTBEFORE(Table2[[#This Row],[rxn]],"_"&amp;Table2[[#This Row],[compartment]],-1)</f>
        <v>G3PD1i</v>
      </c>
      <c r="K2064" s="2" t="str" cm="1">
        <f t="array" ref="K2064">_xlfn.LET(_xlpm.t,J2064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4" s="2" t="str">
        <f>IF(LEN(Table2[[#This Row],[number at end of rxn-compartment]])&gt;0,_xlfn.TEXTBEFORE(Table2[[#This Row],[rxn-compartment]],Table2[[#This Row],[number at end of rxn-compartment]],-1),"")</f>
        <v/>
      </c>
      <c r="N2064" t="str">
        <v/>
      </c>
      <c r="O2064" t="str">
        <v>Ht_m_mm</v>
      </c>
      <c r="P2064" t="str">
        <v>FWD</v>
      </c>
      <c r="Q2064" t="str">
        <v>SPONT</v>
      </c>
      <c r="R2064" t="str">
        <v/>
      </c>
      <c r="S2064" t="str">
        <v>Excluded</v>
      </c>
      <c r="T2064" t="str">
        <v>Transport</v>
      </c>
    </row>
    <row r="2065" spans="1:20" x14ac:dyDescent="0.2">
      <c r="A2065" t="s">
        <v>4831</v>
      </c>
      <c r="B2065" t="s">
        <v>4833</v>
      </c>
      <c r="C2065" t="s">
        <v>8</v>
      </c>
      <c r="D2065" t="s">
        <v>4832</v>
      </c>
      <c r="E2065" t="str">
        <f>_xlfn.XLOOKUP(Table2[[#This Row],[rxn]],[1]Sheet1!$A:$A,[1]Sheet1!$C:$C,"Other metaolism",0)</f>
        <v>Other biosynthetic metabolism</v>
      </c>
      <c r="F2065" t="s">
        <v>344</v>
      </c>
      <c r="G2065" t="str">
        <f>Table2[[#This Row],[rxn]]&amp;"_"&amp;Table2[[#This Row],[dir]]</f>
        <v>G3PD1i_x_FWD</v>
      </c>
      <c r="H2065" t="str" cm="1">
        <f t="array" ref="H2065">_xlfn.TEXTJOIN(",",TRUE,_xlfn.UNIQUE(_xlfn._xlws.FILTER(Table2[enz],Table2[rxn+dir]=Table2[[#This Row],[rxn+dir]])))</f>
        <v>rt3786_x</v>
      </c>
      <c r="I2065" s="2" t="str">
        <f>_xlfn.TEXTAFTER(Table2[[#This Row],[rxn]],"_",-1)</f>
        <v>x</v>
      </c>
      <c r="J2065" s="2" t="str">
        <f>_xlfn.TEXTBEFORE(Table2[[#This Row],[rxn]],"_"&amp;Table2[[#This Row],[compartment]],-1)</f>
        <v>G3PD1i</v>
      </c>
      <c r="K2065" s="2" t="str" cm="1">
        <f t="array" ref="K2065">_xlfn.LET(_xlpm.t,J2065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5" s="2" t="str">
        <f>IF(LEN(Table2[[#This Row],[number at end of rxn-compartment]])&gt;0,_xlfn.TEXTBEFORE(Table2[[#This Row],[rxn-compartment]],Table2[[#This Row],[number at end of rxn-compartment]],-1),"")</f>
        <v/>
      </c>
      <c r="N2065" t="str">
        <v/>
      </c>
      <c r="O2065" t="str">
        <v>Ht_m_mm</v>
      </c>
      <c r="P2065" t="str">
        <v>REV</v>
      </c>
      <c r="Q2065" t="str">
        <v>SPONT</v>
      </c>
      <c r="R2065" t="str">
        <v/>
      </c>
      <c r="S2065" t="str">
        <v>Excluded</v>
      </c>
      <c r="T2065" t="str">
        <v>Transport</v>
      </c>
    </row>
    <row r="2066" spans="1:20" x14ac:dyDescent="0.2">
      <c r="A2066" t="s">
        <v>4834</v>
      </c>
      <c r="B2066" t="s">
        <v>514</v>
      </c>
      <c r="C2066" t="s">
        <v>8</v>
      </c>
      <c r="D2066" t="s">
        <v>4835</v>
      </c>
      <c r="E2066" t="str">
        <f>_xlfn.XLOOKUP(Table2[[#This Row],[rxn]],[1]Sheet1!$A:$A,[1]Sheet1!$C:$C,"Other metaolism",0)</f>
        <v>Other biosynthetic metabolism</v>
      </c>
      <c r="F2066" t="s">
        <v>517</v>
      </c>
      <c r="G2066" t="str">
        <f>Table2[[#This Row],[rxn]]&amp;"_"&amp;Table2[[#This Row],[dir]]</f>
        <v>G3PD1r_c_FWD</v>
      </c>
      <c r="H2066" t="str" cm="1">
        <f t="array" ref="H2066">_xlfn.TEXTJOIN(",",TRUE,_xlfn.UNIQUE(_xlfn._xlws.FILTER(Table2[enz],Table2[rxn+dir]=Table2[[#This Row],[rxn+dir]])))</f>
        <v>rt3786_c,rt6208_c</v>
      </c>
      <c r="I2066" s="2" t="str">
        <f>_xlfn.TEXTAFTER(Table2[[#This Row],[rxn]],"_",-1)</f>
        <v>c</v>
      </c>
      <c r="J2066" s="2" t="str">
        <f>_xlfn.TEXTBEFORE(Table2[[#This Row],[rxn]],"_"&amp;Table2[[#This Row],[compartment]],-1)</f>
        <v>G3PD1r</v>
      </c>
      <c r="K2066" s="2" t="str" cm="1">
        <f t="array" ref="K2066">_xlfn.LET(_xlpm.t,J2066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6" s="2" t="str">
        <f>IF(LEN(Table2[[#This Row],[number at end of rxn-compartment]])&gt;0,_xlfn.TEXTBEFORE(Table2[[#This Row],[rxn-compartment]],Table2[[#This Row],[number at end of rxn-compartment]],-1),"")</f>
        <v/>
      </c>
      <c r="N2066" t="str">
        <v/>
      </c>
      <c r="O2066" t="str">
        <v>HXAND_c</v>
      </c>
      <c r="P2066" t="str">
        <v>FWD</v>
      </c>
      <c r="Q2066" t="str">
        <v>rt7594</v>
      </c>
      <c r="R2066" t="str">
        <v/>
      </c>
      <c r="S2066" t="str">
        <v>RNA metabolism</v>
      </c>
      <c r="T2066" t="str">
        <v>Purine metabolism</v>
      </c>
    </row>
    <row r="2067" spans="1:20" x14ac:dyDescent="0.2">
      <c r="A2067" t="s">
        <v>4836</v>
      </c>
      <c r="B2067" t="s">
        <v>514</v>
      </c>
      <c r="C2067" t="s">
        <v>21</v>
      </c>
      <c r="D2067" t="s">
        <v>4835</v>
      </c>
      <c r="E2067" t="str">
        <f>_xlfn.XLOOKUP(Table2[[#This Row],[rxn]],[1]Sheet1!$A:$A,[1]Sheet1!$C:$C,"Other metaolism",0)</f>
        <v>Other biosynthetic metabolism</v>
      </c>
      <c r="F2067" t="s">
        <v>517</v>
      </c>
      <c r="G2067" t="str">
        <f>Table2[[#This Row],[rxn]]&amp;"_"&amp;Table2[[#This Row],[dir]]</f>
        <v>G3PD1r_c_REV</v>
      </c>
      <c r="H2067" t="str" cm="1">
        <f t="array" ref="H2067">_xlfn.TEXTJOIN(",",TRUE,_xlfn.UNIQUE(_xlfn._xlws.FILTER(Table2[enz],Table2[rxn+dir]=Table2[[#This Row],[rxn+dir]])))</f>
        <v>rt3786_c,rt6208_c</v>
      </c>
      <c r="I2067" s="2" t="str">
        <f>_xlfn.TEXTAFTER(Table2[[#This Row],[rxn]],"_",-1)</f>
        <v>c</v>
      </c>
      <c r="J2067" s="2" t="str">
        <f>_xlfn.TEXTBEFORE(Table2[[#This Row],[rxn]],"_"&amp;Table2[[#This Row],[compartment]],-1)</f>
        <v>G3PD1r</v>
      </c>
      <c r="K2067" s="2" t="str" cm="1">
        <f t="array" ref="K2067">_xlfn.LET(_xlpm.t,J2067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7" s="2" t="str">
        <f>IF(LEN(Table2[[#This Row],[number at end of rxn-compartment]])&gt;0,_xlfn.TEXTBEFORE(Table2[[#This Row],[rxn-compartment]],Table2[[#This Row],[number at end of rxn-compartment]],-1),"")</f>
        <v/>
      </c>
      <c r="N2067" t="str">
        <v/>
      </c>
      <c r="O2067" t="str">
        <v>HXAND_c</v>
      </c>
      <c r="P2067" t="str">
        <v>REV</v>
      </c>
      <c r="Q2067" t="str">
        <v>rt7594</v>
      </c>
      <c r="R2067" t="str">
        <v/>
      </c>
      <c r="S2067" t="str">
        <v>RNA metabolism</v>
      </c>
      <c r="T2067" t="str">
        <v>Purine metabolism</v>
      </c>
    </row>
    <row r="2068" spans="1:20" x14ac:dyDescent="0.2">
      <c r="A2068" t="s">
        <v>4837</v>
      </c>
      <c r="B2068" t="s">
        <v>514</v>
      </c>
      <c r="C2068" t="s">
        <v>8</v>
      </c>
      <c r="D2068" t="s">
        <v>4838</v>
      </c>
      <c r="E2068" t="str">
        <f>_xlfn.XLOOKUP(Table2[[#This Row],[rxn]],[1]Sheet1!$A:$A,[1]Sheet1!$C:$C,"Other metaolism",0)</f>
        <v>Other biosynthetic metabolism</v>
      </c>
      <c r="F2068" t="s">
        <v>517</v>
      </c>
      <c r="G2068" t="str">
        <f>Table2[[#This Row],[rxn]]&amp;"_"&amp;Table2[[#This Row],[dir]]</f>
        <v>G3PD1r_c_FWD</v>
      </c>
      <c r="H2068" t="str" cm="1">
        <f t="array" ref="H2068">_xlfn.TEXTJOIN(",",TRUE,_xlfn.UNIQUE(_xlfn._xlws.FILTER(Table2[enz],Table2[rxn+dir]=Table2[[#This Row],[rxn+dir]])))</f>
        <v>rt3786_c,rt6208_c</v>
      </c>
      <c r="I2068" s="2" t="str">
        <f>_xlfn.TEXTAFTER(Table2[[#This Row],[rxn]],"_",-1)</f>
        <v>c</v>
      </c>
      <c r="J2068" s="2" t="str">
        <f>_xlfn.TEXTBEFORE(Table2[[#This Row],[rxn]],"_"&amp;Table2[[#This Row],[compartment]],-1)</f>
        <v>G3PD1r</v>
      </c>
      <c r="K2068" s="2" t="str" cm="1">
        <f t="array" ref="K2068">_xlfn.LET(_xlpm.t,J2068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8" s="2" t="str">
        <f>IF(LEN(Table2[[#This Row],[number at end of rxn-compartment]])&gt;0,_xlfn.TEXTBEFORE(Table2[[#This Row],[rxn-compartment]],Table2[[#This Row],[number at end of rxn-compartment]],-1),"")</f>
        <v/>
      </c>
      <c r="N2068" t="str">
        <v/>
      </c>
      <c r="O2068" t="str">
        <v>HXANt_c_e</v>
      </c>
      <c r="P2068" t="str">
        <v>FWD</v>
      </c>
      <c r="Q2068" t="str">
        <v>SPONT</v>
      </c>
      <c r="R2068" t="str">
        <v/>
      </c>
      <c r="S2068" t="str">
        <v>Excluded</v>
      </c>
      <c r="T2068" t="str">
        <v>Transport</v>
      </c>
    </row>
    <row r="2069" spans="1:20" x14ac:dyDescent="0.2">
      <c r="A2069" t="s">
        <v>4839</v>
      </c>
      <c r="B2069" t="s">
        <v>514</v>
      </c>
      <c r="C2069" t="s">
        <v>21</v>
      </c>
      <c r="D2069" t="s">
        <v>4838</v>
      </c>
      <c r="E2069" t="str">
        <f>_xlfn.XLOOKUP(Table2[[#This Row],[rxn]],[1]Sheet1!$A:$A,[1]Sheet1!$C:$C,"Other metaolism",0)</f>
        <v>Other biosynthetic metabolism</v>
      </c>
      <c r="F2069" t="s">
        <v>517</v>
      </c>
      <c r="G2069" t="str">
        <f>Table2[[#This Row],[rxn]]&amp;"_"&amp;Table2[[#This Row],[dir]]</f>
        <v>G3PD1r_c_REV</v>
      </c>
      <c r="H2069" t="str" cm="1">
        <f t="array" ref="H2069">_xlfn.TEXTJOIN(",",TRUE,_xlfn.UNIQUE(_xlfn._xlws.FILTER(Table2[enz],Table2[rxn+dir]=Table2[[#This Row],[rxn+dir]])))</f>
        <v>rt3786_c,rt6208_c</v>
      </c>
      <c r="I2069" s="2" t="str">
        <f>_xlfn.TEXTAFTER(Table2[[#This Row],[rxn]],"_",-1)</f>
        <v>c</v>
      </c>
      <c r="J2069" s="2" t="str">
        <f>_xlfn.TEXTBEFORE(Table2[[#This Row],[rxn]],"_"&amp;Table2[[#This Row],[compartment]],-1)</f>
        <v>G3PD1r</v>
      </c>
      <c r="K2069" s="2" t="str" cm="1">
        <f t="array" ref="K2069">_xlfn.LET(_xlpm.t,J2069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69" s="2" t="str">
        <f>IF(LEN(Table2[[#This Row],[number at end of rxn-compartment]])&gt;0,_xlfn.TEXTBEFORE(Table2[[#This Row],[rxn-compartment]],Table2[[#This Row],[number at end of rxn-compartment]],-1),"")</f>
        <v/>
      </c>
      <c r="N2069" t="str">
        <v/>
      </c>
      <c r="O2069" t="str">
        <v>HXANt_c_e</v>
      </c>
      <c r="P2069" t="str">
        <v>REV</v>
      </c>
      <c r="Q2069" t="str">
        <v>SPONT</v>
      </c>
      <c r="R2069" t="str">
        <v/>
      </c>
      <c r="S2069" t="str">
        <v>Excluded</v>
      </c>
      <c r="T2069" t="str">
        <v>Transport</v>
      </c>
    </row>
    <row r="2070" spans="1:20" x14ac:dyDescent="0.2">
      <c r="A2070" t="s">
        <v>4840</v>
      </c>
      <c r="B2070" t="s">
        <v>518</v>
      </c>
      <c r="C2070" t="s">
        <v>8</v>
      </c>
      <c r="D2070" t="s">
        <v>4841</v>
      </c>
      <c r="E2070" t="str">
        <f>_xlfn.XLOOKUP(Table2[[#This Row],[rxn]],[1]Sheet1!$A:$A,[1]Sheet1!$C:$C,"Other metaolism",0)</f>
        <v>Other biosynthetic metabolism</v>
      </c>
      <c r="F2070" t="s">
        <v>344</v>
      </c>
      <c r="G2070" t="str">
        <f>Table2[[#This Row],[rxn]]&amp;"_"&amp;Table2[[#This Row],[dir]]</f>
        <v>G3PDf_m_FWD</v>
      </c>
      <c r="H2070" t="str" cm="1">
        <f t="array" ref="H2070">_xlfn.TEXTJOIN(",",TRUE,_xlfn.UNIQUE(_xlfn._xlws.FILTER(Table2[enz],Table2[rxn+dir]=Table2[[#This Row],[rxn+dir]])))</f>
        <v>rt2671</v>
      </c>
      <c r="I2070" s="2" t="str">
        <f>_xlfn.TEXTAFTER(Table2[[#This Row],[rxn]],"_",-1)</f>
        <v>m</v>
      </c>
      <c r="J2070" s="2" t="str">
        <f>_xlfn.TEXTBEFORE(Table2[[#This Row],[rxn]],"_"&amp;Table2[[#This Row],[compartment]],-1)</f>
        <v>G3PDf</v>
      </c>
      <c r="K2070" s="2" t="str" cm="1">
        <f t="array" ref="K2070">_xlfn.LET(_xlpm.t,J2070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0" s="2" t="str">
        <f>IF(LEN(Table2[[#This Row],[number at end of rxn-compartment]])&gt;0,_xlfn.TEXTBEFORE(Table2[[#This Row],[rxn-compartment]],Table2[[#This Row],[number at end of rxn-compartment]],-1),"")</f>
        <v/>
      </c>
      <c r="N2070" t="str">
        <v/>
      </c>
      <c r="O2070" t="str">
        <v>HXAt_c_e</v>
      </c>
      <c r="P2070" t="str">
        <v>FWD</v>
      </c>
      <c r="Q2070" t="str">
        <v>UNKNOWN</v>
      </c>
      <c r="R2070" t="str">
        <v/>
      </c>
      <c r="S2070" t="str">
        <v>Excluded</v>
      </c>
      <c r="T2070" t="str">
        <v>Transport</v>
      </c>
    </row>
    <row r="2071" spans="1:20" x14ac:dyDescent="0.2">
      <c r="A2071" t="s">
        <v>4842</v>
      </c>
      <c r="B2071" t="s">
        <v>4843</v>
      </c>
      <c r="C2071" t="s">
        <v>8</v>
      </c>
      <c r="D2071" t="s">
        <v>4819</v>
      </c>
      <c r="E2071" t="str">
        <f>_xlfn.XLOOKUP(Table2[[#This Row],[rxn]],[1]Sheet1!$A:$A,[1]Sheet1!$C:$C,"Other metaolism",0)</f>
        <v>Excluded</v>
      </c>
      <c r="F2071" t="s">
        <v>19</v>
      </c>
      <c r="G2071" t="str">
        <f>Table2[[#This Row],[rxn]]&amp;"_"&amp;Table2[[#This Row],[dir]]</f>
        <v>G3PIt_c_e_FWD</v>
      </c>
      <c r="H2071" t="str" cm="1">
        <f t="array" ref="H2071">_xlfn.TEXTJOIN(",",TRUE,_xlfn.UNIQUE(_xlfn._xlws.FILTER(Table2[enz],Table2[rxn+dir]=Table2[[#This Row],[rxn+dir]])))</f>
        <v>rt4413</v>
      </c>
      <c r="I2071" s="2" t="str">
        <f>_xlfn.TEXTAFTER(Table2[[#This Row],[rxn]],"_",-1)</f>
        <v>e</v>
      </c>
      <c r="J2071" s="2" t="str">
        <f>_xlfn.TEXTBEFORE(Table2[[#This Row],[rxn]],"_"&amp;Table2[[#This Row],[compartment]],-1)</f>
        <v>G3PIt_c</v>
      </c>
      <c r="K2071" s="2" t="str" cm="1">
        <f t="array" ref="K2071">_xlfn.LET(_xlpm.t,J2071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1" s="2" t="str">
        <f>IF(LEN(Table2[[#This Row],[number at end of rxn-compartment]])&gt;0,_xlfn.TEXTBEFORE(Table2[[#This Row],[rxn-compartment]],Table2[[#This Row],[number at end of rxn-compartment]],-1),"")</f>
        <v/>
      </c>
      <c r="N2071" t="str">
        <v/>
      </c>
      <c r="O2071" t="str">
        <v>HXAt_c_e</v>
      </c>
      <c r="P2071" t="str">
        <v>REV</v>
      </c>
      <c r="Q2071" t="str">
        <v>UNKNOWN</v>
      </c>
      <c r="R2071" t="str">
        <v/>
      </c>
      <c r="S2071" t="str">
        <v>Excluded</v>
      </c>
      <c r="T2071" t="str">
        <v>Transport</v>
      </c>
    </row>
    <row r="2072" spans="1:20" x14ac:dyDescent="0.2">
      <c r="A2072" t="s">
        <v>4844</v>
      </c>
      <c r="B2072" t="s">
        <v>4843</v>
      </c>
      <c r="C2072" t="s">
        <v>21</v>
      </c>
      <c r="D2072" t="s">
        <v>4819</v>
      </c>
      <c r="E2072" t="str">
        <f>_xlfn.XLOOKUP(Table2[[#This Row],[rxn]],[1]Sheet1!$A:$A,[1]Sheet1!$C:$C,"Other metaolism",0)</f>
        <v>Excluded</v>
      </c>
      <c r="F2072" t="s">
        <v>19</v>
      </c>
      <c r="G2072" t="str">
        <f>Table2[[#This Row],[rxn]]&amp;"_"&amp;Table2[[#This Row],[dir]]</f>
        <v>G3PIt_c_e_REV</v>
      </c>
      <c r="H2072" t="str" cm="1">
        <f t="array" ref="H2072">_xlfn.TEXTJOIN(",",TRUE,_xlfn.UNIQUE(_xlfn._xlws.FILTER(Table2[enz],Table2[rxn+dir]=Table2[[#This Row],[rxn+dir]])))</f>
        <v>rt4413</v>
      </c>
      <c r="I2072" s="2" t="str">
        <f>_xlfn.TEXTAFTER(Table2[[#This Row],[rxn]],"_",-1)</f>
        <v>e</v>
      </c>
      <c r="J2072" s="2" t="str">
        <f>_xlfn.TEXTBEFORE(Table2[[#This Row],[rxn]],"_"&amp;Table2[[#This Row],[compartment]],-1)</f>
        <v>G3PIt_c</v>
      </c>
      <c r="K2072" s="2" t="str" cm="1">
        <f t="array" ref="K2072">_xlfn.LET(_xlpm.t,J2072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2" s="2" t="str">
        <f>IF(LEN(Table2[[#This Row],[number at end of rxn-compartment]])&gt;0,_xlfn.TEXTBEFORE(Table2[[#This Row],[rxn-compartment]],Table2[[#This Row],[number at end of rxn-compartment]],-1),"")</f>
        <v/>
      </c>
      <c r="N2072" t="str">
        <v/>
      </c>
      <c r="O2072" t="str">
        <v>HXAt_c_x</v>
      </c>
      <c r="P2072" t="str">
        <v>FWD</v>
      </c>
      <c r="Q2072" t="str">
        <v>SPONT</v>
      </c>
      <c r="R2072" t="str">
        <v/>
      </c>
      <c r="S2072" t="str">
        <v>Excluded</v>
      </c>
      <c r="T2072" t="str">
        <v>Transport</v>
      </c>
    </row>
    <row r="2073" spans="1:20" x14ac:dyDescent="0.2">
      <c r="A2073" t="s">
        <v>4845</v>
      </c>
      <c r="B2073" t="s">
        <v>4846</v>
      </c>
      <c r="C2073" t="s">
        <v>8</v>
      </c>
      <c r="D2073" t="s">
        <v>2201</v>
      </c>
      <c r="E2073" t="str">
        <f>_xlfn.XLOOKUP(Table2[[#This Row],[rxn]],[1]Sheet1!$A:$A,[1]Sheet1!$C:$C,"Other metaolism",0)</f>
        <v>Excluded</v>
      </c>
      <c r="F2073" t="s">
        <v>19</v>
      </c>
      <c r="G2073" t="str">
        <f>Table2[[#This Row],[rxn]]&amp;"_"&amp;Table2[[#This Row],[dir]]</f>
        <v>G3PIt_c_en_FWD</v>
      </c>
      <c r="H2073" t="str" cm="1">
        <f t="array" ref="H2073">_xlfn.TEXTJOIN(",",TRUE,_xlfn.UNIQUE(_xlfn._xlws.FILTER(Table2[enz],Table2[rxn+dir]=Table2[[#This Row],[rxn+dir]])))</f>
        <v>UNKNOWN</v>
      </c>
      <c r="I2073" s="2" t="str">
        <f>_xlfn.TEXTAFTER(Table2[[#This Row],[rxn]],"_",-1)</f>
        <v>en</v>
      </c>
      <c r="J2073" s="2" t="str">
        <f>_xlfn.TEXTBEFORE(Table2[[#This Row],[rxn]],"_"&amp;Table2[[#This Row],[compartment]],-1)</f>
        <v>G3PIt_c</v>
      </c>
      <c r="K2073" s="2" t="str" cm="1">
        <f t="array" ref="K2073">_xlfn.LET(_xlpm.t,J2073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3" s="2" t="str">
        <f>IF(LEN(Table2[[#This Row],[number at end of rxn-compartment]])&gt;0,_xlfn.TEXTBEFORE(Table2[[#This Row],[rxn-compartment]],Table2[[#This Row],[number at end of rxn-compartment]],-1),"")</f>
        <v/>
      </c>
      <c r="N2073" t="str">
        <v/>
      </c>
      <c r="O2073" t="str">
        <v>HXAt_c_x</v>
      </c>
      <c r="P2073" t="str">
        <v>REV</v>
      </c>
      <c r="Q2073" t="str">
        <v>SPONT</v>
      </c>
      <c r="R2073" t="str">
        <v/>
      </c>
      <c r="S2073" t="str">
        <v>Excluded</v>
      </c>
      <c r="T2073" t="str">
        <v>Transport</v>
      </c>
    </row>
    <row r="2074" spans="1:20" x14ac:dyDescent="0.2">
      <c r="A2074" t="s">
        <v>4847</v>
      </c>
      <c r="B2074" t="s">
        <v>4846</v>
      </c>
      <c r="C2074" t="s">
        <v>21</v>
      </c>
      <c r="D2074" t="s">
        <v>2201</v>
      </c>
      <c r="E2074" t="str">
        <f>_xlfn.XLOOKUP(Table2[[#This Row],[rxn]],[1]Sheet1!$A:$A,[1]Sheet1!$C:$C,"Other metaolism",0)</f>
        <v>Excluded</v>
      </c>
      <c r="F2074" t="s">
        <v>19</v>
      </c>
      <c r="G2074" t="str">
        <f>Table2[[#This Row],[rxn]]&amp;"_"&amp;Table2[[#This Row],[dir]]</f>
        <v>G3PIt_c_en_REV</v>
      </c>
      <c r="H2074" t="str" cm="1">
        <f t="array" ref="H2074">_xlfn.TEXTJOIN(",",TRUE,_xlfn.UNIQUE(_xlfn._xlws.FILTER(Table2[enz],Table2[rxn+dir]=Table2[[#This Row],[rxn+dir]])))</f>
        <v>UNKNOWN</v>
      </c>
      <c r="I2074" s="2" t="str">
        <f>_xlfn.TEXTAFTER(Table2[[#This Row],[rxn]],"_",-1)</f>
        <v>en</v>
      </c>
      <c r="J2074" s="2" t="str">
        <f>_xlfn.TEXTBEFORE(Table2[[#This Row],[rxn]],"_"&amp;Table2[[#This Row],[compartment]],-1)</f>
        <v>G3PIt_c</v>
      </c>
      <c r="K2074" s="2" t="str" cm="1">
        <f t="array" ref="K2074">_xlfn.LET(_xlpm.t,J2074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4" s="2" t="str">
        <f>IF(LEN(Table2[[#This Row],[number at end of rxn-compartment]])&gt;0,_xlfn.TEXTBEFORE(Table2[[#This Row],[rxn-compartment]],Table2[[#This Row],[number at end of rxn-compartment]],-1),"")</f>
        <v/>
      </c>
      <c r="N2074" t="str">
        <v/>
      </c>
      <c r="O2074" t="str">
        <v>HXCAt_c_e</v>
      </c>
      <c r="P2074" t="str">
        <v>FWD</v>
      </c>
      <c r="Q2074" t="str">
        <v>UNKNOWN</v>
      </c>
      <c r="R2074" t="str">
        <v/>
      </c>
      <c r="S2074" t="str">
        <v>Excluded</v>
      </c>
      <c r="T2074" t="str">
        <v>Transport</v>
      </c>
    </row>
    <row r="2075" spans="1:20" x14ac:dyDescent="0.2">
      <c r="A2075" t="s">
        <v>4848</v>
      </c>
      <c r="B2075" t="s">
        <v>521</v>
      </c>
      <c r="C2075" t="s">
        <v>8</v>
      </c>
      <c r="D2075" t="s">
        <v>4849</v>
      </c>
      <c r="E2075" t="str">
        <f>_xlfn.XLOOKUP(Table2[[#This Row],[rxn]],[1]Sheet1!$A:$A,[1]Sheet1!$C:$C,"Other metaolism",0)</f>
        <v>Other metabolism</v>
      </c>
      <c r="F2075" t="s">
        <v>524</v>
      </c>
      <c r="G2075" t="str">
        <f>Table2[[#This Row],[rxn]]&amp;"_"&amp;Table2[[#This Row],[dir]]</f>
        <v>G3PT_c_FWD</v>
      </c>
      <c r="H2075" t="str" cm="1">
        <f t="array" ref="H2075">_xlfn.TEXTJOIN(",",TRUE,_xlfn.UNIQUE(_xlfn._xlws.FILTER(Table2[enz],Table2[rxn+dir]=Table2[[#This Row],[rxn+dir]])))</f>
        <v>rt0092</v>
      </c>
      <c r="I2075" s="2" t="str">
        <f>_xlfn.TEXTAFTER(Table2[[#This Row],[rxn]],"_",-1)</f>
        <v>c</v>
      </c>
      <c r="J2075" s="2" t="str">
        <f>_xlfn.TEXTBEFORE(Table2[[#This Row],[rxn]],"_"&amp;Table2[[#This Row],[compartment]],-1)</f>
        <v>G3PT</v>
      </c>
      <c r="K2075" s="2" t="str" cm="1">
        <f t="array" ref="K2075">_xlfn.LET(_xlpm.t,J2075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5" s="2" t="str">
        <f>IF(LEN(Table2[[#This Row],[number at end of rxn-compartment]])&gt;0,_xlfn.TEXTBEFORE(Table2[[#This Row],[rxn-compartment]],Table2[[#This Row],[number at end of rxn-compartment]],-1),"")</f>
        <v/>
      </c>
      <c r="N2075" t="str">
        <v/>
      </c>
      <c r="O2075" t="str">
        <v>HXCAt_c_e</v>
      </c>
      <c r="P2075" t="str">
        <v>REV</v>
      </c>
      <c r="Q2075" t="str">
        <v>UNKNOWN</v>
      </c>
      <c r="R2075" t="str">
        <v/>
      </c>
      <c r="S2075" t="str">
        <v>Excluded</v>
      </c>
      <c r="T2075" t="str">
        <v>Transport</v>
      </c>
    </row>
    <row r="2076" spans="1:20" x14ac:dyDescent="0.2">
      <c r="A2076" t="s">
        <v>4850</v>
      </c>
      <c r="B2076" t="s">
        <v>4851</v>
      </c>
      <c r="C2076" t="s">
        <v>8</v>
      </c>
      <c r="D2076" t="s">
        <v>1270</v>
      </c>
      <c r="E2076" t="str">
        <f>_xlfn.XLOOKUP(Table2[[#This Row],[rxn]],[1]Sheet1!$A:$A,[1]Sheet1!$C:$C,"Other metaolism",0)</f>
        <v>Amino acid metabolism</v>
      </c>
      <c r="F2076" t="s">
        <v>85</v>
      </c>
      <c r="G2076" t="str">
        <f>Table2[[#This Row],[rxn]]&amp;"_"&amp;Table2[[#This Row],[dir]]</f>
        <v>G5SADr_c_FWD</v>
      </c>
      <c r="H2076" t="str" cm="1">
        <f t="array" ref="H2076">_xlfn.TEXTJOIN(",",TRUE,_xlfn.UNIQUE(_xlfn._xlws.FILTER(Table2[enz],Table2[rxn+dir]=Table2[[#This Row],[rxn+dir]])))</f>
        <v>SPONT</v>
      </c>
      <c r="I2076" s="2" t="str">
        <f>_xlfn.TEXTAFTER(Table2[[#This Row],[rxn]],"_",-1)</f>
        <v>c</v>
      </c>
      <c r="J2076" s="2" t="str">
        <f>_xlfn.TEXTBEFORE(Table2[[#This Row],[rxn]],"_"&amp;Table2[[#This Row],[compartment]],-1)</f>
        <v>G5SADr</v>
      </c>
      <c r="K2076" s="2" t="str" cm="1">
        <f t="array" ref="K2076">_xlfn.LET(_xlpm.t,J2076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6" s="2" t="str">
        <f>IF(LEN(Table2[[#This Row],[number at end of rxn-compartment]])&gt;0,_xlfn.TEXTBEFORE(Table2[[#This Row],[rxn-compartment]],Table2[[#This Row],[number at end of rxn-compartment]],-1),"")</f>
        <v/>
      </c>
      <c r="N2076" t="str">
        <v/>
      </c>
      <c r="O2076" t="str">
        <v>HXCAt_c_rm</v>
      </c>
      <c r="P2076" t="str">
        <v>FWD</v>
      </c>
      <c r="Q2076" t="str">
        <v>UNKNOWN</v>
      </c>
      <c r="R2076" t="str">
        <v/>
      </c>
      <c r="S2076" t="str">
        <v>Excluded</v>
      </c>
      <c r="T2076" t="str">
        <v>Transport</v>
      </c>
    </row>
    <row r="2077" spans="1:20" x14ac:dyDescent="0.2">
      <c r="A2077" t="s">
        <v>4852</v>
      </c>
      <c r="B2077" t="s">
        <v>4851</v>
      </c>
      <c r="C2077" t="s">
        <v>21</v>
      </c>
      <c r="D2077" t="s">
        <v>1270</v>
      </c>
      <c r="E2077" t="str">
        <f>_xlfn.XLOOKUP(Table2[[#This Row],[rxn]],[1]Sheet1!$A:$A,[1]Sheet1!$C:$C,"Other metaolism",0)</f>
        <v>Amino acid metabolism</v>
      </c>
      <c r="F2077" t="s">
        <v>85</v>
      </c>
      <c r="G2077" t="str">
        <f>Table2[[#This Row],[rxn]]&amp;"_"&amp;Table2[[#This Row],[dir]]</f>
        <v>G5SADr_c_REV</v>
      </c>
      <c r="H2077" t="str" cm="1">
        <f t="array" ref="H2077">_xlfn.TEXTJOIN(",",TRUE,_xlfn.UNIQUE(_xlfn._xlws.FILTER(Table2[enz],Table2[rxn+dir]=Table2[[#This Row],[rxn+dir]])))</f>
        <v>SPONT</v>
      </c>
      <c r="I2077" s="2" t="str">
        <f>_xlfn.TEXTAFTER(Table2[[#This Row],[rxn]],"_",-1)</f>
        <v>c</v>
      </c>
      <c r="J2077" s="2" t="str">
        <f>_xlfn.TEXTBEFORE(Table2[[#This Row],[rxn]],"_"&amp;Table2[[#This Row],[compartment]],-1)</f>
        <v>G5SADr</v>
      </c>
      <c r="K2077" s="2" t="str" cm="1">
        <f t="array" ref="K2077">_xlfn.LET(_xlpm.t,J2077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7" s="2" t="str">
        <f>IF(LEN(Table2[[#This Row],[number at end of rxn-compartment]])&gt;0,_xlfn.TEXTBEFORE(Table2[[#This Row],[rxn-compartment]],Table2[[#This Row],[number at end of rxn-compartment]],-1),"")</f>
        <v/>
      </c>
      <c r="N2077" t="str">
        <v/>
      </c>
      <c r="O2077" t="str">
        <v>HXCAt_c_rm</v>
      </c>
      <c r="P2077" t="str">
        <v>REV</v>
      </c>
      <c r="Q2077" t="str">
        <v>UNKNOWN</v>
      </c>
      <c r="R2077" t="str">
        <v/>
      </c>
      <c r="S2077" t="str">
        <v>Excluded</v>
      </c>
      <c r="T2077" t="str">
        <v>Transport</v>
      </c>
    </row>
    <row r="2078" spans="1:20" x14ac:dyDescent="0.2">
      <c r="A2078" t="s">
        <v>4853</v>
      </c>
      <c r="B2078" t="s">
        <v>4854</v>
      </c>
      <c r="C2078" t="s">
        <v>8</v>
      </c>
      <c r="D2078" t="s">
        <v>1270</v>
      </c>
      <c r="E2078" t="str">
        <f>_xlfn.XLOOKUP(Table2[[#This Row],[rxn]],[1]Sheet1!$A:$A,[1]Sheet1!$C:$C,"Other metaolism",0)</f>
        <v>Amino acid metabolism</v>
      </c>
      <c r="F2078" t="s">
        <v>85</v>
      </c>
      <c r="G2078" t="str">
        <f>Table2[[#This Row],[rxn]]&amp;"_"&amp;Table2[[#This Row],[dir]]</f>
        <v>G5SADr_m_FWD</v>
      </c>
      <c r="H2078" t="str" cm="1">
        <f t="array" ref="H2078">_xlfn.TEXTJOIN(",",TRUE,_xlfn.UNIQUE(_xlfn._xlws.FILTER(Table2[enz],Table2[rxn+dir]=Table2[[#This Row],[rxn+dir]])))</f>
        <v>SPONT</v>
      </c>
      <c r="I2078" s="2" t="str">
        <f>_xlfn.TEXTAFTER(Table2[[#This Row],[rxn]],"_",-1)</f>
        <v>m</v>
      </c>
      <c r="J2078" s="2" t="str">
        <f>_xlfn.TEXTBEFORE(Table2[[#This Row],[rxn]],"_"&amp;Table2[[#This Row],[compartment]],-1)</f>
        <v>G5SADr</v>
      </c>
      <c r="K2078" s="2" t="str" cm="1">
        <f t="array" ref="K2078">_xlfn.LET(_xlpm.t,J2078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8" s="2" t="str">
        <f>IF(LEN(Table2[[#This Row],[number at end of rxn-compartment]])&gt;0,_xlfn.TEXTBEFORE(Table2[[#This Row],[rxn-compartment]],Table2[[#This Row],[number at end of rxn-compartment]],-1),"")</f>
        <v/>
      </c>
      <c r="N2078" t="str">
        <v/>
      </c>
      <c r="O2078" t="str">
        <v>HXCAt_en_rm</v>
      </c>
      <c r="P2078" t="str">
        <v>FWD</v>
      </c>
      <c r="Q2078" t="str">
        <v>SPONT</v>
      </c>
      <c r="R2078" t="str">
        <v/>
      </c>
      <c r="S2078" t="str">
        <v>Excluded</v>
      </c>
      <c r="T2078" t="str">
        <v>Transport</v>
      </c>
    </row>
    <row r="2079" spans="1:20" x14ac:dyDescent="0.2">
      <c r="A2079" t="s">
        <v>4855</v>
      </c>
      <c r="B2079" t="s">
        <v>4854</v>
      </c>
      <c r="C2079" t="s">
        <v>21</v>
      </c>
      <c r="D2079" t="s">
        <v>1270</v>
      </c>
      <c r="E2079" t="str">
        <f>_xlfn.XLOOKUP(Table2[[#This Row],[rxn]],[1]Sheet1!$A:$A,[1]Sheet1!$C:$C,"Other metaolism",0)</f>
        <v>Amino acid metabolism</v>
      </c>
      <c r="F2079" t="s">
        <v>85</v>
      </c>
      <c r="G2079" t="str">
        <f>Table2[[#This Row],[rxn]]&amp;"_"&amp;Table2[[#This Row],[dir]]</f>
        <v>G5SADr_m_REV</v>
      </c>
      <c r="H2079" t="str" cm="1">
        <f t="array" ref="H2079">_xlfn.TEXTJOIN(",",TRUE,_xlfn.UNIQUE(_xlfn._xlws.FILTER(Table2[enz],Table2[rxn+dir]=Table2[[#This Row],[rxn+dir]])))</f>
        <v>SPONT</v>
      </c>
      <c r="I2079" s="2" t="str">
        <f>_xlfn.TEXTAFTER(Table2[[#This Row],[rxn]],"_",-1)</f>
        <v>m</v>
      </c>
      <c r="J2079" s="2" t="str">
        <f>_xlfn.TEXTBEFORE(Table2[[#This Row],[rxn]],"_"&amp;Table2[[#This Row],[compartment]],-1)</f>
        <v>G5SADr</v>
      </c>
      <c r="K2079" s="2" t="str" cm="1">
        <f t="array" ref="K2079">_xlfn.LET(_xlpm.t,J2079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79" s="2" t="str">
        <f>IF(LEN(Table2[[#This Row],[number at end of rxn-compartment]])&gt;0,_xlfn.TEXTBEFORE(Table2[[#This Row],[rxn-compartment]],Table2[[#This Row],[number at end of rxn-compartment]],-1),"")</f>
        <v/>
      </c>
      <c r="N2079" t="str">
        <v/>
      </c>
      <c r="O2079" t="str">
        <v>HXCAt_en_rm</v>
      </c>
      <c r="P2079" t="str">
        <v>REV</v>
      </c>
      <c r="Q2079" t="str">
        <v>SPONT</v>
      </c>
      <c r="R2079" t="str">
        <v/>
      </c>
      <c r="S2079" t="str">
        <v>Excluded</v>
      </c>
      <c r="T2079" t="str">
        <v>Transport</v>
      </c>
    </row>
    <row r="2080" spans="1:20" x14ac:dyDescent="0.2">
      <c r="A2080" t="s">
        <v>4856</v>
      </c>
      <c r="B2080" t="s">
        <v>525</v>
      </c>
      <c r="C2080" t="s">
        <v>8</v>
      </c>
      <c r="D2080" t="s">
        <v>4857</v>
      </c>
      <c r="E2080" t="str">
        <f>_xlfn.XLOOKUP(Table2[[#This Row],[rxn]],[1]Sheet1!$A:$A,[1]Sheet1!$C:$C,"Other metaolism",0)</f>
        <v>Amino acid metabolism</v>
      </c>
      <c r="F2080" t="s">
        <v>85</v>
      </c>
      <c r="G2080" t="str">
        <f>Table2[[#This Row],[rxn]]&amp;"_"&amp;Table2[[#This Row],[dir]]</f>
        <v>G5SDy_c_FWD</v>
      </c>
      <c r="H2080" t="str" cm="1">
        <f t="array" ref="H2080">_xlfn.TEXTJOIN(",",TRUE,_xlfn.UNIQUE(_xlfn._xlws.FILTER(Table2[enz],Table2[rxn+dir]=Table2[[#This Row],[rxn+dir]])))</f>
        <v>rt7905</v>
      </c>
      <c r="I2080" s="2" t="str">
        <f>_xlfn.TEXTAFTER(Table2[[#This Row],[rxn]],"_",-1)</f>
        <v>c</v>
      </c>
      <c r="J2080" s="2" t="str">
        <f>_xlfn.TEXTBEFORE(Table2[[#This Row],[rxn]],"_"&amp;Table2[[#This Row],[compartment]],-1)</f>
        <v>G5SDy</v>
      </c>
      <c r="K2080" s="2" t="str" cm="1">
        <f t="array" ref="K2080">_xlfn.LET(_xlpm.t,J2080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0" s="2" t="str">
        <f>IF(LEN(Table2[[#This Row],[number at end of rxn-compartment]])&gt;0,_xlfn.TEXTBEFORE(Table2[[#This Row],[rxn-compartment]],Table2[[#This Row],[number at end of rxn-compartment]],-1),"")</f>
        <v/>
      </c>
      <c r="N2080" t="str">
        <v/>
      </c>
      <c r="O2080" t="str">
        <v>HXCAt_l_rm</v>
      </c>
      <c r="P2080" t="str">
        <v>FWD</v>
      </c>
      <c r="Q2080" t="str">
        <v>SPONT</v>
      </c>
      <c r="R2080" t="str">
        <v/>
      </c>
      <c r="S2080" t="str">
        <v>Excluded</v>
      </c>
      <c r="T2080" t="str">
        <v>Transport</v>
      </c>
    </row>
    <row r="2081" spans="1:20" x14ac:dyDescent="0.2">
      <c r="A2081" t="s">
        <v>4858</v>
      </c>
      <c r="B2081" t="s">
        <v>4859</v>
      </c>
      <c r="C2081" t="s">
        <v>8</v>
      </c>
      <c r="D2081" t="s">
        <v>2201</v>
      </c>
      <c r="E2081" t="str">
        <f>_xlfn.XLOOKUP(Table2[[#This Row],[rxn]],[1]Sheet1!$A:$A,[1]Sheet1!$C:$C,"Other metaolism",0)</f>
        <v>Other metabolism</v>
      </c>
      <c r="F2081" t="s">
        <v>78</v>
      </c>
      <c r="G2081" t="str">
        <f>Table2[[#This Row],[rxn]]&amp;"_"&amp;Table2[[#This Row],[dir]]</f>
        <v>G6PDA_c_FWD</v>
      </c>
      <c r="H2081" t="str" cm="1">
        <f t="array" ref="H2081">_xlfn.TEXTJOIN(",",TRUE,_xlfn.UNIQUE(_xlfn._xlws.FILTER(Table2[enz],Table2[rxn+dir]=Table2[[#This Row],[rxn+dir]])))</f>
        <v>UNKNOWN</v>
      </c>
      <c r="I2081" s="2" t="str">
        <f>_xlfn.TEXTAFTER(Table2[[#This Row],[rxn]],"_",-1)</f>
        <v>c</v>
      </c>
      <c r="J2081" s="2" t="str">
        <f>_xlfn.TEXTBEFORE(Table2[[#This Row],[rxn]],"_"&amp;Table2[[#This Row],[compartment]],-1)</f>
        <v>G6PDA</v>
      </c>
      <c r="K2081" s="2" t="str" cm="1">
        <f t="array" ref="K2081">_xlfn.LET(_xlpm.t,J2081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1" s="2" t="str">
        <f>IF(LEN(Table2[[#This Row],[number at end of rxn-compartment]])&gt;0,_xlfn.TEXTBEFORE(Table2[[#This Row],[rxn-compartment]],Table2[[#This Row],[number at end of rxn-compartment]],-1),"")</f>
        <v/>
      </c>
      <c r="N2081" t="str">
        <v/>
      </c>
      <c r="O2081" t="str">
        <v>HXCAt_l_rm</v>
      </c>
      <c r="P2081" t="str">
        <v>REV</v>
      </c>
      <c r="Q2081" t="str">
        <v>SPONT</v>
      </c>
      <c r="R2081" t="str">
        <v/>
      </c>
      <c r="S2081" t="str">
        <v>Excluded</v>
      </c>
      <c r="T2081" t="str">
        <v>Transport</v>
      </c>
    </row>
    <row r="2082" spans="1:20" x14ac:dyDescent="0.2">
      <c r="A2082" t="s">
        <v>4860</v>
      </c>
      <c r="B2082" t="s">
        <v>528</v>
      </c>
      <c r="C2082" t="s">
        <v>8</v>
      </c>
      <c r="D2082" t="s">
        <v>4861</v>
      </c>
      <c r="E2082" t="str">
        <f>_xlfn.XLOOKUP(Table2[[#This Row],[rxn]],[1]Sheet1!$A:$A,[1]Sheet1!$C:$C,"Other metaolism",0)</f>
        <v>Central metabolism</v>
      </c>
      <c r="F2082" t="s">
        <v>531</v>
      </c>
      <c r="G2082" t="str">
        <f>Table2[[#This Row],[rxn]]&amp;"_"&amp;Table2[[#This Row],[dir]]</f>
        <v>G6PDH2i_c_FWD</v>
      </c>
      <c r="H2082" t="str" cm="1">
        <f t="array" ref="H2082">_xlfn.TEXTJOIN(",",TRUE,_xlfn.UNIQUE(_xlfn._xlws.FILTER(Table2[enz],Table2[rxn+dir]=Table2[[#This Row],[rxn+dir]])))</f>
        <v>rt1632</v>
      </c>
      <c r="I2082" s="2" t="str">
        <f>_xlfn.TEXTAFTER(Table2[[#This Row],[rxn]],"_",-1)</f>
        <v>c</v>
      </c>
      <c r="J2082" s="2" t="str">
        <f>_xlfn.TEXTBEFORE(Table2[[#This Row],[rxn]],"_"&amp;Table2[[#This Row],[compartment]],-1)</f>
        <v>G6PDH2i</v>
      </c>
      <c r="K2082" s="2" t="str" cm="1">
        <f t="array" ref="K2082">_xlfn.LET(_xlpm.t,J2082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2" s="2" t="str">
        <f>IF(LEN(Table2[[#This Row],[number at end of rxn-compartment]])&gt;0,_xlfn.TEXTBEFORE(Table2[[#This Row],[rxn-compartment]],Table2[[#This Row],[number at end of rxn-compartment]],-1),"")</f>
        <v/>
      </c>
      <c r="N2082" t="str">
        <v/>
      </c>
      <c r="O2082" t="str">
        <v>HXCAt_r_rm</v>
      </c>
      <c r="P2082" t="str">
        <v>FWD</v>
      </c>
      <c r="Q2082" t="str">
        <v>SPONT</v>
      </c>
      <c r="R2082" t="str">
        <v/>
      </c>
      <c r="S2082" t="str">
        <v>Excluded</v>
      </c>
      <c r="T2082" t="str">
        <v>Transport</v>
      </c>
    </row>
    <row r="2083" spans="1:20" x14ac:dyDescent="0.2">
      <c r="A2083" t="s">
        <v>4862</v>
      </c>
      <c r="B2083" t="s">
        <v>4864</v>
      </c>
      <c r="C2083" t="s">
        <v>8</v>
      </c>
      <c r="D2083" t="s">
        <v>4863</v>
      </c>
      <c r="E2083" t="str">
        <f>_xlfn.XLOOKUP(Table2[[#This Row],[rxn]],[1]Sheet1!$A:$A,[1]Sheet1!$C:$C,"Other metaolism",0)</f>
        <v>Other metabolism</v>
      </c>
      <c r="F2083" t="s">
        <v>524</v>
      </c>
      <c r="G2083" t="str">
        <f>Table2[[#This Row],[rxn]]&amp;"_"&amp;Table2[[#This Row],[dir]]</f>
        <v>G6PE_c_FWD</v>
      </c>
      <c r="H2083" t="str" cm="1">
        <f t="array" ref="H2083">_xlfn.TEXTJOIN(",",TRUE,_xlfn.UNIQUE(_xlfn._xlws.FILTER(Table2[enz],Table2[rxn+dir]=Table2[[#This Row],[rxn+dir]])))</f>
        <v>rt8255</v>
      </c>
      <c r="I2083" s="2" t="str">
        <f>_xlfn.TEXTAFTER(Table2[[#This Row],[rxn]],"_",-1)</f>
        <v>c</v>
      </c>
      <c r="J2083" s="2" t="str">
        <f>_xlfn.TEXTBEFORE(Table2[[#This Row],[rxn]],"_"&amp;Table2[[#This Row],[compartment]],-1)</f>
        <v>G6PE</v>
      </c>
      <c r="K2083" s="2" t="str" cm="1">
        <f t="array" ref="K2083">_xlfn.LET(_xlpm.t,J2083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3" s="2" t="str">
        <f>IF(LEN(Table2[[#This Row],[number at end of rxn-compartment]])&gt;0,_xlfn.TEXTBEFORE(Table2[[#This Row],[rxn-compartment]],Table2[[#This Row],[number at end of rxn-compartment]],-1),"")</f>
        <v/>
      </c>
      <c r="N2083" t="str">
        <v/>
      </c>
      <c r="O2083" t="str">
        <v>HXCAt_r_rm</v>
      </c>
      <c r="P2083" t="str">
        <v>REV</v>
      </c>
      <c r="Q2083" t="str">
        <v>SPONT</v>
      </c>
      <c r="R2083" t="str">
        <v/>
      </c>
      <c r="S2083" t="str">
        <v>Excluded</v>
      </c>
      <c r="T2083" t="str">
        <v>Transport</v>
      </c>
    </row>
    <row r="2084" spans="1:20" x14ac:dyDescent="0.2">
      <c r="A2084" t="s">
        <v>4865</v>
      </c>
      <c r="B2084" t="s">
        <v>4864</v>
      </c>
      <c r="C2084" t="s">
        <v>21</v>
      </c>
      <c r="D2084" t="s">
        <v>4863</v>
      </c>
      <c r="E2084" t="str">
        <f>_xlfn.XLOOKUP(Table2[[#This Row],[rxn]],[1]Sheet1!$A:$A,[1]Sheet1!$C:$C,"Other metaolism",0)</f>
        <v>Other metabolism</v>
      </c>
      <c r="F2084" t="s">
        <v>524</v>
      </c>
      <c r="G2084" t="str">
        <f>Table2[[#This Row],[rxn]]&amp;"_"&amp;Table2[[#This Row],[dir]]</f>
        <v>G6PE_c_REV</v>
      </c>
      <c r="H2084" t="str" cm="1">
        <f t="array" ref="H2084">_xlfn.TEXTJOIN(",",TRUE,_xlfn.UNIQUE(_xlfn._xlws.FILTER(Table2[enz],Table2[rxn+dir]=Table2[[#This Row],[rxn+dir]])))</f>
        <v>rt8255</v>
      </c>
      <c r="I2084" s="2" t="str">
        <f>_xlfn.TEXTAFTER(Table2[[#This Row],[rxn]],"_",-1)</f>
        <v>c</v>
      </c>
      <c r="J2084" s="2" t="str">
        <f>_xlfn.TEXTBEFORE(Table2[[#This Row],[rxn]],"_"&amp;Table2[[#This Row],[compartment]],-1)</f>
        <v>G6PE</v>
      </c>
      <c r="K2084" s="2" t="str" cm="1">
        <f t="array" ref="K2084">_xlfn.LET(_xlpm.t,J2084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4" s="2" t="str">
        <f>IF(LEN(Table2[[#This Row],[number at end of rxn-compartment]])&gt;0,_xlfn.TEXTBEFORE(Table2[[#This Row],[rxn-compartment]],Table2[[#This Row],[number at end of rxn-compartment]],-1),"")</f>
        <v/>
      </c>
      <c r="N2084" t="str">
        <v/>
      </c>
      <c r="O2084" t="str">
        <v>HXCCOAt_c_en</v>
      </c>
      <c r="P2084" t="str">
        <v>FWD</v>
      </c>
      <c r="Q2084" t="str">
        <v>SPONT</v>
      </c>
      <c r="R2084" t="str">
        <v/>
      </c>
      <c r="S2084" t="str">
        <v>Excluded</v>
      </c>
      <c r="T2084" t="str">
        <v>Transport</v>
      </c>
    </row>
    <row r="2085" spans="1:20" x14ac:dyDescent="0.2">
      <c r="A2085" t="s">
        <v>4866</v>
      </c>
      <c r="B2085" t="s">
        <v>532</v>
      </c>
      <c r="C2085" t="s">
        <v>8</v>
      </c>
      <c r="D2085" t="s">
        <v>4867</v>
      </c>
      <c r="E2085" t="str">
        <f>_xlfn.XLOOKUP(Table2[[#This Row],[rxn]],[1]Sheet1!$A:$A,[1]Sheet1!$C:$C,"Other metaolism",0)</f>
        <v>Other metabolism</v>
      </c>
      <c r="F2085" t="s">
        <v>535</v>
      </c>
      <c r="G2085" t="str">
        <f>Table2[[#This Row],[rxn]]&amp;"_"&amp;Table2[[#This Row],[dir]]</f>
        <v>GALKi_c_FWD</v>
      </c>
      <c r="H2085" t="str" cm="1">
        <f t="array" ref="H2085">_xlfn.TEXTJOIN(",",TRUE,_xlfn.UNIQUE(_xlfn._xlws.FILTER(Table2[enz],Table2[rxn+dir]=Table2[[#This Row],[rxn+dir]])))</f>
        <v>rt5622</v>
      </c>
      <c r="I2085" s="2" t="str">
        <f>_xlfn.TEXTAFTER(Table2[[#This Row],[rxn]],"_",-1)</f>
        <v>c</v>
      </c>
      <c r="J2085" s="2" t="str">
        <f>_xlfn.TEXTBEFORE(Table2[[#This Row],[rxn]],"_"&amp;Table2[[#This Row],[compartment]],-1)</f>
        <v>GALKi</v>
      </c>
      <c r="K2085" s="2" t="str" cm="1">
        <f t="array" ref="K2085">_xlfn.LET(_xlpm.t,J2085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5" s="2" t="str">
        <f>IF(LEN(Table2[[#This Row],[number at end of rxn-compartment]])&gt;0,_xlfn.TEXTBEFORE(Table2[[#This Row],[rxn-compartment]],Table2[[#This Row],[number at end of rxn-compartment]],-1),"")</f>
        <v/>
      </c>
      <c r="N2085" t="str">
        <v/>
      </c>
      <c r="O2085" t="str">
        <v>HXCCOAt_c_en</v>
      </c>
      <c r="P2085" t="str">
        <v>REV</v>
      </c>
      <c r="Q2085" t="str">
        <v>SPONT</v>
      </c>
      <c r="R2085" t="str">
        <v/>
      </c>
      <c r="S2085" t="str">
        <v>Excluded</v>
      </c>
      <c r="T2085" t="str">
        <v>Transport</v>
      </c>
    </row>
    <row r="2086" spans="1:20" x14ac:dyDescent="0.2">
      <c r="A2086" t="s">
        <v>4868</v>
      </c>
      <c r="B2086" t="s">
        <v>4870</v>
      </c>
      <c r="C2086" t="s">
        <v>8</v>
      </c>
      <c r="D2086" t="s">
        <v>4869</v>
      </c>
      <c r="E2086" t="str">
        <f>_xlfn.XLOOKUP(Table2[[#This Row],[rxn]],[1]Sheet1!$A:$A,[1]Sheet1!$C:$C,"Other metaolism",0)</f>
        <v>Other metabolism</v>
      </c>
      <c r="F2086" t="s">
        <v>524</v>
      </c>
      <c r="G2086" t="str">
        <f>Table2[[#This Row],[rxn]]&amp;"_"&amp;Table2[[#This Row],[dir]]</f>
        <v>GALOX_e_FWD</v>
      </c>
      <c r="H2086" t="str" cm="1">
        <f t="array" ref="H2086">_xlfn.TEXTJOIN(",",TRUE,_xlfn.UNIQUE(_xlfn._xlws.FILTER(Table2[enz],Table2[rxn+dir]=Table2[[#This Row],[rxn+dir]])))</f>
        <v>rt0174</v>
      </c>
      <c r="I2086" s="2" t="str">
        <f>_xlfn.TEXTAFTER(Table2[[#This Row],[rxn]],"_",-1)</f>
        <v>e</v>
      </c>
      <c r="J2086" s="2" t="str">
        <f>_xlfn.TEXTBEFORE(Table2[[#This Row],[rxn]],"_"&amp;Table2[[#This Row],[compartment]],-1)</f>
        <v>GALOX</v>
      </c>
      <c r="K2086" s="2" t="str" cm="1">
        <f t="array" ref="K2086">_xlfn.LET(_xlpm.t,J2086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6" s="2" t="str">
        <f>IF(LEN(Table2[[#This Row],[number at end of rxn-compartment]])&gt;0,_xlfn.TEXTBEFORE(Table2[[#This Row],[rxn-compartment]],Table2[[#This Row],[number at end of rxn-compartment]],-1),"")</f>
        <v/>
      </c>
      <c r="N2086" t="str">
        <v/>
      </c>
      <c r="O2086" t="str">
        <v>HXCCOAt_c_l</v>
      </c>
      <c r="P2086" t="str">
        <v>FWD</v>
      </c>
      <c r="Q2086" t="str">
        <v>SPONT</v>
      </c>
      <c r="R2086" t="str">
        <v/>
      </c>
      <c r="S2086" t="str">
        <v>Excluded</v>
      </c>
      <c r="T2086" t="str">
        <v>Transport</v>
      </c>
    </row>
    <row r="2087" spans="1:20" x14ac:dyDescent="0.2">
      <c r="A2087" t="s">
        <v>4871</v>
      </c>
      <c r="B2087" t="s">
        <v>4873</v>
      </c>
      <c r="C2087" t="s">
        <v>8</v>
      </c>
      <c r="D2087" t="s">
        <v>4872</v>
      </c>
      <c r="E2087" t="str">
        <f>_xlfn.XLOOKUP(Table2[[#This Row],[rxn]],[1]Sheet1!$A:$A,[1]Sheet1!$C:$C,"Other metaolism",0)</f>
        <v>Other metabolism</v>
      </c>
      <c r="F2087" t="s">
        <v>535</v>
      </c>
      <c r="G2087" t="str">
        <f>Table2[[#This Row],[rxn]]&amp;"_"&amp;Table2[[#This Row],[dir]]</f>
        <v>GALT_c_FWD</v>
      </c>
      <c r="H2087" t="str" cm="1">
        <f t="array" ref="H2087">_xlfn.TEXTJOIN(",",TRUE,_xlfn.UNIQUE(_xlfn._xlws.FILTER(Table2[enz],Table2[rxn+dir]=Table2[[#This Row],[rxn+dir]])))</f>
        <v>rt2964</v>
      </c>
      <c r="I2087" s="2" t="str">
        <f>_xlfn.TEXTAFTER(Table2[[#This Row],[rxn]],"_",-1)</f>
        <v>c</v>
      </c>
      <c r="J2087" s="2" t="str">
        <f>_xlfn.TEXTBEFORE(Table2[[#This Row],[rxn]],"_"&amp;Table2[[#This Row],[compartment]],-1)</f>
        <v>GALT</v>
      </c>
      <c r="K2087" s="2" t="str" cm="1">
        <f t="array" ref="K2087">_xlfn.LET(_xlpm.t,J2087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7" s="2" t="str">
        <f>IF(LEN(Table2[[#This Row],[number at end of rxn-compartment]])&gt;0,_xlfn.TEXTBEFORE(Table2[[#This Row],[rxn-compartment]],Table2[[#This Row],[number at end of rxn-compartment]],-1),"")</f>
        <v/>
      </c>
      <c r="N2087" t="str">
        <v/>
      </c>
      <c r="O2087" t="str">
        <v>HXCCOAt_c_l</v>
      </c>
      <c r="P2087" t="str">
        <v>REV</v>
      </c>
      <c r="Q2087" t="str">
        <v>SPONT</v>
      </c>
      <c r="R2087" t="str">
        <v/>
      </c>
      <c r="S2087" t="str">
        <v>Excluded</v>
      </c>
      <c r="T2087" t="str">
        <v>Transport</v>
      </c>
    </row>
    <row r="2088" spans="1:20" x14ac:dyDescent="0.2">
      <c r="A2088" t="s">
        <v>4874</v>
      </c>
      <c r="B2088" t="s">
        <v>536</v>
      </c>
      <c r="C2088" t="s">
        <v>8</v>
      </c>
      <c r="D2088" t="s">
        <v>4875</v>
      </c>
      <c r="E2088" t="str">
        <f>_xlfn.XLOOKUP(Table2[[#This Row],[rxn]],[1]Sheet1!$A:$A,[1]Sheet1!$C:$C,"Other metaolism",0)</f>
        <v>Excluded</v>
      </c>
      <c r="F2088" t="s">
        <v>19</v>
      </c>
      <c r="G2088" t="str">
        <f>Table2[[#This Row],[rxn]]&amp;"_"&amp;Table2[[#This Row],[dir]]</f>
        <v>GALtps_e_FWD</v>
      </c>
      <c r="H2088" t="str" cm="1">
        <f t="array" ref="H2088">_xlfn.TEXTJOIN(",",TRUE,_xlfn.UNIQUE(_xlfn._xlws.FILTER(Table2[enz],Table2[rxn+dir]=Table2[[#This Row],[rxn+dir]])))</f>
        <v>rt2336,rt2833,rt3556,rt7817</v>
      </c>
      <c r="I2088" s="2" t="str">
        <f>_xlfn.TEXTAFTER(Table2[[#This Row],[rxn]],"_",-1)</f>
        <v>e</v>
      </c>
      <c r="J2088" s="2" t="str">
        <f>_xlfn.TEXTBEFORE(Table2[[#This Row],[rxn]],"_"&amp;Table2[[#This Row],[compartment]],-1)</f>
        <v>GALtps</v>
      </c>
      <c r="K2088" s="2" t="str" cm="1">
        <f t="array" ref="K2088">_xlfn.LET(_xlpm.t,J2088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8" s="2" t="str">
        <f>IF(LEN(Table2[[#This Row],[number at end of rxn-compartment]])&gt;0,_xlfn.TEXTBEFORE(Table2[[#This Row],[rxn-compartment]],Table2[[#This Row],[number at end of rxn-compartment]],-1),"")</f>
        <v/>
      </c>
      <c r="N2088" t="str">
        <v/>
      </c>
      <c r="O2088" t="str">
        <v>HXCCOAt_c_r</v>
      </c>
      <c r="P2088" t="str">
        <v>FWD</v>
      </c>
      <c r="Q2088" t="str">
        <v>SPONT</v>
      </c>
      <c r="R2088" t="str">
        <v/>
      </c>
      <c r="S2088" t="str">
        <v>Excluded</v>
      </c>
      <c r="T2088" t="str">
        <v>Transport</v>
      </c>
    </row>
    <row r="2089" spans="1:20" x14ac:dyDescent="0.2">
      <c r="A2089" t="s">
        <v>4876</v>
      </c>
      <c r="B2089" t="s">
        <v>536</v>
      </c>
      <c r="C2089" t="s">
        <v>8</v>
      </c>
      <c r="D2089" t="s">
        <v>4768</v>
      </c>
      <c r="E2089" t="str">
        <f>_xlfn.XLOOKUP(Table2[[#This Row],[rxn]],[1]Sheet1!$A:$A,[1]Sheet1!$C:$C,"Other metaolism",0)</f>
        <v>Excluded</v>
      </c>
      <c r="F2089" t="s">
        <v>19</v>
      </c>
      <c r="G2089" t="str">
        <f>Table2[[#This Row],[rxn]]&amp;"_"&amp;Table2[[#This Row],[dir]]</f>
        <v>GALtps_e_FWD</v>
      </c>
      <c r="H2089" t="str" cm="1">
        <f t="array" ref="H2089">_xlfn.TEXTJOIN(",",TRUE,_xlfn.UNIQUE(_xlfn._xlws.FILTER(Table2[enz],Table2[rxn+dir]=Table2[[#This Row],[rxn+dir]])))</f>
        <v>rt2336,rt2833,rt3556,rt7817</v>
      </c>
      <c r="I2089" s="2" t="str">
        <f>_xlfn.TEXTAFTER(Table2[[#This Row],[rxn]],"_",-1)</f>
        <v>e</v>
      </c>
      <c r="J2089" s="2" t="str">
        <f>_xlfn.TEXTBEFORE(Table2[[#This Row],[rxn]],"_"&amp;Table2[[#This Row],[compartment]],-1)</f>
        <v>GALtps</v>
      </c>
      <c r="K2089" s="2" t="str" cm="1">
        <f t="array" ref="K2089">_xlfn.LET(_xlpm.t,J2089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89" s="2" t="str">
        <f>IF(LEN(Table2[[#This Row],[number at end of rxn-compartment]])&gt;0,_xlfn.TEXTBEFORE(Table2[[#This Row],[rxn-compartment]],Table2[[#This Row],[number at end of rxn-compartment]],-1),"")</f>
        <v/>
      </c>
      <c r="N2089" t="str">
        <v/>
      </c>
      <c r="O2089" t="str">
        <v>HXCCOAt_c_r</v>
      </c>
      <c r="P2089" t="str">
        <v>REV</v>
      </c>
      <c r="Q2089" t="str">
        <v>SPONT</v>
      </c>
      <c r="R2089" t="str">
        <v/>
      </c>
      <c r="S2089" t="str">
        <v>Excluded</v>
      </c>
      <c r="T2089" t="str">
        <v>Transport</v>
      </c>
    </row>
    <row r="2090" spans="1:20" x14ac:dyDescent="0.2">
      <c r="A2090" t="s">
        <v>4877</v>
      </c>
      <c r="B2090" t="s">
        <v>536</v>
      </c>
      <c r="C2090" t="s">
        <v>8</v>
      </c>
      <c r="D2090" t="s">
        <v>4770</v>
      </c>
      <c r="E2090" t="str">
        <f>_xlfn.XLOOKUP(Table2[[#This Row],[rxn]],[1]Sheet1!$A:$A,[1]Sheet1!$C:$C,"Other metaolism",0)</f>
        <v>Excluded</v>
      </c>
      <c r="F2090" t="s">
        <v>19</v>
      </c>
      <c r="G2090" t="str">
        <f>Table2[[#This Row],[rxn]]&amp;"_"&amp;Table2[[#This Row],[dir]]</f>
        <v>GALtps_e_FWD</v>
      </c>
      <c r="H2090" t="str" cm="1">
        <f t="array" ref="H2090">_xlfn.TEXTJOIN(",",TRUE,_xlfn.UNIQUE(_xlfn._xlws.FILTER(Table2[enz],Table2[rxn+dir]=Table2[[#This Row],[rxn+dir]])))</f>
        <v>rt2336,rt2833,rt3556,rt7817</v>
      </c>
      <c r="I2090" s="2" t="str">
        <f>_xlfn.TEXTAFTER(Table2[[#This Row],[rxn]],"_",-1)</f>
        <v>e</v>
      </c>
      <c r="J2090" s="2" t="str">
        <f>_xlfn.TEXTBEFORE(Table2[[#This Row],[rxn]],"_"&amp;Table2[[#This Row],[compartment]],-1)</f>
        <v>GALtps</v>
      </c>
      <c r="K2090" s="2" t="str" cm="1">
        <f t="array" ref="K2090">_xlfn.LET(_xlpm.t,J2090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0" s="2" t="str">
        <f>IF(LEN(Table2[[#This Row],[number at end of rxn-compartment]])&gt;0,_xlfn.TEXTBEFORE(Table2[[#This Row],[rxn-compartment]],Table2[[#This Row],[number at end of rxn-compartment]],-1),"")</f>
        <v/>
      </c>
      <c r="N2090" t="str">
        <v/>
      </c>
      <c r="O2090" t="str">
        <v>HXCCOAt_c_rm</v>
      </c>
      <c r="P2090" t="str">
        <v>FWD</v>
      </c>
      <c r="Q2090" t="str">
        <v>SPONT</v>
      </c>
      <c r="R2090" t="str">
        <v/>
      </c>
      <c r="S2090" t="str">
        <v>Excluded</v>
      </c>
      <c r="T2090" t="str">
        <v>Transport</v>
      </c>
    </row>
    <row r="2091" spans="1:20" x14ac:dyDescent="0.2">
      <c r="A2091" t="s">
        <v>4878</v>
      </c>
      <c r="B2091" t="s">
        <v>536</v>
      </c>
      <c r="C2091" t="s">
        <v>8</v>
      </c>
      <c r="D2091" t="s">
        <v>4772</v>
      </c>
      <c r="E2091" t="str">
        <f>_xlfn.XLOOKUP(Table2[[#This Row],[rxn]],[1]Sheet1!$A:$A,[1]Sheet1!$C:$C,"Other metaolism",0)</f>
        <v>Excluded</v>
      </c>
      <c r="F2091" t="s">
        <v>19</v>
      </c>
      <c r="G2091" t="str">
        <f>Table2[[#This Row],[rxn]]&amp;"_"&amp;Table2[[#This Row],[dir]]</f>
        <v>GALtps_e_FWD</v>
      </c>
      <c r="H2091" t="str" cm="1">
        <f t="array" ref="H2091">_xlfn.TEXTJOIN(",",TRUE,_xlfn.UNIQUE(_xlfn._xlws.FILTER(Table2[enz],Table2[rxn+dir]=Table2[[#This Row],[rxn+dir]])))</f>
        <v>rt2336,rt2833,rt3556,rt7817</v>
      </c>
      <c r="I2091" s="2" t="str">
        <f>_xlfn.TEXTAFTER(Table2[[#This Row],[rxn]],"_",-1)</f>
        <v>e</v>
      </c>
      <c r="J2091" s="2" t="str">
        <f>_xlfn.TEXTBEFORE(Table2[[#This Row],[rxn]],"_"&amp;Table2[[#This Row],[compartment]],-1)</f>
        <v>GALtps</v>
      </c>
      <c r="K2091" s="2" t="str" cm="1">
        <f t="array" ref="K2091">_xlfn.LET(_xlpm.t,J2091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1" s="2" t="str">
        <f>IF(LEN(Table2[[#This Row],[number at end of rxn-compartment]])&gt;0,_xlfn.TEXTBEFORE(Table2[[#This Row],[rxn-compartment]],Table2[[#This Row],[number at end of rxn-compartment]],-1),"")</f>
        <v/>
      </c>
      <c r="N2091" t="str">
        <v/>
      </c>
      <c r="O2091" t="str">
        <v>HXCCOAt_c_rm</v>
      </c>
      <c r="P2091" t="str">
        <v>REV</v>
      </c>
      <c r="Q2091" t="str">
        <v>SPONT</v>
      </c>
      <c r="R2091" t="str">
        <v/>
      </c>
      <c r="S2091" t="str">
        <v>Excluded</v>
      </c>
      <c r="T2091" t="str">
        <v>Transport</v>
      </c>
    </row>
    <row r="2092" spans="1:20" x14ac:dyDescent="0.2">
      <c r="A2092" t="s">
        <v>4879</v>
      </c>
      <c r="B2092" t="s">
        <v>538</v>
      </c>
      <c r="C2092" t="s">
        <v>8</v>
      </c>
      <c r="D2092" t="s">
        <v>4880</v>
      </c>
      <c r="E2092" t="str">
        <f>_xlfn.XLOOKUP(Table2[[#This Row],[rxn]],[1]Sheet1!$A:$A,[1]Sheet1!$C:$C,"Other metaolism",0)</f>
        <v>Other biosynthetic metabolism</v>
      </c>
      <c r="F2092" t="s">
        <v>541</v>
      </c>
      <c r="G2092" t="str">
        <f>Table2[[#This Row],[rxn]]&amp;"_"&amp;Table2[[#This Row],[dir]]</f>
        <v>GALUi_c_FWD</v>
      </c>
      <c r="H2092" t="str" cm="1">
        <f t="array" ref="H2092">_xlfn.TEXTJOIN(",",TRUE,_xlfn.UNIQUE(_xlfn._xlws.FILTER(Table2[enz],Table2[rxn+dir]=Table2[[#This Row],[rxn+dir]])))</f>
        <v>rt3384</v>
      </c>
      <c r="I2092" s="2" t="str">
        <f>_xlfn.TEXTAFTER(Table2[[#This Row],[rxn]],"_",-1)</f>
        <v>c</v>
      </c>
      <c r="J2092" s="2" t="str">
        <f>_xlfn.TEXTBEFORE(Table2[[#This Row],[rxn]],"_"&amp;Table2[[#This Row],[compartment]],-1)</f>
        <v>GALUi</v>
      </c>
      <c r="K2092" s="2" t="str" cm="1">
        <f t="array" ref="K2092">_xlfn.LET(_xlpm.t,J2092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2" s="2" t="str">
        <f>IF(LEN(Table2[[#This Row],[number at end of rxn-compartment]])&gt;0,_xlfn.TEXTBEFORE(Table2[[#This Row],[rxn-compartment]],Table2[[#This Row],[number at end of rxn-compartment]],-1),"")</f>
        <v/>
      </c>
      <c r="N2092" t="str">
        <v/>
      </c>
      <c r="O2092" t="str">
        <v>HYPOE_c</v>
      </c>
      <c r="P2092" t="str">
        <v>FWD</v>
      </c>
      <c r="Q2092" t="str">
        <v>UNKNOWN</v>
      </c>
      <c r="R2092" t="str">
        <v>3.1.3.74</v>
      </c>
      <c r="S2092" t="str">
        <v>Amino acid metabolism</v>
      </c>
      <c r="T2092" t="str">
        <v>Vitamin B6 metabolism</v>
      </c>
    </row>
    <row r="2093" spans="1:20" x14ac:dyDescent="0.2">
      <c r="A2093" t="s">
        <v>4881</v>
      </c>
      <c r="B2093" t="s">
        <v>538</v>
      </c>
      <c r="C2093" t="s">
        <v>21</v>
      </c>
      <c r="D2093" t="s">
        <v>4880</v>
      </c>
      <c r="E2093" t="str">
        <f>_xlfn.XLOOKUP(Table2[[#This Row],[rxn]],[1]Sheet1!$A:$A,[1]Sheet1!$C:$C,"Other metaolism",0)</f>
        <v>Other biosynthetic metabolism</v>
      </c>
      <c r="F2093" t="s">
        <v>541</v>
      </c>
      <c r="G2093" t="str">
        <f>Table2[[#This Row],[rxn]]&amp;"_"&amp;Table2[[#This Row],[dir]]</f>
        <v>GALUi_c_REV</v>
      </c>
      <c r="H2093" t="str" cm="1">
        <f t="array" ref="H2093">_xlfn.TEXTJOIN(",",TRUE,_xlfn.UNIQUE(_xlfn._xlws.FILTER(Table2[enz],Table2[rxn+dir]=Table2[[#This Row],[rxn+dir]])))</f>
        <v>rt3384</v>
      </c>
      <c r="I2093" s="2" t="str">
        <f>_xlfn.TEXTAFTER(Table2[[#This Row],[rxn]],"_",-1)</f>
        <v>c</v>
      </c>
      <c r="J2093" s="2" t="str">
        <f>_xlfn.TEXTBEFORE(Table2[[#This Row],[rxn]],"_"&amp;Table2[[#This Row],[compartment]],-1)</f>
        <v>GALUi</v>
      </c>
      <c r="K2093" s="2" t="str" cm="1">
        <f t="array" ref="K2093">_xlfn.LET(_xlpm.t,J2093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3" s="2" t="str">
        <f>IF(LEN(Table2[[#This Row],[number at end of rxn-compartment]])&gt;0,_xlfn.TEXTBEFORE(Table2[[#This Row],[rxn-compartment]],Table2[[#This Row],[number at end of rxn-compartment]],-1),"")</f>
        <v/>
      </c>
      <c r="N2093" t="str">
        <v/>
      </c>
      <c r="O2093" t="str">
        <v>IAMACt_c_e</v>
      </c>
      <c r="P2093" t="str">
        <v>FWD</v>
      </c>
      <c r="Q2093" t="str">
        <v>SPONT</v>
      </c>
      <c r="R2093" t="str">
        <v/>
      </c>
      <c r="S2093" t="str">
        <v>Excluded</v>
      </c>
      <c r="T2093" t="str">
        <v>Transport</v>
      </c>
    </row>
    <row r="2094" spans="1:20" x14ac:dyDescent="0.2">
      <c r="A2094" t="s">
        <v>4882</v>
      </c>
      <c r="B2094" t="s">
        <v>4883</v>
      </c>
      <c r="C2094" t="s">
        <v>8</v>
      </c>
      <c r="D2094" t="s">
        <v>1270</v>
      </c>
      <c r="E2094" t="str">
        <f>_xlfn.XLOOKUP(Table2[[#This Row],[rxn]],[1]Sheet1!$A:$A,[1]Sheet1!$C:$C,"Other metaolism",0)</f>
        <v>Excluded</v>
      </c>
      <c r="F2094" t="s">
        <v>19</v>
      </c>
      <c r="G2094" t="str">
        <f>Table2[[#This Row],[rxn]]&amp;"_"&amp;Table2[[#This Row],[dir]]</f>
        <v>GAM6Pt_c_FWD</v>
      </c>
      <c r="H2094" t="str" cm="1">
        <f t="array" ref="H2094">_xlfn.TEXTJOIN(",",TRUE,_xlfn.UNIQUE(_xlfn._xlws.FILTER(Table2[enz],Table2[rxn+dir]=Table2[[#This Row],[rxn+dir]])))</f>
        <v>SPONT</v>
      </c>
      <c r="I2094" s="2" t="str">
        <f>_xlfn.TEXTAFTER(Table2[[#This Row],[rxn]],"_",-1)</f>
        <v>c</v>
      </c>
      <c r="J2094" s="2" t="str">
        <f>_xlfn.TEXTBEFORE(Table2[[#This Row],[rxn]],"_"&amp;Table2[[#This Row],[compartment]],-1)</f>
        <v>GAM6Pt</v>
      </c>
      <c r="K2094" s="2" t="str" cm="1">
        <f t="array" ref="K2094">_xlfn.LET(_xlpm.t,J2094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4" s="2" t="str">
        <f>IF(LEN(Table2[[#This Row],[number at end of rxn-compartment]])&gt;0,_xlfn.TEXTBEFORE(Table2[[#This Row],[rxn-compartment]],Table2[[#This Row],[number at end of rxn-compartment]],-1),"")</f>
        <v/>
      </c>
      <c r="N2094" t="str">
        <v/>
      </c>
      <c r="O2094" t="str">
        <v>IAMOHt_c_e</v>
      </c>
      <c r="P2094" t="str">
        <v>FWD</v>
      </c>
      <c r="Q2094" t="str">
        <v>SPONT</v>
      </c>
      <c r="R2094" t="str">
        <v/>
      </c>
      <c r="S2094" t="str">
        <v>Excluded</v>
      </c>
      <c r="T2094" t="str">
        <v>Transport</v>
      </c>
    </row>
    <row r="2095" spans="1:20" x14ac:dyDescent="0.2">
      <c r="A2095" t="s">
        <v>4884</v>
      </c>
      <c r="B2095" t="s">
        <v>4883</v>
      </c>
      <c r="C2095" t="s">
        <v>21</v>
      </c>
      <c r="D2095" t="s">
        <v>1270</v>
      </c>
      <c r="E2095" t="str">
        <f>_xlfn.XLOOKUP(Table2[[#This Row],[rxn]],[1]Sheet1!$A:$A,[1]Sheet1!$C:$C,"Other metaolism",0)</f>
        <v>Excluded</v>
      </c>
      <c r="F2095" t="s">
        <v>19</v>
      </c>
      <c r="G2095" t="str">
        <f>Table2[[#This Row],[rxn]]&amp;"_"&amp;Table2[[#This Row],[dir]]</f>
        <v>GAM6Pt_c_REV</v>
      </c>
      <c r="H2095" t="str" cm="1">
        <f t="array" ref="H2095">_xlfn.TEXTJOIN(",",TRUE,_xlfn.UNIQUE(_xlfn._xlws.FILTER(Table2[enz],Table2[rxn+dir]=Table2[[#This Row],[rxn+dir]])))</f>
        <v>SPONT</v>
      </c>
      <c r="I2095" s="2" t="str">
        <f>_xlfn.TEXTAFTER(Table2[[#This Row],[rxn]],"_",-1)</f>
        <v>c</v>
      </c>
      <c r="J2095" s="2" t="str">
        <f>_xlfn.TEXTBEFORE(Table2[[#This Row],[rxn]],"_"&amp;Table2[[#This Row],[compartment]],-1)</f>
        <v>GAM6Pt</v>
      </c>
      <c r="K2095" s="2" t="str" cm="1">
        <f t="array" ref="K2095">_xlfn.LET(_xlpm.t,J2095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5" s="2" t="str">
        <f>IF(LEN(Table2[[#This Row],[number at end of rxn-compartment]])&gt;0,_xlfn.TEXTBEFORE(Table2[[#This Row],[rxn-compartment]],Table2[[#This Row],[number at end of rxn-compartment]],-1),"")</f>
        <v/>
      </c>
      <c r="N2095" t="str">
        <v/>
      </c>
      <c r="O2095" t="str">
        <v>IAMOHt_c_e</v>
      </c>
      <c r="P2095" t="str">
        <v>REV</v>
      </c>
      <c r="Q2095" t="str">
        <v>SPONT</v>
      </c>
      <c r="R2095" t="str">
        <v/>
      </c>
      <c r="S2095" t="str">
        <v>Excluded</v>
      </c>
      <c r="T2095" t="str">
        <v>Transport</v>
      </c>
    </row>
    <row r="2096" spans="1:20" x14ac:dyDescent="0.2">
      <c r="A2096" t="s">
        <v>4885</v>
      </c>
      <c r="B2096" t="s">
        <v>542</v>
      </c>
      <c r="C2096" t="s">
        <v>8</v>
      </c>
      <c r="D2096" t="s">
        <v>4886</v>
      </c>
      <c r="E2096" t="str">
        <f>_xlfn.XLOOKUP(Table2[[#This Row],[rxn]],[1]Sheet1!$A:$A,[1]Sheet1!$C:$C,"Other metaolism",0)</f>
        <v>Central metabolism</v>
      </c>
      <c r="F2096" t="s">
        <v>460</v>
      </c>
      <c r="G2096" t="str">
        <f>Table2[[#This Row],[rxn]]&amp;"_"&amp;Table2[[#This Row],[dir]]</f>
        <v>GAPD_c_FWD</v>
      </c>
      <c r="H2096" t="str" cm="1">
        <f t="array" ref="H2096">_xlfn.TEXTJOIN(",",TRUE,_xlfn.UNIQUE(_xlfn._xlws.FILTER(Table2[enz],Table2[rxn+dir]=Table2[[#This Row],[rxn+dir]])))</f>
        <v>rt2245,rt3311</v>
      </c>
      <c r="I2096" s="2" t="str">
        <f>_xlfn.TEXTAFTER(Table2[[#This Row],[rxn]],"_",-1)</f>
        <v>c</v>
      </c>
      <c r="J2096" s="2" t="str">
        <f>_xlfn.TEXTBEFORE(Table2[[#This Row],[rxn]],"_"&amp;Table2[[#This Row],[compartment]],-1)</f>
        <v>GAPD</v>
      </c>
      <c r="K2096" s="2" t="str" cm="1">
        <f t="array" ref="K2096">_xlfn.LET(_xlpm.t,J2096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6" s="2" t="str">
        <f>IF(LEN(Table2[[#This Row],[number at end of rxn-compartment]])&gt;0,_xlfn.TEXTBEFORE(Table2[[#This Row],[rxn-compartment]],Table2[[#This Row],[number at end of rxn-compartment]],-1),"")</f>
        <v/>
      </c>
      <c r="N2096" t="str">
        <v/>
      </c>
      <c r="O2096" t="str">
        <v>IAMOHt_c_m</v>
      </c>
      <c r="P2096" t="str">
        <v>FWD</v>
      </c>
      <c r="Q2096" t="str">
        <v>SPONT</v>
      </c>
      <c r="R2096" t="str">
        <v/>
      </c>
      <c r="S2096" t="str">
        <v>Excluded</v>
      </c>
      <c r="T2096" t="str">
        <v>Transport</v>
      </c>
    </row>
    <row r="2097" spans="1:20" x14ac:dyDescent="0.2">
      <c r="A2097" t="s">
        <v>4887</v>
      </c>
      <c r="B2097" t="s">
        <v>542</v>
      </c>
      <c r="C2097" t="s">
        <v>21</v>
      </c>
      <c r="D2097" t="s">
        <v>4886</v>
      </c>
      <c r="E2097" t="str">
        <f>_xlfn.XLOOKUP(Table2[[#This Row],[rxn]],[1]Sheet1!$A:$A,[1]Sheet1!$C:$C,"Other metaolism",0)</f>
        <v>Central metabolism</v>
      </c>
      <c r="F2097" t="s">
        <v>460</v>
      </c>
      <c r="G2097" t="str">
        <f>Table2[[#This Row],[rxn]]&amp;"_"&amp;Table2[[#This Row],[dir]]</f>
        <v>GAPD_c_REV</v>
      </c>
      <c r="H2097" t="str" cm="1">
        <f t="array" ref="H2097">_xlfn.TEXTJOIN(",",TRUE,_xlfn.UNIQUE(_xlfn._xlws.FILTER(Table2[enz],Table2[rxn+dir]=Table2[[#This Row],[rxn+dir]])))</f>
        <v>rt2245,rt3311</v>
      </c>
      <c r="I2097" s="2" t="str">
        <f>_xlfn.TEXTAFTER(Table2[[#This Row],[rxn]],"_",-1)</f>
        <v>c</v>
      </c>
      <c r="J2097" s="2" t="str">
        <f>_xlfn.TEXTBEFORE(Table2[[#This Row],[rxn]],"_"&amp;Table2[[#This Row],[compartment]],-1)</f>
        <v>GAPD</v>
      </c>
      <c r="K2097" s="2" t="str" cm="1">
        <f t="array" ref="K2097">_xlfn.LET(_xlpm.t,J2097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7" s="2" t="str">
        <f>IF(LEN(Table2[[#This Row],[number at end of rxn-compartment]])&gt;0,_xlfn.TEXTBEFORE(Table2[[#This Row],[rxn-compartment]],Table2[[#This Row],[number at end of rxn-compartment]],-1),"")</f>
        <v/>
      </c>
      <c r="N2097" t="str">
        <v/>
      </c>
      <c r="O2097" t="str">
        <v>IAMOHt_c_m</v>
      </c>
      <c r="P2097" t="str">
        <v>REV</v>
      </c>
      <c r="Q2097" t="str">
        <v>SPONT</v>
      </c>
      <c r="R2097" t="str">
        <v/>
      </c>
      <c r="S2097" t="str">
        <v>Excluded</v>
      </c>
      <c r="T2097" t="str">
        <v>Transport</v>
      </c>
    </row>
    <row r="2098" spans="1:20" x14ac:dyDescent="0.2">
      <c r="A2098" t="s">
        <v>4888</v>
      </c>
      <c r="B2098" t="s">
        <v>542</v>
      </c>
      <c r="C2098" t="s">
        <v>8</v>
      </c>
      <c r="D2098" t="s">
        <v>4889</v>
      </c>
      <c r="E2098" t="str">
        <f>_xlfn.XLOOKUP(Table2[[#This Row],[rxn]],[1]Sheet1!$A:$A,[1]Sheet1!$C:$C,"Other metaolism",0)</f>
        <v>Central metabolism</v>
      </c>
      <c r="F2098" t="s">
        <v>460</v>
      </c>
      <c r="G2098" t="str">
        <f>Table2[[#This Row],[rxn]]&amp;"_"&amp;Table2[[#This Row],[dir]]</f>
        <v>GAPD_c_FWD</v>
      </c>
      <c r="H2098" t="str" cm="1">
        <f t="array" ref="H2098">_xlfn.TEXTJOIN(",",TRUE,_xlfn.UNIQUE(_xlfn._xlws.FILTER(Table2[enz],Table2[rxn+dir]=Table2[[#This Row],[rxn+dir]])))</f>
        <v>rt2245,rt3311</v>
      </c>
      <c r="I2098" s="2" t="str">
        <f>_xlfn.TEXTAFTER(Table2[[#This Row],[rxn]],"_",-1)</f>
        <v>c</v>
      </c>
      <c r="J2098" s="2" t="str">
        <f>_xlfn.TEXTBEFORE(Table2[[#This Row],[rxn]],"_"&amp;Table2[[#This Row],[compartment]],-1)</f>
        <v>GAPD</v>
      </c>
      <c r="K2098" s="2" t="str" cm="1">
        <f t="array" ref="K2098">_xlfn.LET(_xlpm.t,J2098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8" s="2" t="str">
        <f>IF(LEN(Table2[[#This Row],[number at end of rxn-compartment]])&gt;0,_xlfn.TEXTBEFORE(Table2[[#This Row],[rxn-compartment]],Table2[[#This Row],[number at end of rxn-compartment]],-1),"")</f>
        <v/>
      </c>
      <c r="N2098" t="str">
        <v/>
      </c>
      <c r="O2098" t="str">
        <v>IBTALDt_c_e</v>
      </c>
      <c r="P2098" t="str">
        <v>FWD</v>
      </c>
      <c r="Q2098" t="str">
        <v>SPONT</v>
      </c>
      <c r="R2098" t="str">
        <v/>
      </c>
      <c r="S2098" t="str">
        <v>Excluded</v>
      </c>
      <c r="T2098" t="str">
        <v>Transport</v>
      </c>
    </row>
    <row r="2099" spans="1:20" x14ac:dyDescent="0.2">
      <c r="A2099" t="s">
        <v>4890</v>
      </c>
      <c r="B2099" t="s">
        <v>542</v>
      </c>
      <c r="C2099" t="s">
        <v>21</v>
      </c>
      <c r="D2099" t="s">
        <v>4889</v>
      </c>
      <c r="E2099" t="str">
        <f>_xlfn.XLOOKUP(Table2[[#This Row],[rxn]],[1]Sheet1!$A:$A,[1]Sheet1!$C:$C,"Other metaolism",0)</f>
        <v>Central metabolism</v>
      </c>
      <c r="F2099" t="s">
        <v>460</v>
      </c>
      <c r="G2099" t="str">
        <f>Table2[[#This Row],[rxn]]&amp;"_"&amp;Table2[[#This Row],[dir]]</f>
        <v>GAPD_c_REV</v>
      </c>
      <c r="H2099" t="str" cm="1">
        <f t="array" ref="H2099">_xlfn.TEXTJOIN(",",TRUE,_xlfn.UNIQUE(_xlfn._xlws.FILTER(Table2[enz],Table2[rxn+dir]=Table2[[#This Row],[rxn+dir]])))</f>
        <v>rt2245,rt3311</v>
      </c>
      <c r="I2099" s="2" t="str">
        <f>_xlfn.TEXTAFTER(Table2[[#This Row],[rxn]],"_",-1)</f>
        <v>c</v>
      </c>
      <c r="J2099" s="2" t="str">
        <f>_xlfn.TEXTBEFORE(Table2[[#This Row],[rxn]],"_"&amp;Table2[[#This Row],[compartment]],-1)</f>
        <v>GAPD</v>
      </c>
      <c r="K2099" s="2" t="str" cm="1">
        <f t="array" ref="K2099">_xlfn.LET(_xlpm.t,J2099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099" s="2" t="str">
        <f>IF(LEN(Table2[[#This Row],[number at end of rxn-compartment]])&gt;0,_xlfn.TEXTBEFORE(Table2[[#This Row],[rxn-compartment]],Table2[[#This Row],[number at end of rxn-compartment]],-1),"")</f>
        <v/>
      </c>
      <c r="N2099" t="str">
        <v/>
      </c>
      <c r="O2099" t="str">
        <v>IBTALDt_c_e</v>
      </c>
      <c r="P2099" t="str">
        <v>REV</v>
      </c>
      <c r="Q2099" t="str">
        <v>SPONT</v>
      </c>
      <c r="R2099" t="str">
        <v/>
      </c>
      <c r="S2099" t="str">
        <v>Excluded</v>
      </c>
      <c r="T2099" t="str">
        <v>Transport</v>
      </c>
    </row>
    <row r="2100" spans="1:20" x14ac:dyDescent="0.2">
      <c r="A2100" t="s">
        <v>4891</v>
      </c>
      <c r="B2100" t="s">
        <v>545</v>
      </c>
      <c r="C2100" t="s">
        <v>8</v>
      </c>
      <c r="D2100" t="s">
        <v>4892</v>
      </c>
      <c r="E2100" t="str">
        <f>_xlfn.XLOOKUP(Table2[[#This Row],[rxn]],[1]Sheet1!$A:$A,[1]Sheet1!$C:$C,"Other metaolism",0)</f>
        <v>RNA metabolism</v>
      </c>
      <c r="F2100" t="s">
        <v>116</v>
      </c>
      <c r="G2100" t="str">
        <f>Table2[[#This Row],[rxn]]&amp;"_"&amp;Table2[[#This Row],[dir]]</f>
        <v>GARFT_c_FWD</v>
      </c>
      <c r="H2100" t="str" cm="1">
        <f t="array" ref="H2100">_xlfn.TEXTJOIN(",",TRUE,_xlfn.UNIQUE(_xlfn._xlws.FILTER(Table2[enz],Table2[rxn+dir]=Table2[[#This Row],[rxn+dir]])))</f>
        <v>rt5227</v>
      </c>
      <c r="I2100" s="2" t="str">
        <f>_xlfn.TEXTAFTER(Table2[[#This Row],[rxn]],"_",-1)</f>
        <v>c</v>
      </c>
      <c r="J2100" s="2" t="str">
        <f>_xlfn.TEXTBEFORE(Table2[[#This Row],[rxn]],"_"&amp;Table2[[#This Row],[compartment]],-1)</f>
        <v>GARFT</v>
      </c>
      <c r="K2100" s="2" t="str" cm="1">
        <f t="array" ref="K2100">_xlfn.LET(_xlpm.t,J2100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0" s="2" t="str">
        <f>IF(LEN(Table2[[#This Row],[number at end of rxn-compartment]])&gt;0,_xlfn.TEXTBEFORE(Table2[[#This Row],[rxn-compartment]],Table2[[#This Row],[number at end of rxn-compartment]],-1),"")</f>
        <v/>
      </c>
      <c r="N2100" t="str">
        <v/>
      </c>
      <c r="O2100" t="str">
        <v>IBTALDt_c_m</v>
      </c>
      <c r="P2100" t="str">
        <v>FWD</v>
      </c>
      <c r="Q2100" t="str">
        <v>SPONT</v>
      </c>
      <c r="R2100" t="str">
        <v/>
      </c>
      <c r="S2100" t="str">
        <v>Excluded</v>
      </c>
      <c r="T2100" t="str">
        <v>Transport</v>
      </c>
    </row>
    <row r="2101" spans="1:20" x14ac:dyDescent="0.2">
      <c r="A2101" t="s">
        <v>4893</v>
      </c>
      <c r="B2101" t="s">
        <v>4895</v>
      </c>
      <c r="C2101" t="s">
        <v>8</v>
      </c>
      <c r="D2101" t="s">
        <v>4894</v>
      </c>
      <c r="E2101" t="str">
        <f>_xlfn.XLOOKUP(Table2[[#This Row],[rxn]],[1]Sheet1!$A:$A,[1]Sheet1!$C:$C,"Other metaolism",0)</f>
        <v>Amino acid metabolism</v>
      </c>
      <c r="F2101" t="s">
        <v>57</v>
      </c>
      <c r="G2101" t="str">
        <f>Table2[[#This Row],[rxn]]&amp;"_"&amp;Table2[[#This Row],[dir]]</f>
        <v>GBBOX_c_FWD</v>
      </c>
      <c r="H2101" t="str" cm="1">
        <f t="array" ref="H2101">_xlfn.TEXTJOIN(",",TRUE,_xlfn.UNIQUE(_xlfn._xlws.FILTER(Table2[enz],Table2[rxn+dir]=Table2[[#This Row],[rxn+dir]])))</f>
        <v>rt6692_c</v>
      </c>
      <c r="I2101" s="2" t="str">
        <f>_xlfn.TEXTAFTER(Table2[[#This Row],[rxn]],"_",-1)</f>
        <v>c</v>
      </c>
      <c r="J2101" s="2" t="str">
        <f>_xlfn.TEXTBEFORE(Table2[[#This Row],[rxn]],"_"&amp;Table2[[#This Row],[compartment]],-1)</f>
        <v>GBBOX</v>
      </c>
      <c r="K2101" s="2" t="str" cm="1">
        <f t="array" ref="K2101">_xlfn.LET(_xlpm.t,J2101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1" s="2" t="str">
        <f>IF(LEN(Table2[[#This Row],[number at end of rxn-compartment]])&gt;0,_xlfn.TEXTBEFORE(Table2[[#This Row],[rxn-compartment]],Table2[[#This Row],[number at end of rxn-compartment]],-1),"")</f>
        <v/>
      </c>
      <c r="N2101" t="str">
        <v/>
      </c>
      <c r="O2101" t="str">
        <v>IBTALDt_c_m</v>
      </c>
      <c r="P2101" t="str">
        <v>REV</v>
      </c>
      <c r="Q2101" t="str">
        <v>SPONT</v>
      </c>
      <c r="R2101" t="str">
        <v/>
      </c>
      <c r="S2101" t="str">
        <v>Excluded</v>
      </c>
      <c r="T2101" t="str">
        <v>Transport</v>
      </c>
    </row>
    <row r="2102" spans="1:20" x14ac:dyDescent="0.2">
      <c r="A2102" t="s">
        <v>4896</v>
      </c>
      <c r="B2102" t="s">
        <v>4897</v>
      </c>
      <c r="C2102" t="s">
        <v>8</v>
      </c>
      <c r="D2102" t="s">
        <v>1270</v>
      </c>
      <c r="E2102" t="str">
        <f>_xlfn.XLOOKUP(Table2[[#This Row],[rxn]],[1]Sheet1!$A:$A,[1]Sheet1!$C:$C,"Other metaolism",0)</f>
        <v>Excluded</v>
      </c>
      <c r="F2102" t="s">
        <v>19</v>
      </c>
      <c r="G2102" t="str">
        <f>Table2[[#This Row],[rxn]]&amp;"_"&amp;Table2[[#This Row],[dir]]</f>
        <v>GCALDt_c_e_FWD</v>
      </c>
      <c r="H2102" t="str" cm="1">
        <f t="array" ref="H2102">_xlfn.TEXTJOIN(",",TRUE,_xlfn.UNIQUE(_xlfn._xlws.FILTER(Table2[enz],Table2[rxn+dir]=Table2[[#This Row],[rxn+dir]])))</f>
        <v>SPONT</v>
      </c>
      <c r="I2102" s="2" t="str">
        <f>_xlfn.TEXTAFTER(Table2[[#This Row],[rxn]],"_",-1)</f>
        <v>e</v>
      </c>
      <c r="J2102" s="2" t="str">
        <f>_xlfn.TEXTBEFORE(Table2[[#This Row],[rxn]],"_"&amp;Table2[[#This Row],[compartment]],-1)</f>
        <v>GCALDt_c</v>
      </c>
      <c r="K2102" s="2" t="str" cm="1">
        <f t="array" ref="K2102">_xlfn.LET(_xlpm.t,J2102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2" s="2" t="str">
        <f>IF(LEN(Table2[[#This Row],[number at end of rxn-compartment]])&gt;0,_xlfn.TEXTBEFORE(Table2[[#This Row],[rxn-compartment]],Table2[[#This Row],[number at end of rxn-compartment]],-1),"")</f>
        <v/>
      </c>
      <c r="N2102" t="str">
        <v/>
      </c>
      <c r="O2102" t="str">
        <v>IBUTACt_c_e</v>
      </c>
      <c r="P2102" t="str">
        <v>FWD</v>
      </c>
      <c r="Q2102" t="str">
        <v>SPONT</v>
      </c>
      <c r="R2102" t="str">
        <v/>
      </c>
      <c r="S2102" t="str">
        <v>Excluded</v>
      </c>
      <c r="T2102" t="str">
        <v>Transport</v>
      </c>
    </row>
    <row r="2103" spans="1:20" x14ac:dyDescent="0.2">
      <c r="A2103" t="s">
        <v>4898</v>
      </c>
      <c r="B2103" t="s">
        <v>4897</v>
      </c>
      <c r="C2103" t="s">
        <v>21</v>
      </c>
      <c r="D2103" t="s">
        <v>1270</v>
      </c>
      <c r="E2103" t="str">
        <f>_xlfn.XLOOKUP(Table2[[#This Row],[rxn]],[1]Sheet1!$A:$A,[1]Sheet1!$C:$C,"Other metaolism",0)</f>
        <v>Excluded</v>
      </c>
      <c r="F2103" t="s">
        <v>19</v>
      </c>
      <c r="G2103" t="str">
        <f>Table2[[#This Row],[rxn]]&amp;"_"&amp;Table2[[#This Row],[dir]]</f>
        <v>GCALDt_c_e_REV</v>
      </c>
      <c r="H2103" t="str" cm="1">
        <f t="array" ref="H2103">_xlfn.TEXTJOIN(",",TRUE,_xlfn.UNIQUE(_xlfn._xlws.FILTER(Table2[enz],Table2[rxn+dir]=Table2[[#This Row],[rxn+dir]])))</f>
        <v>SPONT</v>
      </c>
      <c r="I2103" s="2" t="str">
        <f>_xlfn.TEXTAFTER(Table2[[#This Row],[rxn]],"_",-1)</f>
        <v>e</v>
      </c>
      <c r="J2103" s="2" t="str">
        <f>_xlfn.TEXTBEFORE(Table2[[#This Row],[rxn]],"_"&amp;Table2[[#This Row],[compartment]],-1)</f>
        <v>GCALDt_c</v>
      </c>
      <c r="K2103" s="2" t="str" cm="1">
        <f t="array" ref="K2103">_xlfn.LET(_xlpm.t,J2103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3" s="2" t="str">
        <f>IF(LEN(Table2[[#This Row],[number at end of rxn-compartment]])&gt;0,_xlfn.TEXTBEFORE(Table2[[#This Row],[rxn-compartment]],Table2[[#This Row],[number at end of rxn-compartment]],-1),"")</f>
        <v/>
      </c>
      <c r="N2103" t="str">
        <v/>
      </c>
      <c r="O2103" t="str">
        <v>IBUTOHt_c_e</v>
      </c>
      <c r="P2103" t="str">
        <v>FWD</v>
      </c>
      <c r="Q2103" t="str">
        <v>SPONT</v>
      </c>
      <c r="R2103" t="str">
        <v/>
      </c>
      <c r="S2103" t="str">
        <v>Excluded</v>
      </c>
      <c r="T2103" t="str">
        <v>Transport</v>
      </c>
    </row>
    <row r="2104" spans="1:20" x14ac:dyDescent="0.2">
      <c r="A2104" t="s">
        <v>4899</v>
      </c>
      <c r="B2104" t="s">
        <v>4900</v>
      </c>
      <c r="C2104" t="s">
        <v>8</v>
      </c>
      <c r="D2104" t="s">
        <v>1270</v>
      </c>
      <c r="E2104" t="str">
        <f>_xlfn.XLOOKUP(Table2[[#This Row],[rxn]],[1]Sheet1!$A:$A,[1]Sheet1!$C:$C,"Other metaolism",0)</f>
        <v>Excluded</v>
      </c>
      <c r="F2104" t="s">
        <v>19</v>
      </c>
      <c r="G2104" t="str">
        <f>Table2[[#This Row],[rxn]]&amp;"_"&amp;Table2[[#This Row],[dir]]</f>
        <v>GCALDt_c_m_FWD</v>
      </c>
      <c r="H2104" t="str" cm="1">
        <f t="array" ref="H2104">_xlfn.TEXTJOIN(",",TRUE,_xlfn.UNIQUE(_xlfn._xlws.FILTER(Table2[enz],Table2[rxn+dir]=Table2[[#This Row],[rxn+dir]])))</f>
        <v>SPONT</v>
      </c>
      <c r="I2104" s="2" t="str">
        <f>_xlfn.TEXTAFTER(Table2[[#This Row],[rxn]],"_",-1)</f>
        <v>m</v>
      </c>
      <c r="J2104" s="2" t="str">
        <f>_xlfn.TEXTBEFORE(Table2[[#This Row],[rxn]],"_"&amp;Table2[[#This Row],[compartment]],-1)</f>
        <v>GCALDt_c</v>
      </c>
      <c r="K2104" s="2" t="str" cm="1">
        <f t="array" ref="K2104">_xlfn.LET(_xlpm.t,J2104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4" s="2" t="str">
        <f>IF(LEN(Table2[[#This Row],[number at end of rxn-compartment]])&gt;0,_xlfn.TEXTBEFORE(Table2[[#This Row],[rxn-compartment]],Table2[[#This Row],[number at end of rxn-compartment]],-1),"")</f>
        <v/>
      </c>
      <c r="N2104" t="str">
        <v/>
      </c>
      <c r="O2104" t="str">
        <v>IBUTOHt_c_e</v>
      </c>
      <c r="P2104" t="str">
        <v>REV</v>
      </c>
      <c r="Q2104" t="str">
        <v>SPONT</v>
      </c>
      <c r="R2104" t="str">
        <v/>
      </c>
      <c r="S2104" t="str">
        <v>Excluded</v>
      </c>
      <c r="T2104" t="str">
        <v>Transport</v>
      </c>
    </row>
    <row r="2105" spans="1:20" x14ac:dyDescent="0.2">
      <c r="A2105" t="s">
        <v>4901</v>
      </c>
      <c r="B2105" t="s">
        <v>4900</v>
      </c>
      <c r="C2105" t="s">
        <v>21</v>
      </c>
      <c r="D2105" t="s">
        <v>1270</v>
      </c>
      <c r="E2105" t="str">
        <f>_xlfn.XLOOKUP(Table2[[#This Row],[rxn]],[1]Sheet1!$A:$A,[1]Sheet1!$C:$C,"Other metaolism",0)</f>
        <v>Excluded</v>
      </c>
      <c r="F2105" t="s">
        <v>19</v>
      </c>
      <c r="G2105" t="str">
        <f>Table2[[#This Row],[rxn]]&amp;"_"&amp;Table2[[#This Row],[dir]]</f>
        <v>GCALDt_c_m_REV</v>
      </c>
      <c r="H2105" t="str" cm="1">
        <f t="array" ref="H2105">_xlfn.TEXTJOIN(",",TRUE,_xlfn.UNIQUE(_xlfn._xlws.FILTER(Table2[enz],Table2[rxn+dir]=Table2[[#This Row],[rxn+dir]])))</f>
        <v>SPONT</v>
      </c>
      <c r="I2105" s="2" t="str">
        <f>_xlfn.TEXTAFTER(Table2[[#This Row],[rxn]],"_",-1)</f>
        <v>m</v>
      </c>
      <c r="J2105" s="2" t="str">
        <f>_xlfn.TEXTBEFORE(Table2[[#This Row],[rxn]],"_"&amp;Table2[[#This Row],[compartment]],-1)</f>
        <v>GCALDt_c</v>
      </c>
      <c r="K2105" s="2" t="str" cm="1">
        <f t="array" ref="K2105">_xlfn.LET(_xlpm.t,J2105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5" s="2" t="str">
        <f>IF(LEN(Table2[[#This Row],[number at end of rxn-compartment]])&gt;0,_xlfn.TEXTBEFORE(Table2[[#This Row],[rxn-compartment]],Table2[[#This Row],[number at end of rxn-compartment]],-1),"")</f>
        <v/>
      </c>
      <c r="N2105" t="str">
        <v/>
      </c>
      <c r="O2105" t="str">
        <v>IBUTOHt_c_m</v>
      </c>
      <c r="P2105" t="str">
        <v>FWD</v>
      </c>
      <c r="Q2105" t="str">
        <v>SPONT</v>
      </c>
      <c r="R2105" t="str">
        <v/>
      </c>
      <c r="S2105" t="str">
        <v>Excluded</v>
      </c>
      <c r="T2105" t="str">
        <v>Transport</v>
      </c>
    </row>
    <row r="2106" spans="1:20" x14ac:dyDescent="0.2">
      <c r="A2106" t="s">
        <v>4902</v>
      </c>
      <c r="B2106" t="s">
        <v>4903</v>
      </c>
      <c r="C2106" t="s">
        <v>8</v>
      </c>
      <c r="D2106" t="s">
        <v>2201</v>
      </c>
      <c r="E2106" t="str">
        <f>_xlfn.XLOOKUP(Table2[[#This Row],[rxn]],[1]Sheet1!$A:$A,[1]Sheet1!$C:$C,"Other metaolism",0)</f>
        <v>Excluded</v>
      </c>
      <c r="F2106" t="s">
        <v>19</v>
      </c>
      <c r="G2106" t="str">
        <f>Table2[[#This Row],[rxn]]&amp;"_"&amp;Table2[[#This Row],[dir]]</f>
        <v>GDPMANNt_c_g_FWD</v>
      </c>
      <c r="H2106" t="str" cm="1">
        <f t="array" ref="H2106">_xlfn.TEXTJOIN(",",TRUE,_xlfn.UNIQUE(_xlfn._xlws.FILTER(Table2[enz],Table2[rxn+dir]=Table2[[#This Row],[rxn+dir]])))</f>
        <v>UNKNOWN</v>
      </c>
      <c r="I2106" s="2" t="str">
        <f>_xlfn.TEXTAFTER(Table2[[#This Row],[rxn]],"_",-1)</f>
        <v>g</v>
      </c>
      <c r="J2106" s="2" t="str">
        <f>_xlfn.TEXTBEFORE(Table2[[#This Row],[rxn]],"_"&amp;Table2[[#This Row],[compartment]],-1)</f>
        <v>GDPMANNt_c</v>
      </c>
      <c r="K2106" s="2" t="str" cm="1">
        <f t="array" ref="K2106">_xlfn.LET(_xlpm.t,J2106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6" s="2" t="str">
        <f>IF(LEN(Table2[[#This Row],[number at end of rxn-compartment]])&gt;0,_xlfn.TEXTBEFORE(Table2[[#This Row],[rxn-compartment]],Table2[[#This Row],[number at end of rxn-compartment]],-1),"")</f>
        <v/>
      </c>
      <c r="N2106" t="str">
        <v/>
      </c>
      <c r="O2106" t="str">
        <v>IBUTOHt_c_m</v>
      </c>
      <c r="P2106" t="str">
        <v>REV</v>
      </c>
      <c r="Q2106" t="str">
        <v>SPONT</v>
      </c>
      <c r="R2106" t="str">
        <v/>
      </c>
      <c r="S2106" t="str">
        <v>Excluded</v>
      </c>
      <c r="T2106" t="str">
        <v>Transport</v>
      </c>
    </row>
    <row r="2107" spans="1:20" x14ac:dyDescent="0.2">
      <c r="A2107" t="s">
        <v>4904</v>
      </c>
      <c r="B2107" t="s">
        <v>4903</v>
      </c>
      <c r="C2107" t="s">
        <v>21</v>
      </c>
      <c r="D2107" t="s">
        <v>2201</v>
      </c>
      <c r="E2107" t="str">
        <f>_xlfn.XLOOKUP(Table2[[#This Row],[rxn]],[1]Sheet1!$A:$A,[1]Sheet1!$C:$C,"Other metaolism",0)</f>
        <v>Excluded</v>
      </c>
      <c r="F2107" t="s">
        <v>19</v>
      </c>
      <c r="G2107" t="str">
        <f>Table2[[#This Row],[rxn]]&amp;"_"&amp;Table2[[#This Row],[dir]]</f>
        <v>GDPMANNt_c_g_REV</v>
      </c>
      <c r="H2107" t="str" cm="1">
        <f t="array" ref="H2107">_xlfn.TEXTJOIN(",",TRUE,_xlfn.UNIQUE(_xlfn._xlws.FILTER(Table2[enz],Table2[rxn+dir]=Table2[[#This Row],[rxn+dir]])))</f>
        <v>UNKNOWN</v>
      </c>
      <c r="I2107" s="2" t="str">
        <f>_xlfn.TEXTAFTER(Table2[[#This Row],[rxn]],"_",-1)</f>
        <v>g</v>
      </c>
      <c r="J2107" s="2" t="str">
        <f>_xlfn.TEXTBEFORE(Table2[[#This Row],[rxn]],"_"&amp;Table2[[#This Row],[compartment]],-1)</f>
        <v>GDPMANNt_c</v>
      </c>
      <c r="K2107" s="2" t="str" cm="1">
        <f t="array" ref="K2107">_xlfn.LET(_xlpm.t,J2107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7" s="2" t="str">
        <f>IF(LEN(Table2[[#This Row],[number at end of rxn-compartment]])&gt;0,_xlfn.TEXTBEFORE(Table2[[#This Row],[rxn-compartment]],Table2[[#This Row],[number at end of rxn-compartment]],-1),"")</f>
        <v/>
      </c>
      <c r="N2107" t="str">
        <v/>
      </c>
      <c r="O2107" t="str">
        <v>ICDHx_m</v>
      </c>
      <c r="P2107" t="str">
        <v>FWD</v>
      </c>
      <c r="Q2107" t="str">
        <v>IDH12</v>
      </c>
      <c r="R2107" t="str">
        <v>1.1.1.41</v>
      </c>
      <c r="S2107" t="str">
        <v>Central metabolism</v>
      </c>
      <c r="T2107" t="str">
        <v>Citric acid cycle</v>
      </c>
    </row>
    <row r="2108" spans="1:20" x14ac:dyDescent="0.2">
      <c r="A2108" t="s">
        <v>4905</v>
      </c>
      <c r="B2108" t="s">
        <v>4907</v>
      </c>
      <c r="C2108" t="s">
        <v>8</v>
      </c>
      <c r="D2108" t="s">
        <v>4906</v>
      </c>
      <c r="E2108" t="str">
        <f>_xlfn.XLOOKUP(Table2[[#This Row],[rxn]],[1]Sheet1!$A:$A,[1]Sheet1!$C:$C,"Other metaolism",0)</f>
        <v>Excluded</v>
      </c>
      <c r="F2108" t="s">
        <v>19</v>
      </c>
      <c r="G2108" t="str">
        <f>Table2[[#This Row],[rxn]]&amp;"_"&amp;Table2[[#This Row],[dir]]</f>
        <v>GDPMANt_c_g_FWD</v>
      </c>
      <c r="H2108" t="str" cm="1">
        <f t="array" ref="H2108">_xlfn.TEXTJOIN(",",TRUE,_xlfn.UNIQUE(_xlfn._xlws.FILTER(Table2[enz],Table2[rxn+dir]=Table2[[#This Row],[rxn+dir]])))</f>
        <v>rt4177</v>
      </c>
      <c r="I2108" s="2" t="str">
        <f>_xlfn.TEXTAFTER(Table2[[#This Row],[rxn]],"_",-1)</f>
        <v>g</v>
      </c>
      <c r="J2108" s="2" t="str">
        <f>_xlfn.TEXTBEFORE(Table2[[#This Row],[rxn]],"_"&amp;Table2[[#This Row],[compartment]],-1)</f>
        <v>GDPMANt_c</v>
      </c>
      <c r="K2108" s="2" t="str" cm="1">
        <f t="array" ref="K2108">_xlfn.LET(_xlpm.t,J2108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8" s="2" t="str">
        <f>IF(LEN(Table2[[#This Row],[number at end of rxn-compartment]])&gt;0,_xlfn.TEXTBEFORE(Table2[[#This Row],[rxn-compartment]],Table2[[#This Row],[number at end of rxn-compartment]],-1),"")</f>
        <v/>
      </c>
      <c r="N2108" t="str">
        <v/>
      </c>
      <c r="O2108" t="str">
        <v>ICDHyi_m</v>
      </c>
      <c r="P2108" t="str">
        <v>FWD</v>
      </c>
      <c r="Q2108" t="str">
        <v>rt2761</v>
      </c>
      <c r="R2108" t="str">
        <v>1.1.1.42</v>
      </c>
      <c r="S2108" t="str">
        <v>Central metabolism</v>
      </c>
      <c r="T2108" t="str">
        <v>Citric acid cycle</v>
      </c>
    </row>
    <row r="2109" spans="1:20" x14ac:dyDescent="0.2">
      <c r="A2109" t="s">
        <v>4908</v>
      </c>
      <c r="B2109" t="s">
        <v>4909</v>
      </c>
      <c r="C2109" t="s">
        <v>8</v>
      </c>
      <c r="D2109" t="s">
        <v>1270</v>
      </c>
      <c r="E2109" t="str">
        <f>_xlfn.XLOOKUP(Table2[[#This Row],[rxn]],[1]Sheet1!$A:$A,[1]Sheet1!$C:$C,"Other metaolism",0)</f>
        <v>Excluded</v>
      </c>
      <c r="F2109" t="s">
        <v>19</v>
      </c>
      <c r="G2109" t="str">
        <f>Table2[[#This Row],[rxn]]&amp;"_"&amp;Table2[[#This Row],[dir]]</f>
        <v>GDPt_c_g_FWD</v>
      </c>
      <c r="H2109" t="str" cm="1">
        <f t="array" ref="H2109">_xlfn.TEXTJOIN(",",TRUE,_xlfn.UNIQUE(_xlfn._xlws.FILTER(Table2[enz],Table2[rxn+dir]=Table2[[#This Row],[rxn+dir]])))</f>
        <v>SPONT</v>
      </c>
      <c r="I2109" s="2" t="str">
        <f>_xlfn.TEXTAFTER(Table2[[#This Row],[rxn]],"_",-1)</f>
        <v>g</v>
      </c>
      <c r="J2109" s="2" t="str">
        <f>_xlfn.TEXTBEFORE(Table2[[#This Row],[rxn]],"_"&amp;Table2[[#This Row],[compartment]],-1)</f>
        <v>GDPt_c</v>
      </c>
      <c r="K2109" s="2" t="str" cm="1">
        <f t="array" ref="K2109">_xlfn.LET(_xlpm.t,J2109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09" s="2" t="str">
        <f>IF(LEN(Table2[[#This Row],[number at end of rxn-compartment]])&gt;0,_xlfn.TEXTBEFORE(Table2[[#This Row],[rxn-compartment]],Table2[[#This Row],[number at end of rxn-compartment]],-1),"")</f>
        <v/>
      </c>
      <c r="N2109" t="str">
        <v>ICL_</v>
      </c>
      <c r="O2109" t="str">
        <v>ICL_1_c</v>
      </c>
      <c r="P2109" t="str">
        <v>FWD</v>
      </c>
      <c r="Q2109" t="str">
        <v>rt5654_c</v>
      </c>
      <c r="R2109" t="str">
        <v>4.1.3.1</v>
      </c>
      <c r="S2109" t="str">
        <v>Central metabolism</v>
      </c>
      <c r="T2109" t="str">
        <v>Glyoxylate metabolism</v>
      </c>
    </row>
    <row r="2110" spans="1:20" x14ac:dyDescent="0.2">
      <c r="A2110" t="s">
        <v>4910</v>
      </c>
      <c r="B2110" t="s">
        <v>4909</v>
      </c>
      <c r="C2110" t="s">
        <v>21</v>
      </c>
      <c r="D2110" t="s">
        <v>1270</v>
      </c>
      <c r="E2110" t="str">
        <f>_xlfn.XLOOKUP(Table2[[#This Row],[rxn]],[1]Sheet1!$A:$A,[1]Sheet1!$C:$C,"Other metaolism",0)</f>
        <v>Excluded</v>
      </c>
      <c r="F2110" t="s">
        <v>19</v>
      </c>
      <c r="G2110" t="str">
        <f>Table2[[#This Row],[rxn]]&amp;"_"&amp;Table2[[#This Row],[dir]]</f>
        <v>GDPt_c_g_REV</v>
      </c>
      <c r="H2110" t="str" cm="1">
        <f t="array" ref="H2110">_xlfn.TEXTJOIN(",",TRUE,_xlfn.UNIQUE(_xlfn._xlws.FILTER(Table2[enz],Table2[rxn+dir]=Table2[[#This Row],[rxn+dir]])))</f>
        <v>SPONT</v>
      </c>
      <c r="I2110" s="2" t="str">
        <f>_xlfn.TEXTAFTER(Table2[[#This Row],[rxn]],"_",-1)</f>
        <v>g</v>
      </c>
      <c r="J2110" s="2" t="str">
        <f>_xlfn.TEXTBEFORE(Table2[[#This Row],[rxn]],"_"&amp;Table2[[#This Row],[compartment]],-1)</f>
        <v>GDPt_c</v>
      </c>
      <c r="K2110" s="2" t="str" cm="1">
        <f t="array" ref="K2110">_xlfn.LET(_xlpm.t,J2110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10" s="2" t="str">
        <f>IF(LEN(Table2[[#This Row],[number at end of rxn-compartment]])&gt;0,_xlfn.TEXTBEFORE(Table2[[#This Row],[rxn-compartment]],Table2[[#This Row],[number at end of rxn-compartment]],-1),"")</f>
        <v/>
      </c>
      <c r="N2110" t="str">
        <v/>
      </c>
      <c r="O2110" t="str">
        <v>ICOSCOAt_c_en</v>
      </c>
      <c r="P2110" t="str">
        <v>FWD</v>
      </c>
      <c r="Q2110" t="str">
        <v>SPONT</v>
      </c>
      <c r="R2110" t="str">
        <v/>
      </c>
      <c r="S2110" t="str">
        <v>Excluded</v>
      </c>
      <c r="T2110" t="str">
        <v>Transport</v>
      </c>
    </row>
    <row r="2111" spans="1:20" x14ac:dyDescent="0.2">
      <c r="A2111" t="s">
        <v>4911</v>
      </c>
      <c r="B2111" t="s">
        <v>4912</v>
      </c>
      <c r="C2111" t="s">
        <v>8</v>
      </c>
      <c r="D2111" t="s">
        <v>1270</v>
      </c>
      <c r="E2111" t="str">
        <f>_xlfn.XLOOKUP(Table2[[#This Row],[rxn]],[1]Sheet1!$A:$A,[1]Sheet1!$C:$C,"Other metaolism",0)</f>
        <v>Excluded</v>
      </c>
      <c r="F2111" t="s">
        <v>19</v>
      </c>
      <c r="G2111" t="str">
        <f>Table2[[#This Row],[rxn]]&amp;"_"&amp;Table2[[#This Row],[dir]]</f>
        <v>GDPt_c_n_FWD</v>
      </c>
      <c r="H2111" t="str" cm="1">
        <f t="array" ref="H2111">_xlfn.TEXTJOIN(",",TRUE,_xlfn.UNIQUE(_xlfn._xlws.FILTER(Table2[enz],Table2[rxn+dir]=Table2[[#This Row],[rxn+dir]])))</f>
        <v>SPONT</v>
      </c>
      <c r="I2111" s="2" t="str">
        <f>_xlfn.TEXTAFTER(Table2[[#This Row],[rxn]],"_",-1)</f>
        <v>n</v>
      </c>
      <c r="J2111" s="2" t="str">
        <f>_xlfn.TEXTBEFORE(Table2[[#This Row],[rxn]],"_"&amp;Table2[[#This Row],[compartment]],-1)</f>
        <v>GDPt_c</v>
      </c>
      <c r="K2111" s="2" t="str" cm="1">
        <f t="array" ref="K2111">_xlfn.LET(_xlpm.t,J2111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11" s="2" t="str">
        <f>IF(LEN(Table2[[#This Row],[number at end of rxn-compartment]])&gt;0,_xlfn.TEXTBEFORE(Table2[[#This Row],[rxn-compartment]],Table2[[#This Row],[number at end of rxn-compartment]],-1),"")</f>
        <v/>
      </c>
      <c r="N2111" t="str">
        <v/>
      </c>
      <c r="O2111" t="str">
        <v>ICOSCOAt_c_en</v>
      </c>
      <c r="P2111" t="str">
        <v>REV</v>
      </c>
      <c r="Q2111" t="str">
        <v>SPONT</v>
      </c>
      <c r="R2111" t="str">
        <v/>
      </c>
      <c r="S2111" t="str">
        <v>Excluded</v>
      </c>
      <c r="T2111" t="str">
        <v>Transport</v>
      </c>
    </row>
    <row r="2112" spans="1:20" x14ac:dyDescent="0.2">
      <c r="A2112" t="s">
        <v>4913</v>
      </c>
      <c r="B2112" t="s">
        <v>4912</v>
      </c>
      <c r="C2112" t="s">
        <v>21</v>
      </c>
      <c r="D2112" t="s">
        <v>1270</v>
      </c>
      <c r="E2112" t="str">
        <f>_xlfn.XLOOKUP(Table2[[#This Row],[rxn]],[1]Sheet1!$A:$A,[1]Sheet1!$C:$C,"Other metaolism",0)</f>
        <v>Excluded</v>
      </c>
      <c r="F2112" t="s">
        <v>19</v>
      </c>
      <c r="G2112" t="str">
        <f>Table2[[#This Row],[rxn]]&amp;"_"&amp;Table2[[#This Row],[dir]]</f>
        <v>GDPt_c_n_REV</v>
      </c>
      <c r="H2112" t="str" cm="1">
        <f t="array" ref="H2112">_xlfn.TEXTJOIN(",",TRUE,_xlfn.UNIQUE(_xlfn._xlws.FILTER(Table2[enz],Table2[rxn+dir]=Table2[[#This Row],[rxn+dir]])))</f>
        <v>SPONT</v>
      </c>
      <c r="I2112" s="2" t="str">
        <f>_xlfn.TEXTAFTER(Table2[[#This Row],[rxn]],"_",-1)</f>
        <v>n</v>
      </c>
      <c r="J2112" s="2" t="str">
        <f>_xlfn.TEXTBEFORE(Table2[[#This Row],[rxn]],"_"&amp;Table2[[#This Row],[compartment]],-1)</f>
        <v>GDPt_c</v>
      </c>
      <c r="K2112" s="2" t="str" cm="1">
        <f t="array" ref="K2112">_xlfn.LET(_xlpm.t,J2112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12" s="2" t="str">
        <f>IF(LEN(Table2[[#This Row],[number at end of rxn-compartment]])&gt;0,_xlfn.TEXTBEFORE(Table2[[#This Row],[rxn-compartment]],Table2[[#This Row],[number at end of rxn-compartment]],-1),"")</f>
        <v/>
      </c>
      <c r="N2112" t="str">
        <v/>
      </c>
      <c r="O2112" t="str">
        <v>ICOSCOAt_c_rm</v>
      </c>
      <c r="P2112" t="str">
        <v>FWD</v>
      </c>
      <c r="Q2112" t="str">
        <v>SPONT</v>
      </c>
      <c r="R2112" t="str">
        <v/>
      </c>
      <c r="S2112" t="str">
        <v>Excluded</v>
      </c>
      <c r="T2112" t="str">
        <v>Transport</v>
      </c>
    </row>
    <row r="2113" spans="1:20" x14ac:dyDescent="0.2">
      <c r="A2113" t="s">
        <v>4914</v>
      </c>
      <c r="B2113" t="s">
        <v>4915</v>
      </c>
      <c r="C2113" t="s">
        <v>8</v>
      </c>
      <c r="D2113" t="s">
        <v>1270</v>
      </c>
      <c r="E2113" t="str">
        <f>_xlfn.XLOOKUP(Table2[[#This Row],[rxn]],[1]Sheet1!$A:$A,[1]Sheet1!$C:$C,"Other metaolism",0)</f>
        <v>Other metabolism</v>
      </c>
      <c r="F2113" t="s">
        <v>4916</v>
      </c>
      <c r="G2113" t="str">
        <f>Table2[[#This Row],[rxn]]&amp;"_"&amp;Table2[[#This Row],[dir]]</f>
        <v>GENERIC_ca2metal2_c_FWD</v>
      </c>
      <c r="H2113" t="str" cm="1">
        <f t="array" ref="H2113">_xlfn.TEXTJOIN(",",TRUE,_xlfn.UNIQUE(_xlfn._xlws.FILTER(Table2[enz],Table2[rxn+dir]=Table2[[#This Row],[rxn+dir]])))</f>
        <v>SPONT</v>
      </c>
      <c r="I2113" s="2" t="str">
        <f>_xlfn.TEXTAFTER(Table2[[#This Row],[rxn]],"_",-1)</f>
        <v>c</v>
      </c>
      <c r="J2113" s="2" t="str">
        <f>_xlfn.TEXTBEFORE(Table2[[#This Row],[rxn]],"_"&amp;Table2[[#This Row],[compartment]],-1)</f>
        <v>GENERIC_ca2metal2</v>
      </c>
      <c r="K2113" s="2" t="str" cm="1">
        <f t="array" ref="K2113">_xlfn.LET(_xlpm.t,J2113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13" s="2" t="str">
        <f>IF(LEN(Table2[[#This Row],[number at end of rxn-compartment]])&gt;0,_xlfn.TEXTBEFORE(Table2[[#This Row],[rxn-compartment]],Table2[[#This Row],[number at end of rxn-compartment]],-1),"")</f>
        <v>GENERIC_ca2metal</v>
      </c>
      <c r="N2113" t="str">
        <v/>
      </c>
      <c r="O2113" t="str">
        <v>ICOSCOAt_c_rm</v>
      </c>
      <c r="P2113" t="str">
        <v>REV</v>
      </c>
      <c r="Q2113" t="str">
        <v>SPONT</v>
      </c>
      <c r="R2113" t="str">
        <v/>
      </c>
      <c r="S2113" t="str">
        <v>Excluded</v>
      </c>
      <c r="T2113" t="str">
        <v>Transport</v>
      </c>
    </row>
    <row r="2114" spans="1:20" x14ac:dyDescent="0.2">
      <c r="A2114" t="s">
        <v>4917</v>
      </c>
      <c r="B2114" t="s">
        <v>4918</v>
      </c>
      <c r="C2114" t="s">
        <v>8</v>
      </c>
      <c r="D2114" t="s">
        <v>1270</v>
      </c>
      <c r="E2114" t="str">
        <f>_xlfn.XLOOKUP(Table2[[#This Row],[rxn]],[1]Sheet1!$A:$A,[1]Sheet1!$C:$C,"Other metaolism",0)</f>
        <v>Other metabolism</v>
      </c>
      <c r="F2114" t="s">
        <v>4916</v>
      </c>
      <c r="G2114" t="str">
        <f>Table2[[#This Row],[rxn]]&amp;"_"&amp;Table2[[#This Row],[dir]]</f>
        <v>GENERIC_ca2metal2_e_FWD</v>
      </c>
      <c r="H2114" t="str" cm="1">
        <f t="array" ref="H2114">_xlfn.TEXTJOIN(",",TRUE,_xlfn.UNIQUE(_xlfn._xlws.FILTER(Table2[enz],Table2[rxn+dir]=Table2[[#This Row],[rxn+dir]])))</f>
        <v>SPONT</v>
      </c>
      <c r="I2114" s="2" t="str">
        <f>_xlfn.TEXTAFTER(Table2[[#This Row],[rxn]],"_",-1)</f>
        <v>e</v>
      </c>
      <c r="J2114" s="2" t="str">
        <f>_xlfn.TEXTBEFORE(Table2[[#This Row],[rxn]],"_"&amp;Table2[[#This Row],[compartment]],-1)</f>
        <v>GENERIC_ca2metal2</v>
      </c>
      <c r="K2114" s="2" t="str" cm="1">
        <f t="array" ref="K2114">_xlfn.LET(_xlpm.t,J2114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14" s="2" t="str">
        <f>IF(LEN(Table2[[#This Row],[number at end of rxn-compartment]])&gt;0,_xlfn.TEXTBEFORE(Table2[[#This Row],[rxn-compartment]],Table2[[#This Row],[number at end of rxn-compartment]],-1),"")</f>
        <v>GENERIC_ca2metal</v>
      </c>
      <c r="N2114" t="str">
        <v/>
      </c>
      <c r="O2114" t="str">
        <v>ID3ACALDt_c_e</v>
      </c>
      <c r="P2114" t="str">
        <v>FWD</v>
      </c>
      <c r="Q2114" t="str">
        <v>SPONT</v>
      </c>
      <c r="R2114" t="str">
        <v/>
      </c>
      <c r="S2114" t="str">
        <v>Excluded</v>
      </c>
      <c r="T2114" t="str">
        <v>Transport</v>
      </c>
    </row>
    <row r="2115" spans="1:20" x14ac:dyDescent="0.2">
      <c r="A2115" t="s">
        <v>4919</v>
      </c>
      <c r="B2115" t="s">
        <v>4920</v>
      </c>
      <c r="C2115" t="s">
        <v>8</v>
      </c>
      <c r="D2115" t="s">
        <v>1270</v>
      </c>
      <c r="E2115" t="str">
        <f>_xlfn.XLOOKUP(Table2[[#This Row],[rxn]],[1]Sheet1!$A:$A,[1]Sheet1!$C:$C,"Other metaolism",0)</f>
        <v>Other metabolism</v>
      </c>
      <c r="F2115" t="s">
        <v>4916</v>
      </c>
      <c r="G2115" t="str">
        <f>Table2[[#This Row],[rxn]]&amp;"_"&amp;Table2[[#This Row],[dir]]</f>
        <v>GENERIC_cobalt2metal2_c_FWD</v>
      </c>
      <c r="H2115" t="str" cm="1">
        <f t="array" ref="H2115">_xlfn.TEXTJOIN(",",TRUE,_xlfn.UNIQUE(_xlfn._xlws.FILTER(Table2[enz],Table2[rxn+dir]=Table2[[#This Row],[rxn+dir]])))</f>
        <v>SPONT</v>
      </c>
      <c r="I2115" s="2" t="str">
        <f>_xlfn.TEXTAFTER(Table2[[#This Row],[rxn]],"_",-1)</f>
        <v>c</v>
      </c>
      <c r="J2115" s="2" t="str">
        <f>_xlfn.TEXTBEFORE(Table2[[#This Row],[rxn]],"_"&amp;Table2[[#This Row],[compartment]],-1)</f>
        <v>GENERIC_cobalt2metal2</v>
      </c>
      <c r="K2115" s="2" t="str" cm="1">
        <f t="array" ref="K2115">_xlfn.LET(_xlpm.t,J2115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15" s="2" t="str">
        <f>IF(LEN(Table2[[#This Row],[number at end of rxn-compartment]])&gt;0,_xlfn.TEXTBEFORE(Table2[[#This Row],[rxn-compartment]],Table2[[#This Row],[number at end of rxn-compartment]],-1),"")</f>
        <v>GENERIC_cobalt2metal</v>
      </c>
      <c r="N2115" t="str">
        <v/>
      </c>
      <c r="O2115" t="str">
        <v>ID3ACALDt_c_e</v>
      </c>
      <c r="P2115" t="str">
        <v>REV</v>
      </c>
      <c r="Q2115" t="str">
        <v>SPONT</v>
      </c>
      <c r="R2115" t="str">
        <v/>
      </c>
      <c r="S2115" t="str">
        <v>Excluded</v>
      </c>
      <c r="T2115" t="str">
        <v>Transport</v>
      </c>
    </row>
    <row r="2116" spans="1:20" x14ac:dyDescent="0.2">
      <c r="A2116" t="s">
        <v>4921</v>
      </c>
      <c r="B2116" t="s">
        <v>4922</v>
      </c>
      <c r="C2116" t="s">
        <v>8</v>
      </c>
      <c r="D2116" t="s">
        <v>1270</v>
      </c>
      <c r="E2116" t="str">
        <f>_xlfn.XLOOKUP(Table2[[#This Row],[rxn]],[1]Sheet1!$A:$A,[1]Sheet1!$C:$C,"Other metaolism",0)</f>
        <v>Other metabolism</v>
      </c>
      <c r="F2116" t="s">
        <v>4916</v>
      </c>
      <c r="G2116" t="str">
        <f>Table2[[#This Row],[rxn]]&amp;"_"&amp;Table2[[#This Row],[dir]]</f>
        <v>GENERIC_cobalt2metal2_e_FWD</v>
      </c>
      <c r="H2116" t="str" cm="1">
        <f t="array" ref="H2116">_xlfn.TEXTJOIN(",",TRUE,_xlfn.UNIQUE(_xlfn._xlws.FILTER(Table2[enz],Table2[rxn+dir]=Table2[[#This Row],[rxn+dir]])))</f>
        <v>SPONT</v>
      </c>
      <c r="I2116" s="2" t="str">
        <f>_xlfn.TEXTAFTER(Table2[[#This Row],[rxn]],"_",-1)</f>
        <v>e</v>
      </c>
      <c r="J2116" s="2" t="str">
        <f>_xlfn.TEXTBEFORE(Table2[[#This Row],[rxn]],"_"&amp;Table2[[#This Row],[compartment]],-1)</f>
        <v>GENERIC_cobalt2metal2</v>
      </c>
      <c r="K2116" s="2" t="str" cm="1">
        <f t="array" ref="K2116">_xlfn.LET(_xlpm.t,J2116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16" s="2" t="str">
        <f>IF(LEN(Table2[[#This Row],[number at end of rxn-compartment]])&gt;0,_xlfn.TEXTBEFORE(Table2[[#This Row],[rxn-compartment]],Table2[[#This Row],[number at end of rxn-compartment]],-1),"")</f>
        <v>GENERIC_cobalt2metal</v>
      </c>
      <c r="N2116" t="str">
        <v/>
      </c>
      <c r="O2116" t="str">
        <v>ID3ACALDt_c_m</v>
      </c>
      <c r="P2116" t="str">
        <v>FWD</v>
      </c>
      <c r="Q2116" t="str">
        <v>SPONT</v>
      </c>
      <c r="R2116" t="str">
        <v/>
      </c>
      <c r="S2116" t="str">
        <v>Excluded</v>
      </c>
      <c r="T2116" t="str">
        <v>Transport</v>
      </c>
    </row>
    <row r="2117" spans="1:20" x14ac:dyDescent="0.2">
      <c r="A2117" t="s">
        <v>4923</v>
      </c>
      <c r="B2117" t="s">
        <v>4924</v>
      </c>
      <c r="C2117" t="s">
        <v>8</v>
      </c>
      <c r="D2117" t="s">
        <v>1270</v>
      </c>
      <c r="E2117" t="str">
        <f>_xlfn.XLOOKUP(Table2[[#This Row],[rxn]],[1]Sheet1!$A:$A,[1]Sheet1!$C:$C,"Other metaolism",0)</f>
        <v>Other metabolism</v>
      </c>
      <c r="F2117" t="s">
        <v>4916</v>
      </c>
      <c r="G2117" t="str">
        <f>Table2[[#This Row],[rxn]]&amp;"_"&amp;Table2[[#This Row],[dir]]</f>
        <v>GENERIC_cu2metal2_c_FWD</v>
      </c>
      <c r="H2117" t="str" cm="1">
        <f t="array" ref="H2117">_xlfn.TEXTJOIN(",",TRUE,_xlfn.UNIQUE(_xlfn._xlws.FILTER(Table2[enz],Table2[rxn+dir]=Table2[[#This Row],[rxn+dir]])))</f>
        <v>SPONT</v>
      </c>
      <c r="I2117" s="2" t="str">
        <f>_xlfn.TEXTAFTER(Table2[[#This Row],[rxn]],"_",-1)</f>
        <v>c</v>
      </c>
      <c r="J2117" s="2" t="str">
        <f>_xlfn.TEXTBEFORE(Table2[[#This Row],[rxn]],"_"&amp;Table2[[#This Row],[compartment]],-1)</f>
        <v>GENERIC_cu2metal2</v>
      </c>
      <c r="K2117" s="2" t="str" cm="1">
        <f t="array" ref="K2117">_xlfn.LET(_xlpm.t,J2117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17" s="2" t="str">
        <f>IF(LEN(Table2[[#This Row],[number at end of rxn-compartment]])&gt;0,_xlfn.TEXTBEFORE(Table2[[#This Row],[rxn-compartment]],Table2[[#This Row],[number at end of rxn-compartment]],-1),"")</f>
        <v>GENERIC_cu2metal</v>
      </c>
      <c r="N2117" t="str">
        <v/>
      </c>
      <c r="O2117" t="str">
        <v>ID3ACALDt_c_m</v>
      </c>
      <c r="P2117" t="str">
        <v>REV</v>
      </c>
      <c r="Q2117" t="str">
        <v>SPONT</v>
      </c>
      <c r="R2117" t="str">
        <v/>
      </c>
      <c r="S2117" t="str">
        <v>Excluded</v>
      </c>
      <c r="T2117" t="str">
        <v>Transport</v>
      </c>
    </row>
    <row r="2118" spans="1:20" x14ac:dyDescent="0.2">
      <c r="A2118" t="s">
        <v>4925</v>
      </c>
      <c r="B2118" t="s">
        <v>4926</v>
      </c>
      <c r="C2118" t="s">
        <v>8</v>
      </c>
      <c r="D2118" t="s">
        <v>1270</v>
      </c>
      <c r="E2118" t="str">
        <f>_xlfn.XLOOKUP(Table2[[#This Row],[rxn]],[1]Sheet1!$A:$A,[1]Sheet1!$C:$C,"Other metaolism",0)</f>
        <v>Other metabolism</v>
      </c>
      <c r="F2118" t="s">
        <v>4916</v>
      </c>
      <c r="G2118" t="str">
        <f>Table2[[#This Row],[rxn]]&amp;"_"&amp;Table2[[#This Row],[dir]]</f>
        <v>GENERIC_cu2metal2_e_FWD</v>
      </c>
      <c r="H2118" t="str" cm="1">
        <f t="array" ref="H2118">_xlfn.TEXTJOIN(",",TRUE,_xlfn.UNIQUE(_xlfn._xlws.FILTER(Table2[enz],Table2[rxn+dir]=Table2[[#This Row],[rxn+dir]])))</f>
        <v>SPONT</v>
      </c>
      <c r="I2118" s="2" t="str">
        <f>_xlfn.TEXTAFTER(Table2[[#This Row],[rxn]],"_",-1)</f>
        <v>e</v>
      </c>
      <c r="J2118" s="2" t="str">
        <f>_xlfn.TEXTBEFORE(Table2[[#This Row],[rxn]],"_"&amp;Table2[[#This Row],[compartment]],-1)</f>
        <v>GENERIC_cu2metal2</v>
      </c>
      <c r="K2118" s="2" t="str" cm="1">
        <f t="array" ref="K2118">_xlfn.LET(_xlpm.t,J2118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18" s="2" t="str">
        <f>IF(LEN(Table2[[#This Row],[number at end of rxn-compartment]])&gt;0,_xlfn.TEXTBEFORE(Table2[[#This Row],[rxn-compartment]],Table2[[#This Row],[number at end of rxn-compartment]],-1),"")</f>
        <v>GENERIC_cu2metal</v>
      </c>
      <c r="N2118" t="str">
        <v/>
      </c>
      <c r="O2118" t="str">
        <v>IG3PS_c</v>
      </c>
      <c r="P2118" t="str">
        <v>FWD</v>
      </c>
      <c r="Q2118" t="str">
        <v>rt0716</v>
      </c>
      <c r="R2118" t="str">
        <v>2.4.2.-</v>
      </c>
      <c r="S2118" t="str">
        <v>Amino acid metabolism</v>
      </c>
      <c r="T2118" t="str">
        <v>Histidine metabolism</v>
      </c>
    </row>
    <row r="2119" spans="1:20" x14ac:dyDescent="0.2">
      <c r="A2119" t="s">
        <v>4927</v>
      </c>
      <c r="B2119" t="s">
        <v>4928</v>
      </c>
      <c r="C2119" t="s">
        <v>8</v>
      </c>
      <c r="D2119" t="s">
        <v>1270</v>
      </c>
      <c r="E2119" t="str">
        <f>_xlfn.XLOOKUP(Table2[[#This Row],[rxn]],[1]Sheet1!$A:$A,[1]Sheet1!$C:$C,"Other metaolism",0)</f>
        <v>Other metabolism</v>
      </c>
      <c r="F2119" t="s">
        <v>4916</v>
      </c>
      <c r="G2119" t="str">
        <f>Table2[[#This Row],[rxn]]&amp;"_"&amp;Table2[[#This Row],[dir]]</f>
        <v>GENERIC_fe2feCATION_c_FWD</v>
      </c>
      <c r="H2119" t="str" cm="1">
        <f t="array" ref="H2119">_xlfn.TEXTJOIN(",",TRUE,_xlfn.UNIQUE(_xlfn._xlws.FILTER(Table2[enz],Table2[rxn+dir]=Table2[[#This Row],[rxn+dir]])))</f>
        <v>SPONT</v>
      </c>
      <c r="I2119" s="2" t="str">
        <f>_xlfn.TEXTAFTER(Table2[[#This Row],[rxn]],"_",-1)</f>
        <v>c</v>
      </c>
      <c r="J2119" s="2" t="str">
        <f>_xlfn.TEXTBEFORE(Table2[[#This Row],[rxn]],"_"&amp;Table2[[#This Row],[compartment]],-1)</f>
        <v>GENERIC_fe2feCATION</v>
      </c>
      <c r="K2119" s="2" t="str" cm="1">
        <f t="array" ref="K2119">_xlfn.LET(_xlpm.t,J2119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19" s="2" t="str">
        <f>IF(LEN(Table2[[#This Row],[number at end of rxn-compartment]])&gt;0,_xlfn.TEXTBEFORE(Table2[[#This Row],[rxn-compartment]],Table2[[#This Row],[number at end of rxn-compartment]],-1),"")</f>
        <v/>
      </c>
      <c r="N2119" t="str">
        <v/>
      </c>
      <c r="O2119" t="str">
        <v>IGPDH_c</v>
      </c>
      <c r="P2119" t="str">
        <v>FWD</v>
      </c>
      <c r="Q2119" t="str">
        <v>rt0339</v>
      </c>
      <c r="R2119" t="str">
        <v>4.2.1.19</v>
      </c>
      <c r="S2119" t="str">
        <v>Amino acid metabolism</v>
      </c>
      <c r="T2119" t="str">
        <v>Histidine metabolism</v>
      </c>
    </row>
    <row r="2120" spans="1:20" x14ac:dyDescent="0.2">
      <c r="A2120" t="s">
        <v>4929</v>
      </c>
      <c r="B2120" t="s">
        <v>4930</v>
      </c>
      <c r="C2120" t="s">
        <v>8</v>
      </c>
      <c r="D2120" t="s">
        <v>1270</v>
      </c>
      <c r="E2120" t="str">
        <f>_xlfn.XLOOKUP(Table2[[#This Row],[rxn]],[1]Sheet1!$A:$A,[1]Sheet1!$C:$C,"Other metaolism",0)</f>
        <v>Other metabolism</v>
      </c>
      <c r="F2120" t="s">
        <v>4916</v>
      </c>
      <c r="G2120" t="str">
        <f>Table2[[#This Row],[rxn]]&amp;"_"&amp;Table2[[#This Row],[dir]]</f>
        <v>GENERIC_fe2feCATION_e_FWD</v>
      </c>
      <c r="H2120" t="str" cm="1">
        <f t="array" ref="H2120">_xlfn.TEXTJOIN(",",TRUE,_xlfn.UNIQUE(_xlfn._xlws.FILTER(Table2[enz],Table2[rxn+dir]=Table2[[#This Row],[rxn+dir]])))</f>
        <v>SPONT</v>
      </c>
      <c r="I2120" s="2" t="str">
        <f>_xlfn.TEXTAFTER(Table2[[#This Row],[rxn]],"_",-1)</f>
        <v>e</v>
      </c>
      <c r="J2120" s="2" t="str">
        <f>_xlfn.TEXTBEFORE(Table2[[#This Row],[rxn]],"_"&amp;Table2[[#This Row],[compartment]],-1)</f>
        <v>GENERIC_fe2feCATION</v>
      </c>
      <c r="K2120" s="2" t="str" cm="1">
        <f t="array" ref="K2120">_xlfn.LET(_xlpm.t,J2120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20" s="2" t="str">
        <f>IF(LEN(Table2[[#This Row],[number at end of rxn-compartment]])&gt;0,_xlfn.TEXTBEFORE(Table2[[#This Row],[rxn-compartment]],Table2[[#This Row],[number at end of rxn-compartment]],-1),"")</f>
        <v/>
      </c>
      <c r="N2120" t="str">
        <v/>
      </c>
      <c r="O2120" t="str">
        <v>IGPS_c</v>
      </c>
      <c r="P2120" t="str">
        <v>FWD</v>
      </c>
      <c r="Q2120" t="str">
        <v>rt8196</v>
      </c>
      <c r="R2120" t="str">
        <v>4.1.3.27</v>
      </c>
      <c r="S2120" t="str">
        <v>Amino acid metabolism</v>
      </c>
      <c r="T2120" t="str">
        <v>Phenylalanine, tyrosine and tryptophan metabolism</v>
      </c>
    </row>
    <row r="2121" spans="1:20" x14ac:dyDescent="0.2">
      <c r="A2121" t="s">
        <v>4931</v>
      </c>
      <c r="B2121" t="s">
        <v>4932</v>
      </c>
      <c r="C2121" t="s">
        <v>8</v>
      </c>
      <c r="D2121" t="s">
        <v>1270</v>
      </c>
      <c r="E2121" t="str">
        <f>_xlfn.XLOOKUP(Table2[[#This Row],[rxn]],[1]Sheet1!$A:$A,[1]Sheet1!$C:$C,"Other metaolism",0)</f>
        <v>Other metabolism</v>
      </c>
      <c r="F2121" t="s">
        <v>4916</v>
      </c>
      <c r="G2121" t="str">
        <f>Table2[[#This Row],[rxn]]&amp;"_"&amp;Table2[[#This Row],[dir]]</f>
        <v>GENERIC_fe2feCATION_m_FWD</v>
      </c>
      <c r="H2121" t="str" cm="1">
        <f t="array" ref="H2121">_xlfn.TEXTJOIN(",",TRUE,_xlfn.UNIQUE(_xlfn._xlws.FILTER(Table2[enz],Table2[rxn+dir]=Table2[[#This Row],[rxn+dir]])))</f>
        <v>SPONT</v>
      </c>
      <c r="I2121" s="2" t="str">
        <f>_xlfn.TEXTAFTER(Table2[[#This Row],[rxn]],"_",-1)</f>
        <v>m</v>
      </c>
      <c r="J2121" s="2" t="str">
        <f>_xlfn.TEXTBEFORE(Table2[[#This Row],[rxn]],"_"&amp;Table2[[#This Row],[compartment]],-1)</f>
        <v>GENERIC_fe2feCATION</v>
      </c>
      <c r="K2121" s="2" t="str" cm="1">
        <f t="array" ref="K2121">_xlfn.LET(_xlpm.t,J2121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21" s="2" t="str">
        <f>IF(LEN(Table2[[#This Row],[number at end of rxn-compartment]])&gt;0,_xlfn.TEXTBEFORE(Table2[[#This Row],[rxn-compartment]],Table2[[#This Row],[number at end of rxn-compartment]],-1),"")</f>
        <v/>
      </c>
      <c r="N2121" t="str">
        <v/>
      </c>
      <c r="O2121" t="str">
        <v>ILEt_c_m</v>
      </c>
      <c r="P2121" t="str">
        <v>FWD</v>
      </c>
      <c r="Q2121" t="str">
        <v>SPONT</v>
      </c>
      <c r="R2121" t="str">
        <v/>
      </c>
      <c r="S2121" t="str">
        <v>Excluded</v>
      </c>
      <c r="T2121" t="str">
        <v>Transport</v>
      </c>
    </row>
    <row r="2122" spans="1:20" x14ac:dyDescent="0.2">
      <c r="A2122" t="s">
        <v>4933</v>
      </c>
      <c r="B2122" t="s">
        <v>4934</v>
      </c>
      <c r="C2122" t="s">
        <v>8</v>
      </c>
      <c r="D2122" t="s">
        <v>1270</v>
      </c>
      <c r="E2122" t="str">
        <f>_xlfn.XLOOKUP(Table2[[#This Row],[rxn]],[1]Sheet1!$A:$A,[1]Sheet1!$C:$C,"Other metaolism",0)</f>
        <v>Other metabolism</v>
      </c>
      <c r="F2122" t="s">
        <v>4916</v>
      </c>
      <c r="G2122" t="str">
        <f>Table2[[#This Row],[rxn]]&amp;"_"&amp;Table2[[#This Row],[dir]]</f>
        <v>GENERIC_fe2metal2_c_FWD</v>
      </c>
      <c r="H2122" t="str" cm="1">
        <f t="array" ref="H2122">_xlfn.TEXTJOIN(",",TRUE,_xlfn.UNIQUE(_xlfn._xlws.FILTER(Table2[enz],Table2[rxn+dir]=Table2[[#This Row],[rxn+dir]])))</f>
        <v>SPONT</v>
      </c>
      <c r="I2122" s="2" t="str">
        <f>_xlfn.TEXTAFTER(Table2[[#This Row],[rxn]],"_",-1)</f>
        <v>c</v>
      </c>
      <c r="J2122" s="2" t="str">
        <f>_xlfn.TEXTBEFORE(Table2[[#This Row],[rxn]],"_"&amp;Table2[[#This Row],[compartment]],-1)</f>
        <v>GENERIC_fe2metal2</v>
      </c>
      <c r="K2122" s="2" t="str" cm="1">
        <f t="array" ref="K2122">_xlfn.LET(_xlpm.t,J2122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22" s="2" t="str">
        <f>IF(LEN(Table2[[#This Row],[number at end of rxn-compartment]])&gt;0,_xlfn.TEXTBEFORE(Table2[[#This Row],[rxn-compartment]],Table2[[#This Row],[number at end of rxn-compartment]],-1),"")</f>
        <v>GENERIC_fe2metal</v>
      </c>
      <c r="N2122" t="str">
        <v/>
      </c>
      <c r="O2122" t="str">
        <v>ILEt_c_v</v>
      </c>
      <c r="P2122" t="str">
        <v>FWD</v>
      </c>
      <c r="Q2122" t="str">
        <v>rt6501</v>
      </c>
      <c r="R2122" t="str">
        <v/>
      </c>
      <c r="S2122" t="str">
        <v>Excluded</v>
      </c>
      <c r="T2122" t="str">
        <v>Transport</v>
      </c>
    </row>
    <row r="2123" spans="1:20" x14ac:dyDescent="0.2">
      <c r="A2123" t="s">
        <v>4935</v>
      </c>
      <c r="B2123" t="s">
        <v>4936</v>
      </c>
      <c r="C2123" t="s">
        <v>8</v>
      </c>
      <c r="D2123" t="s">
        <v>1270</v>
      </c>
      <c r="E2123" t="str">
        <f>_xlfn.XLOOKUP(Table2[[#This Row],[rxn]],[1]Sheet1!$A:$A,[1]Sheet1!$C:$C,"Other metaolism",0)</f>
        <v>Other metabolism</v>
      </c>
      <c r="F2123" t="s">
        <v>4916</v>
      </c>
      <c r="G2123" t="str">
        <f>Table2[[#This Row],[rxn]]&amp;"_"&amp;Table2[[#This Row],[dir]]</f>
        <v>GENERIC_fe2metal2_e_FWD</v>
      </c>
      <c r="H2123" t="str" cm="1">
        <f t="array" ref="H2123">_xlfn.TEXTJOIN(",",TRUE,_xlfn.UNIQUE(_xlfn._xlws.FILTER(Table2[enz],Table2[rxn+dir]=Table2[[#This Row],[rxn+dir]])))</f>
        <v>SPONT</v>
      </c>
      <c r="I2123" s="2" t="str">
        <f>_xlfn.TEXTAFTER(Table2[[#This Row],[rxn]],"_",-1)</f>
        <v>e</v>
      </c>
      <c r="J2123" s="2" t="str">
        <f>_xlfn.TEXTBEFORE(Table2[[#This Row],[rxn]],"_"&amp;Table2[[#This Row],[compartment]],-1)</f>
        <v>GENERIC_fe2metal2</v>
      </c>
      <c r="K2123" s="2" t="str" cm="1">
        <f t="array" ref="K2123">_xlfn.LET(_xlpm.t,J2123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23" s="2" t="str">
        <f>IF(LEN(Table2[[#This Row],[number at end of rxn-compartment]])&gt;0,_xlfn.TEXTBEFORE(Table2[[#This Row],[rxn-compartment]],Table2[[#This Row],[number at end of rxn-compartment]],-1),"")</f>
        <v>GENERIC_fe2metal</v>
      </c>
      <c r="N2123" t="str">
        <v/>
      </c>
      <c r="O2123" t="str">
        <v>ILETA_c</v>
      </c>
      <c r="P2123" t="str">
        <v>FWD</v>
      </c>
      <c r="Q2123" t="str">
        <v>rt5646,rt6485</v>
      </c>
      <c r="R2123" t="str">
        <v>2.6.1.42</v>
      </c>
      <c r="S2123" t="str">
        <v>Amino acid metabolism</v>
      </c>
      <c r="T2123" t="str">
        <v>Cysteine and methionine metabolism</v>
      </c>
    </row>
    <row r="2124" spans="1:20" x14ac:dyDescent="0.2">
      <c r="A2124" t="s">
        <v>4937</v>
      </c>
      <c r="B2124" t="s">
        <v>4938</v>
      </c>
      <c r="C2124" t="s">
        <v>8</v>
      </c>
      <c r="D2124" t="s">
        <v>1270</v>
      </c>
      <c r="E2124" t="str">
        <f>_xlfn.XLOOKUP(Table2[[#This Row],[rxn]],[1]Sheet1!$A:$A,[1]Sheet1!$C:$C,"Other metaolism",0)</f>
        <v>Other metabolism</v>
      </c>
      <c r="F2124" t="s">
        <v>4916</v>
      </c>
      <c r="G2124" t="str">
        <f>Table2[[#This Row],[rxn]]&amp;"_"&amp;Table2[[#This Row],[dir]]</f>
        <v>GENERIC_fe2metal2_m_FWD</v>
      </c>
      <c r="H2124" t="str" cm="1">
        <f t="array" ref="H2124">_xlfn.TEXTJOIN(",",TRUE,_xlfn.UNIQUE(_xlfn._xlws.FILTER(Table2[enz],Table2[rxn+dir]=Table2[[#This Row],[rxn+dir]])))</f>
        <v>SPONT</v>
      </c>
      <c r="I2124" s="2" t="str">
        <f>_xlfn.TEXTAFTER(Table2[[#This Row],[rxn]],"_",-1)</f>
        <v>m</v>
      </c>
      <c r="J2124" s="2" t="str">
        <f>_xlfn.TEXTBEFORE(Table2[[#This Row],[rxn]],"_"&amp;Table2[[#This Row],[compartment]],-1)</f>
        <v>GENERIC_fe2metal2</v>
      </c>
      <c r="K2124" s="2" t="str" cm="1">
        <f t="array" ref="K2124">_xlfn.LET(_xlpm.t,J2124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24" s="2" t="str">
        <f>IF(LEN(Table2[[#This Row],[number at end of rxn-compartment]])&gt;0,_xlfn.TEXTBEFORE(Table2[[#This Row],[rxn-compartment]],Table2[[#This Row],[number at end of rxn-compartment]],-1),"")</f>
        <v>GENERIC_fe2metal</v>
      </c>
      <c r="N2124" t="str">
        <v/>
      </c>
      <c r="O2124" t="str">
        <v>ILETA_c</v>
      </c>
      <c r="P2124" t="str">
        <v>REV</v>
      </c>
      <c r="Q2124" t="str">
        <v>rt5646,rt6485</v>
      </c>
      <c r="R2124" t="str">
        <v>2.6.1.42</v>
      </c>
      <c r="S2124" t="str">
        <v>Amino acid metabolism</v>
      </c>
      <c r="T2124" t="str">
        <v>Cysteine and methionine metabolism</v>
      </c>
    </row>
    <row r="2125" spans="1:20" x14ac:dyDescent="0.2">
      <c r="A2125" t="s">
        <v>4939</v>
      </c>
      <c r="B2125" t="s">
        <v>4940</v>
      </c>
      <c r="C2125" t="s">
        <v>8</v>
      </c>
      <c r="D2125" t="s">
        <v>1270</v>
      </c>
      <c r="E2125" t="str">
        <f>_xlfn.XLOOKUP(Table2[[#This Row],[rxn]],[1]Sheet1!$A:$A,[1]Sheet1!$C:$C,"Other metaolism",0)</f>
        <v>Other metabolism</v>
      </c>
      <c r="F2125" t="s">
        <v>4916</v>
      </c>
      <c r="G2125" t="str">
        <f>Table2[[#This Row],[rxn]]&amp;"_"&amp;Table2[[#This Row],[dir]]</f>
        <v>GENERIC_fe3feCATION_c_FWD</v>
      </c>
      <c r="H2125" t="str" cm="1">
        <f t="array" ref="H2125">_xlfn.TEXTJOIN(",",TRUE,_xlfn.UNIQUE(_xlfn._xlws.FILTER(Table2[enz],Table2[rxn+dir]=Table2[[#This Row],[rxn+dir]])))</f>
        <v>SPONT</v>
      </c>
      <c r="I2125" s="2" t="str">
        <f>_xlfn.TEXTAFTER(Table2[[#This Row],[rxn]],"_",-1)</f>
        <v>c</v>
      </c>
      <c r="J2125" s="2" t="str">
        <f>_xlfn.TEXTBEFORE(Table2[[#This Row],[rxn]],"_"&amp;Table2[[#This Row],[compartment]],-1)</f>
        <v>GENERIC_fe3feCATION</v>
      </c>
      <c r="K2125" s="2" t="str" cm="1">
        <f t="array" ref="K2125">_xlfn.LET(_xlpm.t,J2125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25" s="2" t="str">
        <f>IF(LEN(Table2[[#This Row],[number at end of rxn-compartment]])&gt;0,_xlfn.TEXTBEFORE(Table2[[#This Row],[rxn-compartment]],Table2[[#This Row],[number at end of rxn-compartment]],-1),"")</f>
        <v/>
      </c>
      <c r="N2125" t="str">
        <v/>
      </c>
      <c r="O2125" t="str">
        <v>ILETA_m</v>
      </c>
      <c r="P2125" t="str">
        <v>FWD</v>
      </c>
      <c r="Q2125" t="str">
        <v>rt6242_m</v>
      </c>
      <c r="R2125" t="str">
        <v>2.6.1.42</v>
      </c>
      <c r="S2125" t="str">
        <v>Amino acid metabolism</v>
      </c>
      <c r="T2125" t="str">
        <v>Cysteine and methionine metabolism</v>
      </c>
    </row>
    <row r="2126" spans="1:20" x14ac:dyDescent="0.2">
      <c r="A2126" t="s">
        <v>4941</v>
      </c>
      <c r="B2126" t="s">
        <v>4942</v>
      </c>
      <c r="C2126" t="s">
        <v>8</v>
      </c>
      <c r="D2126" t="s">
        <v>1270</v>
      </c>
      <c r="E2126" t="str">
        <f>_xlfn.XLOOKUP(Table2[[#This Row],[rxn]],[1]Sheet1!$A:$A,[1]Sheet1!$C:$C,"Other metaolism",0)</f>
        <v>Other metabolism</v>
      </c>
      <c r="F2126" t="s">
        <v>4916</v>
      </c>
      <c r="G2126" t="str">
        <f>Table2[[#This Row],[rxn]]&amp;"_"&amp;Table2[[#This Row],[dir]]</f>
        <v>GENERIC_fe3feCATION_e_FWD</v>
      </c>
      <c r="H2126" t="str" cm="1">
        <f t="array" ref="H2126">_xlfn.TEXTJOIN(",",TRUE,_xlfn.UNIQUE(_xlfn._xlws.FILTER(Table2[enz],Table2[rxn+dir]=Table2[[#This Row],[rxn+dir]])))</f>
        <v>SPONT</v>
      </c>
      <c r="I2126" s="2" t="str">
        <f>_xlfn.TEXTAFTER(Table2[[#This Row],[rxn]],"_",-1)</f>
        <v>e</v>
      </c>
      <c r="J2126" s="2" t="str">
        <f>_xlfn.TEXTBEFORE(Table2[[#This Row],[rxn]],"_"&amp;Table2[[#This Row],[compartment]],-1)</f>
        <v>GENERIC_fe3feCATION</v>
      </c>
      <c r="K2126" s="2" t="str" cm="1">
        <f t="array" ref="K2126">_xlfn.LET(_xlpm.t,J2126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26" s="2" t="str">
        <f>IF(LEN(Table2[[#This Row],[number at end of rxn-compartment]])&gt;0,_xlfn.TEXTBEFORE(Table2[[#This Row],[rxn-compartment]],Table2[[#This Row],[number at end of rxn-compartment]],-1),"")</f>
        <v/>
      </c>
      <c r="N2126" t="str">
        <v/>
      </c>
      <c r="O2126" t="str">
        <v>ILETA_m</v>
      </c>
      <c r="P2126" t="str">
        <v>REV</v>
      </c>
      <c r="Q2126" t="str">
        <v>rt6242_m</v>
      </c>
      <c r="R2126" t="str">
        <v>2.6.1.42</v>
      </c>
      <c r="S2126" t="str">
        <v>Amino acid metabolism</v>
      </c>
      <c r="T2126" t="str">
        <v>Cysteine and methionine metabolism</v>
      </c>
    </row>
    <row r="2127" spans="1:20" x14ac:dyDescent="0.2">
      <c r="A2127" t="s">
        <v>4943</v>
      </c>
      <c r="B2127" t="s">
        <v>4944</v>
      </c>
      <c r="C2127" t="s">
        <v>8</v>
      </c>
      <c r="D2127" t="s">
        <v>1270</v>
      </c>
      <c r="E2127" t="str">
        <f>_xlfn.XLOOKUP(Table2[[#This Row],[rxn]],[1]Sheet1!$A:$A,[1]Sheet1!$C:$C,"Other metaolism",0)</f>
        <v>Other metabolism</v>
      </c>
      <c r="F2127" t="s">
        <v>4916</v>
      </c>
      <c r="G2127" t="str">
        <f>Table2[[#This Row],[rxn]]&amp;"_"&amp;Table2[[#This Row],[dir]]</f>
        <v>GENERIC_hCATION1_c_FWD</v>
      </c>
      <c r="H2127" t="str" cm="1">
        <f t="array" ref="H2127">_xlfn.TEXTJOIN(",",TRUE,_xlfn.UNIQUE(_xlfn._xlws.FILTER(Table2[enz],Table2[rxn+dir]=Table2[[#This Row],[rxn+dir]])))</f>
        <v>SPONT</v>
      </c>
      <c r="I2127" s="2" t="str">
        <f>_xlfn.TEXTAFTER(Table2[[#This Row],[rxn]],"_",-1)</f>
        <v>c</v>
      </c>
      <c r="J2127" s="2" t="str">
        <f>_xlfn.TEXTBEFORE(Table2[[#This Row],[rxn]],"_"&amp;Table2[[#This Row],[compartment]],-1)</f>
        <v>GENERIC_hCATION1</v>
      </c>
      <c r="K2127" s="2" t="str" cm="1">
        <f t="array" ref="K2127">_xlfn.LET(_xlpm.t,J2127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27" s="2" t="str">
        <f>IF(LEN(Table2[[#This Row],[number at end of rxn-compartment]])&gt;0,_xlfn.TEXTBEFORE(Table2[[#This Row],[rxn-compartment]],Table2[[#This Row],[number at end of rxn-compartment]],-1),"")</f>
        <v>GENERIC_hCATION</v>
      </c>
      <c r="N2127" t="str">
        <v/>
      </c>
      <c r="O2127" t="str">
        <v>ILEtpa_v</v>
      </c>
      <c r="P2127" t="str">
        <v>FWD</v>
      </c>
      <c r="Q2127" t="str">
        <v>rt7819</v>
      </c>
      <c r="R2127" t="str">
        <v/>
      </c>
      <c r="S2127" t="str">
        <v>Excluded</v>
      </c>
      <c r="T2127" t="str">
        <v>Transport</v>
      </c>
    </row>
    <row r="2128" spans="1:20" x14ac:dyDescent="0.2">
      <c r="A2128" t="s">
        <v>4945</v>
      </c>
      <c r="B2128" t="s">
        <v>4946</v>
      </c>
      <c r="C2128" t="s">
        <v>8</v>
      </c>
      <c r="D2128" t="s">
        <v>1270</v>
      </c>
      <c r="E2128" t="str">
        <f>_xlfn.XLOOKUP(Table2[[#This Row],[rxn]],[1]Sheet1!$A:$A,[1]Sheet1!$C:$C,"Other metaolism",0)</f>
        <v>Other metabolism</v>
      </c>
      <c r="F2128" t="s">
        <v>4916</v>
      </c>
      <c r="G2128" t="str">
        <f>Table2[[#This Row],[rxn]]&amp;"_"&amp;Table2[[#This Row],[dir]]</f>
        <v>GENERIC_hCATION1_e_FWD</v>
      </c>
      <c r="H2128" t="str" cm="1">
        <f t="array" ref="H2128">_xlfn.TEXTJOIN(",",TRUE,_xlfn.UNIQUE(_xlfn._xlws.FILTER(Table2[enz],Table2[rxn+dir]=Table2[[#This Row],[rxn+dir]])))</f>
        <v>SPONT</v>
      </c>
      <c r="I2128" s="2" t="str">
        <f>_xlfn.TEXTAFTER(Table2[[#This Row],[rxn]],"_",-1)</f>
        <v>e</v>
      </c>
      <c r="J2128" s="2" t="str">
        <f>_xlfn.TEXTBEFORE(Table2[[#This Row],[rxn]],"_"&amp;Table2[[#This Row],[compartment]],-1)</f>
        <v>GENERIC_hCATION1</v>
      </c>
      <c r="K2128" s="2" t="str" cm="1">
        <f t="array" ref="K2128">_xlfn.LET(_xlpm.t,J2128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28" s="2" t="str">
        <f>IF(LEN(Table2[[#This Row],[number at end of rxn-compartment]])&gt;0,_xlfn.TEXTBEFORE(Table2[[#This Row],[rxn-compartment]],Table2[[#This Row],[number at end of rxn-compartment]],-1),"")</f>
        <v>GENERIC_hCATION</v>
      </c>
      <c r="N2128" t="str">
        <v/>
      </c>
      <c r="O2128" t="str">
        <v>ILEtps_v</v>
      </c>
      <c r="P2128" t="str">
        <v>FWD</v>
      </c>
      <c r="Q2128" t="str">
        <v>rt4375</v>
      </c>
      <c r="R2128" t="str">
        <v/>
      </c>
      <c r="S2128" t="str">
        <v>Excluded</v>
      </c>
      <c r="T2128" t="str">
        <v>Transport</v>
      </c>
    </row>
    <row r="2129" spans="1:20" x14ac:dyDescent="0.2">
      <c r="A2129" t="s">
        <v>4947</v>
      </c>
      <c r="B2129" t="s">
        <v>4948</v>
      </c>
      <c r="C2129" t="s">
        <v>8</v>
      </c>
      <c r="D2129" t="s">
        <v>1270</v>
      </c>
      <c r="E2129" t="str">
        <f>_xlfn.XLOOKUP(Table2[[#This Row],[rxn]],[1]Sheet1!$A:$A,[1]Sheet1!$C:$C,"Other metaolism",0)</f>
        <v>Other metabolism</v>
      </c>
      <c r="F2129" t="s">
        <v>4916</v>
      </c>
      <c r="G2129" t="str">
        <f>Table2[[#This Row],[rxn]]&amp;"_"&amp;Table2[[#This Row],[dir]]</f>
        <v>GENERIC_hCATION1_en_FWD</v>
      </c>
      <c r="H2129" t="str" cm="1">
        <f t="array" ref="H2129">_xlfn.TEXTJOIN(",",TRUE,_xlfn.UNIQUE(_xlfn._xlws.FILTER(Table2[enz],Table2[rxn+dir]=Table2[[#This Row],[rxn+dir]])))</f>
        <v>SPONT</v>
      </c>
      <c r="I2129" s="2" t="str">
        <f>_xlfn.TEXTAFTER(Table2[[#This Row],[rxn]],"_",-1)</f>
        <v>en</v>
      </c>
      <c r="J2129" s="2" t="str">
        <f>_xlfn.TEXTBEFORE(Table2[[#This Row],[rxn]],"_"&amp;Table2[[#This Row],[compartment]],-1)</f>
        <v>GENERIC_hCATION1</v>
      </c>
      <c r="K2129" s="2" t="str" cm="1">
        <f t="array" ref="K2129">_xlfn.LET(_xlpm.t,J2129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29" s="2" t="str">
        <f>IF(LEN(Table2[[#This Row],[number at end of rxn-compartment]])&gt;0,_xlfn.TEXTBEFORE(Table2[[#This Row],[rxn-compartment]],Table2[[#This Row],[number at end of rxn-compartment]],-1),"")</f>
        <v>GENERIC_hCATION</v>
      </c>
      <c r="N2129" t="str">
        <v/>
      </c>
      <c r="O2129" t="str">
        <v>ILETRS_c</v>
      </c>
      <c r="P2129" t="str">
        <v>FWD</v>
      </c>
      <c r="Q2129" t="str">
        <v>rt5078</v>
      </c>
      <c r="R2129" t="str">
        <v>6.1.1.5</v>
      </c>
      <c r="S2129" t="str">
        <v>tRNA charging</v>
      </c>
      <c r="T2129" t="str">
        <v>Aminoacyl-tRNA biosynthesis</v>
      </c>
    </row>
    <row r="2130" spans="1:20" x14ac:dyDescent="0.2">
      <c r="A2130" t="s">
        <v>4949</v>
      </c>
      <c r="B2130" t="s">
        <v>4950</v>
      </c>
      <c r="C2130" t="s">
        <v>8</v>
      </c>
      <c r="D2130" t="s">
        <v>1270</v>
      </c>
      <c r="E2130" t="str">
        <f>_xlfn.XLOOKUP(Table2[[#This Row],[rxn]],[1]Sheet1!$A:$A,[1]Sheet1!$C:$C,"Other metaolism",0)</f>
        <v>Other metabolism</v>
      </c>
      <c r="F2130" t="s">
        <v>4916</v>
      </c>
      <c r="G2130" t="str">
        <f>Table2[[#This Row],[rxn]]&amp;"_"&amp;Table2[[#This Row],[dir]]</f>
        <v>GENERIC_hCATION1_g_FWD</v>
      </c>
      <c r="H2130" t="str" cm="1">
        <f t="array" ref="H2130">_xlfn.TEXTJOIN(",",TRUE,_xlfn.UNIQUE(_xlfn._xlws.FILTER(Table2[enz],Table2[rxn+dir]=Table2[[#This Row],[rxn+dir]])))</f>
        <v>SPONT</v>
      </c>
      <c r="I2130" s="2" t="str">
        <f>_xlfn.TEXTAFTER(Table2[[#This Row],[rxn]],"_",-1)</f>
        <v>g</v>
      </c>
      <c r="J2130" s="2" t="str">
        <f>_xlfn.TEXTBEFORE(Table2[[#This Row],[rxn]],"_"&amp;Table2[[#This Row],[compartment]],-1)</f>
        <v>GENERIC_hCATION1</v>
      </c>
      <c r="K2130" s="2" t="str" cm="1">
        <f t="array" ref="K2130">_xlfn.LET(_xlpm.t,J2130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0" s="2" t="str">
        <f>IF(LEN(Table2[[#This Row],[number at end of rxn-compartment]])&gt;0,_xlfn.TEXTBEFORE(Table2[[#This Row],[rxn-compartment]],Table2[[#This Row],[number at end of rxn-compartment]],-1),"")</f>
        <v>GENERIC_hCATION</v>
      </c>
      <c r="N2130" t="str">
        <v/>
      </c>
      <c r="O2130" t="str">
        <v>ILETRS_m</v>
      </c>
      <c r="P2130" t="str">
        <v>FWD</v>
      </c>
      <c r="Q2130" t="str">
        <v>rt7188</v>
      </c>
      <c r="R2130" t="str">
        <v>6.1.1.5</v>
      </c>
      <c r="S2130" t="str">
        <v>tRNA charging</v>
      </c>
      <c r="T2130" t="str">
        <v>Aminoacyl-tRNA biosynthesis</v>
      </c>
    </row>
    <row r="2131" spans="1:20" x14ac:dyDescent="0.2">
      <c r="A2131" t="s">
        <v>4951</v>
      </c>
      <c r="B2131" t="s">
        <v>4952</v>
      </c>
      <c r="C2131" t="s">
        <v>8</v>
      </c>
      <c r="D2131" t="s">
        <v>1270</v>
      </c>
      <c r="E2131" t="str">
        <f>_xlfn.XLOOKUP(Table2[[#This Row],[rxn]],[1]Sheet1!$A:$A,[1]Sheet1!$C:$C,"Other metaolism",0)</f>
        <v>Other metabolism</v>
      </c>
      <c r="F2131" t="s">
        <v>4916</v>
      </c>
      <c r="G2131" t="str">
        <f>Table2[[#This Row],[rxn]]&amp;"_"&amp;Table2[[#This Row],[dir]]</f>
        <v>GENERIC_hCATION1_gm_FWD</v>
      </c>
      <c r="H2131" t="str" cm="1">
        <f t="array" ref="H2131">_xlfn.TEXTJOIN(",",TRUE,_xlfn.UNIQUE(_xlfn._xlws.FILTER(Table2[enz],Table2[rxn+dir]=Table2[[#This Row],[rxn+dir]])))</f>
        <v>SPONT</v>
      </c>
      <c r="I2131" s="2" t="str">
        <f>_xlfn.TEXTAFTER(Table2[[#This Row],[rxn]],"_",-1)</f>
        <v>gm</v>
      </c>
      <c r="J2131" s="2" t="str">
        <f>_xlfn.TEXTBEFORE(Table2[[#This Row],[rxn]],"_"&amp;Table2[[#This Row],[compartment]],-1)</f>
        <v>GENERIC_hCATION1</v>
      </c>
      <c r="K2131" s="2" t="str" cm="1">
        <f t="array" ref="K2131">_xlfn.LET(_xlpm.t,J2131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1" s="2" t="str">
        <f>IF(LEN(Table2[[#This Row],[number at end of rxn-compartment]])&gt;0,_xlfn.TEXTBEFORE(Table2[[#This Row],[rxn-compartment]],Table2[[#This Row],[number at end of rxn-compartment]],-1),"")</f>
        <v>GENERIC_hCATION</v>
      </c>
      <c r="N2131" t="str">
        <v/>
      </c>
      <c r="O2131" t="str">
        <v>IMPC_c</v>
      </c>
      <c r="P2131" t="str">
        <v>FWD</v>
      </c>
      <c r="Q2131" t="str">
        <v>rt4053</v>
      </c>
      <c r="R2131" t="str">
        <v>2.1.2.3</v>
      </c>
      <c r="S2131" t="str">
        <v>RNA metabolism</v>
      </c>
      <c r="T2131" t="str">
        <v>Purine metabolism</v>
      </c>
    </row>
    <row r="2132" spans="1:20" x14ac:dyDescent="0.2">
      <c r="A2132" t="s">
        <v>4953</v>
      </c>
      <c r="B2132" t="s">
        <v>4954</v>
      </c>
      <c r="C2132" t="s">
        <v>8</v>
      </c>
      <c r="D2132" t="s">
        <v>1270</v>
      </c>
      <c r="E2132" t="str">
        <f>_xlfn.XLOOKUP(Table2[[#This Row],[rxn]],[1]Sheet1!$A:$A,[1]Sheet1!$C:$C,"Other metaolism",0)</f>
        <v>Other metabolism</v>
      </c>
      <c r="F2132" t="s">
        <v>4916</v>
      </c>
      <c r="G2132" t="str">
        <f>Table2[[#This Row],[rxn]]&amp;"_"&amp;Table2[[#This Row],[dir]]</f>
        <v>GENERIC_hCATION1_l_FWD</v>
      </c>
      <c r="H2132" t="str" cm="1">
        <f t="array" ref="H2132">_xlfn.TEXTJOIN(",",TRUE,_xlfn.UNIQUE(_xlfn._xlws.FILTER(Table2[enz],Table2[rxn+dir]=Table2[[#This Row],[rxn+dir]])))</f>
        <v>SPONT</v>
      </c>
      <c r="I2132" s="2" t="str">
        <f>_xlfn.TEXTAFTER(Table2[[#This Row],[rxn]],"_",-1)</f>
        <v>l</v>
      </c>
      <c r="J2132" s="2" t="str">
        <f>_xlfn.TEXTBEFORE(Table2[[#This Row],[rxn]],"_"&amp;Table2[[#This Row],[compartment]],-1)</f>
        <v>GENERIC_hCATION1</v>
      </c>
      <c r="K2132" s="2" t="str" cm="1">
        <f t="array" ref="K2132">_xlfn.LET(_xlpm.t,J2132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2" s="2" t="str">
        <f>IF(LEN(Table2[[#This Row],[number at end of rxn-compartment]])&gt;0,_xlfn.TEXTBEFORE(Table2[[#This Row],[rxn-compartment]],Table2[[#This Row],[number at end of rxn-compartment]],-1),"")</f>
        <v>GENERIC_hCATION</v>
      </c>
      <c r="N2132" t="str">
        <v/>
      </c>
      <c r="O2132" t="str">
        <v>IMPC_c</v>
      </c>
      <c r="P2132" t="str">
        <v>REV</v>
      </c>
      <c r="Q2132" t="str">
        <v>rt4053</v>
      </c>
      <c r="R2132" t="str">
        <v>2.1.2.3</v>
      </c>
      <c r="S2132" t="str">
        <v>RNA metabolism</v>
      </c>
      <c r="T2132" t="str">
        <v>Purine metabolism</v>
      </c>
    </row>
    <row r="2133" spans="1:20" x14ac:dyDescent="0.2">
      <c r="A2133" t="s">
        <v>4955</v>
      </c>
      <c r="B2133" t="s">
        <v>4956</v>
      </c>
      <c r="C2133" t="s">
        <v>8</v>
      </c>
      <c r="D2133" t="s">
        <v>1270</v>
      </c>
      <c r="E2133" t="str">
        <f>_xlfn.XLOOKUP(Table2[[#This Row],[rxn]],[1]Sheet1!$A:$A,[1]Sheet1!$C:$C,"Other metaolism",0)</f>
        <v>Other metabolism</v>
      </c>
      <c r="F2133" t="s">
        <v>4916</v>
      </c>
      <c r="G2133" t="str">
        <f>Table2[[#This Row],[rxn]]&amp;"_"&amp;Table2[[#This Row],[dir]]</f>
        <v>GENERIC_hCATION1_m_FWD</v>
      </c>
      <c r="H2133" t="str" cm="1">
        <f t="array" ref="H2133">_xlfn.TEXTJOIN(",",TRUE,_xlfn.UNIQUE(_xlfn._xlws.FILTER(Table2[enz],Table2[rxn+dir]=Table2[[#This Row],[rxn+dir]])))</f>
        <v>SPONT</v>
      </c>
      <c r="I2133" s="2" t="str">
        <f>_xlfn.TEXTAFTER(Table2[[#This Row],[rxn]],"_",-1)</f>
        <v>m</v>
      </c>
      <c r="J2133" s="2" t="str">
        <f>_xlfn.TEXTBEFORE(Table2[[#This Row],[rxn]],"_"&amp;Table2[[#This Row],[compartment]],-1)</f>
        <v>GENERIC_hCATION1</v>
      </c>
      <c r="K2133" s="2" t="str" cm="1">
        <f t="array" ref="K2133">_xlfn.LET(_xlpm.t,J2133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3" s="2" t="str">
        <f>IF(LEN(Table2[[#This Row],[number at end of rxn-compartment]])&gt;0,_xlfn.TEXTBEFORE(Table2[[#This Row],[rxn-compartment]],Table2[[#This Row],[number at end of rxn-compartment]],-1),"")</f>
        <v>GENERIC_hCATION</v>
      </c>
      <c r="N2133" t="str">
        <v/>
      </c>
      <c r="O2133" t="str">
        <v>IMPD_c</v>
      </c>
      <c r="P2133" t="str">
        <v>FWD</v>
      </c>
      <c r="Q2133" t="str">
        <v>rt0027</v>
      </c>
      <c r="R2133" t="str">
        <v>1.1.1.205</v>
      </c>
      <c r="S2133" t="str">
        <v>RNA metabolism</v>
      </c>
      <c r="T2133" t="str">
        <v>Purine metabolism</v>
      </c>
    </row>
    <row r="2134" spans="1:20" x14ac:dyDescent="0.2">
      <c r="A2134" t="s">
        <v>4957</v>
      </c>
      <c r="B2134" t="s">
        <v>4958</v>
      </c>
      <c r="C2134" t="s">
        <v>8</v>
      </c>
      <c r="D2134" t="s">
        <v>1270</v>
      </c>
      <c r="E2134" t="str">
        <f>_xlfn.XLOOKUP(Table2[[#This Row],[rxn]],[1]Sheet1!$A:$A,[1]Sheet1!$C:$C,"Other metaolism",0)</f>
        <v>Other metabolism</v>
      </c>
      <c r="F2134" t="s">
        <v>4916</v>
      </c>
      <c r="G2134" t="str">
        <f>Table2[[#This Row],[rxn]]&amp;"_"&amp;Table2[[#This Row],[dir]]</f>
        <v>GENERIC_hCATION1_mm_FWD</v>
      </c>
      <c r="H2134" t="str" cm="1">
        <f t="array" ref="H2134">_xlfn.TEXTJOIN(",",TRUE,_xlfn.UNIQUE(_xlfn._xlws.FILTER(Table2[enz],Table2[rxn+dir]=Table2[[#This Row],[rxn+dir]])))</f>
        <v>SPONT</v>
      </c>
      <c r="I2134" s="2" t="str">
        <f>_xlfn.TEXTAFTER(Table2[[#This Row],[rxn]],"_",-1)</f>
        <v>mm</v>
      </c>
      <c r="J2134" s="2" t="str">
        <f>_xlfn.TEXTBEFORE(Table2[[#This Row],[rxn]],"_"&amp;Table2[[#This Row],[compartment]],-1)</f>
        <v>GENERIC_hCATION1</v>
      </c>
      <c r="K2134" s="2" t="str" cm="1">
        <f t="array" ref="K2134">_xlfn.LET(_xlpm.t,J2134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4" s="2" t="str">
        <f>IF(LEN(Table2[[#This Row],[number at end of rxn-compartment]])&gt;0,_xlfn.TEXTBEFORE(Table2[[#This Row],[rxn-compartment]],Table2[[#This Row],[number at end of rxn-compartment]],-1),"")</f>
        <v>GENERIC_hCATION</v>
      </c>
      <c r="N2134" t="str">
        <v/>
      </c>
      <c r="O2134" t="str">
        <v>IND3ACt_c_m</v>
      </c>
      <c r="P2134" t="str">
        <v>FWD</v>
      </c>
      <c r="Q2134" t="str">
        <v>SPONT</v>
      </c>
      <c r="R2134" t="str">
        <v/>
      </c>
      <c r="S2134" t="str">
        <v>Excluded</v>
      </c>
      <c r="T2134" t="str">
        <v>Transport</v>
      </c>
    </row>
    <row r="2135" spans="1:20" x14ac:dyDescent="0.2">
      <c r="A2135" t="s">
        <v>4959</v>
      </c>
      <c r="B2135" t="s">
        <v>4960</v>
      </c>
      <c r="C2135" t="s">
        <v>8</v>
      </c>
      <c r="D2135" t="s">
        <v>1270</v>
      </c>
      <c r="E2135" t="str">
        <f>_xlfn.XLOOKUP(Table2[[#This Row],[rxn]],[1]Sheet1!$A:$A,[1]Sheet1!$C:$C,"Other metaolism",0)</f>
        <v>Other metabolism</v>
      </c>
      <c r="F2135" t="s">
        <v>4916</v>
      </c>
      <c r="G2135" t="str">
        <f>Table2[[#This Row],[rxn]]&amp;"_"&amp;Table2[[#This Row],[dir]]</f>
        <v>GENERIC_hCATION1_n_FWD</v>
      </c>
      <c r="H2135" t="str" cm="1">
        <f t="array" ref="H2135">_xlfn.TEXTJOIN(",",TRUE,_xlfn.UNIQUE(_xlfn._xlws.FILTER(Table2[enz],Table2[rxn+dir]=Table2[[#This Row],[rxn+dir]])))</f>
        <v>SPONT</v>
      </c>
      <c r="I2135" s="2" t="str">
        <f>_xlfn.TEXTAFTER(Table2[[#This Row],[rxn]],"_",-1)</f>
        <v>n</v>
      </c>
      <c r="J2135" s="2" t="str">
        <f>_xlfn.TEXTBEFORE(Table2[[#This Row],[rxn]],"_"&amp;Table2[[#This Row],[compartment]],-1)</f>
        <v>GENERIC_hCATION1</v>
      </c>
      <c r="K2135" s="2" t="str" cm="1">
        <f t="array" ref="K2135">_xlfn.LET(_xlpm.t,J2135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5" s="2" t="str">
        <f>IF(LEN(Table2[[#This Row],[number at end of rxn-compartment]])&gt;0,_xlfn.TEXTBEFORE(Table2[[#This Row],[rxn-compartment]],Table2[[#This Row],[number at end of rxn-compartment]],-1),"")</f>
        <v>GENERIC_hCATION</v>
      </c>
      <c r="N2135" t="str">
        <v/>
      </c>
      <c r="O2135" t="str">
        <v>IND3ACt_c_m</v>
      </c>
      <c r="P2135" t="str">
        <v>REV</v>
      </c>
      <c r="Q2135" t="str">
        <v>SPONT</v>
      </c>
      <c r="R2135" t="str">
        <v/>
      </c>
      <c r="S2135" t="str">
        <v>Excluded</v>
      </c>
      <c r="T2135" t="str">
        <v>Transport</v>
      </c>
    </row>
    <row r="2136" spans="1:20" x14ac:dyDescent="0.2">
      <c r="A2136" t="s">
        <v>4961</v>
      </c>
      <c r="B2136" t="s">
        <v>4962</v>
      </c>
      <c r="C2136" t="s">
        <v>8</v>
      </c>
      <c r="D2136" t="s">
        <v>1270</v>
      </c>
      <c r="E2136" t="str">
        <f>_xlfn.XLOOKUP(Table2[[#This Row],[rxn]],[1]Sheet1!$A:$A,[1]Sheet1!$C:$C,"Other metaolism",0)</f>
        <v>Other metabolism</v>
      </c>
      <c r="F2136" t="s">
        <v>4916</v>
      </c>
      <c r="G2136" t="str">
        <f>Table2[[#This Row],[rxn]]&amp;"_"&amp;Table2[[#This Row],[dir]]</f>
        <v>GENERIC_hCATION1_r_FWD</v>
      </c>
      <c r="H2136" t="str" cm="1">
        <f t="array" ref="H2136">_xlfn.TEXTJOIN(",",TRUE,_xlfn.UNIQUE(_xlfn._xlws.FILTER(Table2[enz],Table2[rxn+dir]=Table2[[#This Row],[rxn+dir]])))</f>
        <v>SPONT</v>
      </c>
      <c r="I2136" s="2" t="str">
        <f>_xlfn.TEXTAFTER(Table2[[#This Row],[rxn]],"_",-1)</f>
        <v>r</v>
      </c>
      <c r="J2136" s="2" t="str">
        <f>_xlfn.TEXTBEFORE(Table2[[#This Row],[rxn]],"_"&amp;Table2[[#This Row],[compartment]],-1)</f>
        <v>GENERIC_hCATION1</v>
      </c>
      <c r="K2136" s="2" t="str" cm="1">
        <f t="array" ref="K2136">_xlfn.LET(_xlpm.t,J2136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6" s="2" t="str">
        <f>IF(LEN(Table2[[#This Row],[number at end of rxn-compartment]])&gt;0,_xlfn.TEXTBEFORE(Table2[[#This Row],[rxn-compartment]],Table2[[#This Row],[number at end of rxn-compartment]],-1),"")</f>
        <v>GENERIC_hCATION</v>
      </c>
      <c r="N2136" t="str">
        <v/>
      </c>
      <c r="O2136" t="str">
        <v>IND3ETHt_c_e</v>
      </c>
      <c r="P2136" t="str">
        <v>FWD</v>
      </c>
      <c r="Q2136" t="str">
        <v>SPONT</v>
      </c>
      <c r="R2136" t="str">
        <v/>
      </c>
      <c r="S2136" t="str">
        <v>Excluded</v>
      </c>
      <c r="T2136" t="str">
        <v>Transport</v>
      </c>
    </row>
    <row r="2137" spans="1:20" x14ac:dyDescent="0.2">
      <c r="A2137" t="s">
        <v>4963</v>
      </c>
      <c r="B2137" t="s">
        <v>4964</v>
      </c>
      <c r="C2137" t="s">
        <v>8</v>
      </c>
      <c r="D2137" t="s">
        <v>1270</v>
      </c>
      <c r="E2137" t="str">
        <f>_xlfn.XLOOKUP(Table2[[#This Row],[rxn]],[1]Sheet1!$A:$A,[1]Sheet1!$C:$C,"Other metaolism",0)</f>
        <v>Other metabolism</v>
      </c>
      <c r="F2137" t="s">
        <v>4916</v>
      </c>
      <c r="G2137" t="str">
        <f>Table2[[#This Row],[rxn]]&amp;"_"&amp;Table2[[#This Row],[dir]]</f>
        <v>GENERIC_hCATION1_rm_FWD</v>
      </c>
      <c r="H2137" t="str" cm="1">
        <f t="array" ref="H2137">_xlfn.TEXTJOIN(",",TRUE,_xlfn.UNIQUE(_xlfn._xlws.FILTER(Table2[enz],Table2[rxn+dir]=Table2[[#This Row],[rxn+dir]])))</f>
        <v>SPONT</v>
      </c>
      <c r="I2137" s="2" t="str">
        <f>_xlfn.TEXTAFTER(Table2[[#This Row],[rxn]],"_",-1)</f>
        <v>rm</v>
      </c>
      <c r="J2137" s="2" t="str">
        <f>_xlfn.TEXTBEFORE(Table2[[#This Row],[rxn]],"_"&amp;Table2[[#This Row],[compartment]],-1)</f>
        <v>GENERIC_hCATION1</v>
      </c>
      <c r="K2137" s="2" t="str" cm="1">
        <f t="array" ref="K2137">_xlfn.LET(_xlpm.t,J2137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7" s="2" t="str">
        <f>IF(LEN(Table2[[#This Row],[number at end of rxn-compartment]])&gt;0,_xlfn.TEXTBEFORE(Table2[[#This Row],[rxn-compartment]],Table2[[#This Row],[number at end of rxn-compartment]],-1),"")</f>
        <v>GENERIC_hCATION</v>
      </c>
      <c r="N2137" t="str">
        <v/>
      </c>
      <c r="O2137" t="str">
        <v>IND3ETHt_c_e</v>
      </c>
      <c r="P2137" t="str">
        <v>REV</v>
      </c>
      <c r="Q2137" t="str">
        <v>SPONT</v>
      </c>
      <c r="R2137" t="str">
        <v/>
      </c>
      <c r="S2137" t="str">
        <v>Excluded</v>
      </c>
      <c r="T2137" t="str">
        <v>Transport</v>
      </c>
    </row>
    <row r="2138" spans="1:20" x14ac:dyDescent="0.2">
      <c r="A2138" t="s">
        <v>4965</v>
      </c>
      <c r="B2138" t="s">
        <v>4966</v>
      </c>
      <c r="C2138" t="s">
        <v>8</v>
      </c>
      <c r="D2138" t="s">
        <v>1270</v>
      </c>
      <c r="E2138" t="str">
        <f>_xlfn.XLOOKUP(Table2[[#This Row],[rxn]],[1]Sheet1!$A:$A,[1]Sheet1!$C:$C,"Other metaolism",0)</f>
        <v>Other metabolism</v>
      </c>
      <c r="F2138" t="s">
        <v>4916</v>
      </c>
      <c r="G2138" t="str">
        <f>Table2[[#This Row],[rxn]]&amp;"_"&amp;Table2[[#This Row],[dir]]</f>
        <v>GENERIC_hCATION1_v_FWD</v>
      </c>
      <c r="H2138" t="str" cm="1">
        <f t="array" ref="H2138">_xlfn.TEXTJOIN(",",TRUE,_xlfn.UNIQUE(_xlfn._xlws.FILTER(Table2[enz],Table2[rxn+dir]=Table2[[#This Row],[rxn+dir]])))</f>
        <v>SPONT</v>
      </c>
      <c r="I2138" s="2" t="str">
        <f>_xlfn.TEXTAFTER(Table2[[#This Row],[rxn]],"_",-1)</f>
        <v>v</v>
      </c>
      <c r="J2138" s="2" t="str">
        <f>_xlfn.TEXTBEFORE(Table2[[#This Row],[rxn]],"_"&amp;Table2[[#This Row],[compartment]],-1)</f>
        <v>GENERIC_hCATION1</v>
      </c>
      <c r="K2138" s="2" t="str" cm="1">
        <f t="array" ref="K2138">_xlfn.LET(_xlpm.t,J2138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8" s="2" t="str">
        <f>IF(LEN(Table2[[#This Row],[number at end of rxn-compartment]])&gt;0,_xlfn.TEXTBEFORE(Table2[[#This Row],[rxn-compartment]],Table2[[#This Row],[number at end of rxn-compartment]],-1),"")</f>
        <v>GENERIC_hCATION</v>
      </c>
      <c r="N2138" t="str">
        <v/>
      </c>
      <c r="O2138" t="str">
        <v>IND3ETHt_c_m</v>
      </c>
      <c r="P2138" t="str">
        <v>FWD</v>
      </c>
      <c r="Q2138" t="str">
        <v>SPONT</v>
      </c>
      <c r="R2138" t="str">
        <v/>
      </c>
      <c r="S2138" t="str">
        <v>Excluded</v>
      </c>
      <c r="T2138" t="str">
        <v>Transport</v>
      </c>
    </row>
    <row r="2139" spans="1:20" x14ac:dyDescent="0.2">
      <c r="A2139" t="s">
        <v>4967</v>
      </c>
      <c r="B2139" t="s">
        <v>4968</v>
      </c>
      <c r="C2139" t="s">
        <v>8</v>
      </c>
      <c r="D2139" t="s">
        <v>1270</v>
      </c>
      <c r="E2139" t="str">
        <f>_xlfn.XLOOKUP(Table2[[#This Row],[rxn]],[1]Sheet1!$A:$A,[1]Sheet1!$C:$C,"Other metaolism",0)</f>
        <v>Other metabolism</v>
      </c>
      <c r="F2139" t="s">
        <v>4916</v>
      </c>
      <c r="G2139" t="str">
        <f>Table2[[#This Row],[rxn]]&amp;"_"&amp;Table2[[#This Row],[dir]]</f>
        <v>GENERIC_hCATION1_vm_FWD</v>
      </c>
      <c r="H2139" t="str" cm="1">
        <f t="array" ref="H2139">_xlfn.TEXTJOIN(",",TRUE,_xlfn.UNIQUE(_xlfn._xlws.FILTER(Table2[enz],Table2[rxn+dir]=Table2[[#This Row],[rxn+dir]])))</f>
        <v>SPONT</v>
      </c>
      <c r="I2139" s="2" t="str">
        <f>_xlfn.TEXTAFTER(Table2[[#This Row],[rxn]],"_",-1)</f>
        <v>vm</v>
      </c>
      <c r="J2139" s="2" t="str">
        <f>_xlfn.TEXTBEFORE(Table2[[#This Row],[rxn]],"_"&amp;Table2[[#This Row],[compartment]],-1)</f>
        <v>GENERIC_hCATION1</v>
      </c>
      <c r="K2139" s="2" t="str" cm="1">
        <f t="array" ref="K2139">_xlfn.LET(_xlpm.t,J2139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39" s="2" t="str">
        <f>IF(LEN(Table2[[#This Row],[number at end of rxn-compartment]])&gt;0,_xlfn.TEXTBEFORE(Table2[[#This Row],[rxn-compartment]],Table2[[#This Row],[number at end of rxn-compartment]],-1),"")</f>
        <v>GENERIC_hCATION</v>
      </c>
      <c r="N2139" t="str">
        <v/>
      </c>
      <c r="O2139" t="str">
        <v>IND3ETHt_c_m</v>
      </c>
      <c r="P2139" t="str">
        <v>REV</v>
      </c>
      <c r="Q2139" t="str">
        <v>SPONT</v>
      </c>
      <c r="R2139" t="str">
        <v/>
      </c>
      <c r="S2139" t="str">
        <v>Excluded</v>
      </c>
      <c r="T2139" t="str">
        <v>Transport</v>
      </c>
    </row>
    <row r="2140" spans="1:20" x14ac:dyDescent="0.2">
      <c r="A2140" t="s">
        <v>4969</v>
      </c>
      <c r="B2140" t="s">
        <v>4970</v>
      </c>
      <c r="C2140" t="s">
        <v>8</v>
      </c>
      <c r="D2140" t="s">
        <v>1270</v>
      </c>
      <c r="E2140" t="str">
        <f>_xlfn.XLOOKUP(Table2[[#This Row],[rxn]],[1]Sheet1!$A:$A,[1]Sheet1!$C:$C,"Other metaolism",0)</f>
        <v>Other metabolism</v>
      </c>
      <c r="F2140" t="s">
        <v>4916</v>
      </c>
      <c r="G2140" t="str">
        <f>Table2[[#This Row],[rxn]]&amp;"_"&amp;Table2[[#This Row],[dir]]</f>
        <v>GENERIC_hCATION1_x_FWD</v>
      </c>
      <c r="H2140" t="str" cm="1">
        <f t="array" ref="H2140">_xlfn.TEXTJOIN(",",TRUE,_xlfn.UNIQUE(_xlfn._xlws.FILTER(Table2[enz],Table2[rxn+dir]=Table2[[#This Row],[rxn+dir]])))</f>
        <v>SPONT</v>
      </c>
      <c r="I2140" s="2" t="str">
        <f>_xlfn.TEXTAFTER(Table2[[#This Row],[rxn]],"_",-1)</f>
        <v>x</v>
      </c>
      <c r="J2140" s="2" t="str">
        <f>_xlfn.TEXTBEFORE(Table2[[#This Row],[rxn]],"_"&amp;Table2[[#This Row],[compartment]],-1)</f>
        <v>GENERIC_hCATION1</v>
      </c>
      <c r="K2140" s="2" t="str" cm="1">
        <f t="array" ref="K2140">_xlfn.LET(_xlpm.t,J2140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40" s="2" t="str">
        <f>IF(LEN(Table2[[#This Row],[number at end of rxn-compartment]])&gt;0,_xlfn.TEXTBEFORE(Table2[[#This Row],[rxn-compartment]],Table2[[#This Row],[number at end of rxn-compartment]],-1),"")</f>
        <v>GENERIC_hCATION</v>
      </c>
      <c r="N2140" t="str">
        <v/>
      </c>
      <c r="O2140" t="str">
        <v>INDPYRD_c</v>
      </c>
      <c r="P2140" t="str">
        <v>FWD</v>
      </c>
      <c r="Q2140" t="str">
        <v>rt7423</v>
      </c>
      <c r="R2140" t="str">
        <v>4.1.1.43</v>
      </c>
      <c r="S2140" t="str">
        <v>Amino acid metabolism</v>
      </c>
      <c r="T2140" t="str">
        <v>Phenylalanine, tyrosine and tryptophan metabolism</v>
      </c>
    </row>
    <row r="2141" spans="1:20" x14ac:dyDescent="0.2">
      <c r="A2141" t="s">
        <v>4971</v>
      </c>
      <c r="B2141" t="s">
        <v>4972</v>
      </c>
      <c r="C2141" t="s">
        <v>8</v>
      </c>
      <c r="D2141" t="s">
        <v>1270</v>
      </c>
      <c r="E2141" t="str">
        <f>_xlfn.XLOOKUP(Table2[[#This Row],[rxn]],[1]Sheet1!$A:$A,[1]Sheet1!$C:$C,"Other metaolism",0)</f>
        <v>Other metabolism</v>
      </c>
      <c r="F2141" t="s">
        <v>4916</v>
      </c>
      <c r="G2141" t="str">
        <f>Table2[[#This Row],[rxn]]&amp;"_"&amp;Table2[[#This Row],[dir]]</f>
        <v>GENERIC_hemeAheme_c_FWD</v>
      </c>
      <c r="H2141" t="str" cm="1">
        <f t="array" ref="H2141">_xlfn.TEXTJOIN(",",TRUE,_xlfn.UNIQUE(_xlfn._xlws.FILTER(Table2[enz],Table2[rxn+dir]=Table2[[#This Row],[rxn+dir]])))</f>
        <v>SPONT</v>
      </c>
      <c r="I2141" s="2" t="str">
        <f>_xlfn.TEXTAFTER(Table2[[#This Row],[rxn]],"_",-1)</f>
        <v>c</v>
      </c>
      <c r="J2141" s="2" t="str">
        <f>_xlfn.TEXTBEFORE(Table2[[#This Row],[rxn]],"_"&amp;Table2[[#This Row],[compartment]],-1)</f>
        <v>GENERIC_hemeAheme</v>
      </c>
      <c r="K2141" s="2" t="str" cm="1">
        <f t="array" ref="K2141">_xlfn.LET(_xlpm.t,J2141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41" s="2" t="str">
        <f>IF(LEN(Table2[[#This Row],[number at end of rxn-compartment]])&gt;0,_xlfn.TEXTBEFORE(Table2[[#This Row],[rxn-compartment]],Table2[[#This Row],[number at end of rxn-compartment]],-1),"")</f>
        <v/>
      </c>
      <c r="N2141" t="str">
        <v/>
      </c>
      <c r="O2141" t="str">
        <v>INO3GALT_c</v>
      </c>
      <c r="P2141" t="str">
        <v>FWD</v>
      </c>
      <c r="Q2141" t="str">
        <v>rt5713,rt5966</v>
      </c>
      <c r="R2141" t="str">
        <v>2.4.1.123</v>
      </c>
      <c r="S2141" t="str">
        <v>Other metabolism</v>
      </c>
      <c r="T2141" t="str">
        <v>Galactose metabolism</v>
      </c>
    </row>
    <row r="2142" spans="1:20" x14ac:dyDescent="0.2">
      <c r="A2142" t="s">
        <v>4973</v>
      </c>
      <c r="B2142" t="s">
        <v>4974</v>
      </c>
      <c r="C2142" t="s">
        <v>8</v>
      </c>
      <c r="D2142" t="s">
        <v>1270</v>
      </c>
      <c r="E2142" t="str">
        <f>_xlfn.XLOOKUP(Table2[[#This Row],[rxn]],[1]Sheet1!$A:$A,[1]Sheet1!$C:$C,"Other metaolism",0)</f>
        <v>Other metabolism</v>
      </c>
      <c r="F2142" t="s">
        <v>4916</v>
      </c>
      <c r="G2142" t="str">
        <f>Table2[[#This Row],[rxn]]&amp;"_"&amp;Table2[[#This Row],[dir]]</f>
        <v>GENERIC_hemeAheme_m_FWD</v>
      </c>
      <c r="H2142" t="str" cm="1">
        <f t="array" ref="H2142">_xlfn.TEXTJOIN(",",TRUE,_xlfn.UNIQUE(_xlfn._xlws.FILTER(Table2[enz],Table2[rxn+dir]=Table2[[#This Row],[rxn+dir]])))</f>
        <v>SPONT</v>
      </c>
      <c r="I2142" s="2" t="str">
        <f>_xlfn.TEXTAFTER(Table2[[#This Row],[rxn]],"_",-1)</f>
        <v>m</v>
      </c>
      <c r="J2142" s="2" t="str">
        <f>_xlfn.TEXTBEFORE(Table2[[#This Row],[rxn]],"_"&amp;Table2[[#This Row],[compartment]],-1)</f>
        <v>GENERIC_hemeAheme</v>
      </c>
      <c r="K2142" s="2" t="str" cm="1">
        <f t="array" ref="K2142">_xlfn.LET(_xlpm.t,J2142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42" s="2" t="str">
        <f>IF(LEN(Table2[[#This Row],[number at end of rxn-compartment]])&gt;0,_xlfn.TEXTBEFORE(Table2[[#This Row],[rxn-compartment]],Table2[[#This Row],[number at end of rxn-compartment]],-1),"")</f>
        <v/>
      </c>
      <c r="N2142" t="str">
        <v/>
      </c>
      <c r="O2142" t="str">
        <v>INO3GALT_c</v>
      </c>
      <c r="P2142" t="str">
        <v>REV</v>
      </c>
      <c r="Q2142" t="str">
        <v>rt5713,rt5966</v>
      </c>
      <c r="R2142" t="str">
        <v>2.4.1.123</v>
      </c>
      <c r="S2142" t="str">
        <v>Other metabolism</v>
      </c>
      <c r="T2142" t="str">
        <v>Galactose metabolism</v>
      </c>
    </row>
    <row r="2143" spans="1:20" x14ac:dyDescent="0.2">
      <c r="A2143" t="s">
        <v>4975</v>
      </c>
      <c r="B2143" t="s">
        <v>4976</v>
      </c>
      <c r="C2143" t="s">
        <v>8</v>
      </c>
      <c r="D2143" t="s">
        <v>1270</v>
      </c>
      <c r="E2143" t="str">
        <f>_xlfn.XLOOKUP(Table2[[#This Row],[rxn]],[1]Sheet1!$A:$A,[1]Sheet1!$C:$C,"Other metaolism",0)</f>
        <v>Other metabolism</v>
      </c>
      <c r="F2143" t="s">
        <v>4916</v>
      </c>
      <c r="G2143" t="str">
        <f>Table2[[#This Row],[rxn]]&amp;"_"&amp;Table2[[#This Row],[dir]]</f>
        <v>GENERIC_hemeOheme_m_FWD</v>
      </c>
      <c r="H2143" t="str" cm="1">
        <f t="array" ref="H2143">_xlfn.TEXTJOIN(",",TRUE,_xlfn.UNIQUE(_xlfn._xlws.FILTER(Table2[enz],Table2[rxn+dir]=Table2[[#This Row],[rxn+dir]])))</f>
        <v>SPONT</v>
      </c>
      <c r="I2143" s="2" t="str">
        <f>_xlfn.TEXTAFTER(Table2[[#This Row],[rxn]],"_",-1)</f>
        <v>m</v>
      </c>
      <c r="J2143" s="2" t="str">
        <f>_xlfn.TEXTBEFORE(Table2[[#This Row],[rxn]],"_"&amp;Table2[[#This Row],[compartment]],-1)</f>
        <v>GENERIC_hemeOheme</v>
      </c>
      <c r="K2143" s="2" t="str" cm="1">
        <f t="array" ref="K2143">_xlfn.LET(_xlpm.t,J2143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43" s="2" t="str">
        <f>IF(LEN(Table2[[#This Row],[number at end of rxn-compartment]])&gt;0,_xlfn.TEXTBEFORE(Table2[[#This Row],[rxn-compartment]],Table2[[#This Row],[number at end of rxn-compartment]],-1),"")</f>
        <v/>
      </c>
      <c r="N2143" t="str">
        <v/>
      </c>
      <c r="O2143" t="str">
        <v>INOSHP3H_v</v>
      </c>
      <c r="P2143" t="str">
        <v>FWD</v>
      </c>
      <c r="Q2143" t="str">
        <v>rt2517_v</v>
      </c>
      <c r="R2143" t="str">
        <v>3.1.3.8</v>
      </c>
      <c r="S2143" t="str">
        <v>Other metabolism</v>
      </c>
      <c r="T2143" t="str">
        <v>Inositol phosphate metabolism</v>
      </c>
    </row>
    <row r="2144" spans="1:20" x14ac:dyDescent="0.2">
      <c r="A2144" t="s">
        <v>4977</v>
      </c>
      <c r="B2144" t="s">
        <v>4978</v>
      </c>
      <c r="C2144" t="s">
        <v>8</v>
      </c>
      <c r="D2144" t="s">
        <v>1270</v>
      </c>
      <c r="E2144" t="str">
        <f>_xlfn.XLOOKUP(Table2[[#This Row],[rxn]],[1]Sheet1!$A:$A,[1]Sheet1!$C:$C,"Other metaolism",0)</f>
        <v>Other metabolism</v>
      </c>
      <c r="F2144" t="s">
        <v>4916</v>
      </c>
      <c r="G2144" t="str">
        <f>Table2[[#This Row],[rxn]]&amp;"_"&amp;Table2[[#This Row],[dir]]</f>
        <v>GENERIC_kCATION1_c_FWD</v>
      </c>
      <c r="H2144" t="str" cm="1">
        <f t="array" ref="H2144">_xlfn.TEXTJOIN(",",TRUE,_xlfn.UNIQUE(_xlfn._xlws.FILTER(Table2[enz],Table2[rxn+dir]=Table2[[#This Row],[rxn+dir]])))</f>
        <v>SPONT</v>
      </c>
      <c r="I2144" s="2" t="str">
        <f>_xlfn.TEXTAFTER(Table2[[#This Row],[rxn]],"_",-1)</f>
        <v>c</v>
      </c>
      <c r="J2144" s="2" t="str">
        <f>_xlfn.TEXTBEFORE(Table2[[#This Row],[rxn]],"_"&amp;Table2[[#This Row],[compartment]],-1)</f>
        <v>GENERIC_kCATION1</v>
      </c>
      <c r="K2144" s="2" t="str" cm="1">
        <f t="array" ref="K2144">_xlfn.LET(_xlpm.t,J2144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44" s="2" t="str">
        <f>IF(LEN(Table2[[#This Row],[number at end of rxn-compartment]])&gt;0,_xlfn.TEXTBEFORE(Table2[[#This Row],[rxn-compartment]],Table2[[#This Row],[number at end of rxn-compartment]],-1),"")</f>
        <v>GENERIC_kCATION</v>
      </c>
      <c r="N2144" t="str">
        <v/>
      </c>
      <c r="O2144" t="str">
        <v>INOSHPt_c_n</v>
      </c>
      <c r="P2144" t="str">
        <v>FWD</v>
      </c>
      <c r="Q2144" t="str">
        <v>SPONT</v>
      </c>
      <c r="R2144" t="str">
        <v/>
      </c>
      <c r="S2144" t="str">
        <v>Excluded</v>
      </c>
      <c r="T2144" t="str">
        <v>Transport</v>
      </c>
    </row>
    <row r="2145" spans="1:20" x14ac:dyDescent="0.2">
      <c r="A2145" t="s">
        <v>4979</v>
      </c>
      <c r="B2145" t="s">
        <v>4980</v>
      </c>
      <c r="C2145" t="s">
        <v>8</v>
      </c>
      <c r="D2145" t="s">
        <v>1270</v>
      </c>
      <c r="E2145" t="str">
        <f>_xlfn.XLOOKUP(Table2[[#This Row],[rxn]],[1]Sheet1!$A:$A,[1]Sheet1!$C:$C,"Other metaolism",0)</f>
        <v>Other metabolism</v>
      </c>
      <c r="F2145" t="s">
        <v>4916</v>
      </c>
      <c r="G2145" t="str">
        <f>Table2[[#This Row],[rxn]]&amp;"_"&amp;Table2[[#This Row],[dir]]</f>
        <v>GENERIC_kCATION1_e_FWD</v>
      </c>
      <c r="H2145" t="str" cm="1">
        <f t="array" ref="H2145">_xlfn.TEXTJOIN(",",TRUE,_xlfn.UNIQUE(_xlfn._xlws.FILTER(Table2[enz],Table2[rxn+dir]=Table2[[#This Row],[rxn+dir]])))</f>
        <v>SPONT</v>
      </c>
      <c r="I2145" s="2" t="str">
        <f>_xlfn.TEXTAFTER(Table2[[#This Row],[rxn]],"_",-1)</f>
        <v>e</v>
      </c>
      <c r="J2145" s="2" t="str">
        <f>_xlfn.TEXTBEFORE(Table2[[#This Row],[rxn]],"_"&amp;Table2[[#This Row],[compartment]],-1)</f>
        <v>GENERIC_kCATION1</v>
      </c>
      <c r="K2145" s="2" t="str" cm="1">
        <f t="array" ref="K2145">_xlfn.LET(_xlpm.t,J2145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45" s="2" t="str">
        <f>IF(LEN(Table2[[#This Row],[number at end of rxn-compartment]])&gt;0,_xlfn.TEXTBEFORE(Table2[[#This Row],[rxn-compartment]],Table2[[#This Row],[number at end of rxn-compartment]],-1),"")</f>
        <v>GENERIC_kCATION</v>
      </c>
      <c r="N2145" t="str">
        <v/>
      </c>
      <c r="O2145" t="str">
        <v>INOSHPt_c_n</v>
      </c>
      <c r="P2145" t="str">
        <v>REV</v>
      </c>
      <c r="Q2145" t="str">
        <v>SPONT</v>
      </c>
      <c r="R2145" t="str">
        <v/>
      </c>
      <c r="S2145" t="str">
        <v>Excluded</v>
      </c>
      <c r="T2145" t="str">
        <v>Transport</v>
      </c>
    </row>
    <row r="2146" spans="1:20" x14ac:dyDescent="0.2">
      <c r="A2146" t="s">
        <v>4981</v>
      </c>
      <c r="B2146" t="s">
        <v>4982</v>
      </c>
      <c r="C2146" t="s">
        <v>8</v>
      </c>
      <c r="D2146" t="s">
        <v>1270</v>
      </c>
      <c r="E2146" t="str">
        <f>_xlfn.XLOOKUP(Table2[[#This Row],[rxn]],[1]Sheet1!$A:$A,[1]Sheet1!$C:$C,"Other metaolism",0)</f>
        <v>Other metabolism</v>
      </c>
      <c r="F2146" t="s">
        <v>4916</v>
      </c>
      <c r="G2146" t="str">
        <f>Table2[[#This Row],[rxn]]&amp;"_"&amp;Table2[[#This Row],[dir]]</f>
        <v>GENERIC_kCATION1_m_FWD</v>
      </c>
      <c r="H2146" t="str" cm="1">
        <f t="array" ref="H2146">_xlfn.TEXTJOIN(",",TRUE,_xlfn.UNIQUE(_xlfn._xlws.FILTER(Table2[enz],Table2[rxn+dir]=Table2[[#This Row],[rxn+dir]])))</f>
        <v>SPONT</v>
      </c>
      <c r="I2146" s="2" t="str">
        <f>_xlfn.TEXTAFTER(Table2[[#This Row],[rxn]],"_",-1)</f>
        <v>m</v>
      </c>
      <c r="J2146" s="2" t="str">
        <f>_xlfn.TEXTBEFORE(Table2[[#This Row],[rxn]],"_"&amp;Table2[[#This Row],[compartment]],-1)</f>
        <v>GENERIC_kCATION1</v>
      </c>
      <c r="K2146" s="2" t="str" cm="1">
        <f t="array" ref="K2146">_xlfn.LET(_xlpm.t,J2146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46" s="2" t="str">
        <f>IF(LEN(Table2[[#This Row],[number at end of rxn-compartment]])&gt;0,_xlfn.TEXTBEFORE(Table2[[#This Row],[rxn-compartment]],Table2[[#This Row],[number at end of rxn-compartment]],-1),"")</f>
        <v>GENERIC_kCATION</v>
      </c>
      <c r="N2146" t="str">
        <v/>
      </c>
      <c r="O2146" t="str">
        <v>INOSTt_c_rm</v>
      </c>
      <c r="P2146" t="str">
        <v>FWD</v>
      </c>
      <c r="Q2146" t="str">
        <v>SPONT</v>
      </c>
      <c r="R2146" t="str">
        <v/>
      </c>
      <c r="S2146" t="str">
        <v>Excluded</v>
      </c>
      <c r="T2146" t="str">
        <v>Transport</v>
      </c>
    </row>
    <row r="2147" spans="1:20" x14ac:dyDescent="0.2">
      <c r="A2147" t="s">
        <v>4983</v>
      </c>
      <c r="B2147" t="s">
        <v>4984</v>
      </c>
      <c r="C2147" t="s">
        <v>8</v>
      </c>
      <c r="D2147" t="s">
        <v>1270</v>
      </c>
      <c r="E2147" t="str">
        <f>_xlfn.XLOOKUP(Table2[[#This Row],[rxn]],[1]Sheet1!$A:$A,[1]Sheet1!$C:$C,"Other metaolism",0)</f>
        <v>Other metabolism</v>
      </c>
      <c r="F2147" t="s">
        <v>4916</v>
      </c>
      <c r="G2147" t="str">
        <f>Table2[[#This Row],[rxn]]&amp;"_"&amp;Table2[[#This Row],[dir]]</f>
        <v>GENERIC_mg2metal2_c_FWD</v>
      </c>
      <c r="H2147" t="str" cm="1">
        <f t="array" ref="H2147">_xlfn.TEXTJOIN(",",TRUE,_xlfn.UNIQUE(_xlfn._xlws.FILTER(Table2[enz],Table2[rxn+dir]=Table2[[#This Row],[rxn+dir]])))</f>
        <v>SPONT</v>
      </c>
      <c r="I2147" s="2" t="str">
        <f>_xlfn.TEXTAFTER(Table2[[#This Row],[rxn]],"_",-1)</f>
        <v>c</v>
      </c>
      <c r="J2147" s="2" t="str">
        <f>_xlfn.TEXTBEFORE(Table2[[#This Row],[rxn]],"_"&amp;Table2[[#This Row],[compartment]],-1)</f>
        <v>GENERIC_mg2metal2</v>
      </c>
      <c r="K2147" s="2" t="str" cm="1">
        <f t="array" ref="K2147">_xlfn.LET(_xlpm.t,J2147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47" s="2" t="str">
        <f>IF(LEN(Table2[[#This Row],[number at end of rxn-compartment]])&gt;0,_xlfn.TEXTBEFORE(Table2[[#This Row],[rxn-compartment]],Table2[[#This Row],[number at end of rxn-compartment]],-1),"")</f>
        <v>GENERIC_mg2metal</v>
      </c>
      <c r="N2147" t="str">
        <v/>
      </c>
      <c r="O2147" t="str">
        <v>INOSTt_c_rm</v>
      </c>
      <c r="P2147" t="str">
        <v>REV</v>
      </c>
      <c r="Q2147" t="str">
        <v>SPONT</v>
      </c>
      <c r="R2147" t="str">
        <v/>
      </c>
      <c r="S2147" t="str">
        <v>Excluded</v>
      </c>
      <c r="T2147" t="str">
        <v>Transport</v>
      </c>
    </row>
    <row r="2148" spans="1:20" x14ac:dyDescent="0.2">
      <c r="A2148" t="s">
        <v>4985</v>
      </c>
      <c r="B2148" t="s">
        <v>4986</v>
      </c>
      <c r="C2148" t="s">
        <v>8</v>
      </c>
      <c r="D2148" t="s">
        <v>1270</v>
      </c>
      <c r="E2148" t="str">
        <f>_xlfn.XLOOKUP(Table2[[#This Row],[rxn]],[1]Sheet1!$A:$A,[1]Sheet1!$C:$C,"Other metaolism",0)</f>
        <v>Other metabolism</v>
      </c>
      <c r="F2148" t="s">
        <v>4916</v>
      </c>
      <c r="G2148" t="str">
        <f>Table2[[#This Row],[rxn]]&amp;"_"&amp;Table2[[#This Row],[dir]]</f>
        <v>GENERIC_mg2metal2_e_FWD</v>
      </c>
      <c r="H2148" t="str" cm="1">
        <f t="array" ref="H2148">_xlfn.TEXTJOIN(",",TRUE,_xlfn.UNIQUE(_xlfn._xlws.FILTER(Table2[enz],Table2[rxn+dir]=Table2[[#This Row],[rxn+dir]])))</f>
        <v>SPONT</v>
      </c>
      <c r="I2148" s="2" t="str">
        <f>_xlfn.TEXTAFTER(Table2[[#This Row],[rxn]],"_",-1)</f>
        <v>e</v>
      </c>
      <c r="J2148" s="2" t="str">
        <f>_xlfn.TEXTBEFORE(Table2[[#This Row],[rxn]],"_"&amp;Table2[[#This Row],[compartment]],-1)</f>
        <v>GENERIC_mg2metal2</v>
      </c>
      <c r="K2148" s="2" t="str" cm="1">
        <f t="array" ref="K2148">_xlfn.LET(_xlpm.t,J2148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48" s="2" t="str">
        <f>IF(LEN(Table2[[#This Row],[number at end of rxn-compartment]])&gt;0,_xlfn.TEXTBEFORE(Table2[[#This Row],[rxn-compartment]],Table2[[#This Row],[number at end of rxn-compartment]],-1),"")</f>
        <v>GENERIC_mg2metal</v>
      </c>
      <c r="N2148" t="str">
        <v/>
      </c>
      <c r="O2148" t="str">
        <v>INOSTtps_e</v>
      </c>
      <c r="P2148" t="str">
        <v>FWD</v>
      </c>
      <c r="Q2148" t="str">
        <v>rt0734,rt4674</v>
      </c>
      <c r="R2148" t="str">
        <v/>
      </c>
      <c r="S2148" t="str">
        <v>Excluded</v>
      </c>
      <c r="T2148" t="str">
        <v>Transport</v>
      </c>
    </row>
    <row r="2149" spans="1:20" x14ac:dyDescent="0.2">
      <c r="A2149" t="s">
        <v>4987</v>
      </c>
      <c r="B2149" t="s">
        <v>4988</v>
      </c>
      <c r="C2149" t="s">
        <v>8</v>
      </c>
      <c r="D2149" t="s">
        <v>1270</v>
      </c>
      <c r="E2149" t="str">
        <f>_xlfn.XLOOKUP(Table2[[#This Row],[rxn]],[1]Sheet1!$A:$A,[1]Sheet1!$C:$C,"Other metaolism",0)</f>
        <v>Other metabolism</v>
      </c>
      <c r="F2149" t="s">
        <v>4916</v>
      </c>
      <c r="G2149" t="str">
        <f>Table2[[#This Row],[rxn]]&amp;"_"&amp;Table2[[#This Row],[dir]]</f>
        <v>GENERIC_mg2mg2ormn2_c_FWD</v>
      </c>
      <c r="H2149" t="str" cm="1">
        <f t="array" ref="H2149">_xlfn.TEXTJOIN(",",TRUE,_xlfn.UNIQUE(_xlfn._xlws.FILTER(Table2[enz],Table2[rxn+dir]=Table2[[#This Row],[rxn+dir]])))</f>
        <v>SPONT</v>
      </c>
      <c r="I2149" s="2" t="str">
        <f>_xlfn.TEXTAFTER(Table2[[#This Row],[rxn]],"_",-1)</f>
        <v>c</v>
      </c>
      <c r="J2149" s="2" t="str">
        <f>_xlfn.TEXTBEFORE(Table2[[#This Row],[rxn]],"_"&amp;Table2[[#This Row],[compartment]],-1)</f>
        <v>GENERIC_mg2mg2ormn2</v>
      </c>
      <c r="K2149" s="2" t="str" cm="1">
        <f t="array" ref="K2149">_xlfn.LET(_xlpm.t,J2149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49" s="2" t="str">
        <f>IF(LEN(Table2[[#This Row],[number at end of rxn-compartment]])&gt;0,_xlfn.TEXTBEFORE(Table2[[#This Row],[rxn-compartment]],Table2[[#This Row],[number at end of rxn-compartment]],-1),"")</f>
        <v>GENERIC_mg2mg2ormn</v>
      </c>
      <c r="N2149" t="str">
        <v/>
      </c>
      <c r="O2149" t="str">
        <v>INSK_c</v>
      </c>
      <c r="P2149" t="str">
        <v>FWD</v>
      </c>
      <c r="Q2149" t="str">
        <v>UNKNOWN</v>
      </c>
      <c r="R2149" t="str">
        <v>2.7.1.73</v>
      </c>
      <c r="S2149" t="str">
        <v>RNA metabolism</v>
      </c>
      <c r="T2149" t="str">
        <v>Purine metabolism</v>
      </c>
    </row>
    <row r="2150" spans="1:20" x14ac:dyDescent="0.2">
      <c r="A2150" t="s">
        <v>4989</v>
      </c>
      <c r="B2150" t="s">
        <v>4990</v>
      </c>
      <c r="C2150" t="s">
        <v>8</v>
      </c>
      <c r="D2150" t="s">
        <v>1270</v>
      </c>
      <c r="E2150" t="str">
        <f>_xlfn.XLOOKUP(Table2[[#This Row],[rxn]],[1]Sheet1!$A:$A,[1]Sheet1!$C:$C,"Other metaolism",0)</f>
        <v>Other metabolism</v>
      </c>
      <c r="F2150" t="s">
        <v>4916</v>
      </c>
      <c r="G2150" t="str">
        <f>Table2[[#This Row],[rxn]]&amp;"_"&amp;Table2[[#This Row],[dir]]</f>
        <v>GENERIC_mg2mg2ormn2_e_FWD</v>
      </c>
      <c r="H2150" t="str" cm="1">
        <f t="array" ref="H2150">_xlfn.TEXTJOIN(",",TRUE,_xlfn.UNIQUE(_xlfn._xlws.FILTER(Table2[enz],Table2[rxn+dir]=Table2[[#This Row],[rxn+dir]])))</f>
        <v>SPONT</v>
      </c>
      <c r="I2150" s="2" t="str">
        <f>_xlfn.TEXTAFTER(Table2[[#This Row],[rxn]],"_",-1)</f>
        <v>e</v>
      </c>
      <c r="J2150" s="2" t="str">
        <f>_xlfn.TEXTBEFORE(Table2[[#This Row],[rxn]],"_"&amp;Table2[[#This Row],[compartment]],-1)</f>
        <v>GENERIC_mg2mg2ormn2</v>
      </c>
      <c r="K2150" s="2" t="str" cm="1">
        <f t="array" ref="K2150">_xlfn.LET(_xlpm.t,J2150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50" s="2" t="str">
        <f>IF(LEN(Table2[[#This Row],[number at end of rxn-compartment]])&gt;0,_xlfn.TEXTBEFORE(Table2[[#This Row],[rxn-compartment]],Table2[[#This Row],[number at end of rxn-compartment]],-1),"")</f>
        <v>GENERIC_mg2mg2ormn</v>
      </c>
      <c r="N2150" t="str">
        <v/>
      </c>
      <c r="O2150" t="str">
        <v>INSt_c_e</v>
      </c>
      <c r="P2150" t="str">
        <v>FWD</v>
      </c>
      <c r="Q2150" t="str">
        <v>SPONT</v>
      </c>
      <c r="R2150" t="str">
        <v/>
      </c>
      <c r="S2150" t="str">
        <v>Excluded</v>
      </c>
      <c r="T2150" t="str">
        <v>Transport</v>
      </c>
    </row>
    <row r="2151" spans="1:20" x14ac:dyDescent="0.2">
      <c r="A2151" t="s">
        <v>4991</v>
      </c>
      <c r="B2151" t="s">
        <v>4992</v>
      </c>
      <c r="C2151" t="s">
        <v>8</v>
      </c>
      <c r="D2151" t="s">
        <v>1270</v>
      </c>
      <c r="E2151" t="str">
        <f>_xlfn.XLOOKUP(Table2[[#This Row],[rxn]],[1]Sheet1!$A:$A,[1]Sheet1!$C:$C,"Other metaolism",0)</f>
        <v>Other metabolism</v>
      </c>
      <c r="F2151" t="s">
        <v>4916</v>
      </c>
      <c r="G2151" t="str">
        <f>Table2[[#This Row],[rxn]]&amp;"_"&amp;Table2[[#This Row],[dir]]</f>
        <v>GENERIC_mn2metal2_c_FWD</v>
      </c>
      <c r="H2151" t="str" cm="1">
        <f t="array" ref="H2151">_xlfn.TEXTJOIN(",",TRUE,_xlfn.UNIQUE(_xlfn._xlws.FILTER(Table2[enz],Table2[rxn+dir]=Table2[[#This Row],[rxn+dir]])))</f>
        <v>SPONT</v>
      </c>
      <c r="I2151" s="2" t="str">
        <f>_xlfn.TEXTAFTER(Table2[[#This Row],[rxn]],"_",-1)</f>
        <v>c</v>
      </c>
      <c r="J2151" s="2" t="str">
        <f>_xlfn.TEXTBEFORE(Table2[[#This Row],[rxn]],"_"&amp;Table2[[#This Row],[compartment]],-1)</f>
        <v>GENERIC_mn2metal2</v>
      </c>
      <c r="K2151" s="2" t="str" cm="1">
        <f t="array" ref="K2151">_xlfn.LET(_xlpm.t,J2151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51" s="2" t="str">
        <f>IF(LEN(Table2[[#This Row],[number at end of rxn-compartment]])&gt;0,_xlfn.TEXTBEFORE(Table2[[#This Row],[rxn-compartment]],Table2[[#This Row],[number at end of rxn-compartment]],-1),"")</f>
        <v>GENERIC_mn2metal</v>
      </c>
      <c r="N2151" t="str">
        <v/>
      </c>
      <c r="O2151" t="str">
        <v>IPCS_g</v>
      </c>
      <c r="P2151" t="str">
        <v>FWD</v>
      </c>
      <c r="Q2151" t="str">
        <v>rt4559</v>
      </c>
      <c r="R2151" t="str">
        <v>2.-.-.-</v>
      </c>
      <c r="S2151" t="str">
        <v>Other biosynthetic metabolism</v>
      </c>
      <c r="T2151" t="str">
        <v>Sphingolipid biosynthesis</v>
      </c>
    </row>
    <row r="2152" spans="1:20" x14ac:dyDescent="0.2">
      <c r="A2152" t="s">
        <v>4993</v>
      </c>
      <c r="B2152" t="s">
        <v>4994</v>
      </c>
      <c r="C2152" t="s">
        <v>8</v>
      </c>
      <c r="D2152" t="s">
        <v>1270</v>
      </c>
      <c r="E2152" t="str">
        <f>_xlfn.XLOOKUP(Table2[[#This Row],[rxn]],[1]Sheet1!$A:$A,[1]Sheet1!$C:$C,"Other metaolism",0)</f>
        <v>Other metabolism</v>
      </c>
      <c r="F2152" t="s">
        <v>4916</v>
      </c>
      <c r="G2152" t="str">
        <f>Table2[[#This Row],[rxn]]&amp;"_"&amp;Table2[[#This Row],[dir]]</f>
        <v>GENERIC_mn2metal2_e_FWD</v>
      </c>
      <c r="H2152" t="str" cm="1">
        <f t="array" ref="H2152">_xlfn.TEXTJOIN(",",TRUE,_xlfn.UNIQUE(_xlfn._xlws.FILTER(Table2[enz],Table2[rxn+dir]=Table2[[#This Row],[rxn+dir]])))</f>
        <v>SPONT</v>
      </c>
      <c r="I2152" s="2" t="str">
        <f>_xlfn.TEXTAFTER(Table2[[#This Row],[rxn]],"_",-1)</f>
        <v>e</v>
      </c>
      <c r="J2152" s="2" t="str">
        <f>_xlfn.TEXTBEFORE(Table2[[#This Row],[rxn]],"_"&amp;Table2[[#This Row],[compartment]],-1)</f>
        <v>GENERIC_mn2metal2</v>
      </c>
      <c r="K2152" s="2" t="str" cm="1">
        <f t="array" ref="K2152">_xlfn.LET(_xlpm.t,J2152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52" s="2" t="str">
        <f>IF(LEN(Table2[[#This Row],[number at end of rxn-compartment]])&gt;0,_xlfn.TEXTBEFORE(Table2[[#This Row],[rxn-compartment]],Table2[[#This Row],[number at end of rxn-compartment]],-1),"")</f>
        <v>GENERIC_mn2metal</v>
      </c>
      <c r="N2152" t="str">
        <v/>
      </c>
      <c r="O2152" t="str">
        <v>IPCt_g_r</v>
      </c>
      <c r="P2152" t="str">
        <v>FWD</v>
      </c>
      <c r="Q2152" t="str">
        <v>SPONT</v>
      </c>
      <c r="R2152" t="str">
        <v/>
      </c>
      <c r="S2152" t="str">
        <v>Excluded</v>
      </c>
      <c r="T2152" t="str">
        <v>Transport</v>
      </c>
    </row>
    <row r="2153" spans="1:20" x14ac:dyDescent="0.2">
      <c r="A2153" t="s">
        <v>4995</v>
      </c>
      <c r="B2153" t="s">
        <v>4996</v>
      </c>
      <c r="C2153" t="s">
        <v>8</v>
      </c>
      <c r="D2153" t="s">
        <v>1270</v>
      </c>
      <c r="E2153" t="str">
        <f>_xlfn.XLOOKUP(Table2[[#This Row],[rxn]],[1]Sheet1!$A:$A,[1]Sheet1!$C:$C,"Other metaolism",0)</f>
        <v>Other metabolism</v>
      </c>
      <c r="F2153" t="s">
        <v>4916</v>
      </c>
      <c r="G2153" t="str">
        <f>Table2[[#This Row],[rxn]]&amp;"_"&amp;Table2[[#This Row],[dir]]</f>
        <v>GENERIC_mn2mg2ormn2_c_FWD</v>
      </c>
      <c r="H2153" t="str" cm="1">
        <f t="array" ref="H2153">_xlfn.TEXTJOIN(",",TRUE,_xlfn.UNIQUE(_xlfn._xlws.FILTER(Table2[enz],Table2[rxn+dir]=Table2[[#This Row],[rxn+dir]])))</f>
        <v>SPONT</v>
      </c>
      <c r="I2153" s="2" t="str">
        <f>_xlfn.TEXTAFTER(Table2[[#This Row],[rxn]],"_",-1)</f>
        <v>c</v>
      </c>
      <c r="J2153" s="2" t="str">
        <f>_xlfn.TEXTBEFORE(Table2[[#This Row],[rxn]],"_"&amp;Table2[[#This Row],[compartment]],-1)</f>
        <v>GENERIC_mn2mg2ormn2</v>
      </c>
      <c r="K2153" s="2" t="str" cm="1">
        <f t="array" ref="K2153">_xlfn.LET(_xlpm.t,J2153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53" s="2" t="str">
        <f>IF(LEN(Table2[[#This Row],[number at end of rxn-compartment]])&gt;0,_xlfn.TEXTBEFORE(Table2[[#This Row],[rxn-compartment]],Table2[[#This Row],[number at end of rxn-compartment]],-1),"")</f>
        <v>GENERIC_mn2mg2ormn</v>
      </c>
      <c r="N2153" t="str">
        <v/>
      </c>
      <c r="O2153" t="str">
        <v>IPCt_g_r</v>
      </c>
      <c r="P2153" t="str">
        <v>REV</v>
      </c>
      <c r="Q2153" t="str">
        <v>SPONT</v>
      </c>
      <c r="R2153" t="str">
        <v/>
      </c>
      <c r="S2153" t="str">
        <v>Excluded</v>
      </c>
      <c r="T2153" t="str">
        <v>Transport</v>
      </c>
    </row>
    <row r="2154" spans="1:20" x14ac:dyDescent="0.2">
      <c r="A2154" t="s">
        <v>4997</v>
      </c>
      <c r="B2154" t="s">
        <v>4998</v>
      </c>
      <c r="C2154" t="s">
        <v>8</v>
      </c>
      <c r="D2154" t="s">
        <v>1270</v>
      </c>
      <c r="E2154" t="str">
        <f>_xlfn.XLOOKUP(Table2[[#This Row],[rxn]],[1]Sheet1!$A:$A,[1]Sheet1!$C:$C,"Other metaolism",0)</f>
        <v>Other metabolism</v>
      </c>
      <c r="F2154" t="s">
        <v>4916</v>
      </c>
      <c r="G2154" t="str">
        <f>Table2[[#This Row],[rxn]]&amp;"_"&amp;Table2[[#This Row],[dir]]</f>
        <v>GENERIC_mn2mg2ormn2_e_FWD</v>
      </c>
      <c r="H2154" t="str" cm="1">
        <f t="array" ref="H2154">_xlfn.TEXTJOIN(",",TRUE,_xlfn.UNIQUE(_xlfn._xlws.FILTER(Table2[enz],Table2[rxn+dir]=Table2[[#This Row],[rxn+dir]])))</f>
        <v>SPONT</v>
      </c>
      <c r="I2154" s="2" t="str">
        <f>_xlfn.TEXTAFTER(Table2[[#This Row],[rxn]],"_",-1)</f>
        <v>e</v>
      </c>
      <c r="J2154" s="2" t="str">
        <f>_xlfn.TEXTBEFORE(Table2[[#This Row],[rxn]],"_"&amp;Table2[[#This Row],[compartment]],-1)</f>
        <v>GENERIC_mn2mg2ormn2</v>
      </c>
      <c r="K2154" s="2" t="str" cm="1">
        <f t="array" ref="K2154">_xlfn.LET(_xlpm.t,J2154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54" s="2" t="str">
        <f>IF(LEN(Table2[[#This Row],[number at end of rxn-compartment]])&gt;0,_xlfn.TEXTBEFORE(Table2[[#This Row],[rxn-compartment]],Table2[[#This Row],[number at end of rxn-compartment]],-1),"")</f>
        <v>GENERIC_mn2mg2ormn</v>
      </c>
      <c r="N2154" t="str">
        <v/>
      </c>
      <c r="O2154" t="str">
        <v>IPDDI_c</v>
      </c>
      <c r="P2154" t="str">
        <v>FWD</v>
      </c>
      <c r="Q2154" t="str">
        <v>rt7835</v>
      </c>
      <c r="R2154" t="str">
        <v>5.3.3.2</v>
      </c>
      <c r="S2154" t="str">
        <v>Other biosynthetic metabolism</v>
      </c>
      <c r="T2154" t="str">
        <v>Terpenoid backbone biosynthesis</v>
      </c>
    </row>
    <row r="2155" spans="1:20" x14ac:dyDescent="0.2">
      <c r="A2155" t="s">
        <v>4999</v>
      </c>
      <c r="B2155" t="s">
        <v>5000</v>
      </c>
      <c r="C2155" t="s">
        <v>8</v>
      </c>
      <c r="D2155" t="s">
        <v>1270</v>
      </c>
      <c r="E2155" t="str">
        <f>_xlfn.XLOOKUP(Table2[[#This Row],[rxn]],[1]Sheet1!$A:$A,[1]Sheet1!$C:$C,"Other metaolism",0)</f>
        <v>Other metabolism</v>
      </c>
      <c r="F2155" t="s">
        <v>4916</v>
      </c>
      <c r="G2155" t="str">
        <f>Table2[[#This Row],[rxn]]&amp;"_"&amp;Table2[[#This Row],[dir]]</f>
        <v>GENERIC_na1CATION1_c_FWD</v>
      </c>
      <c r="H2155" t="str" cm="1">
        <f t="array" ref="H2155">_xlfn.TEXTJOIN(",",TRUE,_xlfn.UNIQUE(_xlfn._xlws.FILTER(Table2[enz],Table2[rxn+dir]=Table2[[#This Row],[rxn+dir]])))</f>
        <v>SPONT</v>
      </c>
      <c r="I2155" s="2" t="str">
        <f>_xlfn.TEXTAFTER(Table2[[#This Row],[rxn]],"_",-1)</f>
        <v>c</v>
      </c>
      <c r="J2155" s="2" t="str">
        <f>_xlfn.TEXTBEFORE(Table2[[#This Row],[rxn]],"_"&amp;Table2[[#This Row],[compartment]],-1)</f>
        <v>GENERIC_na1CATION1</v>
      </c>
      <c r="K2155" s="2" t="str" cm="1">
        <f t="array" ref="K2155">_xlfn.LET(_xlpm.t,J2155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55" s="2" t="str">
        <f>IF(LEN(Table2[[#This Row],[number at end of rxn-compartment]])&gt;0,_xlfn.TEXTBEFORE(Table2[[#This Row],[rxn-compartment]],Table2[[#This Row],[number at end of rxn-compartment]],-1),"")</f>
        <v>GENERIC_na1CATION</v>
      </c>
      <c r="N2155" t="str">
        <v/>
      </c>
      <c r="O2155" t="str">
        <v>IPDDI_c</v>
      </c>
      <c r="P2155" t="str">
        <v>REV</v>
      </c>
      <c r="Q2155" t="str">
        <v>rt7835</v>
      </c>
      <c r="R2155" t="str">
        <v>5.3.3.2</v>
      </c>
      <c r="S2155" t="str">
        <v>Other biosynthetic metabolism</v>
      </c>
      <c r="T2155" t="str">
        <v>Terpenoid backbone biosynthesis</v>
      </c>
    </row>
    <row r="2156" spans="1:20" x14ac:dyDescent="0.2">
      <c r="A2156" t="s">
        <v>5001</v>
      </c>
      <c r="B2156" t="s">
        <v>5002</v>
      </c>
      <c r="C2156" t="s">
        <v>8</v>
      </c>
      <c r="D2156" t="s">
        <v>1270</v>
      </c>
      <c r="E2156" t="str">
        <f>_xlfn.XLOOKUP(Table2[[#This Row],[rxn]],[1]Sheet1!$A:$A,[1]Sheet1!$C:$C,"Other metaolism",0)</f>
        <v>Other metabolism</v>
      </c>
      <c r="F2156" t="s">
        <v>4916</v>
      </c>
      <c r="G2156" t="str">
        <f>Table2[[#This Row],[rxn]]&amp;"_"&amp;Table2[[#This Row],[dir]]</f>
        <v>GENERIC_na1CATION1_e_FWD</v>
      </c>
      <c r="H2156" t="str" cm="1">
        <f t="array" ref="H2156">_xlfn.TEXTJOIN(",",TRUE,_xlfn.UNIQUE(_xlfn._xlws.FILTER(Table2[enz],Table2[rxn+dir]=Table2[[#This Row],[rxn+dir]])))</f>
        <v>SPONT</v>
      </c>
      <c r="I2156" s="2" t="str">
        <f>_xlfn.TEXTAFTER(Table2[[#This Row],[rxn]],"_",-1)</f>
        <v>e</v>
      </c>
      <c r="J2156" s="2" t="str">
        <f>_xlfn.TEXTBEFORE(Table2[[#This Row],[rxn]],"_"&amp;Table2[[#This Row],[compartment]],-1)</f>
        <v>GENERIC_na1CATION1</v>
      </c>
      <c r="K2156" s="2" t="str" cm="1">
        <f t="array" ref="K2156">_xlfn.LET(_xlpm.t,J2156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56" s="2" t="str">
        <f>IF(LEN(Table2[[#This Row],[number at end of rxn-compartment]])&gt;0,_xlfn.TEXTBEFORE(Table2[[#This Row],[rxn-compartment]],Table2[[#This Row],[number at end of rxn-compartment]],-1),"")</f>
        <v>GENERIC_na1CATION</v>
      </c>
      <c r="N2156" t="str">
        <v/>
      </c>
      <c r="O2156" t="str">
        <v>IPDPt_c_l</v>
      </c>
      <c r="P2156" t="str">
        <v>FWD</v>
      </c>
      <c r="Q2156" t="str">
        <v>UNKNOWN</v>
      </c>
      <c r="R2156" t="str">
        <v/>
      </c>
      <c r="S2156" t="str">
        <v>Excluded</v>
      </c>
      <c r="T2156" t="str">
        <v>Transport</v>
      </c>
    </row>
    <row r="2157" spans="1:20" x14ac:dyDescent="0.2">
      <c r="A2157" t="s">
        <v>5003</v>
      </c>
      <c r="B2157" t="s">
        <v>5004</v>
      </c>
      <c r="C2157" t="s">
        <v>8</v>
      </c>
      <c r="D2157" t="s">
        <v>1270</v>
      </c>
      <c r="E2157" t="str">
        <f>_xlfn.XLOOKUP(Table2[[#This Row],[rxn]],[1]Sheet1!$A:$A,[1]Sheet1!$C:$C,"Other metaolism",0)</f>
        <v>Other metabolism</v>
      </c>
      <c r="F2157" t="s">
        <v>4916</v>
      </c>
      <c r="G2157" t="str">
        <f>Table2[[#This Row],[rxn]]&amp;"_"&amp;Table2[[#This Row],[dir]]</f>
        <v>GENERIC_ni2metal2_c_FWD</v>
      </c>
      <c r="H2157" t="str" cm="1">
        <f t="array" ref="H2157">_xlfn.TEXTJOIN(",",TRUE,_xlfn.UNIQUE(_xlfn._xlws.FILTER(Table2[enz],Table2[rxn+dir]=Table2[[#This Row],[rxn+dir]])))</f>
        <v>SPONT</v>
      </c>
      <c r="I2157" s="2" t="str">
        <f>_xlfn.TEXTAFTER(Table2[[#This Row],[rxn]],"_",-1)</f>
        <v>c</v>
      </c>
      <c r="J2157" s="2" t="str">
        <f>_xlfn.TEXTBEFORE(Table2[[#This Row],[rxn]],"_"&amp;Table2[[#This Row],[compartment]],-1)</f>
        <v>GENERIC_ni2metal2</v>
      </c>
      <c r="K2157" s="2" t="str" cm="1">
        <f t="array" ref="K2157">_xlfn.LET(_xlpm.t,J2157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57" s="2" t="str">
        <f>IF(LEN(Table2[[#This Row],[number at end of rxn-compartment]])&gt;0,_xlfn.TEXTBEFORE(Table2[[#This Row],[rxn-compartment]],Table2[[#This Row],[number at end of rxn-compartment]],-1),"")</f>
        <v>GENERIC_ni2metal</v>
      </c>
      <c r="N2157" t="str">
        <v/>
      </c>
      <c r="O2157" t="str">
        <v>IPDPt_c_l</v>
      </c>
      <c r="P2157" t="str">
        <v>REV</v>
      </c>
      <c r="Q2157" t="str">
        <v>UNKNOWN</v>
      </c>
      <c r="R2157" t="str">
        <v/>
      </c>
      <c r="S2157" t="str">
        <v>Excluded</v>
      </c>
      <c r="T2157" t="str">
        <v>Transport</v>
      </c>
    </row>
    <row r="2158" spans="1:20" x14ac:dyDescent="0.2">
      <c r="A2158" t="s">
        <v>5005</v>
      </c>
      <c r="B2158" t="s">
        <v>5006</v>
      </c>
      <c r="C2158" t="s">
        <v>8</v>
      </c>
      <c r="D2158" t="s">
        <v>1270</v>
      </c>
      <c r="E2158" t="str">
        <f>_xlfn.XLOOKUP(Table2[[#This Row],[rxn]],[1]Sheet1!$A:$A,[1]Sheet1!$C:$C,"Other metaolism",0)</f>
        <v>Other metabolism</v>
      </c>
      <c r="F2158" t="s">
        <v>4916</v>
      </c>
      <c r="G2158" t="str">
        <f>Table2[[#This Row],[rxn]]&amp;"_"&amp;Table2[[#This Row],[dir]]</f>
        <v>GENERIC_ni2metal2_e_FWD</v>
      </c>
      <c r="H2158" t="str" cm="1">
        <f t="array" ref="H2158">_xlfn.TEXTJOIN(",",TRUE,_xlfn.UNIQUE(_xlfn._xlws.FILTER(Table2[enz],Table2[rxn+dir]=Table2[[#This Row],[rxn+dir]])))</f>
        <v>SPONT</v>
      </c>
      <c r="I2158" s="2" t="str">
        <f>_xlfn.TEXTAFTER(Table2[[#This Row],[rxn]],"_",-1)</f>
        <v>e</v>
      </c>
      <c r="J2158" s="2" t="str">
        <f>_xlfn.TEXTBEFORE(Table2[[#This Row],[rxn]],"_"&amp;Table2[[#This Row],[compartment]],-1)</f>
        <v>GENERIC_ni2metal2</v>
      </c>
      <c r="K2158" s="2" t="str" cm="1">
        <f t="array" ref="K2158">_xlfn.LET(_xlpm.t,J2158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58" s="2" t="str">
        <f>IF(LEN(Table2[[#This Row],[number at end of rxn-compartment]])&gt;0,_xlfn.TEXTBEFORE(Table2[[#This Row],[rxn-compartment]],Table2[[#This Row],[number at end of rxn-compartment]],-1),"")</f>
        <v>GENERIC_ni2metal</v>
      </c>
      <c r="N2158" t="str">
        <v/>
      </c>
      <c r="O2158" t="str">
        <v>IPDPt_c_m</v>
      </c>
      <c r="P2158" t="str">
        <v>FWD</v>
      </c>
      <c r="Q2158" t="str">
        <v>SPONT</v>
      </c>
      <c r="R2158" t="str">
        <v/>
      </c>
      <c r="S2158" t="str">
        <v>Excluded</v>
      </c>
      <c r="T2158" t="str">
        <v>Transport</v>
      </c>
    </row>
    <row r="2159" spans="1:20" x14ac:dyDescent="0.2">
      <c r="A2159" t="s">
        <v>5007</v>
      </c>
      <c r="B2159" t="s">
        <v>5008</v>
      </c>
      <c r="C2159" t="s">
        <v>8</v>
      </c>
      <c r="D2159" t="s">
        <v>1270</v>
      </c>
      <c r="E2159" t="str">
        <f>_xlfn.XLOOKUP(Table2[[#This Row],[rxn]],[1]Sheet1!$A:$A,[1]Sheet1!$C:$C,"Other metaolism",0)</f>
        <v>Other metabolism</v>
      </c>
      <c r="F2159" t="s">
        <v>4916</v>
      </c>
      <c r="G2159" t="str">
        <f>Table2[[#This Row],[rxn]]&amp;"_"&amp;Table2[[#This Row],[dir]]</f>
        <v>GENERIC_phemeheme_m_FWD</v>
      </c>
      <c r="H2159" t="str" cm="1">
        <f t="array" ref="H2159">_xlfn.TEXTJOIN(",",TRUE,_xlfn.UNIQUE(_xlfn._xlws.FILTER(Table2[enz],Table2[rxn+dir]=Table2[[#This Row],[rxn+dir]])))</f>
        <v>SPONT</v>
      </c>
      <c r="I2159" s="2" t="str">
        <f>_xlfn.TEXTAFTER(Table2[[#This Row],[rxn]],"_",-1)</f>
        <v>m</v>
      </c>
      <c r="J2159" s="2" t="str">
        <f>_xlfn.TEXTBEFORE(Table2[[#This Row],[rxn]],"_"&amp;Table2[[#This Row],[compartment]],-1)</f>
        <v>GENERIC_phemeheme</v>
      </c>
      <c r="K2159" s="2" t="str" cm="1">
        <f t="array" ref="K2159">_xlfn.LET(_xlpm.t,J2159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59" s="2" t="str">
        <f>IF(LEN(Table2[[#This Row],[number at end of rxn-compartment]])&gt;0,_xlfn.TEXTBEFORE(Table2[[#This Row],[rxn-compartment]],Table2[[#This Row],[number at end of rxn-compartment]],-1),"")</f>
        <v/>
      </c>
      <c r="N2159" t="str">
        <v/>
      </c>
      <c r="O2159" t="str">
        <v>IPDPt_c_m</v>
      </c>
      <c r="P2159" t="str">
        <v>REV</v>
      </c>
      <c r="Q2159" t="str">
        <v>SPONT</v>
      </c>
      <c r="R2159" t="str">
        <v/>
      </c>
      <c r="S2159" t="str">
        <v>Excluded</v>
      </c>
      <c r="T2159" t="str">
        <v>Transport</v>
      </c>
    </row>
    <row r="2160" spans="1:20" x14ac:dyDescent="0.2">
      <c r="A2160" t="s">
        <v>5009</v>
      </c>
      <c r="B2160" t="s">
        <v>5010</v>
      </c>
      <c r="C2160" t="s">
        <v>8</v>
      </c>
      <c r="D2160" t="s">
        <v>1270</v>
      </c>
      <c r="E2160" t="str">
        <f>_xlfn.XLOOKUP(Table2[[#This Row],[rxn]],[1]Sheet1!$A:$A,[1]Sheet1!$C:$C,"Other metaolism",0)</f>
        <v>Other metabolism</v>
      </c>
      <c r="F2160" t="s">
        <v>4916</v>
      </c>
      <c r="G2160" t="str">
        <f>Table2[[#This Row],[rxn]]&amp;"_"&amp;Table2[[#This Row],[dir]]</f>
        <v>GENERIC_shemeheme_c_FWD</v>
      </c>
      <c r="H2160" t="str" cm="1">
        <f t="array" ref="H2160">_xlfn.TEXTJOIN(",",TRUE,_xlfn.UNIQUE(_xlfn._xlws.FILTER(Table2[enz],Table2[rxn+dir]=Table2[[#This Row],[rxn+dir]])))</f>
        <v>SPONT</v>
      </c>
      <c r="I2160" s="2" t="str">
        <f>_xlfn.TEXTAFTER(Table2[[#This Row],[rxn]],"_",-1)</f>
        <v>c</v>
      </c>
      <c r="J2160" s="2" t="str">
        <f>_xlfn.TEXTBEFORE(Table2[[#This Row],[rxn]],"_"&amp;Table2[[#This Row],[compartment]],-1)</f>
        <v>GENERIC_shemeheme</v>
      </c>
      <c r="K2160" s="2" t="str" cm="1">
        <f t="array" ref="K2160">_xlfn.LET(_xlpm.t,J2160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0" s="2" t="str">
        <f>IF(LEN(Table2[[#This Row],[number at end of rxn-compartment]])&gt;0,_xlfn.TEXTBEFORE(Table2[[#This Row],[rxn-compartment]],Table2[[#This Row],[number at end of rxn-compartment]],-1),"")</f>
        <v/>
      </c>
      <c r="N2160" t="str">
        <v>IPK</v>
      </c>
      <c r="O2160" t="str">
        <v>IPK2_n</v>
      </c>
      <c r="P2160" t="str">
        <v>FWD</v>
      </c>
      <c r="Q2160" t="str">
        <v>rt4892</v>
      </c>
      <c r="R2160" t="str">
        <v>2.7.1.151</v>
      </c>
      <c r="S2160" t="str">
        <v>Other metabolism</v>
      </c>
      <c r="T2160" t="str">
        <v>Inositol phosphate metabolism</v>
      </c>
    </row>
    <row r="2161" spans="1:20" x14ac:dyDescent="0.2">
      <c r="A2161" t="s">
        <v>5011</v>
      </c>
      <c r="B2161" t="s">
        <v>5012</v>
      </c>
      <c r="C2161" t="s">
        <v>8</v>
      </c>
      <c r="D2161" t="s">
        <v>1270</v>
      </c>
      <c r="E2161" t="str">
        <f>_xlfn.XLOOKUP(Table2[[#This Row],[rxn]],[1]Sheet1!$A:$A,[1]Sheet1!$C:$C,"Other metaolism",0)</f>
        <v>Other metabolism</v>
      </c>
      <c r="F2161" t="s">
        <v>4916</v>
      </c>
      <c r="G2161" t="str">
        <f>Table2[[#This Row],[rxn]]&amp;"_"&amp;Table2[[#This Row],[dir]]</f>
        <v>GENERIC_zn2metal2_c_FWD</v>
      </c>
      <c r="H2161" t="str" cm="1">
        <f t="array" ref="H2161">_xlfn.TEXTJOIN(",",TRUE,_xlfn.UNIQUE(_xlfn._xlws.FILTER(Table2[enz],Table2[rxn+dir]=Table2[[#This Row],[rxn+dir]])))</f>
        <v>SPONT</v>
      </c>
      <c r="I2161" s="2" t="str">
        <f>_xlfn.TEXTAFTER(Table2[[#This Row],[rxn]],"_",-1)</f>
        <v>c</v>
      </c>
      <c r="J2161" s="2" t="str">
        <f>_xlfn.TEXTBEFORE(Table2[[#This Row],[rxn]],"_"&amp;Table2[[#This Row],[compartment]],-1)</f>
        <v>GENERIC_zn2metal2</v>
      </c>
      <c r="K2161" s="2" t="str" cm="1">
        <f t="array" ref="K2161">_xlfn.LET(_xlpm.t,J2161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61" s="2" t="str">
        <f>IF(LEN(Table2[[#This Row],[number at end of rxn-compartment]])&gt;0,_xlfn.TEXTBEFORE(Table2[[#This Row],[rxn-compartment]],Table2[[#This Row],[number at end of rxn-compartment]],-1),"")</f>
        <v>GENERIC_zn2metal</v>
      </c>
      <c r="N2161" t="str">
        <v>IPK</v>
      </c>
      <c r="O2161" t="str">
        <v>IPK3_n</v>
      </c>
      <c r="P2161" t="str">
        <v>FWD</v>
      </c>
      <c r="Q2161" t="str">
        <v>rt4892</v>
      </c>
      <c r="R2161" t="str">
        <v>2.7.1.151</v>
      </c>
      <c r="S2161" t="str">
        <v>Other metabolism</v>
      </c>
      <c r="T2161" t="str">
        <v>Inositol phosphate metabolism</v>
      </c>
    </row>
    <row r="2162" spans="1:20" x14ac:dyDescent="0.2">
      <c r="A2162" t="s">
        <v>5013</v>
      </c>
      <c r="B2162" t="s">
        <v>5014</v>
      </c>
      <c r="C2162" t="s">
        <v>8</v>
      </c>
      <c r="D2162" t="s">
        <v>1270</v>
      </c>
      <c r="E2162" t="str">
        <f>_xlfn.XLOOKUP(Table2[[#This Row],[rxn]],[1]Sheet1!$A:$A,[1]Sheet1!$C:$C,"Other metaolism",0)</f>
        <v>Other metabolism</v>
      </c>
      <c r="F2162" t="s">
        <v>4916</v>
      </c>
      <c r="G2162" t="str">
        <f>Table2[[#This Row],[rxn]]&amp;"_"&amp;Table2[[#This Row],[dir]]</f>
        <v>GENERIC_zn2metal2_e_FWD</v>
      </c>
      <c r="H2162" t="str" cm="1">
        <f t="array" ref="H2162">_xlfn.TEXTJOIN(",",TRUE,_xlfn.UNIQUE(_xlfn._xlws.FILTER(Table2[enz],Table2[rxn+dir]=Table2[[#This Row],[rxn+dir]])))</f>
        <v>SPONT</v>
      </c>
      <c r="I2162" s="2" t="str">
        <f>_xlfn.TEXTAFTER(Table2[[#This Row],[rxn]],"_",-1)</f>
        <v>e</v>
      </c>
      <c r="J2162" s="2" t="str">
        <f>_xlfn.TEXTBEFORE(Table2[[#This Row],[rxn]],"_"&amp;Table2[[#This Row],[compartment]],-1)</f>
        <v>GENERIC_zn2metal2</v>
      </c>
      <c r="K2162" s="2" t="str" cm="1">
        <f t="array" ref="K2162">_xlfn.LET(_xlpm.t,J2162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62" s="2" t="str">
        <f>IF(LEN(Table2[[#This Row],[number at end of rxn-compartment]])&gt;0,_xlfn.TEXTBEFORE(Table2[[#This Row],[rxn-compartment]],Table2[[#This Row],[number at end of rxn-compartment]],-1),"")</f>
        <v>GENERIC_zn2metal</v>
      </c>
      <c r="N2162" t="str">
        <v>IPK</v>
      </c>
      <c r="O2162" t="str">
        <v>IPK4_n</v>
      </c>
      <c r="P2162" t="str">
        <v>FWD</v>
      </c>
      <c r="Q2162" t="str">
        <v>rt4892</v>
      </c>
      <c r="R2162" t="str">
        <v>2.7.1.151</v>
      </c>
      <c r="S2162" t="str">
        <v>Other metabolism</v>
      </c>
      <c r="T2162" t="str">
        <v>Inositol phosphate metabolism</v>
      </c>
    </row>
    <row r="2163" spans="1:20" x14ac:dyDescent="0.2">
      <c r="A2163" t="s">
        <v>5015</v>
      </c>
      <c r="B2163" t="s">
        <v>548</v>
      </c>
      <c r="C2163" t="s">
        <v>8</v>
      </c>
      <c r="D2163" t="s">
        <v>5016</v>
      </c>
      <c r="E2163" t="str">
        <f>_xlfn.XLOOKUP(Table2[[#This Row],[rxn]],[1]Sheet1!$A:$A,[1]Sheet1!$C:$C,"Other metaolism",0)</f>
        <v>Amino acid metabolism</v>
      </c>
      <c r="F2163" t="s">
        <v>64</v>
      </c>
      <c r="G2163" t="str">
        <f>Table2[[#This Row],[rxn]]&amp;"_"&amp;Table2[[#This Row],[dir]]</f>
        <v>GF6PTA_c_FWD</v>
      </c>
      <c r="H2163" t="str" cm="1">
        <f t="array" ref="H2163">_xlfn.TEXTJOIN(",",TRUE,_xlfn.UNIQUE(_xlfn._xlws.FILTER(Table2[enz],Table2[rxn+dir]=Table2[[#This Row],[rxn+dir]])))</f>
        <v>rt3731</v>
      </c>
      <c r="I2163" s="2" t="str">
        <f>_xlfn.TEXTAFTER(Table2[[#This Row],[rxn]],"_",-1)</f>
        <v>c</v>
      </c>
      <c r="J2163" s="2" t="str">
        <f>_xlfn.TEXTBEFORE(Table2[[#This Row],[rxn]],"_"&amp;Table2[[#This Row],[compartment]],-1)</f>
        <v>GF6PTA</v>
      </c>
      <c r="K2163" s="2" t="str" cm="1">
        <f t="array" ref="K2163">_xlfn.LET(_xlpm.t,J2163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3" s="2" t="str">
        <f>IF(LEN(Table2[[#This Row],[number at end of rxn-compartment]])&gt;0,_xlfn.TEXTBEFORE(Table2[[#This Row],[rxn-compartment]],Table2[[#This Row],[number at end of rxn-compartment]],-1),"")</f>
        <v/>
      </c>
      <c r="N2163" t="str">
        <v>IPK</v>
      </c>
      <c r="O2163" t="str">
        <v>IPK5_n</v>
      </c>
      <c r="P2163" t="str">
        <v>FWD</v>
      </c>
      <c r="Q2163" t="str">
        <v>rt4892</v>
      </c>
      <c r="R2163" t="str">
        <v>2.7.1.151</v>
      </c>
      <c r="S2163" t="str">
        <v>Other metabolism</v>
      </c>
      <c r="T2163" t="str">
        <v>Inositol phosphate metabolism</v>
      </c>
    </row>
    <row r="2164" spans="1:20" x14ac:dyDescent="0.2">
      <c r="A2164" t="s">
        <v>5017</v>
      </c>
      <c r="B2164" t="s">
        <v>5018</v>
      </c>
      <c r="C2164" t="s">
        <v>8</v>
      </c>
      <c r="D2164" t="s">
        <v>2201</v>
      </c>
      <c r="E2164" t="str">
        <f>_xlfn.XLOOKUP(Table2[[#This Row],[rxn]],[1]Sheet1!$A:$A,[1]Sheet1!$C:$C,"Other metaolism",0)</f>
        <v>Other biosynthetic metabolism</v>
      </c>
      <c r="F2164" t="s">
        <v>69</v>
      </c>
      <c r="G2164" t="str">
        <f>Table2[[#This Row],[rxn]]&amp;"_"&amp;Table2[[#This Row],[dir]]</f>
        <v>GGTT_c_FWD</v>
      </c>
      <c r="H2164" t="str" cm="1">
        <f t="array" ref="H2164">_xlfn.TEXTJOIN(",",TRUE,_xlfn.UNIQUE(_xlfn._xlws.FILTER(Table2[enz],Table2[rxn+dir]=Table2[[#This Row],[rxn+dir]])))</f>
        <v>UNKNOWN</v>
      </c>
      <c r="I2164" s="2" t="str">
        <f>_xlfn.TEXTAFTER(Table2[[#This Row],[rxn]],"_",-1)</f>
        <v>c</v>
      </c>
      <c r="J2164" s="2" t="str">
        <f>_xlfn.TEXTBEFORE(Table2[[#This Row],[rxn]],"_"&amp;Table2[[#This Row],[compartment]],-1)</f>
        <v>GGTT</v>
      </c>
      <c r="K2164" s="2" t="str" cm="1">
        <f t="array" ref="K2164">_xlfn.LET(_xlpm.t,J2164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4" s="2" t="str">
        <f>IF(LEN(Table2[[#This Row],[number at end of rxn-compartment]])&gt;0,_xlfn.TEXTBEFORE(Table2[[#This Row],[rxn-compartment]],Table2[[#This Row],[number at end of rxn-compartment]],-1),"")</f>
        <v/>
      </c>
      <c r="N2164" t="str">
        <v/>
      </c>
      <c r="O2164" t="str">
        <v>IPMD_c</v>
      </c>
      <c r="P2164" t="str">
        <v>FWD</v>
      </c>
      <c r="Q2164" t="str">
        <v>rt5526</v>
      </c>
      <c r="R2164" t="str">
        <v>1.1.1.85</v>
      </c>
      <c r="S2164" t="str">
        <v>Amino acid metabolism</v>
      </c>
      <c r="T2164" t="str">
        <v>Valine, leucine and isoleucine metabolism</v>
      </c>
    </row>
    <row r="2165" spans="1:20" x14ac:dyDescent="0.2">
      <c r="A2165" t="s">
        <v>5019</v>
      </c>
      <c r="B2165" t="s">
        <v>5020</v>
      </c>
      <c r="C2165" t="s">
        <v>8</v>
      </c>
      <c r="D2165" t="s">
        <v>4754</v>
      </c>
      <c r="E2165" t="str">
        <f>_xlfn.XLOOKUP(Table2[[#This Row],[rxn]],[1]Sheet1!$A:$A,[1]Sheet1!$C:$C,"Other metaolism",0)</f>
        <v>Other biosynthetic metabolism</v>
      </c>
      <c r="F2165" t="s">
        <v>69</v>
      </c>
      <c r="G2165" t="str">
        <f>Table2[[#This Row],[rxn]]&amp;"_"&amp;Table2[[#This Row],[dir]]</f>
        <v>GGTT_l_FWD</v>
      </c>
      <c r="H2165" t="str" cm="1">
        <f t="array" ref="H2165">_xlfn.TEXTJOIN(",",TRUE,_xlfn.UNIQUE(_xlfn._xlws.FILTER(Table2[enz],Table2[rxn+dir]=Table2[[#This Row],[rxn+dir]])))</f>
        <v>rt4281</v>
      </c>
      <c r="I2165" s="2" t="str">
        <f>_xlfn.TEXTAFTER(Table2[[#This Row],[rxn]],"_",-1)</f>
        <v>l</v>
      </c>
      <c r="J2165" s="2" t="str">
        <f>_xlfn.TEXTBEFORE(Table2[[#This Row],[rxn]],"_"&amp;Table2[[#This Row],[compartment]],-1)</f>
        <v>GGTT</v>
      </c>
      <c r="K2165" s="2" t="str" cm="1">
        <f t="array" ref="K2165">_xlfn.LET(_xlpm.t,J2165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5" s="2" t="str">
        <f>IF(LEN(Table2[[#This Row],[number at end of rxn-compartment]])&gt;0,_xlfn.TEXTBEFORE(Table2[[#This Row],[rxn-compartment]],Table2[[#This Row],[number at end of rxn-compartment]],-1),"")</f>
        <v/>
      </c>
      <c r="N2165" t="str">
        <v/>
      </c>
      <c r="O2165" t="str">
        <v>IPPMIa_c</v>
      </c>
      <c r="P2165" t="str">
        <v>FWD</v>
      </c>
      <c r="Q2165" t="str">
        <v>rt6546</v>
      </c>
      <c r="R2165" t="str">
        <v>4.2.1.33</v>
      </c>
      <c r="S2165" t="str">
        <v>Amino acid metabolism</v>
      </c>
      <c r="T2165" t="str">
        <v>Valine, leucine and isoleucine metabolism</v>
      </c>
    </row>
    <row r="2166" spans="1:20" x14ac:dyDescent="0.2">
      <c r="A2166" t="s">
        <v>5021</v>
      </c>
      <c r="B2166" t="s">
        <v>551</v>
      </c>
      <c r="C2166" t="s">
        <v>8</v>
      </c>
      <c r="D2166" t="s">
        <v>5022</v>
      </c>
      <c r="E2166" t="str">
        <f>_xlfn.XLOOKUP(Table2[[#This Row],[rxn]],[1]Sheet1!$A:$A,[1]Sheet1!$C:$C,"Other metaolism",0)</f>
        <v>Amino acid metabolism</v>
      </c>
      <c r="F2166" t="s">
        <v>149</v>
      </c>
      <c r="G2166" t="str">
        <f>Table2[[#This Row],[rxn]]&amp;"_"&amp;Table2[[#This Row],[dir]]</f>
        <v>GHMT2r_c_FWD</v>
      </c>
      <c r="H2166" t="str" cm="1">
        <f t="array" ref="H2166">_xlfn.TEXTJOIN(",",TRUE,_xlfn.UNIQUE(_xlfn._xlws.FILTER(Table2[enz],Table2[rxn+dir]=Table2[[#This Row],[rxn+dir]])))</f>
        <v>rt1299</v>
      </c>
      <c r="I2166" s="2" t="str">
        <f>_xlfn.TEXTAFTER(Table2[[#This Row],[rxn]],"_",-1)</f>
        <v>c</v>
      </c>
      <c r="J2166" s="2" t="str">
        <f>_xlfn.TEXTBEFORE(Table2[[#This Row],[rxn]],"_"&amp;Table2[[#This Row],[compartment]],-1)</f>
        <v>GHMT2r</v>
      </c>
      <c r="K2166" s="2" t="str" cm="1">
        <f t="array" ref="K2166">_xlfn.LET(_xlpm.t,J2166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6" s="2" t="str">
        <f>IF(LEN(Table2[[#This Row],[number at end of rxn-compartment]])&gt;0,_xlfn.TEXTBEFORE(Table2[[#This Row],[rxn-compartment]],Table2[[#This Row],[number at end of rxn-compartment]],-1),"")</f>
        <v/>
      </c>
      <c r="N2166" t="str">
        <v/>
      </c>
      <c r="O2166" t="str">
        <v>IPPMIa_c</v>
      </c>
      <c r="P2166" t="str">
        <v>REV</v>
      </c>
      <c r="Q2166" t="str">
        <v>rt6546</v>
      </c>
      <c r="R2166" t="str">
        <v>4.2.1.33</v>
      </c>
      <c r="S2166" t="str">
        <v>Amino acid metabolism</v>
      </c>
      <c r="T2166" t="str">
        <v>Valine, leucine and isoleucine metabolism</v>
      </c>
    </row>
    <row r="2167" spans="1:20" x14ac:dyDescent="0.2">
      <c r="A2167" t="s">
        <v>5023</v>
      </c>
      <c r="B2167" t="s">
        <v>551</v>
      </c>
      <c r="C2167" t="s">
        <v>21</v>
      </c>
      <c r="D2167" t="s">
        <v>5022</v>
      </c>
      <c r="E2167" t="str">
        <f>_xlfn.XLOOKUP(Table2[[#This Row],[rxn]],[1]Sheet1!$A:$A,[1]Sheet1!$C:$C,"Other metaolism",0)</f>
        <v>Amino acid metabolism</v>
      </c>
      <c r="F2167" t="s">
        <v>149</v>
      </c>
      <c r="G2167" t="str">
        <f>Table2[[#This Row],[rxn]]&amp;"_"&amp;Table2[[#This Row],[dir]]</f>
        <v>GHMT2r_c_REV</v>
      </c>
      <c r="H2167" t="str" cm="1">
        <f t="array" ref="H2167">_xlfn.TEXTJOIN(",",TRUE,_xlfn.UNIQUE(_xlfn._xlws.FILTER(Table2[enz],Table2[rxn+dir]=Table2[[#This Row],[rxn+dir]])))</f>
        <v>rt1299</v>
      </c>
      <c r="I2167" s="2" t="str">
        <f>_xlfn.TEXTAFTER(Table2[[#This Row],[rxn]],"_",-1)</f>
        <v>c</v>
      </c>
      <c r="J2167" s="2" t="str">
        <f>_xlfn.TEXTBEFORE(Table2[[#This Row],[rxn]],"_"&amp;Table2[[#This Row],[compartment]],-1)</f>
        <v>GHMT2r</v>
      </c>
      <c r="K2167" s="2" t="str" cm="1">
        <f t="array" ref="K2167">_xlfn.LET(_xlpm.t,J2167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7" s="2" t="str">
        <f>IF(LEN(Table2[[#This Row],[number at end of rxn-compartment]])&gt;0,_xlfn.TEXTBEFORE(Table2[[#This Row],[rxn-compartment]],Table2[[#This Row],[number at end of rxn-compartment]],-1),"")</f>
        <v/>
      </c>
      <c r="N2167" t="str">
        <v/>
      </c>
      <c r="O2167" t="str">
        <v>IPPMIb_c</v>
      </c>
      <c r="P2167" t="str">
        <v>FWD</v>
      </c>
      <c r="Q2167" t="str">
        <v>rt6546</v>
      </c>
      <c r="R2167" t="str">
        <v>4.2.1.33</v>
      </c>
      <c r="S2167" t="str">
        <v>Amino acid metabolism</v>
      </c>
      <c r="T2167" t="str">
        <v>Valine, leucine and isoleucine metabolism</v>
      </c>
    </row>
    <row r="2168" spans="1:20" x14ac:dyDescent="0.2">
      <c r="A2168" t="s">
        <v>5024</v>
      </c>
      <c r="B2168" t="s">
        <v>554</v>
      </c>
      <c r="C2168" t="s">
        <v>8</v>
      </c>
      <c r="D2168" t="s">
        <v>2201</v>
      </c>
      <c r="E2168" t="str">
        <f>_xlfn.XLOOKUP(Table2[[#This Row],[rxn]],[1]Sheet1!$A:$A,[1]Sheet1!$C:$C,"Other metaolism",0)</f>
        <v>Amino acid metabolism</v>
      </c>
      <c r="F2168" t="s">
        <v>149</v>
      </c>
      <c r="G2168" t="str">
        <f>Table2[[#This Row],[rxn]]&amp;"_"&amp;Table2[[#This Row],[dir]]</f>
        <v>GHMT2r_m_FWD</v>
      </c>
      <c r="H2168" t="str" cm="1">
        <f t="array" ref="H2168">_xlfn.TEXTJOIN(",",TRUE,_xlfn.UNIQUE(_xlfn._xlws.FILTER(Table2[enz],Table2[rxn+dir]=Table2[[#This Row],[rxn+dir]])))</f>
        <v>UNKNOWN</v>
      </c>
      <c r="I2168" s="2" t="str">
        <f>_xlfn.TEXTAFTER(Table2[[#This Row],[rxn]],"_",-1)</f>
        <v>m</v>
      </c>
      <c r="J2168" s="2" t="str">
        <f>_xlfn.TEXTBEFORE(Table2[[#This Row],[rxn]],"_"&amp;Table2[[#This Row],[compartment]],-1)</f>
        <v>GHMT2r</v>
      </c>
      <c r="K2168" s="2" t="str" cm="1">
        <f t="array" ref="K2168">_xlfn.LET(_xlpm.t,J2168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8" s="2" t="str">
        <f>IF(LEN(Table2[[#This Row],[number at end of rxn-compartment]])&gt;0,_xlfn.TEXTBEFORE(Table2[[#This Row],[rxn-compartment]],Table2[[#This Row],[number at end of rxn-compartment]],-1),"")</f>
        <v/>
      </c>
      <c r="N2168" t="str">
        <v/>
      </c>
      <c r="O2168" t="str">
        <v>IPPMIb_c</v>
      </c>
      <c r="P2168" t="str">
        <v>REV</v>
      </c>
      <c r="Q2168" t="str">
        <v>rt6546</v>
      </c>
      <c r="R2168" t="str">
        <v>4.2.1.33</v>
      </c>
      <c r="S2168" t="str">
        <v>Amino acid metabolism</v>
      </c>
      <c r="T2168" t="str">
        <v>Valine, leucine and isoleucine metabolism</v>
      </c>
    </row>
    <row r="2169" spans="1:20" x14ac:dyDescent="0.2">
      <c r="A2169" t="s">
        <v>5025</v>
      </c>
      <c r="B2169" t="s">
        <v>554</v>
      </c>
      <c r="C2169" t="s">
        <v>21</v>
      </c>
      <c r="D2169" t="s">
        <v>2201</v>
      </c>
      <c r="E2169" t="str">
        <f>_xlfn.XLOOKUP(Table2[[#This Row],[rxn]],[1]Sheet1!$A:$A,[1]Sheet1!$C:$C,"Other metaolism",0)</f>
        <v>Amino acid metabolism</v>
      </c>
      <c r="F2169" t="s">
        <v>149</v>
      </c>
      <c r="G2169" t="str">
        <f>Table2[[#This Row],[rxn]]&amp;"_"&amp;Table2[[#This Row],[dir]]</f>
        <v>GHMT2r_m_REV</v>
      </c>
      <c r="H2169" t="str" cm="1">
        <f t="array" ref="H2169">_xlfn.TEXTJOIN(",",TRUE,_xlfn.UNIQUE(_xlfn._xlws.FILTER(Table2[enz],Table2[rxn+dir]=Table2[[#This Row],[rxn+dir]])))</f>
        <v>UNKNOWN</v>
      </c>
      <c r="I2169" s="2" t="str">
        <f>_xlfn.TEXTAFTER(Table2[[#This Row],[rxn]],"_",-1)</f>
        <v>m</v>
      </c>
      <c r="J2169" s="2" t="str">
        <f>_xlfn.TEXTBEFORE(Table2[[#This Row],[rxn]],"_"&amp;Table2[[#This Row],[compartment]],-1)</f>
        <v>GHMT2r</v>
      </c>
      <c r="K2169" s="2" t="str" cm="1">
        <f t="array" ref="K2169">_xlfn.LET(_xlpm.t,J2169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69" s="2" t="str">
        <f>IF(LEN(Table2[[#This Row],[number at end of rxn-compartment]])&gt;0,_xlfn.TEXTBEFORE(Table2[[#This Row],[rxn-compartment]],Table2[[#This Row],[number at end of rxn-compartment]],-1),"")</f>
        <v/>
      </c>
      <c r="N2169" t="str">
        <v/>
      </c>
      <c r="O2169" t="str">
        <v>IPPS_c</v>
      </c>
      <c r="P2169" t="str">
        <v>FWD</v>
      </c>
      <c r="Q2169" t="str">
        <v>rt7120</v>
      </c>
      <c r="R2169" t="str">
        <v>2.3.3.13</v>
      </c>
      <c r="S2169" t="str">
        <v>Amino acid metabolism</v>
      </c>
      <c r="T2169" t="str">
        <v>Valine, leucine and isoleucine metabolism</v>
      </c>
    </row>
    <row r="2170" spans="1:20" x14ac:dyDescent="0.2">
      <c r="A2170" t="s">
        <v>5026</v>
      </c>
      <c r="B2170" t="s">
        <v>5027</v>
      </c>
      <c r="C2170" t="s">
        <v>8</v>
      </c>
      <c r="D2170" t="s">
        <v>2201</v>
      </c>
      <c r="E2170" t="str">
        <f>_xlfn.XLOOKUP(Table2[[#This Row],[rxn]],[1]Sheet1!$A:$A,[1]Sheet1!$C:$C,"Other metaolism",0)</f>
        <v>Other metabolism</v>
      </c>
      <c r="F2170" t="s">
        <v>3302</v>
      </c>
      <c r="G2170" t="str">
        <f>Table2[[#This Row],[rxn]]&amp;"_"&amp;Table2[[#This Row],[dir]]</f>
        <v>GHMT3_m_FWD</v>
      </c>
      <c r="H2170" t="str" cm="1">
        <f t="array" ref="H2170">_xlfn.TEXTJOIN(",",TRUE,_xlfn.UNIQUE(_xlfn._xlws.FILTER(Table2[enz],Table2[rxn+dir]=Table2[[#This Row],[rxn+dir]])))</f>
        <v>UNKNOWN</v>
      </c>
      <c r="I2170" s="2" t="str">
        <f>_xlfn.TEXTAFTER(Table2[[#This Row],[rxn]],"_",-1)</f>
        <v>m</v>
      </c>
      <c r="J2170" s="2" t="str">
        <f>_xlfn.TEXTBEFORE(Table2[[#This Row],[rxn]],"_"&amp;Table2[[#This Row],[compartment]],-1)</f>
        <v>GHMT3</v>
      </c>
      <c r="K2170" s="2" t="str" cm="1">
        <f t="array" ref="K2170">_xlfn.LET(_xlpm.t,J2170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170" s="2" t="str">
        <f>IF(LEN(Table2[[#This Row],[number at end of rxn-compartment]])&gt;0,_xlfn.TEXTBEFORE(Table2[[#This Row],[rxn-compartment]],Table2[[#This Row],[number at end of rxn-compartment]],-1),"")</f>
        <v>GHMT</v>
      </c>
      <c r="N2170" t="str">
        <v>IPPYP</v>
      </c>
      <c r="O2170" t="str">
        <v>IPPYP1_c</v>
      </c>
      <c r="P2170" t="str">
        <v>FWD</v>
      </c>
      <c r="Q2170" t="str">
        <v>rt1395</v>
      </c>
      <c r="R2170" t="str">
        <v>2.7.4.21</v>
      </c>
      <c r="S2170" t="str">
        <v>Other metabolism</v>
      </c>
      <c r="T2170" t="str">
        <v>Unassigned</v>
      </c>
    </row>
    <row r="2171" spans="1:20" x14ac:dyDescent="0.2">
      <c r="A2171" t="s">
        <v>5028</v>
      </c>
      <c r="B2171" t="s">
        <v>556</v>
      </c>
      <c r="C2171" t="s">
        <v>8</v>
      </c>
      <c r="D2171" t="s">
        <v>3979</v>
      </c>
      <c r="E2171" t="str">
        <f>_xlfn.XLOOKUP(Table2[[#This Row],[rxn]],[1]Sheet1!$A:$A,[1]Sheet1!$C:$C,"Other metaolism",0)</f>
        <v>RNA metabolism</v>
      </c>
      <c r="F2171" t="s">
        <v>116</v>
      </c>
      <c r="G2171" t="str">
        <f>Table2[[#This Row],[rxn]]&amp;"_"&amp;Table2[[#This Row],[dir]]</f>
        <v>GK1_c_FWD</v>
      </c>
      <c r="H2171" t="str" cm="1">
        <f t="array" ref="H2171">_xlfn.TEXTJOIN(",",TRUE,_xlfn.UNIQUE(_xlfn._xlws.FILTER(Table2[enz],Table2[rxn+dir]=Table2[[#This Row],[rxn+dir]])))</f>
        <v>rt3157,rt3670</v>
      </c>
      <c r="I2171" s="2" t="str">
        <f>_xlfn.TEXTAFTER(Table2[[#This Row],[rxn]],"_",-1)</f>
        <v>c</v>
      </c>
      <c r="J2171" s="2" t="str">
        <f>_xlfn.TEXTBEFORE(Table2[[#This Row],[rxn]],"_"&amp;Table2[[#This Row],[compartment]],-1)</f>
        <v>GK1</v>
      </c>
      <c r="K2171" s="2" t="str" cm="1">
        <f t="array" ref="K2171">_xlfn.LET(_xlpm.t,J2171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71" s="2" t="str">
        <f>IF(LEN(Table2[[#This Row],[number at end of rxn-compartment]])&gt;0,_xlfn.TEXTBEFORE(Table2[[#This Row],[rxn-compartment]],Table2[[#This Row],[number at end of rxn-compartment]],-1),"")</f>
        <v>GK</v>
      </c>
      <c r="N2171" t="str">
        <v>IPPYP</v>
      </c>
      <c r="O2171" t="str">
        <v>IPPYP2_c</v>
      </c>
      <c r="P2171" t="str">
        <v>FWD</v>
      </c>
      <c r="Q2171" t="str">
        <v>rt1973</v>
      </c>
      <c r="R2171" t="str">
        <v>2.7.4.21|2.7.4.24</v>
      </c>
      <c r="S2171" t="str">
        <v>Other metabolism</v>
      </c>
      <c r="T2171" t="str">
        <v>Unassigned</v>
      </c>
    </row>
    <row r="2172" spans="1:20" x14ac:dyDescent="0.2">
      <c r="A2172" t="s">
        <v>5029</v>
      </c>
      <c r="B2172" t="s">
        <v>556</v>
      </c>
      <c r="C2172" t="s">
        <v>8</v>
      </c>
      <c r="D2172" t="s">
        <v>3983</v>
      </c>
      <c r="E2172" t="str">
        <f>_xlfn.XLOOKUP(Table2[[#This Row],[rxn]],[1]Sheet1!$A:$A,[1]Sheet1!$C:$C,"Other metaolism",0)</f>
        <v>RNA metabolism</v>
      </c>
      <c r="F2172" t="s">
        <v>116</v>
      </c>
      <c r="G2172" t="str">
        <f>Table2[[#This Row],[rxn]]&amp;"_"&amp;Table2[[#This Row],[dir]]</f>
        <v>GK1_c_FWD</v>
      </c>
      <c r="H2172" t="str" cm="1">
        <f t="array" ref="H2172">_xlfn.TEXTJOIN(",",TRUE,_xlfn.UNIQUE(_xlfn._xlws.FILTER(Table2[enz],Table2[rxn+dir]=Table2[[#This Row],[rxn+dir]])))</f>
        <v>rt3157,rt3670</v>
      </c>
      <c r="I2172" s="2" t="str">
        <f>_xlfn.TEXTAFTER(Table2[[#This Row],[rxn]],"_",-1)</f>
        <v>c</v>
      </c>
      <c r="J2172" s="2" t="str">
        <f>_xlfn.TEXTBEFORE(Table2[[#This Row],[rxn]],"_"&amp;Table2[[#This Row],[compartment]],-1)</f>
        <v>GK1</v>
      </c>
      <c r="K2172" s="2" t="str" cm="1">
        <f t="array" ref="K2172">_xlfn.LET(_xlpm.t,J2172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172" s="2" t="str">
        <f>IF(LEN(Table2[[#This Row],[number at end of rxn-compartment]])&gt;0,_xlfn.TEXTBEFORE(Table2[[#This Row],[rxn-compartment]],Table2[[#This Row],[number at end of rxn-compartment]],-1),"")</f>
        <v>GK</v>
      </c>
      <c r="N2172" t="str">
        <v>IPPYP</v>
      </c>
      <c r="O2172" t="str">
        <v>IPPYP3_c</v>
      </c>
      <c r="P2172" t="str">
        <v>FWD</v>
      </c>
      <c r="Q2172" t="str">
        <v>rt1973</v>
      </c>
      <c r="R2172" t="str">
        <v>2.7.4.21|2.7.4.24</v>
      </c>
      <c r="S2172" t="str">
        <v>Other metabolism</v>
      </c>
      <c r="T2172" t="str">
        <v>Unassigned</v>
      </c>
    </row>
    <row r="2173" spans="1:20" x14ac:dyDescent="0.2">
      <c r="A2173" t="s">
        <v>5030</v>
      </c>
      <c r="B2173" t="s">
        <v>5031</v>
      </c>
      <c r="C2173" t="s">
        <v>8</v>
      </c>
      <c r="D2173" t="s">
        <v>3979</v>
      </c>
      <c r="E2173" t="str">
        <f>_xlfn.XLOOKUP(Table2[[#This Row],[rxn]],[1]Sheet1!$A:$A,[1]Sheet1!$C:$C,"Other metaolism",0)</f>
        <v>RNA metabolism</v>
      </c>
      <c r="F2173" t="s">
        <v>116</v>
      </c>
      <c r="G2173" t="str">
        <f>Table2[[#This Row],[rxn]]&amp;"_"&amp;Table2[[#This Row],[dir]]</f>
        <v>GK2_c_FWD</v>
      </c>
      <c r="H2173" t="str" cm="1">
        <f t="array" ref="H2173">_xlfn.TEXTJOIN(",",TRUE,_xlfn.UNIQUE(_xlfn._xlws.FILTER(Table2[enz],Table2[rxn+dir]=Table2[[#This Row],[rxn+dir]])))</f>
        <v>rt3157</v>
      </c>
      <c r="I2173" s="2" t="str">
        <f>_xlfn.TEXTAFTER(Table2[[#This Row],[rxn]],"_",-1)</f>
        <v>c</v>
      </c>
      <c r="J2173" s="2" t="str">
        <f>_xlfn.TEXTBEFORE(Table2[[#This Row],[rxn]],"_"&amp;Table2[[#This Row],[compartment]],-1)</f>
        <v>GK2</v>
      </c>
      <c r="K2173" s="2" t="str" cm="1">
        <f t="array" ref="K2173">_xlfn.LET(_xlpm.t,J2173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73" s="2" t="str">
        <f>IF(LEN(Table2[[#This Row],[number at end of rxn-compartment]])&gt;0,_xlfn.TEXTBEFORE(Table2[[#This Row],[rxn-compartment]],Table2[[#This Row],[number at end of rxn-compartment]],-1),"")</f>
        <v>GK</v>
      </c>
      <c r="N2173" t="str">
        <v>IPPYP</v>
      </c>
      <c r="O2173" t="str">
        <v>IPPYP4_c</v>
      </c>
      <c r="P2173" t="str">
        <v>FWD</v>
      </c>
      <c r="Q2173" t="str">
        <v>rt1395</v>
      </c>
      <c r="R2173" t="str">
        <v>2.7.4.21</v>
      </c>
      <c r="S2173" t="str">
        <v>Other metabolism</v>
      </c>
      <c r="T2173" t="str">
        <v>Unassigned</v>
      </c>
    </row>
    <row r="2174" spans="1:20" x14ac:dyDescent="0.2">
      <c r="A2174" t="s">
        <v>5032</v>
      </c>
      <c r="B2174" t="s">
        <v>5031</v>
      </c>
      <c r="C2174" t="s">
        <v>21</v>
      </c>
      <c r="D2174" t="s">
        <v>3979</v>
      </c>
      <c r="E2174" t="str">
        <f>_xlfn.XLOOKUP(Table2[[#This Row],[rxn]],[1]Sheet1!$A:$A,[1]Sheet1!$C:$C,"Other metaolism",0)</f>
        <v>RNA metabolism</v>
      </c>
      <c r="F2174" t="s">
        <v>116</v>
      </c>
      <c r="G2174" t="str">
        <f>Table2[[#This Row],[rxn]]&amp;"_"&amp;Table2[[#This Row],[dir]]</f>
        <v>GK2_c_REV</v>
      </c>
      <c r="H2174" t="str" cm="1">
        <f t="array" ref="H2174">_xlfn.TEXTJOIN(",",TRUE,_xlfn.UNIQUE(_xlfn._xlws.FILTER(Table2[enz],Table2[rxn+dir]=Table2[[#This Row],[rxn+dir]])))</f>
        <v>rt3157</v>
      </c>
      <c r="I2174" s="2" t="str">
        <f>_xlfn.TEXTAFTER(Table2[[#This Row],[rxn]],"_",-1)</f>
        <v>c</v>
      </c>
      <c r="J2174" s="2" t="str">
        <f>_xlfn.TEXTBEFORE(Table2[[#This Row],[rxn]],"_"&amp;Table2[[#This Row],[compartment]],-1)</f>
        <v>GK2</v>
      </c>
      <c r="K2174" s="2" t="str" cm="1">
        <f t="array" ref="K2174">_xlfn.LET(_xlpm.t,J2174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174" s="2" t="str">
        <f>IF(LEN(Table2[[#This Row],[number at end of rxn-compartment]])&gt;0,_xlfn.TEXTBEFORE(Table2[[#This Row],[rxn-compartment]],Table2[[#This Row],[number at end of rxn-compartment]],-1),"")</f>
        <v>GK</v>
      </c>
      <c r="N2174" t="str">
        <v/>
      </c>
      <c r="O2174" t="str">
        <v>IPT_g</v>
      </c>
      <c r="P2174" t="str">
        <v>FWD</v>
      </c>
      <c r="Q2174" t="str">
        <v>rt4804</v>
      </c>
      <c r="R2174" t="str">
        <v>2.-.-.-</v>
      </c>
      <c r="S2174" t="str">
        <v>Other biosynthetic metabolism</v>
      </c>
      <c r="T2174" t="str">
        <v>Sphingolipid biosynthesis</v>
      </c>
    </row>
    <row r="2175" spans="1:20" x14ac:dyDescent="0.2">
      <c r="A2175" t="s">
        <v>5033</v>
      </c>
      <c r="B2175" t="s">
        <v>5035</v>
      </c>
      <c r="C2175" t="s">
        <v>8</v>
      </c>
      <c r="D2175" t="s">
        <v>5034</v>
      </c>
      <c r="E2175" t="str">
        <f>_xlfn.XLOOKUP(Table2[[#This Row],[rxn]],[1]Sheet1!$A:$A,[1]Sheet1!$C:$C,"Other metaolism",0)</f>
        <v>Central metabolism</v>
      </c>
      <c r="F2175" t="s">
        <v>531</v>
      </c>
      <c r="G2175" t="str">
        <f>Table2[[#This Row],[rxn]]&amp;"_"&amp;Table2[[#This Row],[dir]]</f>
        <v>GLCDx_c_FWD</v>
      </c>
      <c r="H2175" t="str" cm="1">
        <f t="array" ref="H2175">_xlfn.TEXTJOIN(",",TRUE,_xlfn.UNIQUE(_xlfn._xlws.FILTER(Table2[enz],Table2[rxn+dir]=Table2[[#This Row],[rxn+dir]])))</f>
        <v>rt0298,rt5828</v>
      </c>
      <c r="I2175" s="2" t="str">
        <f>_xlfn.TEXTAFTER(Table2[[#This Row],[rxn]],"_",-1)</f>
        <v>c</v>
      </c>
      <c r="J2175" s="2" t="str">
        <f>_xlfn.TEXTBEFORE(Table2[[#This Row],[rxn]],"_"&amp;Table2[[#This Row],[compartment]],-1)</f>
        <v>GLCDx</v>
      </c>
      <c r="K2175" s="2" t="str" cm="1">
        <f t="array" ref="K2175">_xlfn.LET(_xlpm.t,J2175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75" s="2" t="str">
        <f>IF(LEN(Table2[[#This Row],[number at end of rxn-compartment]])&gt;0,_xlfn.TEXTBEFORE(Table2[[#This Row],[rxn-compartment]],Table2[[#This Row],[number at end of rxn-compartment]],-1),"")</f>
        <v/>
      </c>
      <c r="N2175" t="str">
        <v/>
      </c>
      <c r="O2175" t="str">
        <v>ITCOAL_m</v>
      </c>
      <c r="P2175" t="str">
        <v>FWD</v>
      </c>
      <c r="Q2175" t="str">
        <v>LSC12</v>
      </c>
      <c r="R2175" t="str">
        <v>6.2.1.5</v>
      </c>
      <c r="S2175" t="str">
        <v>Central metabolism</v>
      </c>
      <c r="T2175" t="str">
        <v>Citric acid cycle</v>
      </c>
    </row>
    <row r="2176" spans="1:20" x14ac:dyDescent="0.2">
      <c r="A2176" t="s">
        <v>5036</v>
      </c>
      <c r="B2176" t="s">
        <v>5035</v>
      </c>
      <c r="C2176" t="s">
        <v>21</v>
      </c>
      <c r="D2176" t="s">
        <v>5034</v>
      </c>
      <c r="E2176" t="str">
        <f>_xlfn.XLOOKUP(Table2[[#This Row],[rxn]],[1]Sheet1!$A:$A,[1]Sheet1!$C:$C,"Other metaolism",0)</f>
        <v>Central metabolism</v>
      </c>
      <c r="F2176" t="s">
        <v>531</v>
      </c>
      <c r="G2176" t="str">
        <f>Table2[[#This Row],[rxn]]&amp;"_"&amp;Table2[[#This Row],[dir]]</f>
        <v>GLCDx_c_REV</v>
      </c>
      <c r="H2176" t="str" cm="1">
        <f t="array" ref="H2176">_xlfn.TEXTJOIN(",",TRUE,_xlfn.UNIQUE(_xlfn._xlws.FILTER(Table2[enz],Table2[rxn+dir]=Table2[[#This Row],[rxn+dir]])))</f>
        <v>rt0298,rt5828</v>
      </c>
      <c r="I2176" s="2" t="str">
        <f>_xlfn.TEXTAFTER(Table2[[#This Row],[rxn]],"_",-1)</f>
        <v>c</v>
      </c>
      <c r="J2176" s="2" t="str">
        <f>_xlfn.TEXTBEFORE(Table2[[#This Row],[rxn]],"_"&amp;Table2[[#This Row],[compartment]],-1)</f>
        <v>GLCDx</v>
      </c>
      <c r="K2176" s="2" t="str" cm="1">
        <f t="array" ref="K2176">_xlfn.LET(_xlpm.t,J2176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76" s="2" t="str">
        <f>IF(LEN(Table2[[#This Row],[number at end of rxn-compartment]])&gt;0,_xlfn.TEXTBEFORE(Table2[[#This Row],[rxn-compartment]],Table2[[#This Row],[number at end of rxn-compartment]],-1),"")</f>
        <v/>
      </c>
      <c r="N2176" t="str">
        <v/>
      </c>
      <c r="O2176" t="str">
        <v>ITCOAL_m</v>
      </c>
      <c r="P2176" t="str">
        <v>REV</v>
      </c>
      <c r="Q2176" t="str">
        <v>LSC12</v>
      </c>
      <c r="R2176" t="str">
        <v>6.2.1.5</v>
      </c>
      <c r="S2176" t="str">
        <v>Central metabolism</v>
      </c>
      <c r="T2176" t="str">
        <v>Citric acid cycle</v>
      </c>
    </row>
    <row r="2177" spans="1:20" x14ac:dyDescent="0.2">
      <c r="A2177" t="s">
        <v>5037</v>
      </c>
      <c r="B2177" t="s">
        <v>5035</v>
      </c>
      <c r="C2177" t="s">
        <v>8</v>
      </c>
      <c r="D2177" t="s">
        <v>5038</v>
      </c>
      <c r="E2177" t="str">
        <f>_xlfn.XLOOKUP(Table2[[#This Row],[rxn]],[1]Sheet1!$A:$A,[1]Sheet1!$C:$C,"Other metaolism",0)</f>
        <v>Central metabolism</v>
      </c>
      <c r="F2177" t="s">
        <v>531</v>
      </c>
      <c r="G2177" t="str">
        <f>Table2[[#This Row],[rxn]]&amp;"_"&amp;Table2[[#This Row],[dir]]</f>
        <v>GLCDx_c_FWD</v>
      </c>
      <c r="H2177" t="str" cm="1">
        <f t="array" ref="H2177">_xlfn.TEXTJOIN(",",TRUE,_xlfn.UNIQUE(_xlfn._xlws.FILTER(Table2[enz],Table2[rxn+dir]=Table2[[#This Row],[rxn+dir]])))</f>
        <v>rt0298,rt5828</v>
      </c>
      <c r="I2177" s="2" t="str">
        <f>_xlfn.TEXTAFTER(Table2[[#This Row],[rxn]],"_",-1)</f>
        <v>c</v>
      </c>
      <c r="J2177" s="2" t="str">
        <f>_xlfn.TEXTBEFORE(Table2[[#This Row],[rxn]],"_"&amp;Table2[[#This Row],[compartment]],-1)</f>
        <v>GLCDx</v>
      </c>
      <c r="K2177" s="2" t="str" cm="1">
        <f t="array" ref="K2177">_xlfn.LET(_xlpm.t,J2177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77" s="2" t="str">
        <f>IF(LEN(Table2[[#This Row],[number at end of rxn-compartment]])&gt;0,_xlfn.TEXTBEFORE(Table2[[#This Row],[rxn-compartment]],Table2[[#This Row],[number at end of rxn-compartment]],-1),"")</f>
        <v/>
      </c>
      <c r="N2177" t="str">
        <v/>
      </c>
      <c r="O2177" t="str">
        <v>KARA1i_m</v>
      </c>
      <c r="P2177" t="str">
        <v>FWD</v>
      </c>
      <c r="Q2177" t="str">
        <v>rt0808</v>
      </c>
      <c r="R2177" t="str">
        <v>1.1.1.86</v>
      </c>
      <c r="S2177" t="str">
        <v>Amino acid metabolism</v>
      </c>
      <c r="T2177" t="str">
        <v>Valine, leucine and isoleucine metabolism</v>
      </c>
    </row>
    <row r="2178" spans="1:20" x14ac:dyDescent="0.2">
      <c r="A2178" t="s">
        <v>5039</v>
      </c>
      <c r="B2178" t="s">
        <v>5035</v>
      </c>
      <c r="C2178" t="s">
        <v>21</v>
      </c>
      <c r="D2178" t="s">
        <v>5038</v>
      </c>
      <c r="E2178" t="str">
        <f>_xlfn.XLOOKUP(Table2[[#This Row],[rxn]],[1]Sheet1!$A:$A,[1]Sheet1!$C:$C,"Other metaolism",0)</f>
        <v>Central metabolism</v>
      </c>
      <c r="F2178" t="s">
        <v>531</v>
      </c>
      <c r="G2178" t="str">
        <f>Table2[[#This Row],[rxn]]&amp;"_"&amp;Table2[[#This Row],[dir]]</f>
        <v>GLCDx_c_REV</v>
      </c>
      <c r="H2178" t="str" cm="1">
        <f t="array" ref="H2178">_xlfn.TEXTJOIN(",",TRUE,_xlfn.UNIQUE(_xlfn._xlws.FILTER(Table2[enz],Table2[rxn+dir]=Table2[[#This Row],[rxn+dir]])))</f>
        <v>rt0298,rt5828</v>
      </c>
      <c r="I2178" s="2" t="str">
        <f>_xlfn.TEXTAFTER(Table2[[#This Row],[rxn]],"_",-1)</f>
        <v>c</v>
      </c>
      <c r="J2178" s="2" t="str">
        <f>_xlfn.TEXTBEFORE(Table2[[#This Row],[rxn]],"_"&amp;Table2[[#This Row],[compartment]],-1)</f>
        <v>GLCDx</v>
      </c>
      <c r="K2178" s="2" t="str" cm="1">
        <f t="array" ref="K2178">_xlfn.LET(_xlpm.t,J2178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78" s="2" t="str">
        <f>IF(LEN(Table2[[#This Row],[number at end of rxn-compartment]])&gt;0,_xlfn.TEXTBEFORE(Table2[[#This Row],[rxn-compartment]],Table2[[#This Row],[number at end of rxn-compartment]],-1),"")</f>
        <v/>
      </c>
      <c r="N2178" t="str">
        <v/>
      </c>
      <c r="O2178" t="str">
        <v>KARA2i_m</v>
      </c>
      <c r="P2178" t="str">
        <v>FWD</v>
      </c>
      <c r="Q2178" t="str">
        <v>rt0808</v>
      </c>
      <c r="R2178" t="str">
        <v>1.1.1.86</v>
      </c>
      <c r="S2178" t="str">
        <v>Amino acid metabolism</v>
      </c>
      <c r="T2178" t="str">
        <v>Valine, leucine and isoleucine metabolism</v>
      </c>
    </row>
    <row r="2179" spans="1:20" x14ac:dyDescent="0.2">
      <c r="A2179" t="s">
        <v>5040</v>
      </c>
      <c r="B2179" t="s">
        <v>5042</v>
      </c>
      <c r="C2179" t="s">
        <v>8</v>
      </c>
      <c r="D2179" t="s">
        <v>5041</v>
      </c>
      <c r="E2179" t="str">
        <f>_xlfn.XLOOKUP(Table2[[#This Row],[rxn]],[1]Sheet1!$A:$A,[1]Sheet1!$C:$C,"Other metaolism",0)</f>
        <v>Other metabolism</v>
      </c>
      <c r="F2179" t="s">
        <v>12</v>
      </c>
      <c r="G2179" t="str">
        <f>Table2[[#This Row],[rxn]]&amp;"_"&amp;Table2[[#This Row],[dir]]</f>
        <v>GLCGSD_c_FWD</v>
      </c>
      <c r="H2179" t="str" cm="1">
        <f t="array" ref="H2179">_xlfn.TEXTJOIN(",",TRUE,_xlfn.UNIQUE(_xlfn._xlws.FILTER(Table2[enz],Table2[rxn+dir]=Table2[[#This Row],[rxn+dir]])))</f>
        <v>rt4271</v>
      </c>
      <c r="I2179" s="2" t="str">
        <f>_xlfn.TEXTAFTER(Table2[[#This Row],[rxn]],"_",-1)</f>
        <v>c</v>
      </c>
      <c r="J2179" s="2" t="str">
        <f>_xlfn.TEXTBEFORE(Table2[[#This Row],[rxn]],"_"&amp;Table2[[#This Row],[compartment]],-1)</f>
        <v>GLCGSD</v>
      </c>
      <c r="K2179" s="2" t="str" cm="1">
        <f t="array" ref="K2179">_xlfn.LET(_xlpm.t,J2179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79" s="2" t="str">
        <f>IF(LEN(Table2[[#This Row],[number at end of rxn-compartment]])&gt;0,_xlfn.TEXTBEFORE(Table2[[#This Row],[rxn-compartment]],Table2[[#This Row],[number at end of rxn-compartment]],-1),"")</f>
        <v/>
      </c>
      <c r="N2179" t="str">
        <v/>
      </c>
      <c r="O2179" t="str">
        <v>Kt_c_e</v>
      </c>
      <c r="P2179" t="str">
        <v>FWD</v>
      </c>
      <c r="Q2179" t="str">
        <v>UNKNOWN</v>
      </c>
      <c r="R2179" t="str">
        <v/>
      </c>
      <c r="S2179" t="str">
        <v>Excluded</v>
      </c>
      <c r="T2179" t="str">
        <v>Transport</v>
      </c>
    </row>
    <row r="2180" spans="1:20" x14ac:dyDescent="0.2">
      <c r="A2180" t="s">
        <v>5043</v>
      </c>
      <c r="B2180" t="s">
        <v>5045</v>
      </c>
      <c r="C2180" t="s">
        <v>8</v>
      </c>
      <c r="D2180" t="s">
        <v>5044</v>
      </c>
      <c r="E2180" t="str">
        <f>_xlfn.XLOOKUP(Table2[[#This Row],[rxn]],[1]Sheet1!$A:$A,[1]Sheet1!$C:$C,"Other metaolism",0)</f>
        <v>Other metabolism</v>
      </c>
      <c r="F2180" t="s">
        <v>12</v>
      </c>
      <c r="G2180" t="str">
        <f>Table2[[#This Row],[rxn]]&amp;"_"&amp;Table2[[#This Row],[dir]]</f>
        <v>GLCGSD_v_FWD</v>
      </c>
      <c r="H2180" t="str" cm="1">
        <f t="array" ref="H2180">_xlfn.TEXTJOIN(",",TRUE,_xlfn.UNIQUE(_xlfn._xlws.FILTER(Table2[enz],Table2[rxn+dir]=Table2[[#This Row],[rxn+dir]])))</f>
        <v>rt6375</v>
      </c>
      <c r="I2180" s="2" t="str">
        <f>_xlfn.TEXTAFTER(Table2[[#This Row],[rxn]],"_",-1)</f>
        <v>v</v>
      </c>
      <c r="J2180" s="2" t="str">
        <f>_xlfn.TEXTBEFORE(Table2[[#This Row],[rxn]],"_"&amp;Table2[[#This Row],[compartment]],-1)</f>
        <v>GLCGSD</v>
      </c>
      <c r="K2180" s="2" t="str" cm="1">
        <f t="array" ref="K2180">_xlfn.LET(_xlpm.t,J2180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0" s="2" t="str">
        <f>IF(LEN(Table2[[#This Row],[number at end of rxn-compartment]])&gt;0,_xlfn.TEXTBEFORE(Table2[[#This Row],[rxn-compartment]],Table2[[#This Row],[number at end of rxn-compartment]],-1),"")</f>
        <v/>
      </c>
      <c r="N2180" t="str">
        <v/>
      </c>
      <c r="O2180" t="str">
        <v>Kt_c_m</v>
      </c>
      <c r="P2180" t="str">
        <v>FWD</v>
      </c>
      <c r="Q2180" t="str">
        <v>rt7131</v>
      </c>
      <c r="R2180" t="str">
        <v/>
      </c>
      <c r="S2180" t="str">
        <v>Excluded</v>
      </c>
      <c r="T2180" t="str">
        <v>Transport</v>
      </c>
    </row>
    <row r="2181" spans="1:20" x14ac:dyDescent="0.2">
      <c r="A2181" t="s">
        <v>5046</v>
      </c>
      <c r="B2181" t="s">
        <v>5048</v>
      </c>
      <c r="C2181" t="s">
        <v>8</v>
      </c>
      <c r="D2181" t="s">
        <v>5047</v>
      </c>
      <c r="E2181" t="str">
        <f>_xlfn.XLOOKUP(Table2[[#This Row],[rxn]],[1]Sheet1!$A:$A,[1]Sheet1!$C:$C,"Other metaolism",0)</f>
        <v>Excluded</v>
      </c>
      <c r="F2181" t="s">
        <v>19</v>
      </c>
      <c r="G2181" t="str">
        <f>Table2[[#This Row],[rxn]]&amp;"_"&amp;Table2[[#This Row],[dir]]</f>
        <v>GLCNtps_e_FWD</v>
      </c>
      <c r="H2181" t="str" cm="1">
        <f t="array" ref="H2181">_xlfn.TEXTJOIN(",",TRUE,_xlfn.UNIQUE(_xlfn._xlws.FILTER(Table2[enz],Table2[rxn+dir]=Table2[[#This Row],[rxn+dir]])))</f>
        <v>rt0518</v>
      </c>
      <c r="I2181" s="2" t="str">
        <f>_xlfn.TEXTAFTER(Table2[[#This Row],[rxn]],"_",-1)</f>
        <v>e</v>
      </c>
      <c r="J2181" s="2" t="str">
        <f>_xlfn.TEXTBEFORE(Table2[[#This Row],[rxn]],"_"&amp;Table2[[#This Row],[compartment]],-1)</f>
        <v>GLCNtps</v>
      </c>
      <c r="K2181" s="2" t="str" cm="1">
        <f t="array" ref="K2181">_xlfn.LET(_xlpm.t,J2181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1" s="2" t="str">
        <f>IF(LEN(Table2[[#This Row],[number at end of rxn-compartment]])&gt;0,_xlfn.TEXTBEFORE(Table2[[#This Row],[rxn-compartment]],Table2[[#This Row],[number at end of rxn-compartment]],-1),"")</f>
        <v/>
      </c>
      <c r="N2181" t="str">
        <v/>
      </c>
      <c r="O2181" t="str">
        <v>Kt_c_m</v>
      </c>
      <c r="P2181" t="str">
        <v>REV</v>
      </c>
      <c r="Q2181" t="str">
        <v>rt7131</v>
      </c>
      <c r="R2181" t="str">
        <v/>
      </c>
      <c r="S2181" t="str">
        <v>Excluded</v>
      </c>
      <c r="T2181" t="str">
        <v>Transport</v>
      </c>
    </row>
    <row r="2182" spans="1:20" x14ac:dyDescent="0.2">
      <c r="A2182" t="s">
        <v>5049</v>
      </c>
      <c r="B2182" t="s">
        <v>5048</v>
      </c>
      <c r="C2182" t="s">
        <v>21</v>
      </c>
      <c r="D2182" t="s">
        <v>5047</v>
      </c>
      <c r="E2182" t="str">
        <f>_xlfn.XLOOKUP(Table2[[#This Row],[rxn]],[1]Sheet1!$A:$A,[1]Sheet1!$C:$C,"Other metaolism",0)</f>
        <v>Excluded</v>
      </c>
      <c r="F2182" t="s">
        <v>19</v>
      </c>
      <c r="G2182" t="str">
        <f>Table2[[#This Row],[rxn]]&amp;"_"&amp;Table2[[#This Row],[dir]]</f>
        <v>GLCNtps_e_REV</v>
      </c>
      <c r="H2182" t="str" cm="1">
        <f t="array" ref="H2182">_xlfn.TEXTJOIN(",",TRUE,_xlfn.UNIQUE(_xlfn._xlws.FILTER(Table2[enz],Table2[rxn+dir]=Table2[[#This Row],[rxn+dir]])))</f>
        <v>rt0518</v>
      </c>
      <c r="I2182" s="2" t="str">
        <f>_xlfn.TEXTAFTER(Table2[[#This Row],[rxn]],"_",-1)</f>
        <v>e</v>
      </c>
      <c r="J2182" s="2" t="str">
        <f>_xlfn.TEXTBEFORE(Table2[[#This Row],[rxn]],"_"&amp;Table2[[#This Row],[compartment]],-1)</f>
        <v>GLCNtps</v>
      </c>
      <c r="K2182" s="2" t="str" cm="1">
        <f t="array" ref="K2182">_xlfn.LET(_xlpm.t,J2182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2" s="2" t="str">
        <f>IF(LEN(Table2[[#This Row],[number at end of rxn-compartment]])&gt;0,_xlfn.TEXTBEFORE(Table2[[#This Row],[rxn-compartment]],Table2[[#This Row],[number at end of rxn-compartment]],-1),"")</f>
        <v/>
      </c>
      <c r="N2182" t="str">
        <v/>
      </c>
      <c r="O2182" t="str">
        <v>Ktps_e</v>
      </c>
      <c r="P2182" t="str">
        <v>FWD</v>
      </c>
      <c r="Q2182" t="str">
        <v>rt2101_e</v>
      </c>
      <c r="R2182" t="str">
        <v/>
      </c>
      <c r="S2182" t="str">
        <v>Excluded</v>
      </c>
      <c r="T2182" t="str">
        <v>Transport</v>
      </c>
    </row>
    <row r="2183" spans="1:20" x14ac:dyDescent="0.2">
      <c r="A2183" t="s">
        <v>5050</v>
      </c>
      <c r="B2183" t="s">
        <v>5052</v>
      </c>
      <c r="C2183" t="s">
        <v>8</v>
      </c>
      <c r="D2183" t="s">
        <v>5051</v>
      </c>
      <c r="E2183" t="str">
        <f>_xlfn.XLOOKUP(Table2[[#This Row],[rxn]],[1]Sheet1!$A:$A,[1]Sheet1!$C:$C,"Other metaolism",0)</f>
        <v>Other metabolism</v>
      </c>
      <c r="F2183" t="s">
        <v>12</v>
      </c>
      <c r="G2183" t="str">
        <f>Table2[[#This Row],[rxn]]&amp;"_"&amp;Table2[[#This Row],[dir]]</f>
        <v>GLCP_c_FWD</v>
      </c>
      <c r="H2183" t="str" cm="1">
        <f t="array" ref="H2183">_xlfn.TEXTJOIN(",",TRUE,_xlfn.UNIQUE(_xlfn._xlws.FILTER(Table2[enz],Table2[rxn+dir]=Table2[[#This Row],[rxn+dir]])))</f>
        <v>rt5888</v>
      </c>
      <c r="I2183" s="2" t="str">
        <f>_xlfn.TEXTAFTER(Table2[[#This Row],[rxn]],"_",-1)</f>
        <v>c</v>
      </c>
      <c r="J2183" s="2" t="str">
        <f>_xlfn.TEXTBEFORE(Table2[[#This Row],[rxn]],"_"&amp;Table2[[#This Row],[compartment]],-1)</f>
        <v>GLCP</v>
      </c>
      <c r="K2183" s="2" t="str" cm="1">
        <f t="array" ref="K2183">_xlfn.LET(_xlpm.t,J2183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3" s="2" t="str">
        <f>IF(LEN(Table2[[#This Row],[number at end of rxn-compartment]])&gt;0,_xlfn.TEXTBEFORE(Table2[[#This Row],[rxn-compartment]],Table2[[#This Row],[number at end of rxn-compartment]],-1),"")</f>
        <v/>
      </c>
      <c r="N2183" t="str">
        <v/>
      </c>
      <c r="O2183" t="str">
        <v>KYN_c</v>
      </c>
      <c r="P2183" t="str">
        <v>FWD</v>
      </c>
      <c r="Q2183" t="str">
        <v>rt0357</v>
      </c>
      <c r="R2183" t="str">
        <v>3.7.1.3</v>
      </c>
      <c r="S2183" t="str">
        <v>Other metabolism</v>
      </c>
      <c r="T2183" t="str">
        <v>Tryptophan metabolism</v>
      </c>
    </row>
    <row r="2184" spans="1:20" x14ac:dyDescent="0.2">
      <c r="A2184" t="s">
        <v>5053</v>
      </c>
      <c r="B2184" t="s">
        <v>559</v>
      </c>
      <c r="C2184" t="s">
        <v>8</v>
      </c>
      <c r="D2184" t="s">
        <v>4759</v>
      </c>
      <c r="E2184" t="str">
        <f>_xlfn.XLOOKUP(Table2[[#This Row],[rxn]],[1]Sheet1!$A:$A,[1]Sheet1!$C:$C,"Other metaolism",0)</f>
        <v>Excluded</v>
      </c>
      <c r="F2184" t="s">
        <v>19</v>
      </c>
      <c r="G2184" t="str">
        <f>Table2[[#This Row],[rxn]]&amp;"_"&amp;Table2[[#This Row],[dir]]</f>
        <v>GLCt_c_e_FWD</v>
      </c>
      <c r="H2184" t="str" cm="1">
        <f t="array" ref="H2184">_xlfn.TEXTJOIN(",",TRUE,_xlfn.UNIQUE(_xlfn._xlws.FILTER(Table2[enz],Table2[rxn+dir]=Table2[[#This Row],[rxn+dir]])))</f>
        <v>rt1375,rt1473,rt1480,rt2336,rt2496,rt2707,rt2833,rt3556,rt4674,rt7817</v>
      </c>
      <c r="I2184" s="2" t="str">
        <f>_xlfn.TEXTAFTER(Table2[[#This Row],[rxn]],"_",-1)</f>
        <v>e</v>
      </c>
      <c r="J2184" s="2" t="str">
        <f>_xlfn.TEXTBEFORE(Table2[[#This Row],[rxn]],"_"&amp;Table2[[#This Row],[compartment]],-1)</f>
        <v>GLCt_c</v>
      </c>
      <c r="K2184" s="2" t="str" cm="1">
        <f t="array" ref="K2184">_xlfn.LET(_xlpm.t,J2184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4" s="2" t="str">
        <f>IF(LEN(Table2[[#This Row],[number at end of rxn-compartment]])&gt;0,_xlfn.TEXTBEFORE(Table2[[#This Row],[rxn-compartment]],Table2[[#This Row],[number at end of rxn-compartment]],-1),"")</f>
        <v/>
      </c>
      <c r="N2184" t="str">
        <v/>
      </c>
      <c r="O2184" t="str">
        <v>KYN3OX_c</v>
      </c>
      <c r="P2184" t="str">
        <v>FWD</v>
      </c>
      <c r="Q2184" t="str">
        <v>rt0899</v>
      </c>
      <c r="R2184" t="str">
        <v>1.14.13.9</v>
      </c>
      <c r="S2184" t="str">
        <v>Other metabolism</v>
      </c>
      <c r="T2184" t="str">
        <v>Tryptophan metabolism</v>
      </c>
    </row>
    <row r="2185" spans="1:20" x14ac:dyDescent="0.2">
      <c r="A2185" t="s">
        <v>5054</v>
      </c>
      <c r="B2185" t="s">
        <v>559</v>
      </c>
      <c r="C2185" t="s">
        <v>8</v>
      </c>
      <c r="D2185" t="s">
        <v>5055</v>
      </c>
      <c r="E2185" t="str">
        <f>_xlfn.XLOOKUP(Table2[[#This Row],[rxn]],[1]Sheet1!$A:$A,[1]Sheet1!$C:$C,"Other metaolism",0)</f>
        <v>Excluded</v>
      </c>
      <c r="F2185" t="s">
        <v>19</v>
      </c>
      <c r="G2185" t="str">
        <f>Table2[[#This Row],[rxn]]&amp;"_"&amp;Table2[[#This Row],[dir]]</f>
        <v>GLCt_c_e_FWD</v>
      </c>
      <c r="H2185" t="str" cm="1">
        <f t="array" ref="H2185">_xlfn.TEXTJOIN(",",TRUE,_xlfn.UNIQUE(_xlfn._xlws.FILTER(Table2[enz],Table2[rxn+dir]=Table2[[#This Row],[rxn+dir]])))</f>
        <v>rt1375,rt1473,rt1480,rt2336,rt2496,rt2707,rt2833,rt3556,rt4674,rt7817</v>
      </c>
      <c r="I2185" s="2" t="str">
        <f>_xlfn.TEXTAFTER(Table2[[#This Row],[rxn]],"_",-1)</f>
        <v>e</v>
      </c>
      <c r="J2185" s="2" t="str">
        <f>_xlfn.TEXTBEFORE(Table2[[#This Row],[rxn]],"_"&amp;Table2[[#This Row],[compartment]],-1)</f>
        <v>GLCt_c</v>
      </c>
      <c r="K2185" s="2" t="str" cm="1">
        <f t="array" ref="K2185">_xlfn.LET(_xlpm.t,J2185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5" s="2" t="str">
        <f>IF(LEN(Table2[[#This Row],[number at end of rxn-compartment]])&gt;0,_xlfn.TEXTBEFORE(Table2[[#This Row],[rxn-compartment]],Table2[[#This Row],[number at end of rxn-compartment]],-1),"")</f>
        <v/>
      </c>
      <c r="N2185" t="str">
        <v>KYNAT</v>
      </c>
      <c r="O2185" t="str">
        <v>KYNAT2_c</v>
      </c>
      <c r="P2185" t="str">
        <v>FWD</v>
      </c>
      <c r="Q2185" t="str">
        <v>rt0172,rt4039</v>
      </c>
      <c r="R2185" t="str">
        <v>2.6.1.7</v>
      </c>
      <c r="S2185" t="str">
        <v>Other metabolism</v>
      </c>
      <c r="T2185" t="str">
        <v>Tryptophan metabolism</v>
      </c>
    </row>
    <row r="2186" spans="1:20" x14ac:dyDescent="0.2">
      <c r="A2186" t="s">
        <v>5056</v>
      </c>
      <c r="B2186" t="s">
        <v>559</v>
      </c>
      <c r="C2186" t="s">
        <v>8</v>
      </c>
      <c r="D2186" t="s">
        <v>4762</v>
      </c>
      <c r="E2186" t="str">
        <f>_xlfn.XLOOKUP(Table2[[#This Row],[rxn]],[1]Sheet1!$A:$A,[1]Sheet1!$C:$C,"Other metaolism",0)</f>
        <v>Excluded</v>
      </c>
      <c r="F2186" t="s">
        <v>19</v>
      </c>
      <c r="G2186" t="str">
        <f>Table2[[#This Row],[rxn]]&amp;"_"&amp;Table2[[#This Row],[dir]]</f>
        <v>GLCt_c_e_FWD</v>
      </c>
      <c r="H2186" t="str" cm="1">
        <f t="array" ref="H2186">_xlfn.TEXTJOIN(",",TRUE,_xlfn.UNIQUE(_xlfn._xlws.FILTER(Table2[enz],Table2[rxn+dir]=Table2[[#This Row],[rxn+dir]])))</f>
        <v>rt1375,rt1473,rt1480,rt2336,rt2496,rt2707,rt2833,rt3556,rt4674,rt7817</v>
      </c>
      <c r="I2186" s="2" t="str">
        <f>_xlfn.TEXTAFTER(Table2[[#This Row],[rxn]],"_",-1)</f>
        <v>e</v>
      </c>
      <c r="J2186" s="2" t="str">
        <f>_xlfn.TEXTBEFORE(Table2[[#This Row],[rxn]],"_"&amp;Table2[[#This Row],[compartment]],-1)</f>
        <v>GLCt_c</v>
      </c>
      <c r="K2186" s="2" t="str" cm="1">
        <f t="array" ref="K2186">_xlfn.LET(_xlpm.t,J2186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6" s="2" t="str">
        <f>IF(LEN(Table2[[#This Row],[number at end of rxn-compartment]])&gt;0,_xlfn.TEXTBEFORE(Table2[[#This Row],[rxn-compartment]],Table2[[#This Row],[number at end of rxn-compartment]],-1),"")</f>
        <v/>
      </c>
      <c r="N2186" t="str">
        <v>KYNAT</v>
      </c>
      <c r="O2186" t="str">
        <v>KYNAT2_c</v>
      </c>
      <c r="P2186" t="str">
        <v>REV</v>
      </c>
      <c r="Q2186" t="str">
        <v>rt0172,rt4039</v>
      </c>
      <c r="R2186" t="str">
        <v>2.6.1.7</v>
      </c>
      <c r="S2186" t="str">
        <v>Other metabolism</v>
      </c>
      <c r="T2186" t="str">
        <v>Tryptophan metabolism</v>
      </c>
    </row>
    <row r="2187" spans="1:20" x14ac:dyDescent="0.2">
      <c r="A2187" t="s">
        <v>5057</v>
      </c>
      <c r="B2187" t="s">
        <v>559</v>
      </c>
      <c r="C2187" t="s">
        <v>8</v>
      </c>
      <c r="D2187" t="s">
        <v>4875</v>
      </c>
      <c r="E2187" t="str">
        <f>_xlfn.XLOOKUP(Table2[[#This Row],[rxn]],[1]Sheet1!$A:$A,[1]Sheet1!$C:$C,"Other metaolism",0)</f>
        <v>Excluded</v>
      </c>
      <c r="F2187" t="s">
        <v>19</v>
      </c>
      <c r="G2187" t="str">
        <f>Table2[[#This Row],[rxn]]&amp;"_"&amp;Table2[[#This Row],[dir]]</f>
        <v>GLCt_c_e_FWD</v>
      </c>
      <c r="H2187" t="str" cm="1">
        <f t="array" ref="H2187">_xlfn.TEXTJOIN(",",TRUE,_xlfn.UNIQUE(_xlfn._xlws.FILTER(Table2[enz],Table2[rxn+dir]=Table2[[#This Row],[rxn+dir]])))</f>
        <v>rt1375,rt1473,rt1480,rt2336,rt2496,rt2707,rt2833,rt3556,rt4674,rt7817</v>
      </c>
      <c r="I2187" s="2" t="str">
        <f>_xlfn.TEXTAFTER(Table2[[#This Row],[rxn]],"_",-1)</f>
        <v>e</v>
      </c>
      <c r="J2187" s="2" t="str">
        <f>_xlfn.TEXTBEFORE(Table2[[#This Row],[rxn]],"_"&amp;Table2[[#This Row],[compartment]],-1)</f>
        <v>GLCt_c</v>
      </c>
      <c r="K2187" s="2" t="str" cm="1">
        <f t="array" ref="K2187">_xlfn.LET(_xlpm.t,J2187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7" s="2" t="str">
        <f>IF(LEN(Table2[[#This Row],[number at end of rxn-compartment]])&gt;0,_xlfn.TEXTBEFORE(Table2[[#This Row],[rxn-compartment]],Table2[[#This Row],[number at end of rxn-compartment]],-1),"")</f>
        <v/>
      </c>
      <c r="N2187" t="str">
        <v/>
      </c>
      <c r="O2187" t="str">
        <v>LACDtps_c</v>
      </c>
      <c r="P2187" t="str">
        <v>FWD</v>
      </c>
      <c r="Q2187" t="str">
        <v>rt1816_c</v>
      </c>
      <c r="R2187" t="str">
        <v/>
      </c>
      <c r="S2187" t="str">
        <v>Excluded</v>
      </c>
      <c r="T2187" t="str">
        <v>Transport</v>
      </c>
    </row>
    <row r="2188" spans="1:20" x14ac:dyDescent="0.2">
      <c r="A2188" t="s">
        <v>5058</v>
      </c>
      <c r="B2188" t="s">
        <v>559</v>
      </c>
      <c r="C2188" t="s">
        <v>8</v>
      </c>
      <c r="D2188" t="s">
        <v>4764</v>
      </c>
      <c r="E2188" t="str">
        <f>_xlfn.XLOOKUP(Table2[[#This Row],[rxn]],[1]Sheet1!$A:$A,[1]Sheet1!$C:$C,"Other metaolism",0)</f>
        <v>Excluded</v>
      </c>
      <c r="F2188" t="s">
        <v>19</v>
      </c>
      <c r="G2188" t="str">
        <f>Table2[[#This Row],[rxn]]&amp;"_"&amp;Table2[[#This Row],[dir]]</f>
        <v>GLCt_c_e_FWD</v>
      </c>
      <c r="H2188" t="str" cm="1">
        <f t="array" ref="H2188">_xlfn.TEXTJOIN(",",TRUE,_xlfn.UNIQUE(_xlfn._xlws.FILTER(Table2[enz],Table2[rxn+dir]=Table2[[#This Row],[rxn+dir]])))</f>
        <v>rt1375,rt1473,rt1480,rt2336,rt2496,rt2707,rt2833,rt3556,rt4674,rt7817</v>
      </c>
      <c r="I2188" s="2" t="str">
        <f>_xlfn.TEXTAFTER(Table2[[#This Row],[rxn]],"_",-1)</f>
        <v>e</v>
      </c>
      <c r="J2188" s="2" t="str">
        <f>_xlfn.TEXTBEFORE(Table2[[#This Row],[rxn]],"_"&amp;Table2[[#This Row],[compartment]],-1)</f>
        <v>GLCt_c</v>
      </c>
      <c r="K2188" s="2" t="str" cm="1">
        <f t="array" ref="K2188">_xlfn.LET(_xlpm.t,J2188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8" s="2" t="str">
        <f>IF(LEN(Table2[[#This Row],[number at end of rxn-compartment]])&gt;0,_xlfn.TEXTBEFORE(Table2[[#This Row],[rxn-compartment]],Table2[[#This Row],[number at end of rxn-compartment]],-1),"")</f>
        <v/>
      </c>
      <c r="N2188" t="str">
        <v/>
      </c>
      <c r="O2188" t="str">
        <v>LACDtps_c</v>
      </c>
      <c r="P2188" t="str">
        <v>REV</v>
      </c>
      <c r="Q2188" t="str">
        <v>rt1816_c</v>
      </c>
      <c r="R2188" t="str">
        <v/>
      </c>
      <c r="S2188" t="str">
        <v>Excluded</v>
      </c>
      <c r="T2188" t="str">
        <v>Transport</v>
      </c>
    </row>
    <row r="2189" spans="1:20" x14ac:dyDescent="0.2">
      <c r="A2189" t="s">
        <v>5059</v>
      </c>
      <c r="B2189" t="s">
        <v>559</v>
      </c>
      <c r="C2189" t="s">
        <v>8</v>
      </c>
      <c r="D2189" t="s">
        <v>4766</v>
      </c>
      <c r="E2189" t="str">
        <f>_xlfn.XLOOKUP(Table2[[#This Row],[rxn]],[1]Sheet1!$A:$A,[1]Sheet1!$C:$C,"Other metaolism",0)</f>
        <v>Excluded</v>
      </c>
      <c r="F2189" t="s">
        <v>19</v>
      </c>
      <c r="G2189" t="str">
        <f>Table2[[#This Row],[rxn]]&amp;"_"&amp;Table2[[#This Row],[dir]]</f>
        <v>GLCt_c_e_FWD</v>
      </c>
      <c r="H2189" t="str" cm="1">
        <f t="array" ref="H2189">_xlfn.TEXTJOIN(",",TRUE,_xlfn.UNIQUE(_xlfn._xlws.FILTER(Table2[enz],Table2[rxn+dir]=Table2[[#This Row],[rxn+dir]])))</f>
        <v>rt1375,rt1473,rt1480,rt2336,rt2496,rt2707,rt2833,rt3556,rt4674,rt7817</v>
      </c>
      <c r="I2189" s="2" t="str">
        <f>_xlfn.TEXTAFTER(Table2[[#This Row],[rxn]],"_",-1)</f>
        <v>e</v>
      </c>
      <c r="J2189" s="2" t="str">
        <f>_xlfn.TEXTBEFORE(Table2[[#This Row],[rxn]],"_"&amp;Table2[[#This Row],[compartment]],-1)</f>
        <v>GLCt_c</v>
      </c>
      <c r="K2189" s="2" t="str" cm="1">
        <f t="array" ref="K2189">_xlfn.LET(_xlpm.t,J2189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89" s="2" t="str">
        <f>IF(LEN(Table2[[#This Row],[number at end of rxn-compartment]])&gt;0,_xlfn.TEXTBEFORE(Table2[[#This Row],[rxn-compartment]],Table2[[#This Row],[number at end of rxn-compartment]],-1),"")</f>
        <v/>
      </c>
      <c r="N2189" t="str">
        <v/>
      </c>
      <c r="O2189" t="str">
        <v>LACLtps_c</v>
      </c>
      <c r="P2189" t="str">
        <v>FWD</v>
      </c>
      <c r="Q2189" t="str">
        <v>rt1816_c</v>
      </c>
      <c r="R2189" t="str">
        <v/>
      </c>
      <c r="S2189" t="str">
        <v>Excluded</v>
      </c>
      <c r="T2189" t="str">
        <v>Transport</v>
      </c>
    </row>
    <row r="2190" spans="1:20" x14ac:dyDescent="0.2">
      <c r="A2190" t="s">
        <v>5060</v>
      </c>
      <c r="B2190" t="s">
        <v>559</v>
      </c>
      <c r="C2190" t="s">
        <v>8</v>
      </c>
      <c r="D2190" t="s">
        <v>4768</v>
      </c>
      <c r="E2190" t="str">
        <f>_xlfn.XLOOKUP(Table2[[#This Row],[rxn]],[1]Sheet1!$A:$A,[1]Sheet1!$C:$C,"Other metaolism",0)</f>
        <v>Excluded</v>
      </c>
      <c r="F2190" t="s">
        <v>19</v>
      </c>
      <c r="G2190" t="str">
        <f>Table2[[#This Row],[rxn]]&amp;"_"&amp;Table2[[#This Row],[dir]]</f>
        <v>GLCt_c_e_FWD</v>
      </c>
      <c r="H2190" t="str" cm="1">
        <f t="array" ref="H2190">_xlfn.TEXTJOIN(",",TRUE,_xlfn.UNIQUE(_xlfn._xlws.FILTER(Table2[enz],Table2[rxn+dir]=Table2[[#This Row],[rxn+dir]])))</f>
        <v>rt1375,rt1473,rt1480,rt2336,rt2496,rt2707,rt2833,rt3556,rt4674,rt7817</v>
      </c>
      <c r="I2190" s="2" t="str">
        <f>_xlfn.TEXTAFTER(Table2[[#This Row],[rxn]],"_",-1)</f>
        <v>e</v>
      </c>
      <c r="J2190" s="2" t="str">
        <f>_xlfn.TEXTBEFORE(Table2[[#This Row],[rxn]],"_"&amp;Table2[[#This Row],[compartment]],-1)</f>
        <v>GLCt_c</v>
      </c>
      <c r="K2190" s="2" t="str" cm="1">
        <f t="array" ref="K2190">_xlfn.LET(_xlpm.t,J2190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0" s="2" t="str">
        <f>IF(LEN(Table2[[#This Row],[number at end of rxn-compartment]])&gt;0,_xlfn.TEXTBEFORE(Table2[[#This Row],[rxn-compartment]],Table2[[#This Row],[number at end of rxn-compartment]],-1),"")</f>
        <v/>
      </c>
      <c r="N2190" t="str">
        <v/>
      </c>
      <c r="O2190" t="str">
        <v>LACPYRt_c_m</v>
      </c>
      <c r="P2190" t="str">
        <v>FWD</v>
      </c>
      <c r="Q2190" t="str">
        <v>SPONT</v>
      </c>
      <c r="R2190" t="str">
        <v/>
      </c>
      <c r="S2190" t="str">
        <v>Excluded</v>
      </c>
      <c r="T2190" t="str">
        <v>Transport</v>
      </c>
    </row>
    <row r="2191" spans="1:20" x14ac:dyDescent="0.2">
      <c r="A2191" t="s">
        <v>5061</v>
      </c>
      <c r="B2191" t="s">
        <v>559</v>
      </c>
      <c r="C2191" t="s">
        <v>8</v>
      </c>
      <c r="D2191" t="s">
        <v>4770</v>
      </c>
      <c r="E2191" t="str">
        <f>_xlfn.XLOOKUP(Table2[[#This Row],[rxn]],[1]Sheet1!$A:$A,[1]Sheet1!$C:$C,"Other metaolism",0)</f>
        <v>Excluded</v>
      </c>
      <c r="F2191" t="s">
        <v>19</v>
      </c>
      <c r="G2191" t="str">
        <f>Table2[[#This Row],[rxn]]&amp;"_"&amp;Table2[[#This Row],[dir]]</f>
        <v>GLCt_c_e_FWD</v>
      </c>
      <c r="H2191" t="str" cm="1">
        <f t="array" ref="H2191">_xlfn.TEXTJOIN(",",TRUE,_xlfn.UNIQUE(_xlfn._xlws.FILTER(Table2[enz],Table2[rxn+dir]=Table2[[#This Row],[rxn+dir]])))</f>
        <v>rt1375,rt1473,rt1480,rt2336,rt2496,rt2707,rt2833,rt3556,rt4674,rt7817</v>
      </c>
      <c r="I2191" s="2" t="str">
        <f>_xlfn.TEXTAFTER(Table2[[#This Row],[rxn]],"_",-1)</f>
        <v>e</v>
      </c>
      <c r="J2191" s="2" t="str">
        <f>_xlfn.TEXTBEFORE(Table2[[#This Row],[rxn]],"_"&amp;Table2[[#This Row],[compartment]],-1)</f>
        <v>GLCt_c</v>
      </c>
      <c r="K2191" s="2" t="str" cm="1">
        <f t="array" ref="K2191">_xlfn.LET(_xlpm.t,J2191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1" s="2" t="str">
        <f>IF(LEN(Table2[[#This Row],[number at end of rxn-compartment]])&gt;0,_xlfn.TEXTBEFORE(Table2[[#This Row],[rxn-compartment]],Table2[[#This Row],[number at end of rxn-compartment]],-1),"")</f>
        <v/>
      </c>
      <c r="N2191" t="str">
        <v/>
      </c>
      <c r="O2191" t="str">
        <v>LACPYRt_c_m</v>
      </c>
      <c r="P2191" t="str">
        <v>REV</v>
      </c>
      <c r="Q2191" t="str">
        <v>SPONT</v>
      </c>
      <c r="R2191" t="str">
        <v/>
      </c>
      <c r="S2191" t="str">
        <v>Excluded</v>
      </c>
      <c r="T2191" t="str">
        <v>Transport</v>
      </c>
    </row>
    <row r="2192" spans="1:20" x14ac:dyDescent="0.2">
      <c r="A2192" t="s">
        <v>5062</v>
      </c>
      <c r="B2192" t="s">
        <v>559</v>
      </c>
      <c r="C2192" t="s">
        <v>8</v>
      </c>
      <c r="D2192" t="s">
        <v>5063</v>
      </c>
      <c r="E2192" t="str">
        <f>_xlfn.XLOOKUP(Table2[[#This Row],[rxn]],[1]Sheet1!$A:$A,[1]Sheet1!$C:$C,"Other metaolism",0)</f>
        <v>Excluded</v>
      </c>
      <c r="F2192" t="s">
        <v>19</v>
      </c>
      <c r="G2192" t="str">
        <f>Table2[[#This Row],[rxn]]&amp;"_"&amp;Table2[[#This Row],[dir]]</f>
        <v>GLCt_c_e_FWD</v>
      </c>
      <c r="H2192" t="str" cm="1">
        <f t="array" ref="H2192">_xlfn.TEXTJOIN(",",TRUE,_xlfn.UNIQUE(_xlfn._xlws.FILTER(Table2[enz],Table2[rxn+dir]=Table2[[#This Row],[rxn+dir]])))</f>
        <v>rt1375,rt1473,rt1480,rt2336,rt2496,rt2707,rt2833,rt3556,rt4674,rt7817</v>
      </c>
      <c r="I2192" s="2" t="str">
        <f>_xlfn.TEXTAFTER(Table2[[#This Row],[rxn]],"_",-1)</f>
        <v>e</v>
      </c>
      <c r="J2192" s="2" t="str">
        <f>_xlfn.TEXTBEFORE(Table2[[#This Row],[rxn]],"_"&amp;Table2[[#This Row],[compartment]],-1)</f>
        <v>GLCt_c</v>
      </c>
      <c r="K2192" s="2" t="str" cm="1">
        <f t="array" ref="K2192">_xlfn.LET(_xlpm.t,J2192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2" s="2" t="str">
        <f>IF(LEN(Table2[[#This Row],[number at end of rxn-compartment]])&gt;0,_xlfn.TEXTBEFORE(Table2[[#This Row],[rxn-compartment]],Table2[[#This Row],[number at end of rxn-compartment]],-1),"")</f>
        <v/>
      </c>
      <c r="N2192" t="str">
        <v/>
      </c>
      <c r="O2192" t="str">
        <v>LACt_c_m</v>
      </c>
      <c r="P2192" t="str">
        <v>FWD</v>
      </c>
      <c r="Q2192" t="str">
        <v>rt1816_m</v>
      </c>
      <c r="R2192" t="str">
        <v/>
      </c>
      <c r="S2192" t="str">
        <v>Excluded</v>
      </c>
      <c r="T2192" t="str">
        <v>Transport</v>
      </c>
    </row>
    <row r="2193" spans="1:20" x14ac:dyDescent="0.2">
      <c r="A2193" t="s">
        <v>5064</v>
      </c>
      <c r="B2193" t="s">
        <v>559</v>
      </c>
      <c r="C2193" t="s">
        <v>8</v>
      </c>
      <c r="D2193" t="s">
        <v>4772</v>
      </c>
      <c r="E2193" t="str">
        <f>_xlfn.XLOOKUP(Table2[[#This Row],[rxn]],[1]Sheet1!$A:$A,[1]Sheet1!$C:$C,"Other metaolism",0)</f>
        <v>Excluded</v>
      </c>
      <c r="F2193" t="s">
        <v>19</v>
      </c>
      <c r="G2193" t="str">
        <f>Table2[[#This Row],[rxn]]&amp;"_"&amp;Table2[[#This Row],[dir]]</f>
        <v>GLCt_c_e_FWD</v>
      </c>
      <c r="H2193" t="str" cm="1">
        <f t="array" ref="H2193">_xlfn.TEXTJOIN(",",TRUE,_xlfn.UNIQUE(_xlfn._xlws.FILTER(Table2[enz],Table2[rxn+dir]=Table2[[#This Row],[rxn+dir]])))</f>
        <v>rt1375,rt1473,rt1480,rt2336,rt2496,rt2707,rt2833,rt3556,rt4674,rt7817</v>
      </c>
      <c r="I2193" s="2" t="str">
        <f>_xlfn.TEXTAFTER(Table2[[#This Row],[rxn]],"_",-1)</f>
        <v>e</v>
      </c>
      <c r="J2193" s="2" t="str">
        <f>_xlfn.TEXTBEFORE(Table2[[#This Row],[rxn]],"_"&amp;Table2[[#This Row],[compartment]],-1)</f>
        <v>GLCt_c</v>
      </c>
      <c r="K2193" s="2" t="str" cm="1">
        <f t="array" ref="K2193">_xlfn.LET(_xlpm.t,J2193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3" s="2" t="str">
        <f>IF(LEN(Table2[[#This Row],[number at end of rxn-compartment]])&gt;0,_xlfn.TEXTBEFORE(Table2[[#This Row],[rxn-compartment]],Table2[[#This Row],[number at end of rxn-compartment]],-1),"")</f>
        <v/>
      </c>
      <c r="N2193" t="str">
        <v/>
      </c>
      <c r="O2193" t="str">
        <v>LACt_c_m</v>
      </c>
      <c r="P2193" t="str">
        <v>REV</v>
      </c>
      <c r="Q2193" t="str">
        <v>rt1816_m</v>
      </c>
      <c r="R2193" t="str">
        <v/>
      </c>
      <c r="S2193" t="str">
        <v>Excluded</v>
      </c>
      <c r="T2193" t="str">
        <v>Transport</v>
      </c>
    </row>
    <row r="2194" spans="1:20" x14ac:dyDescent="0.2">
      <c r="A2194" t="s">
        <v>5065</v>
      </c>
      <c r="B2194" t="s">
        <v>5066</v>
      </c>
      <c r="C2194" t="s">
        <v>8</v>
      </c>
      <c r="D2194" t="s">
        <v>2201</v>
      </c>
      <c r="E2194" t="str">
        <f>_xlfn.XLOOKUP(Table2[[#This Row],[rxn]],[1]Sheet1!$A:$A,[1]Sheet1!$C:$C,"Other metaolism",0)</f>
        <v>Excluded</v>
      </c>
      <c r="F2194" t="s">
        <v>19</v>
      </c>
      <c r="G2194" t="str">
        <f>Table2[[#This Row],[rxn]]&amp;"_"&amp;Table2[[#This Row],[dir]]</f>
        <v>GLCt_c_r_FWD</v>
      </c>
      <c r="H2194" t="str" cm="1">
        <f t="array" ref="H2194">_xlfn.TEXTJOIN(",",TRUE,_xlfn.UNIQUE(_xlfn._xlws.FILTER(Table2[enz],Table2[rxn+dir]=Table2[[#This Row],[rxn+dir]])))</f>
        <v>UNKNOWN</v>
      </c>
      <c r="I2194" s="2" t="str">
        <f>_xlfn.TEXTAFTER(Table2[[#This Row],[rxn]],"_",-1)</f>
        <v>r</v>
      </c>
      <c r="J2194" s="2" t="str">
        <f>_xlfn.TEXTBEFORE(Table2[[#This Row],[rxn]],"_"&amp;Table2[[#This Row],[compartment]],-1)</f>
        <v>GLCt_c</v>
      </c>
      <c r="K2194" s="2" t="str" cm="1">
        <f t="array" ref="K2194">_xlfn.LET(_xlpm.t,J2194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4" s="2" t="str">
        <f>IF(LEN(Table2[[#This Row],[number at end of rxn-compartment]])&gt;0,_xlfn.TEXTBEFORE(Table2[[#This Row],[rxn-compartment]],Table2[[#This Row],[number at end of rxn-compartment]],-1),"")</f>
        <v/>
      </c>
      <c r="N2194" t="str">
        <v/>
      </c>
      <c r="O2194" t="str">
        <v>LACtps_m</v>
      </c>
      <c r="P2194" t="str">
        <v>FWD</v>
      </c>
      <c r="Q2194" t="str">
        <v>SPONT</v>
      </c>
      <c r="R2194" t="str">
        <v/>
      </c>
      <c r="S2194" t="str">
        <v>Excluded</v>
      </c>
      <c r="T2194" t="str">
        <v>Transport</v>
      </c>
    </row>
    <row r="2195" spans="1:20" x14ac:dyDescent="0.2">
      <c r="A2195" t="s">
        <v>5067</v>
      </c>
      <c r="B2195" t="s">
        <v>5066</v>
      </c>
      <c r="C2195" t="s">
        <v>21</v>
      </c>
      <c r="D2195" t="s">
        <v>2201</v>
      </c>
      <c r="E2195" t="str">
        <f>_xlfn.XLOOKUP(Table2[[#This Row],[rxn]],[1]Sheet1!$A:$A,[1]Sheet1!$C:$C,"Other metaolism",0)</f>
        <v>Excluded</v>
      </c>
      <c r="F2195" t="s">
        <v>19</v>
      </c>
      <c r="G2195" t="str">
        <f>Table2[[#This Row],[rxn]]&amp;"_"&amp;Table2[[#This Row],[dir]]</f>
        <v>GLCt_c_r_REV</v>
      </c>
      <c r="H2195" t="str" cm="1">
        <f t="array" ref="H2195">_xlfn.TEXTJOIN(",",TRUE,_xlfn.UNIQUE(_xlfn._xlws.FILTER(Table2[enz],Table2[rxn+dir]=Table2[[#This Row],[rxn+dir]])))</f>
        <v>UNKNOWN</v>
      </c>
      <c r="I2195" s="2" t="str">
        <f>_xlfn.TEXTAFTER(Table2[[#This Row],[rxn]],"_",-1)</f>
        <v>r</v>
      </c>
      <c r="J2195" s="2" t="str">
        <f>_xlfn.TEXTBEFORE(Table2[[#This Row],[rxn]],"_"&amp;Table2[[#This Row],[compartment]],-1)</f>
        <v>GLCt_c</v>
      </c>
      <c r="K2195" s="2" t="str" cm="1">
        <f t="array" ref="K2195">_xlfn.LET(_xlpm.t,J2195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5" s="2" t="str">
        <f>IF(LEN(Table2[[#This Row],[number at end of rxn-compartment]])&gt;0,_xlfn.TEXTBEFORE(Table2[[#This Row],[rxn-compartment]],Table2[[#This Row],[number at end of rxn-compartment]],-1),"")</f>
        <v/>
      </c>
      <c r="N2195" t="str">
        <v>LALDO</v>
      </c>
      <c r="O2195" t="str">
        <v>LALDO3_c</v>
      </c>
      <c r="P2195" t="str">
        <v>FWD</v>
      </c>
      <c r="Q2195" t="str">
        <v>rt3783</v>
      </c>
      <c r="R2195" t="str">
        <v>1.1.1.283</v>
      </c>
      <c r="S2195" t="str">
        <v>Central metabolism</v>
      </c>
      <c r="T2195" t="str">
        <v>Methylglyoxal metabolism</v>
      </c>
    </row>
    <row r="2196" spans="1:20" x14ac:dyDescent="0.2">
      <c r="A2196" t="s">
        <v>5068</v>
      </c>
      <c r="B2196" t="s">
        <v>5070</v>
      </c>
      <c r="C2196" t="s">
        <v>8</v>
      </c>
      <c r="D2196" t="s">
        <v>5069</v>
      </c>
      <c r="E2196" t="str">
        <f>_xlfn.XLOOKUP(Table2[[#This Row],[rxn]],[1]Sheet1!$A:$A,[1]Sheet1!$C:$C,"Other metaolism",0)</f>
        <v>Excluded</v>
      </c>
      <c r="F2196" t="s">
        <v>19</v>
      </c>
      <c r="G2196" t="str">
        <f>Table2[[#This Row],[rxn]]&amp;"_"&amp;Table2[[#This Row],[dir]]</f>
        <v>GLCt_c_v_FWD</v>
      </c>
      <c r="H2196" t="str" cm="1">
        <f t="array" ref="H2196">_xlfn.TEXTJOIN(",",TRUE,_xlfn.UNIQUE(_xlfn._xlws.FILTER(Table2[enz],Table2[rxn+dir]=Table2[[#This Row],[rxn+dir]])))</f>
        <v>rt7394</v>
      </c>
      <c r="I2196" s="2" t="str">
        <f>_xlfn.TEXTAFTER(Table2[[#This Row],[rxn]],"_",-1)</f>
        <v>v</v>
      </c>
      <c r="J2196" s="2" t="str">
        <f>_xlfn.TEXTBEFORE(Table2[[#This Row],[rxn]],"_"&amp;Table2[[#This Row],[compartment]],-1)</f>
        <v>GLCt_c</v>
      </c>
      <c r="K2196" s="2" t="str" cm="1">
        <f t="array" ref="K2196">_xlfn.LET(_xlpm.t,J2196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6" s="2" t="str">
        <f>IF(LEN(Table2[[#This Row],[number at end of rxn-compartment]])&gt;0,_xlfn.TEXTBEFORE(Table2[[#This Row],[rxn-compartment]],Table2[[#This Row],[number at end of rxn-compartment]],-1),"")</f>
        <v/>
      </c>
      <c r="N2196" t="str">
        <v/>
      </c>
      <c r="O2196" t="str">
        <v>LANOSTt_c_e</v>
      </c>
      <c r="P2196" t="str">
        <v>FWD</v>
      </c>
      <c r="Q2196" t="str">
        <v>rt6543</v>
      </c>
      <c r="R2196" t="str">
        <v/>
      </c>
      <c r="S2196" t="str">
        <v>Excluded</v>
      </c>
      <c r="T2196" t="str">
        <v>Transport</v>
      </c>
    </row>
    <row r="2197" spans="1:20" x14ac:dyDescent="0.2">
      <c r="A2197" t="s">
        <v>5071</v>
      </c>
      <c r="B2197" t="s">
        <v>5070</v>
      </c>
      <c r="C2197" t="s">
        <v>21</v>
      </c>
      <c r="D2197" t="s">
        <v>5069</v>
      </c>
      <c r="E2197" t="str">
        <f>_xlfn.XLOOKUP(Table2[[#This Row],[rxn]],[1]Sheet1!$A:$A,[1]Sheet1!$C:$C,"Other metaolism",0)</f>
        <v>Excluded</v>
      </c>
      <c r="F2197" t="s">
        <v>19</v>
      </c>
      <c r="G2197" t="str">
        <f>Table2[[#This Row],[rxn]]&amp;"_"&amp;Table2[[#This Row],[dir]]</f>
        <v>GLCt_c_v_REV</v>
      </c>
      <c r="H2197" t="str" cm="1">
        <f t="array" ref="H2197">_xlfn.TEXTJOIN(",",TRUE,_xlfn.UNIQUE(_xlfn._xlws.FILTER(Table2[enz],Table2[rxn+dir]=Table2[[#This Row],[rxn+dir]])))</f>
        <v>rt7394</v>
      </c>
      <c r="I2197" s="2" t="str">
        <f>_xlfn.TEXTAFTER(Table2[[#This Row],[rxn]],"_",-1)</f>
        <v>v</v>
      </c>
      <c r="J2197" s="2" t="str">
        <f>_xlfn.TEXTBEFORE(Table2[[#This Row],[rxn]],"_"&amp;Table2[[#This Row],[compartment]],-1)</f>
        <v>GLCt_c</v>
      </c>
      <c r="K2197" s="2" t="str" cm="1">
        <f t="array" ref="K2197">_xlfn.LET(_xlpm.t,J2197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7" s="2" t="str">
        <f>IF(LEN(Table2[[#This Row],[number at end of rxn-compartment]])&gt;0,_xlfn.TEXTBEFORE(Table2[[#This Row],[rxn-compartment]],Table2[[#This Row],[number at end of rxn-compartment]],-1),"")</f>
        <v/>
      </c>
      <c r="N2197" t="str">
        <v/>
      </c>
      <c r="O2197" t="str">
        <v>LANOSTt_c_e</v>
      </c>
      <c r="P2197" t="str">
        <v>REV</v>
      </c>
      <c r="Q2197" t="str">
        <v>rt6543</v>
      </c>
      <c r="R2197" t="str">
        <v/>
      </c>
      <c r="S2197" t="str">
        <v>Excluded</v>
      </c>
      <c r="T2197" t="str">
        <v>Transport</v>
      </c>
    </row>
    <row r="2198" spans="1:20" x14ac:dyDescent="0.2">
      <c r="A2198" t="s">
        <v>5072</v>
      </c>
      <c r="B2198" t="s">
        <v>5074</v>
      </c>
      <c r="C2198" t="s">
        <v>8</v>
      </c>
      <c r="D2198" t="s">
        <v>5073</v>
      </c>
      <c r="E2198" t="str">
        <f>_xlfn.XLOOKUP(Table2[[#This Row],[rxn]],[1]Sheet1!$A:$A,[1]Sheet1!$C:$C,"Other metaolism",0)</f>
        <v>Excluded</v>
      </c>
      <c r="F2198" t="s">
        <v>19</v>
      </c>
      <c r="G2198" t="str">
        <f>Table2[[#This Row],[rxn]]&amp;"_"&amp;Table2[[#This Row],[dir]]</f>
        <v>GLCtps_e_FWD</v>
      </c>
      <c r="H2198" t="str" cm="1">
        <f t="array" ref="H2198">_xlfn.TEXTJOIN(",",TRUE,_xlfn.UNIQUE(_xlfn._xlws.FILTER(Table2[enz],Table2[rxn+dir]=Table2[[#This Row],[rxn+dir]])))</f>
        <v>rt3525</v>
      </c>
      <c r="I2198" s="2" t="str">
        <f>_xlfn.TEXTAFTER(Table2[[#This Row],[rxn]],"_",-1)</f>
        <v>e</v>
      </c>
      <c r="J2198" s="2" t="str">
        <f>_xlfn.TEXTBEFORE(Table2[[#This Row],[rxn]],"_"&amp;Table2[[#This Row],[compartment]],-1)</f>
        <v>GLCtps</v>
      </c>
      <c r="K2198" s="2" t="str" cm="1">
        <f t="array" ref="K2198">_xlfn.LET(_xlpm.t,J2198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8" s="2" t="str">
        <f>IF(LEN(Table2[[#This Row],[number at end of rxn-compartment]])&gt;0,_xlfn.TEXTBEFORE(Table2[[#This Row],[rxn-compartment]],Table2[[#This Row],[number at end of rxn-compartment]],-1),"")</f>
        <v/>
      </c>
      <c r="N2198" t="str">
        <v/>
      </c>
      <c r="O2198" t="str">
        <v>LANOSTt_c_rm</v>
      </c>
      <c r="P2198" t="str">
        <v>FWD</v>
      </c>
      <c r="Q2198" t="str">
        <v>SPONT</v>
      </c>
      <c r="R2198" t="str">
        <v/>
      </c>
      <c r="S2198" t="str">
        <v>Excluded</v>
      </c>
      <c r="T2198" t="str">
        <v>Transport</v>
      </c>
    </row>
    <row r="2199" spans="1:20" x14ac:dyDescent="0.2">
      <c r="A2199" t="s">
        <v>5075</v>
      </c>
      <c r="B2199" t="s">
        <v>5074</v>
      </c>
      <c r="C2199" t="s">
        <v>21</v>
      </c>
      <c r="D2199" t="s">
        <v>5073</v>
      </c>
      <c r="E2199" t="str">
        <f>_xlfn.XLOOKUP(Table2[[#This Row],[rxn]],[1]Sheet1!$A:$A,[1]Sheet1!$C:$C,"Other metaolism",0)</f>
        <v>Excluded</v>
      </c>
      <c r="F2199" t="s">
        <v>19</v>
      </c>
      <c r="G2199" t="str">
        <f>Table2[[#This Row],[rxn]]&amp;"_"&amp;Table2[[#This Row],[dir]]</f>
        <v>GLCtps_e_REV</v>
      </c>
      <c r="H2199" t="str" cm="1">
        <f t="array" ref="H2199">_xlfn.TEXTJOIN(",",TRUE,_xlfn.UNIQUE(_xlfn._xlws.FILTER(Table2[enz],Table2[rxn+dir]=Table2[[#This Row],[rxn+dir]])))</f>
        <v>rt3525</v>
      </c>
      <c r="I2199" s="2" t="str">
        <f>_xlfn.TEXTAFTER(Table2[[#This Row],[rxn]],"_",-1)</f>
        <v>e</v>
      </c>
      <c r="J2199" s="2" t="str">
        <f>_xlfn.TEXTBEFORE(Table2[[#This Row],[rxn]],"_"&amp;Table2[[#This Row],[compartment]],-1)</f>
        <v>GLCtps</v>
      </c>
      <c r="K2199" s="2" t="str" cm="1">
        <f t="array" ref="K2199">_xlfn.LET(_xlpm.t,J2199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199" s="2" t="str">
        <f>IF(LEN(Table2[[#This Row],[number at end of rxn-compartment]])&gt;0,_xlfn.TEXTBEFORE(Table2[[#This Row],[rxn-compartment]],Table2[[#This Row],[number at end of rxn-compartment]],-1),"")</f>
        <v/>
      </c>
      <c r="N2199" t="str">
        <v/>
      </c>
      <c r="O2199" t="str">
        <v>LANOSTt_c_rm</v>
      </c>
      <c r="P2199" t="str">
        <v>REV</v>
      </c>
      <c r="Q2199" t="str">
        <v>SPONT</v>
      </c>
      <c r="R2199" t="str">
        <v/>
      </c>
      <c r="S2199" t="str">
        <v>Excluded</v>
      </c>
      <c r="T2199" t="str">
        <v>Transport</v>
      </c>
    </row>
    <row r="2200" spans="1:20" x14ac:dyDescent="0.2">
      <c r="A2200" t="s">
        <v>5076</v>
      </c>
      <c r="B2200" t="s">
        <v>561</v>
      </c>
      <c r="C2200" t="s">
        <v>8</v>
      </c>
      <c r="D2200" t="s">
        <v>5077</v>
      </c>
      <c r="E2200" t="str">
        <f>_xlfn.XLOOKUP(Table2[[#This Row],[rxn]],[1]Sheet1!$A:$A,[1]Sheet1!$C:$C,"Other metaolism",0)</f>
        <v>Amino acid metabolism</v>
      </c>
      <c r="F2200" t="s">
        <v>64</v>
      </c>
      <c r="G2200" t="str">
        <f>Table2[[#This Row],[rxn]]&amp;"_"&amp;Table2[[#This Row],[dir]]</f>
        <v>GLNS_c_FWD</v>
      </c>
      <c r="H2200" t="str" cm="1">
        <f t="array" ref="H2200">_xlfn.TEXTJOIN(",",TRUE,_xlfn.UNIQUE(_xlfn._xlws.FILTER(Table2[enz],Table2[rxn+dir]=Table2[[#This Row],[rxn+dir]])))</f>
        <v>rt3476</v>
      </c>
      <c r="I2200" s="2" t="str">
        <f>_xlfn.TEXTAFTER(Table2[[#This Row],[rxn]],"_",-1)</f>
        <v>c</v>
      </c>
      <c r="J2200" s="2" t="str">
        <f>_xlfn.TEXTBEFORE(Table2[[#This Row],[rxn]],"_"&amp;Table2[[#This Row],[compartment]],-1)</f>
        <v>GLNS</v>
      </c>
      <c r="K2200" s="2" t="str" cm="1">
        <f t="array" ref="K2200">_xlfn.LET(_xlpm.t,J2200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0" s="2" t="str">
        <f>IF(LEN(Table2[[#This Row],[number at end of rxn-compartment]])&gt;0,_xlfn.TEXTBEFORE(Table2[[#This Row],[rxn-compartment]],Table2[[#This Row],[number at end of rxn-compartment]],-1),"")</f>
        <v/>
      </c>
      <c r="N2200" t="str">
        <v/>
      </c>
      <c r="O2200" t="str">
        <v>LANOSTt_l_rm</v>
      </c>
      <c r="P2200" t="str">
        <v>FWD</v>
      </c>
      <c r="Q2200" t="str">
        <v>SPONT</v>
      </c>
      <c r="R2200" t="str">
        <v/>
      </c>
      <c r="S2200" t="str">
        <v>Excluded</v>
      </c>
      <c r="T2200" t="str">
        <v>Transport</v>
      </c>
    </row>
    <row r="2201" spans="1:20" x14ac:dyDescent="0.2">
      <c r="A2201" t="s">
        <v>5078</v>
      </c>
      <c r="B2201" t="s">
        <v>5079</v>
      </c>
      <c r="C2201" t="s">
        <v>8</v>
      </c>
      <c r="D2201" t="s">
        <v>1270</v>
      </c>
      <c r="E2201" t="str">
        <f>_xlfn.XLOOKUP(Table2[[#This Row],[rxn]],[1]Sheet1!$A:$A,[1]Sheet1!$C:$C,"Other metaolism",0)</f>
        <v>Excluded</v>
      </c>
      <c r="F2201" t="s">
        <v>19</v>
      </c>
      <c r="G2201" t="str">
        <f>Table2[[#This Row],[rxn]]&amp;"_"&amp;Table2[[#This Row],[dir]]</f>
        <v>GLNt_c_n_FWD</v>
      </c>
      <c r="H2201" t="str" cm="1">
        <f t="array" ref="H2201">_xlfn.TEXTJOIN(",",TRUE,_xlfn.UNIQUE(_xlfn._xlws.FILTER(Table2[enz],Table2[rxn+dir]=Table2[[#This Row],[rxn+dir]])))</f>
        <v>SPONT</v>
      </c>
      <c r="I2201" s="2" t="str">
        <f>_xlfn.TEXTAFTER(Table2[[#This Row],[rxn]],"_",-1)</f>
        <v>n</v>
      </c>
      <c r="J2201" s="2" t="str">
        <f>_xlfn.TEXTBEFORE(Table2[[#This Row],[rxn]],"_"&amp;Table2[[#This Row],[compartment]],-1)</f>
        <v>GLNt_c</v>
      </c>
      <c r="K2201" s="2" t="str" cm="1">
        <f t="array" ref="K2201">_xlfn.LET(_xlpm.t,J2201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1" s="2" t="str">
        <f>IF(LEN(Table2[[#This Row],[number at end of rxn-compartment]])&gt;0,_xlfn.TEXTBEFORE(Table2[[#This Row],[rxn-compartment]],Table2[[#This Row],[number at end of rxn-compartment]],-1),"")</f>
        <v/>
      </c>
      <c r="N2201" t="str">
        <v/>
      </c>
      <c r="O2201" t="str">
        <v>LANOSTt_l_rm</v>
      </c>
      <c r="P2201" t="str">
        <v>REV</v>
      </c>
      <c r="Q2201" t="str">
        <v>SPONT</v>
      </c>
      <c r="R2201" t="str">
        <v/>
      </c>
      <c r="S2201" t="str">
        <v>Excluded</v>
      </c>
      <c r="T2201" t="str">
        <v>Transport</v>
      </c>
    </row>
    <row r="2202" spans="1:20" x14ac:dyDescent="0.2">
      <c r="A2202" t="s">
        <v>5080</v>
      </c>
      <c r="B2202" t="s">
        <v>5079</v>
      </c>
      <c r="C2202" t="s">
        <v>21</v>
      </c>
      <c r="D2202" t="s">
        <v>1270</v>
      </c>
      <c r="E2202" t="str">
        <f>_xlfn.XLOOKUP(Table2[[#This Row],[rxn]],[1]Sheet1!$A:$A,[1]Sheet1!$C:$C,"Other metaolism",0)</f>
        <v>Excluded</v>
      </c>
      <c r="F2202" t="s">
        <v>19</v>
      </c>
      <c r="G2202" t="str">
        <f>Table2[[#This Row],[rxn]]&amp;"_"&amp;Table2[[#This Row],[dir]]</f>
        <v>GLNt_c_n_REV</v>
      </c>
      <c r="H2202" t="str" cm="1">
        <f t="array" ref="H2202">_xlfn.TEXTJOIN(",",TRUE,_xlfn.UNIQUE(_xlfn._xlws.FILTER(Table2[enz],Table2[rxn+dir]=Table2[[#This Row],[rxn+dir]])))</f>
        <v>SPONT</v>
      </c>
      <c r="I2202" s="2" t="str">
        <f>_xlfn.TEXTAFTER(Table2[[#This Row],[rxn]],"_",-1)</f>
        <v>n</v>
      </c>
      <c r="J2202" s="2" t="str">
        <f>_xlfn.TEXTBEFORE(Table2[[#This Row],[rxn]],"_"&amp;Table2[[#This Row],[compartment]],-1)</f>
        <v>GLNt_c</v>
      </c>
      <c r="K2202" s="2" t="str" cm="1">
        <f t="array" ref="K2202">_xlfn.LET(_xlpm.t,J2202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2" s="2" t="str">
        <f>IF(LEN(Table2[[#This Row],[number at end of rxn-compartment]])&gt;0,_xlfn.TEXTBEFORE(Table2[[#This Row],[rxn-compartment]],Table2[[#This Row],[number at end of rxn-compartment]],-1),"")</f>
        <v/>
      </c>
      <c r="N2202" t="str">
        <v/>
      </c>
      <c r="O2202" t="str">
        <v>LCADi_c</v>
      </c>
      <c r="P2202" t="str">
        <v>FWD</v>
      </c>
      <c r="Q2202" t="str">
        <v>rt3783</v>
      </c>
      <c r="R2202" t="str">
        <v>1.2.1.22</v>
      </c>
      <c r="S2202" t="str">
        <v>Central metabolism</v>
      </c>
      <c r="T2202" t="str">
        <v>Methylglyoxal metabolism</v>
      </c>
    </row>
    <row r="2203" spans="1:20" x14ac:dyDescent="0.2">
      <c r="A2203" t="s">
        <v>5081</v>
      </c>
      <c r="B2203" t="s">
        <v>5082</v>
      </c>
      <c r="C2203" t="s">
        <v>8</v>
      </c>
      <c r="D2203" t="s">
        <v>3196</v>
      </c>
      <c r="E2203" t="str">
        <f>_xlfn.XLOOKUP(Table2[[#This Row],[rxn]],[1]Sheet1!$A:$A,[1]Sheet1!$C:$C,"Other metaolism",0)</f>
        <v>Excluded</v>
      </c>
      <c r="F2203" t="s">
        <v>19</v>
      </c>
      <c r="G2203" t="str">
        <f>Table2[[#This Row],[rxn]]&amp;"_"&amp;Table2[[#This Row],[dir]]</f>
        <v>GLNtpa_v_FWD</v>
      </c>
      <c r="H2203" t="str" cm="1">
        <f t="array" ref="H2203">_xlfn.TEXTJOIN(",",TRUE,_xlfn.UNIQUE(_xlfn._xlws.FILTER(Table2[enz],Table2[rxn+dir]=Table2[[#This Row],[rxn+dir]])))</f>
        <v>rt7819</v>
      </c>
      <c r="I2203" s="2" t="str">
        <f>_xlfn.TEXTAFTER(Table2[[#This Row],[rxn]],"_",-1)</f>
        <v>v</v>
      </c>
      <c r="J2203" s="2" t="str">
        <f>_xlfn.TEXTBEFORE(Table2[[#This Row],[rxn]],"_"&amp;Table2[[#This Row],[compartment]],-1)</f>
        <v>GLNtpa</v>
      </c>
      <c r="K2203" s="2" t="str" cm="1">
        <f t="array" ref="K2203">_xlfn.LET(_xlpm.t,J2203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3" s="2" t="str">
        <f>IF(LEN(Table2[[#This Row],[number at end of rxn-compartment]])&gt;0,_xlfn.TEXTBEFORE(Table2[[#This Row],[rxn-compartment]],Table2[[#This Row],[number at end of rxn-compartment]],-1),"")</f>
        <v/>
      </c>
      <c r="N2203" t="str">
        <v/>
      </c>
      <c r="O2203" t="str">
        <v>LCYSTAT_c</v>
      </c>
      <c r="P2203" t="str">
        <v>FWD</v>
      </c>
      <c r="Q2203" t="str">
        <v>rt1784_c</v>
      </c>
      <c r="R2203" t="str">
        <v/>
      </c>
      <c r="S2203" t="str">
        <v>Amino acid metabolism</v>
      </c>
      <c r="T2203" t="str">
        <v>Cysteine and methionine metabolism</v>
      </c>
    </row>
    <row r="2204" spans="1:20" x14ac:dyDescent="0.2">
      <c r="A2204" t="s">
        <v>5083</v>
      </c>
      <c r="B2204" t="s">
        <v>5084</v>
      </c>
      <c r="C2204" t="s">
        <v>8</v>
      </c>
      <c r="D2204" t="s">
        <v>3199</v>
      </c>
      <c r="E2204" t="str">
        <f>_xlfn.XLOOKUP(Table2[[#This Row],[rxn]],[1]Sheet1!$A:$A,[1]Sheet1!$C:$C,"Other metaolism",0)</f>
        <v>Excluded</v>
      </c>
      <c r="F2204" t="s">
        <v>19</v>
      </c>
      <c r="G2204" t="str">
        <f>Table2[[#This Row],[rxn]]&amp;"_"&amp;Table2[[#This Row],[dir]]</f>
        <v>GLNtps_v_FWD</v>
      </c>
      <c r="H2204" t="str" cm="1">
        <f t="array" ref="H2204">_xlfn.TEXTJOIN(",",TRUE,_xlfn.UNIQUE(_xlfn._xlws.FILTER(Table2[enz],Table2[rxn+dir]=Table2[[#This Row],[rxn+dir]])))</f>
        <v>rt4375</v>
      </c>
      <c r="I2204" s="2" t="str">
        <f>_xlfn.TEXTAFTER(Table2[[#This Row],[rxn]],"_",-1)</f>
        <v>v</v>
      </c>
      <c r="J2204" s="2" t="str">
        <f>_xlfn.TEXTBEFORE(Table2[[#This Row],[rxn]],"_"&amp;Table2[[#This Row],[compartment]],-1)</f>
        <v>GLNtps</v>
      </c>
      <c r="K2204" s="2" t="str" cm="1">
        <f t="array" ref="K2204">_xlfn.LET(_xlpm.t,J2204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4" s="2" t="str">
        <f>IF(LEN(Table2[[#This Row],[number at end of rxn-compartment]])&gt;0,_xlfn.TEXTBEFORE(Table2[[#This Row],[rxn-compartment]],Table2[[#This Row],[number at end of rxn-compartment]],-1),"")</f>
        <v/>
      </c>
      <c r="N2204" t="str">
        <v/>
      </c>
      <c r="O2204" t="str">
        <v>LCYSTAT_c</v>
      </c>
      <c r="P2204" t="str">
        <v>REV</v>
      </c>
      <c r="Q2204" t="str">
        <v>rt1784_c</v>
      </c>
      <c r="R2204" t="str">
        <v/>
      </c>
      <c r="S2204" t="str">
        <v>Amino acid metabolism</v>
      </c>
      <c r="T2204" t="str">
        <v>Cysteine and methionine metabolism</v>
      </c>
    </row>
    <row r="2205" spans="1:20" x14ac:dyDescent="0.2">
      <c r="A2205" t="s">
        <v>5085</v>
      </c>
      <c r="B2205" t="s">
        <v>564</v>
      </c>
      <c r="C2205" t="s">
        <v>8</v>
      </c>
      <c r="D2205" t="s">
        <v>5086</v>
      </c>
      <c r="E2205" t="str">
        <f>_xlfn.XLOOKUP(Table2[[#This Row],[rxn]],[1]Sheet1!$A:$A,[1]Sheet1!$C:$C,"Other metaolism",0)</f>
        <v>tRNA charging</v>
      </c>
      <c r="F2205" t="s">
        <v>182</v>
      </c>
      <c r="G2205" t="str">
        <f>Table2[[#This Row],[rxn]]&amp;"_"&amp;Table2[[#This Row],[dir]]</f>
        <v>GLNTRS_c_FWD</v>
      </c>
      <c r="H2205" t="str" cm="1">
        <f t="array" ref="H2205">_xlfn.TEXTJOIN(",",TRUE,_xlfn.UNIQUE(_xlfn._xlws.FILTER(Table2[enz],Table2[rxn+dir]=Table2[[#This Row],[rxn+dir]])))</f>
        <v>rt5012</v>
      </c>
      <c r="I2205" s="2" t="str">
        <f>_xlfn.TEXTAFTER(Table2[[#This Row],[rxn]],"_",-1)</f>
        <v>c</v>
      </c>
      <c r="J2205" s="2" t="str">
        <f>_xlfn.TEXTBEFORE(Table2[[#This Row],[rxn]],"_"&amp;Table2[[#This Row],[compartment]],-1)</f>
        <v>GLNTRS</v>
      </c>
      <c r="K2205" s="2" t="str" cm="1">
        <f t="array" ref="K2205">_xlfn.LET(_xlpm.t,J2205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5" s="2" t="str">
        <f>IF(LEN(Table2[[#This Row],[number at end of rxn-compartment]])&gt;0,_xlfn.TEXTBEFORE(Table2[[#This Row],[rxn-compartment]],Table2[[#This Row],[number at end of rxn-compartment]],-1),"")</f>
        <v/>
      </c>
      <c r="N2205" t="str">
        <v/>
      </c>
      <c r="O2205" t="str">
        <v>LDH_L_x</v>
      </c>
      <c r="P2205" t="str">
        <v>FWD</v>
      </c>
      <c r="Q2205" t="str">
        <v>rt5258_x</v>
      </c>
      <c r="R2205" t="str">
        <v/>
      </c>
      <c r="S2205" t="str">
        <v>Central metabolism</v>
      </c>
      <c r="T2205" t="str">
        <v>Glycolysis / Gluconeogenesis</v>
      </c>
    </row>
    <row r="2206" spans="1:20" x14ac:dyDescent="0.2">
      <c r="A2206" t="s">
        <v>5087</v>
      </c>
      <c r="B2206" t="s">
        <v>567</v>
      </c>
      <c r="C2206" t="s">
        <v>8</v>
      </c>
      <c r="D2206" t="s">
        <v>5088</v>
      </c>
      <c r="E2206" t="str">
        <f>_xlfn.XLOOKUP(Table2[[#This Row],[rxn]],[1]Sheet1!$A:$A,[1]Sheet1!$C:$C,"Other metaolism",0)</f>
        <v>Amino acid metabolism</v>
      </c>
      <c r="F2206" t="s">
        <v>85</v>
      </c>
      <c r="G2206" t="str">
        <f>Table2[[#This Row],[rxn]]&amp;"_"&amp;Table2[[#This Row],[dir]]</f>
        <v>GLU5K_c_FWD</v>
      </c>
      <c r="H2206" t="str" cm="1">
        <f t="array" ref="H2206">_xlfn.TEXTJOIN(",",TRUE,_xlfn.UNIQUE(_xlfn._xlws.FILTER(Table2[enz],Table2[rxn+dir]=Table2[[#This Row],[rxn+dir]])))</f>
        <v>rt6820</v>
      </c>
      <c r="I2206" s="2" t="str">
        <f>_xlfn.TEXTAFTER(Table2[[#This Row],[rxn]],"_",-1)</f>
        <v>c</v>
      </c>
      <c r="J2206" s="2" t="str">
        <f>_xlfn.TEXTBEFORE(Table2[[#This Row],[rxn]],"_"&amp;Table2[[#This Row],[compartment]],-1)</f>
        <v>GLU5K</v>
      </c>
      <c r="K2206" s="2" t="str" cm="1">
        <f t="array" ref="K2206">_xlfn.LET(_xlpm.t,J2206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6" s="2" t="str">
        <f>IF(LEN(Table2[[#This Row],[number at end of rxn-compartment]])&gt;0,_xlfn.TEXTBEFORE(Table2[[#This Row],[rxn-compartment]],Table2[[#This Row],[number at end of rxn-compartment]],-1),"")</f>
        <v/>
      </c>
      <c r="N2206" t="str">
        <v/>
      </c>
      <c r="O2206" t="str">
        <v>LEUt_c_v</v>
      </c>
      <c r="P2206" t="str">
        <v>FWD</v>
      </c>
      <c r="Q2206" t="str">
        <v>rt6501</v>
      </c>
      <c r="R2206" t="str">
        <v/>
      </c>
      <c r="S2206" t="str">
        <v>Excluded</v>
      </c>
      <c r="T2206" t="str">
        <v>Transport</v>
      </c>
    </row>
    <row r="2207" spans="1:20" x14ac:dyDescent="0.2">
      <c r="A2207" t="s">
        <v>5089</v>
      </c>
      <c r="B2207" t="s">
        <v>5091</v>
      </c>
      <c r="C2207" t="s">
        <v>8</v>
      </c>
      <c r="D2207" t="s">
        <v>5090</v>
      </c>
      <c r="E2207" t="str">
        <f>_xlfn.XLOOKUP(Table2[[#This Row],[rxn]],[1]Sheet1!$A:$A,[1]Sheet1!$C:$C,"Other metaolism",0)</f>
        <v>Amino acid metabolism</v>
      </c>
      <c r="F2207" t="s">
        <v>153</v>
      </c>
      <c r="G2207" t="str">
        <f>Table2[[#This Row],[rxn]]&amp;"_"&amp;Table2[[#This Row],[dir]]</f>
        <v>GLUCYS_c_FWD</v>
      </c>
      <c r="H2207" t="str" cm="1">
        <f t="array" ref="H2207">_xlfn.TEXTJOIN(",",TRUE,_xlfn.UNIQUE(_xlfn._xlws.FILTER(Table2[enz],Table2[rxn+dir]=Table2[[#This Row],[rxn+dir]])))</f>
        <v>rt3639,rt3654</v>
      </c>
      <c r="I2207" s="2" t="str">
        <f>_xlfn.TEXTAFTER(Table2[[#This Row],[rxn]],"_",-1)</f>
        <v>c</v>
      </c>
      <c r="J2207" s="2" t="str">
        <f>_xlfn.TEXTBEFORE(Table2[[#This Row],[rxn]],"_"&amp;Table2[[#This Row],[compartment]],-1)</f>
        <v>GLUCYS</v>
      </c>
      <c r="K2207" s="2" t="str" cm="1">
        <f t="array" ref="K2207">_xlfn.LET(_xlpm.t,J2207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7" s="2" t="str">
        <f>IF(LEN(Table2[[#This Row],[number at end of rxn-compartment]])&gt;0,_xlfn.TEXTBEFORE(Table2[[#This Row],[rxn-compartment]],Table2[[#This Row],[number at end of rxn-compartment]],-1),"")</f>
        <v/>
      </c>
      <c r="N2207" t="str">
        <v/>
      </c>
      <c r="O2207" t="str">
        <v>LEUTA_c</v>
      </c>
      <c r="P2207" t="str">
        <v>FWD</v>
      </c>
      <c r="Q2207" t="str">
        <v>rt5646,rt6485</v>
      </c>
      <c r="R2207" t="str">
        <v>2.6.1.42</v>
      </c>
      <c r="S2207" t="str">
        <v>Amino acid metabolism</v>
      </c>
      <c r="T2207" t="str">
        <v>Cysteine and methionine metabolism</v>
      </c>
    </row>
    <row r="2208" spans="1:20" x14ac:dyDescent="0.2">
      <c r="A2208" t="s">
        <v>5092</v>
      </c>
      <c r="B2208" t="s">
        <v>5091</v>
      </c>
      <c r="C2208" t="s">
        <v>8</v>
      </c>
      <c r="D2208" t="s">
        <v>5093</v>
      </c>
      <c r="E2208" t="str">
        <f>_xlfn.XLOOKUP(Table2[[#This Row],[rxn]],[1]Sheet1!$A:$A,[1]Sheet1!$C:$C,"Other metaolism",0)</f>
        <v>Amino acid metabolism</v>
      </c>
      <c r="F2208" t="s">
        <v>153</v>
      </c>
      <c r="G2208" t="str">
        <f>Table2[[#This Row],[rxn]]&amp;"_"&amp;Table2[[#This Row],[dir]]</f>
        <v>GLUCYS_c_FWD</v>
      </c>
      <c r="H2208" t="str" cm="1">
        <f t="array" ref="H2208">_xlfn.TEXTJOIN(",",TRUE,_xlfn.UNIQUE(_xlfn._xlws.FILTER(Table2[enz],Table2[rxn+dir]=Table2[[#This Row],[rxn+dir]])))</f>
        <v>rt3639,rt3654</v>
      </c>
      <c r="I2208" s="2" t="str">
        <f>_xlfn.TEXTAFTER(Table2[[#This Row],[rxn]],"_",-1)</f>
        <v>c</v>
      </c>
      <c r="J2208" s="2" t="str">
        <f>_xlfn.TEXTBEFORE(Table2[[#This Row],[rxn]],"_"&amp;Table2[[#This Row],[compartment]],-1)</f>
        <v>GLUCYS</v>
      </c>
      <c r="K2208" s="2" t="str" cm="1">
        <f t="array" ref="K2208">_xlfn.LET(_xlpm.t,J2208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8" s="2" t="str">
        <f>IF(LEN(Table2[[#This Row],[number at end of rxn-compartment]])&gt;0,_xlfn.TEXTBEFORE(Table2[[#This Row],[rxn-compartment]],Table2[[#This Row],[number at end of rxn-compartment]],-1),"")</f>
        <v/>
      </c>
      <c r="N2208" t="str">
        <v/>
      </c>
      <c r="O2208" t="str">
        <v>LEUTA_c</v>
      </c>
      <c r="P2208" t="str">
        <v>REV</v>
      </c>
      <c r="Q2208" t="str">
        <v>rt5646,rt6485</v>
      </c>
      <c r="R2208" t="str">
        <v>2.6.1.42</v>
      </c>
      <c r="S2208" t="str">
        <v>Amino acid metabolism</v>
      </c>
      <c r="T2208" t="str">
        <v>Cysteine and methionine metabolism</v>
      </c>
    </row>
    <row r="2209" spans="1:20" x14ac:dyDescent="0.2">
      <c r="A2209" t="s">
        <v>5094</v>
      </c>
      <c r="B2209" t="s">
        <v>570</v>
      </c>
      <c r="C2209" t="s">
        <v>8</v>
      </c>
      <c r="D2209" t="s">
        <v>5095</v>
      </c>
      <c r="E2209" t="str">
        <f>_xlfn.XLOOKUP(Table2[[#This Row],[rxn]],[1]Sheet1!$A:$A,[1]Sheet1!$C:$C,"Other metaolism",0)</f>
        <v>Amino acid metabolism</v>
      </c>
      <c r="F2209" t="s">
        <v>64</v>
      </c>
      <c r="G2209" t="str">
        <f>Table2[[#This Row],[rxn]]&amp;"_"&amp;Table2[[#This Row],[dir]]</f>
        <v>GLUDC_c_FWD</v>
      </c>
      <c r="H2209" t="str" cm="1">
        <f t="array" ref="H2209">_xlfn.TEXTJOIN(",",TRUE,_xlfn.UNIQUE(_xlfn._xlws.FILTER(Table2[enz],Table2[rxn+dir]=Table2[[#This Row],[rxn+dir]])))</f>
        <v>rt1066,rt1067,rt2354</v>
      </c>
      <c r="I2209" s="2" t="str">
        <f>_xlfn.TEXTAFTER(Table2[[#This Row],[rxn]],"_",-1)</f>
        <v>c</v>
      </c>
      <c r="J2209" s="2" t="str">
        <f>_xlfn.TEXTBEFORE(Table2[[#This Row],[rxn]],"_"&amp;Table2[[#This Row],[compartment]],-1)</f>
        <v>GLUDC</v>
      </c>
      <c r="K2209" s="2" t="str" cm="1">
        <f t="array" ref="K2209">_xlfn.LET(_xlpm.t,J2209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09" s="2" t="str">
        <f>IF(LEN(Table2[[#This Row],[number at end of rxn-compartment]])&gt;0,_xlfn.TEXTBEFORE(Table2[[#This Row],[rxn-compartment]],Table2[[#This Row],[number at end of rxn-compartment]],-1),"")</f>
        <v/>
      </c>
      <c r="N2209" t="str">
        <v/>
      </c>
      <c r="O2209" t="str">
        <v>LEUTA_m</v>
      </c>
      <c r="P2209" t="str">
        <v>FWD</v>
      </c>
      <c r="Q2209" t="str">
        <v>rt6242_m</v>
      </c>
      <c r="R2209" t="str">
        <v>2.6.1.42</v>
      </c>
      <c r="S2209" t="str">
        <v>Amino acid metabolism</v>
      </c>
      <c r="T2209" t="str">
        <v>Cysteine and methionine metabolism</v>
      </c>
    </row>
    <row r="2210" spans="1:20" x14ac:dyDescent="0.2">
      <c r="A2210" t="s">
        <v>5096</v>
      </c>
      <c r="B2210" t="s">
        <v>570</v>
      </c>
      <c r="C2210" t="s">
        <v>8</v>
      </c>
      <c r="D2210" t="s">
        <v>5097</v>
      </c>
      <c r="E2210" t="str">
        <f>_xlfn.XLOOKUP(Table2[[#This Row],[rxn]],[1]Sheet1!$A:$A,[1]Sheet1!$C:$C,"Other metaolism",0)</f>
        <v>Amino acid metabolism</v>
      </c>
      <c r="F2210" t="s">
        <v>64</v>
      </c>
      <c r="G2210" t="str">
        <f>Table2[[#This Row],[rxn]]&amp;"_"&amp;Table2[[#This Row],[dir]]</f>
        <v>GLUDC_c_FWD</v>
      </c>
      <c r="H2210" t="str" cm="1">
        <f t="array" ref="H2210">_xlfn.TEXTJOIN(",",TRUE,_xlfn.UNIQUE(_xlfn._xlws.FILTER(Table2[enz],Table2[rxn+dir]=Table2[[#This Row],[rxn+dir]])))</f>
        <v>rt1066,rt1067,rt2354</v>
      </c>
      <c r="I2210" s="2" t="str">
        <f>_xlfn.TEXTAFTER(Table2[[#This Row],[rxn]],"_",-1)</f>
        <v>c</v>
      </c>
      <c r="J2210" s="2" t="str">
        <f>_xlfn.TEXTBEFORE(Table2[[#This Row],[rxn]],"_"&amp;Table2[[#This Row],[compartment]],-1)</f>
        <v>GLUDC</v>
      </c>
      <c r="K2210" s="2" t="str" cm="1">
        <f t="array" ref="K2210">_xlfn.LET(_xlpm.t,J2210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0" s="2" t="str">
        <f>IF(LEN(Table2[[#This Row],[number at end of rxn-compartment]])&gt;0,_xlfn.TEXTBEFORE(Table2[[#This Row],[rxn-compartment]],Table2[[#This Row],[number at end of rxn-compartment]],-1),"")</f>
        <v/>
      </c>
      <c r="N2210" t="str">
        <v/>
      </c>
      <c r="O2210" t="str">
        <v>LEUTA_m</v>
      </c>
      <c r="P2210" t="str">
        <v>REV</v>
      </c>
      <c r="Q2210" t="str">
        <v>rt6242_m</v>
      </c>
      <c r="R2210" t="str">
        <v>2.6.1.42</v>
      </c>
      <c r="S2210" t="str">
        <v>Amino acid metabolism</v>
      </c>
      <c r="T2210" t="str">
        <v>Cysteine and methionine metabolism</v>
      </c>
    </row>
    <row r="2211" spans="1:20" x14ac:dyDescent="0.2">
      <c r="A2211" t="s">
        <v>5098</v>
      </c>
      <c r="B2211" t="s">
        <v>570</v>
      </c>
      <c r="C2211" t="s">
        <v>8</v>
      </c>
      <c r="D2211" t="s">
        <v>5099</v>
      </c>
      <c r="E2211" t="str">
        <f>_xlfn.XLOOKUP(Table2[[#This Row],[rxn]],[1]Sheet1!$A:$A,[1]Sheet1!$C:$C,"Other metaolism",0)</f>
        <v>Amino acid metabolism</v>
      </c>
      <c r="F2211" t="s">
        <v>64</v>
      </c>
      <c r="G2211" t="str">
        <f>Table2[[#This Row],[rxn]]&amp;"_"&amp;Table2[[#This Row],[dir]]</f>
        <v>GLUDC_c_FWD</v>
      </c>
      <c r="H2211" t="str" cm="1">
        <f t="array" ref="H2211">_xlfn.TEXTJOIN(",",TRUE,_xlfn.UNIQUE(_xlfn._xlws.FILTER(Table2[enz],Table2[rxn+dir]=Table2[[#This Row],[rxn+dir]])))</f>
        <v>rt1066,rt1067,rt2354</v>
      </c>
      <c r="I2211" s="2" t="str">
        <f>_xlfn.TEXTAFTER(Table2[[#This Row],[rxn]],"_",-1)</f>
        <v>c</v>
      </c>
      <c r="J2211" s="2" t="str">
        <f>_xlfn.TEXTBEFORE(Table2[[#This Row],[rxn]],"_"&amp;Table2[[#This Row],[compartment]],-1)</f>
        <v>GLUDC</v>
      </c>
      <c r="K2211" s="2" t="str" cm="1">
        <f t="array" ref="K2211">_xlfn.LET(_xlpm.t,J2211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1" s="2" t="str">
        <f>IF(LEN(Table2[[#This Row],[number at end of rxn-compartment]])&gt;0,_xlfn.TEXTBEFORE(Table2[[#This Row],[rxn-compartment]],Table2[[#This Row],[number at end of rxn-compartment]],-1),"")</f>
        <v/>
      </c>
      <c r="N2211" t="str">
        <v/>
      </c>
      <c r="O2211" t="str">
        <v>LEUtpa_v</v>
      </c>
      <c r="P2211" t="str">
        <v>FWD</v>
      </c>
      <c r="Q2211" t="str">
        <v>rt7819</v>
      </c>
      <c r="R2211" t="str">
        <v/>
      </c>
      <c r="S2211" t="str">
        <v>Excluded</v>
      </c>
      <c r="T2211" t="str">
        <v>Transport</v>
      </c>
    </row>
    <row r="2212" spans="1:20" x14ac:dyDescent="0.2">
      <c r="A2212" t="s">
        <v>5100</v>
      </c>
      <c r="B2212" t="s">
        <v>573</v>
      </c>
      <c r="C2212" t="s">
        <v>8</v>
      </c>
      <c r="D2212" t="s">
        <v>5101</v>
      </c>
      <c r="E2212" t="str">
        <f>_xlfn.XLOOKUP(Table2[[#This Row],[rxn]],[1]Sheet1!$A:$A,[1]Sheet1!$C:$C,"Other metaolism",0)</f>
        <v>Amino acid metabolism</v>
      </c>
      <c r="F2212" t="s">
        <v>85</v>
      </c>
      <c r="G2212" t="str">
        <f>Table2[[#This Row],[rxn]]&amp;"_"&amp;Table2[[#This Row],[dir]]</f>
        <v>GLUDxi_c_FWD</v>
      </c>
      <c r="H2212" t="str" cm="1">
        <f t="array" ref="H2212">_xlfn.TEXTJOIN(",",TRUE,_xlfn.UNIQUE(_xlfn._xlws.FILTER(Table2[enz],Table2[rxn+dir]=Table2[[#This Row],[rxn+dir]])))</f>
        <v>rt1488</v>
      </c>
      <c r="I2212" s="2" t="str">
        <f>_xlfn.TEXTAFTER(Table2[[#This Row],[rxn]],"_",-1)</f>
        <v>c</v>
      </c>
      <c r="J2212" s="2" t="str">
        <f>_xlfn.TEXTBEFORE(Table2[[#This Row],[rxn]],"_"&amp;Table2[[#This Row],[compartment]],-1)</f>
        <v>GLUDxi</v>
      </c>
      <c r="K2212" s="2" t="str" cm="1">
        <f t="array" ref="K2212">_xlfn.LET(_xlpm.t,J2212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2" s="2" t="str">
        <f>IF(LEN(Table2[[#This Row],[number at end of rxn-compartment]])&gt;0,_xlfn.TEXTBEFORE(Table2[[#This Row],[rxn-compartment]],Table2[[#This Row],[number at end of rxn-compartment]],-1),"")</f>
        <v/>
      </c>
      <c r="N2212" t="str">
        <v/>
      </c>
      <c r="O2212" t="str">
        <v>LEUtps_v</v>
      </c>
      <c r="P2212" t="str">
        <v>FWD</v>
      </c>
      <c r="Q2212" t="str">
        <v>rt4375</v>
      </c>
      <c r="R2212" t="str">
        <v/>
      </c>
      <c r="S2212" t="str">
        <v>Excluded</v>
      </c>
      <c r="T2212" t="str">
        <v>Transport</v>
      </c>
    </row>
    <row r="2213" spans="1:20" x14ac:dyDescent="0.2">
      <c r="A2213" t="s">
        <v>5102</v>
      </c>
      <c r="B2213" t="s">
        <v>576</v>
      </c>
      <c r="C2213" t="s">
        <v>8</v>
      </c>
      <c r="D2213" t="s">
        <v>5103</v>
      </c>
      <c r="E2213" t="str">
        <f>_xlfn.XLOOKUP(Table2[[#This Row],[rxn]],[1]Sheet1!$A:$A,[1]Sheet1!$C:$C,"Other metaolism",0)</f>
        <v>Amino acid metabolism</v>
      </c>
      <c r="F2213" t="s">
        <v>85</v>
      </c>
      <c r="G2213" t="str">
        <f>Table2[[#This Row],[rxn]]&amp;"_"&amp;Table2[[#This Row],[dir]]</f>
        <v>GLUDy_c_FWD</v>
      </c>
      <c r="H2213" t="str" cm="1">
        <f t="array" ref="H2213">_xlfn.TEXTJOIN(",",TRUE,_xlfn.UNIQUE(_xlfn._xlws.FILTER(Table2[enz],Table2[rxn+dir]=Table2[[#This Row],[rxn+dir]])))</f>
        <v>rt3880</v>
      </c>
      <c r="I2213" s="2" t="str">
        <f>_xlfn.TEXTAFTER(Table2[[#This Row],[rxn]],"_",-1)</f>
        <v>c</v>
      </c>
      <c r="J2213" s="2" t="str">
        <f>_xlfn.TEXTBEFORE(Table2[[#This Row],[rxn]],"_"&amp;Table2[[#This Row],[compartment]],-1)</f>
        <v>GLUDy</v>
      </c>
      <c r="K2213" s="2" t="str" cm="1">
        <f t="array" ref="K2213">_xlfn.LET(_xlpm.t,J2213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3" s="2" t="str">
        <f>IF(LEN(Table2[[#This Row],[number at end of rxn-compartment]])&gt;0,_xlfn.TEXTBEFORE(Table2[[#This Row],[rxn-compartment]],Table2[[#This Row],[number at end of rxn-compartment]],-1),"")</f>
        <v/>
      </c>
      <c r="N2213" t="str">
        <v/>
      </c>
      <c r="O2213" t="str">
        <v>LEUTRS_c</v>
      </c>
      <c r="P2213" t="str">
        <v>FWD</v>
      </c>
      <c r="Q2213" t="str">
        <v>rt1776</v>
      </c>
      <c r="R2213" t="str">
        <v>6.1.1.4</v>
      </c>
      <c r="S2213" t="str">
        <v>tRNA charging</v>
      </c>
      <c r="T2213" t="str">
        <v>Aminoacyl-tRNA biosynthesis</v>
      </c>
    </row>
    <row r="2214" spans="1:20" x14ac:dyDescent="0.2">
      <c r="A2214" t="s">
        <v>5104</v>
      </c>
      <c r="B2214" t="s">
        <v>5106</v>
      </c>
      <c r="C2214" t="s">
        <v>8</v>
      </c>
      <c r="D2214" t="s">
        <v>5105</v>
      </c>
      <c r="E2214" t="str">
        <f>_xlfn.XLOOKUP(Table2[[#This Row],[rxn]],[1]Sheet1!$A:$A,[1]Sheet1!$C:$C,"Other metaolism",0)</f>
        <v>Amino acid metabolism</v>
      </c>
      <c r="F2214" t="s">
        <v>85</v>
      </c>
      <c r="G2214" t="str">
        <f>Table2[[#This Row],[rxn]]&amp;"_"&amp;Table2[[#This Row],[dir]]</f>
        <v>GLUN_c_FWD</v>
      </c>
      <c r="H2214" t="str" cm="1">
        <f t="array" ref="H2214">_xlfn.TEXTJOIN(",",TRUE,_xlfn.UNIQUE(_xlfn._xlws.FILTER(Table2[enz],Table2[rxn+dir]=Table2[[#This Row],[rxn+dir]])))</f>
        <v>rt5611</v>
      </c>
      <c r="I2214" s="2" t="str">
        <f>_xlfn.TEXTAFTER(Table2[[#This Row],[rxn]],"_",-1)</f>
        <v>c</v>
      </c>
      <c r="J2214" s="2" t="str">
        <f>_xlfn.TEXTBEFORE(Table2[[#This Row],[rxn]],"_"&amp;Table2[[#This Row],[compartment]],-1)</f>
        <v>GLUN</v>
      </c>
      <c r="K2214" s="2" t="str" cm="1">
        <f t="array" ref="K2214">_xlfn.LET(_xlpm.t,J2214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4" s="2" t="str">
        <f>IF(LEN(Table2[[#This Row],[number at end of rxn-compartment]])&gt;0,_xlfn.TEXTBEFORE(Table2[[#This Row],[rxn-compartment]],Table2[[#This Row],[number at end of rxn-compartment]],-1),"")</f>
        <v/>
      </c>
      <c r="N2214" t="str">
        <v/>
      </c>
      <c r="O2214" t="str">
        <v>LGTHL_c</v>
      </c>
      <c r="P2214" t="str">
        <v>FWD</v>
      </c>
      <c r="Q2214" t="str">
        <v>rt4897,rt8152</v>
      </c>
      <c r="R2214" t="str">
        <v>4.4.1.5</v>
      </c>
      <c r="S2214" t="str">
        <v>Central metabolism</v>
      </c>
      <c r="T2214" t="str">
        <v>Methylglyoxal metabolism</v>
      </c>
    </row>
    <row r="2215" spans="1:20" x14ac:dyDescent="0.2">
      <c r="A2215" t="s">
        <v>5107</v>
      </c>
      <c r="B2215" t="s">
        <v>5108</v>
      </c>
      <c r="C2215" t="s">
        <v>8</v>
      </c>
      <c r="D2215" t="s">
        <v>3187</v>
      </c>
      <c r="E2215" t="str">
        <f>_xlfn.XLOOKUP(Table2[[#This Row],[rxn]],[1]Sheet1!$A:$A,[1]Sheet1!$C:$C,"Other metaolism",0)</f>
        <v>Amino acid metabolism</v>
      </c>
      <c r="F2215" t="s">
        <v>85</v>
      </c>
      <c r="G2215" t="str">
        <f>Table2[[#This Row],[rxn]]&amp;"_"&amp;Table2[[#This Row],[dir]]</f>
        <v>GLUN_e_FWD</v>
      </c>
      <c r="H2215" t="str" cm="1">
        <f t="array" ref="H2215">_xlfn.TEXTJOIN(",",TRUE,_xlfn.UNIQUE(_xlfn._xlws.FILTER(Table2[enz],Table2[rxn+dir]=Table2[[#This Row],[rxn+dir]])))</f>
        <v>rt1675,rt5259</v>
      </c>
      <c r="I2215" s="2" t="str">
        <f>_xlfn.TEXTAFTER(Table2[[#This Row],[rxn]],"_",-1)</f>
        <v>e</v>
      </c>
      <c r="J2215" s="2" t="str">
        <f>_xlfn.TEXTBEFORE(Table2[[#This Row],[rxn]],"_"&amp;Table2[[#This Row],[compartment]],-1)</f>
        <v>GLUN</v>
      </c>
      <c r="K2215" s="2" t="str" cm="1">
        <f t="array" ref="K2215">_xlfn.LET(_xlpm.t,J2215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5" s="2" t="str">
        <f>IF(LEN(Table2[[#This Row],[number at end of rxn-compartment]])&gt;0,_xlfn.TEXTBEFORE(Table2[[#This Row],[rxn-compartment]],Table2[[#This Row],[number at end of rxn-compartment]],-1),"")</f>
        <v/>
      </c>
      <c r="N2215" t="str">
        <v/>
      </c>
      <c r="O2215" t="str">
        <v>LINOCOAt_c_l</v>
      </c>
      <c r="P2215" t="str">
        <v>FWD</v>
      </c>
      <c r="Q2215" t="str">
        <v>UNKNOWN</v>
      </c>
      <c r="R2215" t="str">
        <v/>
      </c>
      <c r="S2215" t="str">
        <v>Excluded</v>
      </c>
      <c r="T2215" t="str">
        <v>Transport</v>
      </c>
    </row>
    <row r="2216" spans="1:20" x14ac:dyDescent="0.2">
      <c r="A2216" t="s">
        <v>5109</v>
      </c>
      <c r="B2216" t="s">
        <v>5108</v>
      </c>
      <c r="C2216" t="s">
        <v>8</v>
      </c>
      <c r="D2216" t="s">
        <v>3190</v>
      </c>
      <c r="E2216" t="str">
        <f>_xlfn.XLOOKUP(Table2[[#This Row],[rxn]],[1]Sheet1!$A:$A,[1]Sheet1!$C:$C,"Other metaolism",0)</f>
        <v>Amino acid metabolism</v>
      </c>
      <c r="F2216" t="s">
        <v>85</v>
      </c>
      <c r="G2216" t="str">
        <f>Table2[[#This Row],[rxn]]&amp;"_"&amp;Table2[[#This Row],[dir]]</f>
        <v>GLUN_e_FWD</v>
      </c>
      <c r="H2216" t="str" cm="1">
        <f t="array" ref="H2216">_xlfn.TEXTJOIN(",",TRUE,_xlfn.UNIQUE(_xlfn._xlws.FILTER(Table2[enz],Table2[rxn+dir]=Table2[[#This Row],[rxn+dir]])))</f>
        <v>rt1675,rt5259</v>
      </c>
      <c r="I2216" s="2" t="str">
        <f>_xlfn.TEXTAFTER(Table2[[#This Row],[rxn]],"_",-1)</f>
        <v>e</v>
      </c>
      <c r="J2216" s="2" t="str">
        <f>_xlfn.TEXTBEFORE(Table2[[#This Row],[rxn]],"_"&amp;Table2[[#This Row],[compartment]],-1)</f>
        <v>GLUN</v>
      </c>
      <c r="K2216" s="2" t="str" cm="1">
        <f t="array" ref="K2216">_xlfn.LET(_xlpm.t,J2216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6" s="2" t="str">
        <f>IF(LEN(Table2[[#This Row],[number at end of rxn-compartment]])&gt;0,_xlfn.TEXTBEFORE(Table2[[#This Row],[rxn-compartment]],Table2[[#This Row],[number at end of rxn-compartment]],-1),"")</f>
        <v/>
      </c>
      <c r="N2216" t="str">
        <v/>
      </c>
      <c r="O2216" t="str">
        <v>LINOCOAt_c_l</v>
      </c>
      <c r="P2216" t="str">
        <v>REV</v>
      </c>
      <c r="Q2216" t="str">
        <v>UNKNOWN</v>
      </c>
      <c r="R2216" t="str">
        <v/>
      </c>
      <c r="S2216" t="str">
        <v>Excluded</v>
      </c>
      <c r="T2216" t="str">
        <v>Transport</v>
      </c>
    </row>
    <row r="2217" spans="1:20" x14ac:dyDescent="0.2">
      <c r="A2217" t="s">
        <v>5110</v>
      </c>
      <c r="B2217" t="s">
        <v>579</v>
      </c>
      <c r="C2217" t="s">
        <v>8</v>
      </c>
      <c r="D2217" t="s">
        <v>5111</v>
      </c>
      <c r="E2217" t="str">
        <f>_xlfn.XLOOKUP(Table2[[#This Row],[rxn]],[1]Sheet1!$A:$A,[1]Sheet1!$C:$C,"Other metaolism",0)</f>
        <v>RNA metabolism</v>
      </c>
      <c r="F2217" t="s">
        <v>116</v>
      </c>
      <c r="G2217" t="str">
        <f>Table2[[#This Row],[rxn]]&amp;"_"&amp;Table2[[#This Row],[dir]]</f>
        <v>GLUPRT_c_FWD</v>
      </c>
      <c r="H2217" t="str" cm="1">
        <f t="array" ref="H2217">_xlfn.TEXTJOIN(",",TRUE,_xlfn.UNIQUE(_xlfn._xlws.FILTER(Table2[enz],Table2[rxn+dir]=Table2[[#This Row],[rxn+dir]])))</f>
        <v>rt6932</v>
      </c>
      <c r="I2217" s="2" t="str">
        <f>_xlfn.TEXTAFTER(Table2[[#This Row],[rxn]],"_",-1)</f>
        <v>c</v>
      </c>
      <c r="J2217" s="2" t="str">
        <f>_xlfn.TEXTBEFORE(Table2[[#This Row],[rxn]],"_"&amp;Table2[[#This Row],[compartment]],-1)</f>
        <v>GLUPRT</v>
      </c>
      <c r="K2217" s="2" t="str" cm="1">
        <f t="array" ref="K2217">_xlfn.LET(_xlpm.t,J2217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7" s="2" t="str">
        <f>IF(LEN(Table2[[#This Row],[number at end of rxn-compartment]])&gt;0,_xlfn.TEXTBEFORE(Table2[[#This Row],[rxn-compartment]],Table2[[#This Row],[number at end of rxn-compartment]],-1),"")</f>
        <v/>
      </c>
      <c r="N2217" t="str">
        <v/>
      </c>
      <c r="O2217" t="str">
        <v>LINOCOAt_c_rm</v>
      </c>
      <c r="P2217" t="str">
        <v>FWD</v>
      </c>
      <c r="Q2217" t="str">
        <v>UNKNOWN</v>
      </c>
      <c r="R2217" t="str">
        <v/>
      </c>
      <c r="S2217" t="str">
        <v>Excluded</v>
      </c>
      <c r="T2217" t="str">
        <v>Transport</v>
      </c>
    </row>
    <row r="2218" spans="1:20" x14ac:dyDescent="0.2">
      <c r="A2218" t="s">
        <v>5112</v>
      </c>
      <c r="B2218" t="s">
        <v>5114</v>
      </c>
      <c r="C2218" t="s">
        <v>8</v>
      </c>
      <c r="D2218" t="s">
        <v>5113</v>
      </c>
      <c r="E2218" t="str">
        <f>_xlfn.XLOOKUP(Table2[[#This Row],[rxn]],[1]Sheet1!$A:$A,[1]Sheet1!$C:$C,"Other metaolism",0)</f>
        <v>Other metabolism</v>
      </c>
      <c r="F2218" t="s">
        <v>5115</v>
      </c>
      <c r="G2218" t="str">
        <f>Table2[[#This Row],[rxn]]&amp;"_"&amp;Table2[[#This Row],[dir]]</f>
        <v>GLUR_c_FWD</v>
      </c>
      <c r="H2218" t="str" cm="1">
        <f t="array" ref="H2218">_xlfn.TEXTJOIN(",",TRUE,_xlfn.UNIQUE(_xlfn._xlws.FILTER(Table2[enz],Table2[rxn+dir]=Table2[[#This Row],[rxn+dir]])))</f>
        <v>rt4701</v>
      </c>
      <c r="I2218" s="2" t="str">
        <f>_xlfn.TEXTAFTER(Table2[[#This Row],[rxn]],"_",-1)</f>
        <v>c</v>
      </c>
      <c r="J2218" s="2" t="str">
        <f>_xlfn.TEXTBEFORE(Table2[[#This Row],[rxn]],"_"&amp;Table2[[#This Row],[compartment]],-1)</f>
        <v>GLUR</v>
      </c>
      <c r="K2218" s="2" t="str" cm="1">
        <f t="array" ref="K2218">_xlfn.LET(_xlpm.t,J2218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8" s="2" t="str">
        <f>IF(LEN(Table2[[#This Row],[number at end of rxn-compartment]])&gt;0,_xlfn.TEXTBEFORE(Table2[[#This Row],[rxn-compartment]],Table2[[#This Row],[number at end of rxn-compartment]],-1),"")</f>
        <v/>
      </c>
      <c r="N2218" t="str">
        <v/>
      </c>
      <c r="O2218" t="str">
        <v>LINOCOAt_c_rm</v>
      </c>
      <c r="P2218" t="str">
        <v>REV</v>
      </c>
      <c r="Q2218" t="str">
        <v>UNKNOWN</v>
      </c>
      <c r="R2218" t="str">
        <v/>
      </c>
      <c r="S2218" t="str">
        <v>Excluded</v>
      </c>
      <c r="T2218" t="str">
        <v>Transport</v>
      </c>
    </row>
    <row r="2219" spans="1:20" x14ac:dyDescent="0.2">
      <c r="A2219" t="s">
        <v>5116</v>
      </c>
      <c r="B2219" t="s">
        <v>5114</v>
      </c>
      <c r="C2219" t="s">
        <v>21</v>
      </c>
      <c r="D2219" t="s">
        <v>5113</v>
      </c>
      <c r="E2219" t="str">
        <f>_xlfn.XLOOKUP(Table2[[#This Row],[rxn]],[1]Sheet1!$A:$A,[1]Sheet1!$C:$C,"Other metaolism",0)</f>
        <v>Other metabolism</v>
      </c>
      <c r="F2219" t="s">
        <v>5115</v>
      </c>
      <c r="G2219" t="str">
        <f>Table2[[#This Row],[rxn]]&amp;"_"&amp;Table2[[#This Row],[dir]]</f>
        <v>GLUR_c_REV</v>
      </c>
      <c r="H2219" t="str" cm="1">
        <f t="array" ref="H2219">_xlfn.TEXTJOIN(",",TRUE,_xlfn.UNIQUE(_xlfn._xlws.FILTER(Table2[enz],Table2[rxn+dir]=Table2[[#This Row],[rxn+dir]])))</f>
        <v>rt4701</v>
      </c>
      <c r="I2219" s="2" t="str">
        <f>_xlfn.TEXTAFTER(Table2[[#This Row],[rxn]],"_",-1)</f>
        <v>c</v>
      </c>
      <c r="J2219" s="2" t="str">
        <f>_xlfn.TEXTBEFORE(Table2[[#This Row],[rxn]],"_"&amp;Table2[[#This Row],[compartment]],-1)</f>
        <v>GLUR</v>
      </c>
      <c r="K2219" s="2" t="str" cm="1">
        <f t="array" ref="K2219">_xlfn.LET(_xlpm.t,J2219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19" s="2" t="str">
        <f>IF(LEN(Table2[[#This Row],[number at end of rxn-compartment]])&gt;0,_xlfn.TEXTBEFORE(Table2[[#This Row],[rxn-compartment]],Table2[[#This Row],[number at end of rxn-compartment]],-1),"")</f>
        <v/>
      </c>
      <c r="N2219" t="str">
        <v/>
      </c>
      <c r="O2219" t="str">
        <v>LINOEAt_c_l</v>
      </c>
      <c r="P2219" t="str">
        <v>FWD</v>
      </c>
      <c r="Q2219" t="str">
        <v>UNKNOWN</v>
      </c>
      <c r="R2219" t="str">
        <v/>
      </c>
      <c r="S2219" t="str">
        <v>Excluded</v>
      </c>
      <c r="T2219" t="str">
        <v>Transport</v>
      </c>
    </row>
    <row r="2220" spans="1:20" x14ac:dyDescent="0.2">
      <c r="A2220" t="s">
        <v>5117</v>
      </c>
      <c r="B2220" t="s">
        <v>582</v>
      </c>
      <c r="C2220" t="s">
        <v>8</v>
      </c>
      <c r="D2220" t="s">
        <v>5118</v>
      </c>
      <c r="E2220" t="str">
        <f>_xlfn.XLOOKUP(Table2[[#This Row],[rxn]],[1]Sheet1!$A:$A,[1]Sheet1!$C:$C,"Other metaolism",0)</f>
        <v>Amino acid metabolism</v>
      </c>
      <c r="F2220" t="s">
        <v>64</v>
      </c>
      <c r="G2220" t="str">
        <f>Table2[[#This Row],[rxn]]&amp;"_"&amp;Table2[[#This Row],[dir]]</f>
        <v>GLUSx_c_FWD</v>
      </c>
      <c r="H2220" t="str" cm="1">
        <f t="array" ref="H2220">_xlfn.TEXTJOIN(",",TRUE,_xlfn.UNIQUE(_xlfn._xlws.FILTER(Table2[enz],Table2[rxn+dir]=Table2[[#This Row],[rxn+dir]])))</f>
        <v>rt7345</v>
      </c>
      <c r="I2220" s="2" t="str">
        <f>_xlfn.TEXTAFTER(Table2[[#This Row],[rxn]],"_",-1)</f>
        <v>c</v>
      </c>
      <c r="J2220" s="2" t="str">
        <f>_xlfn.TEXTBEFORE(Table2[[#This Row],[rxn]],"_"&amp;Table2[[#This Row],[compartment]],-1)</f>
        <v>GLUSx</v>
      </c>
      <c r="K2220" s="2" t="str" cm="1">
        <f t="array" ref="K2220">_xlfn.LET(_xlpm.t,J2220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0" s="2" t="str">
        <f>IF(LEN(Table2[[#This Row],[number at end of rxn-compartment]])&gt;0,_xlfn.TEXTBEFORE(Table2[[#This Row],[rxn-compartment]],Table2[[#This Row],[number at end of rxn-compartment]],-1),"")</f>
        <v/>
      </c>
      <c r="N2220" t="str">
        <v/>
      </c>
      <c r="O2220" t="str">
        <v>LINOEAt_c_l</v>
      </c>
      <c r="P2220" t="str">
        <v>REV</v>
      </c>
      <c r="Q2220" t="str">
        <v>UNKNOWN</v>
      </c>
      <c r="R2220" t="str">
        <v/>
      </c>
      <c r="S2220" t="str">
        <v>Excluded</v>
      </c>
      <c r="T2220" t="str">
        <v>Transport</v>
      </c>
    </row>
    <row r="2221" spans="1:20" x14ac:dyDescent="0.2">
      <c r="A2221" t="s">
        <v>5119</v>
      </c>
      <c r="B2221" t="s">
        <v>585</v>
      </c>
      <c r="C2221" t="s">
        <v>8</v>
      </c>
      <c r="D2221" t="s">
        <v>5120</v>
      </c>
      <c r="E2221" t="str">
        <f>_xlfn.XLOOKUP(Table2[[#This Row],[rxn]],[1]Sheet1!$A:$A,[1]Sheet1!$C:$C,"Other metaolism",0)</f>
        <v>Excluded</v>
      </c>
      <c r="F2221" t="s">
        <v>19</v>
      </c>
      <c r="G2221" t="str">
        <f>Table2[[#This Row],[rxn]]&amp;"_"&amp;Table2[[#This Row],[dir]]</f>
        <v>GLUt_c_m_FWD</v>
      </c>
      <c r="H2221" t="str" cm="1">
        <f t="array" ref="H2221">_xlfn.TEXTJOIN(",",TRUE,_xlfn.UNIQUE(_xlfn._xlws.FILTER(Table2[enz],Table2[rxn+dir]=Table2[[#This Row],[rxn+dir]])))</f>
        <v>rt4150,rt8431</v>
      </c>
      <c r="I2221" s="2" t="str">
        <f>_xlfn.TEXTAFTER(Table2[[#This Row],[rxn]],"_",-1)</f>
        <v>m</v>
      </c>
      <c r="J2221" s="2" t="str">
        <f>_xlfn.TEXTBEFORE(Table2[[#This Row],[rxn]],"_"&amp;Table2[[#This Row],[compartment]],-1)</f>
        <v>GLUt_c</v>
      </c>
      <c r="K2221" s="2" t="str" cm="1">
        <f t="array" ref="K2221">_xlfn.LET(_xlpm.t,J2221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1" s="2" t="str">
        <f>IF(LEN(Table2[[#This Row],[number at end of rxn-compartment]])&gt;0,_xlfn.TEXTBEFORE(Table2[[#This Row],[rxn-compartment]],Table2[[#This Row],[number at end of rxn-compartment]],-1),"")</f>
        <v/>
      </c>
      <c r="N2221" t="str">
        <v/>
      </c>
      <c r="O2221" t="str">
        <v>LINOLENt_c_l</v>
      </c>
      <c r="P2221" t="str">
        <v>FWD</v>
      </c>
      <c r="Q2221" t="str">
        <v>UNKNOWN</v>
      </c>
      <c r="R2221" t="str">
        <v/>
      </c>
      <c r="S2221" t="str">
        <v>Excluded</v>
      </c>
      <c r="T2221" t="str">
        <v>Transport</v>
      </c>
    </row>
    <row r="2222" spans="1:20" x14ac:dyDescent="0.2">
      <c r="A2222" t="s">
        <v>5121</v>
      </c>
      <c r="B2222" t="s">
        <v>585</v>
      </c>
      <c r="C2222" t="s">
        <v>8</v>
      </c>
      <c r="D2222" t="s">
        <v>3209</v>
      </c>
      <c r="E2222" t="str">
        <f>_xlfn.XLOOKUP(Table2[[#This Row],[rxn]],[1]Sheet1!$A:$A,[1]Sheet1!$C:$C,"Other metaolism",0)</f>
        <v>Excluded</v>
      </c>
      <c r="F2222" t="s">
        <v>19</v>
      </c>
      <c r="G2222" t="str">
        <f>Table2[[#This Row],[rxn]]&amp;"_"&amp;Table2[[#This Row],[dir]]</f>
        <v>GLUt_c_m_FWD</v>
      </c>
      <c r="H2222" t="str" cm="1">
        <f t="array" ref="H2222">_xlfn.TEXTJOIN(",",TRUE,_xlfn.UNIQUE(_xlfn._xlws.FILTER(Table2[enz],Table2[rxn+dir]=Table2[[#This Row],[rxn+dir]])))</f>
        <v>rt4150,rt8431</v>
      </c>
      <c r="I2222" s="2" t="str">
        <f>_xlfn.TEXTAFTER(Table2[[#This Row],[rxn]],"_",-1)</f>
        <v>m</v>
      </c>
      <c r="J2222" s="2" t="str">
        <f>_xlfn.TEXTBEFORE(Table2[[#This Row],[rxn]],"_"&amp;Table2[[#This Row],[compartment]],-1)</f>
        <v>GLUt_c</v>
      </c>
      <c r="K2222" s="2" t="str" cm="1">
        <f t="array" ref="K2222">_xlfn.LET(_xlpm.t,J2222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2" s="2" t="str">
        <f>IF(LEN(Table2[[#This Row],[number at end of rxn-compartment]])&gt;0,_xlfn.TEXTBEFORE(Table2[[#This Row],[rxn-compartment]],Table2[[#This Row],[number at end of rxn-compartment]],-1),"")</f>
        <v/>
      </c>
      <c r="N2222" t="str">
        <v/>
      </c>
      <c r="O2222" t="str">
        <v>LINOLENt_c_l</v>
      </c>
      <c r="P2222" t="str">
        <v>REV</v>
      </c>
      <c r="Q2222" t="str">
        <v>UNKNOWN</v>
      </c>
      <c r="R2222" t="str">
        <v/>
      </c>
      <c r="S2222" t="str">
        <v>Excluded</v>
      </c>
      <c r="T2222" t="str">
        <v>Transport</v>
      </c>
    </row>
    <row r="2223" spans="1:20" x14ac:dyDescent="0.2">
      <c r="A2223" t="s">
        <v>5122</v>
      </c>
      <c r="B2223" t="s">
        <v>5123</v>
      </c>
      <c r="C2223" t="s">
        <v>8</v>
      </c>
      <c r="D2223" t="s">
        <v>1270</v>
      </c>
      <c r="E2223" t="str">
        <f>_xlfn.XLOOKUP(Table2[[#This Row],[rxn]],[1]Sheet1!$A:$A,[1]Sheet1!$C:$C,"Other metaolism",0)</f>
        <v>Excluded</v>
      </c>
      <c r="F2223" t="s">
        <v>19</v>
      </c>
      <c r="G2223" t="str">
        <f>Table2[[#This Row],[rxn]]&amp;"_"&amp;Table2[[#This Row],[dir]]</f>
        <v>GLUt_c_n_FWD</v>
      </c>
      <c r="H2223" t="str" cm="1">
        <f t="array" ref="H2223">_xlfn.TEXTJOIN(",",TRUE,_xlfn.UNIQUE(_xlfn._xlws.FILTER(Table2[enz],Table2[rxn+dir]=Table2[[#This Row],[rxn+dir]])))</f>
        <v>SPONT</v>
      </c>
      <c r="I2223" s="2" t="str">
        <f>_xlfn.TEXTAFTER(Table2[[#This Row],[rxn]],"_",-1)</f>
        <v>n</v>
      </c>
      <c r="J2223" s="2" t="str">
        <f>_xlfn.TEXTBEFORE(Table2[[#This Row],[rxn]],"_"&amp;Table2[[#This Row],[compartment]],-1)</f>
        <v>GLUt_c</v>
      </c>
      <c r="K2223" s="2" t="str" cm="1">
        <f t="array" ref="K2223">_xlfn.LET(_xlpm.t,J2223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3" s="2" t="str">
        <f>IF(LEN(Table2[[#This Row],[number at end of rxn-compartment]])&gt;0,_xlfn.TEXTBEFORE(Table2[[#This Row],[rxn-compartment]],Table2[[#This Row],[number at end of rxn-compartment]],-1),"")</f>
        <v/>
      </c>
      <c r="N2223" t="str">
        <v/>
      </c>
      <c r="O2223" t="str">
        <v>LINOLNCOAt_c_l</v>
      </c>
      <c r="P2223" t="str">
        <v>FWD</v>
      </c>
      <c r="Q2223" t="str">
        <v>UNKNOWN</v>
      </c>
      <c r="R2223" t="str">
        <v/>
      </c>
      <c r="S2223" t="str">
        <v>Excluded</v>
      </c>
      <c r="T2223" t="str">
        <v>Transport</v>
      </c>
    </row>
    <row r="2224" spans="1:20" x14ac:dyDescent="0.2">
      <c r="A2224" t="s">
        <v>5124</v>
      </c>
      <c r="B2224" t="s">
        <v>5123</v>
      </c>
      <c r="C2224" t="s">
        <v>21</v>
      </c>
      <c r="D2224" t="s">
        <v>1270</v>
      </c>
      <c r="E2224" t="str">
        <f>_xlfn.XLOOKUP(Table2[[#This Row],[rxn]],[1]Sheet1!$A:$A,[1]Sheet1!$C:$C,"Other metaolism",0)</f>
        <v>Excluded</v>
      </c>
      <c r="F2224" t="s">
        <v>19</v>
      </c>
      <c r="G2224" t="str">
        <f>Table2[[#This Row],[rxn]]&amp;"_"&amp;Table2[[#This Row],[dir]]</f>
        <v>GLUt_c_n_REV</v>
      </c>
      <c r="H2224" t="str" cm="1">
        <f t="array" ref="H2224">_xlfn.TEXTJOIN(",",TRUE,_xlfn.UNIQUE(_xlfn._xlws.FILTER(Table2[enz],Table2[rxn+dir]=Table2[[#This Row],[rxn+dir]])))</f>
        <v>SPONT</v>
      </c>
      <c r="I2224" s="2" t="str">
        <f>_xlfn.TEXTAFTER(Table2[[#This Row],[rxn]],"_",-1)</f>
        <v>n</v>
      </c>
      <c r="J2224" s="2" t="str">
        <f>_xlfn.TEXTBEFORE(Table2[[#This Row],[rxn]],"_"&amp;Table2[[#This Row],[compartment]],-1)</f>
        <v>GLUt_c</v>
      </c>
      <c r="K2224" s="2" t="str" cm="1">
        <f t="array" ref="K2224">_xlfn.LET(_xlpm.t,J2224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4" s="2" t="str">
        <f>IF(LEN(Table2[[#This Row],[number at end of rxn-compartment]])&gt;0,_xlfn.TEXTBEFORE(Table2[[#This Row],[rxn-compartment]],Table2[[#This Row],[number at end of rxn-compartment]],-1),"")</f>
        <v/>
      </c>
      <c r="N2224" t="str">
        <v/>
      </c>
      <c r="O2224" t="str">
        <v>LINOLNCOAt_c_l</v>
      </c>
      <c r="P2224" t="str">
        <v>REV</v>
      </c>
      <c r="Q2224" t="str">
        <v>UNKNOWN</v>
      </c>
      <c r="R2224" t="str">
        <v/>
      </c>
      <c r="S2224" t="str">
        <v>Excluded</v>
      </c>
      <c r="T2224" t="str">
        <v>Transport</v>
      </c>
    </row>
    <row r="2225" spans="1:20" x14ac:dyDescent="0.2">
      <c r="A2225" t="s">
        <v>5125</v>
      </c>
      <c r="B2225" t="s">
        <v>5127</v>
      </c>
      <c r="C2225" t="s">
        <v>8</v>
      </c>
      <c r="D2225" t="s">
        <v>5126</v>
      </c>
      <c r="E2225" t="str">
        <f>_xlfn.XLOOKUP(Table2[[#This Row],[rxn]],[1]Sheet1!$A:$A,[1]Sheet1!$C:$C,"Other metaolism",0)</f>
        <v>Other metabolism</v>
      </c>
      <c r="F2225" t="s">
        <v>497</v>
      </c>
      <c r="G2225" t="str">
        <f>Table2[[#This Row],[rxn]]&amp;"_"&amp;Table2[[#This Row],[dir]]</f>
        <v>GLUTCOADH_m_FWD</v>
      </c>
      <c r="H2225" t="str" cm="1">
        <f t="array" ref="H2225">_xlfn.TEXTJOIN(",",TRUE,_xlfn.UNIQUE(_xlfn._xlws.FILTER(Table2[enz],Table2[rxn+dir]=Table2[[#This Row],[rxn+dir]])))</f>
        <v>rt3621</v>
      </c>
      <c r="I2225" s="2" t="str">
        <f>_xlfn.TEXTAFTER(Table2[[#This Row],[rxn]],"_",-1)</f>
        <v>m</v>
      </c>
      <c r="J2225" s="2" t="str">
        <f>_xlfn.TEXTBEFORE(Table2[[#This Row],[rxn]],"_"&amp;Table2[[#This Row],[compartment]],-1)</f>
        <v>GLUTCOADH</v>
      </c>
      <c r="K2225" s="2" t="str" cm="1">
        <f t="array" ref="K2225">_xlfn.LET(_xlpm.t,J2225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5" s="2" t="str">
        <f>IF(LEN(Table2[[#This Row],[number at end of rxn-compartment]])&gt;0,_xlfn.TEXTBEFORE(Table2[[#This Row],[rxn-compartment]],Table2[[#This Row],[number at end of rxn-compartment]],-1),"")</f>
        <v/>
      </c>
      <c r="N2225" t="str">
        <v/>
      </c>
      <c r="O2225" t="str">
        <v>LINOLNCOAt_c_rm</v>
      </c>
      <c r="P2225" t="str">
        <v>FWD</v>
      </c>
      <c r="Q2225" t="str">
        <v>UNKNOWN</v>
      </c>
      <c r="R2225" t="str">
        <v/>
      </c>
      <c r="S2225" t="str">
        <v>Excluded</v>
      </c>
      <c r="T2225" t="str">
        <v>Transport</v>
      </c>
    </row>
    <row r="2226" spans="1:20" x14ac:dyDescent="0.2">
      <c r="A2226" t="s">
        <v>5128</v>
      </c>
      <c r="B2226" t="s">
        <v>5127</v>
      </c>
      <c r="C2226" t="s">
        <v>21</v>
      </c>
      <c r="D2226" t="s">
        <v>5126</v>
      </c>
      <c r="E2226" t="str">
        <f>_xlfn.XLOOKUP(Table2[[#This Row],[rxn]],[1]Sheet1!$A:$A,[1]Sheet1!$C:$C,"Other metaolism",0)</f>
        <v>Other metabolism</v>
      </c>
      <c r="F2226" t="s">
        <v>497</v>
      </c>
      <c r="G2226" t="str">
        <f>Table2[[#This Row],[rxn]]&amp;"_"&amp;Table2[[#This Row],[dir]]</f>
        <v>GLUTCOADH_m_REV</v>
      </c>
      <c r="H2226" t="str" cm="1">
        <f t="array" ref="H2226">_xlfn.TEXTJOIN(",",TRUE,_xlfn.UNIQUE(_xlfn._xlws.FILTER(Table2[enz],Table2[rxn+dir]=Table2[[#This Row],[rxn+dir]])))</f>
        <v>rt3621</v>
      </c>
      <c r="I2226" s="2" t="str">
        <f>_xlfn.TEXTAFTER(Table2[[#This Row],[rxn]],"_",-1)</f>
        <v>m</v>
      </c>
      <c r="J2226" s="2" t="str">
        <f>_xlfn.TEXTBEFORE(Table2[[#This Row],[rxn]],"_"&amp;Table2[[#This Row],[compartment]],-1)</f>
        <v>GLUTCOADH</v>
      </c>
      <c r="K2226" s="2" t="str" cm="1">
        <f t="array" ref="K2226">_xlfn.LET(_xlpm.t,J2226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6" s="2" t="str">
        <f>IF(LEN(Table2[[#This Row],[number at end of rxn-compartment]])&gt;0,_xlfn.TEXTBEFORE(Table2[[#This Row],[rxn-compartment]],Table2[[#This Row],[number at end of rxn-compartment]],-1),"")</f>
        <v/>
      </c>
      <c r="N2226" t="str">
        <v/>
      </c>
      <c r="O2226" t="str">
        <v>LINOLNCOAt_c_rm</v>
      </c>
      <c r="P2226" t="str">
        <v>REV</v>
      </c>
      <c r="Q2226" t="str">
        <v>UNKNOWN</v>
      </c>
      <c r="R2226" t="str">
        <v/>
      </c>
      <c r="S2226" t="str">
        <v>Excluded</v>
      </c>
      <c r="T2226" t="str">
        <v>Transport</v>
      </c>
    </row>
    <row r="2227" spans="1:20" x14ac:dyDescent="0.2">
      <c r="A2227" t="s">
        <v>5129</v>
      </c>
      <c r="B2227" t="s">
        <v>587</v>
      </c>
      <c r="C2227" t="s">
        <v>8</v>
      </c>
      <c r="D2227" t="s">
        <v>2929</v>
      </c>
      <c r="E2227" t="str">
        <f>_xlfn.XLOOKUP(Table2[[#This Row],[rxn]],[1]Sheet1!$A:$A,[1]Sheet1!$C:$C,"Other metaolism",0)</f>
        <v>Excluded</v>
      </c>
      <c r="F2227" t="s">
        <v>19</v>
      </c>
      <c r="G2227" t="str">
        <f>Table2[[#This Row],[rxn]]&amp;"_"&amp;Table2[[#This Row],[dir]]</f>
        <v>GLUtps_e_FWD</v>
      </c>
      <c r="H2227" t="str" cm="1">
        <f t="array" ref="H2227">_xlfn.TEXTJOIN(",",TRUE,_xlfn.UNIQUE(_xlfn._xlws.FILTER(Table2[enz],Table2[rxn+dir]=Table2[[#This Row],[rxn+dir]])))</f>
        <v>rt0594,rt5861</v>
      </c>
      <c r="I2227" s="2" t="str">
        <f>_xlfn.TEXTAFTER(Table2[[#This Row],[rxn]],"_",-1)</f>
        <v>e</v>
      </c>
      <c r="J2227" s="2" t="str">
        <f>_xlfn.TEXTBEFORE(Table2[[#This Row],[rxn]],"_"&amp;Table2[[#This Row],[compartment]],-1)</f>
        <v>GLUtps</v>
      </c>
      <c r="K2227" s="2" t="str" cm="1">
        <f t="array" ref="K2227">_xlfn.LET(_xlpm.t,J2227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7" s="2" t="str">
        <f>IF(LEN(Table2[[#This Row],[number at end of rxn-compartment]])&gt;0,_xlfn.TEXTBEFORE(Table2[[#This Row],[rxn-compartment]],Table2[[#This Row],[number at end of rxn-compartment]],-1),"")</f>
        <v/>
      </c>
      <c r="N2227" t="str">
        <v/>
      </c>
      <c r="O2227" t="str">
        <v>LLFC2O_c</v>
      </c>
      <c r="P2227" t="str">
        <v>FWD</v>
      </c>
      <c r="Q2227" t="str">
        <v>rt0745,rt8239</v>
      </c>
      <c r="R2227" t="str">
        <v>1.1.2.3</v>
      </c>
      <c r="S2227" t="str">
        <v>Central metabolism</v>
      </c>
      <c r="T2227" t="str">
        <v>Methylglyoxal metabolism</v>
      </c>
    </row>
    <row r="2228" spans="1:20" x14ac:dyDescent="0.2">
      <c r="A2228" t="s">
        <v>5130</v>
      </c>
      <c r="B2228" t="s">
        <v>587</v>
      </c>
      <c r="C2228" t="s">
        <v>21</v>
      </c>
      <c r="D2228" t="s">
        <v>2929</v>
      </c>
      <c r="E2228" t="str">
        <f>_xlfn.XLOOKUP(Table2[[#This Row],[rxn]],[1]Sheet1!$A:$A,[1]Sheet1!$C:$C,"Other metaolism",0)</f>
        <v>Excluded</v>
      </c>
      <c r="F2228" t="s">
        <v>19</v>
      </c>
      <c r="G2228" t="str">
        <f>Table2[[#This Row],[rxn]]&amp;"_"&amp;Table2[[#This Row],[dir]]</f>
        <v>GLUtps_e_REV</v>
      </c>
      <c r="H2228" t="str" cm="1">
        <f t="array" ref="H2228">_xlfn.TEXTJOIN(",",TRUE,_xlfn.UNIQUE(_xlfn._xlws.FILTER(Table2[enz],Table2[rxn+dir]=Table2[[#This Row],[rxn+dir]])))</f>
        <v>rt0594,rt5861</v>
      </c>
      <c r="I2228" s="2" t="str">
        <f>_xlfn.TEXTAFTER(Table2[[#This Row],[rxn]],"_",-1)</f>
        <v>e</v>
      </c>
      <c r="J2228" s="2" t="str">
        <f>_xlfn.TEXTBEFORE(Table2[[#This Row],[rxn]],"_"&amp;Table2[[#This Row],[compartment]],-1)</f>
        <v>GLUtps</v>
      </c>
      <c r="K2228" s="2" t="str" cm="1">
        <f t="array" ref="K2228">_xlfn.LET(_xlpm.t,J2228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8" s="2" t="str">
        <f>IF(LEN(Table2[[#This Row],[number at end of rxn-compartment]])&gt;0,_xlfn.TEXTBEFORE(Table2[[#This Row],[rxn-compartment]],Table2[[#This Row],[number at end of rxn-compartment]],-1),"")</f>
        <v/>
      </c>
      <c r="N2228" t="str">
        <v/>
      </c>
      <c r="O2228" t="str">
        <v>LNS14DMy_c</v>
      </c>
      <c r="P2228" t="str">
        <v>FWD</v>
      </c>
      <c r="Q2228" t="str">
        <v>ERG11NCP1</v>
      </c>
      <c r="R2228" t="str">
        <v>1.6.2.4</v>
      </c>
      <c r="S2228" t="str">
        <v>Other biosynthetic metabolism</v>
      </c>
      <c r="T2228" t="str">
        <v>Ergosterol biosynthesis</v>
      </c>
    </row>
    <row r="2229" spans="1:20" x14ac:dyDescent="0.2">
      <c r="A2229" t="s">
        <v>5131</v>
      </c>
      <c r="B2229" t="s">
        <v>587</v>
      </c>
      <c r="C2229" t="s">
        <v>8</v>
      </c>
      <c r="D2229" t="s">
        <v>2935</v>
      </c>
      <c r="E2229" t="str">
        <f>_xlfn.XLOOKUP(Table2[[#This Row],[rxn]],[1]Sheet1!$A:$A,[1]Sheet1!$C:$C,"Other metaolism",0)</f>
        <v>Excluded</v>
      </c>
      <c r="F2229" t="s">
        <v>19</v>
      </c>
      <c r="G2229" t="str">
        <f>Table2[[#This Row],[rxn]]&amp;"_"&amp;Table2[[#This Row],[dir]]</f>
        <v>GLUtps_e_FWD</v>
      </c>
      <c r="H2229" t="str" cm="1">
        <f t="array" ref="H2229">_xlfn.TEXTJOIN(",",TRUE,_xlfn.UNIQUE(_xlfn._xlws.FILTER(Table2[enz],Table2[rxn+dir]=Table2[[#This Row],[rxn+dir]])))</f>
        <v>rt0594,rt5861</v>
      </c>
      <c r="I2229" s="2" t="str">
        <f>_xlfn.TEXTAFTER(Table2[[#This Row],[rxn]],"_",-1)</f>
        <v>e</v>
      </c>
      <c r="J2229" s="2" t="str">
        <f>_xlfn.TEXTBEFORE(Table2[[#This Row],[rxn]],"_"&amp;Table2[[#This Row],[compartment]],-1)</f>
        <v>GLUtps</v>
      </c>
      <c r="K2229" s="2" t="str" cm="1">
        <f t="array" ref="K2229">_xlfn.LET(_xlpm.t,J2229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29" s="2" t="str">
        <f>IF(LEN(Table2[[#This Row],[number at end of rxn-compartment]])&gt;0,_xlfn.TEXTBEFORE(Table2[[#This Row],[rxn-compartment]],Table2[[#This Row],[number at end of rxn-compartment]],-1),"")</f>
        <v/>
      </c>
      <c r="N2229" t="str">
        <v/>
      </c>
      <c r="O2229" t="str">
        <v>LNSTLS_c</v>
      </c>
      <c r="P2229" t="str">
        <v>FWD</v>
      </c>
      <c r="Q2229" t="str">
        <v>rt0872</v>
      </c>
      <c r="R2229" t="str">
        <v>5.4.99.7</v>
      </c>
      <c r="S2229" t="str">
        <v>Other biosynthetic metabolism</v>
      </c>
      <c r="T2229" t="str">
        <v>Ergosterol biosynthesis</v>
      </c>
    </row>
    <row r="2230" spans="1:20" x14ac:dyDescent="0.2">
      <c r="A2230" t="s">
        <v>5132</v>
      </c>
      <c r="B2230" t="s">
        <v>587</v>
      </c>
      <c r="C2230" t="s">
        <v>21</v>
      </c>
      <c r="D2230" t="s">
        <v>2935</v>
      </c>
      <c r="E2230" t="str">
        <f>_xlfn.XLOOKUP(Table2[[#This Row],[rxn]],[1]Sheet1!$A:$A,[1]Sheet1!$C:$C,"Other metaolism",0)</f>
        <v>Excluded</v>
      </c>
      <c r="F2230" t="s">
        <v>19</v>
      </c>
      <c r="G2230" t="str">
        <f>Table2[[#This Row],[rxn]]&amp;"_"&amp;Table2[[#This Row],[dir]]</f>
        <v>GLUtps_e_REV</v>
      </c>
      <c r="H2230" t="str" cm="1">
        <f t="array" ref="H2230">_xlfn.TEXTJOIN(",",TRUE,_xlfn.UNIQUE(_xlfn._xlws.FILTER(Table2[enz],Table2[rxn+dir]=Table2[[#This Row],[rxn+dir]])))</f>
        <v>rt0594,rt5861</v>
      </c>
      <c r="I2230" s="2" t="str">
        <f>_xlfn.TEXTAFTER(Table2[[#This Row],[rxn]],"_",-1)</f>
        <v>e</v>
      </c>
      <c r="J2230" s="2" t="str">
        <f>_xlfn.TEXTBEFORE(Table2[[#This Row],[rxn]],"_"&amp;Table2[[#This Row],[compartment]],-1)</f>
        <v>GLUtps</v>
      </c>
      <c r="K2230" s="2" t="str" cm="1">
        <f t="array" ref="K2230">_xlfn.LET(_xlpm.t,J2230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0" s="2" t="str">
        <f>IF(LEN(Table2[[#This Row],[number at end of rxn-compartment]])&gt;0,_xlfn.TEXTBEFORE(Table2[[#This Row],[rxn-compartment]],Table2[[#This Row],[number at end of rxn-compartment]],-1),"")</f>
        <v/>
      </c>
      <c r="N2230" t="str">
        <v/>
      </c>
      <c r="O2230" t="str">
        <v>LPAP_vm</v>
      </c>
      <c r="P2230" t="str">
        <v>FWD</v>
      </c>
      <c r="Q2230" t="str">
        <v>rt4719</v>
      </c>
      <c r="R2230" t="str">
        <v>3.1.3.2</v>
      </c>
      <c r="S2230" t="str">
        <v>Other biosynthetic metabolism</v>
      </c>
      <c r="T2230" t="str">
        <v>Glycerophospholipid metabolism</v>
      </c>
    </row>
    <row r="2231" spans="1:20" x14ac:dyDescent="0.2">
      <c r="A2231" t="s">
        <v>5133</v>
      </c>
      <c r="B2231" t="s">
        <v>5134</v>
      </c>
      <c r="C2231" t="s">
        <v>8</v>
      </c>
      <c r="D2231" t="s">
        <v>3238</v>
      </c>
      <c r="E2231" t="str">
        <f>_xlfn.XLOOKUP(Table2[[#This Row],[rxn]],[1]Sheet1!$A:$A,[1]Sheet1!$C:$C,"Other metaolism",0)</f>
        <v>Excluded</v>
      </c>
      <c r="F2231" t="s">
        <v>19</v>
      </c>
      <c r="G2231" t="str">
        <f>Table2[[#This Row],[rxn]]&amp;"_"&amp;Table2[[#This Row],[dir]]</f>
        <v>GLUtps_v_FWD</v>
      </c>
      <c r="H2231" t="str" cm="1">
        <f t="array" ref="H2231">_xlfn.TEXTJOIN(",",TRUE,_xlfn.UNIQUE(_xlfn._xlws.FILTER(Table2[enz],Table2[rxn+dir]=Table2[[#This Row],[rxn+dir]])))</f>
        <v>rt0398</v>
      </c>
      <c r="I2231" s="2" t="str">
        <f>_xlfn.TEXTAFTER(Table2[[#This Row],[rxn]],"_",-1)</f>
        <v>v</v>
      </c>
      <c r="J2231" s="2" t="str">
        <f>_xlfn.TEXTBEFORE(Table2[[#This Row],[rxn]],"_"&amp;Table2[[#This Row],[compartment]],-1)</f>
        <v>GLUtps</v>
      </c>
      <c r="K2231" s="2" t="str" cm="1">
        <f t="array" ref="K2231">_xlfn.LET(_xlpm.t,J2231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1" s="2" t="str">
        <f>IF(LEN(Table2[[#This Row],[number at end of rxn-compartment]])&gt;0,_xlfn.TEXTBEFORE(Table2[[#This Row],[rxn-compartment]],Table2[[#This Row],[number at end of rxn-compartment]],-1),"")</f>
        <v/>
      </c>
      <c r="N2231" t="str">
        <v/>
      </c>
      <c r="O2231" t="str">
        <v>LPCAT_mm</v>
      </c>
      <c r="P2231" t="str">
        <v>FWD</v>
      </c>
      <c r="Q2231" t="str">
        <v>rt8106</v>
      </c>
      <c r="R2231" t="str">
        <v>2.3.1.23</v>
      </c>
      <c r="S2231" t="str">
        <v>Other biosynthetic metabolism</v>
      </c>
      <c r="T2231" t="str">
        <v>Glycerophospholipid metabolism</v>
      </c>
    </row>
    <row r="2232" spans="1:20" x14ac:dyDescent="0.2">
      <c r="A2232" t="s">
        <v>5135</v>
      </c>
      <c r="B2232" t="s">
        <v>588</v>
      </c>
      <c r="C2232" t="s">
        <v>8</v>
      </c>
      <c r="D2232" t="s">
        <v>5136</v>
      </c>
      <c r="E2232" t="str">
        <f>_xlfn.XLOOKUP(Table2[[#This Row],[rxn]],[1]Sheet1!$A:$A,[1]Sheet1!$C:$C,"Other metaolism",0)</f>
        <v>tRNA charging</v>
      </c>
      <c r="F2232" t="s">
        <v>182</v>
      </c>
      <c r="G2232" t="str">
        <f>Table2[[#This Row],[rxn]]&amp;"_"&amp;Table2[[#This Row],[dir]]</f>
        <v>GLUTRS_c_FWD</v>
      </c>
      <c r="H2232" t="str" cm="1">
        <f t="array" ref="H2232">_xlfn.TEXTJOIN(",",TRUE,_xlfn.UNIQUE(_xlfn._xlws.FILTER(Table2[enz],Table2[rxn+dir]=Table2[[#This Row],[rxn+dir]])))</f>
        <v>rt2385</v>
      </c>
      <c r="I2232" s="2" t="str">
        <f>_xlfn.TEXTAFTER(Table2[[#This Row],[rxn]],"_",-1)</f>
        <v>c</v>
      </c>
      <c r="J2232" s="2" t="str">
        <f>_xlfn.TEXTBEFORE(Table2[[#This Row],[rxn]],"_"&amp;Table2[[#This Row],[compartment]],-1)</f>
        <v>GLUTRS</v>
      </c>
      <c r="K2232" s="2" t="str" cm="1">
        <f t="array" ref="K2232">_xlfn.LET(_xlpm.t,J2232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2" s="2" t="str">
        <f>IF(LEN(Table2[[#This Row],[number at end of rxn-compartment]])&gt;0,_xlfn.TEXTBEFORE(Table2[[#This Row],[rxn-compartment]],Table2[[#This Row],[number at end of rxn-compartment]],-1),"")</f>
        <v/>
      </c>
      <c r="N2232" t="str">
        <v/>
      </c>
      <c r="O2232" t="str">
        <v>LPIAT_rm</v>
      </c>
      <c r="P2232" t="str">
        <v>FWD</v>
      </c>
      <c r="Q2232" t="str">
        <v>rt1153</v>
      </c>
      <c r="R2232" t="str">
        <v>2.3.-.-</v>
      </c>
      <c r="S2232" t="str">
        <v>Other metabolism</v>
      </c>
      <c r="T2232" t="str">
        <v>Inositol phosphate metabolism</v>
      </c>
    </row>
    <row r="2233" spans="1:20" x14ac:dyDescent="0.2">
      <c r="A2233" t="s">
        <v>5137</v>
      </c>
      <c r="B2233" t="s">
        <v>5139</v>
      </c>
      <c r="C2233" t="s">
        <v>8</v>
      </c>
      <c r="D2233" t="s">
        <v>5138</v>
      </c>
      <c r="E2233" t="str">
        <f>_xlfn.XLOOKUP(Table2[[#This Row],[rxn]],[1]Sheet1!$A:$A,[1]Sheet1!$C:$C,"Other metaolism",0)</f>
        <v>tRNA charging</v>
      </c>
      <c r="F2233" t="s">
        <v>182</v>
      </c>
      <c r="G2233" t="str">
        <f>Table2[[#This Row],[rxn]]&amp;"_"&amp;Table2[[#This Row],[dir]]</f>
        <v>GLUTRS_m_FWD</v>
      </c>
      <c r="H2233" t="str" cm="1">
        <f t="array" ref="H2233">_xlfn.TEXTJOIN(",",TRUE,_xlfn.UNIQUE(_xlfn._xlws.FILTER(Table2[enz],Table2[rxn+dir]=Table2[[#This Row],[rxn+dir]])))</f>
        <v>rt6197</v>
      </c>
      <c r="I2233" s="2" t="str">
        <f>_xlfn.TEXTAFTER(Table2[[#This Row],[rxn]],"_",-1)</f>
        <v>m</v>
      </c>
      <c r="J2233" s="2" t="str">
        <f>_xlfn.TEXTBEFORE(Table2[[#This Row],[rxn]],"_"&amp;Table2[[#This Row],[compartment]],-1)</f>
        <v>GLUTRS</v>
      </c>
      <c r="K2233" s="2" t="str" cm="1">
        <f t="array" ref="K2233">_xlfn.LET(_xlpm.t,J2233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3" s="2" t="str">
        <f>IF(LEN(Table2[[#This Row],[number at end of rxn-compartment]])&gt;0,_xlfn.TEXTBEFORE(Table2[[#This Row],[rxn-compartment]],Table2[[#This Row],[number at end of rxn-compartment]],-1),"")</f>
        <v/>
      </c>
      <c r="N2233" t="str">
        <v/>
      </c>
      <c r="O2233" t="str">
        <v>LSERDHi_c</v>
      </c>
      <c r="P2233" t="str">
        <v>FWD</v>
      </c>
      <c r="Q2233" t="str">
        <v>rt1844</v>
      </c>
      <c r="R2233" t="str">
        <v>1.1.1.276</v>
      </c>
      <c r="S2233" t="str">
        <v>Amino acid metabolism</v>
      </c>
      <c r="T2233" t="str">
        <v>Glycine, serine and threonine metabolism</v>
      </c>
    </row>
    <row r="2234" spans="1:20" x14ac:dyDescent="0.2">
      <c r="A2234" t="s">
        <v>5140</v>
      </c>
      <c r="B2234" t="s">
        <v>5141</v>
      </c>
      <c r="C2234" t="s">
        <v>8</v>
      </c>
      <c r="D2234" t="s">
        <v>2201</v>
      </c>
      <c r="E2234" t="str">
        <f>_xlfn.XLOOKUP(Table2[[#This Row],[rxn]],[1]Sheet1!$A:$A,[1]Sheet1!$C:$C,"Other metaolism",0)</f>
        <v>Excluded</v>
      </c>
      <c r="F2234" t="s">
        <v>19</v>
      </c>
      <c r="G2234" t="str">
        <f>Table2[[#This Row],[rxn]]&amp;"_"&amp;Table2[[#This Row],[dir]]</f>
        <v>GLXt_c_e_FWD</v>
      </c>
      <c r="H2234" t="str" cm="1">
        <f t="array" ref="H2234">_xlfn.TEXTJOIN(",",TRUE,_xlfn.UNIQUE(_xlfn._xlws.FILTER(Table2[enz],Table2[rxn+dir]=Table2[[#This Row],[rxn+dir]])))</f>
        <v>UNKNOWN</v>
      </c>
      <c r="I2234" s="2" t="str">
        <f>_xlfn.TEXTAFTER(Table2[[#This Row],[rxn]],"_",-1)</f>
        <v>e</v>
      </c>
      <c r="J2234" s="2" t="str">
        <f>_xlfn.TEXTBEFORE(Table2[[#This Row],[rxn]],"_"&amp;Table2[[#This Row],[compartment]],-1)</f>
        <v>GLXt_c</v>
      </c>
      <c r="K2234" s="2" t="str" cm="1">
        <f t="array" ref="K2234">_xlfn.LET(_xlpm.t,J2234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4" s="2" t="str">
        <f>IF(LEN(Table2[[#This Row],[number at end of rxn-compartment]])&gt;0,_xlfn.TEXTBEFORE(Table2[[#This Row],[rxn-compartment]],Table2[[#This Row],[number at end of rxn-compartment]],-1),"")</f>
        <v/>
      </c>
      <c r="N2234" t="str">
        <v/>
      </c>
      <c r="O2234" t="str">
        <v>LTA4H_c</v>
      </c>
      <c r="P2234" t="str">
        <v>FWD</v>
      </c>
      <c r="Q2234" t="str">
        <v>rt2643_c</v>
      </c>
      <c r="R2234" t="str">
        <v>3.3.2.6</v>
      </c>
      <c r="S2234" t="str">
        <v>Other metabolism</v>
      </c>
      <c r="T2234" t="str">
        <v>Arachidonic acid metabolism</v>
      </c>
    </row>
    <row r="2235" spans="1:20" x14ac:dyDescent="0.2">
      <c r="A2235" t="s">
        <v>5142</v>
      </c>
      <c r="B2235" t="s">
        <v>5141</v>
      </c>
      <c r="C2235" t="s">
        <v>21</v>
      </c>
      <c r="D2235" t="s">
        <v>2201</v>
      </c>
      <c r="E2235" t="str">
        <f>_xlfn.XLOOKUP(Table2[[#This Row],[rxn]],[1]Sheet1!$A:$A,[1]Sheet1!$C:$C,"Other metaolism",0)</f>
        <v>Excluded</v>
      </c>
      <c r="F2235" t="s">
        <v>19</v>
      </c>
      <c r="G2235" t="str">
        <f>Table2[[#This Row],[rxn]]&amp;"_"&amp;Table2[[#This Row],[dir]]</f>
        <v>GLXt_c_e_REV</v>
      </c>
      <c r="H2235" t="str" cm="1">
        <f t="array" ref="H2235">_xlfn.TEXTJOIN(",",TRUE,_xlfn.UNIQUE(_xlfn._xlws.FILTER(Table2[enz],Table2[rxn+dir]=Table2[[#This Row],[rxn+dir]])))</f>
        <v>UNKNOWN</v>
      </c>
      <c r="I2235" s="2" t="str">
        <f>_xlfn.TEXTAFTER(Table2[[#This Row],[rxn]],"_",-1)</f>
        <v>e</v>
      </c>
      <c r="J2235" s="2" t="str">
        <f>_xlfn.TEXTBEFORE(Table2[[#This Row],[rxn]],"_"&amp;Table2[[#This Row],[compartment]],-1)</f>
        <v>GLXt_c</v>
      </c>
      <c r="K2235" s="2" t="str" cm="1">
        <f t="array" ref="K2235">_xlfn.LET(_xlpm.t,J2235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5" s="2" t="str">
        <f>IF(LEN(Table2[[#This Row],[number at end of rxn-compartment]])&gt;0,_xlfn.TEXTBEFORE(Table2[[#This Row],[rxn-compartment]],Table2[[#This Row],[number at end of rxn-compartment]],-1),"")</f>
        <v/>
      </c>
      <c r="N2235" t="str">
        <v/>
      </c>
      <c r="O2235" t="str">
        <v>LTA4H_c</v>
      </c>
      <c r="P2235" t="str">
        <v>REV</v>
      </c>
      <c r="Q2235" t="str">
        <v>rt2643_c</v>
      </c>
      <c r="R2235" t="str">
        <v>3.3.2.6</v>
      </c>
      <c r="S2235" t="str">
        <v>Other metabolism</v>
      </c>
      <c r="T2235" t="str">
        <v>Arachidonic acid metabolism</v>
      </c>
    </row>
    <row r="2236" spans="1:20" x14ac:dyDescent="0.2">
      <c r="A2236" t="s">
        <v>5143</v>
      </c>
      <c r="B2236" t="s">
        <v>5144</v>
      </c>
      <c r="C2236" t="s">
        <v>8</v>
      </c>
      <c r="D2236" t="s">
        <v>1270</v>
      </c>
      <c r="E2236" t="str">
        <f>_xlfn.XLOOKUP(Table2[[#This Row],[rxn]],[1]Sheet1!$A:$A,[1]Sheet1!$C:$C,"Other metaolism",0)</f>
        <v>Excluded</v>
      </c>
      <c r="F2236" t="s">
        <v>19</v>
      </c>
      <c r="G2236" t="str">
        <f>Table2[[#This Row],[rxn]]&amp;"_"&amp;Table2[[#This Row],[dir]]</f>
        <v>GLXt_c_x_FWD</v>
      </c>
      <c r="H2236" t="str" cm="1">
        <f t="array" ref="H2236">_xlfn.TEXTJOIN(",",TRUE,_xlfn.UNIQUE(_xlfn._xlws.FILTER(Table2[enz],Table2[rxn+dir]=Table2[[#This Row],[rxn+dir]])))</f>
        <v>SPONT</v>
      </c>
      <c r="I2236" s="2" t="str">
        <f>_xlfn.TEXTAFTER(Table2[[#This Row],[rxn]],"_",-1)</f>
        <v>x</v>
      </c>
      <c r="J2236" s="2" t="str">
        <f>_xlfn.TEXTBEFORE(Table2[[#This Row],[rxn]],"_"&amp;Table2[[#This Row],[compartment]],-1)</f>
        <v>GLXt_c</v>
      </c>
      <c r="K2236" s="2" t="str" cm="1">
        <f t="array" ref="K2236">_xlfn.LET(_xlpm.t,J2236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6" s="2" t="str">
        <f>IF(LEN(Table2[[#This Row],[number at end of rxn-compartment]])&gt;0,_xlfn.TEXTBEFORE(Table2[[#This Row],[rxn-compartment]],Table2[[#This Row],[number at end of rxn-compartment]],-1),"")</f>
        <v/>
      </c>
      <c r="N2236" t="str">
        <v/>
      </c>
      <c r="O2236" t="str">
        <v>LTA4H_n</v>
      </c>
      <c r="P2236" t="str">
        <v>FWD</v>
      </c>
      <c r="Q2236" t="str">
        <v>rt2643_n</v>
      </c>
      <c r="R2236" t="str">
        <v>3.3.2.6</v>
      </c>
      <c r="S2236" t="str">
        <v>Other metabolism</v>
      </c>
      <c r="T2236" t="str">
        <v>Arachidonic acid metabolism</v>
      </c>
    </row>
    <row r="2237" spans="1:20" x14ac:dyDescent="0.2">
      <c r="A2237" t="s">
        <v>5145</v>
      </c>
      <c r="B2237" t="s">
        <v>5144</v>
      </c>
      <c r="C2237" t="s">
        <v>21</v>
      </c>
      <c r="D2237" t="s">
        <v>1270</v>
      </c>
      <c r="E2237" t="str">
        <f>_xlfn.XLOOKUP(Table2[[#This Row],[rxn]],[1]Sheet1!$A:$A,[1]Sheet1!$C:$C,"Other metaolism",0)</f>
        <v>Excluded</v>
      </c>
      <c r="F2237" t="s">
        <v>19</v>
      </c>
      <c r="G2237" t="str">
        <f>Table2[[#This Row],[rxn]]&amp;"_"&amp;Table2[[#This Row],[dir]]</f>
        <v>GLXt_c_x_REV</v>
      </c>
      <c r="H2237" t="str" cm="1">
        <f t="array" ref="H2237">_xlfn.TEXTJOIN(",",TRUE,_xlfn.UNIQUE(_xlfn._xlws.FILTER(Table2[enz],Table2[rxn+dir]=Table2[[#This Row],[rxn+dir]])))</f>
        <v>SPONT</v>
      </c>
      <c r="I2237" s="2" t="str">
        <f>_xlfn.TEXTAFTER(Table2[[#This Row],[rxn]],"_",-1)</f>
        <v>x</v>
      </c>
      <c r="J2237" s="2" t="str">
        <f>_xlfn.TEXTBEFORE(Table2[[#This Row],[rxn]],"_"&amp;Table2[[#This Row],[compartment]],-1)</f>
        <v>GLXt_c</v>
      </c>
      <c r="K2237" s="2" t="str" cm="1">
        <f t="array" ref="K2237">_xlfn.LET(_xlpm.t,J2237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7" s="2" t="str">
        <f>IF(LEN(Table2[[#This Row],[number at end of rxn-compartment]])&gt;0,_xlfn.TEXTBEFORE(Table2[[#This Row],[rxn-compartment]],Table2[[#This Row],[number at end of rxn-compartment]],-1),"")</f>
        <v/>
      </c>
      <c r="N2237" t="str">
        <v/>
      </c>
      <c r="O2237" t="str">
        <v>LTA4H_n</v>
      </c>
      <c r="P2237" t="str">
        <v>REV</v>
      </c>
      <c r="Q2237" t="str">
        <v>rt2643_n</v>
      </c>
      <c r="R2237" t="str">
        <v>3.3.2.6</v>
      </c>
      <c r="S2237" t="str">
        <v>Other metabolism</v>
      </c>
      <c r="T2237" t="str">
        <v>Arachidonic acid metabolism</v>
      </c>
    </row>
    <row r="2238" spans="1:20" x14ac:dyDescent="0.2">
      <c r="A2238" t="s">
        <v>5146</v>
      </c>
      <c r="B2238" t="s">
        <v>5147</v>
      </c>
      <c r="C2238" t="s">
        <v>8</v>
      </c>
      <c r="D2238" t="s">
        <v>2201</v>
      </c>
      <c r="E2238" t="str">
        <f>_xlfn.XLOOKUP(Table2[[#This Row],[rxn]],[1]Sheet1!$A:$A,[1]Sheet1!$C:$C,"Other metaolism",0)</f>
        <v>Amino acid metabolism</v>
      </c>
      <c r="F2238" t="s">
        <v>149</v>
      </c>
      <c r="G2238" t="str">
        <f>Table2[[#This Row],[rxn]]&amp;"_"&amp;Table2[[#This Row],[dir]]</f>
        <v>GLYAT_c_FWD</v>
      </c>
      <c r="H2238" t="str" cm="1">
        <f t="array" ref="H2238">_xlfn.TEXTJOIN(",",TRUE,_xlfn.UNIQUE(_xlfn._xlws.FILTER(Table2[enz],Table2[rxn+dir]=Table2[[#This Row],[rxn+dir]])))</f>
        <v>UNKNOWN</v>
      </c>
      <c r="I2238" s="2" t="str">
        <f>_xlfn.TEXTAFTER(Table2[[#This Row],[rxn]],"_",-1)</f>
        <v>c</v>
      </c>
      <c r="J2238" s="2" t="str">
        <f>_xlfn.TEXTBEFORE(Table2[[#This Row],[rxn]],"_"&amp;Table2[[#This Row],[compartment]],-1)</f>
        <v>GLYAT</v>
      </c>
      <c r="K2238" s="2" t="str" cm="1">
        <f t="array" ref="K2238">_xlfn.LET(_xlpm.t,J2238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8" s="2" t="str">
        <f>IF(LEN(Table2[[#This Row],[number at end of rxn-compartment]])&gt;0,_xlfn.TEXTBEFORE(Table2[[#This Row],[rxn-compartment]],Table2[[#This Row],[number at end of rxn-compartment]],-1),"")</f>
        <v/>
      </c>
      <c r="N2238" t="str">
        <v>LTA4H</v>
      </c>
      <c r="O2238" t="str">
        <v>LTA4H2_c</v>
      </c>
      <c r="P2238" t="str">
        <v>FWD</v>
      </c>
      <c r="Q2238" t="str">
        <v>rt2643_c</v>
      </c>
      <c r="R2238" t="str">
        <v>3.3.2.6</v>
      </c>
      <c r="S2238" t="str">
        <v>Other metabolism</v>
      </c>
      <c r="T2238" t="str">
        <v>Arachidonic acid metabolism</v>
      </c>
    </row>
    <row r="2239" spans="1:20" x14ac:dyDescent="0.2">
      <c r="A2239" t="s">
        <v>5148</v>
      </c>
      <c r="B2239" t="s">
        <v>5149</v>
      </c>
      <c r="C2239" t="s">
        <v>8</v>
      </c>
      <c r="D2239" t="s">
        <v>1270</v>
      </c>
      <c r="E2239" t="str">
        <f>_xlfn.XLOOKUP(Table2[[#This Row],[rxn]],[1]Sheet1!$A:$A,[1]Sheet1!$C:$C,"Other metaolism",0)</f>
        <v>Excluded</v>
      </c>
      <c r="F2239" t="s">
        <v>19</v>
      </c>
      <c r="G2239" t="str">
        <f>Table2[[#This Row],[rxn]]&amp;"_"&amp;Table2[[#This Row],[dir]]</f>
        <v>GLYC3Pt_c_l_FWD</v>
      </c>
      <c r="H2239" t="str" cm="1">
        <f t="array" ref="H2239">_xlfn.TEXTJOIN(",",TRUE,_xlfn.UNIQUE(_xlfn._xlws.FILTER(Table2[enz],Table2[rxn+dir]=Table2[[#This Row],[rxn+dir]])))</f>
        <v>SPONT</v>
      </c>
      <c r="I2239" s="2" t="str">
        <f>_xlfn.TEXTAFTER(Table2[[#This Row],[rxn]],"_",-1)</f>
        <v>l</v>
      </c>
      <c r="J2239" s="2" t="str">
        <f>_xlfn.TEXTBEFORE(Table2[[#This Row],[rxn]],"_"&amp;Table2[[#This Row],[compartment]],-1)</f>
        <v>GLYC3Pt_c</v>
      </c>
      <c r="K2239" s="2" t="str" cm="1">
        <f t="array" ref="K2239">_xlfn.LET(_xlpm.t,J2239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39" s="2" t="str">
        <f>IF(LEN(Table2[[#This Row],[number at end of rxn-compartment]])&gt;0,_xlfn.TEXTBEFORE(Table2[[#This Row],[rxn-compartment]],Table2[[#This Row],[number at end of rxn-compartment]],-1),"")</f>
        <v/>
      </c>
      <c r="N2239" t="str">
        <v>LTA4H</v>
      </c>
      <c r="O2239" t="str">
        <v>LTA4H2_c</v>
      </c>
      <c r="P2239" t="str">
        <v>REV</v>
      </c>
      <c r="Q2239" t="str">
        <v>rt2643_c</v>
      </c>
      <c r="R2239" t="str">
        <v>3.3.2.6</v>
      </c>
      <c r="S2239" t="str">
        <v>Other metabolism</v>
      </c>
      <c r="T2239" t="str">
        <v>Arachidonic acid metabolism</v>
      </c>
    </row>
    <row r="2240" spans="1:20" x14ac:dyDescent="0.2">
      <c r="A2240" t="s">
        <v>5150</v>
      </c>
      <c r="B2240" t="s">
        <v>5149</v>
      </c>
      <c r="C2240" t="s">
        <v>21</v>
      </c>
      <c r="D2240" t="s">
        <v>1270</v>
      </c>
      <c r="E2240" t="str">
        <f>_xlfn.XLOOKUP(Table2[[#This Row],[rxn]],[1]Sheet1!$A:$A,[1]Sheet1!$C:$C,"Other metaolism",0)</f>
        <v>Excluded</v>
      </c>
      <c r="F2240" t="s">
        <v>19</v>
      </c>
      <c r="G2240" t="str">
        <f>Table2[[#This Row],[rxn]]&amp;"_"&amp;Table2[[#This Row],[dir]]</f>
        <v>GLYC3Pt_c_l_REV</v>
      </c>
      <c r="H2240" t="str" cm="1">
        <f t="array" ref="H2240">_xlfn.TEXTJOIN(",",TRUE,_xlfn.UNIQUE(_xlfn._xlws.FILTER(Table2[enz],Table2[rxn+dir]=Table2[[#This Row],[rxn+dir]])))</f>
        <v>SPONT</v>
      </c>
      <c r="I2240" s="2" t="str">
        <f>_xlfn.TEXTAFTER(Table2[[#This Row],[rxn]],"_",-1)</f>
        <v>l</v>
      </c>
      <c r="J2240" s="2" t="str">
        <f>_xlfn.TEXTBEFORE(Table2[[#This Row],[rxn]],"_"&amp;Table2[[#This Row],[compartment]],-1)</f>
        <v>GLYC3Pt_c</v>
      </c>
      <c r="K2240" s="2" t="str" cm="1">
        <f t="array" ref="K2240">_xlfn.LET(_xlpm.t,J2240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0" s="2" t="str">
        <f>IF(LEN(Table2[[#This Row],[number at end of rxn-compartment]])&gt;0,_xlfn.TEXTBEFORE(Table2[[#This Row],[rxn-compartment]],Table2[[#This Row],[number at end of rxn-compartment]],-1),"")</f>
        <v/>
      </c>
      <c r="N2240" t="str">
        <v>LTA4H</v>
      </c>
      <c r="O2240" t="str">
        <v>LTA4H2_n</v>
      </c>
      <c r="P2240" t="str">
        <v>FWD</v>
      </c>
      <c r="Q2240" t="str">
        <v>rt2643_n</v>
      </c>
      <c r="R2240" t="str">
        <v>3.3.2.6</v>
      </c>
      <c r="S2240" t="str">
        <v>Other metabolism</v>
      </c>
      <c r="T2240" t="str">
        <v>Arachidonic acid metabolism</v>
      </c>
    </row>
    <row r="2241" spans="1:20" x14ac:dyDescent="0.2">
      <c r="A2241" t="s">
        <v>5151</v>
      </c>
      <c r="B2241" t="s">
        <v>5152</v>
      </c>
      <c r="C2241" t="s">
        <v>8</v>
      </c>
      <c r="D2241" t="s">
        <v>1270</v>
      </c>
      <c r="E2241" t="str">
        <f>_xlfn.XLOOKUP(Table2[[#This Row],[rxn]],[1]Sheet1!$A:$A,[1]Sheet1!$C:$C,"Other metaolism",0)</f>
        <v>Excluded</v>
      </c>
      <c r="F2241" t="s">
        <v>19</v>
      </c>
      <c r="G2241" t="str">
        <f>Table2[[#This Row],[rxn]]&amp;"_"&amp;Table2[[#This Row],[dir]]</f>
        <v>GLYC3Pt_c_m_FWD</v>
      </c>
      <c r="H2241" t="str" cm="1">
        <f t="array" ref="H2241">_xlfn.TEXTJOIN(",",TRUE,_xlfn.UNIQUE(_xlfn._xlws.FILTER(Table2[enz],Table2[rxn+dir]=Table2[[#This Row],[rxn+dir]])))</f>
        <v>SPONT</v>
      </c>
      <c r="I2241" s="2" t="str">
        <f>_xlfn.TEXTAFTER(Table2[[#This Row],[rxn]],"_",-1)</f>
        <v>m</v>
      </c>
      <c r="J2241" s="2" t="str">
        <f>_xlfn.TEXTBEFORE(Table2[[#This Row],[rxn]],"_"&amp;Table2[[#This Row],[compartment]],-1)</f>
        <v>GLYC3Pt_c</v>
      </c>
      <c r="K2241" s="2" t="str" cm="1">
        <f t="array" ref="K2241">_xlfn.LET(_xlpm.t,J2241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1" s="2" t="str">
        <f>IF(LEN(Table2[[#This Row],[number at end of rxn-compartment]])&gt;0,_xlfn.TEXTBEFORE(Table2[[#This Row],[rxn-compartment]],Table2[[#This Row],[number at end of rxn-compartment]],-1),"")</f>
        <v/>
      </c>
      <c r="N2241" t="str">
        <v>LTA4H</v>
      </c>
      <c r="O2241" t="str">
        <v>LTA4H2_n</v>
      </c>
      <c r="P2241" t="str">
        <v>REV</v>
      </c>
      <c r="Q2241" t="str">
        <v>rt2643_n</v>
      </c>
      <c r="R2241" t="str">
        <v>3.3.2.6</v>
      </c>
      <c r="S2241" t="str">
        <v>Other metabolism</v>
      </c>
      <c r="T2241" t="str">
        <v>Arachidonic acid metabolism</v>
      </c>
    </row>
    <row r="2242" spans="1:20" x14ac:dyDescent="0.2">
      <c r="A2242" t="s">
        <v>5153</v>
      </c>
      <c r="B2242" t="s">
        <v>5152</v>
      </c>
      <c r="C2242" t="s">
        <v>21</v>
      </c>
      <c r="D2242" t="s">
        <v>1270</v>
      </c>
      <c r="E2242" t="str">
        <f>_xlfn.XLOOKUP(Table2[[#This Row],[rxn]],[1]Sheet1!$A:$A,[1]Sheet1!$C:$C,"Other metaolism",0)</f>
        <v>Excluded</v>
      </c>
      <c r="F2242" t="s">
        <v>19</v>
      </c>
      <c r="G2242" t="str">
        <f>Table2[[#This Row],[rxn]]&amp;"_"&amp;Table2[[#This Row],[dir]]</f>
        <v>GLYC3Pt_c_m_REV</v>
      </c>
      <c r="H2242" t="str" cm="1">
        <f t="array" ref="H2242">_xlfn.TEXTJOIN(",",TRUE,_xlfn.UNIQUE(_xlfn._xlws.FILTER(Table2[enz],Table2[rxn+dir]=Table2[[#This Row],[rxn+dir]])))</f>
        <v>SPONT</v>
      </c>
      <c r="I2242" s="2" t="str">
        <f>_xlfn.TEXTAFTER(Table2[[#This Row],[rxn]],"_",-1)</f>
        <v>m</v>
      </c>
      <c r="J2242" s="2" t="str">
        <f>_xlfn.TEXTBEFORE(Table2[[#This Row],[rxn]],"_"&amp;Table2[[#This Row],[compartment]],-1)</f>
        <v>GLYC3Pt_c</v>
      </c>
      <c r="K2242" s="2" t="str" cm="1">
        <f t="array" ref="K2242">_xlfn.LET(_xlpm.t,J2242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2" s="2" t="str">
        <f>IF(LEN(Table2[[#This Row],[number at end of rxn-compartment]])&gt;0,_xlfn.TEXTBEFORE(Table2[[#This Row],[rxn-compartment]],Table2[[#This Row],[number at end of rxn-compartment]],-1),"")</f>
        <v/>
      </c>
      <c r="N2242" t="str">
        <v>LTA4H</v>
      </c>
      <c r="O2242" t="str">
        <v>LTA4H3_c</v>
      </c>
      <c r="P2242" t="str">
        <v>FWD</v>
      </c>
      <c r="Q2242" t="str">
        <v>rt2643_c</v>
      </c>
      <c r="R2242" t="str">
        <v>3.3.2.6</v>
      </c>
      <c r="S2242" t="str">
        <v>Other metabolism</v>
      </c>
      <c r="T2242" t="str">
        <v>Arachidonic acid metabolism</v>
      </c>
    </row>
    <row r="2243" spans="1:20" x14ac:dyDescent="0.2">
      <c r="A2243" t="s">
        <v>5154</v>
      </c>
      <c r="B2243" t="s">
        <v>5155</v>
      </c>
      <c r="C2243" t="s">
        <v>8</v>
      </c>
      <c r="D2243" t="s">
        <v>1270</v>
      </c>
      <c r="E2243" t="str">
        <f>_xlfn.XLOOKUP(Table2[[#This Row],[rxn]],[1]Sheet1!$A:$A,[1]Sheet1!$C:$C,"Other metaolism",0)</f>
        <v>Excluded</v>
      </c>
      <c r="F2243" t="s">
        <v>19</v>
      </c>
      <c r="G2243" t="str">
        <f>Table2[[#This Row],[rxn]]&amp;"_"&amp;Table2[[#This Row],[dir]]</f>
        <v>GLYC3Pt_c_rm_FWD</v>
      </c>
      <c r="H2243" t="str" cm="1">
        <f t="array" ref="H2243">_xlfn.TEXTJOIN(",",TRUE,_xlfn.UNIQUE(_xlfn._xlws.FILTER(Table2[enz],Table2[rxn+dir]=Table2[[#This Row],[rxn+dir]])))</f>
        <v>SPONT</v>
      </c>
      <c r="I2243" s="2" t="str">
        <f>_xlfn.TEXTAFTER(Table2[[#This Row],[rxn]],"_",-1)</f>
        <v>rm</v>
      </c>
      <c r="J2243" s="2" t="str">
        <f>_xlfn.TEXTBEFORE(Table2[[#This Row],[rxn]],"_"&amp;Table2[[#This Row],[compartment]],-1)</f>
        <v>GLYC3Pt_c</v>
      </c>
      <c r="K2243" s="2" t="str" cm="1">
        <f t="array" ref="K2243">_xlfn.LET(_xlpm.t,J2243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3" s="2" t="str">
        <f>IF(LEN(Table2[[#This Row],[number at end of rxn-compartment]])&gt;0,_xlfn.TEXTBEFORE(Table2[[#This Row],[rxn-compartment]],Table2[[#This Row],[number at end of rxn-compartment]],-1),"")</f>
        <v/>
      </c>
      <c r="N2243" t="str">
        <v>LTA4H</v>
      </c>
      <c r="O2243" t="str">
        <v>LTA4H3_c</v>
      </c>
      <c r="P2243" t="str">
        <v>REV</v>
      </c>
      <c r="Q2243" t="str">
        <v>rt2643_c</v>
      </c>
      <c r="R2243" t="str">
        <v>3.3.2.6</v>
      </c>
      <c r="S2243" t="str">
        <v>Other metabolism</v>
      </c>
      <c r="T2243" t="str">
        <v>Arachidonic acid metabolism</v>
      </c>
    </row>
    <row r="2244" spans="1:20" x14ac:dyDescent="0.2">
      <c r="A2244" t="s">
        <v>5156</v>
      </c>
      <c r="B2244" t="s">
        <v>5155</v>
      </c>
      <c r="C2244" t="s">
        <v>21</v>
      </c>
      <c r="D2244" t="s">
        <v>1270</v>
      </c>
      <c r="E2244" t="str">
        <f>_xlfn.XLOOKUP(Table2[[#This Row],[rxn]],[1]Sheet1!$A:$A,[1]Sheet1!$C:$C,"Other metaolism",0)</f>
        <v>Excluded</v>
      </c>
      <c r="F2244" t="s">
        <v>19</v>
      </c>
      <c r="G2244" t="str">
        <f>Table2[[#This Row],[rxn]]&amp;"_"&amp;Table2[[#This Row],[dir]]</f>
        <v>GLYC3Pt_c_rm_REV</v>
      </c>
      <c r="H2244" t="str" cm="1">
        <f t="array" ref="H2244">_xlfn.TEXTJOIN(",",TRUE,_xlfn.UNIQUE(_xlfn._xlws.FILTER(Table2[enz],Table2[rxn+dir]=Table2[[#This Row],[rxn+dir]])))</f>
        <v>SPONT</v>
      </c>
      <c r="I2244" s="2" t="str">
        <f>_xlfn.TEXTAFTER(Table2[[#This Row],[rxn]],"_",-1)</f>
        <v>rm</v>
      </c>
      <c r="J2244" s="2" t="str">
        <f>_xlfn.TEXTBEFORE(Table2[[#This Row],[rxn]],"_"&amp;Table2[[#This Row],[compartment]],-1)</f>
        <v>GLYC3Pt_c</v>
      </c>
      <c r="K2244" s="2" t="str" cm="1">
        <f t="array" ref="K2244">_xlfn.LET(_xlpm.t,J2244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4" s="2" t="str">
        <f>IF(LEN(Table2[[#This Row],[number at end of rxn-compartment]])&gt;0,_xlfn.TEXTBEFORE(Table2[[#This Row],[rxn-compartment]],Table2[[#This Row],[number at end of rxn-compartment]],-1),"")</f>
        <v/>
      </c>
      <c r="N2244" t="str">
        <v>LTA4H</v>
      </c>
      <c r="O2244" t="str">
        <v>LTA4H3_n</v>
      </c>
      <c r="P2244" t="str">
        <v>FWD</v>
      </c>
      <c r="Q2244" t="str">
        <v>rt2643_n</v>
      </c>
      <c r="R2244" t="str">
        <v>3.3.2.6</v>
      </c>
      <c r="S2244" t="str">
        <v>Other metabolism</v>
      </c>
      <c r="T2244" t="str">
        <v>Arachidonic acid metabolism</v>
      </c>
    </row>
    <row r="2245" spans="1:20" x14ac:dyDescent="0.2">
      <c r="A2245" t="s">
        <v>5157</v>
      </c>
      <c r="B2245" t="s">
        <v>5158</v>
      </c>
      <c r="C2245" t="s">
        <v>8</v>
      </c>
      <c r="D2245" t="s">
        <v>2201</v>
      </c>
      <c r="E2245" t="str">
        <f>_xlfn.XLOOKUP(Table2[[#This Row],[rxn]],[1]Sheet1!$A:$A,[1]Sheet1!$C:$C,"Other metaolism",0)</f>
        <v>Excluded</v>
      </c>
      <c r="F2245" t="s">
        <v>19</v>
      </c>
      <c r="G2245" t="str">
        <f>Table2[[#This Row],[rxn]]&amp;"_"&amp;Table2[[#This Row],[dir]]</f>
        <v>GLYC3Pt_c_x_FWD</v>
      </c>
      <c r="H2245" t="str" cm="1">
        <f t="array" ref="H2245">_xlfn.TEXTJOIN(",",TRUE,_xlfn.UNIQUE(_xlfn._xlws.FILTER(Table2[enz],Table2[rxn+dir]=Table2[[#This Row],[rxn+dir]])))</f>
        <v>UNKNOWN</v>
      </c>
      <c r="I2245" s="2" t="str">
        <f>_xlfn.TEXTAFTER(Table2[[#This Row],[rxn]],"_",-1)</f>
        <v>x</v>
      </c>
      <c r="J2245" s="2" t="str">
        <f>_xlfn.TEXTBEFORE(Table2[[#This Row],[rxn]],"_"&amp;Table2[[#This Row],[compartment]],-1)</f>
        <v>GLYC3Pt_c</v>
      </c>
      <c r="K2245" s="2" t="str" cm="1">
        <f t="array" ref="K2245">_xlfn.LET(_xlpm.t,J2245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5" s="2" t="str">
        <f>IF(LEN(Table2[[#This Row],[number at end of rxn-compartment]])&gt;0,_xlfn.TEXTBEFORE(Table2[[#This Row],[rxn-compartment]],Table2[[#This Row],[number at end of rxn-compartment]],-1),"")</f>
        <v/>
      </c>
      <c r="N2245" t="str">
        <v>LTA4H</v>
      </c>
      <c r="O2245" t="str">
        <v>LTA4H3_n</v>
      </c>
      <c r="P2245" t="str">
        <v>REV</v>
      </c>
      <c r="Q2245" t="str">
        <v>rt2643_n</v>
      </c>
      <c r="R2245" t="str">
        <v>3.3.2.6</v>
      </c>
      <c r="S2245" t="str">
        <v>Other metabolism</v>
      </c>
      <c r="T2245" t="str">
        <v>Arachidonic acid metabolism</v>
      </c>
    </row>
    <row r="2246" spans="1:20" x14ac:dyDescent="0.2">
      <c r="A2246" t="s">
        <v>5159</v>
      </c>
      <c r="B2246" t="s">
        <v>5158</v>
      </c>
      <c r="C2246" t="s">
        <v>21</v>
      </c>
      <c r="D2246" t="s">
        <v>2201</v>
      </c>
      <c r="E2246" t="str">
        <f>_xlfn.XLOOKUP(Table2[[#This Row],[rxn]],[1]Sheet1!$A:$A,[1]Sheet1!$C:$C,"Other metaolism",0)</f>
        <v>Excluded</v>
      </c>
      <c r="F2246" t="s">
        <v>19</v>
      </c>
      <c r="G2246" t="str">
        <f>Table2[[#This Row],[rxn]]&amp;"_"&amp;Table2[[#This Row],[dir]]</f>
        <v>GLYC3Pt_c_x_REV</v>
      </c>
      <c r="H2246" t="str" cm="1">
        <f t="array" ref="H2246">_xlfn.TEXTJOIN(",",TRUE,_xlfn.UNIQUE(_xlfn._xlws.FILTER(Table2[enz],Table2[rxn+dir]=Table2[[#This Row],[rxn+dir]])))</f>
        <v>UNKNOWN</v>
      </c>
      <c r="I2246" s="2" t="str">
        <f>_xlfn.TEXTAFTER(Table2[[#This Row],[rxn]],"_",-1)</f>
        <v>x</v>
      </c>
      <c r="J2246" s="2" t="str">
        <f>_xlfn.TEXTBEFORE(Table2[[#This Row],[rxn]],"_"&amp;Table2[[#This Row],[compartment]],-1)</f>
        <v>GLYC3Pt_c</v>
      </c>
      <c r="K2246" s="2" t="str" cm="1">
        <f t="array" ref="K2246">_xlfn.LET(_xlpm.t,J2246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6" s="2" t="str">
        <f>IF(LEN(Table2[[#This Row],[number at end of rxn-compartment]])&gt;0,_xlfn.TEXTBEFORE(Table2[[#This Row],[rxn-compartment]],Table2[[#This Row],[number at end of rxn-compartment]],-1),"")</f>
        <v/>
      </c>
      <c r="N2246" t="str">
        <v/>
      </c>
      <c r="O2246" t="str">
        <v>LYSN6MOX_c</v>
      </c>
      <c r="P2246" t="str">
        <v>FWD</v>
      </c>
      <c r="Q2246" t="str">
        <v>rt2880</v>
      </c>
      <c r="R2246" t="str">
        <v>1.14.13.59</v>
      </c>
      <c r="S2246" t="str">
        <v>Amino acid metabolism</v>
      </c>
      <c r="T2246" t="str">
        <v>Lysine metabolism</v>
      </c>
    </row>
    <row r="2247" spans="1:20" x14ac:dyDescent="0.2">
      <c r="A2247" t="s">
        <v>5160</v>
      </c>
      <c r="B2247" t="s">
        <v>5161</v>
      </c>
      <c r="C2247" t="s">
        <v>8</v>
      </c>
      <c r="D2247" t="s">
        <v>1270</v>
      </c>
      <c r="E2247" t="str">
        <f>_xlfn.XLOOKUP(Table2[[#This Row],[rxn]],[1]Sheet1!$A:$A,[1]Sheet1!$C:$C,"Other metaolism",0)</f>
        <v>Excluded</v>
      </c>
      <c r="F2247" t="s">
        <v>19</v>
      </c>
      <c r="G2247" t="str">
        <f>Table2[[#This Row],[rxn]]&amp;"_"&amp;Table2[[#This Row],[dir]]</f>
        <v>GLYC3Pt_m_mm_FWD</v>
      </c>
      <c r="H2247" t="str" cm="1">
        <f t="array" ref="H2247">_xlfn.TEXTJOIN(",",TRUE,_xlfn.UNIQUE(_xlfn._xlws.FILTER(Table2[enz],Table2[rxn+dir]=Table2[[#This Row],[rxn+dir]])))</f>
        <v>SPONT</v>
      </c>
      <c r="I2247" s="2" t="str">
        <f>_xlfn.TEXTAFTER(Table2[[#This Row],[rxn]],"_",-1)</f>
        <v>mm</v>
      </c>
      <c r="J2247" s="2" t="str">
        <f>_xlfn.TEXTBEFORE(Table2[[#This Row],[rxn]],"_"&amp;Table2[[#This Row],[compartment]],-1)</f>
        <v>GLYC3Pt_m</v>
      </c>
      <c r="K2247" s="2" t="str" cm="1">
        <f t="array" ref="K2247">_xlfn.LET(_xlpm.t,J2247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7" s="2" t="str">
        <f>IF(LEN(Table2[[#This Row],[number at end of rxn-compartment]])&gt;0,_xlfn.TEXTBEFORE(Table2[[#This Row],[rxn-compartment]],Table2[[#This Row],[number at end of rxn-compartment]],-1),"")</f>
        <v/>
      </c>
      <c r="N2247" t="str">
        <v/>
      </c>
      <c r="O2247" t="str">
        <v>LYSt_c_m</v>
      </c>
      <c r="P2247" t="str">
        <v>FWD</v>
      </c>
      <c r="Q2247" t="str">
        <v>UNKNOWN</v>
      </c>
      <c r="R2247" t="str">
        <v/>
      </c>
      <c r="S2247" t="str">
        <v>Excluded</v>
      </c>
      <c r="T2247" t="str">
        <v>Transport</v>
      </c>
    </row>
    <row r="2248" spans="1:20" x14ac:dyDescent="0.2">
      <c r="A2248" t="s">
        <v>5162</v>
      </c>
      <c r="B2248" t="s">
        <v>5161</v>
      </c>
      <c r="C2248" t="s">
        <v>21</v>
      </c>
      <c r="D2248" t="s">
        <v>1270</v>
      </c>
      <c r="E2248" t="str">
        <f>_xlfn.XLOOKUP(Table2[[#This Row],[rxn]],[1]Sheet1!$A:$A,[1]Sheet1!$C:$C,"Other metaolism",0)</f>
        <v>Excluded</v>
      </c>
      <c r="F2248" t="s">
        <v>19</v>
      </c>
      <c r="G2248" t="str">
        <f>Table2[[#This Row],[rxn]]&amp;"_"&amp;Table2[[#This Row],[dir]]</f>
        <v>GLYC3Pt_m_mm_REV</v>
      </c>
      <c r="H2248" t="str" cm="1">
        <f t="array" ref="H2248">_xlfn.TEXTJOIN(",",TRUE,_xlfn.UNIQUE(_xlfn._xlws.FILTER(Table2[enz],Table2[rxn+dir]=Table2[[#This Row],[rxn+dir]])))</f>
        <v>SPONT</v>
      </c>
      <c r="I2248" s="2" t="str">
        <f>_xlfn.TEXTAFTER(Table2[[#This Row],[rxn]],"_",-1)</f>
        <v>mm</v>
      </c>
      <c r="J2248" s="2" t="str">
        <f>_xlfn.TEXTBEFORE(Table2[[#This Row],[rxn]],"_"&amp;Table2[[#This Row],[compartment]],-1)</f>
        <v>GLYC3Pt_m</v>
      </c>
      <c r="K2248" s="2" t="str" cm="1">
        <f t="array" ref="K2248">_xlfn.LET(_xlpm.t,J2248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8" s="2" t="str">
        <f>IF(LEN(Table2[[#This Row],[number at end of rxn-compartment]])&gt;0,_xlfn.TEXTBEFORE(Table2[[#This Row],[rxn-compartment]],Table2[[#This Row],[number at end of rxn-compartment]],-1),"")</f>
        <v/>
      </c>
      <c r="N2248" t="str">
        <v/>
      </c>
      <c r="O2248" t="str">
        <v>LYStpa_v</v>
      </c>
      <c r="P2248" t="str">
        <v>FWD</v>
      </c>
      <c r="Q2248" t="str">
        <v>rt0111,rt1949</v>
      </c>
      <c r="R2248" t="str">
        <v/>
      </c>
      <c r="S2248" t="str">
        <v>Excluded</v>
      </c>
      <c r="T2248" t="str">
        <v>Transport</v>
      </c>
    </row>
    <row r="2249" spans="1:20" x14ac:dyDescent="0.2">
      <c r="A2249" t="s">
        <v>5163</v>
      </c>
      <c r="B2249" t="s">
        <v>591</v>
      </c>
      <c r="C2249" t="s">
        <v>8</v>
      </c>
      <c r="D2249" t="s">
        <v>5164</v>
      </c>
      <c r="E2249" t="str">
        <f>_xlfn.XLOOKUP(Table2[[#This Row],[rxn]],[1]Sheet1!$A:$A,[1]Sheet1!$C:$C,"Other metaolism",0)</f>
        <v>Other biosynthetic metabolism</v>
      </c>
      <c r="F2249" t="s">
        <v>404</v>
      </c>
      <c r="G2249" t="str">
        <f>Table2[[#This Row],[rxn]]&amp;"_"&amp;Table2[[#This Row],[dir]]</f>
        <v>GLYCDy_c_FWD</v>
      </c>
      <c r="H2249" t="str" cm="1">
        <f t="array" ref="H2249">_xlfn.TEXTJOIN(",",TRUE,_xlfn.UNIQUE(_xlfn._xlws.FILTER(Table2[enz],Table2[rxn+dir]=Table2[[#This Row],[rxn+dir]])))</f>
        <v>rt3388</v>
      </c>
      <c r="I2249" s="2" t="str">
        <f>_xlfn.TEXTAFTER(Table2[[#This Row],[rxn]],"_",-1)</f>
        <v>c</v>
      </c>
      <c r="J2249" s="2" t="str">
        <f>_xlfn.TEXTBEFORE(Table2[[#This Row],[rxn]],"_"&amp;Table2[[#This Row],[compartment]],-1)</f>
        <v>GLYCDy</v>
      </c>
      <c r="K2249" s="2" t="str" cm="1">
        <f t="array" ref="K2249">_xlfn.LET(_xlpm.t,J2249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49" s="2" t="str">
        <f>IF(LEN(Table2[[#This Row],[number at end of rxn-compartment]])&gt;0,_xlfn.TEXTBEFORE(Table2[[#This Row],[rxn-compartment]],Table2[[#This Row],[number at end of rxn-compartment]],-1),"")</f>
        <v/>
      </c>
      <c r="N2249" t="str">
        <v/>
      </c>
      <c r="O2249" t="str">
        <v>LYStps_e</v>
      </c>
      <c r="P2249" t="str">
        <v>FWD</v>
      </c>
      <c r="Q2249" t="str">
        <v>rt5861</v>
      </c>
      <c r="R2249" t="str">
        <v/>
      </c>
      <c r="S2249" t="str">
        <v>Excluded</v>
      </c>
      <c r="T2249" t="str">
        <v>Transport</v>
      </c>
    </row>
    <row r="2250" spans="1:20" x14ac:dyDescent="0.2">
      <c r="A2250" t="s">
        <v>5165</v>
      </c>
      <c r="B2250" t="s">
        <v>5167</v>
      </c>
      <c r="C2250" t="s">
        <v>8</v>
      </c>
      <c r="D2250" t="s">
        <v>5166</v>
      </c>
      <c r="E2250" t="str">
        <f>_xlfn.XLOOKUP(Table2[[#This Row],[rxn]],[1]Sheet1!$A:$A,[1]Sheet1!$C:$C,"Other metaolism",0)</f>
        <v>Central metabolism</v>
      </c>
      <c r="F2250" t="s">
        <v>502</v>
      </c>
      <c r="G2250" t="str">
        <f>Table2[[#This Row],[rxn]]&amp;"_"&amp;Table2[[#This Row],[dir]]</f>
        <v>GLYCK_c_FWD</v>
      </c>
      <c r="H2250" t="str" cm="1">
        <f t="array" ref="H2250">_xlfn.TEXTJOIN(",",TRUE,_xlfn.UNIQUE(_xlfn._xlws.FILTER(Table2[enz],Table2[rxn+dir]=Table2[[#This Row],[rxn+dir]])))</f>
        <v>rt1670</v>
      </c>
      <c r="I2250" s="2" t="str">
        <f>_xlfn.TEXTAFTER(Table2[[#This Row],[rxn]],"_",-1)</f>
        <v>c</v>
      </c>
      <c r="J2250" s="2" t="str">
        <f>_xlfn.TEXTBEFORE(Table2[[#This Row],[rxn]],"_"&amp;Table2[[#This Row],[compartment]],-1)</f>
        <v>GLYCK</v>
      </c>
      <c r="K2250" s="2" t="str" cm="1">
        <f t="array" ref="K2250">_xlfn.LET(_xlpm.t,J2250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0" s="2" t="str">
        <f>IF(LEN(Table2[[#This Row],[number at end of rxn-compartment]])&gt;0,_xlfn.TEXTBEFORE(Table2[[#This Row],[rxn-compartment]],Table2[[#This Row],[number at end of rxn-compartment]],-1),"")</f>
        <v/>
      </c>
      <c r="N2250" t="str">
        <v/>
      </c>
      <c r="O2250" t="str">
        <v>LYStps_e</v>
      </c>
      <c r="P2250" t="str">
        <v>REV</v>
      </c>
      <c r="Q2250" t="str">
        <v>rt5861</v>
      </c>
      <c r="R2250" t="str">
        <v/>
      </c>
      <c r="S2250" t="str">
        <v>Excluded</v>
      </c>
      <c r="T2250" t="str">
        <v>Transport</v>
      </c>
    </row>
    <row r="2251" spans="1:20" x14ac:dyDescent="0.2">
      <c r="A2251" t="s">
        <v>5168</v>
      </c>
      <c r="B2251" t="s">
        <v>594</v>
      </c>
      <c r="C2251" t="s">
        <v>8</v>
      </c>
      <c r="D2251" t="s">
        <v>595</v>
      </c>
      <c r="E2251" t="str">
        <f>_xlfn.XLOOKUP(Table2[[#This Row],[rxn]],[1]Sheet1!$A:$A,[1]Sheet1!$C:$C,"Other metaolism",0)</f>
        <v>Amino acid metabolism</v>
      </c>
      <c r="F2251" t="s">
        <v>149</v>
      </c>
      <c r="G2251" t="str">
        <f>Table2[[#This Row],[rxn]]&amp;"_"&amp;Table2[[#This Row],[dir]]</f>
        <v>GLYCL_m_FWD</v>
      </c>
      <c r="H2251" t="str" cm="1">
        <f t="array" ref="H2251">_xlfn.TEXTJOIN(",",TRUE,_xlfn.UNIQUE(_xlfn._xlws.FILTER(Table2[enz],Table2[rxn+dir]=Table2[[#This Row],[rxn+dir]])))</f>
        <v>GCV123LPD1</v>
      </c>
      <c r="I2251" s="2" t="str">
        <f>_xlfn.TEXTAFTER(Table2[[#This Row],[rxn]],"_",-1)</f>
        <v>m</v>
      </c>
      <c r="J2251" s="2" t="str">
        <f>_xlfn.TEXTBEFORE(Table2[[#This Row],[rxn]],"_"&amp;Table2[[#This Row],[compartment]],-1)</f>
        <v>GLYCL</v>
      </c>
      <c r="K2251" s="2" t="str" cm="1">
        <f t="array" ref="K2251">_xlfn.LET(_xlpm.t,J2251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1" s="2" t="str">
        <f>IF(LEN(Table2[[#This Row],[number at end of rxn-compartment]])&gt;0,_xlfn.TEXTBEFORE(Table2[[#This Row],[rxn-compartment]],Table2[[#This Row],[number at end of rxn-compartment]],-1),"")</f>
        <v/>
      </c>
      <c r="N2251" t="str">
        <v/>
      </c>
      <c r="O2251" t="str">
        <v>LYSTRS_c</v>
      </c>
      <c r="P2251" t="str">
        <v>FWD</v>
      </c>
      <c r="Q2251" t="str">
        <v>rt3577</v>
      </c>
      <c r="R2251" t="str">
        <v>6.1.1.6</v>
      </c>
      <c r="S2251" t="str">
        <v>tRNA charging</v>
      </c>
      <c r="T2251" t="str">
        <v>Aminoacyl-tRNA biosynthesis</v>
      </c>
    </row>
    <row r="2252" spans="1:20" x14ac:dyDescent="0.2">
      <c r="A2252" t="s">
        <v>5169</v>
      </c>
      <c r="B2252" t="s">
        <v>594</v>
      </c>
      <c r="C2252" t="s">
        <v>21</v>
      </c>
      <c r="D2252" t="s">
        <v>595</v>
      </c>
      <c r="E2252" t="str">
        <f>_xlfn.XLOOKUP(Table2[[#This Row],[rxn]],[1]Sheet1!$A:$A,[1]Sheet1!$C:$C,"Other metaolism",0)</f>
        <v>Amino acid metabolism</v>
      </c>
      <c r="F2252" t="s">
        <v>149</v>
      </c>
      <c r="G2252" t="str">
        <f>Table2[[#This Row],[rxn]]&amp;"_"&amp;Table2[[#This Row],[dir]]</f>
        <v>GLYCL_m_REV</v>
      </c>
      <c r="H2252" t="str" cm="1">
        <f t="array" ref="H2252">_xlfn.TEXTJOIN(",",TRUE,_xlfn.UNIQUE(_xlfn._xlws.FILTER(Table2[enz],Table2[rxn+dir]=Table2[[#This Row],[rxn+dir]])))</f>
        <v>GCV123LPD1</v>
      </c>
      <c r="I2252" s="2" t="str">
        <f>_xlfn.TEXTAFTER(Table2[[#This Row],[rxn]],"_",-1)</f>
        <v>m</v>
      </c>
      <c r="J2252" s="2" t="str">
        <f>_xlfn.TEXTBEFORE(Table2[[#This Row],[rxn]],"_"&amp;Table2[[#This Row],[compartment]],-1)</f>
        <v>GLYCL</v>
      </c>
      <c r="K2252" s="2" t="str" cm="1">
        <f t="array" ref="K2252">_xlfn.LET(_xlpm.t,J2252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2" s="2" t="str">
        <f>IF(LEN(Table2[[#This Row],[number at end of rxn-compartment]])&gt;0,_xlfn.TEXTBEFORE(Table2[[#This Row],[rxn-compartment]],Table2[[#This Row],[number at end of rxn-compartment]],-1),"")</f>
        <v/>
      </c>
      <c r="N2252" t="str">
        <v/>
      </c>
      <c r="O2252" t="str">
        <v>M1PS_c</v>
      </c>
      <c r="P2252" t="str">
        <v>FWD</v>
      </c>
      <c r="Q2252" t="str">
        <v>rt1768</v>
      </c>
      <c r="R2252" t="str">
        <v>5.5.1.4</v>
      </c>
      <c r="S2252" t="str">
        <v>Other metabolism</v>
      </c>
      <c r="T2252" t="str">
        <v>Inositol phosphate metabolism</v>
      </c>
    </row>
    <row r="2253" spans="1:20" x14ac:dyDescent="0.2">
      <c r="A2253" t="s">
        <v>5170</v>
      </c>
      <c r="B2253" t="s">
        <v>5171</v>
      </c>
      <c r="C2253" t="s">
        <v>8</v>
      </c>
      <c r="D2253" t="s">
        <v>1270</v>
      </c>
      <c r="E2253" t="str">
        <f>_xlfn.XLOOKUP(Table2[[#This Row],[rxn]],[1]Sheet1!$A:$A,[1]Sheet1!$C:$C,"Other metaolism",0)</f>
        <v>Excluded</v>
      </c>
      <c r="F2253" t="s">
        <v>19</v>
      </c>
      <c r="G2253" t="str">
        <f>Table2[[#This Row],[rxn]]&amp;"_"&amp;Table2[[#This Row],[dir]]</f>
        <v>GLYCOGENt_c_v_FWD</v>
      </c>
      <c r="H2253" t="str" cm="1">
        <f t="array" ref="H2253">_xlfn.TEXTJOIN(",",TRUE,_xlfn.UNIQUE(_xlfn._xlws.FILTER(Table2[enz],Table2[rxn+dir]=Table2[[#This Row],[rxn+dir]])))</f>
        <v>SPONT</v>
      </c>
      <c r="I2253" s="2" t="str">
        <f>_xlfn.TEXTAFTER(Table2[[#This Row],[rxn]],"_",-1)</f>
        <v>v</v>
      </c>
      <c r="J2253" s="2" t="str">
        <f>_xlfn.TEXTBEFORE(Table2[[#This Row],[rxn]],"_"&amp;Table2[[#This Row],[compartment]],-1)</f>
        <v>GLYCOGENt_c</v>
      </c>
      <c r="K2253" s="2" t="str" cm="1">
        <f t="array" ref="K2253">_xlfn.LET(_xlpm.t,J2253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3" s="2" t="str">
        <f>IF(LEN(Table2[[#This Row],[number at end of rxn-compartment]])&gt;0,_xlfn.TEXTBEFORE(Table2[[#This Row],[rxn-compartment]],Table2[[#This Row],[number at end of rxn-compartment]],-1),"")</f>
        <v/>
      </c>
      <c r="N2253" t="str">
        <v/>
      </c>
      <c r="O2253" t="str">
        <v>MACACI_c</v>
      </c>
      <c r="P2253" t="str">
        <v>FWD</v>
      </c>
      <c r="Q2253" t="str">
        <v>rt0063,rt3852</v>
      </c>
      <c r="R2253" t="str">
        <v/>
      </c>
      <c r="S2253" t="str">
        <v>Amino acid metabolism</v>
      </c>
      <c r="T2253" t="str">
        <v>Tyrosine metabolism</v>
      </c>
    </row>
    <row r="2254" spans="1:20" x14ac:dyDescent="0.2">
      <c r="A2254" t="s">
        <v>5172</v>
      </c>
      <c r="B2254" t="s">
        <v>5173</v>
      </c>
      <c r="C2254" t="s">
        <v>8</v>
      </c>
      <c r="D2254" t="s">
        <v>1270</v>
      </c>
      <c r="E2254" t="str">
        <f>_xlfn.XLOOKUP(Table2[[#This Row],[rxn]],[1]Sheet1!$A:$A,[1]Sheet1!$C:$C,"Other metaolism",0)</f>
        <v>Excluded</v>
      </c>
      <c r="F2254" t="s">
        <v>19</v>
      </c>
      <c r="G2254" t="str">
        <f>Table2[[#This Row],[rxn]]&amp;"_"&amp;Table2[[#This Row],[dir]]</f>
        <v>GLYCt_c_l_FWD</v>
      </c>
      <c r="H2254" t="str" cm="1">
        <f t="array" ref="H2254">_xlfn.TEXTJOIN(",",TRUE,_xlfn.UNIQUE(_xlfn._xlws.FILTER(Table2[enz],Table2[rxn+dir]=Table2[[#This Row],[rxn+dir]])))</f>
        <v>SPONT</v>
      </c>
      <c r="I2254" s="2" t="str">
        <f>_xlfn.TEXTAFTER(Table2[[#This Row],[rxn]],"_",-1)</f>
        <v>l</v>
      </c>
      <c r="J2254" s="2" t="str">
        <f>_xlfn.TEXTBEFORE(Table2[[#This Row],[rxn]],"_"&amp;Table2[[#This Row],[compartment]],-1)</f>
        <v>GLYCt_c</v>
      </c>
      <c r="K2254" s="2" t="str" cm="1">
        <f t="array" ref="K2254">_xlfn.LET(_xlpm.t,J2254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4" s="2" t="str">
        <f>IF(LEN(Table2[[#This Row],[number at end of rxn-compartment]])&gt;0,_xlfn.TEXTBEFORE(Table2[[#This Row],[rxn-compartment]],Table2[[#This Row],[number at end of rxn-compartment]],-1),"")</f>
        <v/>
      </c>
      <c r="N2254" t="str">
        <v/>
      </c>
      <c r="O2254" t="str">
        <v>MACACI_c</v>
      </c>
      <c r="P2254" t="str">
        <v>REV</v>
      </c>
      <c r="Q2254" t="str">
        <v>rt0063,rt3852</v>
      </c>
      <c r="R2254" t="str">
        <v/>
      </c>
      <c r="S2254" t="str">
        <v>Amino acid metabolism</v>
      </c>
      <c r="T2254" t="str">
        <v>Tyrosine metabolism</v>
      </c>
    </row>
    <row r="2255" spans="1:20" x14ac:dyDescent="0.2">
      <c r="A2255" t="s">
        <v>5174</v>
      </c>
      <c r="B2255" t="s">
        <v>5173</v>
      </c>
      <c r="C2255" t="s">
        <v>21</v>
      </c>
      <c r="D2255" t="s">
        <v>1270</v>
      </c>
      <c r="E2255" t="str">
        <f>_xlfn.XLOOKUP(Table2[[#This Row],[rxn]],[1]Sheet1!$A:$A,[1]Sheet1!$C:$C,"Other metaolism",0)</f>
        <v>Excluded</v>
      </c>
      <c r="F2255" t="s">
        <v>19</v>
      </c>
      <c r="G2255" t="str">
        <f>Table2[[#This Row],[rxn]]&amp;"_"&amp;Table2[[#This Row],[dir]]</f>
        <v>GLYCt_c_l_REV</v>
      </c>
      <c r="H2255" t="str" cm="1">
        <f t="array" ref="H2255">_xlfn.TEXTJOIN(",",TRUE,_xlfn.UNIQUE(_xlfn._xlws.FILTER(Table2[enz],Table2[rxn+dir]=Table2[[#This Row],[rxn+dir]])))</f>
        <v>SPONT</v>
      </c>
      <c r="I2255" s="2" t="str">
        <f>_xlfn.TEXTAFTER(Table2[[#This Row],[rxn]],"_",-1)</f>
        <v>l</v>
      </c>
      <c r="J2255" s="2" t="str">
        <f>_xlfn.TEXTBEFORE(Table2[[#This Row],[rxn]],"_"&amp;Table2[[#This Row],[compartment]],-1)</f>
        <v>GLYCt_c</v>
      </c>
      <c r="K2255" s="2" t="str" cm="1">
        <f t="array" ref="K2255">_xlfn.LET(_xlpm.t,J2255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5" s="2" t="str">
        <f>IF(LEN(Table2[[#This Row],[number at end of rxn-compartment]])&gt;0,_xlfn.TEXTBEFORE(Table2[[#This Row],[rxn-compartment]],Table2[[#This Row],[number at end of rxn-compartment]],-1),"")</f>
        <v/>
      </c>
      <c r="N2255" t="str">
        <v/>
      </c>
      <c r="O2255" t="str">
        <v>MAGL_l</v>
      </c>
      <c r="P2255" t="str">
        <v>FWD</v>
      </c>
      <c r="Q2255" t="str">
        <v>rt1360</v>
      </c>
      <c r="R2255" t="str">
        <v>3.1.1.23</v>
      </c>
      <c r="S2255" t="str">
        <v>Other metabolism</v>
      </c>
      <c r="T2255" t="str">
        <v>Triacylglycerol degradation</v>
      </c>
    </row>
    <row r="2256" spans="1:20" x14ac:dyDescent="0.2">
      <c r="A2256" t="s">
        <v>5175</v>
      </c>
      <c r="B2256" t="s">
        <v>5176</v>
      </c>
      <c r="C2256" t="s">
        <v>8</v>
      </c>
      <c r="D2256" t="s">
        <v>2201</v>
      </c>
      <c r="E2256" t="str">
        <f>_xlfn.XLOOKUP(Table2[[#This Row],[rxn]],[1]Sheet1!$A:$A,[1]Sheet1!$C:$C,"Other metaolism",0)</f>
        <v>Excluded</v>
      </c>
      <c r="F2256" t="s">
        <v>19</v>
      </c>
      <c r="G2256" t="str">
        <f>Table2[[#This Row],[rxn]]&amp;"_"&amp;Table2[[#This Row],[dir]]</f>
        <v>GLYCt_c_m_FWD</v>
      </c>
      <c r="H2256" t="str" cm="1">
        <f t="array" ref="H2256">_xlfn.TEXTJOIN(",",TRUE,_xlfn.UNIQUE(_xlfn._xlws.FILTER(Table2[enz],Table2[rxn+dir]=Table2[[#This Row],[rxn+dir]])))</f>
        <v>UNKNOWN</v>
      </c>
      <c r="I2256" s="2" t="str">
        <f>_xlfn.TEXTAFTER(Table2[[#This Row],[rxn]],"_",-1)</f>
        <v>m</v>
      </c>
      <c r="J2256" s="2" t="str">
        <f>_xlfn.TEXTBEFORE(Table2[[#This Row],[rxn]],"_"&amp;Table2[[#This Row],[compartment]],-1)</f>
        <v>GLYCt_c</v>
      </c>
      <c r="K2256" s="2" t="str" cm="1">
        <f t="array" ref="K2256">_xlfn.LET(_xlpm.t,J2256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6" s="2" t="str">
        <f>IF(LEN(Table2[[#This Row],[number at end of rxn-compartment]])&gt;0,_xlfn.TEXTBEFORE(Table2[[#This Row],[rxn-compartment]],Table2[[#This Row],[number at end of rxn-compartment]],-1),"")</f>
        <v/>
      </c>
      <c r="N2256" t="str">
        <v/>
      </c>
      <c r="O2256" t="str">
        <v>MAGL_m</v>
      </c>
      <c r="P2256" t="str">
        <v>FWD</v>
      </c>
      <c r="Q2256" t="str">
        <v>UNKNOWN</v>
      </c>
      <c r="R2256" t="str">
        <v>3.1.1.23</v>
      </c>
      <c r="S2256" t="str">
        <v>Other metabolism</v>
      </c>
      <c r="T2256" t="str">
        <v>Triacylglycerol degradation</v>
      </c>
    </row>
    <row r="2257" spans="1:20" x14ac:dyDescent="0.2">
      <c r="A2257" t="s">
        <v>5177</v>
      </c>
      <c r="B2257" t="s">
        <v>5178</v>
      </c>
      <c r="C2257" t="s">
        <v>8</v>
      </c>
      <c r="D2257" t="s">
        <v>4875</v>
      </c>
      <c r="E2257" t="str">
        <f>_xlfn.XLOOKUP(Table2[[#This Row],[rxn]],[1]Sheet1!$A:$A,[1]Sheet1!$C:$C,"Other metaolism",0)</f>
        <v>Excluded</v>
      </c>
      <c r="F2257" t="s">
        <v>19</v>
      </c>
      <c r="G2257" t="str">
        <f>Table2[[#This Row],[rxn]]&amp;"_"&amp;Table2[[#This Row],[dir]]</f>
        <v>GLYCtps_e_FWD</v>
      </c>
      <c r="H2257" t="str" cm="1">
        <f t="array" ref="H2257">_xlfn.TEXTJOIN(",",TRUE,_xlfn.UNIQUE(_xlfn._xlws.FILTER(Table2[enz],Table2[rxn+dir]=Table2[[#This Row],[rxn+dir]])))</f>
        <v>rt2336</v>
      </c>
      <c r="I2257" s="2" t="str">
        <f>_xlfn.TEXTAFTER(Table2[[#This Row],[rxn]],"_",-1)</f>
        <v>e</v>
      </c>
      <c r="J2257" s="2" t="str">
        <f>_xlfn.TEXTBEFORE(Table2[[#This Row],[rxn]],"_"&amp;Table2[[#This Row],[compartment]],-1)</f>
        <v>GLYCtps</v>
      </c>
      <c r="K2257" s="2" t="str" cm="1">
        <f t="array" ref="K2257">_xlfn.LET(_xlpm.t,J2257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7" s="2" t="str">
        <f>IF(LEN(Table2[[#This Row],[number at end of rxn-compartment]])&gt;0,_xlfn.TEXTBEFORE(Table2[[#This Row],[rxn-compartment]],Table2[[#This Row],[number at end of rxn-compartment]],-1),"")</f>
        <v/>
      </c>
      <c r="N2257" t="str">
        <v/>
      </c>
      <c r="O2257" t="str">
        <v>MALCOAt_c_rm</v>
      </c>
      <c r="P2257" t="str">
        <v>FWD</v>
      </c>
      <c r="Q2257" t="str">
        <v>SPONT</v>
      </c>
      <c r="R2257" t="str">
        <v/>
      </c>
      <c r="S2257" t="str">
        <v>Excluded</v>
      </c>
      <c r="T2257" t="str">
        <v>Transport</v>
      </c>
    </row>
    <row r="2258" spans="1:20" x14ac:dyDescent="0.2">
      <c r="A2258" t="s">
        <v>5179</v>
      </c>
      <c r="B2258" t="s">
        <v>5178</v>
      </c>
      <c r="C2258" t="s">
        <v>21</v>
      </c>
      <c r="D2258" t="s">
        <v>4875</v>
      </c>
      <c r="E2258" t="str">
        <f>_xlfn.XLOOKUP(Table2[[#This Row],[rxn]],[1]Sheet1!$A:$A,[1]Sheet1!$C:$C,"Other metaolism",0)</f>
        <v>Excluded</v>
      </c>
      <c r="F2258" t="s">
        <v>19</v>
      </c>
      <c r="G2258" t="str">
        <f>Table2[[#This Row],[rxn]]&amp;"_"&amp;Table2[[#This Row],[dir]]</f>
        <v>GLYCtps_e_REV</v>
      </c>
      <c r="H2258" t="str" cm="1">
        <f t="array" ref="H2258">_xlfn.TEXTJOIN(",",TRUE,_xlfn.UNIQUE(_xlfn._xlws.FILTER(Table2[enz],Table2[rxn+dir]=Table2[[#This Row],[rxn+dir]])))</f>
        <v>rt2336</v>
      </c>
      <c r="I2258" s="2" t="str">
        <f>_xlfn.TEXTAFTER(Table2[[#This Row],[rxn]],"_",-1)</f>
        <v>e</v>
      </c>
      <c r="J2258" s="2" t="str">
        <f>_xlfn.TEXTBEFORE(Table2[[#This Row],[rxn]],"_"&amp;Table2[[#This Row],[compartment]],-1)</f>
        <v>GLYCtps</v>
      </c>
      <c r="K2258" s="2" t="str" cm="1">
        <f t="array" ref="K2258">_xlfn.LET(_xlpm.t,J2258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8" s="2" t="str">
        <f>IF(LEN(Table2[[#This Row],[number at end of rxn-compartment]])&gt;0,_xlfn.TEXTBEFORE(Table2[[#This Row],[rxn-compartment]],Table2[[#This Row],[number at end of rxn-compartment]],-1),"")</f>
        <v/>
      </c>
      <c r="N2258" t="str">
        <v/>
      </c>
      <c r="O2258" t="str">
        <v>MALCOAt_c_rm</v>
      </c>
      <c r="P2258" t="str">
        <v>REV</v>
      </c>
      <c r="Q2258" t="str">
        <v>SPONT</v>
      </c>
      <c r="R2258" t="str">
        <v/>
      </c>
      <c r="S2258" t="str">
        <v>Excluded</v>
      </c>
      <c r="T2258" t="str">
        <v>Transport</v>
      </c>
    </row>
    <row r="2259" spans="1:20" x14ac:dyDescent="0.2">
      <c r="A2259" t="s">
        <v>5180</v>
      </c>
      <c r="B2259" t="s">
        <v>599</v>
      </c>
      <c r="C2259" t="s">
        <v>8</v>
      </c>
      <c r="D2259" t="s">
        <v>5181</v>
      </c>
      <c r="E2259" t="str">
        <f>_xlfn.XLOOKUP(Table2[[#This Row],[rxn]],[1]Sheet1!$A:$A,[1]Sheet1!$C:$C,"Other metaolism",0)</f>
        <v>Other metabolism</v>
      </c>
      <c r="F2259" t="s">
        <v>12</v>
      </c>
      <c r="G2259" t="str">
        <f>Table2[[#This Row],[rxn]]&amp;"_"&amp;Table2[[#This Row],[dir]]</f>
        <v>GLYGS_c_FWD</v>
      </c>
      <c r="H2259" t="str" cm="1">
        <f t="array" ref="H2259">_xlfn.TEXTJOIN(",",TRUE,_xlfn.UNIQUE(_xlfn._xlws.FILTER(Table2[enz],Table2[rxn+dir]=Table2[[#This Row],[rxn+dir]])))</f>
        <v>rt12285634</v>
      </c>
      <c r="I2259" s="2" t="str">
        <f>_xlfn.TEXTAFTER(Table2[[#This Row],[rxn]],"_",-1)</f>
        <v>c</v>
      </c>
      <c r="J2259" s="2" t="str">
        <f>_xlfn.TEXTBEFORE(Table2[[#This Row],[rxn]],"_"&amp;Table2[[#This Row],[compartment]],-1)</f>
        <v>GLYGS</v>
      </c>
      <c r="K2259" s="2" t="str" cm="1">
        <f t="array" ref="K2259">_xlfn.LET(_xlpm.t,J2259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59" s="2" t="str">
        <f>IF(LEN(Table2[[#This Row],[number at end of rxn-compartment]])&gt;0,_xlfn.TEXTBEFORE(Table2[[#This Row],[rxn-compartment]],Table2[[#This Row],[number at end of rxn-compartment]],-1),"")</f>
        <v/>
      </c>
      <c r="N2259" t="str">
        <v/>
      </c>
      <c r="O2259" t="str">
        <v>MALOAAta_x</v>
      </c>
      <c r="P2259" t="str">
        <v>FWD</v>
      </c>
      <c r="Q2259" t="str">
        <v>SPONT</v>
      </c>
      <c r="R2259" t="str">
        <v/>
      </c>
      <c r="S2259" t="str">
        <v>Excluded</v>
      </c>
      <c r="T2259" t="str">
        <v>Transport</v>
      </c>
    </row>
    <row r="2260" spans="1:20" x14ac:dyDescent="0.2">
      <c r="A2260" t="s">
        <v>5182</v>
      </c>
      <c r="B2260" t="s">
        <v>5184</v>
      </c>
      <c r="C2260" t="s">
        <v>8</v>
      </c>
      <c r="D2260" t="s">
        <v>5183</v>
      </c>
      <c r="E2260" t="str">
        <f>_xlfn.XLOOKUP(Table2[[#This Row],[rxn]],[1]Sheet1!$A:$A,[1]Sheet1!$C:$C,"Other metaolism",0)</f>
        <v>Other biosynthetic metabolism</v>
      </c>
      <c r="F2260" t="s">
        <v>404</v>
      </c>
      <c r="G2260" t="str">
        <f>Table2[[#This Row],[rxn]]&amp;"_"&amp;Table2[[#This Row],[dir]]</f>
        <v>GLYK_c_FWD</v>
      </c>
      <c r="H2260" t="str" cm="1">
        <f t="array" ref="H2260">_xlfn.TEXTJOIN(",",TRUE,_xlfn.UNIQUE(_xlfn._xlws.FILTER(Table2[enz],Table2[rxn+dir]=Table2[[#This Row],[rxn+dir]])))</f>
        <v>rt2654</v>
      </c>
      <c r="I2260" s="2" t="str">
        <f>_xlfn.TEXTAFTER(Table2[[#This Row],[rxn]],"_",-1)</f>
        <v>c</v>
      </c>
      <c r="J2260" s="2" t="str">
        <f>_xlfn.TEXTBEFORE(Table2[[#This Row],[rxn]],"_"&amp;Table2[[#This Row],[compartment]],-1)</f>
        <v>GLYK</v>
      </c>
      <c r="K2260" s="2" t="str" cm="1">
        <f t="array" ref="K2260">_xlfn.LET(_xlpm.t,J2260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0" s="2" t="str">
        <f>IF(LEN(Table2[[#This Row],[number at end of rxn-compartment]])&gt;0,_xlfn.TEXTBEFORE(Table2[[#This Row],[rxn-compartment]],Table2[[#This Row],[number at end of rxn-compartment]],-1),"")</f>
        <v/>
      </c>
      <c r="N2260" t="str">
        <v/>
      </c>
      <c r="O2260" t="str">
        <v>MALOAAta_x</v>
      </c>
      <c r="P2260" t="str">
        <v>REV</v>
      </c>
      <c r="Q2260" t="str">
        <v>SPONT</v>
      </c>
      <c r="R2260" t="str">
        <v/>
      </c>
      <c r="S2260" t="str">
        <v>Excluded</v>
      </c>
      <c r="T2260" t="str">
        <v>Transport</v>
      </c>
    </row>
    <row r="2261" spans="1:20" x14ac:dyDescent="0.2">
      <c r="A2261" t="s">
        <v>5185</v>
      </c>
      <c r="B2261" t="s">
        <v>602</v>
      </c>
      <c r="C2261" t="s">
        <v>8</v>
      </c>
      <c r="D2261" t="s">
        <v>5186</v>
      </c>
      <c r="E2261" t="str">
        <f>_xlfn.XLOOKUP(Table2[[#This Row],[rxn]],[1]Sheet1!$A:$A,[1]Sheet1!$C:$C,"Other metaolism",0)</f>
        <v>Central metabolism</v>
      </c>
      <c r="F2261" t="s">
        <v>605</v>
      </c>
      <c r="G2261" t="str">
        <f>Table2[[#This Row],[rxn]]&amp;"_"&amp;Table2[[#This Row],[dir]]</f>
        <v>GLYOX_c_FWD</v>
      </c>
      <c r="H2261" t="str" cm="1">
        <f t="array" ref="H2261">_xlfn.TEXTJOIN(",",TRUE,_xlfn.UNIQUE(_xlfn._xlws.FILTER(Table2[enz],Table2[rxn+dir]=Table2[[#This Row],[rxn+dir]])))</f>
        <v>rt4673</v>
      </c>
      <c r="I2261" s="2" t="str">
        <f>_xlfn.TEXTAFTER(Table2[[#This Row],[rxn]],"_",-1)</f>
        <v>c</v>
      </c>
      <c r="J2261" s="2" t="str">
        <f>_xlfn.TEXTBEFORE(Table2[[#This Row],[rxn]],"_"&amp;Table2[[#This Row],[compartment]],-1)</f>
        <v>GLYOX</v>
      </c>
      <c r="K2261" s="2" t="str" cm="1">
        <f t="array" ref="K2261">_xlfn.LET(_xlpm.t,J2261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1" s="2" t="str">
        <f>IF(LEN(Table2[[#This Row],[number at end of rxn-compartment]])&gt;0,_xlfn.TEXTBEFORE(Table2[[#This Row],[rxn-compartment]],Table2[[#This Row],[number at end of rxn-compartment]],-1),"")</f>
        <v/>
      </c>
      <c r="N2261" t="str">
        <v/>
      </c>
      <c r="O2261" t="str">
        <v>MALS_c</v>
      </c>
      <c r="P2261" t="str">
        <v>FWD</v>
      </c>
      <c r="Q2261" t="str">
        <v>rt1089</v>
      </c>
      <c r="R2261" t="str">
        <v>2.3.3.9</v>
      </c>
      <c r="S2261" t="str">
        <v>Central metabolism</v>
      </c>
      <c r="T2261" t="str">
        <v>Glyoxylate metabolism</v>
      </c>
    </row>
    <row r="2262" spans="1:20" x14ac:dyDescent="0.2">
      <c r="A2262" t="s">
        <v>5187</v>
      </c>
      <c r="B2262" t="s">
        <v>5189</v>
      </c>
      <c r="C2262" t="s">
        <v>8</v>
      </c>
      <c r="D2262" t="s">
        <v>5188</v>
      </c>
      <c r="E2262" t="str">
        <f>_xlfn.XLOOKUP(Table2[[#This Row],[rxn]],[1]Sheet1!$A:$A,[1]Sheet1!$C:$C,"Other metaolism",0)</f>
        <v>Central metabolism</v>
      </c>
      <c r="F2262" t="s">
        <v>191</v>
      </c>
      <c r="G2262" t="str">
        <f>Table2[[#This Row],[rxn]]&amp;"_"&amp;Table2[[#This Row],[dir]]</f>
        <v>GLYOX_m_FWD</v>
      </c>
      <c r="H2262" t="str" cm="1">
        <f t="array" ref="H2262">_xlfn.TEXTJOIN(",",TRUE,_xlfn.UNIQUE(_xlfn._xlws.FILTER(Table2[enz],Table2[rxn+dir]=Table2[[#This Row],[rxn+dir]])))</f>
        <v>rt5195</v>
      </c>
      <c r="I2262" s="2" t="str">
        <f>_xlfn.TEXTAFTER(Table2[[#This Row],[rxn]],"_",-1)</f>
        <v>m</v>
      </c>
      <c r="J2262" s="2" t="str">
        <f>_xlfn.TEXTBEFORE(Table2[[#This Row],[rxn]],"_"&amp;Table2[[#This Row],[compartment]],-1)</f>
        <v>GLYOX</v>
      </c>
      <c r="K2262" s="2" t="str" cm="1">
        <f t="array" ref="K2262">_xlfn.LET(_xlpm.t,J2262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2" s="2" t="str">
        <f>IF(LEN(Table2[[#This Row],[number at end of rxn-compartment]])&gt;0,_xlfn.TEXTBEFORE(Table2[[#This Row],[rxn-compartment]],Table2[[#This Row],[number at end of rxn-compartment]],-1),"")</f>
        <v/>
      </c>
      <c r="N2262" t="str">
        <v/>
      </c>
      <c r="O2262" t="str">
        <v>MALT_c</v>
      </c>
      <c r="P2262" t="str">
        <v>FWD</v>
      </c>
      <c r="Q2262" t="str">
        <v>rt0767</v>
      </c>
      <c r="R2262" t="str">
        <v>3.2.1.20</v>
      </c>
      <c r="S2262" t="str">
        <v>Other metabolism</v>
      </c>
      <c r="T2262" t="str">
        <v>Alternative carbon metabolism</v>
      </c>
    </row>
    <row r="2263" spans="1:20" x14ac:dyDescent="0.2">
      <c r="A2263" t="s">
        <v>5190</v>
      </c>
      <c r="B2263" t="s">
        <v>606</v>
      </c>
      <c r="C2263" t="s">
        <v>8</v>
      </c>
      <c r="D2263" t="s">
        <v>5191</v>
      </c>
      <c r="E2263" t="str">
        <f>_xlfn.XLOOKUP(Table2[[#This Row],[rxn]],[1]Sheet1!$A:$A,[1]Sheet1!$C:$C,"Other metaolism",0)</f>
        <v>Excluded</v>
      </c>
      <c r="F2263" t="s">
        <v>19</v>
      </c>
      <c r="G2263" t="str">
        <f>Table2[[#This Row],[rxn]]&amp;"_"&amp;Table2[[#This Row],[dir]]</f>
        <v>GLYt_c_m_FWD</v>
      </c>
      <c r="H2263" t="str" cm="1">
        <f t="array" ref="H2263">_xlfn.TEXTJOIN(",",TRUE,_xlfn.UNIQUE(_xlfn._xlws.FILTER(Table2[enz],Table2[rxn+dir]=Table2[[#This Row],[rxn+dir]])))</f>
        <v>rt0066,rt4150</v>
      </c>
      <c r="I2263" s="2" t="str">
        <f>_xlfn.TEXTAFTER(Table2[[#This Row],[rxn]],"_",-1)</f>
        <v>m</v>
      </c>
      <c r="J2263" s="2" t="str">
        <f>_xlfn.TEXTBEFORE(Table2[[#This Row],[rxn]],"_"&amp;Table2[[#This Row],[compartment]],-1)</f>
        <v>GLYt_c</v>
      </c>
      <c r="K2263" s="2" t="str" cm="1">
        <f t="array" ref="K2263">_xlfn.LET(_xlpm.t,J2263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3" s="2" t="str">
        <f>IF(LEN(Table2[[#This Row],[number at end of rxn-compartment]])&gt;0,_xlfn.TEXTBEFORE(Table2[[#This Row],[rxn-compartment]],Table2[[#This Row],[number at end of rxn-compartment]],-1),"")</f>
        <v/>
      </c>
      <c r="N2263" t="str">
        <v/>
      </c>
      <c r="O2263" t="str">
        <v>MALt_c_e</v>
      </c>
      <c r="P2263" t="str">
        <v>FWD</v>
      </c>
      <c r="Q2263" t="str">
        <v>SPONT</v>
      </c>
      <c r="R2263" t="str">
        <v/>
      </c>
      <c r="S2263" t="str">
        <v>Excluded</v>
      </c>
      <c r="T2263" t="str">
        <v>Transport</v>
      </c>
    </row>
    <row r="2264" spans="1:20" x14ac:dyDescent="0.2">
      <c r="A2264" t="s">
        <v>5192</v>
      </c>
      <c r="B2264" t="s">
        <v>606</v>
      </c>
      <c r="C2264" t="s">
        <v>21</v>
      </c>
      <c r="D2264" t="s">
        <v>5191</v>
      </c>
      <c r="E2264" t="str">
        <f>_xlfn.XLOOKUP(Table2[[#This Row],[rxn]],[1]Sheet1!$A:$A,[1]Sheet1!$C:$C,"Other metaolism",0)</f>
        <v>Excluded</v>
      </c>
      <c r="F2264" t="s">
        <v>19</v>
      </c>
      <c r="G2264" t="str">
        <f>Table2[[#This Row],[rxn]]&amp;"_"&amp;Table2[[#This Row],[dir]]</f>
        <v>GLYt_c_m_REV</v>
      </c>
      <c r="H2264" t="str" cm="1">
        <f t="array" ref="H2264">_xlfn.TEXTJOIN(",",TRUE,_xlfn.UNIQUE(_xlfn._xlws.FILTER(Table2[enz],Table2[rxn+dir]=Table2[[#This Row],[rxn+dir]])))</f>
        <v>rt0066,rt4150</v>
      </c>
      <c r="I2264" s="2" t="str">
        <f>_xlfn.TEXTAFTER(Table2[[#This Row],[rxn]],"_",-1)</f>
        <v>m</v>
      </c>
      <c r="J2264" s="2" t="str">
        <f>_xlfn.TEXTBEFORE(Table2[[#This Row],[rxn]],"_"&amp;Table2[[#This Row],[compartment]],-1)</f>
        <v>GLYt_c</v>
      </c>
      <c r="K2264" s="2" t="str" cm="1">
        <f t="array" ref="K2264">_xlfn.LET(_xlpm.t,J2264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4" s="2" t="str">
        <f>IF(LEN(Table2[[#This Row],[number at end of rxn-compartment]])&gt;0,_xlfn.TEXTBEFORE(Table2[[#This Row],[rxn-compartment]],Table2[[#This Row],[number at end of rxn-compartment]],-1),"")</f>
        <v/>
      </c>
      <c r="N2264" t="str">
        <v/>
      </c>
      <c r="O2264" t="str">
        <v>MALt_c_e</v>
      </c>
      <c r="P2264" t="str">
        <v>REV</v>
      </c>
      <c r="Q2264" t="str">
        <v>SPONT</v>
      </c>
      <c r="R2264" t="str">
        <v/>
      </c>
      <c r="S2264" t="str">
        <v>Excluded</v>
      </c>
      <c r="T2264" t="str">
        <v>Transport</v>
      </c>
    </row>
    <row r="2265" spans="1:20" x14ac:dyDescent="0.2">
      <c r="A2265" t="s">
        <v>5193</v>
      </c>
      <c r="B2265" t="s">
        <v>606</v>
      </c>
      <c r="C2265" t="s">
        <v>8</v>
      </c>
      <c r="D2265" t="s">
        <v>5120</v>
      </c>
      <c r="E2265" t="str">
        <f>_xlfn.XLOOKUP(Table2[[#This Row],[rxn]],[1]Sheet1!$A:$A,[1]Sheet1!$C:$C,"Other metaolism",0)</f>
        <v>Excluded</v>
      </c>
      <c r="F2265" t="s">
        <v>19</v>
      </c>
      <c r="G2265" t="str">
        <f>Table2[[#This Row],[rxn]]&amp;"_"&amp;Table2[[#This Row],[dir]]</f>
        <v>GLYt_c_m_FWD</v>
      </c>
      <c r="H2265" t="str" cm="1">
        <f t="array" ref="H2265">_xlfn.TEXTJOIN(",",TRUE,_xlfn.UNIQUE(_xlfn._xlws.FILTER(Table2[enz],Table2[rxn+dir]=Table2[[#This Row],[rxn+dir]])))</f>
        <v>rt0066,rt4150</v>
      </c>
      <c r="I2265" s="2" t="str">
        <f>_xlfn.TEXTAFTER(Table2[[#This Row],[rxn]],"_",-1)</f>
        <v>m</v>
      </c>
      <c r="J2265" s="2" t="str">
        <f>_xlfn.TEXTBEFORE(Table2[[#This Row],[rxn]],"_"&amp;Table2[[#This Row],[compartment]],-1)</f>
        <v>GLYt_c</v>
      </c>
      <c r="K2265" s="2" t="str" cm="1">
        <f t="array" ref="K2265">_xlfn.LET(_xlpm.t,J2265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5" s="2" t="str">
        <f>IF(LEN(Table2[[#This Row],[number at end of rxn-compartment]])&gt;0,_xlfn.TEXTBEFORE(Table2[[#This Row],[rxn-compartment]],Table2[[#This Row],[number at end of rxn-compartment]],-1),"")</f>
        <v/>
      </c>
      <c r="N2265" t="str">
        <v>MALt</v>
      </c>
      <c r="O2265" t="str">
        <v>MALt2_m</v>
      </c>
      <c r="P2265" t="str">
        <v>FWD</v>
      </c>
      <c r="Q2265" t="str">
        <v>rt5142</v>
      </c>
      <c r="R2265" t="str">
        <v/>
      </c>
      <c r="S2265" t="str">
        <v>Excluded</v>
      </c>
      <c r="T2265" t="str">
        <v>Transport</v>
      </c>
    </row>
    <row r="2266" spans="1:20" x14ac:dyDescent="0.2">
      <c r="A2266" t="s">
        <v>5194</v>
      </c>
      <c r="B2266" t="s">
        <v>606</v>
      </c>
      <c r="C2266" t="s">
        <v>21</v>
      </c>
      <c r="D2266" t="s">
        <v>5120</v>
      </c>
      <c r="E2266" t="str">
        <f>_xlfn.XLOOKUP(Table2[[#This Row],[rxn]],[1]Sheet1!$A:$A,[1]Sheet1!$C:$C,"Other metaolism",0)</f>
        <v>Excluded</v>
      </c>
      <c r="F2266" t="s">
        <v>19</v>
      </c>
      <c r="G2266" t="str">
        <f>Table2[[#This Row],[rxn]]&amp;"_"&amp;Table2[[#This Row],[dir]]</f>
        <v>GLYt_c_m_REV</v>
      </c>
      <c r="H2266" t="str" cm="1">
        <f t="array" ref="H2266">_xlfn.TEXTJOIN(",",TRUE,_xlfn.UNIQUE(_xlfn._xlws.FILTER(Table2[enz],Table2[rxn+dir]=Table2[[#This Row],[rxn+dir]])))</f>
        <v>rt0066,rt4150</v>
      </c>
      <c r="I2266" s="2" t="str">
        <f>_xlfn.TEXTAFTER(Table2[[#This Row],[rxn]],"_",-1)</f>
        <v>m</v>
      </c>
      <c r="J2266" s="2" t="str">
        <f>_xlfn.TEXTBEFORE(Table2[[#This Row],[rxn]],"_"&amp;Table2[[#This Row],[compartment]],-1)</f>
        <v>GLYt_c</v>
      </c>
      <c r="K2266" s="2" t="str" cm="1">
        <f t="array" ref="K2266">_xlfn.LET(_xlpm.t,J2266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6" s="2" t="str">
        <f>IF(LEN(Table2[[#This Row],[number at end of rxn-compartment]])&gt;0,_xlfn.TEXTBEFORE(Table2[[#This Row],[rxn-compartment]],Table2[[#This Row],[number at end of rxn-compartment]],-1),"")</f>
        <v/>
      </c>
      <c r="N2266" t="str">
        <v/>
      </c>
      <c r="O2266" t="str">
        <v>MALTtps_e</v>
      </c>
      <c r="P2266" t="str">
        <v>FWD</v>
      </c>
      <c r="Q2266" t="str">
        <v>rt0769</v>
      </c>
      <c r="R2266" t="str">
        <v/>
      </c>
      <c r="S2266" t="str">
        <v>Excluded</v>
      </c>
      <c r="T2266" t="str">
        <v>Transport</v>
      </c>
    </row>
    <row r="2267" spans="1:20" x14ac:dyDescent="0.2">
      <c r="A2267" t="s">
        <v>5195</v>
      </c>
      <c r="B2267" t="s">
        <v>608</v>
      </c>
      <c r="C2267" t="s">
        <v>8</v>
      </c>
      <c r="D2267" t="s">
        <v>2929</v>
      </c>
      <c r="E2267" t="str">
        <f>_xlfn.XLOOKUP(Table2[[#This Row],[rxn]],[1]Sheet1!$A:$A,[1]Sheet1!$C:$C,"Other metaolism",0)</f>
        <v>Excluded</v>
      </c>
      <c r="F2267" t="s">
        <v>19</v>
      </c>
      <c r="G2267" t="str">
        <f>Table2[[#This Row],[rxn]]&amp;"_"&amp;Table2[[#This Row],[dir]]</f>
        <v>GLYtps_e_FWD</v>
      </c>
      <c r="H2267" t="str" cm="1">
        <f t="array" ref="H2267">_xlfn.TEXTJOIN(",",TRUE,_xlfn.UNIQUE(_xlfn._xlws.FILTER(Table2[enz],Table2[rxn+dir]=Table2[[#This Row],[rxn+dir]])))</f>
        <v>rt0594,rt4390,rt5861</v>
      </c>
      <c r="I2267" s="2" t="str">
        <f>_xlfn.TEXTAFTER(Table2[[#This Row],[rxn]],"_",-1)</f>
        <v>e</v>
      </c>
      <c r="J2267" s="2" t="str">
        <f>_xlfn.TEXTBEFORE(Table2[[#This Row],[rxn]],"_"&amp;Table2[[#This Row],[compartment]],-1)</f>
        <v>GLYtps</v>
      </c>
      <c r="K2267" s="2" t="str" cm="1">
        <f t="array" ref="K2267">_xlfn.LET(_xlpm.t,J2267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7" s="2" t="str">
        <f>IF(LEN(Table2[[#This Row],[number at end of rxn-compartment]])&gt;0,_xlfn.TEXTBEFORE(Table2[[#This Row],[rxn-compartment]],Table2[[#This Row],[number at end of rxn-compartment]],-1),"")</f>
        <v/>
      </c>
      <c r="N2267" t="str">
        <v/>
      </c>
      <c r="O2267" t="str">
        <v>MAN1PT_c</v>
      </c>
      <c r="P2267" t="str">
        <v>FWD</v>
      </c>
      <c r="Q2267" t="str">
        <v>rt6588</v>
      </c>
      <c r="R2267" t="str">
        <v>2.7.7.13</v>
      </c>
      <c r="S2267" t="str">
        <v>Other metabolism</v>
      </c>
      <c r="T2267" t="str">
        <v>Fructose and mannose metabolism</v>
      </c>
    </row>
    <row r="2268" spans="1:20" x14ac:dyDescent="0.2">
      <c r="A2268" t="s">
        <v>5196</v>
      </c>
      <c r="B2268" t="s">
        <v>608</v>
      </c>
      <c r="C2268" t="s">
        <v>21</v>
      </c>
      <c r="D2268" t="s">
        <v>2929</v>
      </c>
      <c r="E2268" t="str">
        <f>_xlfn.XLOOKUP(Table2[[#This Row],[rxn]],[1]Sheet1!$A:$A,[1]Sheet1!$C:$C,"Other metaolism",0)</f>
        <v>Excluded</v>
      </c>
      <c r="F2268" t="s">
        <v>19</v>
      </c>
      <c r="G2268" t="str">
        <f>Table2[[#This Row],[rxn]]&amp;"_"&amp;Table2[[#This Row],[dir]]</f>
        <v>GLYtps_e_REV</v>
      </c>
      <c r="H2268" t="str" cm="1">
        <f t="array" ref="H2268">_xlfn.TEXTJOIN(",",TRUE,_xlfn.UNIQUE(_xlfn._xlws.FILTER(Table2[enz],Table2[rxn+dir]=Table2[[#This Row],[rxn+dir]])))</f>
        <v>rt0594,rt4390,rt5861</v>
      </c>
      <c r="I2268" s="2" t="str">
        <f>_xlfn.TEXTAFTER(Table2[[#This Row],[rxn]],"_",-1)</f>
        <v>e</v>
      </c>
      <c r="J2268" s="2" t="str">
        <f>_xlfn.TEXTBEFORE(Table2[[#This Row],[rxn]],"_"&amp;Table2[[#This Row],[compartment]],-1)</f>
        <v>GLYtps</v>
      </c>
      <c r="K2268" s="2" t="str" cm="1">
        <f t="array" ref="K2268">_xlfn.LET(_xlpm.t,J2268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8" s="2" t="str">
        <f>IF(LEN(Table2[[#This Row],[number at end of rxn-compartment]])&gt;0,_xlfn.TEXTBEFORE(Table2[[#This Row],[rxn-compartment]],Table2[[#This Row],[number at end of rxn-compartment]],-1),"")</f>
        <v/>
      </c>
      <c r="N2268" t="str">
        <v/>
      </c>
      <c r="O2268" t="str">
        <v>MAN6PI_c</v>
      </c>
      <c r="P2268" t="str">
        <v>FWD</v>
      </c>
      <c r="Q2268" t="str">
        <v>rt0239</v>
      </c>
      <c r="R2268" t="str">
        <v>5.3.1.8</v>
      </c>
      <c r="S2268" t="str">
        <v>Other metabolism</v>
      </c>
      <c r="T2268" t="str">
        <v>Fructose and mannose metabolism</v>
      </c>
    </row>
    <row r="2269" spans="1:20" x14ac:dyDescent="0.2">
      <c r="A2269" t="s">
        <v>5197</v>
      </c>
      <c r="B2269" t="s">
        <v>608</v>
      </c>
      <c r="C2269" t="s">
        <v>8</v>
      </c>
      <c r="D2269" t="s">
        <v>2149</v>
      </c>
      <c r="E2269" t="str">
        <f>_xlfn.XLOOKUP(Table2[[#This Row],[rxn]],[1]Sheet1!$A:$A,[1]Sheet1!$C:$C,"Other metaolism",0)</f>
        <v>Excluded</v>
      </c>
      <c r="F2269" t="s">
        <v>19</v>
      </c>
      <c r="G2269" t="str">
        <f>Table2[[#This Row],[rxn]]&amp;"_"&amp;Table2[[#This Row],[dir]]</f>
        <v>GLYtps_e_FWD</v>
      </c>
      <c r="H2269" t="str" cm="1">
        <f t="array" ref="H2269">_xlfn.TEXTJOIN(",",TRUE,_xlfn.UNIQUE(_xlfn._xlws.FILTER(Table2[enz],Table2[rxn+dir]=Table2[[#This Row],[rxn+dir]])))</f>
        <v>rt0594,rt4390,rt5861</v>
      </c>
      <c r="I2269" s="2" t="str">
        <f>_xlfn.TEXTAFTER(Table2[[#This Row],[rxn]],"_",-1)</f>
        <v>e</v>
      </c>
      <c r="J2269" s="2" t="str">
        <f>_xlfn.TEXTBEFORE(Table2[[#This Row],[rxn]],"_"&amp;Table2[[#This Row],[compartment]],-1)</f>
        <v>GLYtps</v>
      </c>
      <c r="K2269" s="2" t="str" cm="1">
        <f t="array" ref="K2269">_xlfn.LET(_xlpm.t,J2269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69" s="2" t="str">
        <f>IF(LEN(Table2[[#This Row],[number at end of rxn-compartment]])&gt;0,_xlfn.TEXTBEFORE(Table2[[#This Row],[rxn-compartment]],Table2[[#This Row],[number at end of rxn-compartment]],-1),"")</f>
        <v/>
      </c>
      <c r="N2269" t="str">
        <v/>
      </c>
      <c r="O2269" t="str">
        <v>MAN6PI_c</v>
      </c>
      <c r="P2269" t="str">
        <v>REV</v>
      </c>
      <c r="Q2269" t="str">
        <v>rt0239</v>
      </c>
      <c r="R2269" t="str">
        <v>5.3.1.8</v>
      </c>
      <c r="S2269" t="str">
        <v>Other metabolism</v>
      </c>
      <c r="T2269" t="str">
        <v>Fructose and mannose metabolism</v>
      </c>
    </row>
    <row r="2270" spans="1:20" x14ac:dyDescent="0.2">
      <c r="A2270" t="s">
        <v>5198</v>
      </c>
      <c r="B2270" t="s">
        <v>608</v>
      </c>
      <c r="C2270" t="s">
        <v>21</v>
      </c>
      <c r="D2270" t="s">
        <v>2149</v>
      </c>
      <c r="E2270" t="str">
        <f>_xlfn.XLOOKUP(Table2[[#This Row],[rxn]],[1]Sheet1!$A:$A,[1]Sheet1!$C:$C,"Other metaolism",0)</f>
        <v>Excluded</v>
      </c>
      <c r="F2270" t="s">
        <v>19</v>
      </c>
      <c r="G2270" t="str">
        <f>Table2[[#This Row],[rxn]]&amp;"_"&amp;Table2[[#This Row],[dir]]</f>
        <v>GLYtps_e_REV</v>
      </c>
      <c r="H2270" t="str" cm="1">
        <f t="array" ref="H2270">_xlfn.TEXTJOIN(",",TRUE,_xlfn.UNIQUE(_xlfn._xlws.FILTER(Table2[enz],Table2[rxn+dir]=Table2[[#This Row],[rxn+dir]])))</f>
        <v>rt0594,rt4390,rt5861</v>
      </c>
      <c r="I2270" s="2" t="str">
        <f>_xlfn.TEXTAFTER(Table2[[#This Row],[rxn]],"_",-1)</f>
        <v>e</v>
      </c>
      <c r="J2270" s="2" t="str">
        <f>_xlfn.TEXTBEFORE(Table2[[#This Row],[rxn]],"_"&amp;Table2[[#This Row],[compartment]],-1)</f>
        <v>GLYtps</v>
      </c>
      <c r="K2270" s="2" t="str" cm="1">
        <f t="array" ref="K2270">_xlfn.LET(_xlpm.t,J2270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0" s="2" t="str">
        <f>IF(LEN(Table2[[#This Row],[number at end of rxn-compartment]])&gt;0,_xlfn.TEXTBEFORE(Table2[[#This Row],[rxn-compartment]],Table2[[#This Row],[number at end of rxn-compartment]],-1),"")</f>
        <v/>
      </c>
      <c r="N2270" t="str">
        <v/>
      </c>
      <c r="O2270" t="str">
        <v>MANNAN14H_c</v>
      </c>
      <c r="P2270" t="str">
        <v>FWD</v>
      </c>
      <c r="Q2270" t="str">
        <v>rt0045</v>
      </c>
      <c r="R2270" t="str">
        <v>3.2.1.78</v>
      </c>
      <c r="S2270" t="str">
        <v>Other metabolism</v>
      </c>
      <c r="T2270" t="str">
        <v>Alternative carbon metabolism</v>
      </c>
    </row>
    <row r="2271" spans="1:20" x14ac:dyDescent="0.2">
      <c r="A2271" t="s">
        <v>5199</v>
      </c>
      <c r="B2271" t="s">
        <v>608</v>
      </c>
      <c r="C2271" t="s">
        <v>8</v>
      </c>
      <c r="D2271" t="s">
        <v>2935</v>
      </c>
      <c r="E2271" t="str">
        <f>_xlfn.XLOOKUP(Table2[[#This Row],[rxn]],[1]Sheet1!$A:$A,[1]Sheet1!$C:$C,"Other metaolism",0)</f>
        <v>Excluded</v>
      </c>
      <c r="F2271" t="s">
        <v>19</v>
      </c>
      <c r="G2271" t="str">
        <f>Table2[[#This Row],[rxn]]&amp;"_"&amp;Table2[[#This Row],[dir]]</f>
        <v>GLYtps_e_FWD</v>
      </c>
      <c r="H2271" t="str" cm="1">
        <f t="array" ref="H2271">_xlfn.TEXTJOIN(",",TRUE,_xlfn.UNIQUE(_xlfn._xlws.FILTER(Table2[enz],Table2[rxn+dir]=Table2[[#This Row],[rxn+dir]])))</f>
        <v>rt0594,rt4390,rt5861</v>
      </c>
      <c r="I2271" s="2" t="str">
        <f>_xlfn.TEXTAFTER(Table2[[#This Row],[rxn]],"_",-1)</f>
        <v>e</v>
      </c>
      <c r="J2271" s="2" t="str">
        <f>_xlfn.TEXTBEFORE(Table2[[#This Row],[rxn]],"_"&amp;Table2[[#This Row],[compartment]],-1)</f>
        <v>GLYtps</v>
      </c>
      <c r="K2271" s="2" t="str" cm="1">
        <f t="array" ref="K2271">_xlfn.LET(_xlpm.t,J2271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1" s="2" t="str">
        <f>IF(LEN(Table2[[#This Row],[number at end of rxn-compartment]])&gt;0,_xlfn.TEXTBEFORE(Table2[[#This Row],[rxn-compartment]],Table2[[#This Row],[number at end of rxn-compartment]],-1),"")</f>
        <v/>
      </c>
      <c r="N2271" t="str">
        <v/>
      </c>
      <c r="O2271" t="str">
        <v>MANNANH_c</v>
      </c>
      <c r="P2271" t="str">
        <v>FWD</v>
      </c>
      <c r="Q2271" t="str">
        <v>rt2404</v>
      </c>
      <c r="R2271" t="str">
        <v/>
      </c>
      <c r="S2271" t="str">
        <v>Other metabolism</v>
      </c>
      <c r="T2271" t="str">
        <v>Alternative carbon metabolism</v>
      </c>
    </row>
    <row r="2272" spans="1:20" x14ac:dyDescent="0.2">
      <c r="A2272" t="s">
        <v>5200</v>
      </c>
      <c r="B2272" t="s">
        <v>608</v>
      </c>
      <c r="C2272" t="s">
        <v>21</v>
      </c>
      <c r="D2272" t="s">
        <v>2935</v>
      </c>
      <c r="E2272" t="str">
        <f>_xlfn.XLOOKUP(Table2[[#This Row],[rxn]],[1]Sheet1!$A:$A,[1]Sheet1!$C:$C,"Other metaolism",0)</f>
        <v>Excluded</v>
      </c>
      <c r="F2272" t="s">
        <v>19</v>
      </c>
      <c r="G2272" t="str">
        <f>Table2[[#This Row],[rxn]]&amp;"_"&amp;Table2[[#This Row],[dir]]</f>
        <v>GLYtps_e_REV</v>
      </c>
      <c r="H2272" t="str" cm="1">
        <f t="array" ref="H2272">_xlfn.TEXTJOIN(",",TRUE,_xlfn.UNIQUE(_xlfn._xlws.FILTER(Table2[enz],Table2[rxn+dir]=Table2[[#This Row],[rxn+dir]])))</f>
        <v>rt0594,rt4390,rt5861</v>
      </c>
      <c r="I2272" s="2" t="str">
        <f>_xlfn.TEXTAFTER(Table2[[#This Row],[rxn]],"_",-1)</f>
        <v>e</v>
      </c>
      <c r="J2272" s="2" t="str">
        <f>_xlfn.TEXTBEFORE(Table2[[#This Row],[rxn]],"_"&amp;Table2[[#This Row],[compartment]],-1)</f>
        <v>GLYtps</v>
      </c>
      <c r="K2272" s="2" t="str" cm="1">
        <f t="array" ref="K2272">_xlfn.LET(_xlpm.t,J2272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2" s="2" t="str">
        <f>IF(LEN(Table2[[#This Row],[number at end of rxn-compartment]])&gt;0,_xlfn.TEXTBEFORE(Table2[[#This Row],[rxn-compartment]],Table2[[#This Row],[number at end of rxn-compartment]],-1),"")</f>
        <v/>
      </c>
      <c r="N2272" t="str">
        <v/>
      </c>
      <c r="O2272" t="str">
        <v>MANNANH_c</v>
      </c>
      <c r="P2272" t="str">
        <v>REV</v>
      </c>
      <c r="Q2272" t="str">
        <v>rt2404</v>
      </c>
      <c r="R2272" t="str">
        <v/>
      </c>
      <c r="S2272" t="str">
        <v>Other metabolism</v>
      </c>
      <c r="T2272" t="str">
        <v>Alternative carbon metabolism</v>
      </c>
    </row>
    <row r="2273" spans="1:20" x14ac:dyDescent="0.2">
      <c r="A2273" t="s">
        <v>5201</v>
      </c>
      <c r="B2273" t="s">
        <v>610</v>
      </c>
      <c r="C2273" t="s">
        <v>8</v>
      </c>
      <c r="D2273" t="s">
        <v>5202</v>
      </c>
      <c r="E2273" t="str">
        <f>_xlfn.XLOOKUP(Table2[[#This Row],[rxn]],[1]Sheet1!$A:$A,[1]Sheet1!$C:$C,"Other metaolism",0)</f>
        <v>tRNA charging</v>
      </c>
      <c r="F2273" t="s">
        <v>182</v>
      </c>
      <c r="G2273" t="str">
        <f>Table2[[#This Row],[rxn]]&amp;"_"&amp;Table2[[#This Row],[dir]]</f>
        <v>GLYTRS_c_FWD</v>
      </c>
      <c r="H2273" t="str" cm="1">
        <f t="array" ref="H2273">_xlfn.TEXTJOIN(",",TRUE,_xlfn.UNIQUE(_xlfn._xlws.FILTER(Table2[enz],Table2[rxn+dir]=Table2[[#This Row],[rxn+dir]])))</f>
        <v>rt7136</v>
      </c>
      <c r="I2273" s="2" t="str">
        <f>_xlfn.TEXTAFTER(Table2[[#This Row],[rxn]],"_",-1)</f>
        <v>c</v>
      </c>
      <c r="J2273" s="2" t="str">
        <f>_xlfn.TEXTBEFORE(Table2[[#This Row],[rxn]],"_"&amp;Table2[[#This Row],[compartment]],-1)</f>
        <v>GLYTRS</v>
      </c>
      <c r="K2273" s="2" t="str" cm="1">
        <f t="array" ref="K2273">_xlfn.LET(_xlpm.t,J2273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3" s="2" t="str">
        <f>IF(LEN(Table2[[#This Row],[number at end of rxn-compartment]])&gt;0,_xlfn.TEXTBEFORE(Table2[[#This Row],[rxn-compartment]],Table2[[#This Row],[number at end of rxn-compartment]],-1),"")</f>
        <v/>
      </c>
      <c r="N2273" t="str">
        <v/>
      </c>
      <c r="O2273" t="str">
        <v>MANNANH_e</v>
      </c>
      <c r="P2273" t="str">
        <v>FWD</v>
      </c>
      <c r="Q2273" t="str">
        <v>rt0564_e,rt2416,rt2418,rt6980,rt7383</v>
      </c>
      <c r="R2273" t="str">
        <v/>
      </c>
      <c r="S2273" t="str">
        <v>Other metabolism</v>
      </c>
      <c r="T2273" t="str">
        <v>Alternative carbon metabolism</v>
      </c>
    </row>
    <row r="2274" spans="1:20" x14ac:dyDescent="0.2">
      <c r="A2274" t="s">
        <v>5203</v>
      </c>
      <c r="B2274" t="s">
        <v>5205</v>
      </c>
      <c r="C2274" t="s">
        <v>8</v>
      </c>
      <c r="D2274" t="s">
        <v>5204</v>
      </c>
      <c r="E2274" t="str">
        <f>_xlfn.XLOOKUP(Table2[[#This Row],[rxn]],[1]Sheet1!$A:$A,[1]Sheet1!$C:$C,"Other metaolism",0)</f>
        <v>Other metabolism</v>
      </c>
      <c r="F2274" t="s">
        <v>524</v>
      </c>
      <c r="G2274" t="str">
        <f>Table2[[#This Row],[rxn]]&amp;"_"&amp;Table2[[#This Row],[dir]]</f>
        <v>GMAND_c_FWD</v>
      </c>
      <c r="H2274" t="str" cm="1">
        <f t="array" ref="H2274">_xlfn.TEXTJOIN(",",TRUE,_xlfn.UNIQUE(_xlfn._xlws.FILTER(Table2[enz],Table2[rxn+dir]=Table2[[#This Row],[rxn+dir]])))</f>
        <v>rt2621,rt3255</v>
      </c>
      <c r="I2274" s="2" t="str">
        <f>_xlfn.TEXTAFTER(Table2[[#This Row],[rxn]],"_",-1)</f>
        <v>c</v>
      </c>
      <c r="J2274" s="2" t="str">
        <f>_xlfn.TEXTBEFORE(Table2[[#This Row],[rxn]],"_"&amp;Table2[[#This Row],[compartment]],-1)</f>
        <v>GMAND</v>
      </c>
      <c r="K2274" s="2" t="str" cm="1">
        <f t="array" ref="K2274">_xlfn.LET(_xlpm.t,J2274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4" s="2" t="str">
        <f>IF(LEN(Table2[[#This Row],[number at end of rxn-compartment]])&gt;0,_xlfn.TEXTBEFORE(Table2[[#This Row],[rxn-compartment]],Table2[[#This Row],[number at end of rxn-compartment]],-1),"")</f>
        <v/>
      </c>
      <c r="N2274" t="str">
        <v/>
      </c>
      <c r="O2274" t="str">
        <v>MANNANH_e</v>
      </c>
      <c r="P2274" t="str">
        <v>REV</v>
      </c>
      <c r="Q2274" t="str">
        <v>rt0564_e,rt2416,rt2418,rt6980,rt7383</v>
      </c>
      <c r="R2274" t="str">
        <v/>
      </c>
      <c r="S2274" t="str">
        <v>Other metabolism</v>
      </c>
      <c r="T2274" t="str">
        <v>Alternative carbon metabolism</v>
      </c>
    </row>
    <row r="2275" spans="1:20" x14ac:dyDescent="0.2">
      <c r="A2275" t="s">
        <v>5206</v>
      </c>
      <c r="B2275" t="s">
        <v>5205</v>
      </c>
      <c r="C2275" t="s">
        <v>8</v>
      </c>
      <c r="D2275" t="s">
        <v>5207</v>
      </c>
      <c r="E2275" t="str">
        <f>_xlfn.XLOOKUP(Table2[[#This Row],[rxn]],[1]Sheet1!$A:$A,[1]Sheet1!$C:$C,"Other metaolism",0)</f>
        <v>Other metabolism</v>
      </c>
      <c r="F2275" t="s">
        <v>524</v>
      </c>
      <c r="G2275" t="str">
        <f>Table2[[#This Row],[rxn]]&amp;"_"&amp;Table2[[#This Row],[dir]]</f>
        <v>GMAND_c_FWD</v>
      </c>
      <c r="H2275" t="str" cm="1">
        <f t="array" ref="H2275">_xlfn.TEXTJOIN(",",TRUE,_xlfn.UNIQUE(_xlfn._xlws.FILTER(Table2[enz],Table2[rxn+dir]=Table2[[#This Row],[rxn+dir]])))</f>
        <v>rt2621,rt3255</v>
      </c>
      <c r="I2275" s="2" t="str">
        <f>_xlfn.TEXTAFTER(Table2[[#This Row],[rxn]],"_",-1)</f>
        <v>c</v>
      </c>
      <c r="J2275" s="2" t="str">
        <f>_xlfn.TEXTBEFORE(Table2[[#This Row],[rxn]],"_"&amp;Table2[[#This Row],[compartment]],-1)</f>
        <v>GMAND</v>
      </c>
      <c r="K2275" s="2" t="str" cm="1">
        <f t="array" ref="K2275">_xlfn.LET(_xlpm.t,J2275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5" s="2" t="str">
        <f>IF(LEN(Table2[[#This Row],[number at end of rxn-compartment]])&gt;0,_xlfn.TEXTBEFORE(Table2[[#This Row],[rxn-compartment]],Table2[[#This Row],[number at end of rxn-compartment]],-1),"")</f>
        <v/>
      </c>
      <c r="N2275" t="str">
        <v/>
      </c>
      <c r="O2275" t="str">
        <v>MANNANt_c_r</v>
      </c>
      <c r="P2275" t="str">
        <v>FWD</v>
      </c>
      <c r="Q2275" t="str">
        <v>SPONT</v>
      </c>
      <c r="R2275" t="str">
        <v/>
      </c>
      <c r="S2275" t="str">
        <v>Excluded</v>
      </c>
      <c r="T2275" t="str">
        <v>Transport</v>
      </c>
    </row>
    <row r="2276" spans="1:20" x14ac:dyDescent="0.2">
      <c r="A2276" t="s">
        <v>5208</v>
      </c>
      <c r="B2276" t="s">
        <v>613</v>
      </c>
      <c r="C2276" t="s">
        <v>8</v>
      </c>
      <c r="D2276" t="s">
        <v>5209</v>
      </c>
      <c r="E2276" t="str">
        <f>_xlfn.XLOOKUP(Table2[[#This Row],[rxn]],[1]Sheet1!$A:$A,[1]Sheet1!$C:$C,"Other metaolism",0)</f>
        <v>RNA metabolism</v>
      </c>
      <c r="F2276" t="s">
        <v>116</v>
      </c>
      <c r="G2276" t="str">
        <f>Table2[[#This Row],[rxn]]&amp;"_"&amp;Table2[[#This Row],[dir]]</f>
        <v>GMPS2_c_FWD</v>
      </c>
      <c r="H2276" t="str" cm="1">
        <f t="array" ref="H2276">_xlfn.TEXTJOIN(",",TRUE,_xlfn.UNIQUE(_xlfn._xlws.FILTER(Table2[enz],Table2[rxn+dir]=Table2[[#This Row],[rxn+dir]])))</f>
        <v>rt7388</v>
      </c>
      <c r="I2276" s="2" t="str">
        <f>_xlfn.TEXTAFTER(Table2[[#This Row],[rxn]],"_",-1)</f>
        <v>c</v>
      </c>
      <c r="J2276" s="2" t="str">
        <f>_xlfn.TEXTBEFORE(Table2[[#This Row],[rxn]],"_"&amp;Table2[[#This Row],[compartment]],-1)</f>
        <v>GMPS2</v>
      </c>
      <c r="K2276" s="2" t="str" cm="1">
        <f t="array" ref="K2276">_xlfn.LET(_xlpm.t,J2276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276" s="2" t="str">
        <f>IF(LEN(Table2[[#This Row],[number at end of rxn-compartment]])&gt;0,_xlfn.TEXTBEFORE(Table2[[#This Row],[rxn-compartment]],Table2[[#This Row],[number at end of rxn-compartment]],-1),"")</f>
        <v>GMPS</v>
      </c>
      <c r="N2276" t="str">
        <v/>
      </c>
      <c r="O2276" t="str">
        <v>MANNANt_c_r</v>
      </c>
      <c r="P2276" t="str">
        <v>REV</v>
      </c>
      <c r="Q2276" t="str">
        <v>SPONT</v>
      </c>
      <c r="R2276" t="str">
        <v/>
      </c>
      <c r="S2276" t="str">
        <v>Excluded</v>
      </c>
      <c r="T2276" t="str">
        <v>Transport</v>
      </c>
    </row>
    <row r="2277" spans="1:20" x14ac:dyDescent="0.2">
      <c r="A2277" t="s">
        <v>5210</v>
      </c>
      <c r="B2277" t="s">
        <v>616</v>
      </c>
      <c r="C2277" t="s">
        <v>8</v>
      </c>
      <c r="D2277" t="s">
        <v>5211</v>
      </c>
      <c r="E2277" t="str">
        <f>_xlfn.XLOOKUP(Table2[[#This Row],[rxn]],[1]Sheet1!$A:$A,[1]Sheet1!$C:$C,"Other metaolism",0)</f>
        <v>Central metabolism</v>
      </c>
      <c r="F2277" t="s">
        <v>531</v>
      </c>
      <c r="G2277" t="str">
        <f>Table2[[#This Row],[rxn]]&amp;"_"&amp;Table2[[#This Row],[dir]]</f>
        <v>GND_c_FWD</v>
      </c>
      <c r="H2277" t="str" cm="1">
        <f t="array" ref="H2277">_xlfn.TEXTJOIN(",",TRUE,_xlfn.UNIQUE(_xlfn._xlws.FILTER(Table2[enz],Table2[rxn+dir]=Table2[[#This Row],[rxn+dir]])))</f>
        <v>rt2224,rt6799</v>
      </c>
      <c r="I2277" s="2" t="str">
        <f>_xlfn.TEXTAFTER(Table2[[#This Row],[rxn]],"_",-1)</f>
        <v>c</v>
      </c>
      <c r="J2277" s="2" t="str">
        <f>_xlfn.TEXTBEFORE(Table2[[#This Row],[rxn]],"_"&amp;Table2[[#This Row],[compartment]],-1)</f>
        <v>GND</v>
      </c>
      <c r="K2277" s="2" t="str" cm="1">
        <f t="array" ref="K2277">_xlfn.LET(_xlpm.t,J2277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7" s="2" t="str">
        <f>IF(LEN(Table2[[#This Row],[number at end of rxn-compartment]])&gt;0,_xlfn.TEXTBEFORE(Table2[[#This Row],[rxn-compartment]],Table2[[#This Row],[number at end of rxn-compartment]],-1),"")</f>
        <v/>
      </c>
      <c r="N2277" t="str">
        <v/>
      </c>
      <c r="O2277" t="str">
        <v>MANt_c_g</v>
      </c>
      <c r="P2277" t="str">
        <v>FWD</v>
      </c>
      <c r="Q2277" t="str">
        <v>UNKNOWN</v>
      </c>
      <c r="R2277" t="str">
        <v/>
      </c>
      <c r="S2277" t="str">
        <v>Excluded</v>
      </c>
      <c r="T2277" t="str">
        <v>Transport</v>
      </c>
    </row>
    <row r="2278" spans="1:20" x14ac:dyDescent="0.2">
      <c r="A2278" t="s">
        <v>5212</v>
      </c>
      <c r="B2278" t="s">
        <v>616</v>
      </c>
      <c r="C2278" t="s">
        <v>8</v>
      </c>
      <c r="D2278" t="s">
        <v>5213</v>
      </c>
      <c r="E2278" t="str">
        <f>_xlfn.XLOOKUP(Table2[[#This Row],[rxn]],[1]Sheet1!$A:$A,[1]Sheet1!$C:$C,"Other metaolism",0)</f>
        <v>Central metabolism</v>
      </c>
      <c r="F2278" t="s">
        <v>531</v>
      </c>
      <c r="G2278" t="str">
        <f>Table2[[#This Row],[rxn]]&amp;"_"&amp;Table2[[#This Row],[dir]]</f>
        <v>GND_c_FWD</v>
      </c>
      <c r="H2278" t="str" cm="1">
        <f t="array" ref="H2278">_xlfn.TEXTJOIN(",",TRUE,_xlfn.UNIQUE(_xlfn._xlws.FILTER(Table2[enz],Table2[rxn+dir]=Table2[[#This Row],[rxn+dir]])))</f>
        <v>rt2224,rt6799</v>
      </c>
      <c r="I2278" s="2" t="str">
        <f>_xlfn.TEXTAFTER(Table2[[#This Row],[rxn]],"_",-1)</f>
        <v>c</v>
      </c>
      <c r="J2278" s="2" t="str">
        <f>_xlfn.TEXTBEFORE(Table2[[#This Row],[rxn]],"_"&amp;Table2[[#This Row],[compartment]],-1)</f>
        <v>GND</v>
      </c>
      <c r="K2278" s="2" t="str" cm="1">
        <f t="array" ref="K2278">_xlfn.LET(_xlpm.t,J2278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8" s="2" t="str">
        <f>IF(LEN(Table2[[#This Row],[number at end of rxn-compartment]])&gt;0,_xlfn.TEXTBEFORE(Table2[[#This Row],[rxn-compartment]],Table2[[#This Row],[number at end of rxn-compartment]],-1),"")</f>
        <v/>
      </c>
      <c r="N2278" t="str">
        <v/>
      </c>
      <c r="O2278" t="str">
        <v>MANt_c_g</v>
      </c>
      <c r="P2278" t="str">
        <v>REV</v>
      </c>
      <c r="Q2278" t="str">
        <v>UNKNOWN</v>
      </c>
      <c r="R2278" t="str">
        <v/>
      </c>
      <c r="S2278" t="str">
        <v>Excluded</v>
      </c>
      <c r="T2278" t="str">
        <v>Transport</v>
      </c>
    </row>
    <row r="2279" spans="1:20" x14ac:dyDescent="0.2">
      <c r="A2279" t="s">
        <v>5214</v>
      </c>
      <c r="B2279" t="s">
        <v>5216</v>
      </c>
      <c r="C2279" t="s">
        <v>8</v>
      </c>
      <c r="D2279" t="s">
        <v>5215</v>
      </c>
      <c r="E2279" t="str">
        <f>_xlfn.XLOOKUP(Table2[[#This Row],[rxn]],[1]Sheet1!$A:$A,[1]Sheet1!$C:$C,"Other metaolism",0)</f>
        <v>Central metabolism</v>
      </c>
      <c r="F2279" t="s">
        <v>531</v>
      </c>
      <c r="G2279" t="str">
        <f>Table2[[#This Row],[rxn]]&amp;"_"&amp;Table2[[#This Row],[dir]]</f>
        <v>GNK_c_FWD</v>
      </c>
      <c r="H2279" t="str" cm="1">
        <f t="array" ref="H2279">_xlfn.TEXTJOIN(",",TRUE,_xlfn.UNIQUE(_xlfn._xlws.FILTER(Table2[enz],Table2[rxn+dir]=Table2[[#This Row],[rxn+dir]])))</f>
        <v>rt8291</v>
      </c>
      <c r="I2279" s="2" t="str">
        <f>_xlfn.TEXTAFTER(Table2[[#This Row],[rxn]],"_",-1)</f>
        <v>c</v>
      </c>
      <c r="J2279" s="2" t="str">
        <f>_xlfn.TEXTBEFORE(Table2[[#This Row],[rxn]],"_"&amp;Table2[[#This Row],[compartment]],-1)</f>
        <v>GNK</v>
      </c>
      <c r="K2279" s="2" t="str" cm="1">
        <f t="array" ref="K2279">_xlfn.LET(_xlpm.t,J2279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79" s="2" t="str">
        <f>IF(LEN(Table2[[#This Row],[number at end of rxn-compartment]])&gt;0,_xlfn.TEXTBEFORE(Table2[[#This Row],[rxn-compartment]],Table2[[#This Row],[number at end of rxn-compartment]],-1),"")</f>
        <v/>
      </c>
      <c r="N2279" t="str">
        <v/>
      </c>
      <c r="O2279" t="str">
        <v>MANtps_e</v>
      </c>
      <c r="P2279" t="str">
        <v>FWD</v>
      </c>
      <c r="Q2279" t="str">
        <v>rt1375,rt1480,rt2496,rt2707,rt2833,rt3556,rt7817</v>
      </c>
      <c r="R2279" t="str">
        <v/>
      </c>
      <c r="S2279" t="str">
        <v>Excluded</v>
      </c>
      <c r="T2279" t="str">
        <v>Transport</v>
      </c>
    </row>
    <row r="2280" spans="1:20" x14ac:dyDescent="0.2">
      <c r="A2280" t="s">
        <v>5217</v>
      </c>
      <c r="B2280" t="s">
        <v>5219</v>
      </c>
      <c r="C2280" t="s">
        <v>8</v>
      </c>
      <c r="D2280" t="s">
        <v>5218</v>
      </c>
      <c r="E2280" t="str">
        <f>_xlfn.XLOOKUP(Table2[[#This Row],[rxn]],[1]Sheet1!$A:$A,[1]Sheet1!$C:$C,"Other metaolism",0)</f>
        <v>Other biosynthetic metabolism</v>
      </c>
      <c r="F2280" t="s">
        <v>5220</v>
      </c>
      <c r="G2280" t="str">
        <f>Table2[[#This Row],[rxn]]&amp;"_"&amp;Table2[[#This Row],[dir]]</f>
        <v>GPIA1_c_FWD</v>
      </c>
      <c r="H2280" t="str" cm="1">
        <f t="array" ref="H2280">_xlfn.TEXTJOIN(",",TRUE,_xlfn.UNIQUE(_xlfn._xlws.FILTER(Table2[enz],Table2[rxn+dir]=Table2[[#This Row],[rxn+dir]])))</f>
        <v>GPIA1CPLX1,GPIA1CPLX2</v>
      </c>
      <c r="I2280" s="2" t="str">
        <f>_xlfn.TEXTAFTER(Table2[[#This Row],[rxn]],"_",-1)</f>
        <v>c</v>
      </c>
      <c r="J2280" s="2" t="str">
        <f>_xlfn.TEXTBEFORE(Table2[[#This Row],[rxn]],"_"&amp;Table2[[#This Row],[compartment]],-1)</f>
        <v>GPIA1</v>
      </c>
      <c r="K2280" s="2" t="str" cm="1">
        <f t="array" ref="K2280">_xlfn.LET(_xlpm.t,J2280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280" s="2" t="str">
        <f>IF(LEN(Table2[[#This Row],[number at end of rxn-compartment]])&gt;0,_xlfn.TEXTBEFORE(Table2[[#This Row],[rxn-compartment]],Table2[[#This Row],[number at end of rxn-compartment]],-1),"")</f>
        <v>GPIA</v>
      </c>
      <c r="N2280" t="str">
        <v/>
      </c>
      <c r="O2280" t="str">
        <v>MASCBRx_c</v>
      </c>
      <c r="P2280" t="str">
        <v>FWD</v>
      </c>
      <c r="Q2280" t="str">
        <v>rt1779</v>
      </c>
      <c r="R2280" t="str">
        <v>1.6.5.4</v>
      </c>
      <c r="S2280" t="str">
        <v>Other metabolism</v>
      </c>
      <c r="T2280" t="str">
        <v>Ascorbate and aldarate metabolism</v>
      </c>
    </row>
    <row r="2281" spans="1:20" x14ac:dyDescent="0.2">
      <c r="A2281" t="s">
        <v>5221</v>
      </c>
      <c r="B2281" t="s">
        <v>5219</v>
      </c>
      <c r="C2281" t="s">
        <v>8</v>
      </c>
      <c r="D2281" t="s">
        <v>5222</v>
      </c>
      <c r="E2281" t="str">
        <f>_xlfn.XLOOKUP(Table2[[#This Row],[rxn]],[1]Sheet1!$A:$A,[1]Sheet1!$C:$C,"Other metaolism",0)</f>
        <v>Other biosynthetic metabolism</v>
      </c>
      <c r="F2281" t="s">
        <v>5220</v>
      </c>
      <c r="G2281" t="str">
        <f>Table2[[#This Row],[rxn]]&amp;"_"&amp;Table2[[#This Row],[dir]]</f>
        <v>GPIA1_c_FWD</v>
      </c>
      <c r="H2281" t="str" cm="1">
        <f t="array" ref="H2281">_xlfn.TEXTJOIN(",",TRUE,_xlfn.UNIQUE(_xlfn._xlws.FILTER(Table2[enz],Table2[rxn+dir]=Table2[[#This Row],[rxn+dir]])))</f>
        <v>GPIA1CPLX1,GPIA1CPLX2</v>
      </c>
      <c r="I2281" s="2" t="str">
        <f>_xlfn.TEXTAFTER(Table2[[#This Row],[rxn]],"_",-1)</f>
        <v>c</v>
      </c>
      <c r="J2281" s="2" t="str">
        <f>_xlfn.TEXTBEFORE(Table2[[#This Row],[rxn]],"_"&amp;Table2[[#This Row],[compartment]],-1)</f>
        <v>GPIA1</v>
      </c>
      <c r="K2281" s="2" t="str" cm="1">
        <f t="array" ref="K2281">_xlfn.LET(_xlpm.t,J2281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281" s="2" t="str">
        <f>IF(LEN(Table2[[#This Row],[number at end of rxn-compartment]])&gt;0,_xlfn.TEXTBEFORE(Table2[[#This Row],[rxn-compartment]],Table2[[#This Row],[number at end of rxn-compartment]],-1),"")</f>
        <v>GPIA</v>
      </c>
      <c r="N2281" t="str">
        <v/>
      </c>
      <c r="O2281" t="str">
        <v>MCCC_m</v>
      </c>
      <c r="P2281" t="str">
        <v>FWD</v>
      </c>
      <c r="Q2281" t="str">
        <v>rt44997326</v>
      </c>
      <c r="R2281" t="str">
        <v>6.4.1.4</v>
      </c>
      <c r="S2281" t="str">
        <v>Amino acid metabolism</v>
      </c>
      <c r="T2281" t="str">
        <v>Valine, leucine and isoleucine metabolism</v>
      </c>
    </row>
    <row r="2282" spans="1:20" x14ac:dyDescent="0.2">
      <c r="A2282" t="s">
        <v>5223</v>
      </c>
      <c r="B2282" t="s">
        <v>5225</v>
      </c>
      <c r="C2282" t="s">
        <v>8</v>
      </c>
      <c r="D2282" t="s">
        <v>5224</v>
      </c>
      <c r="E2282" t="str">
        <f>_xlfn.XLOOKUP(Table2[[#This Row],[rxn]],[1]Sheet1!$A:$A,[1]Sheet1!$C:$C,"Other metaolism",0)</f>
        <v>Other biosynthetic metabolism</v>
      </c>
      <c r="F2282" t="s">
        <v>5220</v>
      </c>
      <c r="G2282" t="str">
        <f>Table2[[#This Row],[rxn]]&amp;"_"&amp;Table2[[#This Row],[dir]]</f>
        <v>GPIA10a_r_FWD</v>
      </c>
      <c r="H2282" t="str" cm="1">
        <f t="array" ref="H2282">_xlfn.TEXTJOIN(",",TRUE,_xlfn.UNIQUE(_xlfn._xlws.FILTER(Table2[enz],Table2[rxn+dir]=Table2[[#This Row],[rxn+dir]])))</f>
        <v>rt0563,rt5724</v>
      </c>
      <c r="I2282" s="2" t="str">
        <f>_xlfn.TEXTAFTER(Table2[[#This Row],[rxn]],"_",-1)</f>
        <v>r</v>
      </c>
      <c r="J2282" s="2" t="str">
        <f>_xlfn.TEXTBEFORE(Table2[[#This Row],[rxn]],"_"&amp;Table2[[#This Row],[compartment]],-1)</f>
        <v>GPIA10a</v>
      </c>
      <c r="K2282" s="2" t="str" cm="1">
        <f t="array" ref="K2282">_xlfn.LET(_xlpm.t,J2282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82" s="2" t="str">
        <f>IF(LEN(Table2[[#This Row],[number at end of rxn-compartment]])&gt;0,_xlfn.TEXTBEFORE(Table2[[#This Row],[rxn-compartment]],Table2[[#This Row],[number at end of rxn-compartment]],-1),"")</f>
        <v/>
      </c>
      <c r="N2282" t="str">
        <v>MCITL</v>
      </c>
      <c r="O2282" t="str">
        <v>MCITL2_m</v>
      </c>
      <c r="P2282" t="str">
        <v>FWD</v>
      </c>
      <c r="Q2282" t="str">
        <v>rt5654_m,rt5794</v>
      </c>
      <c r="R2282" t="str">
        <v>4.1.3.30</v>
      </c>
      <c r="S2282" t="str">
        <v>Other metabolism</v>
      </c>
      <c r="T2282" t="str">
        <v>Propanoate metabolism</v>
      </c>
    </row>
    <row r="2283" spans="1:20" x14ac:dyDescent="0.2">
      <c r="A2283" t="s">
        <v>5226</v>
      </c>
      <c r="B2283" t="s">
        <v>5225</v>
      </c>
      <c r="C2283" t="s">
        <v>8</v>
      </c>
      <c r="D2283" t="s">
        <v>5227</v>
      </c>
      <c r="E2283" t="str">
        <f>_xlfn.XLOOKUP(Table2[[#This Row],[rxn]],[1]Sheet1!$A:$A,[1]Sheet1!$C:$C,"Other metaolism",0)</f>
        <v>Other biosynthetic metabolism</v>
      </c>
      <c r="F2283" t="s">
        <v>5220</v>
      </c>
      <c r="G2283" t="str">
        <f>Table2[[#This Row],[rxn]]&amp;"_"&amp;Table2[[#This Row],[dir]]</f>
        <v>GPIA10a_r_FWD</v>
      </c>
      <c r="H2283" t="str" cm="1">
        <f t="array" ref="H2283">_xlfn.TEXTJOIN(",",TRUE,_xlfn.UNIQUE(_xlfn._xlws.FILTER(Table2[enz],Table2[rxn+dir]=Table2[[#This Row],[rxn+dir]])))</f>
        <v>rt0563,rt5724</v>
      </c>
      <c r="I2283" s="2" t="str">
        <f>_xlfn.TEXTAFTER(Table2[[#This Row],[rxn]],"_",-1)</f>
        <v>r</v>
      </c>
      <c r="J2283" s="2" t="str">
        <f>_xlfn.TEXTBEFORE(Table2[[#This Row],[rxn]],"_"&amp;Table2[[#This Row],[compartment]],-1)</f>
        <v>GPIA10a</v>
      </c>
      <c r="K2283" s="2" t="str" cm="1">
        <f t="array" ref="K2283">_xlfn.LET(_xlpm.t,J2283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83" s="2" t="str">
        <f>IF(LEN(Table2[[#This Row],[number at end of rxn-compartment]])&gt;0,_xlfn.TEXTBEFORE(Table2[[#This Row],[rxn-compartment]],Table2[[#This Row],[number at end of rxn-compartment]],-1),"")</f>
        <v/>
      </c>
      <c r="N2283" t="str">
        <v/>
      </c>
      <c r="O2283" t="str">
        <v>MCITS_m</v>
      </c>
      <c r="P2283" t="str">
        <v>FWD</v>
      </c>
      <c r="Q2283" t="str">
        <v>rt2960,rt2963</v>
      </c>
      <c r="R2283" t="str">
        <v>2.3.3.1</v>
      </c>
      <c r="S2283" t="str">
        <v>Central metabolism</v>
      </c>
      <c r="T2283" t="str">
        <v>Citric acid cycle</v>
      </c>
    </row>
    <row r="2284" spans="1:20" x14ac:dyDescent="0.2">
      <c r="A2284" t="s">
        <v>5228</v>
      </c>
      <c r="B2284" t="s">
        <v>5230</v>
      </c>
      <c r="C2284" t="s">
        <v>8</v>
      </c>
      <c r="D2284" t="s">
        <v>5229</v>
      </c>
      <c r="E2284" t="str">
        <f>_xlfn.XLOOKUP(Table2[[#This Row],[rxn]],[1]Sheet1!$A:$A,[1]Sheet1!$C:$C,"Other metaolism",0)</f>
        <v>Other biosynthetic metabolism</v>
      </c>
      <c r="F2284" t="s">
        <v>5220</v>
      </c>
      <c r="G2284" t="str">
        <f>Table2[[#This Row],[rxn]]&amp;"_"&amp;Table2[[#This Row],[dir]]</f>
        <v>GPIA2_c_FWD</v>
      </c>
      <c r="H2284" t="str" cm="1">
        <f t="array" ref="H2284">_xlfn.TEXTJOIN(",",TRUE,_xlfn.UNIQUE(_xlfn._xlws.FILTER(Table2[enz],Table2[rxn+dir]=Table2[[#This Row],[rxn+dir]])))</f>
        <v>rt1519</v>
      </c>
      <c r="I2284" s="2" t="str">
        <f>_xlfn.TEXTAFTER(Table2[[#This Row],[rxn]],"_",-1)</f>
        <v>c</v>
      </c>
      <c r="J2284" s="2" t="str">
        <f>_xlfn.TEXTBEFORE(Table2[[#This Row],[rxn]],"_"&amp;Table2[[#This Row],[compartment]],-1)</f>
        <v>GPIA2</v>
      </c>
      <c r="K2284" s="2" t="str" cm="1">
        <f t="array" ref="K2284">_xlfn.LET(_xlpm.t,J2284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284" s="2" t="str">
        <f>IF(LEN(Table2[[#This Row],[number at end of rxn-compartment]])&gt;0,_xlfn.TEXTBEFORE(Table2[[#This Row],[rxn-compartment]],Table2[[#This Row],[number at end of rxn-compartment]],-1),"")</f>
        <v>GPIA</v>
      </c>
      <c r="N2284" t="str">
        <v/>
      </c>
      <c r="O2284" t="str">
        <v>MCOATA_c</v>
      </c>
      <c r="P2284" t="str">
        <v>FWD</v>
      </c>
      <c r="Q2284" t="str">
        <v>rt0302,rt0409</v>
      </c>
      <c r="R2284" t="str">
        <v/>
      </c>
      <c r="S2284" t="str">
        <v>Other biosynthetic metabolism</v>
      </c>
      <c r="T2284" t="str">
        <v>Fatty acid biosynthesis</v>
      </c>
    </row>
    <row r="2285" spans="1:20" x14ac:dyDescent="0.2">
      <c r="A2285" t="s">
        <v>5231</v>
      </c>
      <c r="B2285" t="s">
        <v>5233</v>
      </c>
      <c r="C2285" t="s">
        <v>8</v>
      </c>
      <c r="D2285" t="s">
        <v>5232</v>
      </c>
      <c r="E2285" t="str">
        <f>_xlfn.XLOOKUP(Table2[[#This Row],[rxn]],[1]Sheet1!$A:$A,[1]Sheet1!$C:$C,"Other metaolism",0)</f>
        <v>Other biosynthetic metabolism</v>
      </c>
      <c r="F2285" t="s">
        <v>5220</v>
      </c>
      <c r="G2285" t="str">
        <f>Table2[[#This Row],[rxn]]&amp;"_"&amp;Table2[[#This Row],[dir]]</f>
        <v>GPIA3_c_r_FWD</v>
      </c>
      <c r="H2285" t="str" cm="1">
        <f t="array" ref="H2285">_xlfn.TEXTJOIN(",",TRUE,_xlfn.UNIQUE(_xlfn._xlws.FILTER(Table2[enz],Table2[rxn+dir]=Table2[[#This Row],[rxn+dir]])))</f>
        <v>rt3333</v>
      </c>
      <c r="I2285" s="2" t="str">
        <f>_xlfn.TEXTAFTER(Table2[[#This Row],[rxn]],"_",-1)</f>
        <v>r</v>
      </c>
      <c r="J2285" s="2" t="str">
        <f>_xlfn.TEXTBEFORE(Table2[[#This Row],[rxn]],"_"&amp;Table2[[#This Row],[compartment]],-1)</f>
        <v>GPIA3_c</v>
      </c>
      <c r="K2285" s="2" t="str" cm="1">
        <f t="array" ref="K2285">_xlfn.LET(_xlpm.t,J2285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85" s="2" t="str">
        <f>IF(LEN(Table2[[#This Row],[number at end of rxn-compartment]])&gt;0,_xlfn.TEXTBEFORE(Table2[[#This Row],[rxn-compartment]],Table2[[#This Row],[number at end of rxn-compartment]],-1),"")</f>
        <v/>
      </c>
      <c r="N2285" t="str">
        <v/>
      </c>
      <c r="O2285" t="str">
        <v>MCOATA_m</v>
      </c>
      <c r="P2285" t="str">
        <v>FWD</v>
      </c>
      <c r="Q2285" t="str">
        <v>ACP1MCT1</v>
      </c>
      <c r="R2285" t="str">
        <v>2.3.1.39</v>
      </c>
      <c r="S2285" t="str">
        <v>Other biosynthetic metabolism</v>
      </c>
      <c r="T2285" t="str">
        <v>Fatty acid biosynthesis</v>
      </c>
    </row>
    <row r="2286" spans="1:20" x14ac:dyDescent="0.2">
      <c r="A2286" t="s">
        <v>5234</v>
      </c>
      <c r="B2286" t="s">
        <v>5236</v>
      </c>
      <c r="C2286" t="s">
        <v>8</v>
      </c>
      <c r="D2286" t="s">
        <v>5235</v>
      </c>
      <c r="E2286" t="str">
        <f>_xlfn.XLOOKUP(Table2[[#This Row],[rxn]],[1]Sheet1!$A:$A,[1]Sheet1!$C:$C,"Other metaolism",0)</f>
        <v>Other biosynthetic metabolism</v>
      </c>
      <c r="F2286" t="s">
        <v>5220</v>
      </c>
      <c r="G2286" t="str">
        <f>Table2[[#This Row],[rxn]]&amp;"_"&amp;Table2[[#This Row],[dir]]</f>
        <v>GPIA4_r_FWD</v>
      </c>
      <c r="H2286" t="str" cm="1">
        <f t="array" ref="H2286">_xlfn.TEXTJOIN(",",TRUE,_xlfn.UNIQUE(_xlfn._xlws.FILTER(Table2[enz],Table2[rxn+dir]=Table2[[#This Row],[rxn+dir]])))</f>
        <v>rt3077</v>
      </c>
      <c r="I2286" s="2" t="str">
        <f>_xlfn.TEXTAFTER(Table2[[#This Row],[rxn]],"_",-1)</f>
        <v>r</v>
      </c>
      <c r="J2286" s="2" t="str">
        <f>_xlfn.TEXTBEFORE(Table2[[#This Row],[rxn]],"_"&amp;Table2[[#This Row],[compartment]],-1)</f>
        <v>GPIA4</v>
      </c>
      <c r="K2286" s="2" t="str" cm="1">
        <f t="array" ref="K2286">_xlfn.LET(_xlpm.t,J2286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286" s="2" t="str">
        <f>IF(LEN(Table2[[#This Row],[number at end of rxn-compartment]])&gt;0,_xlfn.TEXTBEFORE(Table2[[#This Row],[rxn-compartment]],Table2[[#This Row],[number at end of rxn-compartment]],-1),"")</f>
        <v>GPIA</v>
      </c>
      <c r="N2286" t="str">
        <v/>
      </c>
      <c r="O2286" t="str">
        <v>MCOATA_m</v>
      </c>
      <c r="P2286" t="str">
        <v>REV</v>
      </c>
      <c r="Q2286" t="str">
        <v>ACP1MCT1</v>
      </c>
      <c r="R2286" t="str">
        <v>2.3.1.39</v>
      </c>
      <c r="S2286" t="str">
        <v>Other biosynthetic metabolism</v>
      </c>
      <c r="T2286" t="str">
        <v>Fatty acid biosynthesis</v>
      </c>
    </row>
    <row r="2287" spans="1:20" x14ac:dyDescent="0.2">
      <c r="A2287" t="s">
        <v>5237</v>
      </c>
      <c r="B2287" t="s">
        <v>5239</v>
      </c>
      <c r="C2287" t="s">
        <v>8</v>
      </c>
      <c r="D2287" t="s">
        <v>5238</v>
      </c>
      <c r="E2287" t="str">
        <f>_xlfn.XLOOKUP(Table2[[#This Row],[rxn]],[1]Sheet1!$A:$A,[1]Sheet1!$C:$C,"Other metaolism",0)</f>
        <v>Other biosynthetic metabolism</v>
      </c>
      <c r="F2287" t="s">
        <v>5220</v>
      </c>
      <c r="G2287" t="str">
        <f>Table2[[#This Row],[rxn]]&amp;"_"&amp;Table2[[#This Row],[dir]]</f>
        <v>GPIA5_r_FWD</v>
      </c>
      <c r="H2287" t="str" cm="1">
        <f t="array" ref="H2287">_xlfn.TEXTJOIN(",",TRUE,_xlfn.UNIQUE(_xlfn._xlws.FILTER(Table2[enz],Table2[rxn+dir]=Table2[[#This Row],[rxn+dir]])))</f>
        <v>GPI14,MCD4GPI14</v>
      </c>
      <c r="I2287" s="2" t="str">
        <f>_xlfn.TEXTAFTER(Table2[[#This Row],[rxn]],"_",-1)</f>
        <v>r</v>
      </c>
      <c r="J2287" s="2" t="str">
        <f>_xlfn.TEXTBEFORE(Table2[[#This Row],[rxn]],"_"&amp;Table2[[#This Row],[compartment]],-1)</f>
        <v>GPIA5</v>
      </c>
      <c r="K2287" s="2" t="str" cm="1">
        <f t="array" ref="K2287">_xlfn.LET(_xlpm.t,J2287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2287" s="2" t="str">
        <f>IF(LEN(Table2[[#This Row],[number at end of rxn-compartment]])&gt;0,_xlfn.TEXTBEFORE(Table2[[#This Row],[rxn-compartment]],Table2[[#This Row],[number at end of rxn-compartment]],-1),"")</f>
        <v>GPIA</v>
      </c>
      <c r="N2287" t="str">
        <v/>
      </c>
      <c r="O2287" t="str">
        <v>MDH_c</v>
      </c>
      <c r="P2287" t="str">
        <v>FWD</v>
      </c>
      <c r="Q2287" t="str">
        <v>rt2246</v>
      </c>
      <c r="R2287" t="str">
        <v>1.1.1.37</v>
      </c>
      <c r="S2287" t="str">
        <v>Central metabolism</v>
      </c>
      <c r="T2287" t="str">
        <v>Glyoxylate metabolism</v>
      </c>
    </row>
    <row r="2288" spans="1:20" x14ac:dyDescent="0.2">
      <c r="A2288" t="s">
        <v>5240</v>
      </c>
      <c r="B2288" t="s">
        <v>5239</v>
      </c>
      <c r="C2288" t="s">
        <v>8</v>
      </c>
      <c r="D2288" t="s">
        <v>5241</v>
      </c>
      <c r="E2288" t="str">
        <f>_xlfn.XLOOKUP(Table2[[#This Row],[rxn]],[1]Sheet1!$A:$A,[1]Sheet1!$C:$C,"Other metaolism",0)</f>
        <v>Other biosynthetic metabolism</v>
      </c>
      <c r="F2288" t="s">
        <v>5220</v>
      </c>
      <c r="G2288" t="str">
        <f>Table2[[#This Row],[rxn]]&amp;"_"&amp;Table2[[#This Row],[dir]]</f>
        <v>GPIA5_r_FWD</v>
      </c>
      <c r="H2288" t="str" cm="1">
        <f t="array" ref="H2288">_xlfn.TEXTJOIN(",",TRUE,_xlfn.UNIQUE(_xlfn._xlws.FILTER(Table2[enz],Table2[rxn+dir]=Table2[[#This Row],[rxn+dir]])))</f>
        <v>GPI14,MCD4GPI14</v>
      </c>
      <c r="I2288" s="2" t="str">
        <f>_xlfn.TEXTAFTER(Table2[[#This Row],[rxn]],"_",-1)</f>
        <v>r</v>
      </c>
      <c r="J2288" s="2" t="str">
        <f>_xlfn.TEXTBEFORE(Table2[[#This Row],[rxn]],"_"&amp;Table2[[#This Row],[compartment]],-1)</f>
        <v>GPIA5</v>
      </c>
      <c r="K2288" s="2" t="str" cm="1">
        <f t="array" ref="K2288">_xlfn.LET(_xlpm.t,J2288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2288" s="2" t="str">
        <f>IF(LEN(Table2[[#This Row],[number at end of rxn-compartment]])&gt;0,_xlfn.TEXTBEFORE(Table2[[#This Row],[rxn-compartment]],Table2[[#This Row],[number at end of rxn-compartment]],-1),"")</f>
        <v>GPIA</v>
      </c>
      <c r="N2288" t="str">
        <v/>
      </c>
      <c r="O2288" t="str">
        <v>MDH_c</v>
      </c>
      <c r="P2288" t="str">
        <v>REV</v>
      </c>
      <c r="Q2288" t="str">
        <v>rt2246</v>
      </c>
      <c r="R2288" t="str">
        <v>1.1.1.37</v>
      </c>
      <c r="S2288" t="str">
        <v>Central metabolism</v>
      </c>
      <c r="T2288" t="str">
        <v>Glyoxylate metabolism</v>
      </c>
    </row>
    <row r="2289" spans="1:20" x14ac:dyDescent="0.2">
      <c r="A2289" t="s">
        <v>5242</v>
      </c>
      <c r="B2289" t="s">
        <v>5243</v>
      </c>
      <c r="C2289" t="s">
        <v>8</v>
      </c>
      <c r="D2289" t="s">
        <v>5235</v>
      </c>
      <c r="E2289" t="str">
        <f>_xlfn.XLOOKUP(Table2[[#This Row],[rxn]],[1]Sheet1!$A:$A,[1]Sheet1!$C:$C,"Other metaolism",0)</f>
        <v>Other biosynthetic metabolism</v>
      </c>
      <c r="F2289" t="s">
        <v>5220</v>
      </c>
      <c r="G2289" t="str">
        <f>Table2[[#This Row],[rxn]]&amp;"_"&amp;Table2[[#This Row],[dir]]</f>
        <v>GPIA6_r_FWD</v>
      </c>
      <c r="H2289" t="str" cm="1">
        <f t="array" ref="H2289">_xlfn.TEXTJOIN(",",TRUE,_xlfn.UNIQUE(_xlfn._xlws.FILTER(Table2[enz],Table2[rxn+dir]=Table2[[#This Row],[rxn+dir]])))</f>
        <v>rt3077</v>
      </c>
      <c r="I2289" s="2" t="str">
        <f>_xlfn.TEXTAFTER(Table2[[#This Row],[rxn]],"_",-1)</f>
        <v>r</v>
      </c>
      <c r="J2289" s="2" t="str">
        <f>_xlfn.TEXTBEFORE(Table2[[#This Row],[rxn]],"_"&amp;Table2[[#This Row],[compartment]],-1)</f>
        <v>GPIA6</v>
      </c>
      <c r="K2289" s="2" t="str" cm="1">
        <f t="array" ref="K2289">_xlfn.LET(_xlpm.t,J2289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</v>
      </c>
      <c r="L2289" s="2" t="str">
        <f>IF(LEN(Table2[[#This Row],[number at end of rxn-compartment]])&gt;0,_xlfn.TEXTBEFORE(Table2[[#This Row],[rxn-compartment]],Table2[[#This Row],[number at end of rxn-compartment]],-1),"")</f>
        <v>GPIA</v>
      </c>
      <c r="N2289" t="str">
        <v/>
      </c>
      <c r="O2289" t="str">
        <v>MDH_m</v>
      </c>
      <c r="P2289" t="str">
        <v>FWD</v>
      </c>
      <c r="Q2289" t="str">
        <v>rt2810</v>
      </c>
      <c r="R2289" t="str">
        <v>1.1.1.37</v>
      </c>
      <c r="S2289" t="str">
        <v>Central metabolism</v>
      </c>
      <c r="T2289" t="str">
        <v>Citric acid cycle</v>
      </c>
    </row>
    <row r="2290" spans="1:20" x14ac:dyDescent="0.2">
      <c r="A2290" t="s">
        <v>5244</v>
      </c>
      <c r="B2290" t="s">
        <v>5246</v>
      </c>
      <c r="C2290" t="s">
        <v>8</v>
      </c>
      <c r="D2290" t="s">
        <v>5245</v>
      </c>
      <c r="E2290" t="str">
        <f>_xlfn.XLOOKUP(Table2[[#This Row],[rxn]],[1]Sheet1!$A:$A,[1]Sheet1!$C:$C,"Other metaolism",0)</f>
        <v>Other biosynthetic metabolism</v>
      </c>
      <c r="F2290" t="s">
        <v>5220</v>
      </c>
      <c r="G2290" t="str">
        <f>Table2[[#This Row],[rxn]]&amp;"_"&amp;Table2[[#This Row],[dir]]</f>
        <v>GPIA7_r_FWD</v>
      </c>
      <c r="H2290" t="str" cm="1">
        <f t="array" ref="H2290">_xlfn.TEXTJOIN(",",TRUE,_xlfn.UNIQUE(_xlfn._xlws.FILTER(Table2[enz],Table2[rxn+dir]=Table2[[#This Row],[rxn+dir]])))</f>
        <v>rt4593</v>
      </c>
      <c r="I2290" s="2" t="str">
        <f>_xlfn.TEXTAFTER(Table2[[#This Row],[rxn]],"_",-1)</f>
        <v>r</v>
      </c>
      <c r="J2290" s="2" t="str">
        <f>_xlfn.TEXTBEFORE(Table2[[#This Row],[rxn]],"_"&amp;Table2[[#This Row],[compartment]],-1)</f>
        <v>GPIA7</v>
      </c>
      <c r="K2290" s="2" t="str" cm="1">
        <f t="array" ref="K2290">_xlfn.LET(_xlpm.t,J2290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2290" s="2" t="str">
        <f>IF(LEN(Table2[[#This Row],[number at end of rxn-compartment]])&gt;0,_xlfn.TEXTBEFORE(Table2[[#This Row],[rxn-compartment]],Table2[[#This Row],[number at end of rxn-compartment]],-1),"")</f>
        <v>GPIA</v>
      </c>
      <c r="N2290" t="str">
        <v/>
      </c>
      <c r="O2290" t="str">
        <v>MDH_m</v>
      </c>
      <c r="P2290" t="str">
        <v>REV</v>
      </c>
      <c r="Q2290" t="str">
        <v>rt2810</v>
      </c>
      <c r="R2290" t="str">
        <v>1.1.1.37</v>
      </c>
      <c r="S2290" t="str">
        <v>Central metabolism</v>
      </c>
      <c r="T2290" t="str">
        <v>Citric acid cycle</v>
      </c>
    </row>
    <row r="2291" spans="1:20" x14ac:dyDescent="0.2">
      <c r="A2291" t="s">
        <v>5247</v>
      </c>
      <c r="B2291" t="s">
        <v>5249</v>
      </c>
      <c r="C2291" t="s">
        <v>8</v>
      </c>
      <c r="D2291" t="s">
        <v>5248</v>
      </c>
      <c r="E2291" t="str">
        <f>_xlfn.XLOOKUP(Table2[[#This Row],[rxn]],[1]Sheet1!$A:$A,[1]Sheet1!$C:$C,"Other metaolism",0)</f>
        <v>Other biosynthetic metabolism</v>
      </c>
      <c r="F2291" t="s">
        <v>5220</v>
      </c>
      <c r="G2291" t="str">
        <f>Table2[[#This Row],[rxn]]&amp;"_"&amp;Table2[[#This Row],[dir]]</f>
        <v>GPIA8a_r_FWD</v>
      </c>
      <c r="H2291" t="str" cm="1">
        <f t="array" ref="H2291">_xlfn.TEXTJOIN(",",TRUE,_xlfn.UNIQUE(_xlfn._xlws.FILTER(Table2[enz],Table2[rxn+dir]=Table2[[#This Row],[rxn+dir]])))</f>
        <v>rt0237</v>
      </c>
      <c r="I2291" s="2" t="str">
        <f>_xlfn.TEXTAFTER(Table2[[#This Row],[rxn]],"_",-1)</f>
        <v>r</v>
      </c>
      <c r="J2291" s="2" t="str">
        <f>_xlfn.TEXTBEFORE(Table2[[#This Row],[rxn]],"_"&amp;Table2[[#This Row],[compartment]],-1)</f>
        <v>GPIA8a</v>
      </c>
      <c r="K2291" s="2" t="str" cm="1">
        <f t="array" ref="K2291">_xlfn.LET(_xlpm.t,J2291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1" s="2" t="str">
        <f>IF(LEN(Table2[[#This Row],[number at end of rxn-compartment]])&gt;0,_xlfn.TEXTBEFORE(Table2[[#This Row],[rxn-compartment]],Table2[[#This Row],[number at end of rxn-compartment]],-1),"")</f>
        <v/>
      </c>
      <c r="N2291" t="str">
        <v/>
      </c>
      <c r="O2291" t="str">
        <v>MDLDH_x</v>
      </c>
      <c r="P2291" t="str">
        <v>FWD</v>
      </c>
      <c r="Q2291" t="str">
        <v>rt5416</v>
      </c>
      <c r="R2291" t="str">
        <v>1.1.1.379</v>
      </c>
      <c r="S2291" t="str">
        <v>Other metabolism</v>
      </c>
      <c r="T2291" t="str">
        <v>Unassigned</v>
      </c>
    </row>
    <row r="2292" spans="1:20" x14ac:dyDescent="0.2">
      <c r="A2292" t="s">
        <v>5250</v>
      </c>
      <c r="B2292" t="s">
        <v>5251</v>
      </c>
      <c r="C2292" t="s">
        <v>8</v>
      </c>
      <c r="D2292" t="s">
        <v>5224</v>
      </c>
      <c r="E2292" t="str">
        <f>_xlfn.XLOOKUP(Table2[[#This Row],[rxn]],[1]Sheet1!$A:$A,[1]Sheet1!$C:$C,"Other metaolism",0)</f>
        <v>Other biosynthetic metabolism</v>
      </c>
      <c r="F2292" t="s">
        <v>5220</v>
      </c>
      <c r="G2292" t="str">
        <f>Table2[[#This Row],[rxn]]&amp;"_"&amp;Table2[[#This Row],[dir]]</f>
        <v>GPIA8b_r_FWD</v>
      </c>
      <c r="H2292" t="str" cm="1">
        <f t="array" ref="H2292">_xlfn.TEXTJOIN(",",TRUE,_xlfn.UNIQUE(_xlfn._xlws.FILTER(Table2[enz],Table2[rxn+dir]=Table2[[#This Row],[rxn+dir]])))</f>
        <v>rt0563,rt4069</v>
      </c>
      <c r="I2292" s="2" t="str">
        <f>_xlfn.TEXTAFTER(Table2[[#This Row],[rxn]],"_",-1)</f>
        <v>r</v>
      </c>
      <c r="J2292" s="2" t="str">
        <f>_xlfn.TEXTBEFORE(Table2[[#This Row],[rxn]],"_"&amp;Table2[[#This Row],[compartment]],-1)</f>
        <v>GPIA8b</v>
      </c>
      <c r="K2292" s="2" t="str" cm="1">
        <f t="array" ref="K2292">_xlfn.LET(_xlpm.t,J2292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2" s="2" t="str">
        <f>IF(LEN(Table2[[#This Row],[number at end of rxn-compartment]])&gt;0,_xlfn.TEXTBEFORE(Table2[[#This Row],[rxn-compartment]],Table2[[#This Row],[number at end of rxn-compartment]],-1),"")</f>
        <v/>
      </c>
      <c r="N2292" t="str">
        <v/>
      </c>
      <c r="O2292" t="str">
        <v>MDLDH_x</v>
      </c>
      <c r="P2292" t="str">
        <v>REV</v>
      </c>
      <c r="Q2292" t="str">
        <v>rt5416</v>
      </c>
      <c r="R2292" t="str">
        <v>1.1.1.379</v>
      </c>
      <c r="S2292" t="str">
        <v>Other metabolism</v>
      </c>
      <c r="T2292" t="str">
        <v>Unassigned</v>
      </c>
    </row>
    <row r="2293" spans="1:20" x14ac:dyDescent="0.2">
      <c r="A2293" t="s">
        <v>5252</v>
      </c>
      <c r="B2293" t="s">
        <v>5251</v>
      </c>
      <c r="C2293" t="s">
        <v>8</v>
      </c>
      <c r="D2293" t="s">
        <v>5253</v>
      </c>
      <c r="E2293" t="str">
        <f>_xlfn.XLOOKUP(Table2[[#This Row],[rxn]],[1]Sheet1!$A:$A,[1]Sheet1!$C:$C,"Other metaolism",0)</f>
        <v>Other biosynthetic metabolism</v>
      </c>
      <c r="F2293" t="s">
        <v>5220</v>
      </c>
      <c r="G2293" t="str">
        <f>Table2[[#This Row],[rxn]]&amp;"_"&amp;Table2[[#This Row],[dir]]</f>
        <v>GPIA8b_r_FWD</v>
      </c>
      <c r="H2293" t="str" cm="1">
        <f t="array" ref="H2293">_xlfn.TEXTJOIN(",",TRUE,_xlfn.UNIQUE(_xlfn._xlws.FILTER(Table2[enz],Table2[rxn+dir]=Table2[[#This Row],[rxn+dir]])))</f>
        <v>rt0563,rt4069</v>
      </c>
      <c r="I2293" s="2" t="str">
        <f>_xlfn.TEXTAFTER(Table2[[#This Row],[rxn]],"_",-1)</f>
        <v>r</v>
      </c>
      <c r="J2293" s="2" t="str">
        <f>_xlfn.TEXTBEFORE(Table2[[#This Row],[rxn]],"_"&amp;Table2[[#This Row],[compartment]],-1)</f>
        <v>GPIA8b</v>
      </c>
      <c r="K2293" s="2" t="str" cm="1">
        <f t="array" ref="K2293">_xlfn.LET(_xlpm.t,J2293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3" s="2" t="str">
        <f>IF(LEN(Table2[[#This Row],[number at end of rxn-compartment]])&gt;0,_xlfn.TEXTBEFORE(Table2[[#This Row],[rxn-compartment]],Table2[[#This Row],[number at end of rxn-compartment]],-1),"")</f>
        <v/>
      </c>
      <c r="N2293" t="str">
        <v/>
      </c>
      <c r="O2293" t="str">
        <v>MDRPD_c</v>
      </c>
      <c r="P2293" t="str">
        <v>FWD</v>
      </c>
      <c r="Q2293" t="str">
        <v>rt7461</v>
      </c>
      <c r="R2293" t="str">
        <v>4.2.1.109</v>
      </c>
      <c r="S2293" t="str">
        <v>Amino acid metabolism</v>
      </c>
      <c r="T2293" t="str">
        <v>Cysteine and methionine metabolism</v>
      </c>
    </row>
    <row r="2294" spans="1:20" x14ac:dyDescent="0.2">
      <c r="A2294" t="s">
        <v>5254</v>
      </c>
      <c r="B2294" t="s">
        <v>5255</v>
      </c>
      <c r="C2294" t="s">
        <v>8</v>
      </c>
      <c r="D2294" t="s">
        <v>5253</v>
      </c>
      <c r="E2294" t="str">
        <f>_xlfn.XLOOKUP(Table2[[#This Row],[rxn]],[1]Sheet1!$A:$A,[1]Sheet1!$C:$C,"Other metaolism",0)</f>
        <v>Other biosynthetic metabolism</v>
      </c>
      <c r="F2294" t="s">
        <v>5220</v>
      </c>
      <c r="G2294" t="str">
        <f>Table2[[#This Row],[rxn]]&amp;"_"&amp;Table2[[#This Row],[dir]]</f>
        <v>GPIA9a_r_FWD</v>
      </c>
      <c r="H2294" t="str" cm="1">
        <f t="array" ref="H2294">_xlfn.TEXTJOIN(",",TRUE,_xlfn.UNIQUE(_xlfn._xlws.FILTER(Table2[enz],Table2[rxn+dir]=Table2[[#This Row],[rxn+dir]])))</f>
        <v>rt4069</v>
      </c>
      <c r="I2294" s="2" t="str">
        <f>_xlfn.TEXTAFTER(Table2[[#This Row],[rxn]],"_",-1)</f>
        <v>r</v>
      </c>
      <c r="J2294" s="2" t="str">
        <f>_xlfn.TEXTBEFORE(Table2[[#This Row],[rxn]],"_"&amp;Table2[[#This Row],[compartment]],-1)</f>
        <v>GPIA9a</v>
      </c>
      <c r="K2294" s="2" t="str" cm="1">
        <f t="array" ref="K2294">_xlfn.LET(_xlpm.t,J2294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4" s="2" t="str">
        <f>IF(LEN(Table2[[#This Row],[number at end of rxn-compartment]])&gt;0,_xlfn.TEXTBEFORE(Table2[[#This Row],[rxn-compartment]],Table2[[#This Row],[number at end of rxn-compartment]],-1),"")</f>
        <v/>
      </c>
      <c r="N2294" t="str">
        <v>ME</v>
      </c>
      <c r="O2294" t="str">
        <v>ME1_m</v>
      </c>
      <c r="P2294" t="str">
        <v>FWD</v>
      </c>
      <c r="Q2294" t="str">
        <v>rt5549</v>
      </c>
      <c r="R2294" t="str">
        <v>1.1.1.38</v>
      </c>
      <c r="S2294" t="str">
        <v>Central metabolism</v>
      </c>
      <c r="T2294" t="str">
        <v>Citric acid cycle</v>
      </c>
    </row>
    <row r="2295" spans="1:20" x14ac:dyDescent="0.2">
      <c r="A2295" t="s">
        <v>5256</v>
      </c>
      <c r="B2295" t="s">
        <v>622</v>
      </c>
      <c r="C2295" t="s">
        <v>8</v>
      </c>
      <c r="D2295" t="s">
        <v>4077</v>
      </c>
      <c r="E2295" t="str">
        <f>_xlfn.XLOOKUP(Table2[[#This Row],[rxn]],[1]Sheet1!$A:$A,[1]Sheet1!$C:$C,"Other metaolism",0)</f>
        <v>Other biosynthetic metabolism</v>
      </c>
      <c r="F2295" t="s">
        <v>69</v>
      </c>
      <c r="G2295" t="str">
        <f>Table2[[#This Row],[rxn]]&amp;"_"&amp;Table2[[#This Row],[dir]]</f>
        <v>GRTT_c_FWD</v>
      </c>
      <c r="H2295" t="str" cm="1">
        <f t="array" ref="H2295">_xlfn.TEXTJOIN(",",TRUE,_xlfn.UNIQUE(_xlfn._xlws.FILTER(Table2[enz],Table2[rxn+dir]=Table2[[#This Row],[rxn+dir]])))</f>
        <v>rt4576</v>
      </c>
      <c r="I2295" s="2" t="str">
        <f>_xlfn.TEXTAFTER(Table2[[#This Row],[rxn]],"_",-1)</f>
        <v>c</v>
      </c>
      <c r="J2295" s="2" t="str">
        <f>_xlfn.TEXTBEFORE(Table2[[#This Row],[rxn]],"_"&amp;Table2[[#This Row],[compartment]],-1)</f>
        <v>GRTT</v>
      </c>
      <c r="K2295" s="2" t="str" cm="1">
        <f t="array" ref="K2295">_xlfn.LET(_xlpm.t,J2295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5" s="2" t="str">
        <f>IF(LEN(Table2[[#This Row],[number at end of rxn-compartment]])&gt;0,_xlfn.TEXTBEFORE(Table2[[#This Row],[rxn-compartment]],Table2[[#This Row],[number at end of rxn-compartment]],-1),"")</f>
        <v/>
      </c>
      <c r="N2295" t="str">
        <v>ME</v>
      </c>
      <c r="O2295" t="str">
        <v>ME2_c</v>
      </c>
      <c r="P2295" t="str">
        <v>FWD</v>
      </c>
      <c r="Q2295" t="str">
        <v>rt4393</v>
      </c>
      <c r="R2295" t="str">
        <v>1.1.1.40</v>
      </c>
      <c r="S2295" t="str">
        <v>Central metabolism</v>
      </c>
      <c r="T2295" t="str">
        <v>Pyruvate metabolism</v>
      </c>
    </row>
    <row r="2296" spans="1:20" x14ac:dyDescent="0.2">
      <c r="A2296" t="s">
        <v>5257</v>
      </c>
      <c r="B2296" t="s">
        <v>5258</v>
      </c>
      <c r="C2296" t="s">
        <v>8</v>
      </c>
      <c r="D2296" t="s">
        <v>2201</v>
      </c>
      <c r="E2296" t="str">
        <f>_xlfn.XLOOKUP(Table2[[#This Row],[rxn]],[1]Sheet1!$A:$A,[1]Sheet1!$C:$C,"Other metaolism",0)</f>
        <v>RNA metabolism</v>
      </c>
      <c r="F2296" t="s">
        <v>116</v>
      </c>
      <c r="G2296" t="str">
        <f>Table2[[#This Row],[rxn]]&amp;"_"&amp;Table2[[#This Row],[dir]]</f>
        <v>GSNK_c_FWD</v>
      </c>
      <c r="H2296" t="str" cm="1">
        <f t="array" ref="H2296">_xlfn.TEXTJOIN(",",TRUE,_xlfn.UNIQUE(_xlfn._xlws.FILTER(Table2[enz],Table2[rxn+dir]=Table2[[#This Row],[rxn+dir]])))</f>
        <v>UNKNOWN</v>
      </c>
      <c r="I2296" s="2" t="str">
        <f>_xlfn.TEXTAFTER(Table2[[#This Row],[rxn]],"_",-1)</f>
        <v>c</v>
      </c>
      <c r="J2296" s="2" t="str">
        <f>_xlfn.TEXTBEFORE(Table2[[#This Row],[rxn]],"_"&amp;Table2[[#This Row],[compartment]],-1)</f>
        <v>GSNK</v>
      </c>
      <c r="K2296" s="2" t="str" cm="1">
        <f t="array" ref="K2296">_xlfn.LET(_xlpm.t,J2296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6" s="2" t="str">
        <f>IF(LEN(Table2[[#This Row],[number at end of rxn-compartment]])&gt;0,_xlfn.TEXTBEFORE(Table2[[#This Row],[rxn-compartment]],Table2[[#This Row],[number at end of rxn-compartment]],-1),"")</f>
        <v/>
      </c>
      <c r="N2296" t="str">
        <v>ME</v>
      </c>
      <c r="O2296" t="str">
        <v>ME2_m</v>
      </c>
      <c r="P2296" t="str">
        <v>FWD</v>
      </c>
      <c r="Q2296" t="str">
        <v>rt5549</v>
      </c>
      <c r="R2296" t="str">
        <v>1.1.1.40</v>
      </c>
      <c r="S2296" t="str">
        <v>Central metabolism</v>
      </c>
      <c r="T2296" t="str">
        <v>Citric acid cycle</v>
      </c>
    </row>
    <row r="2297" spans="1:20" x14ac:dyDescent="0.2">
      <c r="A2297" t="s">
        <v>5259</v>
      </c>
      <c r="B2297" t="s">
        <v>5260</v>
      </c>
      <c r="C2297" t="s">
        <v>8</v>
      </c>
      <c r="D2297" t="s">
        <v>1270</v>
      </c>
      <c r="E2297" t="str">
        <f>_xlfn.XLOOKUP(Table2[[#This Row],[rxn]],[1]Sheet1!$A:$A,[1]Sheet1!$C:$C,"Other metaolism",0)</f>
        <v>Excluded</v>
      </c>
      <c r="F2297" t="s">
        <v>19</v>
      </c>
      <c r="G2297" t="str">
        <f>Table2[[#This Row],[rxn]]&amp;"_"&amp;Table2[[#This Row],[dir]]</f>
        <v>GSNt_c_e_FWD</v>
      </c>
      <c r="H2297" t="str" cm="1">
        <f t="array" ref="H2297">_xlfn.TEXTJOIN(",",TRUE,_xlfn.UNIQUE(_xlfn._xlws.FILTER(Table2[enz],Table2[rxn+dir]=Table2[[#This Row],[rxn+dir]])))</f>
        <v>SPONT</v>
      </c>
      <c r="I2297" s="2" t="str">
        <f>_xlfn.TEXTAFTER(Table2[[#This Row],[rxn]],"_",-1)</f>
        <v>e</v>
      </c>
      <c r="J2297" s="2" t="str">
        <f>_xlfn.TEXTBEFORE(Table2[[#This Row],[rxn]],"_"&amp;Table2[[#This Row],[compartment]],-1)</f>
        <v>GSNt_c</v>
      </c>
      <c r="K2297" s="2" t="str" cm="1">
        <f t="array" ref="K2297">_xlfn.LET(_xlpm.t,J2297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7" s="2" t="str">
        <f>IF(LEN(Table2[[#This Row],[number at end of rxn-compartment]])&gt;0,_xlfn.TEXTBEFORE(Table2[[#This Row],[rxn-compartment]],Table2[[#This Row],[number at end of rxn-compartment]],-1),"")</f>
        <v/>
      </c>
      <c r="N2297" t="str">
        <v/>
      </c>
      <c r="O2297" t="str">
        <v>MERLACOR_c</v>
      </c>
      <c r="P2297" t="str">
        <v>FWD</v>
      </c>
      <c r="Q2297" t="str">
        <v>rt5258_c</v>
      </c>
      <c r="R2297" t="str">
        <v/>
      </c>
      <c r="S2297" t="str">
        <v>Amino acid metabolism</v>
      </c>
      <c r="T2297" t="str">
        <v>Cysteine and methionine metabolism</v>
      </c>
    </row>
    <row r="2298" spans="1:20" x14ac:dyDescent="0.2">
      <c r="A2298" t="s">
        <v>5261</v>
      </c>
      <c r="B2298" t="s">
        <v>5262</v>
      </c>
      <c r="C2298" t="s">
        <v>8</v>
      </c>
      <c r="D2298" t="s">
        <v>1270</v>
      </c>
      <c r="E2298" t="str">
        <f>_xlfn.XLOOKUP(Table2[[#This Row],[rxn]],[1]Sheet1!$A:$A,[1]Sheet1!$C:$C,"Other metaolism",0)</f>
        <v>Excluded</v>
      </c>
      <c r="F2298" t="s">
        <v>19</v>
      </c>
      <c r="G2298" t="str">
        <f>Table2[[#This Row],[rxn]]&amp;"_"&amp;Table2[[#This Row],[dir]]</f>
        <v>GSNt_c_m_FWD</v>
      </c>
      <c r="H2298" t="str" cm="1">
        <f t="array" ref="H2298">_xlfn.TEXTJOIN(",",TRUE,_xlfn.UNIQUE(_xlfn._xlws.FILTER(Table2[enz],Table2[rxn+dir]=Table2[[#This Row],[rxn+dir]])))</f>
        <v>SPONT</v>
      </c>
      <c r="I2298" s="2" t="str">
        <f>_xlfn.TEXTAFTER(Table2[[#This Row],[rxn]],"_",-1)</f>
        <v>m</v>
      </c>
      <c r="J2298" s="2" t="str">
        <f>_xlfn.TEXTBEFORE(Table2[[#This Row],[rxn]],"_"&amp;Table2[[#This Row],[compartment]],-1)</f>
        <v>GSNt_c</v>
      </c>
      <c r="K2298" s="2" t="str" cm="1">
        <f t="array" ref="K2298">_xlfn.LET(_xlpm.t,J2298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8" s="2" t="str">
        <f>IF(LEN(Table2[[#This Row],[number at end of rxn-compartment]])&gt;0,_xlfn.TEXTBEFORE(Table2[[#This Row],[rxn-compartment]],Table2[[#This Row],[number at end of rxn-compartment]],-1),"")</f>
        <v/>
      </c>
      <c r="N2298" t="str">
        <v/>
      </c>
      <c r="O2298" t="str">
        <v>MERLACOR_c</v>
      </c>
      <c r="P2298" t="str">
        <v>REV</v>
      </c>
      <c r="Q2298" t="str">
        <v>rt5258_c</v>
      </c>
      <c r="R2298" t="str">
        <v/>
      </c>
      <c r="S2298" t="str">
        <v>Amino acid metabolism</v>
      </c>
      <c r="T2298" t="str">
        <v>Cysteine and methionine metabolism</v>
      </c>
    </row>
    <row r="2299" spans="1:20" x14ac:dyDescent="0.2">
      <c r="A2299" t="s">
        <v>5263</v>
      </c>
      <c r="B2299" t="s">
        <v>624</v>
      </c>
      <c r="C2299" t="s">
        <v>8</v>
      </c>
      <c r="D2299" t="s">
        <v>5264</v>
      </c>
      <c r="E2299" t="str">
        <f>_xlfn.XLOOKUP(Table2[[#This Row],[rxn]],[1]Sheet1!$A:$A,[1]Sheet1!$C:$C,"Other metaolism",0)</f>
        <v>Other metabolism</v>
      </c>
      <c r="F2299" t="s">
        <v>627</v>
      </c>
      <c r="G2299" t="str">
        <f>Table2[[#This Row],[rxn]]&amp;"_"&amp;Table2[[#This Row],[dir]]</f>
        <v>GTHO_c_FWD</v>
      </c>
      <c r="H2299" t="str" cm="1">
        <f t="array" ref="H2299">_xlfn.TEXTJOIN(",",TRUE,_xlfn.UNIQUE(_xlfn._xlws.FILTER(Table2[enz],Table2[rxn+dir]=Table2[[#This Row],[rxn+dir]])))</f>
        <v>GLR1GRX1,GLR1GRX2,GLR1GRX3</v>
      </c>
      <c r="I2299" s="2" t="str">
        <f>_xlfn.TEXTAFTER(Table2[[#This Row],[rxn]],"_",-1)</f>
        <v>c</v>
      </c>
      <c r="J2299" s="2" t="str">
        <f>_xlfn.TEXTBEFORE(Table2[[#This Row],[rxn]],"_"&amp;Table2[[#This Row],[compartment]],-1)</f>
        <v>GTHO</v>
      </c>
      <c r="K2299" s="2" t="str" cm="1">
        <f t="array" ref="K2299">_xlfn.LET(_xlpm.t,J2299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299" s="2" t="str">
        <f>IF(LEN(Table2[[#This Row],[number at end of rxn-compartment]])&gt;0,_xlfn.TEXTBEFORE(Table2[[#This Row],[rxn-compartment]],Table2[[#This Row],[number at end of rxn-compartment]],-1),"")</f>
        <v/>
      </c>
      <c r="N2299" t="str">
        <v/>
      </c>
      <c r="O2299" t="str">
        <v>METAT_c</v>
      </c>
      <c r="P2299" t="str">
        <v>FWD</v>
      </c>
      <c r="Q2299" t="str">
        <v>rt5403</v>
      </c>
      <c r="R2299" t="str">
        <v>2.5.1.6</v>
      </c>
      <c r="S2299" t="str">
        <v>Amino acid metabolism</v>
      </c>
      <c r="T2299" t="str">
        <v>Cysteine and methionine metabolism</v>
      </c>
    </row>
    <row r="2300" spans="1:20" x14ac:dyDescent="0.2">
      <c r="A2300" t="s">
        <v>5265</v>
      </c>
      <c r="B2300" t="s">
        <v>624</v>
      </c>
      <c r="C2300" t="s">
        <v>8</v>
      </c>
      <c r="D2300" t="s">
        <v>5266</v>
      </c>
      <c r="E2300" t="str">
        <f>_xlfn.XLOOKUP(Table2[[#This Row],[rxn]],[1]Sheet1!$A:$A,[1]Sheet1!$C:$C,"Other metaolism",0)</f>
        <v>Other metabolism</v>
      </c>
      <c r="F2300" t="s">
        <v>627</v>
      </c>
      <c r="G2300" t="str">
        <f>Table2[[#This Row],[rxn]]&amp;"_"&amp;Table2[[#This Row],[dir]]</f>
        <v>GTHO_c_FWD</v>
      </c>
      <c r="H2300" t="str" cm="1">
        <f t="array" ref="H2300">_xlfn.TEXTJOIN(",",TRUE,_xlfn.UNIQUE(_xlfn._xlws.FILTER(Table2[enz],Table2[rxn+dir]=Table2[[#This Row],[rxn+dir]])))</f>
        <v>GLR1GRX1,GLR1GRX2,GLR1GRX3</v>
      </c>
      <c r="I2300" s="2" t="str">
        <f>_xlfn.TEXTAFTER(Table2[[#This Row],[rxn]],"_",-1)</f>
        <v>c</v>
      </c>
      <c r="J2300" s="2" t="str">
        <f>_xlfn.TEXTBEFORE(Table2[[#This Row],[rxn]],"_"&amp;Table2[[#This Row],[compartment]],-1)</f>
        <v>GTHO</v>
      </c>
      <c r="K2300" s="2" t="str" cm="1">
        <f t="array" ref="K2300">_xlfn.LET(_xlpm.t,J2300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0" s="2" t="str">
        <f>IF(LEN(Table2[[#This Row],[number at end of rxn-compartment]])&gt;0,_xlfn.TEXTBEFORE(Table2[[#This Row],[rxn-compartment]],Table2[[#This Row],[number at end of rxn-compartment]],-1),"")</f>
        <v/>
      </c>
      <c r="N2300" t="str">
        <v>METB</v>
      </c>
      <c r="O2300" t="str">
        <v>METB1_c</v>
      </c>
      <c r="P2300" t="str">
        <v>FWD</v>
      </c>
      <c r="Q2300" t="str">
        <v>rt3095,rt8357,rt8374</v>
      </c>
      <c r="R2300" t="str">
        <v>2.5.1.48</v>
      </c>
      <c r="S2300" t="str">
        <v>Amino acid metabolism</v>
      </c>
      <c r="T2300" t="str">
        <v>Cysteine and methionine metabolism</v>
      </c>
    </row>
    <row r="2301" spans="1:20" x14ac:dyDescent="0.2">
      <c r="A2301" t="s">
        <v>5267</v>
      </c>
      <c r="B2301" t="s">
        <v>624</v>
      </c>
      <c r="C2301" t="s">
        <v>8</v>
      </c>
      <c r="D2301" t="s">
        <v>5268</v>
      </c>
      <c r="E2301" t="str">
        <f>_xlfn.XLOOKUP(Table2[[#This Row],[rxn]],[1]Sheet1!$A:$A,[1]Sheet1!$C:$C,"Other metaolism",0)</f>
        <v>Other metabolism</v>
      </c>
      <c r="F2301" t="s">
        <v>627</v>
      </c>
      <c r="G2301" t="str">
        <f>Table2[[#This Row],[rxn]]&amp;"_"&amp;Table2[[#This Row],[dir]]</f>
        <v>GTHO_c_FWD</v>
      </c>
      <c r="H2301" t="str" cm="1">
        <f t="array" ref="H2301">_xlfn.TEXTJOIN(",",TRUE,_xlfn.UNIQUE(_xlfn._xlws.FILTER(Table2[enz],Table2[rxn+dir]=Table2[[#This Row],[rxn+dir]])))</f>
        <v>GLR1GRX1,GLR1GRX2,GLR1GRX3</v>
      </c>
      <c r="I2301" s="2" t="str">
        <f>_xlfn.TEXTAFTER(Table2[[#This Row],[rxn]],"_",-1)</f>
        <v>c</v>
      </c>
      <c r="J2301" s="2" t="str">
        <f>_xlfn.TEXTBEFORE(Table2[[#This Row],[rxn]],"_"&amp;Table2[[#This Row],[compartment]],-1)</f>
        <v>GTHO</v>
      </c>
      <c r="K2301" s="2" t="str" cm="1">
        <f t="array" ref="K2301">_xlfn.LET(_xlpm.t,J2301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1" s="2" t="str">
        <f>IF(LEN(Table2[[#This Row],[number at end of rxn-compartment]])&gt;0,_xlfn.TEXTBEFORE(Table2[[#This Row],[rxn-compartment]],Table2[[#This Row],[number at end of rxn-compartment]],-1),"")</f>
        <v/>
      </c>
      <c r="N2301" t="str">
        <v/>
      </c>
      <c r="O2301" t="str">
        <v>METS_c</v>
      </c>
      <c r="P2301" t="str">
        <v>FWD</v>
      </c>
      <c r="Q2301" t="str">
        <v>rt1457</v>
      </c>
      <c r="R2301" t="str">
        <v>2.1.1.14</v>
      </c>
      <c r="S2301" t="str">
        <v>Amino acid metabolism</v>
      </c>
      <c r="T2301" t="str">
        <v>Cysteine and methionine metabolism</v>
      </c>
    </row>
    <row r="2302" spans="1:20" x14ac:dyDescent="0.2">
      <c r="A2302" t="s">
        <v>5269</v>
      </c>
      <c r="B2302" t="s">
        <v>5271</v>
      </c>
      <c r="C2302" t="s">
        <v>8</v>
      </c>
      <c r="D2302" t="s">
        <v>5270</v>
      </c>
      <c r="E2302" t="str">
        <f>_xlfn.XLOOKUP(Table2[[#This Row],[rxn]],[1]Sheet1!$A:$A,[1]Sheet1!$C:$C,"Other metaolism",0)</f>
        <v>Other metabolism</v>
      </c>
      <c r="F2302" t="s">
        <v>627</v>
      </c>
      <c r="G2302" t="str">
        <f>Table2[[#This Row],[rxn]]&amp;"_"&amp;Table2[[#This Row],[dir]]</f>
        <v>GTHO_m_FWD</v>
      </c>
      <c r="H2302" t="str" cm="1">
        <f t="array" ref="H2302">_xlfn.TEXTJOIN(",",TRUE,_xlfn.UNIQUE(_xlfn._xlws.FILTER(Table2[enz],Table2[rxn+dir]=Table2[[#This Row],[rxn+dir]])))</f>
        <v>GLR1GRX5</v>
      </c>
      <c r="I2302" s="2" t="str">
        <f>_xlfn.TEXTAFTER(Table2[[#This Row],[rxn]],"_",-1)</f>
        <v>m</v>
      </c>
      <c r="J2302" s="2" t="str">
        <f>_xlfn.TEXTBEFORE(Table2[[#This Row],[rxn]],"_"&amp;Table2[[#This Row],[compartment]],-1)</f>
        <v>GTHO</v>
      </c>
      <c r="K2302" s="2" t="str" cm="1">
        <f t="array" ref="K2302">_xlfn.LET(_xlpm.t,J2302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2" s="2" t="str">
        <f>IF(LEN(Table2[[#This Row],[number at end of rxn-compartment]])&gt;0,_xlfn.TEXTBEFORE(Table2[[#This Row],[rxn-compartment]],Table2[[#This Row],[number at end of rxn-compartment]],-1),"")</f>
        <v/>
      </c>
      <c r="N2302" t="str">
        <v/>
      </c>
      <c r="O2302" t="str">
        <v>METt_c_m</v>
      </c>
      <c r="P2302" t="str">
        <v>FWD</v>
      </c>
      <c r="Q2302" t="str">
        <v>UNKNOWN</v>
      </c>
      <c r="R2302" t="str">
        <v/>
      </c>
      <c r="S2302" t="str">
        <v>Excluded</v>
      </c>
      <c r="T2302" t="str">
        <v>Transport</v>
      </c>
    </row>
    <row r="2303" spans="1:20" x14ac:dyDescent="0.2">
      <c r="A2303" t="s">
        <v>5272</v>
      </c>
      <c r="B2303" t="s">
        <v>5273</v>
      </c>
      <c r="C2303" t="s">
        <v>8</v>
      </c>
      <c r="D2303" t="s">
        <v>2201</v>
      </c>
      <c r="E2303" t="str">
        <f>_xlfn.XLOOKUP(Table2[[#This Row],[rxn]],[1]Sheet1!$A:$A,[1]Sheet1!$C:$C,"Other metaolism",0)</f>
        <v>Excluded</v>
      </c>
      <c r="F2303" t="s">
        <v>19</v>
      </c>
      <c r="G2303" t="str">
        <f>Table2[[#This Row],[rxn]]&amp;"_"&amp;Table2[[#This Row],[dir]]</f>
        <v>GTHOXt_c_FWD</v>
      </c>
      <c r="H2303" t="str" cm="1">
        <f t="array" ref="H2303">_xlfn.TEXTJOIN(",",TRUE,_xlfn.UNIQUE(_xlfn._xlws.FILTER(Table2[enz],Table2[rxn+dir]=Table2[[#This Row],[rxn+dir]])))</f>
        <v>UNKNOWN</v>
      </c>
      <c r="I2303" s="2" t="str">
        <f>_xlfn.TEXTAFTER(Table2[[#This Row],[rxn]],"_",-1)</f>
        <v>c</v>
      </c>
      <c r="J2303" s="2" t="str">
        <f>_xlfn.TEXTBEFORE(Table2[[#This Row],[rxn]],"_"&amp;Table2[[#This Row],[compartment]],-1)</f>
        <v>GTHOXt</v>
      </c>
      <c r="K2303" s="2" t="str" cm="1">
        <f t="array" ref="K2303">_xlfn.LET(_xlpm.t,J2303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3" s="2" t="str">
        <f>IF(LEN(Table2[[#This Row],[number at end of rxn-compartment]])&gt;0,_xlfn.TEXTBEFORE(Table2[[#This Row],[rxn-compartment]],Table2[[#This Row],[number at end of rxn-compartment]],-1),"")</f>
        <v/>
      </c>
      <c r="N2303" t="str">
        <v/>
      </c>
      <c r="O2303" t="str">
        <v>METtps_e</v>
      </c>
      <c r="P2303" t="str">
        <v>FWD</v>
      </c>
      <c r="Q2303" t="str">
        <v>rt3257_e,rt5861</v>
      </c>
      <c r="R2303" t="str">
        <v/>
      </c>
      <c r="S2303" t="str">
        <v>Excluded</v>
      </c>
      <c r="T2303" t="str">
        <v>Transport</v>
      </c>
    </row>
    <row r="2304" spans="1:20" x14ac:dyDescent="0.2">
      <c r="A2304" t="s">
        <v>5274</v>
      </c>
      <c r="B2304" t="s">
        <v>628</v>
      </c>
      <c r="C2304" t="s">
        <v>8</v>
      </c>
      <c r="D2304" t="s">
        <v>5275</v>
      </c>
      <c r="E2304" t="str">
        <f>_xlfn.XLOOKUP(Table2[[#This Row],[rxn]],[1]Sheet1!$A:$A,[1]Sheet1!$C:$C,"Other metaolism",0)</f>
        <v>Other metabolism</v>
      </c>
      <c r="F2304" t="s">
        <v>627</v>
      </c>
      <c r="G2304" t="str">
        <f>Table2[[#This Row],[rxn]]&amp;"_"&amp;Table2[[#This Row],[dir]]</f>
        <v>GTHP_c_FWD</v>
      </c>
      <c r="H2304" t="str" cm="1">
        <f t="array" ref="H2304">_xlfn.TEXTJOIN(",",TRUE,_xlfn.UNIQUE(_xlfn._xlws.FILTER(Table2[enz],Table2[rxn+dir]=Table2[[#This Row],[rxn+dir]])))</f>
        <v>rt0211,rt2565,rt8181</v>
      </c>
      <c r="I2304" s="2" t="str">
        <f>_xlfn.TEXTAFTER(Table2[[#This Row],[rxn]],"_",-1)</f>
        <v>c</v>
      </c>
      <c r="J2304" s="2" t="str">
        <f>_xlfn.TEXTBEFORE(Table2[[#This Row],[rxn]],"_"&amp;Table2[[#This Row],[compartment]],-1)</f>
        <v>GTHP</v>
      </c>
      <c r="K2304" s="2" t="str" cm="1">
        <f t="array" ref="K2304">_xlfn.LET(_xlpm.t,J2304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4" s="2" t="str">
        <f>IF(LEN(Table2[[#This Row],[number at end of rxn-compartment]])&gt;0,_xlfn.TEXTBEFORE(Table2[[#This Row],[rxn-compartment]],Table2[[#This Row],[number at end of rxn-compartment]],-1),"")</f>
        <v/>
      </c>
      <c r="N2304" t="str">
        <v/>
      </c>
      <c r="O2304" t="str">
        <v>METtps_e</v>
      </c>
      <c r="P2304" t="str">
        <v>REV</v>
      </c>
      <c r="Q2304" t="str">
        <v>rt3257_e,rt5861</v>
      </c>
      <c r="R2304" t="str">
        <v/>
      </c>
      <c r="S2304" t="str">
        <v>Excluded</v>
      </c>
      <c r="T2304" t="str">
        <v>Transport</v>
      </c>
    </row>
    <row r="2305" spans="1:20" x14ac:dyDescent="0.2">
      <c r="A2305" t="s">
        <v>5276</v>
      </c>
      <c r="B2305" t="s">
        <v>628</v>
      </c>
      <c r="C2305" t="s">
        <v>21</v>
      </c>
      <c r="D2305" t="s">
        <v>5275</v>
      </c>
      <c r="E2305" t="str">
        <f>_xlfn.XLOOKUP(Table2[[#This Row],[rxn]],[1]Sheet1!$A:$A,[1]Sheet1!$C:$C,"Other metaolism",0)</f>
        <v>Other metabolism</v>
      </c>
      <c r="F2305" t="s">
        <v>627</v>
      </c>
      <c r="G2305" t="str">
        <f>Table2[[#This Row],[rxn]]&amp;"_"&amp;Table2[[#This Row],[dir]]</f>
        <v>GTHP_c_REV</v>
      </c>
      <c r="H2305" t="str" cm="1">
        <f t="array" ref="H2305">_xlfn.TEXTJOIN(",",TRUE,_xlfn.UNIQUE(_xlfn._xlws.FILTER(Table2[enz],Table2[rxn+dir]=Table2[[#This Row],[rxn+dir]])))</f>
        <v>rt0211,rt2565,rt8181</v>
      </c>
      <c r="I2305" s="2" t="str">
        <f>_xlfn.TEXTAFTER(Table2[[#This Row],[rxn]],"_",-1)</f>
        <v>c</v>
      </c>
      <c r="J2305" s="2" t="str">
        <f>_xlfn.TEXTBEFORE(Table2[[#This Row],[rxn]],"_"&amp;Table2[[#This Row],[compartment]],-1)</f>
        <v>GTHP</v>
      </c>
      <c r="K2305" s="2" t="str" cm="1">
        <f t="array" ref="K2305">_xlfn.LET(_xlpm.t,J2305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5" s="2" t="str">
        <f>IF(LEN(Table2[[#This Row],[number at end of rxn-compartment]])&gt;0,_xlfn.TEXTBEFORE(Table2[[#This Row],[rxn-compartment]],Table2[[#This Row],[number at end of rxn-compartment]],-1),"")</f>
        <v/>
      </c>
      <c r="N2305" t="str">
        <v/>
      </c>
      <c r="O2305" t="str">
        <v>METTRS_c</v>
      </c>
      <c r="P2305" t="str">
        <v>FWD</v>
      </c>
      <c r="Q2305" t="str">
        <v>rt4772</v>
      </c>
      <c r="R2305" t="str">
        <v>6.1.1.10</v>
      </c>
      <c r="S2305" t="str">
        <v>tRNA charging</v>
      </c>
      <c r="T2305" t="str">
        <v>Aminoacyl-tRNA biosynthesis</v>
      </c>
    </row>
    <row r="2306" spans="1:20" x14ac:dyDescent="0.2">
      <c r="A2306" t="s">
        <v>5277</v>
      </c>
      <c r="B2306" t="s">
        <v>628</v>
      </c>
      <c r="C2306" t="s">
        <v>8</v>
      </c>
      <c r="D2306" t="s">
        <v>5278</v>
      </c>
      <c r="E2306" t="str">
        <f>_xlfn.XLOOKUP(Table2[[#This Row],[rxn]],[1]Sheet1!$A:$A,[1]Sheet1!$C:$C,"Other metaolism",0)</f>
        <v>Other metabolism</v>
      </c>
      <c r="F2306" t="s">
        <v>627</v>
      </c>
      <c r="G2306" t="str">
        <f>Table2[[#This Row],[rxn]]&amp;"_"&amp;Table2[[#This Row],[dir]]</f>
        <v>GTHP_c_FWD</v>
      </c>
      <c r="H2306" t="str" cm="1">
        <f t="array" ref="H2306">_xlfn.TEXTJOIN(",",TRUE,_xlfn.UNIQUE(_xlfn._xlws.FILTER(Table2[enz],Table2[rxn+dir]=Table2[[#This Row],[rxn+dir]])))</f>
        <v>rt0211,rt2565,rt8181</v>
      </c>
      <c r="I2306" s="2" t="str">
        <f>_xlfn.TEXTAFTER(Table2[[#This Row],[rxn]],"_",-1)</f>
        <v>c</v>
      </c>
      <c r="J2306" s="2" t="str">
        <f>_xlfn.TEXTBEFORE(Table2[[#This Row],[rxn]],"_"&amp;Table2[[#This Row],[compartment]],-1)</f>
        <v>GTHP</v>
      </c>
      <c r="K2306" s="2" t="str" cm="1">
        <f t="array" ref="K2306">_xlfn.LET(_xlpm.t,J2306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6" s="2" t="str">
        <f>IF(LEN(Table2[[#This Row],[number at end of rxn-compartment]])&gt;0,_xlfn.TEXTBEFORE(Table2[[#This Row],[rxn-compartment]],Table2[[#This Row],[number at end of rxn-compartment]],-1),"")</f>
        <v/>
      </c>
      <c r="N2306" t="str">
        <v/>
      </c>
      <c r="O2306" t="str">
        <v>METTRS_m</v>
      </c>
      <c r="P2306" t="str">
        <v>FWD</v>
      </c>
      <c r="Q2306" t="str">
        <v>rt7150</v>
      </c>
      <c r="R2306" t="str">
        <v>6.1.1.10</v>
      </c>
      <c r="S2306" t="str">
        <v>tRNA charging</v>
      </c>
      <c r="T2306" t="str">
        <v>Aminoacyl-tRNA biosynthesis</v>
      </c>
    </row>
    <row r="2307" spans="1:20" x14ac:dyDescent="0.2">
      <c r="A2307" t="s">
        <v>5279</v>
      </c>
      <c r="B2307" t="s">
        <v>628</v>
      </c>
      <c r="C2307" t="s">
        <v>21</v>
      </c>
      <c r="D2307" t="s">
        <v>5278</v>
      </c>
      <c r="E2307" t="str">
        <f>_xlfn.XLOOKUP(Table2[[#This Row],[rxn]],[1]Sheet1!$A:$A,[1]Sheet1!$C:$C,"Other metaolism",0)</f>
        <v>Other metabolism</v>
      </c>
      <c r="F2307" t="s">
        <v>627</v>
      </c>
      <c r="G2307" t="str">
        <f>Table2[[#This Row],[rxn]]&amp;"_"&amp;Table2[[#This Row],[dir]]</f>
        <v>GTHP_c_REV</v>
      </c>
      <c r="H2307" t="str" cm="1">
        <f t="array" ref="H2307">_xlfn.TEXTJOIN(",",TRUE,_xlfn.UNIQUE(_xlfn._xlws.FILTER(Table2[enz],Table2[rxn+dir]=Table2[[#This Row],[rxn+dir]])))</f>
        <v>rt0211,rt2565,rt8181</v>
      </c>
      <c r="I2307" s="2" t="str">
        <f>_xlfn.TEXTAFTER(Table2[[#This Row],[rxn]],"_",-1)</f>
        <v>c</v>
      </c>
      <c r="J2307" s="2" t="str">
        <f>_xlfn.TEXTBEFORE(Table2[[#This Row],[rxn]],"_"&amp;Table2[[#This Row],[compartment]],-1)</f>
        <v>GTHP</v>
      </c>
      <c r="K2307" s="2" t="str" cm="1">
        <f t="array" ref="K2307">_xlfn.LET(_xlpm.t,J2307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7" s="2" t="str">
        <f>IF(LEN(Table2[[#This Row],[number at end of rxn-compartment]])&gt;0,_xlfn.TEXTBEFORE(Table2[[#This Row],[rxn-compartment]],Table2[[#This Row],[number at end of rxn-compartment]],-1),"")</f>
        <v/>
      </c>
      <c r="N2307" t="str">
        <v>MEVK</v>
      </c>
      <c r="O2307" t="str">
        <v>MEVK1_c</v>
      </c>
      <c r="P2307" t="str">
        <v>FWD</v>
      </c>
      <c r="Q2307" t="str">
        <v>rt0390</v>
      </c>
      <c r="R2307" t="str">
        <v>2.7.1.36</v>
      </c>
      <c r="S2307" t="str">
        <v>Other biosynthetic metabolism</v>
      </c>
      <c r="T2307" t="str">
        <v>Terpenoid backbone biosynthesis</v>
      </c>
    </row>
    <row r="2308" spans="1:20" x14ac:dyDescent="0.2">
      <c r="A2308" t="s">
        <v>5280</v>
      </c>
      <c r="B2308" t="s">
        <v>628</v>
      </c>
      <c r="C2308" t="s">
        <v>8</v>
      </c>
      <c r="D2308" t="s">
        <v>5281</v>
      </c>
      <c r="E2308" t="str">
        <f>_xlfn.XLOOKUP(Table2[[#This Row],[rxn]],[1]Sheet1!$A:$A,[1]Sheet1!$C:$C,"Other metaolism",0)</f>
        <v>Other metabolism</v>
      </c>
      <c r="F2308" t="s">
        <v>627</v>
      </c>
      <c r="G2308" t="str">
        <f>Table2[[#This Row],[rxn]]&amp;"_"&amp;Table2[[#This Row],[dir]]</f>
        <v>GTHP_c_FWD</v>
      </c>
      <c r="H2308" t="str" cm="1">
        <f t="array" ref="H2308">_xlfn.TEXTJOIN(",",TRUE,_xlfn.UNIQUE(_xlfn._xlws.FILTER(Table2[enz],Table2[rxn+dir]=Table2[[#This Row],[rxn+dir]])))</f>
        <v>rt0211,rt2565,rt8181</v>
      </c>
      <c r="I2308" s="2" t="str">
        <f>_xlfn.TEXTAFTER(Table2[[#This Row],[rxn]],"_",-1)</f>
        <v>c</v>
      </c>
      <c r="J2308" s="2" t="str">
        <f>_xlfn.TEXTBEFORE(Table2[[#This Row],[rxn]],"_"&amp;Table2[[#This Row],[compartment]],-1)</f>
        <v>GTHP</v>
      </c>
      <c r="K2308" s="2" t="str" cm="1">
        <f t="array" ref="K2308">_xlfn.LET(_xlpm.t,J2308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8" s="2" t="str">
        <f>IF(LEN(Table2[[#This Row],[number at end of rxn-compartment]])&gt;0,_xlfn.TEXTBEFORE(Table2[[#This Row],[rxn-compartment]],Table2[[#This Row],[number at end of rxn-compartment]],-1),"")</f>
        <v/>
      </c>
      <c r="N2308" t="str">
        <v>MEVK</v>
      </c>
      <c r="O2308" t="str">
        <v>MEVK2_c</v>
      </c>
      <c r="P2308" t="str">
        <v>FWD</v>
      </c>
      <c r="Q2308" t="str">
        <v>rt0390</v>
      </c>
      <c r="R2308" t="str">
        <v>2.7.1.36</v>
      </c>
      <c r="S2308" t="str">
        <v>Other biosynthetic metabolism</v>
      </c>
      <c r="T2308" t="str">
        <v>Terpenoid backbone biosynthesis</v>
      </c>
    </row>
    <row r="2309" spans="1:20" x14ac:dyDescent="0.2">
      <c r="A2309" t="s">
        <v>5282</v>
      </c>
      <c r="B2309" t="s">
        <v>628</v>
      </c>
      <c r="C2309" t="s">
        <v>21</v>
      </c>
      <c r="D2309" t="s">
        <v>5281</v>
      </c>
      <c r="E2309" t="str">
        <f>_xlfn.XLOOKUP(Table2[[#This Row],[rxn]],[1]Sheet1!$A:$A,[1]Sheet1!$C:$C,"Other metaolism",0)</f>
        <v>Other metabolism</v>
      </c>
      <c r="F2309" t="s">
        <v>627</v>
      </c>
      <c r="G2309" t="str">
        <f>Table2[[#This Row],[rxn]]&amp;"_"&amp;Table2[[#This Row],[dir]]</f>
        <v>GTHP_c_REV</v>
      </c>
      <c r="H2309" t="str" cm="1">
        <f t="array" ref="H2309">_xlfn.TEXTJOIN(",",TRUE,_xlfn.UNIQUE(_xlfn._xlws.FILTER(Table2[enz],Table2[rxn+dir]=Table2[[#This Row],[rxn+dir]])))</f>
        <v>rt0211,rt2565,rt8181</v>
      </c>
      <c r="I2309" s="2" t="str">
        <f>_xlfn.TEXTAFTER(Table2[[#This Row],[rxn]],"_",-1)</f>
        <v>c</v>
      </c>
      <c r="J2309" s="2" t="str">
        <f>_xlfn.TEXTBEFORE(Table2[[#This Row],[rxn]],"_"&amp;Table2[[#This Row],[compartment]],-1)</f>
        <v>GTHP</v>
      </c>
      <c r="K2309" s="2" t="str" cm="1">
        <f t="array" ref="K2309">_xlfn.LET(_xlpm.t,J2309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09" s="2" t="str">
        <f>IF(LEN(Table2[[#This Row],[number at end of rxn-compartment]])&gt;0,_xlfn.TEXTBEFORE(Table2[[#This Row],[rxn-compartment]],Table2[[#This Row],[number at end of rxn-compartment]],-1),"")</f>
        <v/>
      </c>
      <c r="N2309" t="str">
        <v>MEVK</v>
      </c>
      <c r="O2309" t="str">
        <v>MEVK3_c</v>
      </c>
      <c r="P2309" t="str">
        <v>FWD</v>
      </c>
      <c r="Q2309" t="str">
        <v>rt0390</v>
      </c>
      <c r="R2309" t="str">
        <v>2.7.1.36</v>
      </c>
      <c r="S2309" t="str">
        <v>Other biosynthetic metabolism</v>
      </c>
      <c r="T2309" t="str">
        <v>Terpenoid backbone biosynthesis</v>
      </c>
    </row>
    <row r="2310" spans="1:20" x14ac:dyDescent="0.2">
      <c r="A2310" t="s">
        <v>5283</v>
      </c>
      <c r="B2310" t="s">
        <v>5285</v>
      </c>
      <c r="C2310" t="s">
        <v>8</v>
      </c>
      <c r="D2310" t="s">
        <v>5284</v>
      </c>
      <c r="E2310" t="str">
        <f>_xlfn.XLOOKUP(Table2[[#This Row],[rxn]],[1]Sheet1!$A:$A,[1]Sheet1!$C:$C,"Other metaolism",0)</f>
        <v>Other metabolism</v>
      </c>
      <c r="F2310" t="s">
        <v>627</v>
      </c>
      <c r="G2310" t="str">
        <f>Table2[[#This Row],[rxn]]&amp;"_"&amp;Table2[[#This Row],[dir]]</f>
        <v>GTHP_m_FWD</v>
      </c>
      <c r="H2310" t="str" cm="1">
        <f t="array" ref="H2310">_xlfn.TEXTJOIN(",",TRUE,_xlfn.UNIQUE(_xlfn._xlws.FILTER(Table2[enz],Table2[rxn+dir]=Table2[[#This Row],[rxn+dir]])))</f>
        <v>rt0422_m,rt0882</v>
      </c>
      <c r="I2310" s="2" t="str">
        <f>_xlfn.TEXTAFTER(Table2[[#This Row],[rxn]],"_",-1)</f>
        <v>m</v>
      </c>
      <c r="J2310" s="2" t="str">
        <f>_xlfn.TEXTBEFORE(Table2[[#This Row],[rxn]],"_"&amp;Table2[[#This Row],[compartment]],-1)</f>
        <v>GTHP</v>
      </c>
      <c r="K2310" s="2" t="str" cm="1">
        <f t="array" ref="K2310">_xlfn.LET(_xlpm.t,J2310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0" s="2" t="str">
        <f>IF(LEN(Table2[[#This Row],[number at end of rxn-compartment]])&gt;0,_xlfn.TEXTBEFORE(Table2[[#This Row],[rxn-compartment]],Table2[[#This Row],[number at end of rxn-compartment]],-1),"")</f>
        <v/>
      </c>
      <c r="N2310" t="str">
        <v>MEVK</v>
      </c>
      <c r="O2310" t="str">
        <v>MEVK4_c</v>
      </c>
      <c r="P2310" t="str">
        <v>FWD</v>
      </c>
      <c r="Q2310" t="str">
        <v>rt0390</v>
      </c>
      <c r="R2310" t="str">
        <v>2.7.1.36</v>
      </c>
      <c r="S2310" t="str">
        <v>Other biosynthetic metabolism</v>
      </c>
      <c r="T2310" t="str">
        <v>Terpenoid backbone biosynthesis</v>
      </c>
    </row>
    <row r="2311" spans="1:20" x14ac:dyDescent="0.2">
      <c r="A2311" t="s">
        <v>5286</v>
      </c>
      <c r="B2311" t="s">
        <v>5285</v>
      </c>
      <c r="C2311" t="s">
        <v>21</v>
      </c>
      <c r="D2311" t="s">
        <v>5284</v>
      </c>
      <c r="E2311" t="str">
        <f>_xlfn.XLOOKUP(Table2[[#This Row],[rxn]],[1]Sheet1!$A:$A,[1]Sheet1!$C:$C,"Other metaolism",0)</f>
        <v>Other metabolism</v>
      </c>
      <c r="F2311" t="s">
        <v>627</v>
      </c>
      <c r="G2311" t="str">
        <f>Table2[[#This Row],[rxn]]&amp;"_"&amp;Table2[[#This Row],[dir]]</f>
        <v>GTHP_m_REV</v>
      </c>
      <c r="H2311" t="str" cm="1">
        <f t="array" ref="H2311">_xlfn.TEXTJOIN(",",TRUE,_xlfn.UNIQUE(_xlfn._xlws.FILTER(Table2[enz],Table2[rxn+dir]=Table2[[#This Row],[rxn+dir]])))</f>
        <v>rt0422_m,rt0882</v>
      </c>
      <c r="I2311" s="2" t="str">
        <f>_xlfn.TEXTAFTER(Table2[[#This Row],[rxn]],"_",-1)</f>
        <v>m</v>
      </c>
      <c r="J2311" s="2" t="str">
        <f>_xlfn.TEXTBEFORE(Table2[[#This Row],[rxn]],"_"&amp;Table2[[#This Row],[compartment]],-1)</f>
        <v>GTHP</v>
      </c>
      <c r="K2311" s="2" t="str" cm="1">
        <f t="array" ref="K2311">_xlfn.LET(_xlpm.t,J2311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1" s="2" t="str">
        <f>IF(LEN(Table2[[#This Row],[number at end of rxn-compartment]])&gt;0,_xlfn.TEXTBEFORE(Table2[[#This Row],[rxn-compartment]],Table2[[#This Row],[number at end of rxn-compartment]],-1),"")</f>
        <v/>
      </c>
      <c r="N2311" t="str">
        <v/>
      </c>
      <c r="O2311" t="str">
        <v>MEVt_c_e</v>
      </c>
      <c r="P2311" t="str">
        <v>FWD</v>
      </c>
      <c r="Q2311" t="str">
        <v>SPONT</v>
      </c>
      <c r="R2311" t="str">
        <v/>
      </c>
      <c r="S2311" t="str">
        <v>Excluded</v>
      </c>
      <c r="T2311" t="str">
        <v>Transport</v>
      </c>
    </row>
    <row r="2312" spans="1:20" x14ac:dyDescent="0.2">
      <c r="A2312" t="s">
        <v>5287</v>
      </c>
      <c r="B2312" t="s">
        <v>5285</v>
      </c>
      <c r="C2312" t="s">
        <v>8</v>
      </c>
      <c r="D2312" t="s">
        <v>5288</v>
      </c>
      <c r="E2312" t="str">
        <f>_xlfn.XLOOKUP(Table2[[#This Row],[rxn]],[1]Sheet1!$A:$A,[1]Sheet1!$C:$C,"Other metaolism",0)</f>
        <v>Other metabolism</v>
      </c>
      <c r="F2312" t="s">
        <v>627</v>
      </c>
      <c r="G2312" t="str">
        <f>Table2[[#This Row],[rxn]]&amp;"_"&amp;Table2[[#This Row],[dir]]</f>
        <v>GTHP_m_FWD</v>
      </c>
      <c r="H2312" t="str" cm="1">
        <f t="array" ref="H2312">_xlfn.TEXTJOIN(",",TRUE,_xlfn.UNIQUE(_xlfn._xlws.FILTER(Table2[enz],Table2[rxn+dir]=Table2[[#This Row],[rxn+dir]])))</f>
        <v>rt0422_m,rt0882</v>
      </c>
      <c r="I2312" s="2" t="str">
        <f>_xlfn.TEXTAFTER(Table2[[#This Row],[rxn]],"_",-1)</f>
        <v>m</v>
      </c>
      <c r="J2312" s="2" t="str">
        <f>_xlfn.TEXTBEFORE(Table2[[#This Row],[rxn]],"_"&amp;Table2[[#This Row],[compartment]],-1)</f>
        <v>GTHP</v>
      </c>
      <c r="K2312" s="2" t="str" cm="1">
        <f t="array" ref="K2312">_xlfn.LET(_xlpm.t,J2312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2" s="2" t="str">
        <f>IF(LEN(Table2[[#This Row],[number at end of rxn-compartment]])&gt;0,_xlfn.TEXTBEFORE(Table2[[#This Row],[rxn-compartment]],Table2[[#This Row],[number at end of rxn-compartment]],-1),"")</f>
        <v/>
      </c>
      <c r="N2312" t="str">
        <v/>
      </c>
      <c r="O2312" t="str">
        <v>MEVt_c_e</v>
      </c>
      <c r="P2312" t="str">
        <v>REV</v>
      </c>
      <c r="Q2312" t="str">
        <v>SPONT</v>
      </c>
      <c r="R2312" t="str">
        <v/>
      </c>
      <c r="S2312" t="str">
        <v>Excluded</v>
      </c>
      <c r="T2312" t="str">
        <v>Transport</v>
      </c>
    </row>
    <row r="2313" spans="1:20" x14ac:dyDescent="0.2">
      <c r="A2313" t="s">
        <v>5289</v>
      </c>
      <c r="B2313" t="s">
        <v>5285</v>
      </c>
      <c r="C2313" t="s">
        <v>21</v>
      </c>
      <c r="D2313" t="s">
        <v>5288</v>
      </c>
      <c r="E2313" t="str">
        <f>_xlfn.XLOOKUP(Table2[[#This Row],[rxn]],[1]Sheet1!$A:$A,[1]Sheet1!$C:$C,"Other metaolism",0)</f>
        <v>Other metabolism</v>
      </c>
      <c r="F2313" t="s">
        <v>627</v>
      </c>
      <c r="G2313" t="str">
        <f>Table2[[#This Row],[rxn]]&amp;"_"&amp;Table2[[#This Row],[dir]]</f>
        <v>GTHP_m_REV</v>
      </c>
      <c r="H2313" t="str" cm="1">
        <f t="array" ref="H2313">_xlfn.TEXTJOIN(",",TRUE,_xlfn.UNIQUE(_xlfn._xlws.FILTER(Table2[enz],Table2[rxn+dir]=Table2[[#This Row],[rxn+dir]])))</f>
        <v>rt0422_m,rt0882</v>
      </c>
      <c r="I2313" s="2" t="str">
        <f>_xlfn.TEXTAFTER(Table2[[#This Row],[rxn]],"_",-1)</f>
        <v>m</v>
      </c>
      <c r="J2313" s="2" t="str">
        <f>_xlfn.TEXTBEFORE(Table2[[#This Row],[rxn]],"_"&amp;Table2[[#This Row],[compartment]],-1)</f>
        <v>GTHP</v>
      </c>
      <c r="K2313" s="2" t="str" cm="1">
        <f t="array" ref="K2313">_xlfn.LET(_xlpm.t,J2313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3" s="2" t="str">
        <f>IF(LEN(Table2[[#This Row],[number at end of rxn-compartment]])&gt;0,_xlfn.TEXTBEFORE(Table2[[#This Row],[rxn-compartment]],Table2[[#This Row],[number at end of rxn-compartment]],-1),"")</f>
        <v/>
      </c>
      <c r="N2313" t="str">
        <v/>
      </c>
      <c r="O2313" t="str">
        <v>MG2t_c_e</v>
      </c>
      <c r="P2313" t="str">
        <v>FWD</v>
      </c>
      <c r="Q2313" t="str">
        <v>UNKNOWN</v>
      </c>
      <c r="R2313" t="str">
        <v/>
      </c>
      <c r="S2313" t="str">
        <v>Excluded</v>
      </c>
      <c r="T2313" t="str">
        <v>Transport</v>
      </c>
    </row>
    <row r="2314" spans="1:20" x14ac:dyDescent="0.2">
      <c r="A2314" t="s">
        <v>5290</v>
      </c>
      <c r="B2314" t="s">
        <v>5292</v>
      </c>
      <c r="C2314" t="s">
        <v>8</v>
      </c>
      <c r="D2314" t="s">
        <v>5291</v>
      </c>
      <c r="E2314" t="str">
        <f>_xlfn.XLOOKUP(Table2[[#This Row],[rxn]],[1]Sheet1!$A:$A,[1]Sheet1!$C:$C,"Other metaolism",0)</f>
        <v>Excluded</v>
      </c>
      <c r="F2314" t="s">
        <v>19</v>
      </c>
      <c r="G2314" t="str">
        <f>Table2[[#This Row],[rxn]]&amp;"_"&amp;Table2[[#This Row],[dir]]</f>
        <v>GTHRDt_c_e_FWD</v>
      </c>
      <c r="H2314" t="str" cm="1">
        <f t="array" ref="H2314">_xlfn.TEXTJOIN(",",TRUE,_xlfn.UNIQUE(_xlfn._xlws.FILTER(Table2[enz],Table2[rxn+dir]=Table2[[#This Row],[rxn+dir]])))</f>
        <v>rt5171</v>
      </c>
      <c r="I2314" s="2" t="str">
        <f>_xlfn.TEXTAFTER(Table2[[#This Row],[rxn]],"_",-1)</f>
        <v>e</v>
      </c>
      <c r="J2314" s="2" t="str">
        <f>_xlfn.TEXTBEFORE(Table2[[#This Row],[rxn]],"_"&amp;Table2[[#This Row],[compartment]],-1)</f>
        <v>GTHRDt_c</v>
      </c>
      <c r="K2314" s="2" t="str" cm="1">
        <f t="array" ref="K2314">_xlfn.LET(_xlpm.t,J2314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4" s="2" t="str">
        <f>IF(LEN(Table2[[#This Row],[number at end of rxn-compartment]])&gt;0,_xlfn.TEXTBEFORE(Table2[[#This Row],[rxn-compartment]],Table2[[#This Row],[number at end of rxn-compartment]],-1),"")</f>
        <v/>
      </c>
      <c r="N2314" t="str">
        <v/>
      </c>
      <c r="O2314" t="str">
        <v>MGCH_m</v>
      </c>
      <c r="P2314" t="str">
        <v>FWD</v>
      </c>
      <c r="Q2314" t="str">
        <v>rt7760</v>
      </c>
      <c r="R2314" t="str">
        <v>4.2.1.18</v>
      </c>
      <c r="S2314" t="str">
        <v>Amino acid metabolism</v>
      </c>
      <c r="T2314" t="str">
        <v>Valine, leucine and isoleucine metabolism</v>
      </c>
    </row>
    <row r="2315" spans="1:20" x14ac:dyDescent="0.2">
      <c r="A2315" t="s">
        <v>5293</v>
      </c>
      <c r="B2315" t="s">
        <v>5295</v>
      </c>
      <c r="C2315" t="s">
        <v>8</v>
      </c>
      <c r="D2315" t="s">
        <v>5294</v>
      </c>
      <c r="E2315" t="str">
        <f>_xlfn.XLOOKUP(Table2[[#This Row],[rxn]],[1]Sheet1!$A:$A,[1]Sheet1!$C:$C,"Other metaolism",0)</f>
        <v>Excluded</v>
      </c>
      <c r="F2315" t="s">
        <v>19</v>
      </c>
      <c r="G2315" t="str">
        <f>Table2[[#This Row],[rxn]]&amp;"_"&amp;Table2[[#This Row],[dir]]</f>
        <v>GTHRDt_c_v_FWD</v>
      </c>
      <c r="H2315" t="str" cm="1">
        <f t="array" ref="H2315">_xlfn.TEXTJOIN(",",TRUE,_xlfn.UNIQUE(_xlfn._xlws.FILTER(Table2[enz],Table2[rxn+dir]=Table2[[#This Row],[rxn+dir]])))</f>
        <v>rt4896</v>
      </c>
      <c r="I2315" s="2" t="str">
        <f>_xlfn.TEXTAFTER(Table2[[#This Row],[rxn]],"_",-1)</f>
        <v>v</v>
      </c>
      <c r="J2315" s="2" t="str">
        <f>_xlfn.TEXTBEFORE(Table2[[#This Row],[rxn]],"_"&amp;Table2[[#This Row],[compartment]],-1)</f>
        <v>GTHRDt_c</v>
      </c>
      <c r="K2315" s="2" t="str" cm="1">
        <f t="array" ref="K2315">_xlfn.LET(_xlpm.t,J2315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5" s="2" t="str">
        <f>IF(LEN(Table2[[#This Row],[number at end of rxn-compartment]])&gt;0,_xlfn.TEXTBEFORE(Table2[[#This Row],[rxn-compartment]],Table2[[#This Row],[number at end of rxn-compartment]],-1),"")</f>
        <v/>
      </c>
      <c r="N2315" t="str">
        <v/>
      </c>
      <c r="O2315" t="str">
        <v>MGCH_m</v>
      </c>
      <c r="P2315" t="str">
        <v>REV</v>
      </c>
      <c r="Q2315" t="str">
        <v>rt7760</v>
      </c>
      <c r="R2315" t="str">
        <v>4.2.1.18</v>
      </c>
      <c r="S2315" t="str">
        <v>Amino acid metabolism</v>
      </c>
      <c r="T2315" t="str">
        <v>Valine, leucine and isoleucine metabolism</v>
      </c>
    </row>
    <row r="2316" spans="1:20" x14ac:dyDescent="0.2">
      <c r="A2316" t="s">
        <v>5296</v>
      </c>
      <c r="B2316" t="s">
        <v>5295</v>
      </c>
      <c r="C2316" t="s">
        <v>21</v>
      </c>
      <c r="D2316" t="s">
        <v>5294</v>
      </c>
      <c r="E2316" t="str">
        <f>_xlfn.XLOOKUP(Table2[[#This Row],[rxn]],[1]Sheet1!$A:$A,[1]Sheet1!$C:$C,"Other metaolism",0)</f>
        <v>Excluded</v>
      </c>
      <c r="F2316" t="s">
        <v>19</v>
      </c>
      <c r="G2316" t="str">
        <f>Table2[[#This Row],[rxn]]&amp;"_"&amp;Table2[[#This Row],[dir]]</f>
        <v>GTHRDt_c_v_REV</v>
      </c>
      <c r="H2316" t="str" cm="1">
        <f t="array" ref="H2316">_xlfn.TEXTJOIN(",",TRUE,_xlfn.UNIQUE(_xlfn._xlws.FILTER(Table2[enz],Table2[rxn+dir]=Table2[[#This Row],[rxn+dir]])))</f>
        <v>rt4896</v>
      </c>
      <c r="I2316" s="2" t="str">
        <f>_xlfn.TEXTAFTER(Table2[[#This Row],[rxn]],"_",-1)</f>
        <v>v</v>
      </c>
      <c r="J2316" s="2" t="str">
        <f>_xlfn.TEXTBEFORE(Table2[[#This Row],[rxn]],"_"&amp;Table2[[#This Row],[compartment]],-1)</f>
        <v>GTHRDt_c</v>
      </c>
      <c r="K2316" s="2" t="str" cm="1">
        <f t="array" ref="K2316">_xlfn.LET(_xlpm.t,J2316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6" s="2" t="str">
        <f>IF(LEN(Table2[[#This Row],[number at end of rxn-compartment]])&gt;0,_xlfn.TEXTBEFORE(Table2[[#This Row],[rxn-compartment]],Table2[[#This Row],[number at end of rxn-compartment]],-1),"")</f>
        <v/>
      </c>
      <c r="N2316" t="str">
        <v/>
      </c>
      <c r="O2316" t="str">
        <v>MGSA_c</v>
      </c>
      <c r="P2316" t="str">
        <v>FWD</v>
      </c>
      <c r="Q2316" t="str">
        <v>UNKNOWN</v>
      </c>
      <c r="R2316" t="str">
        <v>4.2.3.3</v>
      </c>
      <c r="S2316" t="str">
        <v>Central metabolism</v>
      </c>
      <c r="T2316" t="str">
        <v>Methylglyoxal metabolism</v>
      </c>
    </row>
    <row r="2317" spans="1:20" x14ac:dyDescent="0.2">
      <c r="A2317" t="s">
        <v>5297</v>
      </c>
      <c r="B2317" t="s">
        <v>5298</v>
      </c>
      <c r="C2317" t="s">
        <v>8</v>
      </c>
      <c r="D2317" t="s">
        <v>5294</v>
      </c>
      <c r="E2317" t="str">
        <f>_xlfn.XLOOKUP(Table2[[#This Row],[rxn]],[1]Sheet1!$A:$A,[1]Sheet1!$C:$C,"Other metaolism",0)</f>
        <v>Excluded</v>
      </c>
      <c r="F2317" t="s">
        <v>19</v>
      </c>
      <c r="G2317" t="str">
        <f>Table2[[#This Row],[rxn]]&amp;"_"&amp;Table2[[#This Row],[dir]]</f>
        <v>GTHRDtabc_v_FWD</v>
      </c>
      <c r="H2317" t="str" cm="1">
        <f t="array" ref="H2317">_xlfn.TEXTJOIN(",",TRUE,_xlfn.UNIQUE(_xlfn._xlws.FILTER(Table2[enz],Table2[rxn+dir]=Table2[[#This Row],[rxn+dir]])))</f>
        <v>rt4896</v>
      </c>
      <c r="I2317" s="2" t="str">
        <f>_xlfn.TEXTAFTER(Table2[[#This Row],[rxn]],"_",-1)</f>
        <v>v</v>
      </c>
      <c r="J2317" s="2" t="str">
        <f>_xlfn.TEXTBEFORE(Table2[[#This Row],[rxn]],"_"&amp;Table2[[#This Row],[compartment]],-1)</f>
        <v>GTHRDtabc</v>
      </c>
      <c r="K2317" s="2" t="str" cm="1">
        <f t="array" ref="K2317">_xlfn.LET(_xlpm.t,J2317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7" s="2" t="str">
        <f>IF(LEN(Table2[[#This Row],[number at end of rxn-compartment]])&gt;0,_xlfn.TEXTBEFORE(Table2[[#This Row],[rxn-compartment]],Table2[[#This Row],[number at end of rxn-compartment]],-1),"")</f>
        <v/>
      </c>
      <c r="N2317" t="str">
        <v/>
      </c>
      <c r="O2317" t="str">
        <v>MHPGLUT_c</v>
      </c>
      <c r="P2317" t="str">
        <v>FWD</v>
      </c>
      <c r="Q2317" t="str">
        <v>rt1457</v>
      </c>
      <c r="R2317" t="str">
        <v>2.1.1.14</v>
      </c>
      <c r="S2317" t="str">
        <v>Amino acid metabolism</v>
      </c>
      <c r="T2317" t="str">
        <v>Cysteine and methionine metabolism</v>
      </c>
    </row>
    <row r="2318" spans="1:20" x14ac:dyDescent="0.2">
      <c r="A2318" t="s">
        <v>5299</v>
      </c>
      <c r="B2318" t="s">
        <v>5301</v>
      </c>
      <c r="C2318" t="s">
        <v>8</v>
      </c>
      <c r="D2318" t="s">
        <v>5300</v>
      </c>
      <c r="E2318" t="str">
        <f>_xlfn.XLOOKUP(Table2[[#This Row],[rxn]],[1]Sheet1!$A:$A,[1]Sheet1!$C:$C,"Other metaolism",0)</f>
        <v>Amino acid metabolism</v>
      </c>
      <c r="F2318" t="s">
        <v>153</v>
      </c>
      <c r="G2318" t="str">
        <f>Table2[[#This Row],[rxn]]&amp;"_"&amp;Table2[[#This Row],[dir]]</f>
        <v>GTHS_c_FWD</v>
      </c>
      <c r="H2318" t="str" cm="1">
        <f t="array" ref="H2318">_xlfn.TEXTJOIN(",",TRUE,_xlfn.UNIQUE(_xlfn._xlws.FILTER(Table2[enz],Table2[rxn+dir]=Table2[[#This Row],[rxn+dir]])))</f>
        <v>rt1561</v>
      </c>
      <c r="I2318" s="2" t="str">
        <f>_xlfn.TEXTAFTER(Table2[[#This Row],[rxn]],"_",-1)</f>
        <v>c</v>
      </c>
      <c r="J2318" s="2" t="str">
        <f>_xlfn.TEXTBEFORE(Table2[[#This Row],[rxn]],"_"&amp;Table2[[#This Row],[compartment]],-1)</f>
        <v>GTHS</v>
      </c>
      <c r="K2318" s="2" t="str" cm="1">
        <f t="array" ref="K2318">_xlfn.LET(_xlpm.t,J2318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8" s="2" t="str">
        <f>IF(LEN(Table2[[#This Row],[number at end of rxn-compartment]])&gt;0,_xlfn.TEXTBEFORE(Table2[[#This Row],[rxn-compartment]],Table2[[#This Row],[number at end of rxn-compartment]],-1),"")</f>
        <v/>
      </c>
      <c r="N2318" t="str">
        <v/>
      </c>
      <c r="O2318" t="str">
        <v>MI13456Pt_c_n</v>
      </c>
      <c r="P2318" t="str">
        <v>FWD</v>
      </c>
      <c r="Q2318" t="str">
        <v>SPONT</v>
      </c>
      <c r="R2318" t="str">
        <v/>
      </c>
      <c r="S2318" t="str">
        <v>Excluded</v>
      </c>
      <c r="T2318" t="str">
        <v>Transport</v>
      </c>
    </row>
    <row r="2319" spans="1:20" x14ac:dyDescent="0.2">
      <c r="A2319" t="s">
        <v>5302</v>
      </c>
      <c r="B2319" t="s">
        <v>5304</v>
      </c>
      <c r="C2319" t="s">
        <v>8</v>
      </c>
      <c r="D2319" t="s">
        <v>5303</v>
      </c>
      <c r="E2319" t="str">
        <f>_xlfn.XLOOKUP(Table2[[#This Row],[rxn]],[1]Sheet1!$A:$A,[1]Sheet1!$C:$C,"Other metaolism",0)</f>
        <v>Other metabolism</v>
      </c>
      <c r="F2319" t="s">
        <v>5305</v>
      </c>
      <c r="G2319" t="str">
        <f>Table2[[#This Row],[rxn]]&amp;"_"&amp;Table2[[#This Row],[dir]]</f>
        <v>GTMLT_c_FWD</v>
      </c>
      <c r="H2319" t="str" cm="1">
        <f t="array" ref="H2319">_xlfn.TEXTJOIN(",",TRUE,_xlfn.UNIQUE(_xlfn._xlws.FILTER(Table2[enz],Table2[rxn+dir]=Table2[[#This Row],[rxn+dir]])))</f>
        <v>rt1470</v>
      </c>
      <c r="I2319" s="2" t="str">
        <f>_xlfn.TEXTAFTER(Table2[[#This Row],[rxn]],"_",-1)</f>
        <v>c</v>
      </c>
      <c r="J2319" s="2" t="str">
        <f>_xlfn.TEXTBEFORE(Table2[[#This Row],[rxn]],"_"&amp;Table2[[#This Row],[compartment]],-1)</f>
        <v>GTMLT</v>
      </c>
      <c r="K2319" s="2" t="str" cm="1">
        <f t="array" ref="K2319">_xlfn.LET(_xlpm.t,J2319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19" s="2" t="str">
        <f>IF(LEN(Table2[[#This Row],[number at end of rxn-compartment]])&gt;0,_xlfn.TEXTBEFORE(Table2[[#This Row],[rxn-compartment]],Table2[[#This Row],[number at end of rxn-compartment]],-1),"")</f>
        <v/>
      </c>
      <c r="N2319" t="str">
        <v/>
      </c>
      <c r="O2319" t="str">
        <v>MI13456Pt_c_n</v>
      </c>
      <c r="P2319" t="str">
        <v>REV</v>
      </c>
      <c r="Q2319" t="str">
        <v>SPONT</v>
      </c>
      <c r="R2319" t="str">
        <v/>
      </c>
      <c r="S2319" t="str">
        <v>Excluded</v>
      </c>
      <c r="T2319" t="str">
        <v>Transport</v>
      </c>
    </row>
    <row r="2320" spans="1:20" x14ac:dyDescent="0.2">
      <c r="A2320" t="s">
        <v>5306</v>
      </c>
      <c r="B2320" t="s">
        <v>631</v>
      </c>
      <c r="C2320" t="s">
        <v>8</v>
      </c>
      <c r="D2320" t="s">
        <v>5307</v>
      </c>
      <c r="E2320" t="str">
        <f>_xlfn.XLOOKUP(Table2[[#This Row],[rxn]],[1]Sheet1!$A:$A,[1]Sheet1!$C:$C,"Other metaolism",0)</f>
        <v>Other biosynthetic metabolism</v>
      </c>
      <c r="F2320" t="s">
        <v>171</v>
      </c>
      <c r="G2320" t="str">
        <f>Table2[[#This Row],[rxn]]&amp;"_"&amp;Table2[[#This Row],[dir]]</f>
        <v>GTPCI_c_FWD</v>
      </c>
      <c r="H2320" t="str" cm="1">
        <f t="array" ref="H2320">_xlfn.TEXTJOIN(",",TRUE,_xlfn.UNIQUE(_xlfn._xlws.FILTER(Table2[enz],Table2[rxn+dir]=Table2[[#This Row],[rxn+dir]])))</f>
        <v>rt1964</v>
      </c>
      <c r="I2320" s="2" t="str">
        <f>_xlfn.TEXTAFTER(Table2[[#This Row],[rxn]],"_",-1)</f>
        <v>c</v>
      </c>
      <c r="J2320" s="2" t="str">
        <f>_xlfn.TEXTBEFORE(Table2[[#This Row],[rxn]],"_"&amp;Table2[[#This Row],[compartment]],-1)</f>
        <v>GTPCI</v>
      </c>
      <c r="K2320" s="2" t="str" cm="1">
        <f t="array" ref="K2320">_xlfn.LET(_xlpm.t,J2320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20" s="2" t="str">
        <f>IF(LEN(Table2[[#This Row],[number at end of rxn-compartment]])&gt;0,_xlfn.TEXTBEFORE(Table2[[#This Row],[rxn-compartment]],Table2[[#This Row],[number at end of rxn-compartment]],-1),"")</f>
        <v/>
      </c>
      <c r="N2320" t="str">
        <v/>
      </c>
      <c r="O2320" t="str">
        <v>MI134PPH_c</v>
      </c>
      <c r="P2320" t="str">
        <v>FWD</v>
      </c>
      <c r="Q2320" t="str">
        <v>rt6885</v>
      </c>
      <c r="R2320" t="str">
        <v/>
      </c>
      <c r="S2320" t="str">
        <v>Other metabolism</v>
      </c>
      <c r="T2320" t="str">
        <v>Inositol phosphate metabolism</v>
      </c>
    </row>
    <row r="2321" spans="1:20" x14ac:dyDescent="0.2">
      <c r="A2321" t="s">
        <v>5308</v>
      </c>
      <c r="B2321" t="s">
        <v>5310</v>
      </c>
      <c r="C2321" t="s">
        <v>8</v>
      </c>
      <c r="D2321" t="s">
        <v>5309</v>
      </c>
      <c r="E2321" t="str">
        <f>_xlfn.XLOOKUP(Table2[[#This Row],[rxn]],[1]Sheet1!$A:$A,[1]Sheet1!$C:$C,"Other metaolism",0)</f>
        <v>Other biosynthetic metabolism</v>
      </c>
      <c r="F2321" t="s">
        <v>135</v>
      </c>
      <c r="G2321" t="str">
        <f>Table2[[#This Row],[rxn]]&amp;"_"&amp;Table2[[#This Row],[dir]]</f>
        <v>GTPCII2_c_FWD</v>
      </c>
      <c r="H2321" t="str" cm="1">
        <f t="array" ref="H2321">_xlfn.TEXTJOIN(",",TRUE,_xlfn.UNIQUE(_xlfn._xlws.FILTER(Table2[enz],Table2[rxn+dir]=Table2[[#This Row],[rxn+dir]])))</f>
        <v>rt4183</v>
      </c>
      <c r="I2321" s="2" t="str">
        <f>_xlfn.TEXTAFTER(Table2[[#This Row],[rxn]],"_",-1)</f>
        <v>c</v>
      </c>
      <c r="J2321" s="2" t="str">
        <f>_xlfn.TEXTBEFORE(Table2[[#This Row],[rxn]],"_"&amp;Table2[[#This Row],[compartment]],-1)</f>
        <v>GTPCII2</v>
      </c>
      <c r="K2321" s="2" t="str" cm="1">
        <f t="array" ref="K2321">_xlfn.LET(_xlpm.t,J2321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321" s="2" t="str">
        <f>IF(LEN(Table2[[#This Row],[number at end of rxn-compartment]])&gt;0,_xlfn.TEXTBEFORE(Table2[[#This Row],[rxn-compartment]],Table2[[#This Row],[number at end of rxn-compartment]],-1),"")</f>
        <v>GTPCII</v>
      </c>
      <c r="N2321" t="str">
        <v/>
      </c>
      <c r="O2321" t="str">
        <v>MI134PPH_c</v>
      </c>
      <c r="P2321" t="str">
        <v>REV</v>
      </c>
      <c r="Q2321" t="str">
        <v>rt6885</v>
      </c>
      <c r="R2321" t="str">
        <v/>
      </c>
      <c r="S2321" t="str">
        <v>Other metabolism</v>
      </c>
      <c r="T2321" t="str">
        <v>Inositol phosphate metabolism</v>
      </c>
    </row>
    <row r="2322" spans="1:20" x14ac:dyDescent="0.2">
      <c r="A2322" t="s">
        <v>5311</v>
      </c>
      <c r="B2322" t="s">
        <v>5313</v>
      </c>
      <c r="C2322" t="s">
        <v>8</v>
      </c>
      <c r="D2322" t="s">
        <v>5312</v>
      </c>
      <c r="E2322" t="str">
        <f>_xlfn.XLOOKUP(Table2[[#This Row],[rxn]],[1]Sheet1!$A:$A,[1]Sheet1!$C:$C,"Other metaolism",0)</f>
        <v>RNA metabolism</v>
      </c>
      <c r="F2322" t="s">
        <v>116</v>
      </c>
      <c r="G2322" t="str">
        <f>Table2[[#This Row],[rxn]]&amp;"_"&amp;Table2[[#This Row],[dir]]</f>
        <v>GTPDPDP_c_FWD</v>
      </c>
      <c r="H2322" t="str" cm="1">
        <f t="array" ref="H2322">_xlfn.TEXTJOIN(",",TRUE,_xlfn.UNIQUE(_xlfn._xlws.FILTER(Table2[enz],Table2[rxn+dir]=Table2[[#This Row],[rxn+dir]])))</f>
        <v>rt1567,rt6258</v>
      </c>
      <c r="I2322" s="2" t="str">
        <f>_xlfn.TEXTAFTER(Table2[[#This Row],[rxn]],"_",-1)</f>
        <v>c</v>
      </c>
      <c r="J2322" s="2" t="str">
        <f>_xlfn.TEXTBEFORE(Table2[[#This Row],[rxn]],"_"&amp;Table2[[#This Row],[compartment]],-1)</f>
        <v>GTPDPDP</v>
      </c>
      <c r="K2322" s="2" t="str" cm="1">
        <f t="array" ref="K2322">_xlfn.LET(_xlpm.t,J2322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22" s="2" t="str">
        <f>IF(LEN(Table2[[#This Row],[number at end of rxn-compartment]])&gt;0,_xlfn.TEXTBEFORE(Table2[[#This Row],[rxn-compartment]],Table2[[#This Row],[number at end of rxn-compartment]],-1),"")</f>
        <v/>
      </c>
      <c r="N2322" t="str">
        <v/>
      </c>
      <c r="O2322" t="str">
        <v>MI1PP_c</v>
      </c>
      <c r="P2322" t="str">
        <v>FWD</v>
      </c>
      <c r="Q2322" t="str">
        <v>rt5340,rt8001</v>
      </c>
      <c r="R2322" t="str">
        <v>3.1.3.25</v>
      </c>
      <c r="S2322" t="str">
        <v>Other metabolism</v>
      </c>
      <c r="T2322" t="str">
        <v>Inositol phosphate metabolism</v>
      </c>
    </row>
    <row r="2323" spans="1:20" x14ac:dyDescent="0.2">
      <c r="A2323" t="s">
        <v>5314</v>
      </c>
      <c r="B2323" t="s">
        <v>5313</v>
      </c>
      <c r="C2323" t="s">
        <v>8</v>
      </c>
      <c r="D2323" t="s">
        <v>3998</v>
      </c>
      <c r="E2323" t="str">
        <f>_xlfn.XLOOKUP(Table2[[#This Row],[rxn]],[1]Sheet1!$A:$A,[1]Sheet1!$C:$C,"Other metaolism",0)</f>
        <v>RNA metabolism</v>
      </c>
      <c r="F2323" t="s">
        <v>116</v>
      </c>
      <c r="G2323" t="str">
        <f>Table2[[#This Row],[rxn]]&amp;"_"&amp;Table2[[#This Row],[dir]]</f>
        <v>GTPDPDP_c_FWD</v>
      </c>
      <c r="H2323" t="str" cm="1">
        <f t="array" ref="H2323">_xlfn.TEXTJOIN(",",TRUE,_xlfn.UNIQUE(_xlfn._xlws.FILTER(Table2[enz],Table2[rxn+dir]=Table2[[#This Row],[rxn+dir]])))</f>
        <v>rt1567,rt6258</v>
      </c>
      <c r="I2323" s="2" t="str">
        <f>_xlfn.TEXTAFTER(Table2[[#This Row],[rxn]],"_",-1)</f>
        <v>c</v>
      </c>
      <c r="J2323" s="2" t="str">
        <f>_xlfn.TEXTBEFORE(Table2[[#This Row],[rxn]],"_"&amp;Table2[[#This Row],[compartment]],-1)</f>
        <v>GTPDPDP</v>
      </c>
      <c r="K2323" s="2" t="str" cm="1">
        <f t="array" ref="K2323">_xlfn.LET(_xlpm.t,J2323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23" s="2" t="str">
        <f>IF(LEN(Table2[[#This Row],[number at end of rxn-compartment]])&gt;0,_xlfn.TEXTBEFORE(Table2[[#This Row],[rxn-compartment]],Table2[[#This Row],[number at end of rxn-compartment]],-1),"")</f>
        <v/>
      </c>
      <c r="N2323" t="str">
        <v/>
      </c>
      <c r="O2323" t="str">
        <v>MI1Pt_c_r</v>
      </c>
      <c r="P2323" t="str">
        <v>FWD</v>
      </c>
      <c r="Q2323" t="str">
        <v>SPONT</v>
      </c>
      <c r="R2323" t="str">
        <v/>
      </c>
      <c r="S2323" t="str">
        <v>Excluded</v>
      </c>
      <c r="T2323" t="str">
        <v>Transport</v>
      </c>
    </row>
    <row r="2324" spans="1:20" x14ac:dyDescent="0.2">
      <c r="A2324" t="s">
        <v>5315</v>
      </c>
      <c r="B2324" t="s">
        <v>5317</v>
      </c>
      <c r="C2324" t="s">
        <v>8</v>
      </c>
      <c r="D2324" t="s">
        <v>5316</v>
      </c>
      <c r="E2324" t="str">
        <f>_xlfn.XLOOKUP(Table2[[#This Row],[rxn]],[1]Sheet1!$A:$A,[1]Sheet1!$C:$C,"Other metaolism",0)</f>
        <v>Excluded</v>
      </c>
      <c r="F2324" t="s">
        <v>19</v>
      </c>
      <c r="G2324" t="str">
        <f>Table2[[#This Row],[rxn]]&amp;"_"&amp;Table2[[#This Row],[dir]]</f>
        <v>GTPGDPtp_m_FWD</v>
      </c>
      <c r="H2324" t="str" cm="1">
        <f t="array" ref="H2324">_xlfn.TEXTJOIN(",",TRUE,_xlfn.UNIQUE(_xlfn._xlws.FILTER(Table2[enz],Table2[rxn+dir]=Table2[[#This Row],[rxn+dir]])))</f>
        <v>rt5389</v>
      </c>
      <c r="I2324" s="2" t="str">
        <f>_xlfn.TEXTAFTER(Table2[[#This Row],[rxn]],"_",-1)</f>
        <v>m</v>
      </c>
      <c r="J2324" s="2" t="str">
        <f>_xlfn.TEXTBEFORE(Table2[[#This Row],[rxn]],"_"&amp;Table2[[#This Row],[compartment]],-1)</f>
        <v>GTPGDPtp</v>
      </c>
      <c r="K2324" s="2" t="str" cm="1">
        <f t="array" ref="K2324">_xlfn.LET(_xlpm.t,J2324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24" s="2" t="str">
        <f>IF(LEN(Table2[[#This Row],[number at end of rxn-compartment]])&gt;0,_xlfn.TEXTBEFORE(Table2[[#This Row],[rxn-compartment]],Table2[[#This Row],[number at end of rxn-compartment]],-1),"")</f>
        <v/>
      </c>
      <c r="N2324" t="str">
        <v/>
      </c>
      <c r="O2324" t="str">
        <v>MI1Pt_c_r</v>
      </c>
      <c r="P2324" t="str">
        <v>REV</v>
      </c>
      <c r="Q2324" t="str">
        <v>SPONT</v>
      </c>
      <c r="R2324" t="str">
        <v/>
      </c>
      <c r="S2324" t="str">
        <v>Excluded</v>
      </c>
      <c r="T2324" t="str">
        <v>Transport</v>
      </c>
    </row>
    <row r="2325" spans="1:20" x14ac:dyDescent="0.2">
      <c r="A2325" t="s">
        <v>5318</v>
      </c>
      <c r="B2325" t="s">
        <v>5320</v>
      </c>
      <c r="C2325" t="s">
        <v>8</v>
      </c>
      <c r="D2325" t="s">
        <v>5319</v>
      </c>
      <c r="E2325" t="str">
        <f>_xlfn.XLOOKUP(Table2[[#This Row],[rxn]],[1]Sheet1!$A:$A,[1]Sheet1!$C:$C,"Other metaolism",0)</f>
        <v>RNA metabolism</v>
      </c>
      <c r="F2325" t="s">
        <v>116</v>
      </c>
      <c r="G2325" t="str">
        <f>Table2[[#This Row],[rxn]]&amp;"_"&amp;Table2[[#This Row],[dir]]</f>
        <v>GUAD_1_c_FWD</v>
      </c>
      <c r="H2325" t="str" cm="1">
        <f t="array" ref="H2325">_xlfn.TEXTJOIN(",",TRUE,_xlfn.UNIQUE(_xlfn._xlws.FILTER(Table2[enz],Table2[rxn+dir]=Table2[[#This Row],[rxn+dir]])))</f>
        <v>rt0682,rt1340,rt3492</v>
      </c>
      <c r="I2325" s="2" t="str">
        <f>_xlfn.TEXTAFTER(Table2[[#This Row],[rxn]],"_",-1)</f>
        <v>c</v>
      </c>
      <c r="J2325" s="2" t="str">
        <f>_xlfn.TEXTBEFORE(Table2[[#This Row],[rxn]],"_"&amp;Table2[[#This Row],[compartment]],-1)</f>
        <v>GUAD_1</v>
      </c>
      <c r="K2325" s="2" t="str" cm="1">
        <f t="array" ref="K2325">_xlfn.LET(_xlpm.t,J2325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325" s="2" t="str">
        <f>IF(LEN(Table2[[#This Row],[number at end of rxn-compartment]])&gt;0,_xlfn.TEXTBEFORE(Table2[[#This Row],[rxn-compartment]],Table2[[#This Row],[number at end of rxn-compartment]],-1),"")</f>
        <v>GUAD_</v>
      </c>
      <c r="N2325" t="str">
        <v/>
      </c>
      <c r="O2325" t="str">
        <v>MIP2Ct_g_r</v>
      </c>
      <c r="P2325" t="str">
        <v>FWD</v>
      </c>
      <c r="Q2325" t="str">
        <v>SPONT</v>
      </c>
      <c r="R2325" t="str">
        <v/>
      </c>
      <c r="S2325" t="str">
        <v>Excluded</v>
      </c>
      <c r="T2325" t="str">
        <v>Transport</v>
      </c>
    </row>
    <row r="2326" spans="1:20" x14ac:dyDescent="0.2">
      <c r="A2326" t="s">
        <v>5321</v>
      </c>
      <c r="B2326" t="s">
        <v>5320</v>
      </c>
      <c r="C2326" t="s">
        <v>8</v>
      </c>
      <c r="D2326" t="s">
        <v>5322</v>
      </c>
      <c r="E2326" t="str">
        <f>_xlfn.XLOOKUP(Table2[[#This Row],[rxn]],[1]Sheet1!$A:$A,[1]Sheet1!$C:$C,"Other metaolism",0)</f>
        <v>RNA metabolism</v>
      </c>
      <c r="F2326" t="s">
        <v>116</v>
      </c>
      <c r="G2326" t="str">
        <f>Table2[[#This Row],[rxn]]&amp;"_"&amp;Table2[[#This Row],[dir]]</f>
        <v>GUAD_1_c_FWD</v>
      </c>
      <c r="H2326" t="str" cm="1">
        <f t="array" ref="H2326">_xlfn.TEXTJOIN(",",TRUE,_xlfn.UNIQUE(_xlfn._xlws.FILTER(Table2[enz],Table2[rxn+dir]=Table2[[#This Row],[rxn+dir]])))</f>
        <v>rt0682,rt1340,rt3492</v>
      </c>
      <c r="I2326" s="2" t="str">
        <f>_xlfn.TEXTAFTER(Table2[[#This Row],[rxn]],"_",-1)</f>
        <v>c</v>
      </c>
      <c r="J2326" s="2" t="str">
        <f>_xlfn.TEXTBEFORE(Table2[[#This Row],[rxn]],"_"&amp;Table2[[#This Row],[compartment]],-1)</f>
        <v>GUAD_1</v>
      </c>
      <c r="K2326" s="2" t="str" cm="1">
        <f t="array" ref="K2326">_xlfn.LET(_xlpm.t,J2326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326" s="2" t="str">
        <f>IF(LEN(Table2[[#This Row],[number at end of rxn-compartment]])&gt;0,_xlfn.TEXTBEFORE(Table2[[#This Row],[rxn-compartment]],Table2[[#This Row],[number at end of rxn-compartment]],-1),"")</f>
        <v>GUAD_</v>
      </c>
      <c r="N2326" t="str">
        <v/>
      </c>
      <c r="O2326" t="str">
        <v>MIP2Ct_g_r</v>
      </c>
      <c r="P2326" t="str">
        <v>REV</v>
      </c>
      <c r="Q2326" t="str">
        <v>SPONT</v>
      </c>
      <c r="R2326" t="str">
        <v/>
      </c>
      <c r="S2326" t="str">
        <v>Excluded</v>
      </c>
      <c r="T2326" t="str">
        <v>Transport</v>
      </c>
    </row>
    <row r="2327" spans="1:20" x14ac:dyDescent="0.2">
      <c r="A2327" t="s">
        <v>5323</v>
      </c>
      <c r="B2327" t="s">
        <v>5320</v>
      </c>
      <c r="C2327" t="s">
        <v>8</v>
      </c>
      <c r="D2327" t="s">
        <v>5324</v>
      </c>
      <c r="E2327" t="str">
        <f>_xlfn.XLOOKUP(Table2[[#This Row],[rxn]],[1]Sheet1!$A:$A,[1]Sheet1!$C:$C,"Other metaolism",0)</f>
        <v>RNA metabolism</v>
      </c>
      <c r="F2327" t="s">
        <v>116</v>
      </c>
      <c r="G2327" t="str">
        <f>Table2[[#This Row],[rxn]]&amp;"_"&amp;Table2[[#This Row],[dir]]</f>
        <v>GUAD_1_c_FWD</v>
      </c>
      <c r="H2327" t="str" cm="1">
        <f t="array" ref="H2327">_xlfn.TEXTJOIN(",",TRUE,_xlfn.UNIQUE(_xlfn._xlws.FILTER(Table2[enz],Table2[rxn+dir]=Table2[[#This Row],[rxn+dir]])))</f>
        <v>rt0682,rt1340,rt3492</v>
      </c>
      <c r="I2327" s="2" t="str">
        <f>_xlfn.TEXTAFTER(Table2[[#This Row],[rxn]],"_",-1)</f>
        <v>c</v>
      </c>
      <c r="J2327" s="2" t="str">
        <f>_xlfn.TEXTBEFORE(Table2[[#This Row],[rxn]],"_"&amp;Table2[[#This Row],[compartment]],-1)</f>
        <v>GUAD_1</v>
      </c>
      <c r="K2327" s="2" t="str" cm="1">
        <f t="array" ref="K2327">_xlfn.LET(_xlpm.t,J2327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327" s="2" t="str">
        <f>IF(LEN(Table2[[#This Row],[number at end of rxn-compartment]])&gt;0,_xlfn.TEXTBEFORE(Table2[[#This Row],[rxn-compartment]],Table2[[#This Row],[number at end of rxn-compartment]],-1),"")</f>
        <v>GUAD_</v>
      </c>
      <c r="N2327" t="str">
        <v/>
      </c>
      <c r="O2327" t="str">
        <v>MIPCS_g</v>
      </c>
      <c r="P2327" t="str">
        <v>FWD</v>
      </c>
      <c r="Q2327" t="str">
        <v>rt8085</v>
      </c>
      <c r="R2327" t="str">
        <v>2.-.-.-,2.4.-.-</v>
      </c>
      <c r="S2327" t="str">
        <v>Other biosynthetic metabolism</v>
      </c>
      <c r="T2327" t="str">
        <v>Sphingolipid biosynthesis</v>
      </c>
    </row>
    <row r="2328" spans="1:20" x14ac:dyDescent="0.2">
      <c r="A2328" t="s">
        <v>5325</v>
      </c>
      <c r="B2328" t="s">
        <v>5327</v>
      </c>
      <c r="C2328" t="s">
        <v>8</v>
      </c>
      <c r="D2328" t="s">
        <v>5326</v>
      </c>
      <c r="E2328" t="str">
        <f>_xlfn.XLOOKUP(Table2[[#This Row],[rxn]],[1]Sheet1!$A:$A,[1]Sheet1!$C:$C,"Other metaolism",0)</f>
        <v>RNA metabolism</v>
      </c>
      <c r="F2328" t="s">
        <v>116</v>
      </c>
      <c r="G2328" t="str">
        <f>Table2[[#This Row],[rxn]]&amp;"_"&amp;Table2[[#This Row],[dir]]</f>
        <v>GUAPRT_c_FWD</v>
      </c>
      <c r="H2328" t="str" cm="1">
        <f t="array" ref="H2328">_xlfn.TEXTJOIN(",",TRUE,_xlfn.UNIQUE(_xlfn._xlws.FILTER(Table2[enz],Table2[rxn+dir]=Table2[[#This Row],[rxn+dir]])))</f>
        <v>rt4077,rt7825</v>
      </c>
      <c r="I2328" s="2" t="str">
        <f>_xlfn.TEXTAFTER(Table2[[#This Row],[rxn]],"_",-1)</f>
        <v>c</v>
      </c>
      <c r="J2328" s="2" t="str">
        <f>_xlfn.TEXTBEFORE(Table2[[#This Row],[rxn]],"_"&amp;Table2[[#This Row],[compartment]],-1)</f>
        <v>GUAPRT</v>
      </c>
      <c r="K2328" s="2" t="str" cm="1">
        <f t="array" ref="K2328">_xlfn.LET(_xlpm.t,J2328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28" s="2" t="str">
        <f>IF(LEN(Table2[[#This Row],[number at end of rxn-compartment]])&gt;0,_xlfn.TEXTBEFORE(Table2[[#This Row],[rxn-compartment]],Table2[[#This Row],[number at end of rxn-compartment]],-1),"")</f>
        <v/>
      </c>
      <c r="N2328" t="str">
        <v/>
      </c>
      <c r="O2328" t="str">
        <v>MIPCt_g_r</v>
      </c>
      <c r="P2328" t="str">
        <v>FWD</v>
      </c>
      <c r="Q2328" t="str">
        <v>SPONT</v>
      </c>
      <c r="R2328" t="str">
        <v/>
      </c>
      <c r="S2328" t="str">
        <v>Excluded</v>
      </c>
      <c r="T2328" t="str">
        <v>Transport</v>
      </c>
    </row>
    <row r="2329" spans="1:20" x14ac:dyDescent="0.2">
      <c r="A2329" t="s">
        <v>5328</v>
      </c>
      <c r="B2329" t="s">
        <v>5327</v>
      </c>
      <c r="C2329" t="s">
        <v>8</v>
      </c>
      <c r="D2329" t="s">
        <v>2819</v>
      </c>
      <c r="E2329" t="str">
        <f>_xlfn.XLOOKUP(Table2[[#This Row],[rxn]],[1]Sheet1!$A:$A,[1]Sheet1!$C:$C,"Other metaolism",0)</f>
        <v>RNA metabolism</v>
      </c>
      <c r="F2329" t="s">
        <v>116</v>
      </c>
      <c r="G2329" t="str">
        <f>Table2[[#This Row],[rxn]]&amp;"_"&amp;Table2[[#This Row],[dir]]</f>
        <v>GUAPRT_c_FWD</v>
      </c>
      <c r="H2329" t="str" cm="1">
        <f t="array" ref="H2329">_xlfn.TEXTJOIN(",",TRUE,_xlfn.UNIQUE(_xlfn._xlws.FILTER(Table2[enz],Table2[rxn+dir]=Table2[[#This Row],[rxn+dir]])))</f>
        <v>rt4077,rt7825</v>
      </c>
      <c r="I2329" s="2" t="str">
        <f>_xlfn.TEXTAFTER(Table2[[#This Row],[rxn]],"_",-1)</f>
        <v>c</v>
      </c>
      <c r="J2329" s="2" t="str">
        <f>_xlfn.TEXTBEFORE(Table2[[#This Row],[rxn]],"_"&amp;Table2[[#This Row],[compartment]],-1)</f>
        <v>GUAPRT</v>
      </c>
      <c r="K2329" s="2" t="str" cm="1">
        <f t="array" ref="K2329">_xlfn.LET(_xlpm.t,J2329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29" s="2" t="str">
        <f>IF(LEN(Table2[[#This Row],[number at end of rxn-compartment]])&gt;0,_xlfn.TEXTBEFORE(Table2[[#This Row],[rxn-compartment]],Table2[[#This Row],[number at end of rxn-compartment]],-1),"")</f>
        <v/>
      </c>
      <c r="N2329" t="str">
        <v/>
      </c>
      <c r="O2329" t="str">
        <v>MIPCt_g_r</v>
      </c>
      <c r="P2329" t="str">
        <v>REV</v>
      </c>
      <c r="Q2329" t="str">
        <v>SPONT</v>
      </c>
      <c r="R2329" t="str">
        <v/>
      </c>
      <c r="S2329" t="str">
        <v>Excluded</v>
      </c>
      <c r="T2329" t="str">
        <v>Transport</v>
      </c>
    </row>
    <row r="2330" spans="1:20" x14ac:dyDescent="0.2">
      <c r="A2330" t="s">
        <v>5329</v>
      </c>
      <c r="B2330" t="s">
        <v>5330</v>
      </c>
      <c r="C2330" t="s">
        <v>8</v>
      </c>
      <c r="D2330" t="s">
        <v>1270</v>
      </c>
      <c r="E2330" t="str">
        <f>_xlfn.XLOOKUP(Table2[[#This Row],[rxn]],[1]Sheet1!$A:$A,[1]Sheet1!$C:$C,"Other metaolism",0)</f>
        <v>Excluded</v>
      </c>
      <c r="F2330" t="s">
        <v>19</v>
      </c>
      <c r="G2330" t="str">
        <f>Table2[[#This Row],[rxn]]&amp;"_"&amp;Table2[[#This Row],[dir]]</f>
        <v>GUAt_c_m_FWD</v>
      </c>
      <c r="H2330" t="str" cm="1">
        <f t="array" ref="H2330">_xlfn.TEXTJOIN(",",TRUE,_xlfn.UNIQUE(_xlfn._xlws.FILTER(Table2[enz],Table2[rxn+dir]=Table2[[#This Row],[rxn+dir]])))</f>
        <v>SPONT</v>
      </c>
      <c r="I2330" s="2" t="str">
        <f>_xlfn.TEXTAFTER(Table2[[#This Row],[rxn]],"_",-1)</f>
        <v>m</v>
      </c>
      <c r="J2330" s="2" t="str">
        <f>_xlfn.TEXTBEFORE(Table2[[#This Row],[rxn]],"_"&amp;Table2[[#This Row],[compartment]],-1)</f>
        <v>GUAt_c</v>
      </c>
      <c r="K2330" s="2" t="str" cm="1">
        <f t="array" ref="K2330">_xlfn.LET(_xlpm.t,J2330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0" s="2" t="str">
        <f>IF(LEN(Table2[[#This Row],[number at end of rxn-compartment]])&gt;0,_xlfn.TEXTBEFORE(Table2[[#This Row],[rxn-compartment]],Table2[[#This Row],[number at end of rxn-compartment]],-1),"")</f>
        <v/>
      </c>
      <c r="N2330" t="str">
        <v/>
      </c>
      <c r="O2330" t="str">
        <v>MN2t_c_e</v>
      </c>
      <c r="P2330" t="str">
        <v>FWD</v>
      </c>
      <c r="Q2330" t="str">
        <v>UNKNOWN</v>
      </c>
      <c r="R2330" t="str">
        <v/>
      </c>
      <c r="S2330" t="str">
        <v>Excluded</v>
      </c>
      <c r="T2330" t="str">
        <v>Transport</v>
      </c>
    </row>
    <row r="2331" spans="1:20" x14ac:dyDescent="0.2">
      <c r="A2331" t="s">
        <v>5331</v>
      </c>
      <c r="B2331" t="s">
        <v>5330</v>
      </c>
      <c r="C2331" t="s">
        <v>21</v>
      </c>
      <c r="D2331" t="s">
        <v>1270</v>
      </c>
      <c r="E2331" t="str">
        <f>_xlfn.XLOOKUP(Table2[[#This Row],[rxn]],[1]Sheet1!$A:$A,[1]Sheet1!$C:$C,"Other metaolism",0)</f>
        <v>Excluded</v>
      </c>
      <c r="F2331" t="s">
        <v>19</v>
      </c>
      <c r="G2331" t="str">
        <f>Table2[[#This Row],[rxn]]&amp;"_"&amp;Table2[[#This Row],[dir]]</f>
        <v>GUAt_c_m_REV</v>
      </c>
      <c r="H2331" t="str" cm="1">
        <f t="array" ref="H2331">_xlfn.TEXTJOIN(",",TRUE,_xlfn.UNIQUE(_xlfn._xlws.FILTER(Table2[enz],Table2[rxn+dir]=Table2[[#This Row],[rxn+dir]])))</f>
        <v>SPONT</v>
      </c>
      <c r="I2331" s="2" t="str">
        <f>_xlfn.TEXTAFTER(Table2[[#This Row],[rxn]],"_",-1)</f>
        <v>m</v>
      </c>
      <c r="J2331" s="2" t="str">
        <f>_xlfn.TEXTBEFORE(Table2[[#This Row],[rxn]],"_"&amp;Table2[[#This Row],[compartment]],-1)</f>
        <v>GUAt_c</v>
      </c>
      <c r="K2331" s="2" t="str" cm="1">
        <f t="array" ref="K2331">_xlfn.LET(_xlpm.t,J2331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1" s="2" t="str">
        <f>IF(LEN(Table2[[#This Row],[number at end of rxn-compartment]])&gt;0,_xlfn.TEXTBEFORE(Table2[[#This Row],[rxn-compartment]],Table2[[#This Row],[number at end of rxn-compartment]],-1),"")</f>
        <v/>
      </c>
      <c r="N2331" t="str">
        <v/>
      </c>
      <c r="O2331" t="str">
        <v>MOBDt_c_e</v>
      </c>
      <c r="P2331" t="str">
        <v>FWD</v>
      </c>
      <c r="Q2331" t="str">
        <v>UNKNOWN</v>
      </c>
      <c r="R2331" t="str">
        <v/>
      </c>
      <c r="S2331" t="str">
        <v>Excluded</v>
      </c>
      <c r="T2331" t="str">
        <v>Transport</v>
      </c>
    </row>
    <row r="2332" spans="1:20" x14ac:dyDescent="0.2">
      <c r="A2332" t="s">
        <v>5332</v>
      </c>
      <c r="B2332" t="s">
        <v>5333</v>
      </c>
      <c r="C2332" t="s">
        <v>8</v>
      </c>
      <c r="D2332" t="s">
        <v>2778</v>
      </c>
      <c r="E2332" t="str">
        <f>_xlfn.XLOOKUP(Table2[[#This Row],[rxn]],[1]Sheet1!$A:$A,[1]Sheet1!$C:$C,"Other metaolism",0)</f>
        <v>Excluded</v>
      </c>
      <c r="F2332" t="s">
        <v>19</v>
      </c>
      <c r="G2332" t="str">
        <f>Table2[[#This Row],[rxn]]&amp;"_"&amp;Table2[[#This Row],[dir]]</f>
        <v>GUAtps_e_FWD</v>
      </c>
      <c r="H2332" t="str" cm="1">
        <f t="array" ref="H2332">_xlfn.TEXTJOIN(",",TRUE,_xlfn.UNIQUE(_xlfn._xlws.FILTER(Table2[enz],Table2[rxn+dir]=Table2[[#This Row],[rxn+dir]])))</f>
        <v>rt6190</v>
      </c>
      <c r="I2332" s="2" t="str">
        <f>_xlfn.TEXTAFTER(Table2[[#This Row],[rxn]],"_",-1)</f>
        <v>e</v>
      </c>
      <c r="J2332" s="2" t="str">
        <f>_xlfn.TEXTBEFORE(Table2[[#This Row],[rxn]],"_"&amp;Table2[[#This Row],[compartment]],-1)</f>
        <v>GUAtps</v>
      </c>
      <c r="K2332" s="2" t="str" cm="1">
        <f t="array" ref="K2332">_xlfn.LET(_xlpm.t,J2332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2" s="2" t="str">
        <f>IF(LEN(Table2[[#This Row],[number at end of rxn-compartment]])&gt;0,_xlfn.TEXTBEFORE(Table2[[#This Row],[rxn-compartment]],Table2[[#This Row],[number at end of rxn-compartment]],-1),"")</f>
        <v/>
      </c>
      <c r="N2332" t="str">
        <v/>
      </c>
      <c r="O2332" t="str">
        <v>MPYRCNST_c</v>
      </c>
      <c r="P2332" t="str">
        <v>FWD</v>
      </c>
      <c r="Q2332" t="str">
        <v>rt7838</v>
      </c>
      <c r="R2332" t="str">
        <v/>
      </c>
      <c r="S2332" t="str">
        <v>Amino acid metabolism</v>
      </c>
      <c r="T2332" t="str">
        <v>Cysteine and methionine metabolism</v>
      </c>
    </row>
    <row r="2333" spans="1:20" x14ac:dyDescent="0.2">
      <c r="A2333" t="s">
        <v>5334</v>
      </c>
      <c r="B2333" t="s">
        <v>5333</v>
      </c>
      <c r="C2333" t="s">
        <v>21</v>
      </c>
      <c r="D2333" t="s">
        <v>2778</v>
      </c>
      <c r="E2333" t="str">
        <f>_xlfn.XLOOKUP(Table2[[#This Row],[rxn]],[1]Sheet1!$A:$A,[1]Sheet1!$C:$C,"Other metaolism",0)</f>
        <v>Excluded</v>
      </c>
      <c r="F2333" t="s">
        <v>19</v>
      </c>
      <c r="G2333" t="str">
        <f>Table2[[#This Row],[rxn]]&amp;"_"&amp;Table2[[#This Row],[dir]]</f>
        <v>GUAtps_e_REV</v>
      </c>
      <c r="H2333" t="str" cm="1">
        <f t="array" ref="H2333">_xlfn.TEXTJOIN(",",TRUE,_xlfn.UNIQUE(_xlfn._xlws.FILTER(Table2[enz],Table2[rxn+dir]=Table2[[#This Row],[rxn+dir]])))</f>
        <v>rt6190</v>
      </c>
      <c r="I2333" s="2" t="str">
        <f>_xlfn.TEXTAFTER(Table2[[#This Row],[rxn]],"_",-1)</f>
        <v>e</v>
      </c>
      <c r="J2333" s="2" t="str">
        <f>_xlfn.TEXTBEFORE(Table2[[#This Row],[rxn]],"_"&amp;Table2[[#This Row],[compartment]],-1)</f>
        <v>GUAtps</v>
      </c>
      <c r="K2333" s="2" t="str" cm="1">
        <f t="array" ref="K2333">_xlfn.LET(_xlpm.t,J2333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3" s="2" t="str">
        <f>IF(LEN(Table2[[#This Row],[number at end of rxn-compartment]])&gt;0,_xlfn.TEXTBEFORE(Table2[[#This Row],[rxn-compartment]],Table2[[#This Row],[number at end of rxn-compartment]],-1),"")</f>
        <v/>
      </c>
      <c r="N2333" t="str">
        <v/>
      </c>
      <c r="O2333" t="str">
        <v>MPYRCNST_c</v>
      </c>
      <c r="P2333" t="str">
        <v>REV</v>
      </c>
      <c r="Q2333" t="str">
        <v>rt7838</v>
      </c>
      <c r="R2333" t="str">
        <v/>
      </c>
      <c r="S2333" t="str">
        <v>Amino acid metabolism</v>
      </c>
      <c r="T2333" t="str">
        <v>Cysteine and methionine metabolism</v>
      </c>
    </row>
    <row r="2334" spans="1:20" x14ac:dyDescent="0.2">
      <c r="A2334" t="s">
        <v>5335</v>
      </c>
      <c r="B2334" t="s">
        <v>5336</v>
      </c>
      <c r="C2334" t="s">
        <v>8</v>
      </c>
      <c r="D2334" t="s">
        <v>1270</v>
      </c>
      <c r="E2334" t="str">
        <f>_xlfn.XLOOKUP(Table2[[#This Row],[rxn]],[1]Sheet1!$A:$A,[1]Sheet1!$C:$C,"Other metaolism",0)</f>
        <v>Excluded</v>
      </c>
      <c r="F2334" t="s">
        <v>19</v>
      </c>
      <c r="G2334" t="str">
        <f>Table2[[#This Row],[rxn]]&amp;"_"&amp;Table2[[#This Row],[dir]]</f>
        <v>H2O2t_c_n_FWD</v>
      </c>
      <c r="H2334" t="str" cm="1">
        <f t="array" ref="H2334">_xlfn.TEXTJOIN(",",TRUE,_xlfn.UNIQUE(_xlfn._xlws.FILTER(Table2[enz],Table2[rxn+dir]=Table2[[#This Row],[rxn+dir]])))</f>
        <v>SPONT</v>
      </c>
      <c r="I2334" s="2" t="str">
        <f>_xlfn.TEXTAFTER(Table2[[#This Row],[rxn]],"_",-1)</f>
        <v>n</v>
      </c>
      <c r="J2334" s="2" t="str">
        <f>_xlfn.TEXTBEFORE(Table2[[#This Row],[rxn]],"_"&amp;Table2[[#This Row],[compartment]],-1)</f>
        <v>H2O2t_c</v>
      </c>
      <c r="K2334" s="2" t="str" cm="1">
        <f t="array" ref="K2334">_xlfn.LET(_xlpm.t,J2334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4" s="2" t="str">
        <f>IF(LEN(Table2[[#This Row],[number at end of rxn-compartment]])&gt;0,_xlfn.TEXTBEFORE(Table2[[#This Row],[rxn-compartment]],Table2[[#This Row],[number at end of rxn-compartment]],-1),"")</f>
        <v/>
      </c>
      <c r="N2334" t="str">
        <v/>
      </c>
      <c r="O2334" t="str">
        <v>MTAP_c</v>
      </c>
      <c r="P2334" t="str">
        <v>FWD</v>
      </c>
      <c r="Q2334" t="str">
        <v>rt0004</v>
      </c>
      <c r="R2334" t="str">
        <v>2.4.2.28</v>
      </c>
      <c r="S2334" t="str">
        <v>Amino acid metabolism</v>
      </c>
      <c r="T2334" t="str">
        <v>Cysteine and methionine metabolism</v>
      </c>
    </row>
    <row r="2335" spans="1:20" x14ac:dyDescent="0.2">
      <c r="A2335" t="s">
        <v>5337</v>
      </c>
      <c r="B2335" t="s">
        <v>5336</v>
      </c>
      <c r="C2335" t="s">
        <v>21</v>
      </c>
      <c r="D2335" t="s">
        <v>1270</v>
      </c>
      <c r="E2335" t="str">
        <f>_xlfn.XLOOKUP(Table2[[#This Row],[rxn]],[1]Sheet1!$A:$A,[1]Sheet1!$C:$C,"Other metaolism",0)</f>
        <v>Excluded</v>
      </c>
      <c r="F2335" t="s">
        <v>19</v>
      </c>
      <c r="G2335" t="str">
        <f>Table2[[#This Row],[rxn]]&amp;"_"&amp;Table2[[#This Row],[dir]]</f>
        <v>H2O2t_c_n_REV</v>
      </c>
      <c r="H2335" t="str" cm="1">
        <f t="array" ref="H2335">_xlfn.TEXTJOIN(",",TRUE,_xlfn.UNIQUE(_xlfn._xlws.FILTER(Table2[enz],Table2[rxn+dir]=Table2[[#This Row],[rxn+dir]])))</f>
        <v>SPONT</v>
      </c>
      <c r="I2335" s="2" t="str">
        <f>_xlfn.TEXTAFTER(Table2[[#This Row],[rxn]],"_",-1)</f>
        <v>n</v>
      </c>
      <c r="J2335" s="2" t="str">
        <f>_xlfn.TEXTBEFORE(Table2[[#This Row],[rxn]],"_"&amp;Table2[[#This Row],[compartment]],-1)</f>
        <v>H2O2t_c</v>
      </c>
      <c r="K2335" s="2" t="str" cm="1">
        <f t="array" ref="K2335">_xlfn.LET(_xlpm.t,J2335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5" s="2" t="str">
        <f>IF(LEN(Table2[[#This Row],[number at end of rxn-compartment]])&gt;0,_xlfn.TEXTBEFORE(Table2[[#This Row],[rxn-compartment]],Table2[[#This Row],[number at end of rxn-compartment]],-1),"")</f>
        <v/>
      </c>
      <c r="N2335" t="str">
        <v/>
      </c>
      <c r="O2335" t="str">
        <v>MTHFC_c</v>
      </c>
      <c r="P2335" t="str">
        <v>FWD</v>
      </c>
      <c r="Q2335" t="str">
        <v>UNKNOWN</v>
      </c>
      <c r="R2335" t="str">
        <v>1.5.1.5</v>
      </c>
      <c r="S2335" t="str">
        <v>Other biosynthetic metabolism</v>
      </c>
      <c r="T2335" t="str">
        <v>Folate metabolism</v>
      </c>
    </row>
    <row r="2336" spans="1:20" x14ac:dyDescent="0.2">
      <c r="A2336" t="s">
        <v>5338</v>
      </c>
      <c r="B2336" t="s">
        <v>5340</v>
      </c>
      <c r="C2336" t="s">
        <v>8</v>
      </c>
      <c r="D2336" t="s">
        <v>5339</v>
      </c>
      <c r="E2336" t="str">
        <f>_xlfn.XLOOKUP(Table2[[#This Row],[rxn]],[1]Sheet1!$A:$A,[1]Sheet1!$C:$C,"Other metaolism",0)</f>
        <v>Excluded</v>
      </c>
      <c r="F2336" t="s">
        <v>19</v>
      </c>
      <c r="G2336" t="str">
        <f>Table2[[#This Row],[rxn]]&amp;"_"&amp;Table2[[#This Row],[dir]]</f>
        <v>H2Ot_c_e_FWD</v>
      </c>
      <c r="H2336" t="str" cm="1">
        <f t="array" ref="H2336">_xlfn.TEXTJOIN(",",TRUE,_xlfn.UNIQUE(_xlfn._xlws.FILTER(Table2[enz],Table2[rxn+dir]=Table2[[#This Row],[rxn+dir]])))</f>
        <v>rt0646,rt5618</v>
      </c>
      <c r="I2336" s="2" t="str">
        <f>_xlfn.TEXTAFTER(Table2[[#This Row],[rxn]],"_",-1)</f>
        <v>e</v>
      </c>
      <c r="J2336" s="2" t="str">
        <f>_xlfn.TEXTBEFORE(Table2[[#This Row],[rxn]],"_"&amp;Table2[[#This Row],[compartment]],-1)</f>
        <v>H2Ot_c</v>
      </c>
      <c r="K2336" s="2" t="str" cm="1">
        <f t="array" ref="K2336">_xlfn.LET(_xlpm.t,J2336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6" s="2" t="str">
        <f>IF(LEN(Table2[[#This Row],[number at end of rxn-compartment]])&gt;0,_xlfn.TEXTBEFORE(Table2[[#This Row],[rxn-compartment]],Table2[[#This Row],[number at end of rxn-compartment]],-1),"")</f>
        <v/>
      </c>
      <c r="N2336" t="str">
        <v/>
      </c>
      <c r="O2336" t="str">
        <v>MTHFC_c</v>
      </c>
      <c r="P2336" t="str">
        <v>REV</v>
      </c>
      <c r="Q2336" t="str">
        <v>UNKNOWN</v>
      </c>
      <c r="R2336" t="str">
        <v>1.5.1.5</v>
      </c>
      <c r="S2336" t="str">
        <v>Other biosynthetic metabolism</v>
      </c>
      <c r="T2336" t="str">
        <v>Folate metabolism</v>
      </c>
    </row>
    <row r="2337" spans="1:20" x14ac:dyDescent="0.2">
      <c r="A2337" t="s">
        <v>5341</v>
      </c>
      <c r="B2337" t="s">
        <v>5340</v>
      </c>
      <c r="C2337" t="s">
        <v>21</v>
      </c>
      <c r="D2337" t="s">
        <v>5339</v>
      </c>
      <c r="E2337" t="str">
        <f>_xlfn.XLOOKUP(Table2[[#This Row],[rxn]],[1]Sheet1!$A:$A,[1]Sheet1!$C:$C,"Other metaolism",0)</f>
        <v>Excluded</v>
      </c>
      <c r="F2337" t="s">
        <v>19</v>
      </c>
      <c r="G2337" t="str">
        <f>Table2[[#This Row],[rxn]]&amp;"_"&amp;Table2[[#This Row],[dir]]</f>
        <v>H2Ot_c_e_REV</v>
      </c>
      <c r="H2337" t="str" cm="1">
        <f t="array" ref="H2337">_xlfn.TEXTJOIN(",",TRUE,_xlfn.UNIQUE(_xlfn._xlws.FILTER(Table2[enz],Table2[rxn+dir]=Table2[[#This Row],[rxn+dir]])))</f>
        <v>rt0646,rt5618</v>
      </c>
      <c r="I2337" s="2" t="str">
        <f>_xlfn.TEXTAFTER(Table2[[#This Row],[rxn]],"_",-1)</f>
        <v>e</v>
      </c>
      <c r="J2337" s="2" t="str">
        <f>_xlfn.TEXTBEFORE(Table2[[#This Row],[rxn]],"_"&amp;Table2[[#This Row],[compartment]],-1)</f>
        <v>H2Ot_c</v>
      </c>
      <c r="K2337" s="2" t="str" cm="1">
        <f t="array" ref="K2337">_xlfn.LET(_xlpm.t,J2337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7" s="2" t="str">
        <f>IF(LEN(Table2[[#This Row],[number at end of rxn-compartment]])&gt;0,_xlfn.TEXTBEFORE(Table2[[#This Row],[rxn-compartment]],Table2[[#This Row],[number at end of rxn-compartment]],-1),"")</f>
        <v/>
      </c>
      <c r="N2337" t="str">
        <v/>
      </c>
      <c r="O2337" t="str">
        <v>MTHFC_m</v>
      </c>
      <c r="P2337" t="str">
        <v>FWD</v>
      </c>
      <c r="Q2337" t="str">
        <v>rt6998</v>
      </c>
      <c r="R2337" t="str">
        <v>3.5.4.9</v>
      </c>
      <c r="S2337" t="str">
        <v>Other biosynthetic metabolism</v>
      </c>
      <c r="T2337" t="str">
        <v>Folate metabolism</v>
      </c>
    </row>
    <row r="2338" spans="1:20" x14ac:dyDescent="0.2">
      <c r="A2338" t="s">
        <v>5342</v>
      </c>
      <c r="B2338" t="s">
        <v>5340</v>
      </c>
      <c r="C2338" t="s">
        <v>8</v>
      </c>
      <c r="D2338" t="s">
        <v>5343</v>
      </c>
      <c r="E2338" t="str">
        <f>_xlfn.XLOOKUP(Table2[[#This Row],[rxn]],[1]Sheet1!$A:$A,[1]Sheet1!$C:$C,"Other metaolism",0)</f>
        <v>Excluded</v>
      </c>
      <c r="F2338" t="s">
        <v>19</v>
      </c>
      <c r="G2338" t="str">
        <f>Table2[[#This Row],[rxn]]&amp;"_"&amp;Table2[[#This Row],[dir]]</f>
        <v>H2Ot_c_e_FWD</v>
      </c>
      <c r="H2338" t="str" cm="1">
        <f t="array" ref="H2338">_xlfn.TEXTJOIN(",",TRUE,_xlfn.UNIQUE(_xlfn._xlws.FILTER(Table2[enz],Table2[rxn+dir]=Table2[[#This Row],[rxn+dir]])))</f>
        <v>rt0646,rt5618</v>
      </c>
      <c r="I2338" s="2" t="str">
        <f>_xlfn.TEXTAFTER(Table2[[#This Row],[rxn]],"_",-1)</f>
        <v>e</v>
      </c>
      <c r="J2338" s="2" t="str">
        <f>_xlfn.TEXTBEFORE(Table2[[#This Row],[rxn]],"_"&amp;Table2[[#This Row],[compartment]],-1)</f>
        <v>H2Ot_c</v>
      </c>
      <c r="K2338" s="2" t="str" cm="1">
        <f t="array" ref="K2338">_xlfn.LET(_xlpm.t,J2338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8" s="2" t="str">
        <f>IF(LEN(Table2[[#This Row],[number at end of rxn-compartment]])&gt;0,_xlfn.TEXTBEFORE(Table2[[#This Row],[rxn-compartment]],Table2[[#This Row],[number at end of rxn-compartment]],-1),"")</f>
        <v/>
      </c>
      <c r="N2338" t="str">
        <v/>
      </c>
      <c r="O2338" t="str">
        <v>MTHFC_m</v>
      </c>
      <c r="P2338" t="str">
        <v>REV</v>
      </c>
      <c r="Q2338" t="str">
        <v>rt6998</v>
      </c>
      <c r="R2338" t="str">
        <v>3.5.4.9</v>
      </c>
      <c r="S2338" t="str">
        <v>Other biosynthetic metabolism</v>
      </c>
      <c r="T2338" t="str">
        <v>Folate metabolism</v>
      </c>
    </row>
    <row r="2339" spans="1:20" x14ac:dyDescent="0.2">
      <c r="A2339" t="s">
        <v>5344</v>
      </c>
      <c r="B2339" t="s">
        <v>5340</v>
      </c>
      <c r="C2339" t="s">
        <v>21</v>
      </c>
      <c r="D2339" t="s">
        <v>5343</v>
      </c>
      <c r="E2339" t="str">
        <f>_xlfn.XLOOKUP(Table2[[#This Row],[rxn]],[1]Sheet1!$A:$A,[1]Sheet1!$C:$C,"Other metaolism",0)</f>
        <v>Excluded</v>
      </c>
      <c r="F2339" t="s">
        <v>19</v>
      </c>
      <c r="G2339" t="str">
        <f>Table2[[#This Row],[rxn]]&amp;"_"&amp;Table2[[#This Row],[dir]]</f>
        <v>H2Ot_c_e_REV</v>
      </c>
      <c r="H2339" t="str" cm="1">
        <f t="array" ref="H2339">_xlfn.TEXTJOIN(",",TRUE,_xlfn.UNIQUE(_xlfn._xlws.FILTER(Table2[enz],Table2[rxn+dir]=Table2[[#This Row],[rxn+dir]])))</f>
        <v>rt0646,rt5618</v>
      </c>
      <c r="I2339" s="2" t="str">
        <f>_xlfn.TEXTAFTER(Table2[[#This Row],[rxn]],"_",-1)</f>
        <v>e</v>
      </c>
      <c r="J2339" s="2" t="str">
        <f>_xlfn.TEXTBEFORE(Table2[[#This Row],[rxn]],"_"&amp;Table2[[#This Row],[compartment]],-1)</f>
        <v>H2Ot_c</v>
      </c>
      <c r="K2339" s="2" t="str" cm="1">
        <f t="array" ref="K2339">_xlfn.LET(_xlpm.t,J2339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39" s="2" t="str">
        <f>IF(LEN(Table2[[#This Row],[number at end of rxn-compartment]])&gt;0,_xlfn.TEXTBEFORE(Table2[[#This Row],[rxn-compartment]],Table2[[#This Row],[number at end of rxn-compartment]],-1),"")</f>
        <v/>
      </c>
      <c r="N2339" t="str">
        <v/>
      </c>
      <c r="O2339" t="str">
        <v>MTHFD_c</v>
      </c>
      <c r="P2339" t="str">
        <v>FWD</v>
      </c>
      <c r="Q2339" t="str">
        <v>rt6998</v>
      </c>
      <c r="R2339" t="str">
        <v>1.5.1.5</v>
      </c>
      <c r="S2339" t="str">
        <v>Other biosynthetic metabolism</v>
      </c>
      <c r="T2339" t="str">
        <v>Folate metabolism</v>
      </c>
    </row>
    <row r="2340" spans="1:20" x14ac:dyDescent="0.2">
      <c r="A2340" t="s">
        <v>5345</v>
      </c>
      <c r="B2340" t="s">
        <v>5346</v>
      </c>
      <c r="C2340" t="s">
        <v>8</v>
      </c>
      <c r="D2340" t="s">
        <v>1270</v>
      </c>
      <c r="E2340" t="str">
        <f>_xlfn.XLOOKUP(Table2[[#This Row],[rxn]],[1]Sheet1!$A:$A,[1]Sheet1!$C:$C,"Other metaolism",0)</f>
        <v>Excluded</v>
      </c>
      <c r="F2340" t="s">
        <v>19</v>
      </c>
      <c r="G2340" t="str">
        <f>Table2[[#This Row],[rxn]]&amp;"_"&amp;Table2[[#This Row],[dir]]</f>
        <v>H2Ot_c_en_FWD</v>
      </c>
      <c r="H2340" t="str" cm="1">
        <f t="array" ref="H2340">_xlfn.TEXTJOIN(",",TRUE,_xlfn.UNIQUE(_xlfn._xlws.FILTER(Table2[enz],Table2[rxn+dir]=Table2[[#This Row],[rxn+dir]])))</f>
        <v>SPONT</v>
      </c>
      <c r="I2340" s="2" t="str">
        <f>_xlfn.TEXTAFTER(Table2[[#This Row],[rxn]],"_",-1)</f>
        <v>en</v>
      </c>
      <c r="J2340" s="2" t="str">
        <f>_xlfn.TEXTBEFORE(Table2[[#This Row],[rxn]],"_"&amp;Table2[[#This Row],[compartment]],-1)</f>
        <v>H2Ot_c</v>
      </c>
      <c r="K2340" s="2" t="str" cm="1">
        <f t="array" ref="K2340">_xlfn.LET(_xlpm.t,J2340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0" s="2" t="str">
        <f>IF(LEN(Table2[[#This Row],[number at end of rxn-compartment]])&gt;0,_xlfn.TEXTBEFORE(Table2[[#This Row],[rxn-compartment]],Table2[[#This Row],[number at end of rxn-compartment]],-1),"")</f>
        <v/>
      </c>
      <c r="N2340" t="str">
        <v/>
      </c>
      <c r="O2340" t="str">
        <v>MTHFD_c</v>
      </c>
      <c r="P2340" t="str">
        <v>REV</v>
      </c>
      <c r="Q2340" t="str">
        <v>rt6998</v>
      </c>
      <c r="R2340" t="str">
        <v>1.5.1.5</v>
      </c>
      <c r="S2340" t="str">
        <v>Other biosynthetic metabolism</v>
      </c>
      <c r="T2340" t="str">
        <v>Folate metabolism</v>
      </c>
    </row>
    <row r="2341" spans="1:20" x14ac:dyDescent="0.2">
      <c r="A2341" t="s">
        <v>5347</v>
      </c>
      <c r="B2341" t="s">
        <v>5346</v>
      </c>
      <c r="C2341" t="s">
        <v>21</v>
      </c>
      <c r="D2341" t="s">
        <v>1270</v>
      </c>
      <c r="E2341" t="str">
        <f>_xlfn.XLOOKUP(Table2[[#This Row],[rxn]],[1]Sheet1!$A:$A,[1]Sheet1!$C:$C,"Other metaolism",0)</f>
        <v>Excluded</v>
      </c>
      <c r="F2341" t="s">
        <v>19</v>
      </c>
      <c r="G2341" t="str">
        <f>Table2[[#This Row],[rxn]]&amp;"_"&amp;Table2[[#This Row],[dir]]</f>
        <v>H2Ot_c_en_REV</v>
      </c>
      <c r="H2341" t="str" cm="1">
        <f t="array" ref="H2341">_xlfn.TEXTJOIN(",",TRUE,_xlfn.UNIQUE(_xlfn._xlws.FILTER(Table2[enz],Table2[rxn+dir]=Table2[[#This Row],[rxn+dir]])))</f>
        <v>SPONT</v>
      </c>
      <c r="I2341" s="2" t="str">
        <f>_xlfn.TEXTAFTER(Table2[[#This Row],[rxn]],"_",-1)</f>
        <v>en</v>
      </c>
      <c r="J2341" s="2" t="str">
        <f>_xlfn.TEXTBEFORE(Table2[[#This Row],[rxn]],"_"&amp;Table2[[#This Row],[compartment]],-1)</f>
        <v>H2Ot_c</v>
      </c>
      <c r="K2341" s="2" t="str" cm="1">
        <f t="array" ref="K2341">_xlfn.LET(_xlpm.t,J2341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1" s="2" t="str">
        <f>IF(LEN(Table2[[#This Row],[number at end of rxn-compartment]])&gt;0,_xlfn.TEXTBEFORE(Table2[[#This Row],[rxn-compartment]],Table2[[#This Row],[number at end of rxn-compartment]],-1),"")</f>
        <v/>
      </c>
      <c r="N2341" t="str">
        <v/>
      </c>
      <c r="O2341" t="str">
        <v>MTHFD_m</v>
      </c>
      <c r="P2341" t="str">
        <v>FWD</v>
      </c>
      <c r="Q2341" t="str">
        <v>rt6998</v>
      </c>
      <c r="R2341" t="str">
        <v>1.5.1.5</v>
      </c>
      <c r="S2341" t="str">
        <v>Other biosynthetic metabolism</v>
      </c>
      <c r="T2341" t="str">
        <v>Folate metabolism</v>
      </c>
    </row>
    <row r="2342" spans="1:20" x14ac:dyDescent="0.2">
      <c r="A2342" t="s">
        <v>5348</v>
      </c>
      <c r="B2342" t="s">
        <v>5349</v>
      </c>
      <c r="C2342" t="s">
        <v>8</v>
      </c>
      <c r="D2342" t="s">
        <v>1270</v>
      </c>
      <c r="E2342" t="str">
        <f>_xlfn.XLOOKUP(Table2[[#This Row],[rxn]],[1]Sheet1!$A:$A,[1]Sheet1!$C:$C,"Other metaolism",0)</f>
        <v>Excluded</v>
      </c>
      <c r="F2342" t="s">
        <v>19</v>
      </c>
      <c r="G2342" t="str">
        <f>Table2[[#This Row],[rxn]]&amp;"_"&amp;Table2[[#This Row],[dir]]</f>
        <v>H2Ot_c_g_FWD</v>
      </c>
      <c r="H2342" t="str" cm="1">
        <f t="array" ref="H2342">_xlfn.TEXTJOIN(",",TRUE,_xlfn.UNIQUE(_xlfn._xlws.FILTER(Table2[enz],Table2[rxn+dir]=Table2[[#This Row],[rxn+dir]])))</f>
        <v>SPONT</v>
      </c>
      <c r="I2342" s="2" t="str">
        <f>_xlfn.TEXTAFTER(Table2[[#This Row],[rxn]],"_",-1)</f>
        <v>g</v>
      </c>
      <c r="J2342" s="2" t="str">
        <f>_xlfn.TEXTBEFORE(Table2[[#This Row],[rxn]],"_"&amp;Table2[[#This Row],[compartment]],-1)</f>
        <v>H2Ot_c</v>
      </c>
      <c r="K2342" s="2" t="str" cm="1">
        <f t="array" ref="K2342">_xlfn.LET(_xlpm.t,J2342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2" s="2" t="str">
        <f>IF(LEN(Table2[[#This Row],[number at end of rxn-compartment]])&gt;0,_xlfn.TEXTBEFORE(Table2[[#This Row],[rxn-compartment]],Table2[[#This Row],[number at end of rxn-compartment]],-1),"")</f>
        <v/>
      </c>
      <c r="N2342" t="str">
        <v/>
      </c>
      <c r="O2342" t="str">
        <v>MTHFD_m</v>
      </c>
      <c r="P2342" t="str">
        <v>REV</v>
      </c>
      <c r="Q2342" t="str">
        <v>rt6998</v>
      </c>
      <c r="R2342" t="str">
        <v>1.5.1.5</v>
      </c>
      <c r="S2342" t="str">
        <v>Other biosynthetic metabolism</v>
      </c>
      <c r="T2342" t="str">
        <v>Folate metabolism</v>
      </c>
    </row>
    <row r="2343" spans="1:20" x14ac:dyDescent="0.2">
      <c r="A2343" t="s">
        <v>5350</v>
      </c>
      <c r="B2343" t="s">
        <v>5349</v>
      </c>
      <c r="C2343" t="s">
        <v>21</v>
      </c>
      <c r="D2343" t="s">
        <v>1270</v>
      </c>
      <c r="E2343" t="str">
        <f>_xlfn.XLOOKUP(Table2[[#This Row],[rxn]],[1]Sheet1!$A:$A,[1]Sheet1!$C:$C,"Other metaolism",0)</f>
        <v>Excluded</v>
      </c>
      <c r="F2343" t="s">
        <v>19</v>
      </c>
      <c r="G2343" t="str">
        <f>Table2[[#This Row],[rxn]]&amp;"_"&amp;Table2[[#This Row],[dir]]</f>
        <v>H2Ot_c_g_REV</v>
      </c>
      <c r="H2343" t="str" cm="1">
        <f t="array" ref="H2343">_xlfn.TEXTJOIN(",",TRUE,_xlfn.UNIQUE(_xlfn._xlws.FILTER(Table2[enz],Table2[rxn+dir]=Table2[[#This Row],[rxn+dir]])))</f>
        <v>SPONT</v>
      </c>
      <c r="I2343" s="2" t="str">
        <f>_xlfn.TEXTAFTER(Table2[[#This Row],[rxn]],"_",-1)</f>
        <v>g</v>
      </c>
      <c r="J2343" s="2" t="str">
        <f>_xlfn.TEXTBEFORE(Table2[[#This Row],[rxn]],"_"&amp;Table2[[#This Row],[compartment]],-1)</f>
        <v>H2Ot_c</v>
      </c>
      <c r="K2343" s="2" t="str" cm="1">
        <f t="array" ref="K2343">_xlfn.LET(_xlpm.t,J2343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3" s="2" t="str">
        <f>IF(LEN(Table2[[#This Row],[number at end of rxn-compartment]])&gt;0,_xlfn.TEXTBEFORE(Table2[[#This Row],[rxn-compartment]],Table2[[#This Row],[number at end of rxn-compartment]],-1),"")</f>
        <v/>
      </c>
      <c r="N2343" t="str">
        <v/>
      </c>
      <c r="O2343" t="str">
        <v>MTHFD2i_c</v>
      </c>
      <c r="P2343" t="str">
        <v>FWD</v>
      </c>
      <c r="Q2343" t="str">
        <v>rt4257</v>
      </c>
      <c r="R2343" t="str">
        <v>1.5.1.15</v>
      </c>
      <c r="S2343" t="str">
        <v>Other biosynthetic metabolism</v>
      </c>
      <c r="T2343" t="str">
        <v>Folate metabolism</v>
      </c>
    </row>
    <row r="2344" spans="1:20" x14ac:dyDescent="0.2">
      <c r="A2344" t="s">
        <v>5351</v>
      </c>
      <c r="B2344" t="s">
        <v>5352</v>
      </c>
      <c r="C2344" t="s">
        <v>8</v>
      </c>
      <c r="D2344" t="s">
        <v>1270</v>
      </c>
      <c r="E2344" t="str">
        <f>_xlfn.XLOOKUP(Table2[[#This Row],[rxn]],[1]Sheet1!$A:$A,[1]Sheet1!$C:$C,"Other metaolism",0)</f>
        <v>Excluded</v>
      </c>
      <c r="F2344" t="s">
        <v>19</v>
      </c>
      <c r="G2344" t="str">
        <f>Table2[[#This Row],[rxn]]&amp;"_"&amp;Table2[[#This Row],[dir]]</f>
        <v>H2Ot_c_gm_FWD</v>
      </c>
      <c r="H2344" t="str" cm="1">
        <f t="array" ref="H2344">_xlfn.TEXTJOIN(",",TRUE,_xlfn.UNIQUE(_xlfn._xlws.FILTER(Table2[enz],Table2[rxn+dir]=Table2[[#This Row],[rxn+dir]])))</f>
        <v>SPONT</v>
      </c>
      <c r="I2344" s="2" t="str">
        <f>_xlfn.TEXTAFTER(Table2[[#This Row],[rxn]],"_",-1)</f>
        <v>gm</v>
      </c>
      <c r="J2344" s="2" t="str">
        <f>_xlfn.TEXTBEFORE(Table2[[#This Row],[rxn]],"_"&amp;Table2[[#This Row],[compartment]],-1)</f>
        <v>H2Ot_c</v>
      </c>
      <c r="K2344" s="2" t="str" cm="1">
        <f t="array" ref="K2344">_xlfn.LET(_xlpm.t,J2344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4" s="2" t="str">
        <f>IF(LEN(Table2[[#This Row],[number at end of rxn-compartment]])&gt;0,_xlfn.TEXTBEFORE(Table2[[#This Row],[rxn-compartment]],Table2[[#This Row],[number at end of rxn-compartment]],-1),"")</f>
        <v/>
      </c>
      <c r="N2344" t="str">
        <v>MTHFR</v>
      </c>
      <c r="O2344" t="str">
        <v>MTHFR3_c</v>
      </c>
      <c r="P2344" t="str">
        <v>FWD</v>
      </c>
      <c r="Q2344" t="str">
        <v>MET1213</v>
      </c>
      <c r="R2344" t="str">
        <v>1.5.1.20</v>
      </c>
      <c r="S2344" t="str">
        <v>Other biosynthetic metabolism</v>
      </c>
      <c r="T2344" t="str">
        <v>Folate metabolism</v>
      </c>
    </row>
    <row r="2345" spans="1:20" x14ac:dyDescent="0.2">
      <c r="A2345" t="s">
        <v>5353</v>
      </c>
      <c r="B2345" t="s">
        <v>5352</v>
      </c>
      <c r="C2345" t="s">
        <v>21</v>
      </c>
      <c r="D2345" t="s">
        <v>1270</v>
      </c>
      <c r="E2345" t="str">
        <f>_xlfn.XLOOKUP(Table2[[#This Row],[rxn]],[1]Sheet1!$A:$A,[1]Sheet1!$C:$C,"Other metaolism",0)</f>
        <v>Excluded</v>
      </c>
      <c r="F2345" t="s">
        <v>19</v>
      </c>
      <c r="G2345" t="str">
        <f>Table2[[#This Row],[rxn]]&amp;"_"&amp;Table2[[#This Row],[dir]]</f>
        <v>H2Ot_c_gm_REV</v>
      </c>
      <c r="H2345" t="str" cm="1">
        <f t="array" ref="H2345">_xlfn.TEXTJOIN(",",TRUE,_xlfn.UNIQUE(_xlfn._xlws.FILTER(Table2[enz],Table2[rxn+dir]=Table2[[#This Row],[rxn+dir]])))</f>
        <v>SPONT</v>
      </c>
      <c r="I2345" s="2" t="str">
        <f>_xlfn.TEXTAFTER(Table2[[#This Row],[rxn]],"_",-1)</f>
        <v>gm</v>
      </c>
      <c r="J2345" s="2" t="str">
        <f>_xlfn.TEXTBEFORE(Table2[[#This Row],[rxn]],"_"&amp;Table2[[#This Row],[compartment]],-1)</f>
        <v>H2Ot_c</v>
      </c>
      <c r="K2345" s="2" t="str" cm="1">
        <f t="array" ref="K2345">_xlfn.LET(_xlpm.t,J2345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5" s="2" t="str">
        <f>IF(LEN(Table2[[#This Row],[number at end of rxn-compartment]])&gt;0,_xlfn.TEXTBEFORE(Table2[[#This Row],[rxn-compartment]],Table2[[#This Row],[number at end of rxn-compartment]],-1),"")</f>
        <v/>
      </c>
      <c r="N2345" t="str">
        <v/>
      </c>
      <c r="O2345" t="str">
        <v>MTMOHT_m</v>
      </c>
      <c r="P2345" t="str">
        <v>FWD</v>
      </c>
      <c r="Q2345" t="str">
        <v>rt0075</v>
      </c>
      <c r="R2345" t="str">
        <v>2.1.2.11</v>
      </c>
      <c r="S2345" t="str">
        <v>Other biosynthetic metabolism</v>
      </c>
      <c r="T2345" t="str">
        <v>Pantothenate and CoA biosynthesis</v>
      </c>
    </row>
    <row r="2346" spans="1:20" x14ac:dyDescent="0.2">
      <c r="A2346" t="s">
        <v>5354</v>
      </c>
      <c r="B2346" t="s">
        <v>5355</v>
      </c>
      <c r="C2346" t="s">
        <v>8</v>
      </c>
      <c r="D2346" t="s">
        <v>1270</v>
      </c>
      <c r="E2346" t="str">
        <f>_xlfn.XLOOKUP(Table2[[#This Row],[rxn]],[1]Sheet1!$A:$A,[1]Sheet1!$C:$C,"Other metaolism",0)</f>
        <v>Excluded</v>
      </c>
      <c r="F2346" t="s">
        <v>19</v>
      </c>
      <c r="G2346" t="str">
        <f>Table2[[#This Row],[rxn]]&amp;"_"&amp;Table2[[#This Row],[dir]]</f>
        <v>H2Ot_c_l_FWD</v>
      </c>
      <c r="H2346" t="str" cm="1">
        <f t="array" ref="H2346">_xlfn.TEXTJOIN(",",TRUE,_xlfn.UNIQUE(_xlfn._xlws.FILTER(Table2[enz],Table2[rxn+dir]=Table2[[#This Row],[rxn+dir]])))</f>
        <v>SPONT</v>
      </c>
      <c r="I2346" s="2" t="str">
        <f>_xlfn.TEXTAFTER(Table2[[#This Row],[rxn]],"_",-1)</f>
        <v>l</v>
      </c>
      <c r="J2346" s="2" t="str">
        <f>_xlfn.TEXTBEFORE(Table2[[#This Row],[rxn]],"_"&amp;Table2[[#This Row],[compartment]],-1)</f>
        <v>H2Ot_c</v>
      </c>
      <c r="K2346" s="2" t="str" cm="1">
        <f t="array" ref="K2346">_xlfn.LET(_xlpm.t,J2346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6" s="2" t="str">
        <f>IF(LEN(Table2[[#This Row],[number at end of rxn-compartment]])&gt;0,_xlfn.TEXTBEFORE(Table2[[#This Row],[rxn-compartment]],Table2[[#This Row],[number at end of rxn-compartment]],-1),"")</f>
        <v/>
      </c>
      <c r="N2346" t="str">
        <v/>
      </c>
      <c r="O2346" t="str">
        <v>MTRI_c</v>
      </c>
      <c r="P2346" t="str">
        <v>FWD</v>
      </c>
      <c r="Q2346" t="str">
        <v>rt5017</v>
      </c>
      <c r="R2346" t="str">
        <v>5.3.1.23</v>
      </c>
      <c r="S2346" t="str">
        <v>Amino acid metabolism</v>
      </c>
      <c r="T2346" t="str">
        <v>Cysteine and methionine metabolism</v>
      </c>
    </row>
    <row r="2347" spans="1:20" x14ac:dyDescent="0.2">
      <c r="A2347" t="s">
        <v>5356</v>
      </c>
      <c r="B2347" t="s">
        <v>5355</v>
      </c>
      <c r="C2347" t="s">
        <v>21</v>
      </c>
      <c r="D2347" t="s">
        <v>1270</v>
      </c>
      <c r="E2347" t="str">
        <f>_xlfn.XLOOKUP(Table2[[#This Row],[rxn]],[1]Sheet1!$A:$A,[1]Sheet1!$C:$C,"Other metaolism",0)</f>
        <v>Excluded</v>
      </c>
      <c r="F2347" t="s">
        <v>19</v>
      </c>
      <c r="G2347" t="str">
        <f>Table2[[#This Row],[rxn]]&amp;"_"&amp;Table2[[#This Row],[dir]]</f>
        <v>H2Ot_c_l_REV</v>
      </c>
      <c r="H2347" t="str" cm="1">
        <f t="array" ref="H2347">_xlfn.TEXTJOIN(",",TRUE,_xlfn.UNIQUE(_xlfn._xlws.FILTER(Table2[enz],Table2[rxn+dir]=Table2[[#This Row],[rxn+dir]])))</f>
        <v>SPONT</v>
      </c>
      <c r="I2347" s="2" t="str">
        <f>_xlfn.TEXTAFTER(Table2[[#This Row],[rxn]],"_",-1)</f>
        <v>l</v>
      </c>
      <c r="J2347" s="2" t="str">
        <f>_xlfn.TEXTBEFORE(Table2[[#This Row],[rxn]],"_"&amp;Table2[[#This Row],[compartment]],-1)</f>
        <v>H2Ot_c</v>
      </c>
      <c r="K2347" s="2" t="str" cm="1">
        <f t="array" ref="K2347">_xlfn.LET(_xlpm.t,J2347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7" s="2" t="str">
        <f>IF(LEN(Table2[[#This Row],[number at end of rxn-compartment]])&gt;0,_xlfn.TEXTBEFORE(Table2[[#This Row],[rxn-compartment]],Table2[[#This Row],[number at end of rxn-compartment]],-1),"")</f>
        <v/>
      </c>
      <c r="N2347" t="str">
        <v/>
      </c>
      <c r="O2347" t="str">
        <v>MTRI_c</v>
      </c>
      <c r="P2347" t="str">
        <v>REV</v>
      </c>
      <c r="Q2347" t="str">
        <v>rt5017</v>
      </c>
      <c r="R2347" t="str">
        <v>5.3.1.23</v>
      </c>
      <c r="S2347" t="str">
        <v>Amino acid metabolism</v>
      </c>
      <c r="T2347" t="str">
        <v>Cysteine and methionine metabolism</v>
      </c>
    </row>
    <row r="2348" spans="1:20" x14ac:dyDescent="0.2">
      <c r="A2348" t="s">
        <v>5357</v>
      </c>
      <c r="B2348" t="s">
        <v>5358</v>
      </c>
      <c r="C2348" t="s">
        <v>8</v>
      </c>
      <c r="D2348" t="s">
        <v>1270</v>
      </c>
      <c r="E2348" t="str">
        <f>_xlfn.XLOOKUP(Table2[[#This Row],[rxn]],[1]Sheet1!$A:$A,[1]Sheet1!$C:$C,"Other metaolism",0)</f>
        <v>Excluded</v>
      </c>
      <c r="F2348" t="s">
        <v>19</v>
      </c>
      <c r="G2348" t="str">
        <f>Table2[[#This Row],[rxn]]&amp;"_"&amp;Table2[[#This Row],[dir]]</f>
        <v>H2Ot_c_m_FWD</v>
      </c>
      <c r="H2348" t="str" cm="1">
        <f t="array" ref="H2348">_xlfn.TEXTJOIN(",",TRUE,_xlfn.UNIQUE(_xlfn._xlws.FILTER(Table2[enz],Table2[rxn+dir]=Table2[[#This Row],[rxn+dir]])))</f>
        <v>SPONT</v>
      </c>
      <c r="I2348" s="2" t="str">
        <f>_xlfn.TEXTAFTER(Table2[[#This Row],[rxn]],"_",-1)</f>
        <v>m</v>
      </c>
      <c r="J2348" s="2" t="str">
        <f>_xlfn.TEXTBEFORE(Table2[[#This Row],[rxn]],"_"&amp;Table2[[#This Row],[compartment]],-1)</f>
        <v>H2Ot_c</v>
      </c>
      <c r="K2348" s="2" t="str" cm="1">
        <f t="array" ref="K2348">_xlfn.LET(_xlpm.t,J2348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8" s="2" t="str">
        <f>IF(LEN(Table2[[#This Row],[number at end of rxn-compartment]])&gt;0,_xlfn.TEXTBEFORE(Table2[[#This Row],[rxn-compartment]],Table2[[#This Row],[number at end of rxn-compartment]],-1),"")</f>
        <v/>
      </c>
      <c r="N2348" t="str">
        <v/>
      </c>
      <c r="O2348" t="str">
        <v>MUCOCI_c</v>
      </c>
      <c r="P2348" t="str">
        <v>FWD</v>
      </c>
      <c r="Q2348" t="str">
        <v>rt5684</v>
      </c>
      <c r="R2348" t="str">
        <v>5.5.1.1</v>
      </c>
      <c r="S2348" t="str">
        <v>Other metabolism</v>
      </c>
      <c r="T2348" t="str">
        <v>Chlorocyclohexane and chlorobenzene degradation</v>
      </c>
    </row>
    <row r="2349" spans="1:20" x14ac:dyDescent="0.2">
      <c r="A2349" t="s">
        <v>5359</v>
      </c>
      <c r="B2349" t="s">
        <v>5358</v>
      </c>
      <c r="C2349" t="s">
        <v>21</v>
      </c>
      <c r="D2349" t="s">
        <v>1270</v>
      </c>
      <c r="E2349" t="str">
        <f>_xlfn.XLOOKUP(Table2[[#This Row],[rxn]],[1]Sheet1!$A:$A,[1]Sheet1!$C:$C,"Other metaolism",0)</f>
        <v>Excluded</v>
      </c>
      <c r="F2349" t="s">
        <v>19</v>
      </c>
      <c r="G2349" t="str">
        <f>Table2[[#This Row],[rxn]]&amp;"_"&amp;Table2[[#This Row],[dir]]</f>
        <v>H2Ot_c_m_REV</v>
      </c>
      <c r="H2349" t="str" cm="1">
        <f t="array" ref="H2349">_xlfn.TEXTJOIN(",",TRUE,_xlfn.UNIQUE(_xlfn._xlws.FILTER(Table2[enz],Table2[rxn+dir]=Table2[[#This Row],[rxn+dir]])))</f>
        <v>SPONT</v>
      </c>
      <c r="I2349" s="2" t="str">
        <f>_xlfn.TEXTAFTER(Table2[[#This Row],[rxn]],"_",-1)</f>
        <v>m</v>
      </c>
      <c r="J2349" s="2" t="str">
        <f>_xlfn.TEXTBEFORE(Table2[[#This Row],[rxn]],"_"&amp;Table2[[#This Row],[compartment]],-1)</f>
        <v>H2Ot_c</v>
      </c>
      <c r="K2349" s="2" t="str" cm="1">
        <f t="array" ref="K2349">_xlfn.LET(_xlpm.t,J2349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49" s="2" t="str">
        <f>IF(LEN(Table2[[#This Row],[number at end of rxn-compartment]])&gt;0,_xlfn.TEXTBEFORE(Table2[[#This Row],[rxn-compartment]],Table2[[#This Row],[number at end of rxn-compartment]],-1),"")</f>
        <v/>
      </c>
      <c r="N2349" t="str">
        <v/>
      </c>
      <c r="O2349" t="str">
        <v>MUCOCI_c</v>
      </c>
      <c r="P2349" t="str">
        <v>REV</v>
      </c>
      <c r="Q2349" t="str">
        <v>rt5684</v>
      </c>
      <c r="R2349" t="str">
        <v>5.5.1.1</v>
      </c>
      <c r="S2349" t="str">
        <v>Other metabolism</v>
      </c>
      <c r="T2349" t="str">
        <v>Chlorocyclohexane and chlorobenzene degradation</v>
      </c>
    </row>
    <row r="2350" spans="1:20" x14ac:dyDescent="0.2">
      <c r="A2350" t="s">
        <v>5360</v>
      </c>
      <c r="B2350" t="s">
        <v>5361</v>
      </c>
      <c r="C2350" t="s">
        <v>8</v>
      </c>
      <c r="D2350" t="s">
        <v>1270</v>
      </c>
      <c r="E2350" t="str">
        <f>_xlfn.XLOOKUP(Table2[[#This Row],[rxn]],[1]Sheet1!$A:$A,[1]Sheet1!$C:$C,"Other metaolism",0)</f>
        <v>Excluded</v>
      </c>
      <c r="F2350" t="s">
        <v>19</v>
      </c>
      <c r="G2350" t="str">
        <f>Table2[[#This Row],[rxn]]&amp;"_"&amp;Table2[[#This Row],[dir]]</f>
        <v>H2Ot_c_mm_FWD</v>
      </c>
      <c r="H2350" t="str" cm="1">
        <f t="array" ref="H2350">_xlfn.TEXTJOIN(",",TRUE,_xlfn.UNIQUE(_xlfn._xlws.FILTER(Table2[enz],Table2[rxn+dir]=Table2[[#This Row],[rxn+dir]])))</f>
        <v>SPONT</v>
      </c>
      <c r="I2350" s="2" t="str">
        <f>_xlfn.TEXTAFTER(Table2[[#This Row],[rxn]],"_",-1)</f>
        <v>mm</v>
      </c>
      <c r="J2350" s="2" t="str">
        <f>_xlfn.TEXTBEFORE(Table2[[#This Row],[rxn]],"_"&amp;Table2[[#This Row],[compartment]],-1)</f>
        <v>H2Ot_c</v>
      </c>
      <c r="K2350" s="2" t="str" cm="1">
        <f t="array" ref="K2350">_xlfn.LET(_xlpm.t,J2350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0" s="2" t="str">
        <f>IF(LEN(Table2[[#This Row],[number at end of rxn-compartment]])&gt;0,_xlfn.TEXTBEFORE(Table2[[#This Row],[rxn-compartment]],Table2[[#This Row],[number at end of rxn-compartment]],-1),"")</f>
        <v/>
      </c>
      <c r="N2350" t="str">
        <v/>
      </c>
      <c r="O2350" t="str">
        <v>MUCOCI_e</v>
      </c>
      <c r="P2350" t="str">
        <v>FWD</v>
      </c>
      <c r="Q2350" t="str">
        <v>rt4254</v>
      </c>
      <c r="R2350" t="str">
        <v>5.5.1.1</v>
      </c>
      <c r="S2350" t="str">
        <v>Other metabolism</v>
      </c>
      <c r="T2350" t="str">
        <v>Chlorocyclohexane and chlorobenzene degradation</v>
      </c>
    </row>
    <row r="2351" spans="1:20" x14ac:dyDescent="0.2">
      <c r="A2351" t="s">
        <v>5362</v>
      </c>
      <c r="B2351" t="s">
        <v>5361</v>
      </c>
      <c r="C2351" t="s">
        <v>21</v>
      </c>
      <c r="D2351" t="s">
        <v>1270</v>
      </c>
      <c r="E2351" t="str">
        <f>_xlfn.XLOOKUP(Table2[[#This Row],[rxn]],[1]Sheet1!$A:$A,[1]Sheet1!$C:$C,"Other metaolism",0)</f>
        <v>Excluded</v>
      </c>
      <c r="F2351" t="s">
        <v>19</v>
      </c>
      <c r="G2351" t="str">
        <f>Table2[[#This Row],[rxn]]&amp;"_"&amp;Table2[[#This Row],[dir]]</f>
        <v>H2Ot_c_mm_REV</v>
      </c>
      <c r="H2351" t="str" cm="1">
        <f t="array" ref="H2351">_xlfn.TEXTJOIN(",",TRUE,_xlfn.UNIQUE(_xlfn._xlws.FILTER(Table2[enz],Table2[rxn+dir]=Table2[[#This Row],[rxn+dir]])))</f>
        <v>SPONT</v>
      </c>
      <c r="I2351" s="2" t="str">
        <f>_xlfn.TEXTAFTER(Table2[[#This Row],[rxn]],"_",-1)</f>
        <v>mm</v>
      </c>
      <c r="J2351" s="2" t="str">
        <f>_xlfn.TEXTBEFORE(Table2[[#This Row],[rxn]],"_"&amp;Table2[[#This Row],[compartment]],-1)</f>
        <v>H2Ot_c</v>
      </c>
      <c r="K2351" s="2" t="str" cm="1">
        <f t="array" ref="K2351">_xlfn.LET(_xlpm.t,J2351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1" s="2" t="str">
        <f>IF(LEN(Table2[[#This Row],[number at end of rxn-compartment]])&gt;0,_xlfn.TEXTBEFORE(Table2[[#This Row],[rxn-compartment]],Table2[[#This Row],[number at end of rxn-compartment]],-1),"")</f>
        <v/>
      </c>
      <c r="N2351" t="str">
        <v/>
      </c>
      <c r="O2351" t="str">
        <v>MUCOCI_e</v>
      </c>
      <c r="P2351" t="str">
        <v>REV</v>
      </c>
      <c r="Q2351" t="str">
        <v>rt4254</v>
      </c>
      <c r="R2351" t="str">
        <v>5.5.1.1</v>
      </c>
      <c r="S2351" t="str">
        <v>Other metabolism</v>
      </c>
      <c r="T2351" t="str">
        <v>Chlorocyclohexane and chlorobenzene degradation</v>
      </c>
    </row>
    <row r="2352" spans="1:20" x14ac:dyDescent="0.2">
      <c r="A2352" t="s">
        <v>5363</v>
      </c>
      <c r="B2352" t="s">
        <v>5364</v>
      </c>
      <c r="C2352" t="s">
        <v>8</v>
      </c>
      <c r="D2352" t="s">
        <v>1270</v>
      </c>
      <c r="E2352" t="str">
        <f>_xlfn.XLOOKUP(Table2[[#This Row],[rxn]],[1]Sheet1!$A:$A,[1]Sheet1!$C:$C,"Other metaolism",0)</f>
        <v>Excluded</v>
      </c>
      <c r="F2352" t="s">
        <v>19</v>
      </c>
      <c r="G2352" t="str">
        <f>Table2[[#This Row],[rxn]]&amp;"_"&amp;Table2[[#This Row],[dir]]</f>
        <v>H2Ot_c_n_FWD</v>
      </c>
      <c r="H2352" t="str" cm="1">
        <f t="array" ref="H2352">_xlfn.TEXTJOIN(",",TRUE,_xlfn.UNIQUE(_xlfn._xlws.FILTER(Table2[enz],Table2[rxn+dir]=Table2[[#This Row],[rxn+dir]])))</f>
        <v>SPONT</v>
      </c>
      <c r="I2352" s="2" t="str">
        <f>_xlfn.TEXTAFTER(Table2[[#This Row],[rxn]],"_",-1)</f>
        <v>n</v>
      </c>
      <c r="J2352" s="2" t="str">
        <f>_xlfn.TEXTBEFORE(Table2[[#This Row],[rxn]],"_"&amp;Table2[[#This Row],[compartment]],-1)</f>
        <v>H2Ot_c</v>
      </c>
      <c r="K2352" s="2" t="str" cm="1">
        <f t="array" ref="K2352">_xlfn.LET(_xlpm.t,J2352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2" s="2" t="str">
        <f>IF(LEN(Table2[[#This Row],[number at end of rxn-compartment]])&gt;0,_xlfn.TEXTBEFORE(Table2[[#This Row],[rxn-compartment]],Table2[[#This Row],[number at end of rxn-compartment]],-1),"")</f>
        <v/>
      </c>
      <c r="N2352" t="str">
        <v/>
      </c>
      <c r="O2352" t="str">
        <v>NACt_c_e</v>
      </c>
      <c r="P2352" t="str">
        <v>FWD</v>
      </c>
      <c r="Q2352" t="str">
        <v>rt3853</v>
      </c>
      <c r="R2352" t="str">
        <v/>
      </c>
      <c r="S2352" t="str">
        <v>Excluded</v>
      </c>
      <c r="T2352" t="str">
        <v>Transport</v>
      </c>
    </row>
    <row r="2353" spans="1:20" x14ac:dyDescent="0.2">
      <c r="A2353" t="s">
        <v>5365</v>
      </c>
      <c r="B2353" t="s">
        <v>5364</v>
      </c>
      <c r="C2353" t="s">
        <v>21</v>
      </c>
      <c r="D2353" t="s">
        <v>1270</v>
      </c>
      <c r="E2353" t="str">
        <f>_xlfn.XLOOKUP(Table2[[#This Row],[rxn]],[1]Sheet1!$A:$A,[1]Sheet1!$C:$C,"Other metaolism",0)</f>
        <v>Excluded</v>
      </c>
      <c r="F2353" t="s">
        <v>19</v>
      </c>
      <c r="G2353" t="str">
        <f>Table2[[#This Row],[rxn]]&amp;"_"&amp;Table2[[#This Row],[dir]]</f>
        <v>H2Ot_c_n_REV</v>
      </c>
      <c r="H2353" t="str" cm="1">
        <f t="array" ref="H2353">_xlfn.TEXTJOIN(",",TRUE,_xlfn.UNIQUE(_xlfn._xlws.FILTER(Table2[enz],Table2[rxn+dir]=Table2[[#This Row],[rxn+dir]])))</f>
        <v>SPONT</v>
      </c>
      <c r="I2353" s="2" t="str">
        <f>_xlfn.TEXTAFTER(Table2[[#This Row],[rxn]],"_",-1)</f>
        <v>n</v>
      </c>
      <c r="J2353" s="2" t="str">
        <f>_xlfn.TEXTBEFORE(Table2[[#This Row],[rxn]],"_"&amp;Table2[[#This Row],[compartment]],-1)</f>
        <v>H2Ot_c</v>
      </c>
      <c r="K2353" s="2" t="str" cm="1">
        <f t="array" ref="K2353">_xlfn.LET(_xlpm.t,J2353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3" s="2" t="str">
        <f>IF(LEN(Table2[[#This Row],[number at end of rxn-compartment]])&gt;0,_xlfn.TEXTBEFORE(Table2[[#This Row],[rxn-compartment]],Table2[[#This Row],[number at end of rxn-compartment]],-1),"")</f>
        <v/>
      </c>
      <c r="N2353" t="str">
        <v/>
      </c>
      <c r="O2353" t="str">
        <v>NACt_c_e</v>
      </c>
      <c r="P2353" t="str">
        <v>REV</v>
      </c>
      <c r="Q2353" t="str">
        <v>rt3853</v>
      </c>
      <c r="R2353" t="str">
        <v/>
      </c>
      <c r="S2353" t="str">
        <v>Excluded</v>
      </c>
      <c r="T2353" t="str">
        <v>Transport</v>
      </c>
    </row>
    <row r="2354" spans="1:20" x14ac:dyDescent="0.2">
      <c r="A2354" t="s">
        <v>5366</v>
      </c>
      <c r="B2354" t="s">
        <v>5367</v>
      </c>
      <c r="C2354" t="s">
        <v>8</v>
      </c>
      <c r="D2354" t="s">
        <v>1270</v>
      </c>
      <c r="E2354" t="str">
        <f>_xlfn.XLOOKUP(Table2[[#This Row],[rxn]],[1]Sheet1!$A:$A,[1]Sheet1!$C:$C,"Other metaolism",0)</f>
        <v>Excluded</v>
      </c>
      <c r="F2354" t="s">
        <v>19</v>
      </c>
      <c r="G2354" t="str">
        <f>Table2[[#This Row],[rxn]]&amp;"_"&amp;Table2[[#This Row],[dir]]</f>
        <v>H2Ot_c_r_FWD</v>
      </c>
      <c r="H2354" t="str" cm="1">
        <f t="array" ref="H2354">_xlfn.TEXTJOIN(",",TRUE,_xlfn.UNIQUE(_xlfn._xlws.FILTER(Table2[enz],Table2[rxn+dir]=Table2[[#This Row],[rxn+dir]])))</f>
        <v>SPONT</v>
      </c>
      <c r="I2354" s="2" t="str">
        <f>_xlfn.TEXTAFTER(Table2[[#This Row],[rxn]],"_",-1)</f>
        <v>r</v>
      </c>
      <c r="J2354" s="2" t="str">
        <f>_xlfn.TEXTBEFORE(Table2[[#This Row],[rxn]],"_"&amp;Table2[[#This Row],[compartment]],-1)</f>
        <v>H2Ot_c</v>
      </c>
      <c r="K2354" s="2" t="str" cm="1">
        <f t="array" ref="K2354">_xlfn.LET(_xlpm.t,J2354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4" s="2" t="str">
        <f>IF(LEN(Table2[[#This Row],[number at end of rxn-compartment]])&gt;0,_xlfn.TEXTBEFORE(Table2[[#This Row],[rxn-compartment]],Table2[[#This Row],[number at end of rxn-compartment]],-1),"")</f>
        <v/>
      </c>
      <c r="N2354" t="str">
        <v/>
      </c>
      <c r="O2354" t="str">
        <v>NADDP_x</v>
      </c>
      <c r="P2354" t="str">
        <v>FWD</v>
      </c>
      <c r="Q2354" t="str">
        <v>rt4066</v>
      </c>
      <c r="R2354" t="str">
        <v>3.6.1.9</v>
      </c>
      <c r="S2354" t="str">
        <v>RNA metabolism</v>
      </c>
      <c r="T2354" t="str">
        <v>Purine metabolism</v>
      </c>
    </row>
    <row r="2355" spans="1:20" x14ac:dyDescent="0.2">
      <c r="A2355" t="s">
        <v>5368</v>
      </c>
      <c r="B2355" t="s">
        <v>5367</v>
      </c>
      <c r="C2355" t="s">
        <v>21</v>
      </c>
      <c r="D2355" t="s">
        <v>1270</v>
      </c>
      <c r="E2355" t="str">
        <f>_xlfn.XLOOKUP(Table2[[#This Row],[rxn]],[1]Sheet1!$A:$A,[1]Sheet1!$C:$C,"Other metaolism",0)</f>
        <v>Excluded</v>
      </c>
      <c r="F2355" t="s">
        <v>19</v>
      </c>
      <c r="G2355" t="str">
        <f>Table2[[#This Row],[rxn]]&amp;"_"&amp;Table2[[#This Row],[dir]]</f>
        <v>H2Ot_c_r_REV</v>
      </c>
      <c r="H2355" t="str" cm="1">
        <f t="array" ref="H2355">_xlfn.TEXTJOIN(",",TRUE,_xlfn.UNIQUE(_xlfn._xlws.FILTER(Table2[enz],Table2[rxn+dir]=Table2[[#This Row],[rxn+dir]])))</f>
        <v>SPONT</v>
      </c>
      <c r="I2355" s="2" t="str">
        <f>_xlfn.TEXTAFTER(Table2[[#This Row],[rxn]],"_",-1)</f>
        <v>r</v>
      </c>
      <c r="J2355" s="2" t="str">
        <f>_xlfn.TEXTBEFORE(Table2[[#This Row],[rxn]],"_"&amp;Table2[[#This Row],[compartment]],-1)</f>
        <v>H2Ot_c</v>
      </c>
      <c r="K2355" s="2" t="str" cm="1">
        <f t="array" ref="K2355">_xlfn.LET(_xlpm.t,J2355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5" s="2" t="str">
        <f>IF(LEN(Table2[[#This Row],[number at end of rxn-compartment]])&gt;0,_xlfn.TEXTBEFORE(Table2[[#This Row],[rxn-compartment]],Table2[[#This Row],[number at end of rxn-compartment]],-1),"")</f>
        <v/>
      </c>
      <c r="N2355" t="str">
        <v/>
      </c>
      <c r="O2355" t="str">
        <v>NADHcplxI_c_m</v>
      </c>
      <c r="P2355" t="str">
        <v>FWD</v>
      </c>
      <c r="Q2355" t="str">
        <v>NADHCPLX0,NADHCPLX1,NADHCPLX2,NADHCPLX3,NADHCPLX4,NADHCPLX5,NADHCPLX6,NADHCPLX7,NADHCPLX8</v>
      </c>
      <c r="R2355" t="str">
        <v>1.6.5.3</v>
      </c>
      <c r="S2355" t="str">
        <v>Central metabolism</v>
      </c>
      <c r="T2355" t="str">
        <v>Oxidative phosphorylation</v>
      </c>
    </row>
    <row r="2356" spans="1:20" x14ac:dyDescent="0.2">
      <c r="A2356" t="s">
        <v>5369</v>
      </c>
      <c r="B2356" t="s">
        <v>5370</v>
      </c>
      <c r="C2356" t="s">
        <v>8</v>
      </c>
      <c r="D2356" t="s">
        <v>1270</v>
      </c>
      <c r="E2356" t="str">
        <f>_xlfn.XLOOKUP(Table2[[#This Row],[rxn]],[1]Sheet1!$A:$A,[1]Sheet1!$C:$C,"Other metaolism",0)</f>
        <v>Excluded</v>
      </c>
      <c r="F2356" t="s">
        <v>19</v>
      </c>
      <c r="G2356" t="str">
        <f>Table2[[#This Row],[rxn]]&amp;"_"&amp;Table2[[#This Row],[dir]]</f>
        <v>H2Ot_c_rm_FWD</v>
      </c>
      <c r="H2356" t="str" cm="1">
        <f t="array" ref="H2356">_xlfn.TEXTJOIN(",",TRUE,_xlfn.UNIQUE(_xlfn._xlws.FILTER(Table2[enz],Table2[rxn+dir]=Table2[[#This Row],[rxn+dir]])))</f>
        <v>SPONT</v>
      </c>
      <c r="I2356" s="2" t="str">
        <f>_xlfn.TEXTAFTER(Table2[[#This Row],[rxn]],"_",-1)</f>
        <v>rm</v>
      </c>
      <c r="J2356" s="2" t="str">
        <f>_xlfn.TEXTBEFORE(Table2[[#This Row],[rxn]],"_"&amp;Table2[[#This Row],[compartment]],-1)</f>
        <v>H2Ot_c</v>
      </c>
      <c r="K2356" s="2" t="str" cm="1">
        <f t="array" ref="K2356">_xlfn.LET(_xlpm.t,J2356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6" s="2" t="str">
        <f>IF(LEN(Table2[[#This Row],[number at end of rxn-compartment]])&gt;0,_xlfn.TEXTBEFORE(Table2[[#This Row],[rxn-compartment]],Table2[[#This Row],[number at end of rxn-compartment]],-1),"")</f>
        <v/>
      </c>
      <c r="N2356" t="str">
        <v>NADHK</v>
      </c>
      <c r="O2356" t="str">
        <v>NADHK1_c</v>
      </c>
      <c r="P2356" t="str">
        <v>FWD</v>
      </c>
      <c r="Q2356" t="str">
        <v>rt1814_c</v>
      </c>
      <c r="R2356" t="str">
        <v>2.7.1.23</v>
      </c>
      <c r="S2356" t="str">
        <v>Other biosynthetic metabolism</v>
      </c>
      <c r="T2356" t="str">
        <v>Nicotinate and nicotinamide metabolism</v>
      </c>
    </row>
    <row r="2357" spans="1:20" x14ac:dyDescent="0.2">
      <c r="A2357" t="s">
        <v>5371</v>
      </c>
      <c r="B2357" t="s">
        <v>5370</v>
      </c>
      <c r="C2357" t="s">
        <v>21</v>
      </c>
      <c r="D2357" t="s">
        <v>1270</v>
      </c>
      <c r="E2357" t="str">
        <f>_xlfn.XLOOKUP(Table2[[#This Row],[rxn]],[1]Sheet1!$A:$A,[1]Sheet1!$C:$C,"Other metaolism",0)</f>
        <v>Excluded</v>
      </c>
      <c r="F2357" t="s">
        <v>19</v>
      </c>
      <c r="G2357" t="str">
        <f>Table2[[#This Row],[rxn]]&amp;"_"&amp;Table2[[#This Row],[dir]]</f>
        <v>H2Ot_c_rm_REV</v>
      </c>
      <c r="H2357" t="str" cm="1">
        <f t="array" ref="H2357">_xlfn.TEXTJOIN(",",TRUE,_xlfn.UNIQUE(_xlfn._xlws.FILTER(Table2[enz],Table2[rxn+dir]=Table2[[#This Row],[rxn+dir]])))</f>
        <v>SPONT</v>
      </c>
      <c r="I2357" s="2" t="str">
        <f>_xlfn.TEXTAFTER(Table2[[#This Row],[rxn]],"_",-1)</f>
        <v>rm</v>
      </c>
      <c r="J2357" s="2" t="str">
        <f>_xlfn.TEXTBEFORE(Table2[[#This Row],[rxn]],"_"&amp;Table2[[#This Row],[compartment]],-1)</f>
        <v>H2Ot_c</v>
      </c>
      <c r="K2357" s="2" t="str" cm="1">
        <f t="array" ref="K2357">_xlfn.LET(_xlpm.t,J2357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7" s="2" t="str">
        <f>IF(LEN(Table2[[#This Row],[number at end of rxn-compartment]])&gt;0,_xlfn.TEXTBEFORE(Table2[[#This Row],[rxn-compartment]],Table2[[#This Row],[number at end of rxn-compartment]],-1),"")</f>
        <v/>
      </c>
      <c r="N2357" t="str">
        <v>NADHK</v>
      </c>
      <c r="O2357" t="str">
        <v>NADHK1_m</v>
      </c>
      <c r="P2357" t="str">
        <v>FWD</v>
      </c>
      <c r="Q2357" t="str">
        <v>rt1814_m</v>
      </c>
      <c r="R2357" t="str">
        <v>2.7.1.23</v>
      </c>
      <c r="S2357" t="str">
        <v>Other biosynthetic metabolism</v>
      </c>
      <c r="T2357" t="str">
        <v>Nicotinate and nicotinamide metabolism</v>
      </c>
    </row>
    <row r="2358" spans="1:20" x14ac:dyDescent="0.2">
      <c r="A2358" t="s">
        <v>5372</v>
      </c>
      <c r="B2358" t="s">
        <v>5373</v>
      </c>
      <c r="C2358" t="s">
        <v>8</v>
      </c>
      <c r="D2358" t="s">
        <v>1270</v>
      </c>
      <c r="E2358" t="str">
        <f>_xlfn.XLOOKUP(Table2[[#This Row],[rxn]],[1]Sheet1!$A:$A,[1]Sheet1!$C:$C,"Other metaolism",0)</f>
        <v>Excluded</v>
      </c>
      <c r="F2358" t="s">
        <v>19</v>
      </c>
      <c r="G2358" t="str">
        <f>Table2[[#This Row],[rxn]]&amp;"_"&amp;Table2[[#This Row],[dir]]</f>
        <v>H2Ot_c_v_FWD</v>
      </c>
      <c r="H2358" t="str" cm="1">
        <f t="array" ref="H2358">_xlfn.TEXTJOIN(",",TRUE,_xlfn.UNIQUE(_xlfn._xlws.FILTER(Table2[enz],Table2[rxn+dir]=Table2[[#This Row],[rxn+dir]])))</f>
        <v>SPONT</v>
      </c>
      <c r="I2358" s="2" t="str">
        <f>_xlfn.TEXTAFTER(Table2[[#This Row],[rxn]],"_",-1)</f>
        <v>v</v>
      </c>
      <c r="J2358" s="2" t="str">
        <f>_xlfn.TEXTBEFORE(Table2[[#This Row],[rxn]],"_"&amp;Table2[[#This Row],[compartment]],-1)</f>
        <v>H2Ot_c</v>
      </c>
      <c r="K2358" s="2" t="str" cm="1">
        <f t="array" ref="K2358">_xlfn.LET(_xlpm.t,J2358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8" s="2" t="str">
        <f>IF(LEN(Table2[[#This Row],[number at end of rxn-compartment]])&gt;0,_xlfn.TEXTBEFORE(Table2[[#This Row],[rxn-compartment]],Table2[[#This Row],[number at end of rxn-compartment]],-1),"")</f>
        <v/>
      </c>
      <c r="N2358" t="str">
        <v>NADHq</v>
      </c>
      <c r="O2358" t="str">
        <v>NADHq9_c</v>
      </c>
      <c r="P2358" t="str">
        <v>FWD</v>
      </c>
      <c r="Q2358" t="str">
        <v>rt0604,rt1441</v>
      </c>
      <c r="R2358" t="str">
        <v>1.6.5.3</v>
      </c>
      <c r="S2358" t="str">
        <v>Central metabolism</v>
      </c>
      <c r="T2358" t="str">
        <v>Oxidative phosphorylation</v>
      </c>
    </row>
    <row r="2359" spans="1:20" x14ac:dyDescent="0.2">
      <c r="A2359" t="s">
        <v>5374</v>
      </c>
      <c r="B2359" t="s">
        <v>5373</v>
      </c>
      <c r="C2359" t="s">
        <v>21</v>
      </c>
      <c r="D2359" t="s">
        <v>1270</v>
      </c>
      <c r="E2359" t="str">
        <f>_xlfn.XLOOKUP(Table2[[#This Row],[rxn]],[1]Sheet1!$A:$A,[1]Sheet1!$C:$C,"Other metaolism",0)</f>
        <v>Excluded</v>
      </c>
      <c r="F2359" t="s">
        <v>19</v>
      </c>
      <c r="G2359" t="str">
        <f>Table2[[#This Row],[rxn]]&amp;"_"&amp;Table2[[#This Row],[dir]]</f>
        <v>H2Ot_c_v_REV</v>
      </c>
      <c r="H2359" t="str" cm="1">
        <f t="array" ref="H2359">_xlfn.TEXTJOIN(",",TRUE,_xlfn.UNIQUE(_xlfn._xlws.FILTER(Table2[enz],Table2[rxn+dir]=Table2[[#This Row],[rxn+dir]])))</f>
        <v>SPONT</v>
      </c>
      <c r="I2359" s="2" t="str">
        <f>_xlfn.TEXTAFTER(Table2[[#This Row],[rxn]],"_",-1)</f>
        <v>v</v>
      </c>
      <c r="J2359" s="2" t="str">
        <f>_xlfn.TEXTBEFORE(Table2[[#This Row],[rxn]],"_"&amp;Table2[[#This Row],[compartment]],-1)</f>
        <v>H2Ot_c</v>
      </c>
      <c r="K2359" s="2" t="str" cm="1">
        <f t="array" ref="K2359">_xlfn.LET(_xlpm.t,J2359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59" s="2" t="str">
        <f>IF(LEN(Table2[[#This Row],[number at end of rxn-compartment]])&gt;0,_xlfn.TEXTBEFORE(Table2[[#This Row],[rxn-compartment]],Table2[[#This Row],[number at end of rxn-compartment]],-1),"")</f>
        <v/>
      </c>
      <c r="N2359" t="str">
        <v/>
      </c>
      <c r="O2359" t="str">
        <v>NADHt_c_rm</v>
      </c>
      <c r="P2359" t="str">
        <v>FWD</v>
      </c>
      <c r="Q2359" t="str">
        <v>SPONT</v>
      </c>
      <c r="R2359" t="str">
        <v/>
      </c>
      <c r="S2359" t="str">
        <v>Excluded</v>
      </c>
      <c r="T2359" t="str">
        <v>Transport</v>
      </c>
    </row>
    <row r="2360" spans="1:20" x14ac:dyDescent="0.2">
      <c r="A2360" t="s">
        <v>5375</v>
      </c>
      <c r="B2360" t="s">
        <v>5376</v>
      </c>
      <c r="C2360" t="s">
        <v>8</v>
      </c>
      <c r="D2360" t="s">
        <v>1270</v>
      </c>
      <c r="E2360" t="str">
        <f>_xlfn.XLOOKUP(Table2[[#This Row],[rxn]],[1]Sheet1!$A:$A,[1]Sheet1!$C:$C,"Other metaolism",0)</f>
        <v>Excluded</v>
      </c>
      <c r="F2360" t="s">
        <v>19</v>
      </c>
      <c r="G2360" t="str">
        <f>Table2[[#This Row],[rxn]]&amp;"_"&amp;Table2[[#This Row],[dir]]</f>
        <v>H2Ot_c_vm_FWD</v>
      </c>
      <c r="H2360" t="str" cm="1">
        <f t="array" ref="H2360">_xlfn.TEXTJOIN(",",TRUE,_xlfn.UNIQUE(_xlfn._xlws.FILTER(Table2[enz],Table2[rxn+dir]=Table2[[#This Row],[rxn+dir]])))</f>
        <v>SPONT</v>
      </c>
      <c r="I2360" s="2" t="str">
        <f>_xlfn.TEXTAFTER(Table2[[#This Row],[rxn]],"_",-1)</f>
        <v>vm</v>
      </c>
      <c r="J2360" s="2" t="str">
        <f>_xlfn.TEXTBEFORE(Table2[[#This Row],[rxn]],"_"&amp;Table2[[#This Row],[compartment]],-1)</f>
        <v>H2Ot_c</v>
      </c>
      <c r="K2360" s="2" t="str" cm="1">
        <f t="array" ref="K2360">_xlfn.LET(_xlpm.t,J2360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0" s="2" t="str">
        <f>IF(LEN(Table2[[#This Row],[number at end of rxn-compartment]])&gt;0,_xlfn.TEXTBEFORE(Table2[[#This Row],[rxn-compartment]],Table2[[#This Row],[number at end of rxn-compartment]],-1),"")</f>
        <v/>
      </c>
      <c r="N2360" t="str">
        <v/>
      </c>
      <c r="O2360" t="str">
        <v>NADHt_c_rm</v>
      </c>
      <c r="P2360" t="str">
        <v>REV</v>
      </c>
      <c r="Q2360" t="str">
        <v>SPONT</v>
      </c>
      <c r="R2360" t="str">
        <v/>
      </c>
      <c r="S2360" t="str">
        <v>Excluded</v>
      </c>
      <c r="T2360" t="str">
        <v>Transport</v>
      </c>
    </row>
    <row r="2361" spans="1:20" x14ac:dyDescent="0.2">
      <c r="A2361" t="s">
        <v>5377</v>
      </c>
      <c r="B2361" t="s">
        <v>5376</v>
      </c>
      <c r="C2361" t="s">
        <v>21</v>
      </c>
      <c r="D2361" t="s">
        <v>1270</v>
      </c>
      <c r="E2361" t="str">
        <f>_xlfn.XLOOKUP(Table2[[#This Row],[rxn]],[1]Sheet1!$A:$A,[1]Sheet1!$C:$C,"Other metaolism",0)</f>
        <v>Excluded</v>
      </c>
      <c r="F2361" t="s">
        <v>19</v>
      </c>
      <c r="G2361" t="str">
        <f>Table2[[#This Row],[rxn]]&amp;"_"&amp;Table2[[#This Row],[dir]]</f>
        <v>H2Ot_c_vm_REV</v>
      </c>
      <c r="H2361" t="str" cm="1">
        <f t="array" ref="H2361">_xlfn.TEXTJOIN(",",TRUE,_xlfn.UNIQUE(_xlfn._xlws.FILTER(Table2[enz],Table2[rxn+dir]=Table2[[#This Row],[rxn+dir]])))</f>
        <v>SPONT</v>
      </c>
      <c r="I2361" s="2" t="str">
        <f>_xlfn.TEXTAFTER(Table2[[#This Row],[rxn]],"_",-1)</f>
        <v>vm</v>
      </c>
      <c r="J2361" s="2" t="str">
        <f>_xlfn.TEXTBEFORE(Table2[[#This Row],[rxn]],"_"&amp;Table2[[#This Row],[compartment]],-1)</f>
        <v>H2Ot_c</v>
      </c>
      <c r="K2361" s="2" t="str" cm="1">
        <f t="array" ref="K2361">_xlfn.LET(_xlpm.t,J2361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1" s="2" t="str">
        <f>IF(LEN(Table2[[#This Row],[number at end of rxn-compartment]])&gt;0,_xlfn.TEXTBEFORE(Table2[[#This Row],[rxn-compartment]],Table2[[#This Row],[number at end of rxn-compartment]],-1),"")</f>
        <v/>
      </c>
      <c r="N2361" t="str">
        <v/>
      </c>
      <c r="O2361" t="str">
        <v>NADK_c</v>
      </c>
      <c r="P2361" t="str">
        <v>FWD</v>
      </c>
      <c r="Q2361" t="str">
        <v>rt1814_c</v>
      </c>
      <c r="R2361" t="str">
        <v>2.7.1.23</v>
      </c>
      <c r="S2361" t="str">
        <v>Other biosynthetic metabolism</v>
      </c>
      <c r="T2361" t="str">
        <v>Nicotinate and nicotinamide metabolism</v>
      </c>
    </row>
    <row r="2362" spans="1:20" x14ac:dyDescent="0.2">
      <c r="A2362" t="s">
        <v>5378</v>
      </c>
      <c r="B2362" t="s">
        <v>5379</v>
      </c>
      <c r="C2362" t="s">
        <v>8</v>
      </c>
      <c r="D2362" t="s">
        <v>1270</v>
      </c>
      <c r="E2362" t="str">
        <f>_xlfn.XLOOKUP(Table2[[#This Row],[rxn]],[1]Sheet1!$A:$A,[1]Sheet1!$C:$C,"Other metaolism",0)</f>
        <v>Excluded</v>
      </c>
      <c r="F2362" t="s">
        <v>19</v>
      </c>
      <c r="G2362" t="str">
        <f>Table2[[#This Row],[rxn]]&amp;"_"&amp;Table2[[#This Row],[dir]]</f>
        <v>H2Ot_c_x_FWD</v>
      </c>
      <c r="H2362" t="str" cm="1">
        <f t="array" ref="H2362">_xlfn.TEXTJOIN(",",TRUE,_xlfn.UNIQUE(_xlfn._xlws.FILTER(Table2[enz],Table2[rxn+dir]=Table2[[#This Row],[rxn+dir]])))</f>
        <v>SPONT</v>
      </c>
      <c r="I2362" s="2" t="str">
        <f>_xlfn.TEXTAFTER(Table2[[#This Row],[rxn]],"_",-1)</f>
        <v>x</v>
      </c>
      <c r="J2362" s="2" t="str">
        <f>_xlfn.TEXTBEFORE(Table2[[#This Row],[rxn]],"_"&amp;Table2[[#This Row],[compartment]],-1)</f>
        <v>H2Ot_c</v>
      </c>
      <c r="K2362" s="2" t="str" cm="1">
        <f t="array" ref="K2362">_xlfn.LET(_xlpm.t,J2362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2" s="2" t="str">
        <f>IF(LEN(Table2[[#This Row],[number at end of rxn-compartment]])&gt;0,_xlfn.TEXTBEFORE(Table2[[#This Row],[rxn-compartment]],Table2[[#This Row],[number at end of rxn-compartment]],-1),"")</f>
        <v/>
      </c>
      <c r="N2362" t="str">
        <v/>
      </c>
      <c r="O2362" t="str">
        <v>NADK_m</v>
      </c>
      <c r="P2362" t="str">
        <v>FWD</v>
      </c>
      <c r="Q2362" t="str">
        <v>rt1814_m</v>
      </c>
      <c r="R2362" t="str">
        <v>2.7.1.23</v>
      </c>
      <c r="S2362" t="str">
        <v>Other biosynthetic metabolism</v>
      </c>
      <c r="T2362" t="str">
        <v>Nicotinate and nicotinamide metabolism</v>
      </c>
    </row>
    <row r="2363" spans="1:20" x14ac:dyDescent="0.2">
      <c r="A2363" t="s">
        <v>5380</v>
      </c>
      <c r="B2363" t="s">
        <v>5379</v>
      </c>
      <c r="C2363" t="s">
        <v>21</v>
      </c>
      <c r="D2363" t="s">
        <v>1270</v>
      </c>
      <c r="E2363" t="str">
        <f>_xlfn.XLOOKUP(Table2[[#This Row],[rxn]],[1]Sheet1!$A:$A,[1]Sheet1!$C:$C,"Other metaolism",0)</f>
        <v>Excluded</v>
      </c>
      <c r="F2363" t="s">
        <v>19</v>
      </c>
      <c r="G2363" t="str">
        <f>Table2[[#This Row],[rxn]]&amp;"_"&amp;Table2[[#This Row],[dir]]</f>
        <v>H2Ot_c_x_REV</v>
      </c>
      <c r="H2363" t="str" cm="1">
        <f t="array" ref="H2363">_xlfn.TEXTJOIN(",",TRUE,_xlfn.UNIQUE(_xlfn._xlws.FILTER(Table2[enz],Table2[rxn+dir]=Table2[[#This Row],[rxn+dir]])))</f>
        <v>SPONT</v>
      </c>
      <c r="I2363" s="2" t="str">
        <f>_xlfn.TEXTAFTER(Table2[[#This Row],[rxn]],"_",-1)</f>
        <v>x</v>
      </c>
      <c r="J2363" s="2" t="str">
        <f>_xlfn.TEXTBEFORE(Table2[[#This Row],[rxn]],"_"&amp;Table2[[#This Row],[compartment]],-1)</f>
        <v>H2Ot_c</v>
      </c>
      <c r="K2363" s="2" t="str" cm="1">
        <f t="array" ref="K2363">_xlfn.LET(_xlpm.t,J2363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3" s="2" t="str">
        <f>IF(LEN(Table2[[#This Row],[number at end of rxn-compartment]])&gt;0,_xlfn.TEXTBEFORE(Table2[[#This Row],[rxn-compartment]],Table2[[#This Row],[number at end of rxn-compartment]],-1),"")</f>
        <v/>
      </c>
      <c r="N2363" t="str">
        <v/>
      </c>
      <c r="O2363" t="str">
        <v>NADN_n</v>
      </c>
      <c r="P2363" t="str">
        <v>FWD</v>
      </c>
      <c r="Q2363" t="str">
        <v>rt3107,rt4419,rt7872</v>
      </c>
      <c r="R2363" t="str">
        <v>3.2.2.5</v>
      </c>
      <c r="S2363" t="str">
        <v>Other biosynthetic metabolism</v>
      </c>
      <c r="T2363" t="str">
        <v>Nicotinate and nicotinamide metabolism</v>
      </c>
    </row>
    <row r="2364" spans="1:20" x14ac:dyDescent="0.2">
      <c r="A2364" t="s">
        <v>5381</v>
      </c>
      <c r="B2364" t="s">
        <v>5383</v>
      </c>
      <c r="C2364" t="s">
        <v>8</v>
      </c>
      <c r="D2364" t="s">
        <v>5382</v>
      </c>
      <c r="E2364" t="str">
        <f>_xlfn.XLOOKUP(Table2[[#This Row],[rxn]],[1]Sheet1!$A:$A,[1]Sheet1!$C:$C,"Other metaolism",0)</f>
        <v>Other metabolism</v>
      </c>
      <c r="F2364" t="s">
        <v>312</v>
      </c>
      <c r="G2364" t="str">
        <f>Table2[[#This Row],[rxn]]&amp;"_"&amp;Table2[[#This Row],[dir]]</f>
        <v>HACD100i_m_FWD</v>
      </c>
      <c r="H2364" t="str" cm="1">
        <f t="array" ref="H2364">_xlfn.TEXTJOIN(",",TRUE,_xlfn.UNIQUE(_xlfn._xlws.FILTER(Table2[enz],Table2[rxn+dir]=Table2[[#This Row],[rxn+dir]])))</f>
        <v>rt2835</v>
      </c>
      <c r="I2364" s="2" t="str">
        <f>_xlfn.TEXTAFTER(Table2[[#This Row],[rxn]],"_",-1)</f>
        <v>m</v>
      </c>
      <c r="J2364" s="2" t="str">
        <f>_xlfn.TEXTBEFORE(Table2[[#This Row],[rxn]],"_"&amp;Table2[[#This Row],[compartment]],-1)</f>
        <v>HACD100i</v>
      </c>
      <c r="K2364" s="2" t="str" cm="1">
        <f t="array" ref="K2364">_xlfn.LET(_xlpm.t,J2364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4" s="2" t="str">
        <f>IF(LEN(Table2[[#This Row],[number at end of rxn-compartment]])&gt;0,_xlfn.TEXTBEFORE(Table2[[#This Row],[rxn-compartment]],Table2[[#This Row],[number at end of rxn-compartment]],-1),"")</f>
        <v/>
      </c>
      <c r="N2364" t="str">
        <v/>
      </c>
      <c r="O2364" t="str">
        <v>NADPHt_c_l</v>
      </c>
      <c r="P2364" t="str">
        <v>FWD</v>
      </c>
      <c r="Q2364" t="str">
        <v>SPONT</v>
      </c>
      <c r="R2364" t="str">
        <v/>
      </c>
      <c r="S2364" t="str">
        <v>Excluded</v>
      </c>
      <c r="T2364" t="str">
        <v>Transport</v>
      </c>
    </row>
    <row r="2365" spans="1:20" x14ac:dyDescent="0.2">
      <c r="A2365" t="s">
        <v>5384</v>
      </c>
      <c r="B2365" t="s">
        <v>5385</v>
      </c>
      <c r="C2365" t="s">
        <v>8</v>
      </c>
      <c r="D2365" t="s">
        <v>4214</v>
      </c>
      <c r="E2365" t="str">
        <f>_xlfn.XLOOKUP(Table2[[#This Row],[rxn]],[1]Sheet1!$A:$A,[1]Sheet1!$C:$C,"Other metaolism",0)</f>
        <v>Other metabolism</v>
      </c>
      <c r="F2365" t="s">
        <v>312</v>
      </c>
      <c r="G2365" t="str">
        <f>Table2[[#This Row],[rxn]]&amp;"_"&amp;Table2[[#This Row],[dir]]</f>
        <v>HACD100i_x_FWD</v>
      </c>
      <c r="H2365" t="str" cm="1">
        <f t="array" ref="H2365">_xlfn.TEXTJOIN(",",TRUE,_xlfn.UNIQUE(_xlfn._xlws.FILTER(Table2[enz],Table2[rxn+dir]=Table2[[#This Row],[rxn+dir]])))</f>
        <v>rt2994,rt7916_x</v>
      </c>
      <c r="I2365" s="2" t="str">
        <f>_xlfn.TEXTAFTER(Table2[[#This Row],[rxn]],"_",-1)</f>
        <v>x</v>
      </c>
      <c r="J2365" s="2" t="str">
        <f>_xlfn.TEXTBEFORE(Table2[[#This Row],[rxn]],"_"&amp;Table2[[#This Row],[compartment]],-1)</f>
        <v>HACD100i</v>
      </c>
      <c r="K2365" s="2" t="str" cm="1">
        <f t="array" ref="K2365">_xlfn.LET(_xlpm.t,J2365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5" s="2" t="str">
        <f>IF(LEN(Table2[[#This Row],[number at end of rxn-compartment]])&gt;0,_xlfn.TEXTBEFORE(Table2[[#This Row],[rxn-compartment]],Table2[[#This Row],[number at end of rxn-compartment]],-1),"")</f>
        <v/>
      </c>
      <c r="N2365" t="str">
        <v/>
      </c>
      <c r="O2365" t="str">
        <v>NADPHt_c_l</v>
      </c>
      <c r="P2365" t="str">
        <v>REV</v>
      </c>
      <c r="Q2365" t="str">
        <v>SPONT</v>
      </c>
      <c r="R2365" t="str">
        <v/>
      </c>
      <c r="S2365" t="str">
        <v>Excluded</v>
      </c>
      <c r="T2365" t="str">
        <v>Transport</v>
      </c>
    </row>
    <row r="2366" spans="1:20" x14ac:dyDescent="0.2">
      <c r="A2366" t="s">
        <v>5386</v>
      </c>
      <c r="B2366" t="s">
        <v>5385</v>
      </c>
      <c r="C2366" t="s">
        <v>8</v>
      </c>
      <c r="D2366" t="s">
        <v>5387</v>
      </c>
      <c r="E2366" t="str">
        <f>_xlfn.XLOOKUP(Table2[[#This Row],[rxn]],[1]Sheet1!$A:$A,[1]Sheet1!$C:$C,"Other metaolism",0)</f>
        <v>Other metabolism</v>
      </c>
      <c r="F2366" t="s">
        <v>312</v>
      </c>
      <c r="G2366" t="str">
        <f>Table2[[#This Row],[rxn]]&amp;"_"&amp;Table2[[#This Row],[dir]]</f>
        <v>HACD100i_x_FWD</v>
      </c>
      <c r="H2366" t="str" cm="1">
        <f t="array" ref="H2366">_xlfn.TEXTJOIN(",",TRUE,_xlfn.UNIQUE(_xlfn._xlws.FILTER(Table2[enz],Table2[rxn+dir]=Table2[[#This Row],[rxn+dir]])))</f>
        <v>rt2994,rt7916_x</v>
      </c>
      <c r="I2366" s="2" t="str">
        <f>_xlfn.TEXTAFTER(Table2[[#This Row],[rxn]],"_",-1)</f>
        <v>x</v>
      </c>
      <c r="J2366" s="2" t="str">
        <f>_xlfn.TEXTBEFORE(Table2[[#This Row],[rxn]],"_"&amp;Table2[[#This Row],[compartment]],-1)</f>
        <v>HACD100i</v>
      </c>
      <c r="K2366" s="2" t="str" cm="1">
        <f t="array" ref="K2366">_xlfn.LET(_xlpm.t,J2366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6" s="2" t="str">
        <f>IF(LEN(Table2[[#This Row],[number at end of rxn-compartment]])&gt;0,_xlfn.TEXTBEFORE(Table2[[#This Row],[rxn-compartment]],Table2[[#This Row],[number at end of rxn-compartment]],-1),"")</f>
        <v/>
      </c>
      <c r="N2366" t="str">
        <v/>
      </c>
      <c r="O2366" t="str">
        <v>NADPHt_c_r</v>
      </c>
      <c r="P2366" t="str">
        <v>FWD</v>
      </c>
      <c r="Q2366" t="str">
        <v>SPONT</v>
      </c>
      <c r="R2366" t="str">
        <v/>
      </c>
      <c r="S2366" t="str">
        <v>Excluded</v>
      </c>
      <c r="T2366" t="str">
        <v>Transport</v>
      </c>
    </row>
    <row r="2367" spans="1:20" x14ac:dyDescent="0.2">
      <c r="A2367" t="s">
        <v>5388</v>
      </c>
      <c r="B2367" t="s">
        <v>5389</v>
      </c>
      <c r="C2367" t="s">
        <v>8</v>
      </c>
      <c r="D2367" t="s">
        <v>4214</v>
      </c>
      <c r="E2367" t="str">
        <f>_xlfn.XLOOKUP(Table2[[#This Row],[rxn]],[1]Sheet1!$A:$A,[1]Sheet1!$C:$C,"Other metaolism",0)</f>
        <v>Other metabolism</v>
      </c>
      <c r="F2367" t="s">
        <v>312</v>
      </c>
      <c r="G2367" t="str">
        <f>Table2[[#This Row],[rxn]]&amp;"_"&amp;Table2[[#This Row],[dir]]</f>
        <v>HACD101ei_x_FWD</v>
      </c>
      <c r="H2367" t="str" cm="1">
        <f t="array" ref="H2367">_xlfn.TEXTJOIN(",",TRUE,_xlfn.UNIQUE(_xlfn._xlws.FILTER(Table2[enz],Table2[rxn+dir]=Table2[[#This Row],[rxn+dir]])))</f>
        <v>rt2994,rt7916_x</v>
      </c>
      <c r="I2367" s="2" t="str">
        <f>_xlfn.TEXTAFTER(Table2[[#This Row],[rxn]],"_",-1)</f>
        <v>x</v>
      </c>
      <c r="J2367" s="2" t="str">
        <f>_xlfn.TEXTBEFORE(Table2[[#This Row],[rxn]],"_"&amp;Table2[[#This Row],[compartment]],-1)</f>
        <v>HACD101ei</v>
      </c>
      <c r="K2367" s="2" t="str" cm="1">
        <f t="array" ref="K2367">_xlfn.LET(_xlpm.t,J2367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7" s="2" t="str">
        <f>IF(LEN(Table2[[#This Row],[number at end of rxn-compartment]])&gt;0,_xlfn.TEXTBEFORE(Table2[[#This Row],[rxn-compartment]],Table2[[#This Row],[number at end of rxn-compartment]],-1),"")</f>
        <v/>
      </c>
      <c r="N2367" t="str">
        <v/>
      </c>
      <c r="O2367" t="str">
        <v>NADPHt_c_r</v>
      </c>
      <c r="P2367" t="str">
        <v>REV</v>
      </c>
      <c r="Q2367" t="str">
        <v>SPONT</v>
      </c>
      <c r="R2367" t="str">
        <v/>
      </c>
      <c r="S2367" t="str">
        <v>Excluded</v>
      </c>
      <c r="T2367" t="str">
        <v>Transport</v>
      </c>
    </row>
    <row r="2368" spans="1:20" x14ac:dyDescent="0.2">
      <c r="A2368" t="s">
        <v>5390</v>
      </c>
      <c r="B2368" t="s">
        <v>5389</v>
      </c>
      <c r="C2368" t="s">
        <v>8</v>
      </c>
      <c r="D2368" t="s">
        <v>5387</v>
      </c>
      <c r="E2368" t="str">
        <f>_xlfn.XLOOKUP(Table2[[#This Row],[rxn]],[1]Sheet1!$A:$A,[1]Sheet1!$C:$C,"Other metaolism",0)</f>
        <v>Other metabolism</v>
      </c>
      <c r="F2368" t="s">
        <v>312</v>
      </c>
      <c r="G2368" t="str">
        <f>Table2[[#This Row],[rxn]]&amp;"_"&amp;Table2[[#This Row],[dir]]</f>
        <v>HACD101ei_x_FWD</v>
      </c>
      <c r="H2368" t="str" cm="1">
        <f t="array" ref="H2368">_xlfn.TEXTJOIN(",",TRUE,_xlfn.UNIQUE(_xlfn._xlws.FILTER(Table2[enz],Table2[rxn+dir]=Table2[[#This Row],[rxn+dir]])))</f>
        <v>rt2994,rt7916_x</v>
      </c>
      <c r="I2368" s="2" t="str">
        <f>_xlfn.TEXTAFTER(Table2[[#This Row],[rxn]],"_",-1)</f>
        <v>x</v>
      </c>
      <c r="J2368" s="2" t="str">
        <f>_xlfn.TEXTBEFORE(Table2[[#This Row],[rxn]],"_"&amp;Table2[[#This Row],[compartment]],-1)</f>
        <v>HACD101ei</v>
      </c>
      <c r="K2368" s="2" t="str" cm="1">
        <f t="array" ref="K2368">_xlfn.LET(_xlpm.t,J2368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8" s="2" t="str">
        <f>IF(LEN(Table2[[#This Row],[number at end of rxn-compartment]])&gt;0,_xlfn.TEXTBEFORE(Table2[[#This Row],[rxn-compartment]],Table2[[#This Row],[number at end of rxn-compartment]],-1),"")</f>
        <v/>
      </c>
      <c r="N2368" t="str">
        <v/>
      </c>
      <c r="O2368" t="str">
        <v>NADPHt_c_rm</v>
      </c>
      <c r="P2368" t="str">
        <v>FWD</v>
      </c>
      <c r="Q2368" t="str">
        <v>SPONT</v>
      </c>
      <c r="R2368" t="str">
        <v/>
      </c>
      <c r="S2368" t="str">
        <v>Excluded</v>
      </c>
      <c r="T2368" t="str">
        <v>Transport</v>
      </c>
    </row>
    <row r="2369" spans="1:20" x14ac:dyDescent="0.2">
      <c r="A2369" t="s">
        <v>5391</v>
      </c>
      <c r="B2369" t="s">
        <v>5392</v>
      </c>
      <c r="C2369" t="s">
        <v>8</v>
      </c>
      <c r="D2369" t="s">
        <v>5382</v>
      </c>
      <c r="E2369" t="str">
        <f>_xlfn.XLOOKUP(Table2[[#This Row],[rxn]],[1]Sheet1!$A:$A,[1]Sheet1!$C:$C,"Other metaolism",0)</f>
        <v>Other metabolism</v>
      </c>
      <c r="F2369" t="s">
        <v>312</v>
      </c>
      <c r="G2369" t="str">
        <f>Table2[[#This Row],[rxn]]&amp;"_"&amp;Table2[[#This Row],[dir]]</f>
        <v>HACD120i_m_FWD</v>
      </c>
      <c r="H2369" t="str" cm="1">
        <f t="array" ref="H2369">_xlfn.TEXTJOIN(",",TRUE,_xlfn.UNIQUE(_xlfn._xlws.FILTER(Table2[enz],Table2[rxn+dir]=Table2[[#This Row],[rxn+dir]])))</f>
        <v>rt2835</v>
      </c>
      <c r="I2369" s="2" t="str">
        <f>_xlfn.TEXTAFTER(Table2[[#This Row],[rxn]],"_",-1)</f>
        <v>m</v>
      </c>
      <c r="J2369" s="2" t="str">
        <f>_xlfn.TEXTBEFORE(Table2[[#This Row],[rxn]],"_"&amp;Table2[[#This Row],[compartment]],-1)</f>
        <v>HACD120i</v>
      </c>
      <c r="K2369" s="2" t="str" cm="1">
        <f t="array" ref="K2369">_xlfn.LET(_xlpm.t,J2369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69" s="2" t="str">
        <f>IF(LEN(Table2[[#This Row],[number at end of rxn-compartment]])&gt;0,_xlfn.TEXTBEFORE(Table2[[#This Row],[rxn-compartment]],Table2[[#This Row],[number at end of rxn-compartment]],-1),"")</f>
        <v/>
      </c>
      <c r="N2369" t="str">
        <v/>
      </c>
      <c r="O2369" t="str">
        <v>NADPHt_c_rm</v>
      </c>
      <c r="P2369" t="str">
        <v>REV</v>
      </c>
      <c r="Q2369" t="str">
        <v>SPONT</v>
      </c>
      <c r="R2369" t="str">
        <v/>
      </c>
      <c r="S2369" t="str">
        <v>Excluded</v>
      </c>
      <c r="T2369" t="str">
        <v>Transport</v>
      </c>
    </row>
    <row r="2370" spans="1:20" x14ac:dyDescent="0.2">
      <c r="A2370" t="s">
        <v>5393</v>
      </c>
      <c r="B2370" t="s">
        <v>5394</v>
      </c>
      <c r="C2370" t="s">
        <v>8</v>
      </c>
      <c r="D2370" t="s">
        <v>4214</v>
      </c>
      <c r="E2370" t="str">
        <f>_xlfn.XLOOKUP(Table2[[#This Row],[rxn]],[1]Sheet1!$A:$A,[1]Sheet1!$C:$C,"Other metaolism",0)</f>
        <v>Other metabolism</v>
      </c>
      <c r="F2370" t="s">
        <v>312</v>
      </c>
      <c r="G2370" t="str">
        <f>Table2[[#This Row],[rxn]]&amp;"_"&amp;Table2[[#This Row],[dir]]</f>
        <v>HACD120i_x_FWD</v>
      </c>
      <c r="H2370" t="str" cm="1">
        <f t="array" ref="H2370">_xlfn.TEXTJOIN(",",TRUE,_xlfn.UNIQUE(_xlfn._xlws.FILTER(Table2[enz],Table2[rxn+dir]=Table2[[#This Row],[rxn+dir]])))</f>
        <v>rt2994,rt7916_x</v>
      </c>
      <c r="I2370" s="2" t="str">
        <f>_xlfn.TEXTAFTER(Table2[[#This Row],[rxn]],"_",-1)</f>
        <v>x</v>
      </c>
      <c r="J2370" s="2" t="str">
        <f>_xlfn.TEXTBEFORE(Table2[[#This Row],[rxn]],"_"&amp;Table2[[#This Row],[compartment]],-1)</f>
        <v>HACD120i</v>
      </c>
      <c r="K2370" s="2" t="str" cm="1">
        <f t="array" ref="K2370">_xlfn.LET(_xlpm.t,J2370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0" s="2" t="str">
        <f>IF(LEN(Table2[[#This Row],[number at end of rxn-compartment]])&gt;0,_xlfn.TEXTBEFORE(Table2[[#This Row],[rxn-compartment]],Table2[[#This Row],[number at end of rxn-compartment]],-1),"")</f>
        <v/>
      </c>
      <c r="N2370" t="str">
        <v/>
      </c>
      <c r="O2370" t="str">
        <v>NADPHt_c_x</v>
      </c>
      <c r="P2370" t="str">
        <v>FWD</v>
      </c>
      <c r="Q2370" t="str">
        <v>UNKNOWN</v>
      </c>
      <c r="R2370" t="str">
        <v/>
      </c>
      <c r="S2370" t="str">
        <v>Excluded</v>
      </c>
      <c r="T2370" t="str">
        <v>Transport</v>
      </c>
    </row>
    <row r="2371" spans="1:20" x14ac:dyDescent="0.2">
      <c r="A2371" t="s">
        <v>5395</v>
      </c>
      <c r="B2371" t="s">
        <v>5394</v>
      </c>
      <c r="C2371" t="s">
        <v>8</v>
      </c>
      <c r="D2371" t="s">
        <v>5387</v>
      </c>
      <c r="E2371" t="str">
        <f>_xlfn.XLOOKUP(Table2[[#This Row],[rxn]],[1]Sheet1!$A:$A,[1]Sheet1!$C:$C,"Other metaolism",0)</f>
        <v>Other metabolism</v>
      </c>
      <c r="F2371" t="s">
        <v>312</v>
      </c>
      <c r="G2371" t="str">
        <f>Table2[[#This Row],[rxn]]&amp;"_"&amp;Table2[[#This Row],[dir]]</f>
        <v>HACD120i_x_FWD</v>
      </c>
      <c r="H2371" t="str" cm="1">
        <f t="array" ref="H2371">_xlfn.TEXTJOIN(",",TRUE,_xlfn.UNIQUE(_xlfn._xlws.FILTER(Table2[enz],Table2[rxn+dir]=Table2[[#This Row],[rxn+dir]])))</f>
        <v>rt2994,rt7916_x</v>
      </c>
      <c r="I2371" s="2" t="str">
        <f>_xlfn.TEXTAFTER(Table2[[#This Row],[rxn]],"_",-1)</f>
        <v>x</v>
      </c>
      <c r="J2371" s="2" t="str">
        <f>_xlfn.TEXTBEFORE(Table2[[#This Row],[rxn]],"_"&amp;Table2[[#This Row],[compartment]],-1)</f>
        <v>HACD120i</v>
      </c>
      <c r="K2371" s="2" t="str" cm="1">
        <f t="array" ref="K2371">_xlfn.LET(_xlpm.t,J2371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1" s="2" t="str">
        <f>IF(LEN(Table2[[#This Row],[number at end of rxn-compartment]])&gt;0,_xlfn.TEXTBEFORE(Table2[[#This Row],[rxn-compartment]],Table2[[#This Row],[number at end of rxn-compartment]],-1),"")</f>
        <v/>
      </c>
      <c r="N2371" t="str">
        <v/>
      </c>
      <c r="O2371" t="str">
        <v>NADPHt_c_x</v>
      </c>
      <c r="P2371" t="str">
        <v>REV</v>
      </c>
      <c r="Q2371" t="str">
        <v>UNKNOWN</v>
      </c>
      <c r="R2371" t="str">
        <v/>
      </c>
      <c r="S2371" t="str">
        <v>Excluded</v>
      </c>
      <c r="T2371" t="str">
        <v>Transport</v>
      </c>
    </row>
    <row r="2372" spans="1:20" x14ac:dyDescent="0.2">
      <c r="A2372" t="s">
        <v>5396</v>
      </c>
      <c r="B2372" t="s">
        <v>5397</v>
      </c>
      <c r="C2372" t="s">
        <v>8</v>
      </c>
      <c r="D2372" t="s">
        <v>5382</v>
      </c>
      <c r="E2372" t="str">
        <f>_xlfn.XLOOKUP(Table2[[#This Row],[rxn]],[1]Sheet1!$A:$A,[1]Sheet1!$C:$C,"Other metaolism",0)</f>
        <v>Other metabolism</v>
      </c>
      <c r="F2372" t="s">
        <v>312</v>
      </c>
      <c r="G2372" t="str">
        <f>Table2[[#This Row],[rxn]]&amp;"_"&amp;Table2[[#This Row],[dir]]</f>
        <v>HACD121ai_m_FWD</v>
      </c>
      <c r="H2372" t="str" cm="1">
        <f t="array" ref="H2372">_xlfn.TEXTJOIN(",",TRUE,_xlfn.UNIQUE(_xlfn._xlws.FILTER(Table2[enz],Table2[rxn+dir]=Table2[[#This Row],[rxn+dir]])))</f>
        <v>rt2835</v>
      </c>
      <c r="I2372" s="2" t="str">
        <f>_xlfn.TEXTAFTER(Table2[[#This Row],[rxn]],"_",-1)</f>
        <v>m</v>
      </c>
      <c r="J2372" s="2" t="str">
        <f>_xlfn.TEXTBEFORE(Table2[[#This Row],[rxn]],"_"&amp;Table2[[#This Row],[compartment]],-1)</f>
        <v>HACD121ai</v>
      </c>
      <c r="K2372" s="2" t="str" cm="1">
        <f t="array" ref="K2372">_xlfn.LET(_xlpm.t,J2372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2" s="2" t="str">
        <f>IF(LEN(Table2[[#This Row],[number at end of rxn-compartment]])&gt;0,_xlfn.TEXTBEFORE(Table2[[#This Row],[rxn-compartment]],Table2[[#This Row],[number at end of rxn-compartment]],-1),"")</f>
        <v/>
      </c>
      <c r="N2372" t="str">
        <v/>
      </c>
      <c r="O2372" t="str">
        <v>NADPt_c_e</v>
      </c>
      <c r="P2372" t="str">
        <v>FWD</v>
      </c>
      <c r="Q2372" t="str">
        <v>UNKNOWN</v>
      </c>
      <c r="R2372" t="str">
        <v/>
      </c>
      <c r="S2372" t="str">
        <v>Excluded</v>
      </c>
      <c r="T2372" t="str">
        <v>Transport</v>
      </c>
    </row>
    <row r="2373" spans="1:20" x14ac:dyDescent="0.2">
      <c r="A2373" t="s">
        <v>5398</v>
      </c>
      <c r="B2373" t="s">
        <v>5399</v>
      </c>
      <c r="C2373" t="s">
        <v>8</v>
      </c>
      <c r="D2373" t="s">
        <v>4214</v>
      </c>
      <c r="E2373" t="str">
        <f>_xlfn.XLOOKUP(Table2[[#This Row],[rxn]],[1]Sheet1!$A:$A,[1]Sheet1!$C:$C,"Other metaolism",0)</f>
        <v>Other metabolism</v>
      </c>
      <c r="F2373" t="s">
        <v>312</v>
      </c>
      <c r="G2373" t="str">
        <f>Table2[[#This Row],[rxn]]&amp;"_"&amp;Table2[[#This Row],[dir]]</f>
        <v>HACD121ai_x_FWD</v>
      </c>
      <c r="H2373" t="str" cm="1">
        <f t="array" ref="H2373">_xlfn.TEXTJOIN(",",TRUE,_xlfn.UNIQUE(_xlfn._xlws.FILTER(Table2[enz],Table2[rxn+dir]=Table2[[#This Row],[rxn+dir]])))</f>
        <v>rt2994,rt7916_x</v>
      </c>
      <c r="I2373" s="2" t="str">
        <f>_xlfn.TEXTAFTER(Table2[[#This Row],[rxn]],"_",-1)</f>
        <v>x</v>
      </c>
      <c r="J2373" s="2" t="str">
        <f>_xlfn.TEXTBEFORE(Table2[[#This Row],[rxn]],"_"&amp;Table2[[#This Row],[compartment]],-1)</f>
        <v>HACD121ai</v>
      </c>
      <c r="K2373" s="2" t="str" cm="1">
        <f t="array" ref="K2373">_xlfn.LET(_xlpm.t,J2373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3" s="2" t="str">
        <f>IF(LEN(Table2[[#This Row],[number at end of rxn-compartment]])&gt;0,_xlfn.TEXTBEFORE(Table2[[#This Row],[rxn-compartment]],Table2[[#This Row],[number at end of rxn-compartment]],-1),"")</f>
        <v/>
      </c>
      <c r="N2373" t="str">
        <v/>
      </c>
      <c r="O2373" t="str">
        <v>NADPt_c_l</v>
      </c>
      <c r="P2373" t="str">
        <v>FWD</v>
      </c>
      <c r="Q2373" t="str">
        <v>SPONT</v>
      </c>
      <c r="R2373" t="str">
        <v/>
      </c>
      <c r="S2373" t="str">
        <v>Excluded</v>
      </c>
      <c r="T2373" t="str">
        <v>Transport</v>
      </c>
    </row>
    <row r="2374" spans="1:20" x14ac:dyDescent="0.2">
      <c r="A2374" t="s">
        <v>5400</v>
      </c>
      <c r="B2374" t="s">
        <v>5399</v>
      </c>
      <c r="C2374" t="s">
        <v>8</v>
      </c>
      <c r="D2374" t="s">
        <v>5387</v>
      </c>
      <c r="E2374" t="str">
        <f>_xlfn.XLOOKUP(Table2[[#This Row],[rxn]],[1]Sheet1!$A:$A,[1]Sheet1!$C:$C,"Other metaolism",0)</f>
        <v>Other metabolism</v>
      </c>
      <c r="F2374" t="s">
        <v>312</v>
      </c>
      <c r="G2374" t="str">
        <f>Table2[[#This Row],[rxn]]&amp;"_"&amp;Table2[[#This Row],[dir]]</f>
        <v>HACD121ai_x_FWD</v>
      </c>
      <c r="H2374" t="str" cm="1">
        <f t="array" ref="H2374">_xlfn.TEXTJOIN(",",TRUE,_xlfn.UNIQUE(_xlfn._xlws.FILTER(Table2[enz],Table2[rxn+dir]=Table2[[#This Row],[rxn+dir]])))</f>
        <v>rt2994,rt7916_x</v>
      </c>
      <c r="I2374" s="2" t="str">
        <f>_xlfn.TEXTAFTER(Table2[[#This Row],[rxn]],"_",-1)</f>
        <v>x</v>
      </c>
      <c r="J2374" s="2" t="str">
        <f>_xlfn.TEXTBEFORE(Table2[[#This Row],[rxn]],"_"&amp;Table2[[#This Row],[compartment]],-1)</f>
        <v>HACD121ai</v>
      </c>
      <c r="K2374" s="2" t="str" cm="1">
        <f t="array" ref="K2374">_xlfn.LET(_xlpm.t,J2374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4" s="2" t="str">
        <f>IF(LEN(Table2[[#This Row],[number at end of rxn-compartment]])&gt;0,_xlfn.TEXTBEFORE(Table2[[#This Row],[rxn-compartment]],Table2[[#This Row],[number at end of rxn-compartment]],-1),"")</f>
        <v/>
      </c>
      <c r="N2374" t="str">
        <v/>
      </c>
      <c r="O2374" t="str">
        <v>NADPt_c_l</v>
      </c>
      <c r="P2374" t="str">
        <v>REV</v>
      </c>
      <c r="Q2374" t="str">
        <v>SPONT</v>
      </c>
      <c r="R2374" t="str">
        <v/>
      </c>
      <c r="S2374" t="str">
        <v>Excluded</v>
      </c>
      <c r="T2374" t="str">
        <v>Transport</v>
      </c>
    </row>
    <row r="2375" spans="1:20" x14ac:dyDescent="0.2">
      <c r="A2375" t="s">
        <v>5401</v>
      </c>
      <c r="B2375" t="s">
        <v>5402</v>
      </c>
      <c r="C2375" t="s">
        <v>8</v>
      </c>
      <c r="D2375" t="s">
        <v>4214</v>
      </c>
      <c r="E2375" t="str">
        <f>_xlfn.XLOOKUP(Table2[[#This Row],[rxn]],[1]Sheet1!$A:$A,[1]Sheet1!$C:$C,"Other metaolism",0)</f>
        <v>Other metabolism</v>
      </c>
      <c r="F2375" t="s">
        <v>312</v>
      </c>
      <c r="G2375" t="str">
        <f>Table2[[#This Row],[rxn]]&amp;"_"&amp;Table2[[#This Row],[dir]]</f>
        <v>HACD121di_x_FWD</v>
      </c>
      <c r="H2375" t="str" cm="1">
        <f t="array" ref="H2375">_xlfn.TEXTJOIN(",",TRUE,_xlfn.UNIQUE(_xlfn._xlws.FILTER(Table2[enz],Table2[rxn+dir]=Table2[[#This Row],[rxn+dir]])))</f>
        <v>rt2994,rt7916_x</v>
      </c>
      <c r="I2375" s="2" t="str">
        <f>_xlfn.TEXTAFTER(Table2[[#This Row],[rxn]],"_",-1)</f>
        <v>x</v>
      </c>
      <c r="J2375" s="2" t="str">
        <f>_xlfn.TEXTBEFORE(Table2[[#This Row],[rxn]],"_"&amp;Table2[[#This Row],[compartment]],-1)</f>
        <v>HACD121di</v>
      </c>
      <c r="K2375" s="2" t="str" cm="1">
        <f t="array" ref="K2375">_xlfn.LET(_xlpm.t,J2375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5" s="2" t="str">
        <f>IF(LEN(Table2[[#This Row],[number at end of rxn-compartment]])&gt;0,_xlfn.TEXTBEFORE(Table2[[#This Row],[rxn-compartment]],Table2[[#This Row],[number at end of rxn-compartment]],-1),"")</f>
        <v/>
      </c>
      <c r="N2375" t="str">
        <v/>
      </c>
      <c r="O2375" t="str">
        <v>NADPt_c_r</v>
      </c>
      <c r="P2375" t="str">
        <v>FWD</v>
      </c>
      <c r="Q2375" t="str">
        <v>SPONT</v>
      </c>
      <c r="R2375" t="str">
        <v/>
      </c>
      <c r="S2375" t="str">
        <v>Excluded</v>
      </c>
      <c r="T2375" t="str">
        <v>Transport</v>
      </c>
    </row>
    <row r="2376" spans="1:20" x14ac:dyDescent="0.2">
      <c r="A2376" t="s">
        <v>5403</v>
      </c>
      <c r="B2376" t="s">
        <v>5402</v>
      </c>
      <c r="C2376" t="s">
        <v>8</v>
      </c>
      <c r="D2376" t="s">
        <v>5387</v>
      </c>
      <c r="E2376" t="str">
        <f>_xlfn.XLOOKUP(Table2[[#This Row],[rxn]],[1]Sheet1!$A:$A,[1]Sheet1!$C:$C,"Other metaolism",0)</f>
        <v>Other metabolism</v>
      </c>
      <c r="F2376" t="s">
        <v>312</v>
      </c>
      <c r="G2376" t="str">
        <f>Table2[[#This Row],[rxn]]&amp;"_"&amp;Table2[[#This Row],[dir]]</f>
        <v>HACD121di_x_FWD</v>
      </c>
      <c r="H2376" t="str" cm="1">
        <f t="array" ref="H2376">_xlfn.TEXTJOIN(",",TRUE,_xlfn.UNIQUE(_xlfn._xlws.FILTER(Table2[enz],Table2[rxn+dir]=Table2[[#This Row],[rxn+dir]])))</f>
        <v>rt2994,rt7916_x</v>
      </c>
      <c r="I2376" s="2" t="str">
        <f>_xlfn.TEXTAFTER(Table2[[#This Row],[rxn]],"_",-1)</f>
        <v>x</v>
      </c>
      <c r="J2376" s="2" t="str">
        <f>_xlfn.TEXTBEFORE(Table2[[#This Row],[rxn]],"_"&amp;Table2[[#This Row],[compartment]],-1)</f>
        <v>HACD121di</v>
      </c>
      <c r="K2376" s="2" t="str" cm="1">
        <f t="array" ref="K2376">_xlfn.LET(_xlpm.t,J2376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6" s="2" t="str">
        <f>IF(LEN(Table2[[#This Row],[number at end of rxn-compartment]])&gt;0,_xlfn.TEXTBEFORE(Table2[[#This Row],[rxn-compartment]],Table2[[#This Row],[number at end of rxn-compartment]],-1),"")</f>
        <v/>
      </c>
      <c r="N2376" t="str">
        <v/>
      </c>
      <c r="O2376" t="str">
        <v>NADPt_c_r</v>
      </c>
      <c r="P2376" t="str">
        <v>REV</v>
      </c>
      <c r="Q2376" t="str">
        <v>SPONT</v>
      </c>
      <c r="R2376" t="str">
        <v/>
      </c>
      <c r="S2376" t="str">
        <v>Excluded</v>
      </c>
      <c r="T2376" t="str">
        <v>Transport</v>
      </c>
    </row>
    <row r="2377" spans="1:20" x14ac:dyDescent="0.2">
      <c r="A2377" t="s">
        <v>5404</v>
      </c>
      <c r="B2377" t="s">
        <v>5405</v>
      </c>
      <c r="C2377" t="s">
        <v>8</v>
      </c>
      <c r="D2377" t="s">
        <v>4214</v>
      </c>
      <c r="E2377" t="str">
        <f>_xlfn.XLOOKUP(Table2[[#This Row],[rxn]],[1]Sheet1!$A:$A,[1]Sheet1!$C:$C,"Other metaolism",0)</f>
        <v>Other metabolism</v>
      </c>
      <c r="F2377" t="s">
        <v>312</v>
      </c>
      <c r="G2377" t="str">
        <f>Table2[[#This Row],[rxn]]&amp;"_"&amp;Table2[[#This Row],[dir]]</f>
        <v>HACD122ei_x_FWD</v>
      </c>
      <c r="H2377" t="str" cm="1">
        <f t="array" ref="H2377">_xlfn.TEXTJOIN(",",TRUE,_xlfn.UNIQUE(_xlfn._xlws.FILTER(Table2[enz],Table2[rxn+dir]=Table2[[#This Row],[rxn+dir]])))</f>
        <v>rt2994,rt7916_x</v>
      </c>
      <c r="I2377" s="2" t="str">
        <f>_xlfn.TEXTAFTER(Table2[[#This Row],[rxn]],"_",-1)</f>
        <v>x</v>
      </c>
      <c r="J2377" s="2" t="str">
        <f>_xlfn.TEXTBEFORE(Table2[[#This Row],[rxn]],"_"&amp;Table2[[#This Row],[compartment]],-1)</f>
        <v>HACD122ei</v>
      </c>
      <c r="K2377" s="2" t="str" cm="1">
        <f t="array" ref="K2377">_xlfn.LET(_xlpm.t,J2377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7" s="2" t="str">
        <f>IF(LEN(Table2[[#This Row],[number at end of rxn-compartment]])&gt;0,_xlfn.TEXTBEFORE(Table2[[#This Row],[rxn-compartment]],Table2[[#This Row],[number at end of rxn-compartment]],-1),"")</f>
        <v/>
      </c>
      <c r="N2377" t="str">
        <v/>
      </c>
      <c r="O2377" t="str">
        <v>NADPt_c_rm</v>
      </c>
      <c r="P2377" t="str">
        <v>FWD</v>
      </c>
      <c r="Q2377" t="str">
        <v>SPONT</v>
      </c>
      <c r="R2377" t="str">
        <v/>
      </c>
      <c r="S2377" t="str">
        <v>Excluded</v>
      </c>
      <c r="T2377" t="str">
        <v>Transport</v>
      </c>
    </row>
    <row r="2378" spans="1:20" x14ac:dyDescent="0.2">
      <c r="A2378" t="s">
        <v>5406</v>
      </c>
      <c r="B2378" t="s">
        <v>5405</v>
      </c>
      <c r="C2378" t="s">
        <v>8</v>
      </c>
      <c r="D2378" t="s">
        <v>5387</v>
      </c>
      <c r="E2378" t="str">
        <f>_xlfn.XLOOKUP(Table2[[#This Row],[rxn]],[1]Sheet1!$A:$A,[1]Sheet1!$C:$C,"Other metaolism",0)</f>
        <v>Other metabolism</v>
      </c>
      <c r="F2378" t="s">
        <v>312</v>
      </c>
      <c r="G2378" t="str">
        <f>Table2[[#This Row],[rxn]]&amp;"_"&amp;Table2[[#This Row],[dir]]</f>
        <v>HACD122ei_x_FWD</v>
      </c>
      <c r="H2378" t="str" cm="1">
        <f t="array" ref="H2378">_xlfn.TEXTJOIN(",",TRUE,_xlfn.UNIQUE(_xlfn._xlws.FILTER(Table2[enz],Table2[rxn+dir]=Table2[[#This Row],[rxn+dir]])))</f>
        <v>rt2994,rt7916_x</v>
      </c>
      <c r="I2378" s="2" t="str">
        <f>_xlfn.TEXTAFTER(Table2[[#This Row],[rxn]],"_",-1)</f>
        <v>x</v>
      </c>
      <c r="J2378" s="2" t="str">
        <f>_xlfn.TEXTBEFORE(Table2[[#This Row],[rxn]],"_"&amp;Table2[[#This Row],[compartment]],-1)</f>
        <v>HACD122ei</v>
      </c>
      <c r="K2378" s="2" t="str" cm="1">
        <f t="array" ref="K2378">_xlfn.LET(_xlpm.t,J2378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8" s="2" t="str">
        <f>IF(LEN(Table2[[#This Row],[number at end of rxn-compartment]])&gt;0,_xlfn.TEXTBEFORE(Table2[[#This Row],[rxn-compartment]],Table2[[#This Row],[number at end of rxn-compartment]],-1),"")</f>
        <v/>
      </c>
      <c r="N2378" t="str">
        <v/>
      </c>
      <c r="O2378" t="str">
        <v>NADPt_c_rm</v>
      </c>
      <c r="P2378" t="str">
        <v>REV</v>
      </c>
      <c r="Q2378" t="str">
        <v>SPONT</v>
      </c>
      <c r="R2378" t="str">
        <v/>
      </c>
      <c r="S2378" t="str">
        <v>Excluded</v>
      </c>
      <c r="T2378" t="str">
        <v>Transport</v>
      </c>
    </row>
    <row r="2379" spans="1:20" x14ac:dyDescent="0.2">
      <c r="A2379" t="s">
        <v>5407</v>
      </c>
      <c r="B2379" t="s">
        <v>5408</v>
      </c>
      <c r="C2379" t="s">
        <v>8</v>
      </c>
      <c r="D2379" t="s">
        <v>5382</v>
      </c>
      <c r="E2379" t="str">
        <f>_xlfn.XLOOKUP(Table2[[#This Row],[rxn]],[1]Sheet1!$A:$A,[1]Sheet1!$C:$C,"Other metaolism",0)</f>
        <v>Other metabolism</v>
      </c>
      <c r="F2379" t="s">
        <v>312</v>
      </c>
      <c r="G2379" t="str">
        <f>Table2[[#This Row],[rxn]]&amp;"_"&amp;Table2[[#This Row],[dir]]</f>
        <v>HACD140i_m_FWD</v>
      </c>
      <c r="H2379" t="str" cm="1">
        <f t="array" ref="H2379">_xlfn.TEXTJOIN(",",TRUE,_xlfn.UNIQUE(_xlfn._xlws.FILTER(Table2[enz],Table2[rxn+dir]=Table2[[#This Row],[rxn+dir]])))</f>
        <v>rt2835</v>
      </c>
      <c r="I2379" s="2" t="str">
        <f>_xlfn.TEXTAFTER(Table2[[#This Row],[rxn]],"_",-1)</f>
        <v>m</v>
      </c>
      <c r="J2379" s="2" t="str">
        <f>_xlfn.TEXTBEFORE(Table2[[#This Row],[rxn]],"_"&amp;Table2[[#This Row],[compartment]],-1)</f>
        <v>HACD140i</v>
      </c>
      <c r="K2379" s="2" t="str" cm="1">
        <f t="array" ref="K2379">_xlfn.LET(_xlpm.t,J2379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79" s="2" t="str">
        <f>IF(LEN(Table2[[#This Row],[number at end of rxn-compartment]])&gt;0,_xlfn.TEXTBEFORE(Table2[[#This Row],[rxn-compartment]],Table2[[#This Row],[number at end of rxn-compartment]],-1),"")</f>
        <v/>
      </c>
      <c r="N2379" t="str">
        <v/>
      </c>
      <c r="O2379" t="str">
        <v>NADPt_c_x</v>
      </c>
      <c r="P2379" t="str">
        <v>FWD</v>
      </c>
      <c r="Q2379" t="str">
        <v>UNKNOWN</v>
      </c>
      <c r="R2379" t="str">
        <v/>
      </c>
      <c r="S2379" t="str">
        <v>Excluded</v>
      </c>
      <c r="T2379" t="str">
        <v>Transport</v>
      </c>
    </row>
    <row r="2380" spans="1:20" x14ac:dyDescent="0.2">
      <c r="A2380" t="s">
        <v>5409</v>
      </c>
      <c r="B2380" t="s">
        <v>5410</v>
      </c>
      <c r="C2380" t="s">
        <v>8</v>
      </c>
      <c r="D2380" t="s">
        <v>4214</v>
      </c>
      <c r="E2380" t="str">
        <f>_xlfn.XLOOKUP(Table2[[#This Row],[rxn]],[1]Sheet1!$A:$A,[1]Sheet1!$C:$C,"Other metaolism",0)</f>
        <v>Other metabolism</v>
      </c>
      <c r="F2380" t="s">
        <v>312</v>
      </c>
      <c r="G2380" t="str">
        <f>Table2[[#This Row],[rxn]]&amp;"_"&amp;Table2[[#This Row],[dir]]</f>
        <v>HACD140i_x_FWD</v>
      </c>
      <c r="H2380" t="str" cm="1">
        <f t="array" ref="H2380">_xlfn.TEXTJOIN(",",TRUE,_xlfn.UNIQUE(_xlfn._xlws.FILTER(Table2[enz],Table2[rxn+dir]=Table2[[#This Row],[rxn+dir]])))</f>
        <v>rt2994,rt7916_x</v>
      </c>
      <c r="I2380" s="2" t="str">
        <f>_xlfn.TEXTAFTER(Table2[[#This Row],[rxn]],"_",-1)</f>
        <v>x</v>
      </c>
      <c r="J2380" s="2" t="str">
        <f>_xlfn.TEXTBEFORE(Table2[[#This Row],[rxn]],"_"&amp;Table2[[#This Row],[compartment]],-1)</f>
        <v>HACD140i</v>
      </c>
      <c r="K2380" s="2" t="str" cm="1">
        <f t="array" ref="K2380">_xlfn.LET(_xlpm.t,J2380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0" s="2" t="str">
        <f>IF(LEN(Table2[[#This Row],[number at end of rxn-compartment]])&gt;0,_xlfn.TEXTBEFORE(Table2[[#This Row],[rxn-compartment]],Table2[[#This Row],[number at end of rxn-compartment]],-1),"")</f>
        <v/>
      </c>
      <c r="N2380" t="str">
        <v/>
      </c>
      <c r="O2380" t="str">
        <v>NADPt_c_x</v>
      </c>
      <c r="P2380" t="str">
        <v>REV</v>
      </c>
      <c r="Q2380" t="str">
        <v>UNKNOWN</v>
      </c>
      <c r="R2380" t="str">
        <v/>
      </c>
      <c r="S2380" t="str">
        <v>Excluded</v>
      </c>
      <c r="T2380" t="str">
        <v>Transport</v>
      </c>
    </row>
    <row r="2381" spans="1:20" x14ac:dyDescent="0.2">
      <c r="A2381" t="s">
        <v>5411</v>
      </c>
      <c r="B2381" t="s">
        <v>5410</v>
      </c>
      <c r="C2381" t="s">
        <v>8</v>
      </c>
      <c r="D2381" t="s">
        <v>5387</v>
      </c>
      <c r="E2381" t="str">
        <f>_xlfn.XLOOKUP(Table2[[#This Row],[rxn]],[1]Sheet1!$A:$A,[1]Sheet1!$C:$C,"Other metaolism",0)</f>
        <v>Other metabolism</v>
      </c>
      <c r="F2381" t="s">
        <v>312</v>
      </c>
      <c r="G2381" t="str">
        <f>Table2[[#This Row],[rxn]]&amp;"_"&amp;Table2[[#This Row],[dir]]</f>
        <v>HACD140i_x_FWD</v>
      </c>
      <c r="H2381" t="str" cm="1">
        <f t="array" ref="H2381">_xlfn.TEXTJOIN(",",TRUE,_xlfn.UNIQUE(_xlfn._xlws.FILTER(Table2[enz],Table2[rxn+dir]=Table2[[#This Row],[rxn+dir]])))</f>
        <v>rt2994,rt7916_x</v>
      </c>
      <c r="I2381" s="2" t="str">
        <f>_xlfn.TEXTAFTER(Table2[[#This Row],[rxn]],"_",-1)</f>
        <v>x</v>
      </c>
      <c r="J2381" s="2" t="str">
        <f>_xlfn.TEXTBEFORE(Table2[[#This Row],[rxn]],"_"&amp;Table2[[#This Row],[compartment]],-1)</f>
        <v>HACD140i</v>
      </c>
      <c r="K2381" s="2" t="str" cm="1">
        <f t="array" ref="K2381">_xlfn.LET(_xlpm.t,J2381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1" s="2" t="str">
        <f>IF(LEN(Table2[[#This Row],[number at end of rxn-compartment]])&gt;0,_xlfn.TEXTBEFORE(Table2[[#This Row],[rxn-compartment]],Table2[[#This Row],[number at end of rxn-compartment]],-1),"")</f>
        <v/>
      </c>
      <c r="N2381" t="str">
        <v>NADS</v>
      </c>
      <c r="O2381" t="str">
        <v>NADS2_c</v>
      </c>
      <c r="P2381" t="str">
        <v>FWD</v>
      </c>
      <c r="Q2381" t="str">
        <v>rt0915_c</v>
      </c>
      <c r="R2381" t="str">
        <v>6.3.5.1</v>
      </c>
      <c r="S2381" t="str">
        <v>Other biosynthetic metabolism</v>
      </c>
      <c r="T2381" t="str">
        <v>Nicotinate and nicotinamide metabolism</v>
      </c>
    </row>
    <row r="2382" spans="1:20" x14ac:dyDescent="0.2">
      <c r="A2382" t="s">
        <v>5412</v>
      </c>
      <c r="B2382" t="s">
        <v>5413</v>
      </c>
      <c r="C2382" t="s">
        <v>8</v>
      </c>
      <c r="D2382" t="s">
        <v>5382</v>
      </c>
      <c r="E2382" t="str">
        <f>_xlfn.XLOOKUP(Table2[[#This Row],[rxn]],[1]Sheet1!$A:$A,[1]Sheet1!$C:$C,"Other metaolism",0)</f>
        <v>Other metabolism</v>
      </c>
      <c r="F2382" t="s">
        <v>312</v>
      </c>
      <c r="G2382" t="str">
        <f>Table2[[#This Row],[rxn]]&amp;"_"&amp;Table2[[#This Row],[dir]]</f>
        <v>HACD141ai_m_FWD</v>
      </c>
      <c r="H2382" t="str" cm="1">
        <f t="array" ref="H2382">_xlfn.TEXTJOIN(",",TRUE,_xlfn.UNIQUE(_xlfn._xlws.FILTER(Table2[enz],Table2[rxn+dir]=Table2[[#This Row],[rxn+dir]])))</f>
        <v>rt2835</v>
      </c>
      <c r="I2382" s="2" t="str">
        <f>_xlfn.TEXTAFTER(Table2[[#This Row],[rxn]],"_",-1)</f>
        <v>m</v>
      </c>
      <c r="J2382" s="2" t="str">
        <f>_xlfn.TEXTBEFORE(Table2[[#This Row],[rxn]],"_"&amp;Table2[[#This Row],[compartment]],-1)</f>
        <v>HACD141ai</v>
      </c>
      <c r="K2382" s="2" t="str" cm="1">
        <f t="array" ref="K2382">_xlfn.LET(_xlpm.t,J2382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2" s="2" t="str">
        <f>IF(LEN(Table2[[#This Row],[number at end of rxn-compartment]])&gt;0,_xlfn.TEXTBEFORE(Table2[[#This Row],[rxn-compartment]],Table2[[#This Row],[number at end of rxn-compartment]],-1),"")</f>
        <v/>
      </c>
      <c r="N2382" t="str">
        <v>NADS</v>
      </c>
      <c r="O2382" t="str">
        <v>NADS2_n</v>
      </c>
      <c r="P2382" t="str">
        <v>FWD</v>
      </c>
      <c r="Q2382" t="str">
        <v>rt0915_n</v>
      </c>
      <c r="R2382" t="str">
        <v>6.3.5.1</v>
      </c>
      <c r="S2382" t="str">
        <v>Other biosynthetic metabolism</v>
      </c>
      <c r="T2382" t="str">
        <v>Nicotinate and nicotinamide metabolism</v>
      </c>
    </row>
    <row r="2383" spans="1:20" x14ac:dyDescent="0.2">
      <c r="A2383" t="s">
        <v>5414</v>
      </c>
      <c r="B2383" t="s">
        <v>5415</v>
      </c>
      <c r="C2383" t="s">
        <v>8</v>
      </c>
      <c r="D2383" t="s">
        <v>4214</v>
      </c>
      <c r="E2383" t="str">
        <f>_xlfn.XLOOKUP(Table2[[#This Row],[rxn]],[1]Sheet1!$A:$A,[1]Sheet1!$C:$C,"Other metaolism",0)</f>
        <v>Other metabolism</v>
      </c>
      <c r="F2383" t="s">
        <v>312</v>
      </c>
      <c r="G2383" t="str">
        <f>Table2[[#This Row],[rxn]]&amp;"_"&amp;Table2[[#This Row],[dir]]</f>
        <v>HACD141ai_x_FWD</v>
      </c>
      <c r="H2383" t="str" cm="1">
        <f t="array" ref="H2383">_xlfn.TEXTJOIN(",",TRUE,_xlfn.UNIQUE(_xlfn._xlws.FILTER(Table2[enz],Table2[rxn+dir]=Table2[[#This Row],[rxn+dir]])))</f>
        <v>rt2994,rt7916_x</v>
      </c>
      <c r="I2383" s="2" t="str">
        <f>_xlfn.TEXTAFTER(Table2[[#This Row],[rxn]],"_",-1)</f>
        <v>x</v>
      </c>
      <c r="J2383" s="2" t="str">
        <f>_xlfn.TEXTBEFORE(Table2[[#This Row],[rxn]],"_"&amp;Table2[[#This Row],[compartment]],-1)</f>
        <v>HACD141ai</v>
      </c>
      <c r="K2383" s="2" t="str" cm="1">
        <f t="array" ref="K2383">_xlfn.LET(_xlpm.t,J2383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3" s="2" t="str">
        <f>IF(LEN(Table2[[#This Row],[number at end of rxn-compartment]])&gt;0,_xlfn.TEXTBEFORE(Table2[[#This Row],[rxn-compartment]],Table2[[#This Row],[number at end of rxn-compartment]],-1),"")</f>
        <v/>
      </c>
      <c r="N2383" t="str">
        <v>NADS</v>
      </c>
      <c r="O2383" t="str">
        <v>NADS2_n</v>
      </c>
      <c r="P2383" t="str">
        <v>REV</v>
      </c>
      <c r="Q2383" t="str">
        <v>rt0915_n</v>
      </c>
      <c r="R2383" t="str">
        <v>6.3.5.1</v>
      </c>
      <c r="S2383" t="str">
        <v>Other biosynthetic metabolism</v>
      </c>
      <c r="T2383" t="str">
        <v>Nicotinate and nicotinamide metabolism</v>
      </c>
    </row>
    <row r="2384" spans="1:20" x14ac:dyDescent="0.2">
      <c r="A2384" t="s">
        <v>5416</v>
      </c>
      <c r="B2384" t="s">
        <v>5415</v>
      </c>
      <c r="C2384" t="s">
        <v>8</v>
      </c>
      <c r="D2384" t="s">
        <v>5387</v>
      </c>
      <c r="E2384" t="str">
        <f>_xlfn.XLOOKUP(Table2[[#This Row],[rxn]],[1]Sheet1!$A:$A,[1]Sheet1!$C:$C,"Other metaolism",0)</f>
        <v>Other metabolism</v>
      </c>
      <c r="F2384" t="s">
        <v>312</v>
      </c>
      <c r="G2384" t="str">
        <f>Table2[[#This Row],[rxn]]&amp;"_"&amp;Table2[[#This Row],[dir]]</f>
        <v>HACD141ai_x_FWD</v>
      </c>
      <c r="H2384" t="str" cm="1">
        <f t="array" ref="H2384">_xlfn.TEXTJOIN(",",TRUE,_xlfn.UNIQUE(_xlfn._xlws.FILTER(Table2[enz],Table2[rxn+dir]=Table2[[#This Row],[rxn+dir]])))</f>
        <v>rt2994,rt7916_x</v>
      </c>
      <c r="I2384" s="2" t="str">
        <f>_xlfn.TEXTAFTER(Table2[[#This Row],[rxn]],"_",-1)</f>
        <v>x</v>
      </c>
      <c r="J2384" s="2" t="str">
        <f>_xlfn.TEXTBEFORE(Table2[[#This Row],[rxn]],"_"&amp;Table2[[#This Row],[compartment]],-1)</f>
        <v>HACD141ai</v>
      </c>
      <c r="K2384" s="2" t="str" cm="1">
        <f t="array" ref="K2384">_xlfn.LET(_xlpm.t,J2384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4" s="2" t="str">
        <f>IF(LEN(Table2[[#This Row],[number at end of rxn-compartment]])&gt;0,_xlfn.TEXTBEFORE(Table2[[#This Row],[rxn-compartment]],Table2[[#This Row],[number at end of rxn-compartment]],-1),"")</f>
        <v/>
      </c>
      <c r="N2384" t="str">
        <v/>
      </c>
      <c r="O2384" t="str">
        <v>NADt_c_e</v>
      </c>
      <c r="P2384" t="str">
        <v>FWD</v>
      </c>
      <c r="Q2384" t="str">
        <v>UNKNOWN</v>
      </c>
      <c r="R2384" t="str">
        <v/>
      </c>
      <c r="S2384" t="str">
        <v>Excluded</v>
      </c>
      <c r="T2384" t="str">
        <v>Transport</v>
      </c>
    </row>
    <row r="2385" spans="1:20" x14ac:dyDescent="0.2">
      <c r="A2385" t="s">
        <v>5417</v>
      </c>
      <c r="B2385" t="s">
        <v>5418</v>
      </c>
      <c r="C2385" t="s">
        <v>8</v>
      </c>
      <c r="D2385" t="s">
        <v>5382</v>
      </c>
      <c r="E2385" t="str">
        <f>_xlfn.XLOOKUP(Table2[[#This Row],[rxn]],[1]Sheet1!$A:$A,[1]Sheet1!$C:$C,"Other metaolism",0)</f>
        <v>Other metabolism</v>
      </c>
      <c r="F2385" t="s">
        <v>312</v>
      </c>
      <c r="G2385" t="str">
        <f>Table2[[#This Row],[rxn]]&amp;"_"&amp;Table2[[#This Row],[dir]]</f>
        <v>HACD141bi_m_FWD</v>
      </c>
      <c r="H2385" t="str" cm="1">
        <f t="array" ref="H2385">_xlfn.TEXTJOIN(",",TRUE,_xlfn.UNIQUE(_xlfn._xlws.FILTER(Table2[enz],Table2[rxn+dir]=Table2[[#This Row],[rxn+dir]])))</f>
        <v>rt2835</v>
      </c>
      <c r="I2385" s="2" t="str">
        <f>_xlfn.TEXTAFTER(Table2[[#This Row],[rxn]],"_",-1)</f>
        <v>m</v>
      </c>
      <c r="J2385" s="2" t="str">
        <f>_xlfn.TEXTBEFORE(Table2[[#This Row],[rxn]],"_"&amp;Table2[[#This Row],[compartment]],-1)</f>
        <v>HACD141bi</v>
      </c>
      <c r="K2385" s="2" t="str" cm="1">
        <f t="array" ref="K2385">_xlfn.LET(_xlpm.t,J2385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5" s="2" t="str">
        <f>IF(LEN(Table2[[#This Row],[number at end of rxn-compartment]])&gt;0,_xlfn.TEXTBEFORE(Table2[[#This Row],[rxn-compartment]],Table2[[#This Row],[number at end of rxn-compartment]],-1),"")</f>
        <v/>
      </c>
      <c r="N2385" t="str">
        <v/>
      </c>
      <c r="O2385" t="str">
        <v>NADt_c_m</v>
      </c>
      <c r="P2385" t="str">
        <v>FWD</v>
      </c>
      <c r="Q2385" t="str">
        <v>rt2593,rt5934</v>
      </c>
      <c r="R2385" t="str">
        <v/>
      </c>
      <c r="S2385" t="str">
        <v>Excluded</v>
      </c>
      <c r="T2385" t="str">
        <v>Transport</v>
      </c>
    </row>
    <row r="2386" spans="1:20" x14ac:dyDescent="0.2">
      <c r="A2386" t="s">
        <v>5419</v>
      </c>
      <c r="B2386" t="s">
        <v>5420</v>
      </c>
      <c r="C2386" t="s">
        <v>8</v>
      </c>
      <c r="D2386" t="s">
        <v>4214</v>
      </c>
      <c r="E2386" t="str">
        <f>_xlfn.XLOOKUP(Table2[[#This Row],[rxn]],[1]Sheet1!$A:$A,[1]Sheet1!$C:$C,"Other metaolism",0)</f>
        <v>Other metabolism</v>
      </c>
      <c r="F2386" t="s">
        <v>312</v>
      </c>
      <c r="G2386" t="str">
        <f>Table2[[#This Row],[rxn]]&amp;"_"&amp;Table2[[#This Row],[dir]]</f>
        <v>HACD141bi_x_FWD</v>
      </c>
      <c r="H2386" t="str" cm="1">
        <f t="array" ref="H2386">_xlfn.TEXTJOIN(",",TRUE,_xlfn.UNIQUE(_xlfn._xlws.FILTER(Table2[enz],Table2[rxn+dir]=Table2[[#This Row],[rxn+dir]])))</f>
        <v>rt2994,rt7916_x</v>
      </c>
      <c r="I2386" s="2" t="str">
        <f>_xlfn.TEXTAFTER(Table2[[#This Row],[rxn]],"_",-1)</f>
        <v>x</v>
      </c>
      <c r="J2386" s="2" t="str">
        <f>_xlfn.TEXTBEFORE(Table2[[#This Row],[rxn]],"_"&amp;Table2[[#This Row],[compartment]],-1)</f>
        <v>HACD141bi</v>
      </c>
      <c r="K2386" s="2" t="str" cm="1">
        <f t="array" ref="K2386">_xlfn.LET(_xlpm.t,J2386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6" s="2" t="str">
        <f>IF(LEN(Table2[[#This Row],[number at end of rxn-compartment]])&gt;0,_xlfn.TEXTBEFORE(Table2[[#This Row],[rxn-compartment]],Table2[[#This Row],[number at end of rxn-compartment]],-1),"")</f>
        <v/>
      </c>
      <c r="N2386" t="str">
        <v/>
      </c>
      <c r="O2386" t="str">
        <v>NADt_c_rm</v>
      </c>
      <c r="P2386" t="str">
        <v>FWD</v>
      </c>
      <c r="Q2386" t="str">
        <v>SPONT</v>
      </c>
      <c r="R2386" t="str">
        <v/>
      </c>
      <c r="S2386" t="str">
        <v>Excluded</v>
      </c>
      <c r="T2386" t="str">
        <v>Transport</v>
      </c>
    </row>
    <row r="2387" spans="1:20" x14ac:dyDescent="0.2">
      <c r="A2387" t="s">
        <v>5421</v>
      </c>
      <c r="B2387" t="s">
        <v>5420</v>
      </c>
      <c r="C2387" t="s">
        <v>8</v>
      </c>
      <c r="D2387" t="s">
        <v>5387</v>
      </c>
      <c r="E2387" t="str">
        <f>_xlfn.XLOOKUP(Table2[[#This Row],[rxn]],[1]Sheet1!$A:$A,[1]Sheet1!$C:$C,"Other metaolism",0)</f>
        <v>Other metabolism</v>
      </c>
      <c r="F2387" t="s">
        <v>312</v>
      </c>
      <c r="G2387" t="str">
        <f>Table2[[#This Row],[rxn]]&amp;"_"&amp;Table2[[#This Row],[dir]]</f>
        <v>HACD141bi_x_FWD</v>
      </c>
      <c r="H2387" t="str" cm="1">
        <f t="array" ref="H2387">_xlfn.TEXTJOIN(",",TRUE,_xlfn.UNIQUE(_xlfn._xlws.FILTER(Table2[enz],Table2[rxn+dir]=Table2[[#This Row],[rxn+dir]])))</f>
        <v>rt2994,rt7916_x</v>
      </c>
      <c r="I2387" s="2" t="str">
        <f>_xlfn.TEXTAFTER(Table2[[#This Row],[rxn]],"_",-1)</f>
        <v>x</v>
      </c>
      <c r="J2387" s="2" t="str">
        <f>_xlfn.TEXTBEFORE(Table2[[#This Row],[rxn]],"_"&amp;Table2[[#This Row],[compartment]],-1)</f>
        <v>HACD141bi</v>
      </c>
      <c r="K2387" s="2" t="str" cm="1">
        <f t="array" ref="K2387">_xlfn.LET(_xlpm.t,J2387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7" s="2" t="str">
        <f>IF(LEN(Table2[[#This Row],[number at end of rxn-compartment]])&gt;0,_xlfn.TEXTBEFORE(Table2[[#This Row],[rxn-compartment]],Table2[[#This Row],[number at end of rxn-compartment]],-1),"")</f>
        <v/>
      </c>
      <c r="N2387" t="str">
        <v/>
      </c>
      <c r="O2387" t="str">
        <v>NADt_c_rm</v>
      </c>
      <c r="P2387" t="str">
        <v>REV</v>
      </c>
      <c r="Q2387" t="str">
        <v>SPONT</v>
      </c>
      <c r="R2387" t="str">
        <v/>
      </c>
      <c r="S2387" t="str">
        <v>Excluded</v>
      </c>
      <c r="T2387" t="str">
        <v>Transport</v>
      </c>
    </row>
    <row r="2388" spans="1:20" x14ac:dyDescent="0.2">
      <c r="A2388" t="s">
        <v>5422</v>
      </c>
      <c r="B2388" t="s">
        <v>5423</v>
      </c>
      <c r="C2388" t="s">
        <v>8</v>
      </c>
      <c r="D2388" t="s">
        <v>4214</v>
      </c>
      <c r="E2388" t="str">
        <f>_xlfn.XLOOKUP(Table2[[#This Row],[rxn]],[1]Sheet1!$A:$A,[1]Sheet1!$C:$C,"Other metaolism",0)</f>
        <v>Other metabolism</v>
      </c>
      <c r="F2388" t="s">
        <v>312</v>
      </c>
      <c r="G2388" t="str">
        <f>Table2[[#This Row],[rxn]]&amp;"_"&amp;Table2[[#This Row],[dir]]</f>
        <v>HACD142i_x_FWD</v>
      </c>
      <c r="H2388" t="str" cm="1">
        <f t="array" ref="H2388">_xlfn.TEXTJOIN(",",TRUE,_xlfn.UNIQUE(_xlfn._xlws.FILTER(Table2[enz],Table2[rxn+dir]=Table2[[#This Row],[rxn+dir]])))</f>
        <v>rt2994,rt7916_x</v>
      </c>
      <c r="I2388" s="2" t="str">
        <f>_xlfn.TEXTAFTER(Table2[[#This Row],[rxn]],"_",-1)</f>
        <v>x</v>
      </c>
      <c r="J2388" s="2" t="str">
        <f>_xlfn.TEXTBEFORE(Table2[[#This Row],[rxn]],"_"&amp;Table2[[#This Row],[compartment]],-1)</f>
        <v>HACD142i</v>
      </c>
      <c r="K2388" s="2" t="str" cm="1">
        <f t="array" ref="K2388">_xlfn.LET(_xlpm.t,J2388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8" s="2" t="str">
        <f>IF(LEN(Table2[[#This Row],[number at end of rxn-compartment]])&gt;0,_xlfn.TEXTBEFORE(Table2[[#This Row],[rxn-compartment]],Table2[[#This Row],[number at end of rxn-compartment]],-1),"")</f>
        <v/>
      </c>
      <c r="N2388" t="str">
        <v>NADt</v>
      </c>
      <c r="O2388" t="str">
        <v>NADt1_m</v>
      </c>
      <c r="P2388" t="str">
        <v>FWD</v>
      </c>
      <c r="Q2388" t="str">
        <v>rt2593</v>
      </c>
      <c r="R2388" t="str">
        <v/>
      </c>
      <c r="S2388" t="str">
        <v>Excluded</v>
      </c>
      <c r="T2388" t="str">
        <v>Transport</v>
      </c>
    </row>
    <row r="2389" spans="1:20" x14ac:dyDescent="0.2">
      <c r="A2389" t="s">
        <v>5424</v>
      </c>
      <c r="B2389" t="s">
        <v>5423</v>
      </c>
      <c r="C2389" t="s">
        <v>8</v>
      </c>
      <c r="D2389" t="s">
        <v>5387</v>
      </c>
      <c r="E2389" t="str">
        <f>_xlfn.XLOOKUP(Table2[[#This Row],[rxn]],[1]Sheet1!$A:$A,[1]Sheet1!$C:$C,"Other metaolism",0)</f>
        <v>Other metabolism</v>
      </c>
      <c r="F2389" t="s">
        <v>312</v>
      </c>
      <c r="G2389" t="str">
        <f>Table2[[#This Row],[rxn]]&amp;"_"&amp;Table2[[#This Row],[dir]]</f>
        <v>HACD142i_x_FWD</v>
      </c>
      <c r="H2389" t="str" cm="1">
        <f t="array" ref="H2389">_xlfn.TEXTJOIN(",",TRUE,_xlfn.UNIQUE(_xlfn._xlws.FILTER(Table2[enz],Table2[rxn+dir]=Table2[[#This Row],[rxn+dir]])))</f>
        <v>rt2994,rt7916_x</v>
      </c>
      <c r="I2389" s="2" t="str">
        <f>_xlfn.TEXTAFTER(Table2[[#This Row],[rxn]],"_",-1)</f>
        <v>x</v>
      </c>
      <c r="J2389" s="2" t="str">
        <f>_xlfn.TEXTBEFORE(Table2[[#This Row],[rxn]],"_"&amp;Table2[[#This Row],[compartment]],-1)</f>
        <v>HACD142i</v>
      </c>
      <c r="K2389" s="2" t="str" cm="1">
        <f t="array" ref="K2389">_xlfn.LET(_xlpm.t,J2389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89" s="2" t="str">
        <f>IF(LEN(Table2[[#This Row],[number at end of rxn-compartment]])&gt;0,_xlfn.TEXTBEFORE(Table2[[#This Row],[rxn-compartment]],Table2[[#This Row],[number at end of rxn-compartment]],-1),"")</f>
        <v/>
      </c>
      <c r="N2389" t="str">
        <v>NADt</v>
      </c>
      <c r="O2389" t="str">
        <v>NADt2_m</v>
      </c>
      <c r="P2389" t="str">
        <v>FWD</v>
      </c>
      <c r="Q2389" t="str">
        <v>rt2593</v>
      </c>
      <c r="R2389" t="str">
        <v/>
      </c>
      <c r="S2389" t="str">
        <v>Excluded</v>
      </c>
      <c r="T2389" t="str">
        <v>Transport</v>
      </c>
    </row>
    <row r="2390" spans="1:20" x14ac:dyDescent="0.2">
      <c r="A2390" t="s">
        <v>5425</v>
      </c>
      <c r="B2390" t="s">
        <v>5426</v>
      </c>
      <c r="C2390" t="s">
        <v>8</v>
      </c>
      <c r="D2390" t="s">
        <v>4214</v>
      </c>
      <c r="E2390" t="str">
        <f>_xlfn.XLOOKUP(Table2[[#This Row],[rxn]],[1]Sheet1!$A:$A,[1]Sheet1!$C:$C,"Other metaolism",0)</f>
        <v>Other metabolism</v>
      </c>
      <c r="F2390" t="s">
        <v>312</v>
      </c>
      <c r="G2390" t="str">
        <f>Table2[[#This Row],[rxn]]&amp;"_"&amp;Table2[[#This Row],[dir]]</f>
        <v>HACD143i_x_FWD</v>
      </c>
      <c r="H2390" t="str" cm="1">
        <f t="array" ref="H2390">_xlfn.TEXTJOIN(",",TRUE,_xlfn.UNIQUE(_xlfn._xlws.FILTER(Table2[enz],Table2[rxn+dir]=Table2[[#This Row],[rxn+dir]])))</f>
        <v>rt2994,rt7916_x</v>
      </c>
      <c r="I2390" s="2" t="str">
        <f>_xlfn.TEXTAFTER(Table2[[#This Row],[rxn]],"_",-1)</f>
        <v>x</v>
      </c>
      <c r="J2390" s="2" t="str">
        <f>_xlfn.TEXTBEFORE(Table2[[#This Row],[rxn]],"_"&amp;Table2[[#This Row],[compartment]],-1)</f>
        <v>HACD143i</v>
      </c>
      <c r="K2390" s="2" t="str" cm="1">
        <f t="array" ref="K2390">_xlfn.LET(_xlpm.t,J2390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0" s="2" t="str">
        <f>IF(LEN(Table2[[#This Row],[number at end of rxn-compartment]])&gt;0,_xlfn.TEXTBEFORE(Table2[[#This Row],[rxn-compartment]],Table2[[#This Row],[number at end of rxn-compartment]],-1),"")</f>
        <v/>
      </c>
      <c r="N2390" t="str">
        <v>NADt</v>
      </c>
      <c r="O2390" t="str">
        <v>NADt3_m</v>
      </c>
      <c r="P2390" t="str">
        <v>FWD</v>
      </c>
      <c r="Q2390" t="str">
        <v>rt2593</v>
      </c>
      <c r="R2390" t="str">
        <v/>
      </c>
      <c r="S2390" t="str">
        <v>Excluded</v>
      </c>
      <c r="T2390" t="str">
        <v>Transport</v>
      </c>
    </row>
    <row r="2391" spans="1:20" x14ac:dyDescent="0.2">
      <c r="A2391" t="s">
        <v>5427</v>
      </c>
      <c r="B2391" t="s">
        <v>5426</v>
      </c>
      <c r="C2391" t="s">
        <v>8</v>
      </c>
      <c r="D2391" t="s">
        <v>5387</v>
      </c>
      <c r="E2391" t="str">
        <f>_xlfn.XLOOKUP(Table2[[#This Row],[rxn]],[1]Sheet1!$A:$A,[1]Sheet1!$C:$C,"Other metaolism",0)</f>
        <v>Other metabolism</v>
      </c>
      <c r="F2391" t="s">
        <v>312</v>
      </c>
      <c r="G2391" t="str">
        <f>Table2[[#This Row],[rxn]]&amp;"_"&amp;Table2[[#This Row],[dir]]</f>
        <v>HACD143i_x_FWD</v>
      </c>
      <c r="H2391" t="str" cm="1">
        <f t="array" ref="H2391">_xlfn.TEXTJOIN(",",TRUE,_xlfn.UNIQUE(_xlfn._xlws.FILTER(Table2[enz],Table2[rxn+dir]=Table2[[#This Row],[rxn+dir]])))</f>
        <v>rt2994,rt7916_x</v>
      </c>
      <c r="I2391" s="2" t="str">
        <f>_xlfn.TEXTAFTER(Table2[[#This Row],[rxn]],"_",-1)</f>
        <v>x</v>
      </c>
      <c r="J2391" s="2" t="str">
        <f>_xlfn.TEXTBEFORE(Table2[[#This Row],[rxn]],"_"&amp;Table2[[#This Row],[compartment]],-1)</f>
        <v>HACD143i</v>
      </c>
      <c r="K2391" s="2" t="str" cm="1">
        <f t="array" ref="K2391">_xlfn.LET(_xlpm.t,J2391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1" s="2" t="str">
        <f>IF(LEN(Table2[[#This Row],[number at end of rxn-compartment]])&gt;0,_xlfn.TEXTBEFORE(Table2[[#This Row],[rxn-compartment]],Table2[[#This Row],[number at end of rxn-compartment]],-1),"")</f>
        <v/>
      </c>
      <c r="N2391" t="str">
        <v/>
      </c>
      <c r="O2391" t="str">
        <v>NAMNPP_c</v>
      </c>
      <c r="P2391" t="str">
        <v>FWD</v>
      </c>
      <c r="Q2391" t="str">
        <v>rt1924_c</v>
      </c>
      <c r="R2391" t="str">
        <v>6.3.4.21</v>
      </c>
      <c r="S2391" t="str">
        <v>Other biosynthetic metabolism</v>
      </c>
      <c r="T2391" t="str">
        <v>Nicotinate and nicotinamide metabolism</v>
      </c>
    </row>
    <row r="2392" spans="1:20" x14ac:dyDescent="0.2">
      <c r="A2392" t="s">
        <v>5428</v>
      </c>
      <c r="B2392" t="s">
        <v>5429</v>
      </c>
      <c r="C2392" t="s">
        <v>8</v>
      </c>
      <c r="D2392" t="s">
        <v>5382</v>
      </c>
      <c r="E2392" t="str">
        <f>_xlfn.XLOOKUP(Table2[[#This Row],[rxn]],[1]Sheet1!$A:$A,[1]Sheet1!$C:$C,"Other metaolism",0)</f>
        <v>Other metabolism</v>
      </c>
      <c r="F2392" t="s">
        <v>312</v>
      </c>
      <c r="G2392" t="str">
        <f>Table2[[#This Row],[rxn]]&amp;"_"&amp;Table2[[#This Row],[dir]]</f>
        <v>HACD160i_m_FWD</v>
      </c>
      <c r="H2392" t="str" cm="1">
        <f t="array" ref="H2392">_xlfn.TEXTJOIN(",",TRUE,_xlfn.UNIQUE(_xlfn._xlws.FILTER(Table2[enz],Table2[rxn+dir]=Table2[[#This Row],[rxn+dir]])))</f>
        <v>rt2835</v>
      </c>
      <c r="I2392" s="2" t="str">
        <f>_xlfn.TEXTAFTER(Table2[[#This Row],[rxn]],"_",-1)</f>
        <v>m</v>
      </c>
      <c r="J2392" s="2" t="str">
        <f>_xlfn.TEXTBEFORE(Table2[[#This Row],[rxn]],"_"&amp;Table2[[#This Row],[compartment]],-1)</f>
        <v>HACD160i</v>
      </c>
      <c r="K2392" s="2" t="str" cm="1">
        <f t="array" ref="K2392">_xlfn.LET(_xlpm.t,J2392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2" s="2" t="str">
        <f>IF(LEN(Table2[[#This Row],[number at end of rxn-compartment]])&gt;0,_xlfn.TEXTBEFORE(Table2[[#This Row],[rxn-compartment]],Table2[[#This Row],[number at end of rxn-compartment]],-1),"")</f>
        <v/>
      </c>
      <c r="N2392" t="str">
        <v/>
      </c>
      <c r="O2392" t="str">
        <v>NAMNPP_m</v>
      </c>
      <c r="P2392" t="str">
        <v>FWD</v>
      </c>
      <c r="Q2392" t="str">
        <v>rt1924_m</v>
      </c>
      <c r="R2392" t="str">
        <v>6.3.4.21</v>
      </c>
      <c r="S2392" t="str">
        <v>Other biosynthetic metabolism</v>
      </c>
      <c r="T2392" t="str">
        <v>Nicotinate and nicotinamide metabolism</v>
      </c>
    </row>
    <row r="2393" spans="1:20" x14ac:dyDescent="0.2">
      <c r="A2393" t="s">
        <v>5430</v>
      </c>
      <c r="B2393" t="s">
        <v>5431</v>
      </c>
      <c r="C2393" t="s">
        <v>8</v>
      </c>
      <c r="D2393" t="s">
        <v>4214</v>
      </c>
      <c r="E2393" t="str">
        <f>_xlfn.XLOOKUP(Table2[[#This Row],[rxn]],[1]Sheet1!$A:$A,[1]Sheet1!$C:$C,"Other metaolism",0)</f>
        <v>Other metabolism</v>
      </c>
      <c r="F2393" t="s">
        <v>312</v>
      </c>
      <c r="G2393" t="str">
        <f>Table2[[#This Row],[rxn]]&amp;"_"&amp;Table2[[#This Row],[dir]]</f>
        <v>HACD160i_x_FWD</v>
      </c>
      <c r="H2393" t="str" cm="1">
        <f t="array" ref="H2393">_xlfn.TEXTJOIN(",",TRUE,_xlfn.UNIQUE(_xlfn._xlws.FILTER(Table2[enz],Table2[rxn+dir]=Table2[[#This Row],[rxn+dir]])))</f>
        <v>rt2994,rt7916_x</v>
      </c>
      <c r="I2393" s="2" t="str">
        <f>_xlfn.TEXTAFTER(Table2[[#This Row],[rxn]],"_",-1)</f>
        <v>x</v>
      </c>
      <c r="J2393" s="2" t="str">
        <f>_xlfn.TEXTBEFORE(Table2[[#This Row],[rxn]],"_"&amp;Table2[[#This Row],[compartment]],-1)</f>
        <v>HACD160i</v>
      </c>
      <c r="K2393" s="2" t="str" cm="1">
        <f t="array" ref="K2393">_xlfn.LET(_xlpm.t,J2393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3" s="2" t="str">
        <f>IF(LEN(Table2[[#This Row],[number at end of rxn-compartment]])&gt;0,_xlfn.TEXTBEFORE(Table2[[#This Row],[rxn-compartment]],Table2[[#This Row],[number at end of rxn-compartment]],-1),"")</f>
        <v/>
      </c>
      <c r="N2393" t="str">
        <v/>
      </c>
      <c r="O2393" t="str">
        <v>NAtpa_c</v>
      </c>
      <c r="P2393" t="str">
        <v>FWD</v>
      </c>
      <c r="Q2393" t="str">
        <v>rt2101_c,rt2444</v>
      </c>
      <c r="R2393" t="str">
        <v/>
      </c>
      <c r="S2393" t="str">
        <v>Excluded</v>
      </c>
      <c r="T2393" t="str">
        <v>Transport</v>
      </c>
    </row>
    <row r="2394" spans="1:20" x14ac:dyDescent="0.2">
      <c r="A2394" t="s">
        <v>5432</v>
      </c>
      <c r="B2394" t="s">
        <v>5431</v>
      </c>
      <c r="C2394" t="s">
        <v>8</v>
      </c>
      <c r="D2394" t="s">
        <v>5387</v>
      </c>
      <c r="E2394" t="str">
        <f>_xlfn.XLOOKUP(Table2[[#This Row],[rxn]],[1]Sheet1!$A:$A,[1]Sheet1!$C:$C,"Other metaolism",0)</f>
        <v>Other metabolism</v>
      </c>
      <c r="F2394" t="s">
        <v>312</v>
      </c>
      <c r="G2394" t="str">
        <f>Table2[[#This Row],[rxn]]&amp;"_"&amp;Table2[[#This Row],[dir]]</f>
        <v>HACD160i_x_FWD</v>
      </c>
      <c r="H2394" t="str" cm="1">
        <f t="array" ref="H2394">_xlfn.TEXTJOIN(",",TRUE,_xlfn.UNIQUE(_xlfn._xlws.FILTER(Table2[enz],Table2[rxn+dir]=Table2[[#This Row],[rxn+dir]])))</f>
        <v>rt2994,rt7916_x</v>
      </c>
      <c r="I2394" s="2" t="str">
        <f>_xlfn.TEXTAFTER(Table2[[#This Row],[rxn]],"_",-1)</f>
        <v>x</v>
      </c>
      <c r="J2394" s="2" t="str">
        <f>_xlfn.TEXTBEFORE(Table2[[#This Row],[rxn]],"_"&amp;Table2[[#This Row],[compartment]],-1)</f>
        <v>HACD160i</v>
      </c>
      <c r="K2394" s="2" t="str" cm="1">
        <f t="array" ref="K2394">_xlfn.LET(_xlpm.t,J2394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4" s="2" t="str">
        <f>IF(LEN(Table2[[#This Row],[number at end of rxn-compartment]])&gt;0,_xlfn.TEXTBEFORE(Table2[[#This Row],[rxn-compartment]],Table2[[#This Row],[number at end of rxn-compartment]],-1),"")</f>
        <v/>
      </c>
      <c r="N2394" t="str">
        <v/>
      </c>
      <c r="O2394" t="str">
        <v>NAtpa_c</v>
      </c>
      <c r="P2394" t="str">
        <v>REV</v>
      </c>
      <c r="Q2394" t="str">
        <v>rt2101_c,rt2444</v>
      </c>
      <c r="R2394" t="str">
        <v/>
      </c>
      <c r="S2394" t="str">
        <v>Excluded</v>
      </c>
      <c r="T2394" t="str">
        <v>Transport</v>
      </c>
    </row>
    <row r="2395" spans="1:20" x14ac:dyDescent="0.2">
      <c r="A2395" t="s">
        <v>5433</v>
      </c>
      <c r="B2395" t="s">
        <v>5434</v>
      </c>
      <c r="C2395" t="s">
        <v>8</v>
      </c>
      <c r="D2395" t="s">
        <v>5382</v>
      </c>
      <c r="E2395" t="str">
        <f>_xlfn.XLOOKUP(Table2[[#This Row],[rxn]],[1]Sheet1!$A:$A,[1]Sheet1!$C:$C,"Other metaolism",0)</f>
        <v>Other metabolism</v>
      </c>
      <c r="F2395" t="s">
        <v>312</v>
      </c>
      <c r="G2395" t="str">
        <f>Table2[[#This Row],[rxn]]&amp;"_"&amp;Table2[[#This Row],[dir]]</f>
        <v>HACD161ai_m_FWD</v>
      </c>
      <c r="H2395" t="str" cm="1">
        <f t="array" ref="H2395">_xlfn.TEXTJOIN(",",TRUE,_xlfn.UNIQUE(_xlfn._xlws.FILTER(Table2[enz],Table2[rxn+dir]=Table2[[#This Row],[rxn+dir]])))</f>
        <v>rt2835</v>
      </c>
      <c r="I2395" s="2" t="str">
        <f>_xlfn.TEXTAFTER(Table2[[#This Row],[rxn]],"_",-1)</f>
        <v>m</v>
      </c>
      <c r="J2395" s="2" t="str">
        <f>_xlfn.TEXTBEFORE(Table2[[#This Row],[rxn]],"_"&amp;Table2[[#This Row],[compartment]],-1)</f>
        <v>HACD161ai</v>
      </c>
      <c r="K2395" s="2" t="str" cm="1">
        <f t="array" ref="K2395">_xlfn.LET(_xlpm.t,J2395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5" s="2" t="str">
        <f>IF(LEN(Table2[[#This Row],[number at end of rxn-compartment]])&gt;0,_xlfn.TEXTBEFORE(Table2[[#This Row],[rxn-compartment]],Table2[[#This Row],[number at end of rxn-compartment]],-1),"")</f>
        <v/>
      </c>
      <c r="N2395" t="str">
        <v/>
      </c>
      <c r="O2395" t="str">
        <v>NCAMt_c_n</v>
      </c>
      <c r="P2395" t="str">
        <v>FWD</v>
      </c>
      <c r="Q2395" t="str">
        <v>SPONT</v>
      </c>
      <c r="R2395" t="str">
        <v/>
      </c>
      <c r="S2395" t="str">
        <v>Excluded</v>
      </c>
      <c r="T2395" t="str">
        <v>Transport</v>
      </c>
    </row>
    <row r="2396" spans="1:20" x14ac:dyDescent="0.2">
      <c r="A2396" t="s">
        <v>5435</v>
      </c>
      <c r="B2396" t="s">
        <v>5436</v>
      </c>
      <c r="C2396" t="s">
        <v>8</v>
      </c>
      <c r="D2396" t="s">
        <v>4214</v>
      </c>
      <c r="E2396" t="str">
        <f>_xlfn.XLOOKUP(Table2[[#This Row],[rxn]],[1]Sheet1!$A:$A,[1]Sheet1!$C:$C,"Other metaolism",0)</f>
        <v>Other metabolism</v>
      </c>
      <c r="F2396" t="s">
        <v>312</v>
      </c>
      <c r="G2396" t="str">
        <f>Table2[[#This Row],[rxn]]&amp;"_"&amp;Table2[[#This Row],[dir]]</f>
        <v>HACD161ai_x_FWD</v>
      </c>
      <c r="H2396" t="str" cm="1">
        <f t="array" ref="H2396">_xlfn.TEXTJOIN(",",TRUE,_xlfn.UNIQUE(_xlfn._xlws.FILTER(Table2[enz],Table2[rxn+dir]=Table2[[#This Row],[rxn+dir]])))</f>
        <v>rt2994,rt7916_x</v>
      </c>
      <c r="I2396" s="2" t="str">
        <f>_xlfn.TEXTAFTER(Table2[[#This Row],[rxn]],"_",-1)</f>
        <v>x</v>
      </c>
      <c r="J2396" s="2" t="str">
        <f>_xlfn.TEXTBEFORE(Table2[[#This Row],[rxn]],"_"&amp;Table2[[#This Row],[compartment]],-1)</f>
        <v>HACD161ai</v>
      </c>
      <c r="K2396" s="2" t="str" cm="1">
        <f t="array" ref="K2396">_xlfn.LET(_xlpm.t,J2396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6" s="2" t="str">
        <f>IF(LEN(Table2[[#This Row],[number at end of rxn-compartment]])&gt;0,_xlfn.TEXTBEFORE(Table2[[#This Row],[rxn-compartment]],Table2[[#This Row],[number at end of rxn-compartment]],-1),"")</f>
        <v/>
      </c>
      <c r="N2396" t="str">
        <v/>
      </c>
      <c r="O2396" t="str">
        <v>NCAMt_c_n</v>
      </c>
      <c r="P2396" t="str">
        <v>REV</v>
      </c>
      <c r="Q2396" t="str">
        <v>SPONT</v>
      </c>
      <c r="R2396" t="str">
        <v/>
      </c>
      <c r="S2396" t="str">
        <v>Excluded</v>
      </c>
      <c r="T2396" t="str">
        <v>Transport</v>
      </c>
    </row>
    <row r="2397" spans="1:20" x14ac:dyDescent="0.2">
      <c r="A2397" t="s">
        <v>5437</v>
      </c>
      <c r="B2397" t="s">
        <v>5436</v>
      </c>
      <c r="C2397" t="s">
        <v>8</v>
      </c>
      <c r="D2397" t="s">
        <v>5387</v>
      </c>
      <c r="E2397" t="str">
        <f>_xlfn.XLOOKUP(Table2[[#This Row],[rxn]],[1]Sheet1!$A:$A,[1]Sheet1!$C:$C,"Other metaolism",0)</f>
        <v>Other metabolism</v>
      </c>
      <c r="F2397" t="s">
        <v>312</v>
      </c>
      <c r="G2397" t="str">
        <f>Table2[[#This Row],[rxn]]&amp;"_"&amp;Table2[[#This Row],[dir]]</f>
        <v>HACD161ai_x_FWD</v>
      </c>
      <c r="H2397" t="str" cm="1">
        <f t="array" ref="H2397">_xlfn.TEXTJOIN(",",TRUE,_xlfn.UNIQUE(_xlfn._xlws.FILTER(Table2[enz],Table2[rxn+dir]=Table2[[#This Row],[rxn+dir]])))</f>
        <v>rt2994,rt7916_x</v>
      </c>
      <c r="I2397" s="2" t="str">
        <f>_xlfn.TEXTAFTER(Table2[[#This Row],[rxn]],"_",-1)</f>
        <v>x</v>
      </c>
      <c r="J2397" s="2" t="str">
        <f>_xlfn.TEXTBEFORE(Table2[[#This Row],[rxn]],"_"&amp;Table2[[#This Row],[compartment]],-1)</f>
        <v>HACD161ai</v>
      </c>
      <c r="K2397" s="2" t="str" cm="1">
        <f t="array" ref="K2397">_xlfn.LET(_xlpm.t,J2397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7" s="2" t="str">
        <f>IF(LEN(Table2[[#This Row],[number at end of rxn-compartment]])&gt;0,_xlfn.TEXTBEFORE(Table2[[#This Row],[rxn-compartment]],Table2[[#This Row],[number at end of rxn-compartment]],-1),"")</f>
        <v/>
      </c>
      <c r="N2397" t="str">
        <v>NDP</v>
      </c>
      <c r="O2397" t="str">
        <v>NDP1_c</v>
      </c>
      <c r="P2397" t="str">
        <v>FWD</v>
      </c>
      <c r="Q2397" t="str">
        <v>rt0602_c</v>
      </c>
      <c r="R2397" t="str">
        <v>3.6.1.5</v>
      </c>
      <c r="S2397" t="str">
        <v>RNA metabolism</v>
      </c>
      <c r="T2397" t="str">
        <v>Purine metabolism</v>
      </c>
    </row>
    <row r="2398" spans="1:20" x14ac:dyDescent="0.2">
      <c r="A2398" t="s">
        <v>5438</v>
      </c>
      <c r="B2398" t="s">
        <v>5439</v>
      </c>
      <c r="C2398" t="s">
        <v>8</v>
      </c>
      <c r="D2398" t="s">
        <v>5382</v>
      </c>
      <c r="E2398" t="str">
        <f>_xlfn.XLOOKUP(Table2[[#This Row],[rxn]],[1]Sheet1!$A:$A,[1]Sheet1!$C:$C,"Other metaolism",0)</f>
        <v>Other metabolism</v>
      </c>
      <c r="F2398" t="s">
        <v>312</v>
      </c>
      <c r="G2398" t="str">
        <f>Table2[[#This Row],[rxn]]&amp;"_"&amp;Table2[[#This Row],[dir]]</f>
        <v>HACD161bi_m_FWD</v>
      </c>
      <c r="H2398" t="str" cm="1">
        <f t="array" ref="H2398">_xlfn.TEXTJOIN(",",TRUE,_xlfn.UNIQUE(_xlfn._xlws.FILTER(Table2[enz],Table2[rxn+dir]=Table2[[#This Row],[rxn+dir]])))</f>
        <v>rt2835</v>
      </c>
      <c r="I2398" s="2" t="str">
        <f>_xlfn.TEXTAFTER(Table2[[#This Row],[rxn]],"_",-1)</f>
        <v>m</v>
      </c>
      <c r="J2398" s="2" t="str">
        <f>_xlfn.TEXTBEFORE(Table2[[#This Row],[rxn]],"_"&amp;Table2[[#This Row],[compartment]],-1)</f>
        <v>HACD161bi</v>
      </c>
      <c r="K2398" s="2" t="str" cm="1">
        <f t="array" ref="K2398">_xlfn.LET(_xlpm.t,J2398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8" s="2" t="str">
        <f>IF(LEN(Table2[[#This Row],[number at end of rxn-compartment]])&gt;0,_xlfn.TEXTBEFORE(Table2[[#This Row],[rxn-compartment]],Table2[[#This Row],[number at end of rxn-compartment]],-1),"")</f>
        <v/>
      </c>
      <c r="N2398" t="str">
        <v>NDP</v>
      </c>
      <c r="O2398" t="str">
        <v>NDP10_c</v>
      </c>
      <c r="P2398" t="str">
        <v>FWD</v>
      </c>
      <c r="Q2398" t="str">
        <v>rt0602_c</v>
      </c>
      <c r="R2398" t="str">
        <v>3.6.1.5</v>
      </c>
      <c r="S2398" t="str">
        <v>RNA metabolism</v>
      </c>
      <c r="T2398" t="str">
        <v>Purine metabolism</v>
      </c>
    </row>
    <row r="2399" spans="1:20" x14ac:dyDescent="0.2">
      <c r="A2399" t="s">
        <v>5440</v>
      </c>
      <c r="B2399" t="s">
        <v>5441</v>
      </c>
      <c r="C2399" t="s">
        <v>8</v>
      </c>
      <c r="D2399" t="s">
        <v>4214</v>
      </c>
      <c r="E2399" t="str">
        <f>_xlfn.XLOOKUP(Table2[[#This Row],[rxn]],[1]Sheet1!$A:$A,[1]Sheet1!$C:$C,"Other metaolism",0)</f>
        <v>Other metabolism</v>
      </c>
      <c r="F2399" t="s">
        <v>312</v>
      </c>
      <c r="G2399" t="str">
        <f>Table2[[#This Row],[rxn]]&amp;"_"&amp;Table2[[#This Row],[dir]]</f>
        <v>HACD161bi_x_FWD</v>
      </c>
      <c r="H2399" t="str" cm="1">
        <f t="array" ref="H2399">_xlfn.TEXTJOIN(",",TRUE,_xlfn.UNIQUE(_xlfn._xlws.FILTER(Table2[enz],Table2[rxn+dir]=Table2[[#This Row],[rxn+dir]])))</f>
        <v>rt2994,rt7916_x</v>
      </c>
      <c r="I2399" s="2" t="str">
        <f>_xlfn.TEXTAFTER(Table2[[#This Row],[rxn]],"_",-1)</f>
        <v>x</v>
      </c>
      <c r="J2399" s="2" t="str">
        <f>_xlfn.TEXTBEFORE(Table2[[#This Row],[rxn]],"_"&amp;Table2[[#This Row],[compartment]],-1)</f>
        <v>HACD161bi</v>
      </c>
      <c r="K2399" s="2" t="str" cm="1">
        <f t="array" ref="K2399">_xlfn.LET(_xlpm.t,J2399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399" s="2" t="str">
        <f>IF(LEN(Table2[[#This Row],[number at end of rxn-compartment]])&gt;0,_xlfn.TEXTBEFORE(Table2[[#This Row],[rxn-compartment]],Table2[[#This Row],[number at end of rxn-compartment]],-1),"")</f>
        <v/>
      </c>
      <c r="N2399" t="str">
        <v>NDP</v>
      </c>
      <c r="O2399" t="str">
        <v>NDP3_c</v>
      </c>
      <c r="P2399" t="str">
        <v>FWD</v>
      </c>
      <c r="Q2399" t="str">
        <v>rt0602_c</v>
      </c>
      <c r="R2399" t="str">
        <v>3.6.1.5</v>
      </c>
      <c r="S2399" t="str">
        <v>RNA metabolism</v>
      </c>
      <c r="T2399" t="str">
        <v>Purine metabolism</v>
      </c>
    </row>
    <row r="2400" spans="1:20" x14ac:dyDescent="0.2">
      <c r="A2400" t="s">
        <v>5442</v>
      </c>
      <c r="B2400" t="s">
        <v>5441</v>
      </c>
      <c r="C2400" t="s">
        <v>8</v>
      </c>
      <c r="D2400" t="s">
        <v>5387</v>
      </c>
      <c r="E2400" t="str">
        <f>_xlfn.XLOOKUP(Table2[[#This Row],[rxn]],[1]Sheet1!$A:$A,[1]Sheet1!$C:$C,"Other metaolism",0)</f>
        <v>Other metabolism</v>
      </c>
      <c r="F2400" t="s">
        <v>312</v>
      </c>
      <c r="G2400" t="str">
        <f>Table2[[#This Row],[rxn]]&amp;"_"&amp;Table2[[#This Row],[dir]]</f>
        <v>HACD161bi_x_FWD</v>
      </c>
      <c r="H2400" t="str" cm="1">
        <f t="array" ref="H2400">_xlfn.TEXTJOIN(",",TRUE,_xlfn.UNIQUE(_xlfn._xlws.FILTER(Table2[enz],Table2[rxn+dir]=Table2[[#This Row],[rxn+dir]])))</f>
        <v>rt2994,rt7916_x</v>
      </c>
      <c r="I2400" s="2" t="str">
        <f>_xlfn.TEXTAFTER(Table2[[#This Row],[rxn]],"_",-1)</f>
        <v>x</v>
      </c>
      <c r="J2400" s="2" t="str">
        <f>_xlfn.TEXTBEFORE(Table2[[#This Row],[rxn]],"_"&amp;Table2[[#This Row],[compartment]],-1)</f>
        <v>HACD161bi</v>
      </c>
      <c r="K2400" s="2" t="str" cm="1">
        <f t="array" ref="K2400">_xlfn.LET(_xlpm.t,J2400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0" s="2" t="str">
        <f>IF(LEN(Table2[[#This Row],[number at end of rxn-compartment]])&gt;0,_xlfn.TEXTBEFORE(Table2[[#This Row],[rxn-compartment]],Table2[[#This Row],[number at end of rxn-compartment]],-1),"")</f>
        <v/>
      </c>
      <c r="N2400" t="str">
        <v>NDP</v>
      </c>
      <c r="O2400" t="str">
        <v>NDP3_g</v>
      </c>
      <c r="P2400" t="str">
        <v>FWD</v>
      </c>
      <c r="Q2400" t="str">
        <v>rt1437</v>
      </c>
      <c r="R2400" t="str">
        <v>3.6.1.42</v>
      </c>
      <c r="S2400" t="str">
        <v>RNA metabolism</v>
      </c>
      <c r="T2400" t="str">
        <v>Purine metabolism</v>
      </c>
    </row>
    <row r="2401" spans="1:20" x14ac:dyDescent="0.2">
      <c r="A2401" t="s">
        <v>5443</v>
      </c>
      <c r="B2401" t="s">
        <v>5444</v>
      </c>
      <c r="C2401" t="s">
        <v>8</v>
      </c>
      <c r="D2401" t="s">
        <v>4214</v>
      </c>
      <c r="E2401" t="str">
        <f>_xlfn.XLOOKUP(Table2[[#This Row],[rxn]],[1]Sheet1!$A:$A,[1]Sheet1!$C:$C,"Other metaolism",0)</f>
        <v>Other metabolism</v>
      </c>
      <c r="F2401" t="s">
        <v>312</v>
      </c>
      <c r="G2401" t="str">
        <f>Table2[[#This Row],[rxn]]&amp;"_"&amp;Table2[[#This Row],[dir]]</f>
        <v>HACD162i_x_FWD</v>
      </c>
      <c r="H2401" t="str" cm="1">
        <f t="array" ref="H2401">_xlfn.TEXTJOIN(",",TRUE,_xlfn.UNIQUE(_xlfn._xlws.FILTER(Table2[enz],Table2[rxn+dir]=Table2[[#This Row],[rxn+dir]])))</f>
        <v>rt2994,rt7916_x</v>
      </c>
      <c r="I2401" s="2" t="str">
        <f>_xlfn.TEXTAFTER(Table2[[#This Row],[rxn]],"_",-1)</f>
        <v>x</v>
      </c>
      <c r="J2401" s="2" t="str">
        <f>_xlfn.TEXTBEFORE(Table2[[#This Row],[rxn]],"_"&amp;Table2[[#This Row],[compartment]],-1)</f>
        <v>HACD162i</v>
      </c>
      <c r="K2401" s="2" t="str" cm="1">
        <f t="array" ref="K2401">_xlfn.LET(_xlpm.t,J2401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1" s="2" t="str">
        <f>IF(LEN(Table2[[#This Row],[number at end of rxn-compartment]])&gt;0,_xlfn.TEXTBEFORE(Table2[[#This Row],[rxn-compartment]],Table2[[#This Row],[number at end of rxn-compartment]],-1),"")</f>
        <v/>
      </c>
      <c r="N2401" t="str">
        <v>NDP</v>
      </c>
      <c r="O2401" t="str">
        <v>NDP4_c</v>
      </c>
      <c r="P2401" t="str">
        <v>FWD</v>
      </c>
      <c r="Q2401" t="str">
        <v>rt0602_c</v>
      </c>
      <c r="R2401" t="str">
        <v>3.6.1.5</v>
      </c>
      <c r="S2401" t="str">
        <v>RNA metabolism</v>
      </c>
      <c r="T2401" t="str">
        <v>Purine metabolism</v>
      </c>
    </row>
    <row r="2402" spans="1:20" x14ac:dyDescent="0.2">
      <c r="A2402" t="s">
        <v>5445</v>
      </c>
      <c r="B2402" t="s">
        <v>5444</v>
      </c>
      <c r="C2402" t="s">
        <v>8</v>
      </c>
      <c r="D2402" t="s">
        <v>5387</v>
      </c>
      <c r="E2402" t="str">
        <f>_xlfn.XLOOKUP(Table2[[#This Row],[rxn]],[1]Sheet1!$A:$A,[1]Sheet1!$C:$C,"Other metaolism",0)</f>
        <v>Other metabolism</v>
      </c>
      <c r="F2402" t="s">
        <v>312</v>
      </c>
      <c r="G2402" t="str">
        <f>Table2[[#This Row],[rxn]]&amp;"_"&amp;Table2[[#This Row],[dir]]</f>
        <v>HACD162i_x_FWD</v>
      </c>
      <c r="H2402" t="str" cm="1">
        <f t="array" ref="H2402">_xlfn.TEXTJOIN(",",TRUE,_xlfn.UNIQUE(_xlfn._xlws.FILTER(Table2[enz],Table2[rxn+dir]=Table2[[#This Row],[rxn+dir]])))</f>
        <v>rt2994,rt7916_x</v>
      </c>
      <c r="I2402" s="2" t="str">
        <f>_xlfn.TEXTAFTER(Table2[[#This Row],[rxn]],"_",-1)</f>
        <v>x</v>
      </c>
      <c r="J2402" s="2" t="str">
        <f>_xlfn.TEXTBEFORE(Table2[[#This Row],[rxn]],"_"&amp;Table2[[#This Row],[compartment]],-1)</f>
        <v>HACD162i</v>
      </c>
      <c r="K2402" s="2" t="str" cm="1">
        <f t="array" ref="K2402">_xlfn.LET(_xlpm.t,J2402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2" s="2" t="str">
        <f>IF(LEN(Table2[[#This Row],[number at end of rxn-compartment]])&gt;0,_xlfn.TEXTBEFORE(Table2[[#This Row],[rxn-compartment]],Table2[[#This Row],[number at end of rxn-compartment]],-1),"")</f>
        <v/>
      </c>
      <c r="N2402" t="str">
        <v>NDP</v>
      </c>
      <c r="O2402" t="str">
        <v>NDP5_c</v>
      </c>
      <c r="P2402" t="str">
        <v>FWD</v>
      </c>
      <c r="Q2402" t="str">
        <v>rt0602_c</v>
      </c>
      <c r="R2402" t="str">
        <v>3.6.1.5</v>
      </c>
      <c r="S2402" t="str">
        <v>RNA metabolism</v>
      </c>
      <c r="T2402" t="str">
        <v>Purine metabolism</v>
      </c>
    </row>
    <row r="2403" spans="1:20" x14ac:dyDescent="0.2">
      <c r="A2403" t="s">
        <v>5446</v>
      </c>
      <c r="B2403" t="s">
        <v>5447</v>
      </c>
      <c r="C2403" t="s">
        <v>8</v>
      </c>
      <c r="D2403" t="s">
        <v>4214</v>
      </c>
      <c r="E2403" t="str">
        <f>_xlfn.XLOOKUP(Table2[[#This Row],[rxn]],[1]Sheet1!$A:$A,[1]Sheet1!$C:$C,"Other metaolism",0)</f>
        <v>Other metabolism</v>
      </c>
      <c r="F2403" t="s">
        <v>312</v>
      </c>
      <c r="G2403" t="str">
        <f>Table2[[#This Row],[rxn]]&amp;"_"&amp;Table2[[#This Row],[dir]]</f>
        <v>HACD163i_x_FWD</v>
      </c>
      <c r="H2403" t="str" cm="1">
        <f t="array" ref="H2403">_xlfn.TEXTJOIN(",",TRUE,_xlfn.UNIQUE(_xlfn._xlws.FILTER(Table2[enz],Table2[rxn+dir]=Table2[[#This Row],[rxn+dir]])))</f>
        <v>rt2994,rt7916_x</v>
      </c>
      <c r="I2403" s="2" t="str">
        <f>_xlfn.TEXTAFTER(Table2[[#This Row],[rxn]],"_",-1)</f>
        <v>x</v>
      </c>
      <c r="J2403" s="2" t="str">
        <f>_xlfn.TEXTBEFORE(Table2[[#This Row],[rxn]],"_"&amp;Table2[[#This Row],[compartment]],-1)</f>
        <v>HACD163i</v>
      </c>
      <c r="K2403" s="2" t="str" cm="1">
        <f t="array" ref="K2403">_xlfn.LET(_xlpm.t,J2403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3" s="2" t="str">
        <f>IF(LEN(Table2[[#This Row],[number at end of rxn-compartment]])&gt;0,_xlfn.TEXTBEFORE(Table2[[#This Row],[rxn-compartment]],Table2[[#This Row],[number at end of rxn-compartment]],-1),"")</f>
        <v/>
      </c>
      <c r="N2403" t="str">
        <v>NDP</v>
      </c>
      <c r="O2403" t="str">
        <v>NDP7_c</v>
      </c>
      <c r="P2403" t="str">
        <v>FWD</v>
      </c>
      <c r="Q2403" t="str">
        <v>rt0602_c</v>
      </c>
      <c r="R2403" t="str">
        <v>3.6.1.5</v>
      </c>
      <c r="S2403" t="str">
        <v>RNA metabolism</v>
      </c>
      <c r="T2403" t="str">
        <v>Purine metabolism</v>
      </c>
    </row>
    <row r="2404" spans="1:20" x14ac:dyDescent="0.2">
      <c r="A2404" t="s">
        <v>5448</v>
      </c>
      <c r="B2404" t="s">
        <v>5447</v>
      </c>
      <c r="C2404" t="s">
        <v>8</v>
      </c>
      <c r="D2404" t="s">
        <v>5387</v>
      </c>
      <c r="E2404" t="str">
        <f>_xlfn.XLOOKUP(Table2[[#This Row],[rxn]],[1]Sheet1!$A:$A,[1]Sheet1!$C:$C,"Other metaolism",0)</f>
        <v>Other metabolism</v>
      </c>
      <c r="F2404" t="s">
        <v>312</v>
      </c>
      <c r="G2404" t="str">
        <f>Table2[[#This Row],[rxn]]&amp;"_"&amp;Table2[[#This Row],[dir]]</f>
        <v>HACD163i_x_FWD</v>
      </c>
      <c r="H2404" t="str" cm="1">
        <f t="array" ref="H2404">_xlfn.TEXTJOIN(",",TRUE,_xlfn.UNIQUE(_xlfn._xlws.FILTER(Table2[enz],Table2[rxn+dir]=Table2[[#This Row],[rxn+dir]])))</f>
        <v>rt2994,rt7916_x</v>
      </c>
      <c r="I2404" s="2" t="str">
        <f>_xlfn.TEXTAFTER(Table2[[#This Row],[rxn]],"_",-1)</f>
        <v>x</v>
      </c>
      <c r="J2404" s="2" t="str">
        <f>_xlfn.TEXTBEFORE(Table2[[#This Row],[rxn]],"_"&amp;Table2[[#This Row],[compartment]],-1)</f>
        <v>HACD163i</v>
      </c>
      <c r="K2404" s="2" t="str" cm="1">
        <f t="array" ref="K2404">_xlfn.LET(_xlpm.t,J2404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4" s="2" t="str">
        <f>IF(LEN(Table2[[#This Row],[number at end of rxn-compartment]])&gt;0,_xlfn.TEXTBEFORE(Table2[[#This Row],[rxn-compartment]],Table2[[#This Row],[number at end of rxn-compartment]],-1),"")</f>
        <v/>
      </c>
      <c r="N2404" t="str">
        <v>NDP</v>
      </c>
      <c r="O2404" t="str">
        <v>NDP7_g</v>
      </c>
      <c r="P2404" t="str">
        <v>FWD</v>
      </c>
      <c r="Q2404" t="str">
        <v>rt0602_g,rt1437</v>
      </c>
      <c r="R2404" t="str">
        <v>3.6.1.5</v>
      </c>
      <c r="S2404" t="str">
        <v>RNA metabolism</v>
      </c>
      <c r="T2404" t="str">
        <v>Purine metabolism</v>
      </c>
    </row>
    <row r="2405" spans="1:20" x14ac:dyDescent="0.2">
      <c r="A2405" t="s">
        <v>5449</v>
      </c>
      <c r="B2405" t="s">
        <v>5450</v>
      </c>
      <c r="C2405" t="s">
        <v>8</v>
      </c>
      <c r="D2405" t="s">
        <v>5382</v>
      </c>
      <c r="E2405" t="str">
        <f>_xlfn.XLOOKUP(Table2[[#This Row],[rxn]],[1]Sheet1!$A:$A,[1]Sheet1!$C:$C,"Other metaolism",0)</f>
        <v>Other metabolism</v>
      </c>
      <c r="F2405" t="s">
        <v>312</v>
      </c>
      <c r="G2405" t="str">
        <f>Table2[[#This Row],[rxn]]&amp;"_"&amp;Table2[[#This Row],[dir]]</f>
        <v>HACD180i_m_FWD</v>
      </c>
      <c r="H2405" t="str" cm="1">
        <f t="array" ref="H2405">_xlfn.TEXTJOIN(",",TRUE,_xlfn.UNIQUE(_xlfn._xlws.FILTER(Table2[enz],Table2[rxn+dir]=Table2[[#This Row],[rxn+dir]])))</f>
        <v>rt2835</v>
      </c>
      <c r="I2405" s="2" t="str">
        <f>_xlfn.TEXTAFTER(Table2[[#This Row],[rxn]],"_",-1)</f>
        <v>m</v>
      </c>
      <c r="J2405" s="2" t="str">
        <f>_xlfn.TEXTBEFORE(Table2[[#This Row],[rxn]],"_"&amp;Table2[[#This Row],[compartment]],-1)</f>
        <v>HACD180i</v>
      </c>
      <c r="K2405" s="2" t="str" cm="1">
        <f t="array" ref="K2405">_xlfn.LET(_xlpm.t,J2405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5" s="2" t="str">
        <f>IF(LEN(Table2[[#This Row],[number at end of rxn-compartment]])&gt;0,_xlfn.TEXTBEFORE(Table2[[#This Row],[rxn-compartment]],Table2[[#This Row],[number at end of rxn-compartment]],-1),"")</f>
        <v/>
      </c>
      <c r="N2405" t="str">
        <v>NDPDA</v>
      </c>
      <c r="O2405" t="str">
        <v>NDPDA1_c</v>
      </c>
      <c r="P2405" t="str">
        <v>FWD</v>
      </c>
      <c r="Q2405" t="str">
        <v>UNKNOWN</v>
      </c>
      <c r="R2405" t="str">
        <v>3.5.4.7</v>
      </c>
      <c r="S2405" t="str">
        <v>RNA metabolism</v>
      </c>
      <c r="T2405" t="str">
        <v>Purine metabolism</v>
      </c>
    </row>
    <row r="2406" spans="1:20" x14ac:dyDescent="0.2">
      <c r="A2406" t="s">
        <v>5451</v>
      </c>
      <c r="B2406" t="s">
        <v>5452</v>
      </c>
      <c r="C2406" t="s">
        <v>8</v>
      </c>
      <c r="D2406" t="s">
        <v>4214</v>
      </c>
      <c r="E2406" t="str">
        <f>_xlfn.XLOOKUP(Table2[[#This Row],[rxn]],[1]Sheet1!$A:$A,[1]Sheet1!$C:$C,"Other metaolism",0)</f>
        <v>Other metabolism</v>
      </c>
      <c r="F2406" t="s">
        <v>312</v>
      </c>
      <c r="G2406" t="str">
        <f>Table2[[#This Row],[rxn]]&amp;"_"&amp;Table2[[#This Row],[dir]]</f>
        <v>HACD180i_x_FWD</v>
      </c>
      <c r="H2406" t="str" cm="1">
        <f t="array" ref="H2406">_xlfn.TEXTJOIN(",",TRUE,_xlfn.UNIQUE(_xlfn._xlws.FILTER(Table2[enz],Table2[rxn+dir]=Table2[[#This Row],[rxn+dir]])))</f>
        <v>rt2994,rt7916_x</v>
      </c>
      <c r="I2406" s="2" t="str">
        <f>_xlfn.TEXTAFTER(Table2[[#This Row],[rxn]],"_",-1)</f>
        <v>x</v>
      </c>
      <c r="J2406" s="2" t="str">
        <f>_xlfn.TEXTBEFORE(Table2[[#This Row],[rxn]],"_"&amp;Table2[[#This Row],[compartment]],-1)</f>
        <v>HACD180i</v>
      </c>
      <c r="K2406" s="2" t="str" cm="1">
        <f t="array" ref="K2406">_xlfn.LET(_xlpm.t,J2406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6" s="2" t="str">
        <f>IF(LEN(Table2[[#This Row],[number at end of rxn-compartment]])&gt;0,_xlfn.TEXTBEFORE(Table2[[#This Row],[rxn-compartment]],Table2[[#This Row],[number at end of rxn-compartment]],-1),"")</f>
        <v/>
      </c>
      <c r="N2406" t="str">
        <v>NDPDA</v>
      </c>
      <c r="O2406" t="str">
        <v>NDPDA2_c</v>
      </c>
      <c r="P2406" t="str">
        <v>FWD</v>
      </c>
      <c r="Q2406" t="str">
        <v>UNKNOWN</v>
      </c>
      <c r="R2406" t="str">
        <v>3.5.4.-</v>
      </c>
      <c r="S2406" t="str">
        <v>Other metabolism</v>
      </c>
      <c r="T2406" t="str">
        <v>Nucleotide metabolism</v>
      </c>
    </row>
    <row r="2407" spans="1:20" x14ac:dyDescent="0.2">
      <c r="A2407" t="s">
        <v>5453</v>
      </c>
      <c r="B2407" t="s">
        <v>5452</v>
      </c>
      <c r="C2407" t="s">
        <v>8</v>
      </c>
      <c r="D2407" t="s">
        <v>5387</v>
      </c>
      <c r="E2407" t="str">
        <f>_xlfn.XLOOKUP(Table2[[#This Row],[rxn]],[1]Sheet1!$A:$A,[1]Sheet1!$C:$C,"Other metaolism",0)</f>
        <v>Other metabolism</v>
      </c>
      <c r="F2407" t="s">
        <v>312</v>
      </c>
      <c r="G2407" t="str">
        <f>Table2[[#This Row],[rxn]]&amp;"_"&amp;Table2[[#This Row],[dir]]</f>
        <v>HACD180i_x_FWD</v>
      </c>
      <c r="H2407" t="str" cm="1">
        <f t="array" ref="H2407">_xlfn.TEXTJOIN(",",TRUE,_xlfn.UNIQUE(_xlfn._xlws.FILTER(Table2[enz],Table2[rxn+dir]=Table2[[#This Row],[rxn+dir]])))</f>
        <v>rt2994,rt7916_x</v>
      </c>
      <c r="I2407" s="2" t="str">
        <f>_xlfn.TEXTAFTER(Table2[[#This Row],[rxn]],"_",-1)</f>
        <v>x</v>
      </c>
      <c r="J2407" s="2" t="str">
        <f>_xlfn.TEXTBEFORE(Table2[[#This Row],[rxn]],"_"&amp;Table2[[#This Row],[compartment]],-1)</f>
        <v>HACD180i</v>
      </c>
      <c r="K2407" s="2" t="str" cm="1">
        <f t="array" ref="K2407">_xlfn.LET(_xlpm.t,J2407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7" s="2" t="str">
        <f>IF(LEN(Table2[[#This Row],[number at end of rxn-compartment]])&gt;0,_xlfn.TEXTBEFORE(Table2[[#This Row],[rxn-compartment]],Table2[[#This Row],[number at end of rxn-compartment]],-1),"")</f>
        <v/>
      </c>
      <c r="N2407" t="str">
        <v>NDPK</v>
      </c>
      <c r="O2407" t="str">
        <v>NDPK1_c</v>
      </c>
      <c r="P2407" t="str">
        <v>FWD</v>
      </c>
      <c r="Q2407" t="str">
        <v>rt0575,rt7311</v>
      </c>
      <c r="R2407" t="str">
        <v>2.7.4.6</v>
      </c>
      <c r="S2407" t="str">
        <v>RNA metabolism</v>
      </c>
      <c r="T2407" t="str">
        <v>Purine metabolism</v>
      </c>
    </row>
    <row r="2408" spans="1:20" x14ac:dyDescent="0.2">
      <c r="A2408" t="s">
        <v>5454</v>
      </c>
      <c r="B2408" t="s">
        <v>5455</v>
      </c>
      <c r="C2408" t="s">
        <v>8</v>
      </c>
      <c r="D2408" t="s">
        <v>5382</v>
      </c>
      <c r="E2408" t="str">
        <f>_xlfn.XLOOKUP(Table2[[#This Row],[rxn]],[1]Sheet1!$A:$A,[1]Sheet1!$C:$C,"Other metaolism",0)</f>
        <v>Other metabolism</v>
      </c>
      <c r="F2408" t="s">
        <v>312</v>
      </c>
      <c r="G2408" t="str">
        <f>Table2[[#This Row],[rxn]]&amp;"_"&amp;Table2[[#This Row],[dir]]</f>
        <v>HACD181ai_m_FWD</v>
      </c>
      <c r="H2408" t="str" cm="1">
        <f t="array" ref="H2408">_xlfn.TEXTJOIN(",",TRUE,_xlfn.UNIQUE(_xlfn._xlws.FILTER(Table2[enz],Table2[rxn+dir]=Table2[[#This Row],[rxn+dir]])))</f>
        <v>rt2835</v>
      </c>
      <c r="I2408" s="2" t="str">
        <f>_xlfn.TEXTAFTER(Table2[[#This Row],[rxn]],"_",-1)</f>
        <v>m</v>
      </c>
      <c r="J2408" s="2" t="str">
        <f>_xlfn.TEXTBEFORE(Table2[[#This Row],[rxn]],"_"&amp;Table2[[#This Row],[compartment]],-1)</f>
        <v>HACD181ai</v>
      </c>
      <c r="K2408" s="2" t="str" cm="1">
        <f t="array" ref="K2408">_xlfn.LET(_xlpm.t,J2408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8" s="2" t="str">
        <f>IF(LEN(Table2[[#This Row],[number at end of rxn-compartment]])&gt;0,_xlfn.TEXTBEFORE(Table2[[#This Row],[rxn-compartment]],Table2[[#This Row],[number at end of rxn-compartment]],-1),"")</f>
        <v/>
      </c>
      <c r="N2408" t="str">
        <v>NDPK</v>
      </c>
      <c r="O2408" t="str">
        <v>NDPK10_c</v>
      </c>
      <c r="P2408" t="str">
        <v>FWD</v>
      </c>
      <c r="Q2408" t="str">
        <v>rt0575,rt7311</v>
      </c>
      <c r="R2408" t="str">
        <v>2.7.4.6</v>
      </c>
      <c r="S2408" t="str">
        <v>RNA metabolism</v>
      </c>
      <c r="T2408" t="str">
        <v>Purine metabolism</v>
      </c>
    </row>
    <row r="2409" spans="1:20" x14ac:dyDescent="0.2">
      <c r="A2409" t="s">
        <v>5456</v>
      </c>
      <c r="B2409" t="s">
        <v>5457</v>
      </c>
      <c r="C2409" t="s">
        <v>8</v>
      </c>
      <c r="D2409" t="s">
        <v>4214</v>
      </c>
      <c r="E2409" t="str">
        <f>_xlfn.XLOOKUP(Table2[[#This Row],[rxn]],[1]Sheet1!$A:$A,[1]Sheet1!$C:$C,"Other metaolism",0)</f>
        <v>Other metabolism</v>
      </c>
      <c r="F2409" t="s">
        <v>312</v>
      </c>
      <c r="G2409" t="str">
        <f>Table2[[#This Row],[rxn]]&amp;"_"&amp;Table2[[#This Row],[dir]]</f>
        <v>HACD181ai_x_FWD</v>
      </c>
      <c r="H2409" t="str" cm="1">
        <f t="array" ref="H2409">_xlfn.TEXTJOIN(",",TRUE,_xlfn.UNIQUE(_xlfn._xlws.FILTER(Table2[enz],Table2[rxn+dir]=Table2[[#This Row],[rxn+dir]])))</f>
        <v>rt2994,rt7916_x</v>
      </c>
      <c r="I2409" s="2" t="str">
        <f>_xlfn.TEXTAFTER(Table2[[#This Row],[rxn]],"_",-1)</f>
        <v>x</v>
      </c>
      <c r="J2409" s="2" t="str">
        <f>_xlfn.TEXTBEFORE(Table2[[#This Row],[rxn]],"_"&amp;Table2[[#This Row],[compartment]],-1)</f>
        <v>HACD181ai</v>
      </c>
      <c r="K2409" s="2" t="str" cm="1">
        <f t="array" ref="K2409">_xlfn.LET(_xlpm.t,J2409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09" s="2" t="str">
        <f>IF(LEN(Table2[[#This Row],[number at end of rxn-compartment]])&gt;0,_xlfn.TEXTBEFORE(Table2[[#This Row],[rxn-compartment]],Table2[[#This Row],[number at end of rxn-compartment]],-1),"")</f>
        <v/>
      </c>
      <c r="N2409" t="str">
        <v>NDPK</v>
      </c>
      <c r="O2409" t="str">
        <v>NDPK2_c</v>
      </c>
      <c r="P2409" t="str">
        <v>FWD</v>
      </c>
      <c r="Q2409" t="str">
        <v>rt0575,rt7311</v>
      </c>
      <c r="R2409" t="str">
        <v>2.7.4.6</v>
      </c>
      <c r="S2409" t="str">
        <v>RNA metabolism</v>
      </c>
      <c r="T2409" t="str">
        <v>Purine metabolism</v>
      </c>
    </row>
    <row r="2410" spans="1:20" x14ac:dyDescent="0.2">
      <c r="A2410" t="s">
        <v>5458</v>
      </c>
      <c r="B2410" t="s">
        <v>5457</v>
      </c>
      <c r="C2410" t="s">
        <v>8</v>
      </c>
      <c r="D2410" t="s">
        <v>5387</v>
      </c>
      <c r="E2410" t="str">
        <f>_xlfn.XLOOKUP(Table2[[#This Row],[rxn]],[1]Sheet1!$A:$A,[1]Sheet1!$C:$C,"Other metaolism",0)</f>
        <v>Other metabolism</v>
      </c>
      <c r="F2410" t="s">
        <v>312</v>
      </c>
      <c r="G2410" t="str">
        <f>Table2[[#This Row],[rxn]]&amp;"_"&amp;Table2[[#This Row],[dir]]</f>
        <v>HACD181ai_x_FWD</v>
      </c>
      <c r="H2410" t="str" cm="1">
        <f t="array" ref="H2410">_xlfn.TEXTJOIN(",",TRUE,_xlfn.UNIQUE(_xlfn._xlws.FILTER(Table2[enz],Table2[rxn+dir]=Table2[[#This Row],[rxn+dir]])))</f>
        <v>rt2994,rt7916_x</v>
      </c>
      <c r="I2410" s="2" t="str">
        <f>_xlfn.TEXTAFTER(Table2[[#This Row],[rxn]],"_",-1)</f>
        <v>x</v>
      </c>
      <c r="J2410" s="2" t="str">
        <f>_xlfn.TEXTBEFORE(Table2[[#This Row],[rxn]],"_"&amp;Table2[[#This Row],[compartment]],-1)</f>
        <v>HACD181ai</v>
      </c>
      <c r="K2410" s="2" t="str" cm="1">
        <f t="array" ref="K2410">_xlfn.LET(_xlpm.t,J2410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0" s="2" t="str">
        <f>IF(LEN(Table2[[#This Row],[number at end of rxn-compartment]])&gt;0,_xlfn.TEXTBEFORE(Table2[[#This Row],[rxn-compartment]],Table2[[#This Row],[number at end of rxn-compartment]],-1),"")</f>
        <v/>
      </c>
      <c r="N2410" t="str">
        <v>NDPK</v>
      </c>
      <c r="O2410" t="str">
        <v>NDPK3_c</v>
      </c>
      <c r="P2410" t="str">
        <v>FWD</v>
      </c>
      <c r="Q2410" t="str">
        <v>rt0575,rt7311</v>
      </c>
      <c r="R2410" t="str">
        <v>2.7.4.6</v>
      </c>
      <c r="S2410" t="str">
        <v>RNA metabolism</v>
      </c>
      <c r="T2410" t="str">
        <v>Purine metabolism</v>
      </c>
    </row>
    <row r="2411" spans="1:20" x14ac:dyDescent="0.2">
      <c r="A2411" t="s">
        <v>5459</v>
      </c>
      <c r="B2411" t="s">
        <v>5460</v>
      </c>
      <c r="C2411" t="s">
        <v>8</v>
      </c>
      <c r="D2411" t="s">
        <v>4214</v>
      </c>
      <c r="E2411" t="str">
        <f>_xlfn.XLOOKUP(Table2[[#This Row],[rxn]],[1]Sheet1!$A:$A,[1]Sheet1!$C:$C,"Other metaolism",0)</f>
        <v>Other metabolism</v>
      </c>
      <c r="F2411" t="s">
        <v>312</v>
      </c>
      <c r="G2411" t="str">
        <f>Table2[[#This Row],[rxn]]&amp;"_"&amp;Table2[[#This Row],[dir]]</f>
        <v>HACD182i_x_FWD</v>
      </c>
      <c r="H2411" t="str" cm="1">
        <f t="array" ref="H2411">_xlfn.TEXTJOIN(",",TRUE,_xlfn.UNIQUE(_xlfn._xlws.FILTER(Table2[enz],Table2[rxn+dir]=Table2[[#This Row],[rxn+dir]])))</f>
        <v>rt2994,rt7916_x</v>
      </c>
      <c r="I2411" s="2" t="str">
        <f>_xlfn.TEXTAFTER(Table2[[#This Row],[rxn]],"_",-1)</f>
        <v>x</v>
      </c>
      <c r="J2411" s="2" t="str">
        <f>_xlfn.TEXTBEFORE(Table2[[#This Row],[rxn]],"_"&amp;Table2[[#This Row],[compartment]],-1)</f>
        <v>HACD182i</v>
      </c>
      <c r="K2411" s="2" t="str" cm="1">
        <f t="array" ref="K2411">_xlfn.LET(_xlpm.t,J2411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1" s="2" t="str">
        <f>IF(LEN(Table2[[#This Row],[number at end of rxn-compartment]])&gt;0,_xlfn.TEXTBEFORE(Table2[[#This Row],[rxn-compartment]],Table2[[#This Row],[number at end of rxn-compartment]],-1),"")</f>
        <v/>
      </c>
      <c r="N2411" t="str">
        <v>NDPK</v>
      </c>
      <c r="O2411" t="str">
        <v>NDPK4_c</v>
      </c>
      <c r="P2411" t="str">
        <v>FWD</v>
      </c>
      <c r="Q2411" t="str">
        <v>rt0575,rt7311</v>
      </c>
      <c r="R2411" t="str">
        <v>2.7.4.6</v>
      </c>
      <c r="S2411" t="str">
        <v>RNA metabolism</v>
      </c>
      <c r="T2411" t="str">
        <v>Purine metabolism</v>
      </c>
    </row>
    <row r="2412" spans="1:20" x14ac:dyDescent="0.2">
      <c r="A2412" t="s">
        <v>5461</v>
      </c>
      <c r="B2412" t="s">
        <v>5460</v>
      </c>
      <c r="C2412" t="s">
        <v>8</v>
      </c>
      <c r="D2412" t="s">
        <v>5387</v>
      </c>
      <c r="E2412" t="str">
        <f>_xlfn.XLOOKUP(Table2[[#This Row],[rxn]],[1]Sheet1!$A:$A,[1]Sheet1!$C:$C,"Other metaolism",0)</f>
        <v>Other metabolism</v>
      </c>
      <c r="F2412" t="s">
        <v>312</v>
      </c>
      <c r="G2412" t="str">
        <f>Table2[[#This Row],[rxn]]&amp;"_"&amp;Table2[[#This Row],[dir]]</f>
        <v>HACD182i_x_FWD</v>
      </c>
      <c r="H2412" t="str" cm="1">
        <f t="array" ref="H2412">_xlfn.TEXTJOIN(",",TRUE,_xlfn.UNIQUE(_xlfn._xlws.FILTER(Table2[enz],Table2[rxn+dir]=Table2[[#This Row],[rxn+dir]])))</f>
        <v>rt2994,rt7916_x</v>
      </c>
      <c r="I2412" s="2" t="str">
        <f>_xlfn.TEXTAFTER(Table2[[#This Row],[rxn]],"_",-1)</f>
        <v>x</v>
      </c>
      <c r="J2412" s="2" t="str">
        <f>_xlfn.TEXTBEFORE(Table2[[#This Row],[rxn]],"_"&amp;Table2[[#This Row],[compartment]],-1)</f>
        <v>HACD182i</v>
      </c>
      <c r="K2412" s="2" t="str" cm="1">
        <f t="array" ref="K2412">_xlfn.LET(_xlpm.t,J2412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2" s="2" t="str">
        <f>IF(LEN(Table2[[#This Row],[number at end of rxn-compartment]])&gt;0,_xlfn.TEXTBEFORE(Table2[[#This Row],[rxn-compartment]],Table2[[#This Row],[number at end of rxn-compartment]],-1),"")</f>
        <v/>
      </c>
      <c r="N2412" t="str">
        <v>NDPK</v>
      </c>
      <c r="O2412" t="str">
        <v>NDPK5_c</v>
      </c>
      <c r="P2412" t="str">
        <v>FWD</v>
      </c>
      <c r="Q2412" t="str">
        <v>rt0575,rt7311</v>
      </c>
      <c r="R2412" t="str">
        <v>2.7.4.6</v>
      </c>
      <c r="S2412" t="str">
        <v>RNA metabolism</v>
      </c>
      <c r="T2412" t="str">
        <v>Purine metabolism</v>
      </c>
    </row>
    <row r="2413" spans="1:20" x14ac:dyDescent="0.2">
      <c r="A2413" t="s">
        <v>5462</v>
      </c>
      <c r="B2413" t="s">
        <v>5463</v>
      </c>
      <c r="C2413" t="s">
        <v>8</v>
      </c>
      <c r="D2413" t="s">
        <v>4214</v>
      </c>
      <c r="E2413" t="str">
        <f>_xlfn.XLOOKUP(Table2[[#This Row],[rxn]],[1]Sheet1!$A:$A,[1]Sheet1!$C:$C,"Other metaolism",0)</f>
        <v>Other metabolism</v>
      </c>
      <c r="F2413" t="s">
        <v>312</v>
      </c>
      <c r="G2413" t="str">
        <f>Table2[[#This Row],[rxn]]&amp;"_"&amp;Table2[[#This Row],[dir]]</f>
        <v>HACD183i_x_FWD</v>
      </c>
      <c r="H2413" t="str" cm="1">
        <f t="array" ref="H2413">_xlfn.TEXTJOIN(",",TRUE,_xlfn.UNIQUE(_xlfn._xlws.FILTER(Table2[enz],Table2[rxn+dir]=Table2[[#This Row],[rxn+dir]])))</f>
        <v>rt2994,rt7916_x</v>
      </c>
      <c r="I2413" s="2" t="str">
        <f>_xlfn.TEXTAFTER(Table2[[#This Row],[rxn]],"_",-1)</f>
        <v>x</v>
      </c>
      <c r="J2413" s="2" t="str">
        <f>_xlfn.TEXTBEFORE(Table2[[#This Row],[rxn]],"_"&amp;Table2[[#This Row],[compartment]],-1)</f>
        <v>HACD183i</v>
      </c>
      <c r="K2413" s="2" t="str" cm="1">
        <f t="array" ref="K2413">_xlfn.LET(_xlpm.t,J2413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3" s="2" t="str">
        <f>IF(LEN(Table2[[#This Row],[number at end of rxn-compartment]])&gt;0,_xlfn.TEXTBEFORE(Table2[[#This Row],[rxn-compartment]],Table2[[#This Row],[number at end of rxn-compartment]],-1),"")</f>
        <v/>
      </c>
      <c r="N2413" t="str">
        <v>NDPK</v>
      </c>
      <c r="O2413" t="str">
        <v>NDPK6_c</v>
      </c>
      <c r="P2413" t="str">
        <v>FWD</v>
      </c>
      <c r="Q2413" t="str">
        <v>rt0575,rt7311</v>
      </c>
      <c r="R2413" t="str">
        <v>2.7.4.6</v>
      </c>
      <c r="S2413" t="str">
        <v>RNA metabolism</v>
      </c>
      <c r="T2413" t="str">
        <v>Purine metabolism</v>
      </c>
    </row>
    <row r="2414" spans="1:20" x14ac:dyDescent="0.2">
      <c r="A2414" t="s">
        <v>5464</v>
      </c>
      <c r="B2414" t="s">
        <v>5463</v>
      </c>
      <c r="C2414" t="s">
        <v>8</v>
      </c>
      <c r="D2414" t="s">
        <v>5387</v>
      </c>
      <c r="E2414" t="str">
        <f>_xlfn.XLOOKUP(Table2[[#This Row],[rxn]],[1]Sheet1!$A:$A,[1]Sheet1!$C:$C,"Other metaolism",0)</f>
        <v>Other metabolism</v>
      </c>
      <c r="F2414" t="s">
        <v>312</v>
      </c>
      <c r="G2414" t="str">
        <f>Table2[[#This Row],[rxn]]&amp;"_"&amp;Table2[[#This Row],[dir]]</f>
        <v>HACD183i_x_FWD</v>
      </c>
      <c r="H2414" t="str" cm="1">
        <f t="array" ref="H2414">_xlfn.TEXTJOIN(",",TRUE,_xlfn.UNIQUE(_xlfn._xlws.FILTER(Table2[enz],Table2[rxn+dir]=Table2[[#This Row],[rxn+dir]])))</f>
        <v>rt2994,rt7916_x</v>
      </c>
      <c r="I2414" s="2" t="str">
        <f>_xlfn.TEXTAFTER(Table2[[#This Row],[rxn]],"_",-1)</f>
        <v>x</v>
      </c>
      <c r="J2414" s="2" t="str">
        <f>_xlfn.TEXTBEFORE(Table2[[#This Row],[rxn]],"_"&amp;Table2[[#This Row],[compartment]],-1)</f>
        <v>HACD183i</v>
      </c>
      <c r="K2414" s="2" t="str" cm="1">
        <f t="array" ref="K2414">_xlfn.LET(_xlpm.t,J2414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4" s="2" t="str">
        <f>IF(LEN(Table2[[#This Row],[number at end of rxn-compartment]])&gt;0,_xlfn.TEXTBEFORE(Table2[[#This Row],[rxn-compartment]],Table2[[#This Row],[number at end of rxn-compartment]],-1),"")</f>
        <v/>
      </c>
      <c r="N2414" t="str">
        <v>NDPK</v>
      </c>
      <c r="O2414" t="str">
        <v>NDPK7_c</v>
      </c>
      <c r="P2414" t="str">
        <v>FWD</v>
      </c>
      <c r="Q2414" t="str">
        <v>rt0575,rt7311</v>
      </c>
      <c r="R2414" t="str">
        <v>2.7.4.6</v>
      </c>
      <c r="S2414" t="str">
        <v>RNA metabolism</v>
      </c>
      <c r="T2414" t="str">
        <v>Purine metabolism</v>
      </c>
    </row>
    <row r="2415" spans="1:20" x14ac:dyDescent="0.2">
      <c r="A2415" t="s">
        <v>5465</v>
      </c>
      <c r="B2415" t="s">
        <v>5466</v>
      </c>
      <c r="C2415" t="s">
        <v>8</v>
      </c>
      <c r="D2415" t="s">
        <v>4214</v>
      </c>
      <c r="E2415" t="str">
        <f>_xlfn.XLOOKUP(Table2[[#This Row],[rxn]],[1]Sheet1!$A:$A,[1]Sheet1!$C:$C,"Other metaolism",0)</f>
        <v>Other metabolism</v>
      </c>
      <c r="F2415" t="s">
        <v>312</v>
      </c>
      <c r="G2415" t="str">
        <f>Table2[[#This Row],[rxn]]&amp;"_"&amp;Table2[[#This Row],[dir]]</f>
        <v>HACD200i_x_FWD</v>
      </c>
      <c r="H2415" t="str" cm="1">
        <f t="array" ref="H2415">_xlfn.TEXTJOIN(",",TRUE,_xlfn.UNIQUE(_xlfn._xlws.FILTER(Table2[enz],Table2[rxn+dir]=Table2[[#This Row],[rxn+dir]])))</f>
        <v>rt2994,rt7916_x</v>
      </c>
      <c r="I2415" s="2" t="str">
        <f>_xlfn.TEXTAFTER(Table2[[#This Row],[rxn]],"_",-1)</f>
        <v>x</v>
      </c>
      <c r="J2415" s="2" t="str">
        <f>_xlfn.TEXTBEFORE(Table2[[#This Row],[rxn]],"_"&amp;Table2[[#This Row],[compartment]],-1)</f>
        <v>HACD200i</v>
      </c>
      <c r="K2415" s="2" t="str" cm="1">
        <f t="array" ref="K2415">_xlfn.LET(_xlpm.t,J2415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5" s="2" t="str">
        <f>IF(LEN(Table2[[#This Row],[number at end of rxn-compartment]])&gt;0,_xlfn.TEXTBEFORE(Table2[[#This Row],[rxn-compartment]],Table2[[#This Row],[number at end of rxn-compartment]],-1),"")</f>
        <v/>
      </c>
      <c r="N2415" t="str">
        <v>NDPK</v>
      </c>
      <c r="O2415" t="str">
        <v>NDPK8_c</v>
      </c>
      <c r="P2415" t="str">
        <v>FWD</v>
      </c>
      <c r="Q2415" t="str">
        <v>rt0575,rt7311</v>
      </c>
      <c r="R2415" t="str">
        <v>2.7.4.6</v>
      </c>
      <c r="S2415" t="str">
        <v>RNA metabolism</v>
      </c>
      <c r="T2415" t="str">
        <v>Purine metabolism</v>
      </c>
    </row>
    <row r="2416" spans="1:20" x14ac:dyDescent="0.2">
      <c r="A2416" t="s">
        <v>5467</v>
      </c>
      <c r="B2416" t="s">
        <v>5466</v>
      </c>
      <c r="C2416" t="s">
        <v>8</v>
      </c>
      <c r="D2416" t="s">
        <v>5387</v>
      </c>
      <c r="E2416" t="str">
        <f>_xlfn.XLOOKUP(Table2[[#This Row],[rxn]],[1]Sheet1!$A:$A,[1]Sheet1!$C:$C,"Other metaolism",0)</f>
        <v>Other metabolism</v>
      </c>
      <c r="F2416" t="s">
        <v>312</v>
      </c>
      <c r="G2416" t="str">
        <f>Table2[[#This Row],[rxn]]&amp;"_"&amp;Table2[[#This Row],[dir]]</f>
        <v>HACD200i_x_FWD</v>
      </c>
      <c r="H2416" t="str" cm="1">
        <f t="array" ref="H2416">_xlfn.TEXTJOIN(",",TRUE,_xlfn.UNIQUE(_xlfn._xlws.FILTER(Table2[enz],Table2[rxn+dir]=Table2[[#This Row],[rxn+dir]])))</f>
        <v>rt2994,rt7916_x</v>
      </c>
      <c r="I2416" s="2" t="str">
        <f>_xlfn.TEXTAFTER(Table2[[#This Row],[rxn]],"_",-1)</f>
        <v>x</v>
      </c>
      <c r="J2416" s="2" t="str">
        <f>_xlfn.TEXTBEFORE(Table2[[#This Row],[rxn]],"_"&amp;Table2[[#This Row],[compartment]],-1)</f>
        <v>HACD200i</v>
      </c>
      <c r="K2416" s="2" t="str" cm="1">
        <f t="array" ref="K2416">_xlfn.LET(_xlpm.t,J2416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6" s="2" t="str">
        <f>IF(LEN(Table2[[#This Row],[number at end of rxn-compartment]])&gt;0,_xlfn.TEXTBEFORE(Table2[[#This Row],[rxn-compartment]],Table2[[#This Row],[number at end of rxn-compartment]],-1),"")</f>
        <v/>
      </c>
      <c r="N2416" t="str">
        <v>NDPK</v>
      </c>
      <c r="O2416" t="str">
        <v>NDPK9_c</v>
      </c>
      <c r="P2416" t="str">
        <v>FWD</v>
      </c>
      <c r="Q2416" t="str">
        <v>rt0575,rt7311</v>
      </c>
      <c r="R2416" t="str">
        <v>2.7.4.6</v>
      </c>
      <c r="S2416" t="str">
        <v>RNA metabolism</v>
      </c>
      <c r="T2416" t="str">
        <v>Purine metabolism</v>
      </c>
    </row>
    <row r="2417" spans="1:20" x14ac:dyDescent="0.2">
      <c r="A2417" t="s">
        <v>5468</v>
      </c>
      <c r="B2417" t="s">
        <v>5469</v>
      </c>
      <c r="C2417" t="s">
        <v>8</v>
      </c>
      <c r="D2417" t="s">
        <v>4214</v>
      </c>
      <c r="E2417" t="str">
        <f>_xlfn.XLOOKUP(Table2[[#This Row],[rxn]],[1]Sheet1!$A:$A,[1]Sheet1!$C:$C,"Other metaolism",0)</f>
        <v>Other metabolism</v>
      </c>
      <c r="F2417" t="s">
        <v>312</v>
      </c>
      <c r="G2417" t="str">
        <f>Table2[[#This Row],[rxn]]&amp;"_"&amp;Table2[[#This Row],[dir]]</f>
        <v>HACD220i_x_FWD</v>
      </c>
      <c r="H2417" t="str" cm="1">
        <f t="array" ref="H2417">_xlfn.TEXTJOIN(",",TRUE,_xlfn.UNIQUE(_xlfn._xlws.FILTER(Table2[enz],Table2[rxn+dir]=Table2[[#This Row],[rxn+dir]])))</f>
        <v>rt2994,rt7916_x</v>
      </c>
      <c r="I2417" s="2" t="str">
        <f>_xlfn.TEXTAFTER(Table2[[#This Row],[rxn]],"_",-1)</f>
        <v>x</v>
      </c>
      <c r="J2417" s="2" t="str">
        <f>_xlfn.TEXTBEFORE(Table2[[#This Row],[rxn]],"_"&amp;Table2[[#This Row],[compartment]],-1)</f>
        <v>HACD220i</v>
      </c>
      <c r="K2417" s="2" t="str" cm="1">
        <f t="array" ref="K2417">_xlfn.LET(_xlpm.t,J2417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7" s="2" t="str">
        <f>IF(LEN(Table2[[#This Row],[number at end of rxn-compartment]])&gt;0,_xlfn.TEXTBEFORE(Table2[[#This Row],[rxn-compartment]],Table2[[#This Row],[number at end of rxn-compartment]],-1),"")</f>
        <v/>
      </c>
      <c r="N2417" t="str">
        <v/>
      </c>
      <c r="O2417" t="str">
        <v>NFORTYR2t_c_e</v>
      </c>
      <c r="P2417" t="str">
        <v>FWD</v>
      </c>
      <c r="Q2417" t="str">
        <v>rt2566</v>
      </c>
      <c r="R2417" t="str">
        <v/>
      </c>
      <c r="S2417" t="str">
        <v>Excluded</v>
      </c>
      <c r="T2417" t="str">
        <v>Transport</v>
      </c>
    </row>
    <row r="2418" spans="1:20" x14ac:dyDescent="0.2">
      <c r="A2418" t="s">
        <v>5470</v>
      </c>
      <c r="B2418" t="s">
        <v>5469</v>
      </c>
      <c r="C2418" t="s">
        <v>8</v>
      </c>
      <c r="D2418" t="s">
        <v>5387</v>
      </c>
      <c r="E2418" t="str">
        <f>_xlfn.XLOOKUP(Table2[[#This Row],[rxn]],[1]Sheet1!$A:$A,[1]Sheet1!$C:$C,"Other metaolism",0)</f>
        <v>Other metabolism</v>
      </c>
      <c r="F2418" t="s">
        <v>312</v>
      </c>
      <c r="G2418" t="str">
        <f>Table2[[#This Row],[rxn]]&amp;"_"&amp;Table2[[#This Row],[dir]]</f>
        <v>HACD220i_x_FWD</v>
      </c>
      <c r="H2418" t="str" cm="1">
        <f t="array" ref="H2418">_xlfn.TEXTJOIN(",",TRUE,_xlfn.UNIQUE(_xlfn._xlws.FILTER(Table2[enz],Table2[rxn+dir]=Table2[[#This Row],[rxn+dir]])))</f>
        <v>rt2994,rt7916_x</v>
      </c>
      <c r="I2418" s="2" t="str">
        <f>_xlfn.TEXTAFTER(Table2[[#This Row],[rxn]],"_",-1)</f>
        <v>x</v>
      </c>
      <c r="J2418" s="2" t="str">
        <f>_xlfn.TEXTBEFORE(Table2[[#This Row],[rxn]],"_"&amp;Table2[[#This Row],[compartment]],-1)</f>
        <v>HACD220i</v>
      </c>
      <c r="K2418" s="2" t="str" cm="1">
        <f t="array" ref="K2418">_xlfn.LET(_xlpm.t,J2418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8" s="2" t="str">
        <f>IF(LEN(Table2[[#This Row],[number at end of rxn-compartment]])&gt;0,_xlfn.TEXTBEFORE(Table2[[#This Row],[rxn-compartment]],Table2[[#This Row],[number at end of rxn-compartment]],-1),"")</f>
        <v/>
      </c>
      <c r="N2418" t="str">
        <v/>
      </c>
      <c r="O2418" t="str">
        <v>NFTYROX_c</v>
      </c>
      <c r="P2418" t="str">
        <v>FWD</v>
      </c>
      <c r="Q2418" t="str">
        <v>rt0820</v>
      </c>
      <c r="R2418" t="str">
        <v>1.6.2.4</v>
      </c>
      <c r="S2418" t="str">
        <v>Other metabolism</v>
      </c>
      <c r="T2418" t="str">
        <v>Unassigned</v>
      </c>
    </row>
    <row r="2419" spans="1:20" x14ac:dyDescent="0.2">
      <c r="A2419" t="s">
        <v>5471</v>
      </c>
      <c r="B2419" t="s">
        <v>5472</v>
      </c>
      <c r="C2419" t="s">
        <v>8</v>
      </c>
      <c r="D2419" t="s">
        <v>4214</v>
      </c>
      <c r="E2419" t="str">
        <f>_xlfn.XLOOKUP(Table2[[#This Row],[rxn]],[1]Sheet1!$A:$A,[1]Sheet1!$C:$C,"Other metaolism",0)</f>
        <v>Other metabolism</v>
      </c>
      <c r="F2419" t="s">
        <v>312</v>
      </c>
      <c r="G2419" t="str">
        <f>Table2[[#This Row],[rxn]]&amp;"_"&amp;Table2[[#This Row],[dir]]</f>
        <v>HACD240i_x_FWD</v>
      </c>
      <c r="H2419" t="str" cm="1">
        <f t="array" ref="H2419">_xlfn.TEXTJOIN(",",TRUE,_xlfn.UNIQUE(_xlfn._xlws.FILTER(Table2[enz],Table2[rxn+dir]=Table2[[#This Row],[rxn+dir]])))</f>
        <v>rt2994,rt7916_x</v>
      </c>
      <c r="I2419" s="2" t="str">
        <f>_xlfn.TEXTAFTER(Table2[[#This Row],[rxn]],"_",-1)</f>
        <v>x</v>
      </c>
      <c r="J2419" s="2" t="str">
        <f>_xlfn.TEXTBEFORE(Table2[[#This Row],[rxn]],"_"&amp;Table2[[#This Row],[compartment]],-1)</f>
        <v>HACD240i</v>
      </c>
      <c r="K2419" s="2" t="str" cm="1">
        <f t="array" ref="K2419">_xlfn.LET(_xlpm.t,J2419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19" s="2" t="str">
        <f>IF(LEN(Table2[[#This Row],[number at end of rxn-compartment]])&gt;0,_xlfn.TEXTBEFORE(Table2[[#This Row],[rxn-compartment]],Table2[[#This Row],[number at end of rxn-compartment]],-1),"")</f>
        <v/>
      </c>
      <c r="N2419" t="str">
        <v>NGLYCANS</v>
      </c>
      <c r="O2419" t="str">
        <v>NGLYCANS1_c</v>
      </c>
      <c r="P2419" t="str">
        <v>FWD</v>
      </c>
      <c r="Q2419" t="str">
        <v>rt2834</v>
      </c>
      <c r="R2419" t="str">
        <v>2.7.8.15</v>
      </c>
      <c r="S2419" t="str">
        <v>Other biosynthetic metabolism</v>
      </c>
      <c r="T2419" t="str">
        <v>N-Glycan biosynthesis</v>
      </c>
    </row>
    <row r="2420" spans="1:20" x14ac:dyDescent="0.2">
      <c r="A2420" t="s">
        <v>5473</v>
      </c>
      <c r="B2420" t="s">
        <v>5472</v>
      </c>
      <c r="C2420" t="s">
        <v>8</v>
      </c>
      <c r="D2420" t="s">
        <v>5387</v>
      </c>
      <c r="E2420" t="str">
        <f>_xlfn.XLOOKUP(Table2[[#This Row],[rxn]],[1]Sheet1!$A:$A,[1]Sheet1!$C:$C,"Other metaolism",0)</f>
        <v>Other metabolism</v>
      </c>
      <c r="F2420" t="s">
        <v>312</v>
      </c>
      <c r="G2420" t="str">
        <f>Table2[[#This Row],[rxn]]&amp;"_"&amp;Table2[[#This Row],[dir]]</f>
        <v>HACD240i_x_FWD</v>
      </c>
      <c r="H2420" t="str" cm="1">
        <f t="array" ref="H2420">_xlfn.TEXTJOIN(",",TRUE,_xlfn.UNIQUE(_xlfn._xlws.FILTER(Table2[enz],Table2[rxn+dir]=Table2[[#This Row],[rxn+dir]])))</f>
        <v>rt2994,rt7916_x</v>
      </c>
      <c r="I2420" s="2" t="str">
        <f>_xlfn.TEXTAFTER(Table2[[#This Row],[rxn]],"_",-1)</f>
        <v>x</v>
      </c>
      <c r="J2420" s="2" t="str">
        <f>_xlfn.TEXTBEFORE(Table2[[#This Row],[rxn]],"_"&amp;Table2[[#This Row],[compartment]],-1)</f>
        <v>HACD240i</v>
      </c>
      <c r="K2420" s="2" t="str" cm="1">
        <f t="array" ref="K2420">_xlfn.LET(_xlpm.t,J2420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0" s="2" t="str">
        <f>IF(LEN(Table2[[#This Row],[number at end of rxn-compartment]])&gt;0,_xlfn.TEXTBEFORE(Table2[[#This Row],[rxn-compartment]],Table2[[#This Row],[number at end of rxn-compartment]],-1),"")</f>
        <v/>
      </c>
      <c r="N2420" t="str">
        <v>NGLYCANS</v>
      </c>
      <c r="O2420" t="str">
        <v>NGLYCANS10_r</v>
      </c>
      <c r="P2420" t="str">
        <v>FWD</v>
      </c>
      <c r="Q2420" t="str">
        <v>rt2904</v>
      </c>
      <c r="R2420" t="str">
        <v>2.4.1.260</v>
      </c>
      <c r="S2420" t="str">
        <v>Other biosynthetic metabolism</v>
      </c>
      <c r="T2420" t="str">
        <v>N-Glycan biosynthesis</v>
      </c>
    </row>
    <row r="2421" spans="1:20" x14ac:dyDescent="0.2">
      <c r="A2421" t="s">
        <v>5474</v>
      </c>
      <c r="B2421" t="s">
        <v>5475</v>
      </c>
      <c r="C2421" t="s">
        <v>8</v>
      </c>
      <c r="D2421" t="s">
        <v>4214</v>
      </c>
      <c r="E2421" t="str">
        <f>_xlfn.XLOOKUP(Table2[[#This Row],[rxn]],[1]Sheet1!$A:$A,[1]Sheet1!$C:$C,"Other metaolism",0)</f>
        <v>Other metabolism</v>
      </c>
      <c r="F2421" t="s">
        <v>312</v>
      </c>
      <c r="G2421" t="str">
        <f>Table2[[#This Row],[rxn]]&amp;"_"&amp;Table2[[#This Row],[dir]]</f>
        <v>HACD260i_x_FWD</v>
      </c>
      <c r="H2421" t="str" cm="1">
        <f t="array" ref="H2421">_xlfn.TEXTJOIN(",",TRUE,_xlfn.UNIQUE(_xlfn._xlws.FILTER(Table2[enz],Table2[rxn+dir]=Table2[[#This Row],[rxn+dir]])))</f>
        <v>rt2994,rt7916_x</v>
      </c>
      <c r="I2421" s="2" t="str">
        <f>_xlfn.TEXTAFTER(Table2[[#This Row],[rxn]],"_",-1)</f>
        <v>x</v>
      </c>
      <c r="J2421" s="2" t="str">
        <f>_xlfn.TEXTBEFORE(Table2[[#This Row],[rxn]],"_"&amp;Table2[[#This Row],[compartment]],-1)</f>
        <v>HACD260i</v>
      </c>
      <c r="K2421" s="2" t="str" cm="1">
        <f t="array" ref="K2421">_xlfn.LET(_xlpm.t,J2421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1" s="2" t="str">
        <f>IF(LEN(Table2[[#This Row],[number at end of rxn-compartment]])&gt;0,_xlfn.TEXTBEFORE(Table2[[#This Row],[rxn-compartment]],Table2[[#This Row],[number at end of rxn-compartment]],-1),"")</f>
        <v/>
      </c>
      <c r="N2421" t="str">
        <v>NGLYCANS</v>
      </c>
      <c r="O2421" t="str">
        <v>NGLYCANS10_r</v>
      </c>
      <c r="P2421" t="str">
        <v>REV</v>
      </c>
      <c r="Q2421" t="str">
        <v>rt2904</v>
      </c>
      <c r="R2421" t="str">
        <v>2.4.1.260</v>
      </c>
      <c r="S2421" t="str">
        <v>Other biosynthetic metabolism</v>
      </c>
      <c r="T2421" t="str">
        <v>N-Glycan biosynthesis</v>
      </c>
    </row>
    <row r="2422" spans="1:20" x14ac:dyDescent="0.2">
      <c r="A2422" t="s">
        <v>5476</v>
      </c>
      <c r="B2422" t="s">
        <v>5475</v>
      </c>
      <c r="C2422" t="s">
        <v>8</v>
      </c>
      <c r="D2422" t="s">
        <v>5387</v>
      </c>
      <c r="E2422" t="str">
        <f>_xlfn.XLOOKUP(Table2[[#This Row],[rxn]],[1]Sheet1!$A:$A,[1]Sheet1!$C:$C,"Other metaolism",0)</f>
        <v>Other metabolism</v>
      </c>
      <c r="F2422" t="s">
        <v>312</v>
      </c>
      <c r="G2422" t="str">
        <f>Table2[[#This Row],[rxn]]&amp;"_"&amp;Table2[[#This Row],[dir]]</f>
        <v>HACD260i_x_FWD</v>
      </c>
      <c r="H2422" t="str" cm="1">
        <f t="array" ref="H2422">_xlfn.TEXTJOIN(",",TRUE,_xlfn.UNIQUE(_xlfn._xlws.FILTER(Table2[enz],Table2[rxn+dir]=Table2[[#This Row],[rxn+dir]])))</f>
        <v>rt2994,rt7916_x</v>
      </c>
      <c r="I2422" s="2" t="str">
        <f>_xlfn.TEXTAFTER(Table2[[#This Row],[rxn]],"_",-1)</f>
        <v>x</v>
      </c>
      <c r="J2422" s="2" t="str">
        <f>_xlfn.TEXTBEFORE(Table2[[#This Row],[rxn]],"_"&amp;Table2[[#This Row],[compartment]],-1)</f>
        <v>HACD260i</v>
      </c>
      <c r="K2422" s="2" t="str" cm="1">
        <f t="array" ref="K2422">_xlfn.LET(_xlpm.t,J2422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2" s="2" t="str">
        <f>IF(LEN(Table2[[#This Row],[number at end of rxn-compartment]])&gt;0,_xlfn.TEXTBEFORE(Table2[[#This Row],[rxn-compartment]],Table2[[#This Row],[number at end of rxn-compartment]],-1),"")</f>
        <v/>
      </c>
      <c r="N2422" t="str">
        <v>NGLYCANS</v>
      </c>
      <c r="O2422" t="str">
        <v>NGLYCANS11_r</v>
      </c>
      <c r="P2422" t="str">
        <v>FWD</v>
      </c>
      <c r="Q2422" t="str">
        <v>rt0671</v>
      </c>
      <c r="R2422" t="str">
        <v>2.4.1.261</v>
      </c>
      <c r="S2422" t="str">
        <v>Other biosynthetic metabolism</v>
      </c>
      <c r="T2422" t="str">
        <v>N-Glycan biosynthesis</v>
      </c>
    </row>
    <row r="2423" spans="1:20" x14ac:dyDescent="0.2">
      <c r="A2423" t="s">
        <v>5477</v>
      </c>
      <c r="B2423" t="s">
        <v>5478</v>
      </c>
      <c r="C2423" t="s">
        <v>8</v>
      </c>
      <c r="D2423" t="s">
        <v>5382</v>
      </c>
      <c r="E2423" t="str">
        <f>_xlfn.XLOOKUP(Table2[[#This Row],[rxn]],[1]Sheet1!$A:$A,[1]Sheet1!$C:$C,"Other metaolism",0)</f>
        <v>Other metabolism</v>
      </c>
      <c r="F2423" t="s">
        <v>312</v>
      </c>
      <c r="G2423" t="str">
        <f>Table2[[#This Row],[rxn]]&amp;"_"&amp;Table2[[#This Row],[dir]]</f>
        <v>HACD40i_m_FWD</v>
      </c>
      <c r="H2423" t="str" cm="1">
        <f t="array" ref="H2423">_xlfn.TEXTJOIN(",",TRUE,_xlfn.UNIQUE(_xlfn._xlws.FILTER(Table2[enz],Table2[rxn+dir]=Table2[[#This Row],[rxn+dir]])))</f>
        <v>rt2835</v>
      </c>
      <c r="I2423" s="2" t="str">
        <f>_xlfn.TEXTAFTER(Table2[[#This Row],[rxn]],"_",-1)</f>
        <v>m</v>
      </c>
      <c r="J2423" s="2" t="str">
        <f>_xlfn.TEXTBEFORE(Table2[[#This Row],[rxn]],"_"&amp;Table2[[#This Row],[compartment]],-1)</f>
        <v>HACD40i</v>
      </c>
      <c r="K2423" s="2" t="str" cm="1">
        <f t="array" ref="K2423">_xlfn.LET(_xlpm.t,J2423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3" s="2" t="str">
        <f>IF(LEN(Table2[[#This Row],[number at end of rxn-compartment]])&gt;0,_xlfn.TEXTBEFORE(Table2[[#This Row],[rxn-compartment]],Table2[[#This Row],[number at end of rxn-compartment]],-1),"")</f>
        <v/>
      </c>
      <c r="N2423" t="str">
        <v>NGLYCANS</v>
      </c>
      <c r="O2423" t="str">
        <v>NGLYCANS11_r</v>
      </c>
      <c r="P2423" t="str">
        <v>REV</v>
      </c>
      <c r="Q2423" t="str">
        <v>rt0671</v>
      </c>
      <c r="R2423" t="str">
        <v>2.4.1.261</v>
      </c>
      <c r="S2423" t="str">
        <v>Other biosynthetic metabolism</v>
      </c>
      <c r="T2423" t="str">
        <v>N-Glycan biosynthesis</v>
      </c>
    </row>
    <row r="2424" spans="1:20" x14ac:dyDescent="0.2">
      <c r="A2424" t="s">
        <v>5479</v>
      </c>
      <c r="B2424" t="s">
        <v>5480</v>
      </c>
      <c r="C2424" t="s">
        <v>8</v>
      </c>
      <c r="D2424" t="s">
        <v>4214</v>
      </c>
      <c r="E2424" t="str">
        <f>_xlfn.XLOOKUP(Table2[[#This Row],[rxn]],[1]Sheet1!$A:$A,[1]Sheet1!$C:$C,"Other metaolism",0)</f>
        <v>Other metabolism</v>
      </c>
      <c r="F2424" t="s">
        <v>312</v>
      </c>
      <c r="G2424" t="str">
        <f>Table2[[#This Row],[rxn]]&amp;"_"&amp;Table2[[#This Row],[dir]]</f>
        <v>HACD40i_x_FWD</v>
      </c>
      <c r="H2424" t="str" cm="1">
        <f t="array" ref="H2424">_xlfn.TEXTJOIN(",",TRUE,_xlfn.UNIQUE(_xlfn._xlws.FILTER(Table2[enz],Table2[rxn+dir]=Table2[[#This Row],[rxn+dir]])))</f>
        <v>rt2994,rt7916_x</v>
      </c>
      <c r="I2424" s="2" t="str">
        <f>_xlfn.TEXTAFTER(Table2[[#This Row],[rxn]],"_",-1)</f>
        <v>x</v>
      </c>
      <c r="J2424" s="2" t="str">
        <f>_xlfn.TEXTBEFORE(Table2[[#This Row],[rxn]],"_"&amp;Table2[[#This Row],[compartment]],-1)</f>
        <v>HACD40i</v>
      </c>
      <c r="K2424" s="2" t="str" cm="1">
        <f t="array" ref="K2424">_xlfn.LET(_xlpm.t,J2424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4" s="2" t="str">
        <f>IF(LEN(Table2[[#This Row],[number at end of rxn-compartment]])&gt;0,_xlfn.TEXTBEFORE(Table2[[#This Row],[rxn-compartment]],Table2[[#This Row],[number at end of rxn-compartment]],-1),"")</f>
        <v/>
      </c>
      <c r="N2424" t="str">
        <v>NGLYCANS</v>
      </c>
      <c r="O2424" t="str">
        <v>NGLYCANS12_r</v>
      </c>
      <c r="P2424" t="str">
        <v>FWD</v>
      </c>
      <c r="Q2424" t="str">
        <v>rt2573</v>
      </c>
      <c r="R2424" t="str">
        <v>2.4.1.267</v>
      </c>
      <c r="S2424" t="str">
        <v>Other biosynthetic metabolism</v>
      </c>
      <c r="T2424" t="str">
        <v>N-Glycan biosynthesis</v>
      </c>
    </row>
    <row r="2425" spans="1:20" x14ac:dyDescent="0.2">
      <c r="A2425" t="s">
        <v>5481</v>
      </c>
      <c r="B2425" t="s">
        <v>5480</v>
      </c>
      <c r="C2425" t="s">
        <v>8</v>
      </c>
      <c r="D2425" t="s">
        <v>5387</v>
      </c>
      <c r="E2425" t="str">
        <f>_xlfn.XLOOKUP(Table2[[#This Row],[rxn]],[1]Sheet1!$A:$A,[1]Sheet1!$C:$C,"Other metaolism",0)</f>
        <v>Other metabolism</v>
      </c>
      <c r="F2425" t="s">
        <v>312</v>
      </c>
      <c r="G2425" t="str">
        <f>Table2[[#This Row],[rxn]]&amp;"_"&amp;Table2[[#This Row],[dir]]</f>
        <v>HACD40i_x_FWD</v>
      </c>
      <c r="H2425" t="str" cm="1">
        <f t="array" ref="H2425">_xlfn.TEXTJOIN(",",TRUE,_xlfn.UNIQUE(_xlfn._xlws.FILTER(Table2[enz],Table2[rxn+dir]=Table2[[#This Row],[rxn+dir]])))</f>
        <v>rt2994,rt7916_x</v>
      </c>
      <c r="I2425" s="2" t="str">
        <f>_xlfn.TEXTAFTER(Table2[[#This Row],[rxn]],"_",-1)</f>
        <v>x</v>
      </c>
      <c r="J2425" s="2" t="str">
        <f>_xlfn.TEXTBEFORE(Table2[[#This Row],[rxn]],"_"&amp;Table2[[#This Row],[compartment]],-1)</f>
        <v>HACD40i</v>
      </c>
      <c r="K2425" s="2" t="str" cm="1">
        <f t="array" ref="K2425">_xlfn.LET(_xlpm.t,J2425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5" s="2" t="str">
        <f>IF(LEN(Table2[[#This Row],[number at end of rxn-compartment]])&gt;0,_xlfn.TEXTBEFORE(Table2[[#This Row],[rxn-compartment]],Table2[[#This Row],[number at end of rxn-compartment]],-1),"")</f>
        <v/>
      </c>
      <c r="N2425" t="str">
        <v>NGLYCANS</v>
      </c>
      <c r="O2425" t="str">
        <v>NGLYCANS12_r</v>
      </c>
      <c r="P2425" t="str">
        <v>REV</v>
      </c>
      <c r="Q2425" t="str">
        <v>rt2573</v>
      </c>
      <c r="R2425" t="str">
        <v>2.4.1.267</v>
      </c>
      <c r="S2425" t="str">
        <v>Other biosynthetic metabolism</v>
      </c>
      <c r="T2425" t="str">
        <v>N-Glycan biosynthesis</v>
      </c>
    </row>
    <row r="2426" spans="1:20" x14ac:dyDescent="0.2">
      <c r="A2426" t="s">
        <v>5482</v>
      </c>
      <c r="B2426" t="s">
        <v>5484</v>
      </c>
      <c r="C2426" t="s">
        <v>8</v>
      </c>
      <c r="D2426" t="s">
        <v>5483</v>
      </c>
      <c r="E2426" t="str">
        <f>_xlfn.XLOOKUP(Table2[[#This Row],[rxn]],[1]Sheet1!$A:$A,[1]Sheet1!$C:$C,"Other metaolism",0)</f>
        <v>Other metabolism</v>
      </c>
      <c r="F2426" t="s">
        <v>2037</v>
      </c>
      <c r="G2426" t="str">
        <f>Table2[[#This Row],[rxn]]&amp;"_"&amp;Table2[[#This Row],[dir]]</f>
        <v>HACD40y_c_FWD</v>
      </c>
      <c r="H2426" t="str" cm="1">
        <f t="array" ref="H2426">_xlfn.TEXTJOIN(",",TRUE,_xlfn.UNIQUE(_xlfn._xlws.FILTER(Table2[enz],Table2[rxn+dir]=Table2[[#This Row],[rxn+dir]])))</f>
        <v>rt6812</v>
      </c>
      <c r="I2426" s="2" t="str">
        <f>_xlfn.TEXTAFTER(Table2[[#This Row],[rxn]],"_",-1)</f>
        <v>c</v>
      </c>
      <c r="J2426" s="2" t="str">
        <f>_xlfn.TEXTBEFORE(Table2[[#This Row],[rxn]],"_"&amp;Table2[[#This Row],[compartment]],-1)</f>
        <v>HACD40y</v>
      </c>
      <c r="K2426" s="2" t="str" cm="1">
        <f t="array" ref="K2426">_xlfn.LET(_xlpm.t,J2426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6" s="2" t="str">
        <f>IF(LEN(Table2[[#This Row],[number at end of rxn-compartment]])&gt;0,_xlfn.TEXTBEFORE(Table2[[#This Row],[rxn-compartment]],Table2[[#This Row],[number at end of rxn-compartment]],-1),"")</f>
        <v/>
      </c>
      <c r="N2426" t="str">
        <v>NGLYCANS</v>
      </c>
      <c r="O2426" t="str">
        <v>NGLYCANS13_r</v>
      </c>
      <c r="P2426" t="str">
        <v>FWD</v>
      </c>
      <c r="Q2426" t="str">
        <v>rt6611</v>
      </c>
      <c r="R2426" t="str">
        <v>2.4.1.265</v>
      </c>
      <c r="S2426" t="str">
        <v>Other biosynthetic metabolism</v>
      </c>
      <c r="T2426" t="str">
        <v>N-Glycan biosynthesis</v>
      </c>
    </row>
    <row r="2427" spans="1:20" x14ac:dyDescent="0.2">
      <c r="A2427" t="s">
        <v>5485</v>
      </c>
      <c r="B2427" t="s">
        <v>5484</v>
      </c>
      <c r="C2427" t="s">
        <v>21</v>
      </c>
      <c r="D2427" t="s">
        <v>5483</v>
      </c>
      <c r="E2427" t="str">
        <f>_xlfn.XLOOKUP(Table2[[#This Row],[rxn]],[1]Sheet1!$A:$A,[1]Sheet1!$C:$C,"Other metaolism",0)</f>
        <v>Other metabolism</v>
      </c>
      <c r="F2427" t="s">
        <v>2037</v>
      </c>
      <c r="G2427" t="str">
        <f>Table2[[#This Row],[rxn]]&amp;"_"&amp;Table2[[#This Row],[dir]]</f>
        <v>HACD40y_c_REV</v>
      </c>
      <c r="H2427" t="str" cm="1">
        <f t="array" ref="H2427">_xlfn.TEXTJOIN(",",TRUE,_xlfn.UNIQUE(_xlfn._xlws.FILTER(Table2[enz],Table2[rxn+dir]=Table2[[#This Row],[rxn+dir]])))</f>
        <v>rt6812</v>
      </c>
      <c r="I2427" s="2" t="str">
        <f>_xlfn.TEXTAFTER(Table2[[#This Row],[rxn]],"_",-1)</f>
        <v>c</v>
      </c>
      <c r="J2427" s="2" t="str">
        <f>_xlfn.TEXTBEFORE(Table2[[#This Row],[rxn]],"_"&amp;Table2[[#This Row],[compartment]],-1)</f>
        <v>HACD40y</v>
      </c>
      <c r="K2427" s="2" t="str" cm="1">
        <f t="array" ref="K2427">_xlfn.LET(_xlpm.t,J2427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7" s="2" t="str">
        <f>IF(LEN(Table2[[#This Row],[number at end of rxn-compartment]])&gt;0,_xlfn.TEXTBEFORE(Table2[[#This Row],[rxn-compartment]],Table2[[#This Row],[number at end of rxn-compartment]],-1),"")</f>
        <v/>
      </c>
      <c r="N2427" t="str">
        <v>NGLYCANS</v>
      </c>
      <c r="O2427" t="str">
        <v>NGLYCANS13_r</v>
      </c>
      <c r="P2427" t="str">
        <v>REV</v>
      </c>
      <c r="Q2427" t="str">
        <v>rt6611</v>
      </c>
      <c r="R2427" t="str">
        <v>2.4.1.265</v>
      </c>
      <c r="S2427" t="str">
        <v>Other biosynthetic metabolism</v>
      </c>
      <c r="T2427" t="str">
        <v>N-Glycan biosynthesis</v>
      </c>
    </row>
    <row r="2428" spans="1:20" x14ac:dyDescent="0.2">
      <c r="A2428" t="s">
        <v>5486</v>
      </c>
      <c r="B2428" t="s">
        <v>5487</v>
      </c>
      <c r="C2428" t="s">
        <v>8</v>
      </c>
      <c r="D2428" t="s">
        <v>5382</v>
      </c>
      <c r="E2428" t="str">
        <f>_xlfn.XLOOKUP(Table2[[#This Row],[rxn]],[1]Sheet1!$A:$A,[1]Sheet1!$C:$C,"Other metaolism",0)</f>
        <v>Other metabolism</v>
      </c>
      <c r="F2428" t="s">
        <v>312</v>
      </c>
      <c r="G2428" t="str">
        <f>Table2[[#This Row],[rxn]]&amp;"_"&amp;Table2[[#This Row],[dir]]</f>
        <v>HACD60i_m_FWD</v>
      </c>
      <c r="H2428" t="str" cm="1">
        <f t="array" ref="H2428">_xlfn.TEXTJOIN(",",TRUE,_xlfn.UNIQUE(_xlfn._xlws.FILTER(Table2[enz],Table2[rxn+dir]=Table2[[#This Row],[rxn+dir]])))</f>
        <v>rt2835</v>
      </c>
      <c r="I2428" s="2" t="str">
        <f>_xlfn.TEXTAFTER(Table2[[#This Row],[rxn]],"_",-1)</f>
        <v>m</v>
      </c>
      <c r="J2428" s="2" t="str">
        <f>_xlfn.TEXTBEFORE(Table2[[#This Row],[rxn]],"_"&amp;Table2[[#This Row],[compartment]],-1)</f>
        <v>HACD60i</v>
      </c>
      <c r="K2428" s="2" t="str" cm="1">
        <f t="array" ref="K2428">_xlfn.LET(_xlpm.t,J2428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8" s="2" t="str">
        <f>IF(LEN(Table2[[#This Row],[number at end of rxn-compartment]])&gt;0,_xlfn.TEXTBEFORE(Table2[[#This Row],[rxn-compartment]],Table2[[#This Row],[number at end of rxn-compartment]],-1),"")</f>
        <v/>
      </c>
      <c r="N2428" t="str">
        <v>NGLYCANS</v>
      </c>
      <c r="O2428" t="str">
        <v>NGLYCANS14_r</v>
      </c>
      <c r="P2428" t="str">
        <v>FWD</v>
      </c>
      <c r="Q2428" t="str">
        <v>rt2972</v>
      </c>
      <c r="R2428" t="str">
        <v>2.4.1.256</v>
      </c>
      <c r="S2428" t="str">
        <v>Other biosynthetic metabolism</v>
      </c>
      <c r="T2428" t="str">
        <v>N-Glycan biosynthesis</v>
      </c>
    </row>
    <row r="2429" spans="1:20" x14ac:dyDescent="0.2">
      <c r="A2429" t="s">
        <v>5488</v>
      </c>
      <c r="B2429" t="s">
        <v>5489</v>
      </c>
      <c r="C2429" t="s">
        <v>8</v>
      </c>
      <c r="D2429" t="s">
        <v>4214</v>
      </c>
      <c r="E2429" t="str">
        <f>_xlfn.XLOOKUP(Table2[[#This Row],[rxn]],[1]Sheet1!$A:$A,[1]Sheet1!$C:$C,"Other metaolism",0)</f>
        <v>Other metabolism</v>
      </c>
      <c r="F2429" t="s">
        <v>312</v>
      </c>
      <c r="G2429" t="str">
        <f>Table2[[#This Row],[rxn]]&amp;"_"&amp;Table2[[#This Row],[dir]]</f>
        <v>HACD60i_x_FWD</v>
      </c>
      <c r="H2429" t="str" cm="1">
        <f t="array" ref="H2429">_xlfn.TEXTJOIN(",",TRUE,_xlfn.UNIQUE(_xlfn._xlws.FILTER(Table2[enz],Table2[rxn+dir]=Table2[[#This Row],[rxn+dir]])))</f>
        <v>rt2994,rt7916_x</v>
      </c>
      <c r="I2429" s="2" t="str">
        <f>_xlfn.TEXTAFTER(Table2[[#This Row],[rxn]],"_",-1)</f>
        <v>x</v>
      </c>
      <c r="J2429" s="2" t="str">
        <f>_xlfn.TEXTBEFORE(Table2[[#This Row],[rxn]],"_"&amp;Table2[[#This Row],[compartment]],-1)</f>
        <v>HACD60i</v>
      </c>
      <c r="K2429" s="2" t="str" cm="1">
        <f t="array" ref="K2429">_xlfn.LET(_xlpm.t,J2429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29" s="2" t="str">
        <f>IF(LEN(Table2[[#This Row],[number at end of rxn-compartment]])&gt;0,_xlfn.TEXTBEFORE(Table2[[#This Row],[rxn-compartment]],Table2[[#This Row],[number at end of rxn-compartment]],-1),"")</f>
        <v/>
      </c>
      <c r="N2429" t="str">
        <v>NGLYCANS</v>
      </c>
      <c r="O2429" t="str">
        <v>NGLYCANS14_r</v>
      </c>
      <c r="P2429" t="str">
        <v>REV</v>
      </c>
      <c r="Q2429" t="str">
        <v>rt2972</v>
      </c>
      <c r="R2429" t="str">
        <v>2.4.1.256</v>
      </c>
      <c r="S2429" t="str">
        <v>Other biosynthetic metabolism</v>
      </c>
      <c r="T2429" t="str">
        <v>N-Glycan biosynthesis</v>
      </c>
    </row>
    <row r="2430" spans="1:20" x14ac:dyDescent="0.2">
      <c r="A2430" t="s">
        <v>5490</v>
      </c>
      <c r="B2430" t="s">
        <v>5489</v>
      </c>
      <c r="C2430" t="s">
        <v>8</v>
      </c>
      <c r="D2430" t="s">
        <v>5387</v>
      </c>
      <c r="E2430" t="str">
        <f>_xlfn.XLOOKUP(Table2[[#This Row],[rxn]],[1]Sheet1!$A:$A,[1]Sheet1!$C:$C,"Other metaolism",0)</f>
        <v>Other metabolism</v>
      </c>
      <c r="F2430" t="s">
        <v>312</v>
      </c>
      <c r="G2430" t="str">
        <f>Table2[[#This Row],[rxn]]&amp;"_"&amp;Table2[[#This Row],[dir]]</f>
        <v>HACD60i_x_FWD</v>
      </c>
      <c r="H2430" t="str" cm="1">
        <f t="array" ref="H2430">_xlfn.TEXTJOIN(",",TRUE,_xlfn.UNIQUE(_xlfn._xlws.FILTER(Table2[enz],Table2[rxn+dir]=Table2[[#This Row],[rxn+dir]])))</f>
        <v>rt2994,rt7916_x</v>
      </c>
      <c r="I2430" s="2" t="str">
        <f>_xlfn.TEXTAFTER(Table2[[#This Row],[rxn]],"_",-1)</f>
        <v>x</v>
      </c>
      <c r="J2430" s="2" t="str">
        <f>_xlfn.TEXTBEFORE(Table2[[#This Row],[rxn]],"_"&amp;Table2[[#This Row],[compartment]],-1)</f>
        <v>HACD60i</v>
      </c>
      <c r="K2430" s="2" t="str" cm="1">
        <f t="array" ref="K2430">_xlfn.LET(_xlpm.t,J2430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0" s="2" t="str">
        <f>IF(LEN(Table2[[#This Row],[number at end of rxn-compartment]])&gt;0,_xlfn.TEXTBEFORE(Table2[[#This Row],[rxn-compartment]],Table2[[#This Row],[number at end of rxn-compartment]],-1),"")</f>
        <v/>
      </c>
      <c r="N2430" t="str">
        <v>NGLYCANS</v>
      </c>
      <c r="O2430" t="str">
        <v>NGLYCANS15_r</v>
      </c>
      <c r="P2430" t="str">
        <v>FWD</v>
      </c>
      <c r="Q2430" t="str">
        <v>rt3790</v>
      </c>
      <c r="R2430" t="str">
        <v>2.4.99.18</v>
      </c>
      <c r="S2430" t="str">
        <v>Other biosynthetic metabolism</v>
      </c>
      <c r="T2430" t="str">
        <v>N-Glycan biosynthesis</v>
      </c>
    </row>
    <row r="2431" spans="1:20" x14ac:dyDescent="0.2">
      <c r="A2431" t="s">
        <v>5491</v>
      </c>
      <c r="B2431" t="s">
        <v>5492</v>
      </c>
      <c r="C2431" t="s">
        <v>8</v>
      </c>
      <c r="D2431" t="s">
        <v>5382</v>
      </c>
      <c r="E2431" t="str">
        <f>_xlfn.XLOOKUP(Table2[[#This Row],[rxn]],[1]Sheet1!$A:$A,[1]Sheet1!$C:$C,"Other metaolism",0)</f>
        <v>Other metabolism</v>
      </c>
      <c r="F2431" t="s">
        <v>312</v>
      </c>
      <c r="G2431" t="str">
        <f>Table2[[#This Row],[rxn]]&amp;"_"&amp;Table2[[#This Row],[dir]]</f>
        <v>HACD80i_m_FWD</v>
      </c>
      <c r="H2431" t="str" cm="1">
        <f t="array" ref="H2431">_xlfn.TEXTJOIN(",",TRUE,_xlfn.UNIQUE(_xlfn._xlws.FILTER(Table2[enz],Table2[rxn+dir]=Table2[[#This Row],[rxn+dir]])))</f>
        <v>rt2835</v>
      </c>
      <c r="I2431" s="2" t="str">
        <f>_xlfn.TEXTAFTER(Table2[[#This Row],[rxn]],"_",-1)</f>
        <v>m</v>
      </c>
      <c r="J2431" s="2" t="str">
        <f>_xlfn.TEXTBEFORE(Table2[[#This Row],[rxn]],"_"&amp;Table2[[#This Row],[compartment]],-1)</f>
        <v>HACD80i</v>
      </c>
      <c r="K2431" s="2" t="str" cm="1">
        <f t="array" ref="K2431">_xlfn.LET(_xlpm.t,J2431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1" s="2" t="str">
        <f>IF(LEN(Table2[[#This Row],[number at end of rxn-compartment]])&gt;0,_xlfn.TEXTBEFORE(Table2[[#This Row],[rxn-compartment]],Table2[[#This Row],[number at end of rxn-compartment]],-1),"")</f>
        <v/>
      </c>
      <c r="N2431" t="str">
        <v>NGLYCANS</v>
      </c>
      <c r="O2431" t="str">
        <v>NGLYCANS15_r</v>
      </c>
      <c r="P2431" t="str">
        <v>REV</v>
      </c>
      <c r="Q2431" t="str">
        <v>rt3790</v>
      </c>
      <c r="R2431" t="str">
        <v>2.4.99.18</v>
      </c>
      <c r="S2431" t="str">
        <v>Other biosynthetic metabolism</v>
      </c>
      <c r="T2431" t="str">
        <v>N-Glycan biosynthesis</v>
      </c>
    </row>
    <row r="2432" spans="1:20" x14ac:dyDescent="0.2">
      <c r="A2432" t="s">
        <v>5493</v>
      </c>
      <c r="B2432" t="s">
        <v>5494</v>
      </c>
      <c r="C2432" t="s">
        <v>8</v>
      </c>
      <c r="D2432" t="s">
        <v>4214</v>
      </c>
      <c r="E2432" t="str">
        <f>_xlfn.XLOOKUP(Table2[[#This Row],[rxn]],[1]Sheet1!$A:$A,[1]Sheet1!$C:$C,"Other metaolism",0)</f>
        <v>Other metabolism</v>
      </c>
      <c r="F2432" t="s">
        <v>312</v>
      </c>
      <c r="G2432" t="str">
        <f>Table2[[#This Row],[rxn]]&amp;"_"&amp;Table2[[#This Row],[dir]]</f>
        <v>HACD80i_x_FWD</v>
      </c>
      <c r="H2432" t="str" cm="1">
        <f t="array" ref="H2432">_xlfn.TEXTJOIN(",",TRUE,_xlfn.UNIQUE(_xlfn._xlws.FILTER(Table2[enz],Table2[rxn+dir]=Table2[[#This Row],[rxn+dir]])))</f>
        <v>rt2994,rt7916_x</v>
      </c>
      <c r="I2432" s="2" t="str">
        <f>_xlfn.TEXTAFTER(Table2[[#This Row],[rxn]],"_",-1)</f>
        <v>x</v>
      </c>
      <c r="J2432" s="2" t="str">
        <f>_xlfn.TEXTBEFORE(Table2[[#This Row],[rxn]],"_"&amp;Table2[[#This Row],[compartment]],-1)</f>
        <v>HACD80i</v>
      </c>
      <c r="K2432" s="2" t="str" cm="1">
        <f t="array" ref="K2432">_xlfn.LET(_xlpm.t,J2432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2" s="2" t="str">
        <f>IF(LEN(Table2[[#This Row],[number at end of rxn-compartment]])&gt;0,_xlfn.TEXTBEFORE(Table2[[#This Row],[rxn-compartment]],Table2[[#This Row],[number at end of rxn-compartment]],-1),"")</f>
        <v/>
      </c>
      <c r="N2432" t="str">
        <v>NGLYCANS</v>
      </c>
      <c r="O2432" t="str">
        <v>NGLYCANS16_r</v>
      </c>
      <c r="P2432" t="str">
        <v>FWD</v>
      </c>
      <c r="Q2432" t="str">
        <v>rt1613</v>
      </c>
      <c r="R2432" t="str">
        <v>3.2.1.106</v>
      </c>
      <c r="S2432" t="str">
        <v>Other biosynthetic metabolism</v>
      </c>
      <c r="T2432" t="str">
        <v>N-Glycan biosynthesis</v>
      </c>
    </row>
    <row r="2433" spans="1:20" x14ac:dyDescent="0.2">
      <c r="A2433" t="s">
        <v>5495</v>
      </c>
      <c r="B2433" t="s">
        <v>5494</v>
      </c>
      <c r="C2433" t="s">
        <v>8</v>
      </c>
      <c r="D2433" t="s">
        <v>5387</v>
      </c>
      <c r="E2433" t="str">
        <f>_xlfn.XLOOKUP(Table2[[#This Row],[rxn]],[1]Sheet1!$A:$A,[1]Sheet1!$C:$C,"Other metaolism",0)</f>
        <v>Other metabolism</v>
      </c>
      <c r="F2433" t="s">
        <v>312</v>
      </c>
      <c r="G2433" t="str">
        <f>Table2[[#This Row],[rxn]]&amp;"_"&amp;Table2[[#This Row],[dir]]</f>
        <v>HACD80i_x_FWD</v>
      </c>
      <c r="H2433" t="str" cm="1">
        <f t="array" ref="H2433">_xlfn.TEXTJOIN(",",TRUE,_xlfn.UNIQUE(_xlfn._xlws.FILTER(Table2[enz],Table2[rxn+dir]=Table2[[#This Row],[rxn+dir]])))</f>
        <v>rt2994,rt7916_x</v>
      </c>
      <c r="I2433" s="2" t="str">
        <f>_xlfn.TEXTAFTER(Table2[[#This Row],[rxn]],"_",-1)</f>
        <v>x</v>
      </c>
      <c r="J2433" s="2" t="str">
        <f>_xlfn.TEXTBEFORE(Table2[[#This Row],[rxn]],"_"&amp;Table2[[#This Row],[compartment]],-1)</f>
        <v>HACD80i</v>
      </c>
      <c r="K2433" s="2" t="str" cm="1">
        <f t="array" ref="K2433">_xlfn.LET(_xlpm.t,J2433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3" s="2" t="str">
        <f>IF(LEN(Table2[[#This Row],[number at end of rxn-compartment]])&gt;0,_xlfn.TEXTBEFORE(Table2[[#This Row],[rxn-compartment]],Table2[[#This Row],[number at end of rxn-compartment]],-1),"")</f>
        <v/>
      </c>
      <c r="N2433" t="str">
        <v>NGLYCANS</v>
      </c>
      <c r="O2433" t="str">
        <v>NGLYCANS16_r</v>
      </c>
      <c r="P2433" t="str">
        <v>REV</v>
      </c>
      <c r="Q2433" t="str">
        <v>rt1613</v>
      </c>
      <c r="R2433" t="str">
        <v>3.2.1.106</v>
      </c>
      <c r="S2433" t="str">
        <v>Other biosynthetic metabolism</v>
      </c>
      <c r="T2433" t="str">
        <v>N-Glycan biosynthesis</v>
      </c>
    </row>
    <row r="2434" spans="1:20" x14ac:dyDescent="0.2">
      <c r="A2434" t="s">
        <v>5496</v>
      </c>
      <c r="B2434" t="s">
        <v>5498</v>
      </c>
      <c r="C2434" t="s">
        <v>8</v>
      </c>
      <c r="D2434" t="s">
        <v>5497</v>
      </c>
      <c r="E2434" t="str">
        <f>_xlfn.XLOOKUP(Table2[[#This Row],[rxn]],[1]Sheet1!$A:$A,[1]Sheet1!$C:$C,"Other metaolism",0)</f>
        <v>Amino acid metabolism</v>
      </c>
      <c r="F2434" t="s">
        <v>89</v>
      </c>
      <c r="G2434" t="str">
        <f>Table2[[#This Row],[rxn]]&amp;"_"&amp;Table2[[#This Row],[dir]]</f>
        <v>HACDm40_c_FWD</v>
      </c>
      <c r="H2434" t="str" cm="1">
        <f t="array" ref="H2434">_xlfn.TEXTJOIN(",",TRUE,_xlfn.UNIQUE(_xlfn._xlws.FILTER(Table2[enz],Table2[rxn+dir]=Table2[[#This Row],[rxn+dir]])))</f>
        <v>rt7916_c</v>
      </c>
      <c r="I2434" s="2" t="str">
        <f>_xlfn.TEXTAFTER(Table2[[#This Row],[rxn]],"_",-1)</f>
        <v>c</v>
      </c>
      <c r="J2434" s="2" t="str">
        <f>_xlfn.TEXTBEFORE(Table2[[#This Row],[rxn]],"_"&amp;Table2[[#This Row],[compartment]],-1)</f>
        <v>HACDm40</v>
      </c>
      <c r="K2434" s="2" t="str" cm="1">
        <f t="array" ref="K2434">_xlfn.LET(_xlpm.t,J2434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2434" s="2" t="str">
        <f>IF(LEN(Table2[[#This Row],[number at end of rxn-compartment]])&gt;0,_xlfn.TEXTBEFORE(Table2[[#This Row],[rxn-compartment]],Table2[[#This Row],[number at end of rxn-compartment]],-1),"")</f>
        <v>HACDm</v>
      </c>
      <c r="N2434" t="str">
        <v>NGLYCANS</v>
      </c>
      <c r="O2434" t="str">
        <v>NGLYCANS17_r</v>
      </c>
      <c r="P2434" t="str">
        <v>FWD</v>
      </c>
      <c r="Q2434" t="str">
        <v>rt1802</v>
      </c>
      <c r="R2434" t="str">
        <v>3.2.1.207</v>
      </c>
      <c r="S2434" t="str">
        <v>Other biosynthetic metabolism</v>
      </c>
      <c r="T2434" t="str">
        <v>N-Glycan biosynthesis</v>
      </c>
    </row>
    <row r="2435" spans="1:20" x14ac:dyDescent="0.2">
      <c r="A2435" t="s">
        <v>5499</v>
      </c>
      <c r="B2435" t="s">
        <v>5498</v>
      </c>
      <c r="C2435" t="s">
        <v>21</v>
      </c>
      <c r="D2435" t="s">
        <v>5497</v>
      </c>
      <c r="E2435" t="str">
        <f>_xlfn.XLOOKUP(Table2[[#This Row],[rxn]],[1]Sheet1!$A:$A,[1]Sheet1!$C:$C,"Other metaolism",0)</f>
        <v>Amino acid metabolism</v>
      </c>
      <c r="F2435" t="s">
        <v>89</v>
      </c>
      <c r="G2435" t="str">
        <f>Table2[[#This Row],[rxn]]&amp;"_"&amp;Table2[[#This Row],[dir]]</f>
        <v>HACDm40_c_REV</v>
      </c>
      <c r="H2435" t="str" cm="1">
        <f t="array" ref="H2435">_xlfn.TEXTJOIN(",",TRUE,_xlfn.UNIQUE(_xlfn._xlws.FILTER(Table2[enz],Table2[rxn+dir]=Table2[[#This Row],[rxn+dir]])))</f>
        <v>rt7916_c</v>
      </c>
      <c r="I2435" s="2" t="str">
        <f>_xlfn.TEXTAFTER(Table2[[#This Row],[rxn]],"_",-1)</f>
        <v>c</v>
      </c>
      <c r="J2435" s="2" t="str">
        <f>_xlfn.TEXTBEFORE(Table2[[#This Row],[rxn]],"_"&amp;Table2[[#This Row],[compartment]],-1)</f>
        <v>HACDm40</v>
      </c>
      <c r="K2435" s="2" t="str" cm="1">
        <f t="array" ref="K2435">_xlfn.LET(_xlpm.t,J2435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40</v>
      </c>
      <c r="L2435" s="2" t="str">
        <f>IF(LEN(Table2[[#This Row],[number at end of rxn-compartment]])&gt;0,_xlfn.TEXTBEFORE(Table2[[#This Row],[rxn-compartment]],Table2[[#This Row],[number at end of rxn-compartment]],-1),"")</f>
        <v>HACDm</v>
      </c>
      <c r="N2435" t="str">
        <v>NGLYCANS</v>
      </c>
      <c r="O2435" t="str">
        <v>NGLYCANS17_r</v>
      </c>
      <c r="P2435" t="str">
        <v>REV</v>
      </c>
      <c r="Q2435" t="str">
        <v>rt1802</v>
      </c>
      <c r="R2435" t="str">
        <v>3.2.1.207</v>
      </c>
      <c r="S2435" t="str">
        <v>Other biosynthetic metabolism</v>
      </c>
      <c r="T2435" t="str">
        <v>N-Glycan biosynthesis</v>
      </c>
    </row>
    <row r="2436" spans="1:20" x14ac:dyDescent="0.2">
      <c r="A2436" t="s">
        <v>5500</v>
      </c>
      <c r="B2436" t="s">
        <v>634</v>
      </c>
      <c r="C2436" t="s">
        <v>8</v>
      </c>
      <c r="D2436" t="s">
        <v>2713</v>
      </c>
      <c r="E2436" t="str">
        <f>_xlfn.XLOOKUP(Table2[[#This Row],[rxn]],[1]Sheet1!$A:$A,[1]Sheet1!$C:$C,"Other metaolism",0)</f>
        <v>Amino acid metabolism</v>
      </c>
      <c r="F2436" t="s">
        <v>57</v>
      </c>
      <c r="G2436" t="str">
        <f>Table2[[#This Row],[rxn]]&amp;"_"&amp;Table2[[#This Row],[dir]]</f>
        <v>HACNH_m_FWD</v>
      </c>
      <c r="H2436" t="str" cm="1">
        <f t="array" ref="H2436">_xlfn.TEXTJOIN(",",TRUE,_xlfn.UNIQUE(_xlfn._xlws.FILTER(Table2[enz],Table2[rxn+dir]=Table2[[#This Row],[rxn+dir]])))</f>
        <v>rt3256,rt6232,rt7648</v>
      </c>
      <c r="I2436" s="2" t="str">
        <f>_xlfn.TEXTAFTER(Table2[[#This Row],[rxn]],"_",-1)</f>
        <v>m</v>
      </c>
      <c r="J2436" s="2" t="str">
        <f>_xlfn.TEXTBEFORE(Table2[[#This Row],[rxn]],"_"&amp;Table2[[#This Row],[compartment]],-1)</f>
        <v>HACNH</v>
      </c>
      <c r="K2436" s="2" t="str" cm="1">
        <f t="array" ref="K2436">_xlfn.LET(_xlpm.t,J2436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6" s="2" t="str">
        <f>IF(LEN(Table2[[#This Row],[number at end of rxn-compartment]])&gt;0,_xlfn.TEXTBEFORE(Table2[[#This Row],[rxn-compartment]],Table2[[#This Row],[number at end of rxn-compartment]],-1),"")</f>
        <v/>
      </c>
      <c r="N2436" t="str">
        <v>NGLYCANS</v>
      </c>
      <c r="O2436" t="str">
        <v>NGLYCANS18_r</v>
      </c>
      <c r="P2436" t="str">
        <v>FWD</v>
      </c>
      <c r="Q2436" t="str">
        <v>rt1802</v>
      </c>
      <c r="R2436" t="str">
        <v>3.2.1.207</v>
      </c>
      <c r="S2436" t="str">
        <v>Other biosynthetic metabolism</v>
      </c>
      <c r="T2436" t="str">
        <v>N-Glycan biosynthesis</v>
      </c>
    </row>
    <row r="2437" spans="1:20" x14ac:dyDescent="0.2">
      <c r="A2437" t="s">
        <v>5501</v>
      </c>
      <c r="B2437" t="s">
        <v>634</v>
      </c>
      <c r="C2437" t="s">
        <v>21</v>
      </c>
      <c r="D2437" t="s">
        <v>2713</v>
      </c>
      <c r="E2437" t="str">
        <f>_xlfn.XLOOKUP(Table2[[#This Row],[rxn]],[1]Sheet1!$A:$A,[1]Sheet1!$C:$C,"Other metaolism",0)</f>
        <v>Amino acid metabolism</v>
      </c>
      <c r="F2437" t="s">
        <v>57</v>
      </c>
      <c r="G2437" t="str">
        <f>Table2[[#This Row],[rxn]]&amp;"_"&amp;Table2[[#This Row],[dir]]</f>
        <v>HACNH_m_REV</v>
      </c>
      <c r="H2437" t="str" cm="1">
        <f t="array" ref="H2437">_xlfn.TEXTJOIN(",",TRUE,_xlfn.UNIQUE(_xlfn._xlws.FILTER(Table2[enz],Table2[rxn+dir]=Table2[[#This Row],[rxn+dir]])))</f>
        <v>rt3256,rt6232,rt7648</v>
      </c>
      <c r="I2437" s="2" t="str">
        <f>_xlfn.TEXTAFTER(Table2[[#This Row],[rxn]],"_",-1)</f>
        <v>m</v>
      </c>
      <c r="J2437" s="2" t="str">
        <f>_xlfn.TEXTBEFORE(Table2[[#This Row],[rxn]],"_"&amp;Table2[[#This Row],[compartment]],-1)</f>
        <v>HACNH</v>
      </c>
      <c r="K2437" s="2" t="str" cm="1">
        <f t="array" ref="K2437">_xlfn.LET(_xlpm.t,J2437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7" s="2" t="str">
        <f>IF(LEN(Table2[[#This Row],[number at end of rxn-compartment]])&gt;0,_xlfn.TEXTBEFORE(Table2[[#This Row],[rxn-compartment]],Table2[[#This Row],[number at end of rxn-compartment]],-1),"")</f>
        <v/>
      </c>
      <c r="N2437" t="str">
        <v>NGLYCANS</v>
      </c>
      <c r="O2437" t="str">
        <v>NGLYCANS18_r</v>
      </c>
      <c r="P2437" t="str">
        <v>REV</v>
      </c>
      <c r="Q2437" t="str">
        <v>rt1802</v>
      </c>
      <c r="R2437" t="str">
        <v>3.2.1.207</v>
      </c>
      <c r="S2437" t="str">
        <v>Other biosynthetic metabolism</v>
      </c>
      <c r="T2437" t="str">
        <v>N-Glycan biosynthesis</v>
      </c>
    </row>
    <row r="2438" spans="1:20" x14ac:dyDescent="0.2">
      <c r="A2438" t="s">
        <v>5502</v>
      </c>
      <c r="B2438" t="s">
        <v>634</v>
      </c>
      <c r="C2438" t="s">
        <v>8</v>
      </c>
      <c r="D2438" t="s">
        <v>2716</v>
      </c>
      <c r="E2438" t="str">
        <f>_xlfn.XLOOKUP(Table2[[#This Row],[rxn]],[1]Sheet1!$A:$A,[1]Sheet1!$C:$C,"Other metaolism",0)</f>
        <v>Amino acid metabolism</v>
      </c>
      <c r="F2438" t="s">
        <v>57</v>
      </c>
      <c r="G2438" t="str">
        <f>Table2[[#This Row],[rxn]]&amp;"_"&amp;Table2[[#This Row],[dir]]</f>
        <v>HACNH_m_FWD</v>
      </c>
      <c r="H2438" t="str" cm="1">
        <f t="array" ref="H2438">_xlfn.TEXTJOIN(",",TRUE,_xlfn.UNIQUE(_xlfn._xlws.FILTER(Table2[enz],Table2[rxn+dir]=Table2[[#This Row],[rxn+dir]])))</f>
        <v>rt3256,rt6232,rt7648</v>
      </c>
      <c r="I2438" s="2" t="str">
        <f>_xlfn.TEXTAFTER(Table2[[#This Row],[rxn]],"_",-1)</f>
        <v>m</v>
      </c>
      <c r="J2438" s="2" t="str">
        <f>_xlfn.TEXTBEFORE(Table2[[#This Row],[rxn]],"_"&amp;Table2[[#This Row],[compartment]],-1)</f>
        <v>HACNH</v>
      </c>
      <c r="K2438" s="2" t="str" cm="1">
        <f t="array" ref="K2438">_xlfn.LET(_xlpm.t,J2438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8" s="2" t="str">
        <f>IF(LEN(Table2[[#This Row],[number at end of rxn-compartment]])&gt;0,_xlfn.TEXTBEFORE(Table2[[#This Row],[rxn-compartment]],Table2[[#This Row],[number at end of rxn-compartment]],-1),"")</f>
        <v/>
      </c>
      <c r="N2438" t="str">
        <v>NGLYCANS</v>
      </c>
      <c r="O2438" t="str">
        <v>NGLYCANS19_g</v>
      </c>
      <c r="P2438" t="str">
        <v>FWD</v>
      </c>
      <c r="Q2438" t="str">
        <v>rt0564_g,rt8131</v>
      </c>
      <c r="R2438" t="str">
        <v>3.2.1.113</v>
      </c>
      <c r="S2438" t="str">
        <v>Other biosynthetic metabolism</v>
      </c>
      <c r="T2438" t="str">
        <v>N-Glycan biosynthesis</v>
      </c>
    </row>
    <row r="2439" spans="1:20" x14ac:dyDescent="0.2">
      <c r="A2439" t="s">
        <v>5503</v>
      </c>
      <c r="B2439" t="s">
        <v>634</v>
      </c>
      <c r="C2439" t="s">
        <v>21</v>
      </c>
      <c r="D2439" t="s">
        <v>2716</v>
      </c>
      <c r="E2439" t="str">
        <f>_xlfn.XLOOKUP(Table2[[#This Row],[rxn]],[1]Sheet1!$A:$A,[1]Sheet1!$C:$C,"Other metaolism",0)</f>
        <v>Amino acid metabolism</v>
      </c>
      <c r="F2439" t="s">
        <v>57</v>
      </c>
      <c r="G2439" t="str">
        <f>Table2[[#This Row],[rxn]]&amp;"_"&amp;Table2[[#This Row],[dir]]</f>
        <v>HACNH_m_REV</v>
      </c>
      <c r="H2439" t="str" cm="1">
        <f t="array" ref="H2439">_xlfn.TEXTJOIN(",",TRUE,_xlfn.UNIQUE(_xlfn._xlws.FILTER(Table2[enz],Table2[rxn+dir]=Table2[[#This Row],[rxn+dir]])))</f>
        <v>rt3256,rt6232,rt7648</v>
      </c>
      <c r="I2439" s="2" t="str">
        <f>_xlfn.TEXTAFTER(Table2[[#This Row],[rxn]],"_",-1)</f>
        <v>m</v>
      </c>
      <c r="J2439" s="2" t="str">
        <f>_xlfn.TEXTBEFORE(Table2[[#This Row],[rxn]],"_"&amp;Table2[[#This Row],[compartment]],-1)</f>
        <v>HACNH</v>
      </c>
      <c r="K2439" s="2" t="str" cm="1">
        <f t="array" ref="K2439">_xlfn.LET(_xlpm.t,J2439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39" s="2" t="str">
        <f>IF(LEN(Table2[[#This Row],[number at end of rxn-compartment]])&gt;0,_xlfn.TEXTBEFORE(Table2[[#This Row],[rxn-compartment]],Table2[[#This Row],[number at end of rxn-compartment]],-1),"")</f>
        <v/>
      </c>
      <c r="N2439" t="str">
        <v>NGLYCANS</v>
      </c>
      <c r="O2439" t="str">
        <v>NGLYCANS19_g</v>
      </c>
      <c r="P2439" t="str">
        <v>REV</v>
      </c>
      <c r="Q2439" t="str">
        <v>rt0564_g,rt8131</v>
      </c>
      <c r="R2439" t="str">
        <v>3.2.1.113</v>
      </c>
      <c r="S2439" t="str">
        <v>Other biosynthetic metabolism</v>
      </c>
      <c r="T2439" t="str">
        <v>N-Glycan biosynthesis</v>
      </c>
    </row>
    <row r="2440" spans="1:20" x14ac:dyDescent="0.2">
      <c r="A2440" t="s">
        <v>5504</v>
      </c>
      <c r="B2440" t="s">
        <v>634</v>
      </c>
      <c r="C2440" t="s">
        <v>8</v>
      </c>
      <c r="D2440" t="s">
        <v>5505</v>
      </c>
      <c r="E2440" t="str">
        <f>_xlfn.XLOOKUP(Table2[[#This Row],[rxn]],[1]Sheet1!$A:$A,[1]Sheet1!$C:$C,"Other metaolism",0)</f>
        <v>Amino acid metabolism</v>
      </c>
      <c r="F2440" t="s">
        <v>57</v>
      </c>
      <c r="G2440" t="str">
        <f>Table2[[#This Row],[rxn]]&amp;"_"&amp;Table2[[#This Row],[dir]]</f>
        <v>HACNH_m_FWD</v>
      </c>
      <c r="H2440" t="str" cm="1">
        <f t="array" ref="H2440">_xlfn.TEXTJOIN(",",TRUE,_xlfn.UNIQUE(_xlfn._xlws.FILTER(Table2[enz],Table2[rxn+dir]=Table2[[#This Row],[rxn+dir]])))</f>
        <v>rt3256,rt6232,rt7648</v>
      </c>
      <c r="I2440" s="2" t="str">
        <f>_xlfn.TEXTAFTER(Table2[[#This Row],[rxn]],"_",-1)</f>
        <v>m</v>
      </c>
      <c r="J2440" s="2" t="str">
        <f>_xlfn.TEXTBEFORE(Table2[[#This Row],[rxn]],"_"&amp;Table2[[#This Row],[compartment]],-1)</f>
        <v>HACNH</v>
      </c>
      <c r="K2440" s="2" t="str" cm="1">
        <f t="array" ref="K2440">_xlfn.LET(_xlpm.t,J2440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0" s="2" t="str">
        <f>IF(LEN(Table2[[#This Row],[number at end of rxn-compartment]])&gt;0,_xlfn.TEXTBEFORE(Table2[[#This Row],[rxn-compartment]],Table2[[#This Row],[number at end of rxn-compartment]],-1),"")</f>
        <v/>
      </c>
      <c r="N2440" t="str">
        <v>NGLYCANS</v>
      </c>
      <c r="O2440" t="str">
        <v>NGLYCANS2_c</v>
      </c>
      <c r="P2440" t="str">
        <v>FWD</v>
      </c>
      <c r="Q2440" t="str">
        <v>ALG1314</v>
      </c>
      <c r="R2440" t="str">
        <v>2.4.1.141</v>
      </c>
      <c r="S2440" t="str">
        <v>Other biosynthetic metabolism</v>
      </c>
      <c r="T2440" t="str">
        <v>N-Glycan biosynthesis</v>
      </c>
    </row>
    <row r="2441" spans="1:20" x14ac:dyDescent="0.2">
      <c r="A2441" t="s">
        <v>5506</v>
      </c>
      <c r="B2441" t="s">
        <v>634</v>
      </c>
      <c r="C2441" t="s">
        <v>21</v>
      </c>
      <c r="D2441" t="s">
        <v>5505</v>
      </c>
      <c r="E2441" t="str">
        <f>_xlfn.XLOOKUP(Table2[[#This Row],[rxn]],[1]Sheet1!$A:$A,[1]Sheet1!$C:$C,"Other metaolism",0)</f>
        <v>Amino acid metabolism</v>
      </c>
      <c r="F2441" t="s">
        <v>57</v>
      </c>
      <c r="G2441" t="str">
        <f>Table2[[#This Row],[rxn]]&amp;"_"&amp;Table2[[#This Row],[dir]]</f>
        <v>HACNH_m_REV</v>
      </c>
      <c r="H2441" t="str" cm="1">
        <f t="array" ref="H2441">_xlfn.TEXTJOIN(",",TRUE,_xlfn.UNIQUE(_xlfn._xlws.FILTER(Table2[enz],Table2[rxn+dir]=Table2[[#This Row],[rxn+dir]])))</f>
        <v>rt3256,rt6232,rt7648</v>
      </c>
      <c r="I2441" s="2" t="str">
        <f>_xlfn.TEXTAFTER(Table2[[#This Row],[rxn]],"_",-1)</f>
        <v>m</v>
      </c>
      <c r="J2441" s="2" t="str">
        <f>_xlfn.TEXTBEFORE(Table2[[#This Row],[rxn]],"_"&amp;Table2[[#This Row],[compartment]],-1)</f>
        <v>HACNH</v>
      </c>
      <c r="K2441" s="2" t="str" cm="1">
        <f t="array" ref="K2441">_xlfn.LET(_xlpm.t,J2441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1" s="2" t="str">
        <f>IF(LEN(Table2[[#This Row],[number at end of rxn-compartment]])&gt;0,_xlfn.TEXTBEFORE(Table2[[#This Row],[rxn-compartment]],Table2[[#This Row],[number at end of rxn-compartment]],-1),"")</f>
        <v/>
      </c>
      <c r="N2441" t="str">
        <v>NGLYCANS</v>
      </c>
      <c r="O2441" t="str">
        <v>NGLYCANS2_c</v>
      </c>
      <c r="P2441" t="str">
        <v>REV</v>
      </c>
      <c r="Q2441" t="str">
        <v>ALG1314</v>
      </c>
      <c r="R2441" t="str">
        <v>2.4.1.141</v>
      </c>
      <c r="S2441" t="str">
        <v>Other biosynthetic metabolism</v>
      </c>
      <c r="T2441" t="str">
        <v>N-Glycan biosynthesis</v>
      </c>
    </row>
    <row r="2442" spans="1:20" x14ac:dyDescent="0.2">
      <c r="A2442" t="s">
        <v>5507</v>
      </c>
      <c r="B2442" t="s">
        <v>637</v>
      </c>
      <c r="C2442" t="s">
        <v>8</v>
      </c>
      <c r="D2442" t="s">
        <v>5505</v>
      </c>
      <c r="E2442" t="str">
        <f>_xlfn.XLOOKUP(Table2[[#This Row],[rxn]],[1]Sheet1!$A:$A,[1]Sheet1!$C:$C,"Other metaolism",0)</f>
        <v>Amino acid metabolism</v>
      </c>
      <c r="F2442" t="s">
        <v>57</v>
      </c>
      <c r="G2442" t="str">
        <f>Table2[[#This Row],[rxn]]&amp;"_"&amp;Table2[[#This Row],[dir]]</f>
        <v>HCITR_m_FWD</v>
      </c>
      <c r="H2442" t="str" cm="1">
        <f t="array" ref="H2442">_xlfn.TEXTJOIN(",",TRUE,_xlfn.UNIQUE(_xlfn._xlws.FILTER(Table2[enz],Table2[rxn+dir]=Table2[[#This Row],[rxn+dir]])))</f>
        <v>rt7648</v>
      </c>
      <c r="I2442" s="2" t="str">
        <f>_xlfn.TEXTAFTER(Table2[[#This Row],[rxn]],"_",-1)</f>
        <v>m</v>
      </c>
      <c r="J2442" s="2" t="str">
        <f>_xlfn.TEXTBEFORE(Table2[[#This Row],[rxn]],"_"&amp;Table2[[#This Row],[compartment]],-1)</f>
        <v>HCITR</v>
      </c>
      <c r="K2442" s="2" t="str" cm="1">
        <f t="array" ref="K2442">_xlfn.LET(_xlpm.t,J2442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2" s="2" t="str">
        <f>IF(LEN(Table2[[#This Row],[number at end of rxn-compartment]])&gt;0,_xlfn.TEXTBEFORE(Table2[[#This Row],[rxn-compartment]],Table2[[#This Row],[number at end of rxn-compartment]],-1),"")</f>
        <v/>
      </c>
      <c r="N2442" t="str">
        <v>NGLYCANS</v>
      </c>
      <c r="O2442" t="str">
        <v>NGLYCANS3_c</v>
      </c>
      <c r="P2442" t="str">
        <v>FWD</v>
      </c>
      <c r="Q2442" t="str">
        <v>rt6298</v>
      </c>
      <c r="R2442" t="str">
        <v>2.4.1.142</v>
      </c>
      <c r="S2442" t="str">
        <v>Other biosynthetic metabolism</v>
      </c>
      <c r="T2442" t="str">
        <v>N-Glycan biosynthesis</v>
      </c>
    </row>
    <row r="2443" spans="1:20" x14ac:dyDescent="0.2">
      <c r="A2443" t="s">
        <v>5508</v>
      </c>
      <c r="B2443" t="s">
        <v>637</v>
      </c>
      <c r="C2443" t="s">
        <v>21</v>
      </c>
      <c r="D2443" t="s">
        <v>5505</v>
      </c>
      <c r="E2443" t="str">
        <f>_xlfn.XLOOKUP(Table2[[#This Row],[rxn]],[1]Sheet1!$A:$A,[1]Sheet1!$C:$C,"Other metaolism",0)</f>
        <v>Amino acid metabolism</v>
      </c>
      <c r="F2443" t="s">
        <v>57</v>
      </c>
      <c r="G2443" t="str">
        <f>Table2[[#This Row],[rxn]]&amp;"_"&amp;Table2[[#This Row],[dir]]</f>
        <v>HCITR_m_REV</v>
      </c>
      <c r="H2443" t="str" cm="1">
        <f t="array" ref="H2443">_xlfn.TEXTJOIN(",",TRUE,_xlfn.UNIQUE(_xlfn._xlws.FILTER(Table2[enz],Table2[rxn+dir]=Table2[[#This Row],[rxn+dir]])))</f>
        <v>rt7648</v>
      </c>
      <c r="I2443" s="2" t="str">
        <f>_xlfn.TEXTAFTER(Table2[[#This Row],[rxn]],"_",-1)</f>
        <v>m</v>
      </c>
      <c r="J2443" s="2" t="str">
        <f>_xlfn.TEXTBEFORE(Table2[[#This Row],[rxn]],"_"&amp;Table2[[#This Row],[compartment]],-1)</f>
        <v>HCITR</v>
      </c>
      <c r="K2443" s="2" t="str" cm="1">
        <f t="array" ref="K2443">_xlfn.LET(_xlpm.t,J2443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3" s="2" t="str">
        <f>IF(LEN(Table2[[#This Row],[number at end of rxn-compartment]])&gt;0,_xlfn.TEXTBEFORE(Table2[[#This Row],[rxn-compartment]],Table2[[#This Row],[number at end of rxn-compartment]],-1),"")</f>
        <v/>
      </c>
      <c r="N2443" t="str">
        <v>NGLYCANS</v>
      </c>
      <c r="O2443" t="str">
        <v>NGLYCANS3_c</v>
      </c>
      <c r="P2443" t="str">
        <v>REV</v>
      </c>
      <c r="Q2443" t="str">
        <v>rt6298</v>
      </c>
      <c r="R2443" t="str">
        <v>2.4.1.142</v>
      </c>
      <c r="S2443" t="str">
        <v>Other biosynthetic metabolism</v>
      </c>
      <c r="T2443" t="str">
        <v>N-Glycan biosynthesis</v>
      </c>
    </row>
    <row r="2444" spans="1:20" x14ac:dyDescent="0.2">
      <c r="A2444" t="s">
        <v>5509</v>
      </c>
      <c r="B2444" t="s">
        <v>638</v>
      </c>
      <c r="C2444" t="s">
        <v>8</v>
      </c>
      <c r="D2444" t="s">
        <v>5510</v>
      </c>
      <c r="E2444" t="str">
        <f>_xlfn.XLOOKUP(Table2[[#This Row],[rxn]],[1]Sheet1!$A:$A,[1]Sheet1!$C:$C,"Other metaolism",0)</f>
        <v>Amino acid metabolism</v>
      </c>
      <c r="F2444" t="s">
        <v>57</v>
      </c>
      <c r="G2444" t="str">
        <f>Table2[[#This Row],[rxn]]&amp;"_"&amp;Table2[[#This Row],[dir]]</f>
        <v>HCITS_m_FWD</v>
      </c>
      <c r="H2444" t="str" cm="1">
        <f t="array" ref="H2444">_xlfn.TEXTJOIN(",",TRUE,_xlfn.UNIQUE(_xlfn._xlws.FILTER(Table2[enz],Table2[rxn+dir]=Table2[[#This Row],[rxn+dir]])))</f>
        <v>rt6488_m</v>
      </c>
      <c r="I2444" s="2" t="str">
        <f>_xlfn.TEXTAFTER(Table2[[#This Row],[rxn]],"_",-1)</f>
        <v>m</v>
      </c>
      <c r="J2444" s="2" t="str">
        <f>_xlfn.TEXTBEFORE(Table2[[#This Row],[rxn]],"_"&amp;Table2[[#This Row],[compartment]],-1)</f>
        <v>HCITS</v>
      </c>
      <c r="K2444" s="2" t="str" cm="1">
        <f t="array" ref="K2444">_xlfn.LET(_xlpm.t,J2444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4" s="2" t="str">
        <f>IF(LEN(Table2[[#This Row],[number at end of rxn-compartment]])&gt;0,_xlfn.TEXTBEFORE(Table2[[#This Row],[rxn-compartment]],Table2[[#This Row],[number at end of rxn-compartment]],-1),"")</f>
        <v/>
      </c>
      <c r="N2444" t="str">
        <v>NGLYCANS</v>
      </c>
      <c r="O2444" t="str">
        <v>NGLYCANS4_c</v>
      </c>
      <c r="P2444" t="str">
        <v>FWD</v>
      </c>
      <c r="Q2444" t="str">
        <v>rt1727</v>
      </c>
      <c r="R2444" t="str">
        <v>2.4.1.132</v>
      </c>
      <c r="S2444" t="str">
        <v>Other biosynthetic metabolism</v>
      </c>
      <c r="T2444" t="str">
        <v>N-Glycan biosynthesis</v>
      </c>
    </row>
    <row r="2445" spans="1:20" x14ac:dyDescent="0.2">
      <c r="A2445" t="s">
        <v>5511</v>
      </c>
      <c r="B2445" t="s">
        <v>5513</v>
      </c>
      <c r="C2445" t="s">
        <v>8</v>
      </c>
      <c r="D2445" t="s">
        <v>5512</v>
      </c>
      <c r="E2445" t="str">
        <f>_xlfn.XLOOKUP(Table2[[#This Row],[rxn]],[1]Sheet1!$A:$A,[1]Sheet1!$C:$C,"Other metaolism",0)</f>
        <v>Amino acid metabolism</v>
      </c>
      <c r="F2445" t="s">
        <v>57</v>
      </c>
      <c r="G2445" t="str">
        <f>Table2[[#This Row],[rxn]]&amp;"_"&amp;Table2[[#This Row],[dir]]</f>
        <v>HCITS_n_FWD</v>
      </c>
      <c r="H2445" t="str" cm="1">
        <f t="array" ref="H2445">_xlfn.TEXTJOIN(",",TRUE,_xlfn.UNIQUE(_xlfn._xlws.FILTER(Table2[enz],Table2[rxn+dir]=Table2[[#This Row],[rxn+dir]])))</f>
        <v>rt6488_n</v>
      </c>
      <c r="I2445" s="2" t="str">
        <f>_xlfn.TEXTAFTER(Table2[[#This Row],[rxn]],"_",-1)</f>
        <v>n</v>
      </c>
      <c r="J2445" s="2" t="str">
        <f>_xlfn.TEXTBEFORE(Table2[[#This Row],[rxn]],"_"&amp;Table2[[#This Row],[compartment]],-1)</f>
        <v>HCITS</v>
      </c>
      <c r="K2445" s="2" t="str" cm="1">
        <f t="array" ref="K2445">_xlfn.LET(_xlpm.t,J2445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5" s="2" t="str">
        <f>IF(LEN(Table2[[#This Row],[number at end of rxn-compartment]])&gt;0,_xlfn.TEXTBEFORE(Table2[[#This Row],[rxn-compartment]],Table2[[#This Row],[number at end of rxn-compartment]],-1),"")</f>
        <v/>
      </c>
      <c r="N2445" t="str">
        <v>NGLYCANS</v>
      </c>
      <c r="O2445" t="str">
        <v>NGLYCANS4_c</v>
      </c>
      <c r="P2445" t="str">
        <v>REV</v>
      </c>
      <c r="Q2445" t="str">
        <v>rt1727</v>
      </c>
      <c r="R2445" t="str">
        <v>2.4.1.132</v>
      </c>
      <c r="S2445" t="str">
        <v>Other biosynthetic metabolism</v>
      </c>
      <c r="T2445" t="str">
        <v>N-Glycan biosynthesis</v>
      </c>
    </row>
    <row r="2446" spans="1:20" x14ac:dyDescent="0.2">
      <c r="A2446" t="s">
        <v>5514</v>
      </c>
      <c r="B2446" t="s">
        <v>641</v>
      </c>
      <c r="C2446" t="s">
        <v>8</v>
      </c>
      <c r="D2446" t="s">
        <v>5515</v>
      </c>
      <c r="E2446" t="str">
        <f>_xlfn.XLOOKUP(Table2[[#This Row],[rxn]],[1]Sheet1!$A:$A,[1]Sheet1!$C:$C,"Other metaolism",0)</f>
        <v>Other biosynthetic metabolism</v>
      </c>
      <c r="F2446" t="s">
        <v>643</v>
      </c>
      <c r="G2446" t="str">
        <f>Table2[[#This Row],[rxn]]&amp;"_"&amp;Table2[[#This Row],[dir]]</f>
        <v>HCO3E_c_FWD</v>
      </c>
      <c r="H2446" t="str" cm="1">
        <f t="array" ref="H2446">_xlfn.TEXTJOIN(",",TRUE,_xlfn.UNIQUE(_xlfn._xlws.FILTER(Table2[enz],Table2[rxn+dir]=Table2[[#This Row],[rxn+dir]])))</f>
        <v>rt4213</v>
      </c>
      <c r="I2446" s="2" t="str">
        <f>_xlfn.TEXTAFTER(Table2[[#This Row],[rxn]],"_",-1)</f>
        <v>c</v>
      </c>
      <c r="J2446" s="2" t="str">
        <f>_xlfn.TEXTBEFORE(Table2[[#This Row],[rxn]],"_"&amp;Table2[[#This Row],[compartment]],-1)</f>
        <v>HCO3E</v>
      </c>
      <c r="K2446" s="2" t="str" cm="1">
        <f t="array" ref="K2446">_xlfn.LET(_xlpm.t,J2446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6" s="2" t="str">
        <f>IF(LEN(Table2[[#This Row],[number at end of rxn-compartment]])&gt;0,_xlfn.TEXTBEFORE(Table2[[#This Row],[rxn-compartment]],Table2[[#This Row],[number at end of rxn-compartment]],-1),"")</f>
        <v/>
      </c>
      <c r="N2446" t="str">
        <v>NGLYCANS</v>
      </c>
      <c r="O2446" t="str">
        <v>NGLYCANS5_c</v>
      </c>
      <c r="P2446" t="str">
        <v>FWD</v>
      </c>
      <c r="Q2446" t="str">
        <v>rt1727</v>
      </c>
      <c r="R2446" t="str">
        <v>2.4.1.257</v>
      </c>
      <c r="S2446" t="str">
        <v>Other biosynthetic metabolism</v>
      </c>
      <c r="T2446" t="str">
        <v>N-Glycan biosynthesis</v>
      </c>
    </row>
    <row r="2447" spans="1:20" x14ac:dyDescent="0.2">
      <c r="A2447" t="s">
        <v>5516</v>
      </c>
      <c r="B2447" t="s">
        <v>641</v>
      </c>
      <c r="C2447" t="s">
        <v>21</v>
      </c>
      <c r="D2447" t="s">
        <v>5515</v>
      </c>
      <c r="E2447" t="str">
        <f>_xlfn.XLOOKUP(Table2[[#This Row],[rxn]],[1]Sheet1!$A:$A,[1]Sheet1!$C:$C,"Other metaolism",0)</f>
        <v>Other biosynthetic metabolism</v>
      </c>
      <c r="F2447" t="s">
        <v>643</v>
      </c>
      <c r="G2447" t="str">
        <f>Table2[[#This Row],[rxn]]&amp;"_"&amp;Table2[[#This Row],[dir]]</f>
        <v>HCO3E_c_REV</v>
      </c>
      <c r="H2447" t="str" cm="1">
        <f t="array" ref="H2447">_xlfn.TEXTJOIN(",",TRUE,_xlfn.UNIQUE(_xlfn._xlws.FILTER(Table2[enz],Table2[rxn+dir]=Table2[[#This Row],[rxn+dir]])))</f>
        <v>rt4213</v>
      </c>
      <c r="I2447" s="2" t="str">
        <f>_xlfn.TEXTAFTER(Table2[[#This Row],[rxn]],"_",-1)</f>
        <v>c</v>
      </c>
      <c r="J2447" s="2" t="str">
        <f>_xlfn.TEXTBEFORE(Table2[[#This Row],[rxn]],"_"&amp;Table2[[#This Row],[compartment]],-1)</f>
        <v>HCO3E</v>
      </c>
      <c r="K2447" s="2" t="str" cm="1">
        <f t="array" ref="K2447">_xlfn.LET(_xlpm.t,J2447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7" s="2" t="str">
        <f>IF(LEN(Table2[[#This Row],[number at end of rxn-compartment]])&gt;0,_xlfn.TEXTBEFORE(Table2[[#This Row],[rxn-compartment]],Table2[[#This Row],[number at end of rxn-compartment]],-1),"")</f>
        <v/>
      </c>
      <c r="N2447" t="str">
        <v>NGLYCANS</v>
      </c>
      <c r="O2447" t="str">
        <v>NGLYCANS5_c</v>
      </c>
      <c r="P2447" t="str">
        <v>REV</v>
      </c>
      <c r="Q2447" t="str">
        <v>rt1727</v>
      </c>
      <c r="R2447" t="str">
        <v>2.4.1.257</v>
      </c>
      <c r="S2447" t="str">
        <v>Other biosynthetic metabolism</v>
      </c>
      <c r="T2447" t="str">
        <v>N-Glycan biosynthesis</v>
      </c>
    </row>
    <row r="2448" spans="1:20" x14ac:dyDescent="0.2">
      <c r="A2448" t="s">
        <v>5517</v>
      </c>
      <c r="B2448" t="s">
        <v>5518</v>
      </c>
      <c r="C2448" t="s">
        <v>8</v>
      </c>
      <c r="D2448" t="s">
        <v>2201</v>
      </c>
      <c r="E2448" t="str">
        <f>_xlfn.XLOOKUP(Table2[[#This Row],[rxn]],[1]Sheet1!$A:$A,[1]Sheet1!$C:$C,"Other metaolism",0)</f>
        <v>Other biosynthetic metabolism</v>
      </c>
      <c r="F2448" t="s">
        <v>643</v>
      </c>
      <c r="G2448" t="str">
        <f>Table2[[#This Row],[rxn]]&amp;"_"&amp;Table2[[#This Row],[dir]]</f>
        <v>HCO3E_e_FWD</v>
      </c>
      <c r="H2448" t="str" cm="1">
        <f t="array" ref="H2448">_xlfn.TEXTJOIN(",",TRUE,_xlfn.UNIQUE(_xlfn._xlws.FILTER(Table2[enz],Table2[rxn+dir]=Table2[[#This Row],[rxn+dir]])))</f>
        <v>UNKNOWN</v>
      </c>
      <c r="I2448" s="2" t="str">
        <f>_xlfn.TEXTAFTER(Table2[[#This Row],[rxn]],"_",-1)</f>
        <v>e</v>
      </c>
      <c r="J2448" s="2" t="str">
        <f>_xlfn.TEXTBEFORE(Table2[[#This Row],[rxn]],"_"&amp;Table2[[#This Row],[compartment]],-1)</f>
        <v>HCO3E</v>
      </c>
      <c r="K2448" s="2" t="str" cm="1">
        <f t="array" ref="K2448">_xlfn.LET(_xlpm.t,J2448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8" s="2" t="str">
        <f>IF(LEN(Table2[[#This Row],[number at end of rxn-compartment]])&gt;0,_xlfn.TEXTBEFORE(Table2[[#This Row],[rxn-compartment]],Table2[[#This Row],[number at end of rxn-compartment]],-1),"")</f>
        <v/>
      </c>
      <c r="N2448" t="str">
        <v>NGLYCANS</v>
      </c>
      <c r="O2448" t="str">
        <v>NGLYCANS6_c</v>
      </c>
      <c r="P2448" t="str">
        <v>FWD</v>
      </c>
      <c r="Q2448" t="str">
        <v>rt1577</v>
      </c>
      <c r="R2448" t="str">
        <v>2.4.1.131</v>
      </c>
      <c r="S2448" t="str">
        <v>Other biosynthetic metabolism</v>
      </c>
      <c r="T2448" t="str">
        <v>N-Glycan biosynthesis</v>
      </c>
    </row>
    <row r="2449" spans="1:20" x14ac:dyDescent="0.2">
      <c r="A2449" t="s">
        <v>5519</v>
      </c>
      <c r="B2449" t="s">
        <v>5518</v>
      </c>
      <c r="C2449" t="s">
        <v>21</v>
      </c>
      <c r="D2449" t="s">
        <v>2201</v>
      </c>
      <c r="E2449" t="str">
        <f>_xlfn.XLOOKUP(Table2[[#This Row],[rxn]],[1]Sheet1!$A:$A,[1]Sheet1!$C:$C,"Other metaolism",0)</f>
        <v>Other biosynthetic metabolism</v>
      </c>
      <c r="F2449" t="s">
        <v>643</v>
      </c>
      <c r="G2449" t="str">
        <f>Table2[[#This Row],[rxn]]&amp;"_"&amp;Table2[[#This Row],[dir]]</f>
        <v>HCO3E_e_REV</v>
      </c>
      <c r="H2449" t="str" cm="1">
        <f t="array" ref="H2449">_xlfn.TEXTJOIN(",",TRUE,_xlfn.UNIQUE(_xlfn._xlws.FILTER(Table2[enz],Table2[rxn+dir]=Table2[[#This Row],[rxn+dir]])))</f>
        <v>UNKNOWN</v>
      </c>
      <c r="I2449" s="2" t="str">
        <f>_xlfn.TEXTAFTER(Table2[[#This Row],[rxn]],"_",-1)</f>
        <v>e</v>
      </c>
      <c r="J2449" s="2" t="str">
        <f>_xlfn.TEXTBEFORE(Table2[[#This Row],[rxn]],"_"&amp;Table2[[#This Row],[compartment]],-1)</f>
        <v>HCO3E</v>
      </c>
      <c r="K2449" s="2" t="str" cm="1">
        <f t="array" ref="K2449">_xlfn.LET(_xlpm.t,J2449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49" s="2" t="str">
        <f>IF(LEN(Table2[[#This Row],[number at end of rxn-compartment]])&gt;0,_xlfn.TEXTBEFORE(Table2[[#This Row],[rxn-compartment]],Table2[[#This Row],[number at end of rxn-compartment]],-1),"")</f>
        <v/>
      </c>
      <c r="N2449" t="str">
        <v>NGLYCANS</v>
      </c>
      <c r="O2449" t="str">
        <v>NGLYCANS6_c</v>
      </c>
      <c r="P2449" t="str">
        <v>REV</v>
      </c>
      <c r="Q2449" t="str">
        <v>rt1577</v>
      </c>
      <c r="R2449" t="str">
        <v>2.4.1.131</v>
      </c>
      <c r="S2449" t="str">
        <v>Other biosynthetic metabolism</v>
      </c>
      <c r="T2449" t="str">
        <v>N-Glycan biosynthesis</v>
      </c>
    </row>
    <row r="2450" spans="1:20" x14ac:dyDescent="0.2">
      <c r="A2450" t="s">
        <v>5520</v>
      </c>
      <c r="B2450" t="s">
        <v>5521</v>
      </c>
      <c r="C2450" t="s">
        <v>8</v>
      </c>
      <c r="D2450" t="s">
        <v>2201</v>
      </c>
      <c r="E2450" t="str">
        <f>_xlfn.XLOOKUP(Table2[[#This Row],[rxn]],[1]Sheet1!$A:$A,[1]Sheet1!$C:$C,"Other metaolism",0)</f>
        <v>Other biosynthetic metabolism</v>
      </c>
      <c r="F2450" t="s">
        <v>643</v>
      </c>
      <c r="G2450" t="str">
        <f>Table2[[#This Row],[rxn]]&amp;"_"&amp;Table2[[#This Row],[dir]]</f>
        <v>HCO3E_m_FWD</v>
      </c>
      <c r="H2450" t="str" cm="1">
        <f t="array" ref="H2450">_xlfn.TEXTJOIN(",",TRUE,_xlfn.UNIQUE(_xlfn._xlws.FILTER(Table2[enz],Table2[rxn+dir]=Table2[[#This Row],[rxn+dir]])))</f>
        <v>UNKNOWN</v>
      </c>
      <c r="I2450" s="2" t="str">
        <f>_xlfn.TEXTAFTER(Table2[[#This Row],[rxn]],"_",-1)</f>
        <v>m</v>
      </c>
      <c r="J2450" s="2" t="str">
        <f>_xlfn.TEXTBEFORE(Table2[[#This Row],[rxn]],"_"&amp;Table2[[#This Row],[compartment]],-1)</f>
        <v>HCO3E</v>
      </c>
      <c r="K2450" s="2" t="str" cm="1">
        <f t="array" ref="K2450">_xlfn.LET(_xlpm.t,J2450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0" s="2" t="str">
        <f>IF(LEN(Table2[[#This Row],[number at end of rxn-compartment]])&gt;0,_xlfn.TEXTBEFORE(Table2[[#This Row],[rxn-compartment]],Table2[[#This Row],[number at end of rxn-compartment]],-1),"")</f>
        <v/>
      </c>
      <c r="N2450" t="str">
        <v>NGLYCANS</v>
      </c>
      <c r="O2450" t="str">
        <v>NGLYCANS7_c</v>
      </c>
      <c r="P2450" t="str">
        <v>FWD</v>
      </c>
      <c r="Q2450" t="str">
        <v>rt1577</v>
      </c>
      <c r="R2450" t="str">
        <v>2.4.1.131</v>
      </c>
      <c r="S2450" t="str">
        <v>Other biosynthetic metabolism</v>
      </c>
      <c r="T2450" t="str">
        <v>N-Glycan biosynthesis</v>
      </c>
    </row>
    <row r="2451" spans="1:20" x14ac:dyDescent="0.2">
      <c r="A2451" t="s">
        <v>5522</v>
      </c>
      <c r="B2451" t="s">
        <v>5521</v>
      </c>
      <c r="C2451" t="s">
        <v>21</v>
      </c>
      <c r="D2451" t="s">
        <v>2201</v>
      </c>
      <c r="E2451" t="str">
        <f>_xlfn.XLOOKUP(Table2[[#This Row],[rxn]],[1]Sheet1!$A:$A,[1]Sheet1!$C:$C,"Other metaolism",0)</f>
        <v>Other biosynthetic metabolism</v>
      </c>
      <c r="F2451" t="s">
        <v>643</v>
      </c>
      <c r="G2451" t="str">
        <f>Table2[[#This Row],[rxn]]&amp;"_"&amp;Table2[[#This Row],[dir]]</f>
        <v>HCO3E_m_REV</v>
      </c>
      <c r="H2451" t="str" cm="1">
        <f t="array" ref="H2451">_xlfn.TEXTJOIN(",",TRUE,_xlfn.UNIQUE(_xlfn._xlws.FILTER(Table2[enz],Table2[rxn+dir]=Table2[[#This Row],[rxn+dir]])))</f>
        <v>UNKNOWN</v>
      </c>
      <c r="I2451" s="2" t="str">
        <f>_xlfn.TEXTAFTER(Table2[[#This Row],[rxn]],"_",-1)</f>
        <v>m</v>
      </c>
      <c r="J2451" s="2" t="str">
        <f>_xlfn.TEXTBEFORE(Table2[[#This Row],[rxn]],"_"&amp;Table2[[#This Row],[compartment]],-1)</f>
        <v>HCO3E</v>
      </c>
      <c r="K2451" s="2" t="str" cm="1">
        <f t="array" ref="K2451">_xlfn.LET(_xlpm.t,J2451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1" s="2" t="str">
        <f>IF(LEN(Table2[[#This Row],[number at end of rxn-compartment]])&gt;0,_xlfn.TEXTBEFORE(Table2[[#This Row],[rxn-compartment]],Table2[[#This Row],[number at end of rxn-compartment]],-1),"")</f>
        <v/>
      </c>
      <c r="N2451" t="str">
        <v>NGLYCANS</v>
      </c>
      <c r="O2451" t="str">
        <v>NGLYCANS7_c</v>
      </c>
      <c r="P2451" t="str">
        <v>REV</v>
      </c>
      <c r="Q2451" t="str">
        <v>rt1577</v>
      </c>
      <c r="R2451" t="str">
        <v>2.4.1.131</v>
      </c>
      <c r="S2451" t="str">
        <v>Other biosynthetic metabolism</v>
      </c>
      <c r="T2451" t="str">
        <v>N-Glycan biosynthesis</v>
      </c>
    </row>
    <row r="2452" spans="1:20" x14ac:dyDescent="0.2">
      <c r="A2452" t="s">
        <v>5523</v>
      </c>
      <c r="B2452" t="s">
        <v>5524</v>
      </c>
      <c r="C2452" t="s">
        <v>8</v>
      </c>
      <c r="D2452" t="s">
        <v>2201</v>
      </c>
      <c r="E2452" t="str">
        <f>_xlfn.XLOOKUP(Table2[[#This Row],[rxn]],[1]Sheet1!$A:$A,[1]Sheet1!$C:$C,"Other metaolism",0)</f>
        <v>Other biosynthetic metabolism</v>
      </c>
      <c r="F2452" t="s">
        <v>643</v>
      </c>
      <c r="G2452" t="str">
        <f>Table2[[#This Row],[rxn]]&amp;"_"&amp;Table2[[#This Row],[dir]]</f>
        <v>HCO3E_n_FWD</v>
      </c>
      <c r="H2452" t="str" cm="1">
        <f t="array" ref="H2452">_xlfn.TEXTJOIN(",",TRUE,_xlfn.UNIQUE(_xlfn._xlws.FILTER(Table2[enz],Table2[rxn+dir]=Table2[[#This Row],[rxn+dir]])))</f>
        <v>UNKNOWN</v>
      </c>
      <c r="I2452" s="2" t="str">
        <f>_xlfn.TEXTAFTER(Table2[[#This Row],[rxn]],"_",-1)</f>
        <v>n</v>
      </c>
      <c r="J2452" s="2" t="str">
        <f>_xlfn.TEXTBEFORE(Table2[[#This Row],[rxn]],"_"&amp;Table2[[#This Row],[compartment]],-1)</f>
        <v>HCO3E</v>
      </c>
      <c r="K2452" s="2" t="str" cm="1">
        <f t="array" ref="K2452">_xlfn.LET(_xlpm.t,J2452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2" s="2" t="str">
        <f>IF(LEN(Table2[[#This Row],[number at end of rxn-compartment]])&gt;0,_xlfn.TEXTBEFORE(Table2[[#This Row],[rxn-compartment]],Table2[[#This Row],[number at end of rxn-compartment]],-1),"")</f>
        <v/>
      </c>
      <c r="N2452" t="str">
        <v>NGLYCANS</v>
      </c>
      <c r="O2452" t="str">
        <v>NGLYCANS8_r</v>
      </c>
      <c r="P2452" t="str">
        <v>FWD</v>
      </c>
      <c r="Q2452" t="str">
        <v>rt5214</v>
      </c>
      <c r="R2452" t="str">
        <v>2.4.1.258</v>
      </c>
      <c r="S2452" t="str">
        <v>Other biosynthetic metabolism</v>
      </c>
      <c r="T2452" t="str">
        <v>N-Glycan biosynthesis</v>
      </c>
    </row>
    <row r="2453" spans="1:20" x14ac:dyDescent="0.2">
      <c r="A2453" t="s">
        <v>5525</v>
      </c>
      <c r="B2453" t="s">
        <v>5524</v>
      </c>
      <c r="C2453" t="s">
        <v>21</v>
      </c>
      <c r="D2453" t="s">
        <v>2201</v>
      </c>
      <c r="E2453" t="str">
        <f>_xlfn.XLOOKUP(Table2[[#This Row],[rxn]],[1]Sheet1!$A:$A,[1]Sheet1!$C:$C,"Other metaolism",0)</f>
        <v>Other biosynthetic metabolism</v>
      </c>
      <c r="F2453" t="s">
        <v>643</v>
      </c>
      <c r="G2453" t="str">
        <f>Table2[[#This Row],[rxn]]&amp;"_"&amp;Table2[[#This Row],[dir]]</f>
        <v>HCO3E_n_REV</v>
      </c>
      <c r="H2453" t="str" cm="1">
        <f t="array" ref="H2453">_xlfn.TEXTJOIN(",",TRUE,_xlfn.UNIQUE(_xlfn._xlws.FILTER(Table2[enz],Table2[rxn+dir]=Table2[[#This Row],[rxn+dir]])))</f>
        <v>UNKNOWN</v>
      </c>
      <c r="I2453" s="2" t="str">
        <f>_xlfn.TEXTAFTER(Table2[[#This Row],[rxn]],"_",-1)</f>
        <v>n</v>
      </c>
      <c r="J2453" s="2" t="str">
        <f>_xlfn.TEXTBEFORE(Table2[[#This Row],[rxn]],"_"&amp;Table2[[#This Row],[compartment]],-1)</f>
        <v>HCO3E</v>
      </c>
      <c r="K2453" s="2" t="str" cm="1">
        <f t="array" ref="K2453">_xlfn.LET(_xlpm.t,J2453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3" s="2" t="str">
        <f>IF(LEN(Table2[[#This Row],[number at end of rxn-compartment]])&gt;0,_xlfn.TEXTBEFORE(Table2[[#This Row],[rxn-compartment]],Table2[[#This Row],[number at end of rxn-compartment]],-1),"")</f>
        <v/>
      </c>
      <c r="N2453" t="str">
        <v>NGLYCANS</v>
      </c>
      <c r="O2453" t="str">
        <v>NGLYCANS8_r</v>
      </c>
      <c r="P2453" t="str">
        <v>REV</v>
      </c>
      <c r="Q2453" t="str">
        <v>rt5214</v>
      </c>
      <c r="R2453" t="str">
        <v>2.4.1.258</v>
      </c>
      <c r="S2453" t="str">
        <v>Other biosynthetic metabolism</v>
      </c>
      <c r="T2453" t="str">
        <v>N-Glycan biosynthesis</v>
      </c>
    </row>
    <row r="2454" spans="1:20" x14ac:dyDescent="0.2">
      <c r="A2454" t="s">
        <v>5526</v>
      </c>
      <c r="B2454" t="s">
        <v>5527</v>
      </c>
      <c r="C2454" t="s">
        <v>8</v>
      </c>
      <c r="D2454" t="s">
        <v>1270</v>
      </c>
      <c r="E2454" t="str">
        <f>_xlfn.XLOOKUP(Table2[[#This Row],[rxn]],[1]Sheet1!$A:$A,[1]Sheet1!$C:$C,"Other metaolism",0)</f>
        <v>Excluded</v>
      </c>
      <c r="F2454" t="s">
        <v>19</v>
      </c>
      <c r="G2454" t="str">
        <f>Table2[[#This Row],[rxn]]&amp;"_"&amp;Table2[[#This Row],[dir]]</f>
        <v>HCO3t_c_n_FWD</v>
      </c>
      <c r="H2454" t="str" cm="1">
        <f t="array" ref="H2454">_xlfn.TEXTJOIN(",",TRUE,_xlfn.UNIQUE(_xlfn._xlws.FILTER(Table2[enz],Table2[rxn+dir]=Table2[[#This Row],[rxn+dir]])))</f>
        <v>SPONT</v>
      </c>
      <c r="I2454" s="2" t="str">
        <f>_xlfn.TEXTAFTER(Table2[[#This Row],[rxn]],"_",-1)</f>
        <v>n</v>
      </c>
      <c r="J2454" s="2" t="str">
        <f>_xlfn.TEXTBEFORE(Table2[[#This Row],[rxn]],"_"&amp;Table2[[#This Row],[compartment]],-1)</f>
        <v>HCO3t_c</v>
      </c>
      <c r="K2454" s="2" t="str" cm="1">
        <f t="array" ref="K2454">_xlfn.LET(_xlpm.t,J2454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4" s="2" t="str">
        <f>IF(LEN(Table2[[#This Row],[number at end of rxn-compartment]])&gt;0,_xlfn.TEXTBEFORE(Table2[[#This Row],[rxn-compartment]],Table2[[#This Row],[number at end of rxn-compartment]],-1),"")</f>
        <v/>
      </c>
      <c r="N2454" t="str">
        <v>NGLYCANS</v>
      </c>
      <c r="O2454" t="str">
        <v>NGLYCANS9_r</v>
      </c>
      <c r="P2454" t="str">
        <v>FWD</v>
      </c>
      <c r="Q2454" t="str">
        <v>rt0671</v>
      </c>
      <c r="R2454" t="str">
        <v>2.4.1.259</v>
      </c>
      <c r="S2454" t="str">
        <v>Other biosynthetic metabolism</v>
      </c>
      <c r="T2454" t="str">
        <v>N-Glycan biosynthesis</v>
      </c>
    </row>
    <row r="2455" spans="1:20" x14ac:dyDescent="0.2">
      <c r="A2455" t="s">
        <v>5528</v>
      </c>
      <c r="B2455" t="s">
        <v>5527</v>
      </c>
      <c r="C2455" t="s">
        <v>21</v>
      </c>
      <c r="D2455" t="s">
        <v>1270</v>
      </c>
      <c r="E2455" t="str">
        <f>_xlfn.XLOOKUP(Table2[[#This Row],[rxn]],[1]Sheet1!$A:$A,[1]Sheet1!$C:$C,"Other metaolism",0)</f>
        <v>Excluded</v>
      </c>
      <c r="F2455" t="s">
        <v>19</v>
      </c>
      <c r="G2455" t="str">
        <f>Table2[[#This Row],[rxn]]&amp;"_"&amp;Table2[[#This Row],[dir]]</f>
        <v>HCO3t_c_n_REV</v>
      </c>
      <c r="H2455" t="str" cm="1">
        <f t="array" ref="H2455">_xlfn.TEXTJOIN(",",TRUE,_xlfn.UNIQUE(_xlfn._xlws.FILTER(Table2[enz],Table2[rxn+dir]=Table2[[#This Row],[rxn+dir]])))</f>
        <v>SPONT</v>
      </c>
      <c r="I2455" s="2" t="str">
        <f>_xlfn.TEXTAFTER(Table2[[#This Row],[rxn]],"_",-1)</f>
        <v>n</v>
      </c>
      <c r="J2455" s="2" t="str">
        <f>_xlfn.TEXTBEFORE(Table2[[#This Row],[rxn]],"_"&amp;Table2[[#This Row],[compartment]],-1)</f>
        <v>HCO3t_c</v>
      </c>
      <c r="K2455" s="2" t="str" cm="1">
        <f t="array" ref="K2455">_xlfn.LET(_xlpm.t,J2455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5" s="2" t="str">
        <f>IF(LEN(Table2[[#This Row],[number at end of rxn-compartment]])&gt;0,_xlfn.TEXTBEFORE(Table2[[#This Row],[rxn-compartment]],Table2[[#This Row],[number at end of rxn-compartment]],-1),"")</f>
        <v/>
      </c>
      <c r="N2455" t="str">
        <v>NGLYCANS</v>
      </c>
      <c r="O2455" t="str">
        <v>NGLYCANS9_r</v>
      </c>
      <c r="P2455" t="str">
        <v>REV</v>
      </c>
      <c r="Q2455" t="str">
        <v>rt0671</v>
      </c>
      <c r="R2455" t="str">
        <v>2.4.1.259</v>
      </c>
      <c r="S2455" t="str">
        <v>Other biosynthetic metabolism</v>
      </c>
      <c r="T2455" t="str">
        <v>N-Glycan biosynthesis</v>
      </c>
    </row>
    <row r="2456" spans="1:20" x14ac:dyDescent="0.2">
      <c r="A2456" t="s">
        <v>5529</v>
      </c>
      <c r="B2456" t="s">
        <v>5531</v>
      </c>
      <c r="C2456" t="s">
        <v>8</v>
      </c>
      <c r="D2456" t="s">
        <v>5530</v>
      </c>
      <c r="E2456" t="str">
        <f>_xlfn.XLOOKUP(Table2[[#This Row],[rxn]],[1]Sheet1!$A:$A,[1]Sheet1!$C:$C,"Other metaolism",0)</f>
        <v>Amino acid metabolism</v>
      </c>
      <c r="F2456" t="s">
        <v>153</v>
      </c>
      <c r="G2456" t="str">
        <f>Table2[[#This Row],[rxn]]&amp;"_"&amp;Table2[[#This Row],[dir]]</f>
        <v>HCYSMT_c_FWD</v>
      </c>
      <c r="H2456" t="str" cm="1">
        <f t="array" ref="H2456">_xlfn.TEXTJOIN(",",TRUE,_xlfn.UNIQUE(_xlfn._xlws.FILTER(Table2[enz],Table2[rxn+dir]=Table2[[#This Row],[rxn+dir]])))</f>
        <v>rt7391</v>
      </c>
      <c r="I2456" s="2" t="str">
        <f>_xlfn.TEXTAFTER(Table2[[#This Row],[rxn]],"_",-1)</f>
        <v>c</v>
      </c>
      <c r="J2456" s="2" t="str">
        <f>_xlfn.TEXTBEFORE(Table2[[#This Row],[rxn]],"_"&amp;Table2[[#This Row],[compartment]],-1)</f>
        <v>HCYSMT</v>
      </c>
      <c r="K2456" s="2" t="str" cm="1">
        <f t="array" ref="K2456">_xlfn.LET(_xlpm.t,J2456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6" s="2" t="str">
        <f>IF(LEN(Table2[[#This Row],[number at end of rxn-compartment]])&gt;0,_xlfn.TEXTBEFORE(Table2[[#This Row],[rxn-compartment]],Table2[[#This Row],[number at end of rxn-compartment]],-1),"")</f>
        <v/>
      </c>
      <c r="N2456" t="str">
        <v/>
      </c>
      <c r="O2456" t="str">
        <v>NH4t_c_e</v>
      </c>
      <c r="P2456" t="str">
        <v>FWD</v>
      </c>
      <c r="Q2456" t="str">
        <v>rt4558</v>
      </c>
      <c r="R2456" t="str">
        <v/>
      </c>
      <c r="S2456" t="str">
        <v>Excluded</v>
      </c>
      <c r="T2456" t="str">
        <v>Transport</v>
      </c>
    </row>
    <row r="2457" spans="1:20" x14ac:dyDescent="0.2">
      <c r="A2457" t="s">
        <v>5532</v>
      </c>
      <c r="B2457" t="s">
        <v>5533</v>
      </c>
      <c r="C2457" t="s">
        <v>8</v>
      </c>
      <c r="D2457" t="s">
        <v>3128</v>
      </c>
      <c r="E2457" t="str">
        <f>_xlfn.XLOOKUP(Table2[[#This Row],[rxn]],[1]Sheet1!$A:$A,[1]Sheet1!$C:$C,"Other metaolism",0)</f>
        <v>Excluded</v>
      </c>
      <c r="F2457" t="s">
        <v>19</v>
      </c>
      <c r="G2457" t="str">
        <f>Table2[[#This Row],[rxn]]&amp;"_"&amp;Table2[[#This Row],[dir]]</f>
        <v>HDCAt_c_e_FWD</v>
      </c>
      <c r="H2457" t="str" cm="1">
        <f t="array" ref="H2457">_xlfn.TEXTJOIN(",",TRUE,_xlfn.UNIQUE(_xlfn._xlws.FILTER(Table2[enz],Table2[rxn+dir]=Table2[[#This Row],[rxn+dir]])))</f>
        <v>rt15442799</v>
      </c>
      <c r="I2457" s="2" t="str">
        <f>_xlfn.TEXTAFTER(Table2[[#This Row],[rxn]],"_",-1)</f>
        <v>e</v>
      </c>
      <c r="J2457" s="2" t="str">
        <f>_xlfn.TEXTBEFORE(Table2[[#This Row],[rxn]],"_"&amp;Table2[[#This Row],[compartment]],-1)</f>
        <v>HDCAt_c</v>
      </c>
      <c r="K2457" s="2" t="str" cm="1">
        <f t="array" ref="K2457">_xlfn.LET(_xlpm.t,J2457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7" s="2" t="str">
        <f>IF(LEN(Table2[[#This Row],[number at end of rxn-compartment]])&gt;0,_xlfn.TEXTBEFORE(Table2[[#This Row],[rxn-compartment]],Table2[[#This Row],[number at end of rxn-compartment]],-1),"")</f>
        <v/>
      </c>
      <c r="N2457" t="str">
        <v/>
      </c>
      <c r="O2457" t="str">
        <v>NH4t_c_e</v>
      </c>
      <c r="P2457" t="str">
        <v>REV</v>
      </c>
      <c r="Q2457" t="str">
        <v>rt4558</v>
      </c>
      <c r="R2457" t="str">
        <v/>
      </c>
      <c r="S2457" t="str">
        <v>Excluded</v>
      </c>
      <c r="T2457" t="str">
        <v>Transport</v>
      </c>
    </row>
    <row r="2458" spans="1:20" x14ac:dyDescent="0.2">
      <c r="A2458" t="s">
        <v>5534</v>
      </c>
      <c r="B2458" t="s">
        <v>5533</v>
      </c>
      <c r="C2458" t="s">
        <v>21</v>
      </c>
      <c r="D2458" t="s">
        <v>3128</v>
      </c>
      <c r="E2458" t="str">
        <f>_xlfn.XLOOKUP(Table2[[#This Row],[rxn]],[1]Sheet1!$A:$A,[1]Sheet1!$C:$C,"Other metaolism",0)</f>
        <v>Excluded</v>
      </c>
      <c r="F2458" t="s">
        <v>19</v>
      </c>
      <c r="G2458" t="str">
        <f>Table2[[#This Row],[rxn]]&amp;"_"&amp;Table2[[#This Row],[dir]]</f>
        <v>HDCAt_c_e_REV</v>
      </c>
      <c r="H2458" t="str" cm="1">
        <f t="array" ref="H2458">_xlfn.TEXTJOIN(",",TRUE,_xlfn.UNIQUE(_xlfn._xlws.FILTER(Table2[enz],Table2[rxn+dir]=Table2[[#This Row],[rxn+dir]])))</f>
        <v>rt15442799</v>
      </c>
      <c r="I2458" s="2" t="str">
        <f>_xlfn.TEXTAFTER(Table2[[#This Row],[rxn]],"_",-1)</f>
        <v>e</v>
      </c>
      <c r="J2458" s="2" t="str">
        <f>_xlfn.TEXTBEFORE(Table2[[#This Row],[rxn]],"_"&amp;Table2[[#This Row],[compartment]],-1)</f>
        <v>HDCAt_c</v>
      </c>
      <c r="K2458" s="2" t="str" cm="1">
        <f t="array" ref="K2458">_xlfn.LET(_xlpm.t,J2458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8" s="2" t="str">
        <f>IF(LEN(Table2[[#This Row],[number at end of rxn-compartment]])&gt;0,_xlfn.TEXTBEFORE(Table2[[#This Row],[rxn-compartment]],Table2[[#This Row],[number at end of rxn-compartment]],-1),"")</f>
        <v/>
      </c>
      <c r="N2458" t="str">
        <v/>
      </c>
      <c r="O2458" t="str">
        <v>NH4t_c_m</v>
      </c>
      <c r="P2458" t="str">
        <v>FWD</v>
      </c>
      <c r="Q2458" t="str">
        <v>SPONT</v>
      </c>
      <c r="R2458" t="str">
        <v/>
      </c>
      <c r="S2458" t="str">
        <v>Excluded</v>
      </c>
      <c r="T2458" t="str">
        <v>Transport</v>
      </c>
    </row>
    <row r="2459" spans="1:20" x14ac:dyDescent="0.2">
      <c r="A2459" t="s">
        <v>5535</v>
      </c>
      <c r="B2459" t="s">
        <v>5536</v>
      </c>
      <c r="C2459" t="s">
        <v>8</v>
      </c>
      <c r="D2459" t="s">
        <v>1270</v>
      </c>
      <c r="E2459" t="str">
        <f>_xlfn.XLOOKUP(Table2[[#This Row],[rxn]],[1]Sheet1!$A:$A,[1]Sheet1!$C:$C,"Other metaolism",0)</f>
        <v>Excluded</v>
      </c>
      <c r="F2459" t="s">
        <v>19</v>
      </c>
      <c r="G2459" t="str">
        <f>Table2[[#This Row],[rxn]]&amp;"_"&amp;Table2[[#This Row],[dir]]</f>
        <v>HDCAt_c_en_FWD</v>
      </c>
      <c r="H2459" t="str" cm="1">
        <f t="array" ref="H2459">_xlfn.TEXTJOIN(",",TRUE,_xlfn.UNIQUE(_xlfn._xlws.FILTER(Table2[enz],Table2[rxn+dir]=Table2[[#This Row],[rxn+dir]])))</f>
        <v>SPONT</v>
      </c>
      <c r="I2459" s="2" t="str">
        <f>_xlfn.TEXTAFTER(Table2[[#This Row],[rxn]],"_",-1)</f>
        <v>en</v>
      </c>
      <c r="J2459" s="2" t="str">
        <f>_xlfn.TEXTBEFORE(Table2[[#This Row],[rxn]],"_"&amp;Table2[[#This Row],[compartment]],-1)</f>
        <v>HDCAt_c</v>
      </c>
      <c r="K2459" s="2" t="str" cm="1">
        <f t="array" ref="K2459">_xlfn.LET(_xlpm.t,J2459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59" s="2" t="str">
        <f>IF(LEN(Table2[[#This Row],[number at end of rxn-compartment]])&gt;0,_xlfn.TEXTBEFORE(Table2[[#This Row],[rxn-compartment]],Table2[[#This Row],[number at end of rxn-compartment]],-1),"")</f>
        <v/>
      </c>
      <c r="N2459" t="str">
        <v/>
      </c>
      <c r="O2459" t="str">
        <v>NH4t_c_m</v>
      </c>
      <c r="P2459" t="str">
        <v>REV</v>
      </c>
      <c r="Q2459" t="str">
        <v>SPONT</v>
      </c>
      <c r="R2459" t="str">
        <v/>
      </c>
      <c r="S2459" t="str">
        <v>Excluded</v>
      </c>
      <c r="T2459" t="str">
        <v>Transport</v>
      </c>
    </row>
    <row r="2460" spans="1:20" x14ac:dyDescent="0.2">
      <c r="A2460" t="s">
        <v>5537</v>
      </c>
      <c r="B2460" t="s">
        <v>5536</v>
      </c>
      <c r="C2460" t="s">
        <v>21</v>
      </c>
      <c r="D2460" t="s">
        <v>1270</v>
      </c>
      <c r="E2460" t="str">
        <f>_xlfn.XLOOKUP(Table2[[#This Row],[rxn]],[1]Sheet1!$A:$A,[1]Sheet1!$C:$C,"Other metaolism",0)</f>
        <v>Excluded</v>
      </c>
      <c r="F2460" t="s">
        <v>19</v>
      </c>
      <c r="G2460" t="str">
        <f>Table2[[#This Row],[rxn]]&amp;"_"&amp;Table2[[#This Row],[dir]]</f>
        <v>HDCAt_c_en_REV</v>
      </c>
      <c r="H2460" t="str" cm="1">
        <f t="array" ref="H2460">_xlfn.TEXTJOIN(",",TRUE,_xlfn.UNIQUE(_xlfn._xlws.FILTER(Table2[enz],Table2[rxn+dir]=Table2[[#This Row],[rxn+dir]])))</f>
        <v>SPONT</v>
      </c>
      <c r="I2460" s="2" t="str">
        <f>_xlfn.TEXTAFTER(Table2[[#This Row],[rxn]],"_",-1)</f>
        <v>en</v>
      </c>
      <c r="J2460" s="2" t="str">
        <f>_xlfn.TEXTBEFORE(Table2[[#This Row],[rxn]],"_"&amp;Table2[[#This Row],[compartment]],-1)</f>
        <v>HDCAt_c</v>
      </c>
      <c r="K2460" s="2" t="str" cm="1">
        <f t="array" ref="K2460">_xlfn.LET(_xlpm.t,J2460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0" s="2" t="str">
        <f>IF(LEN(Table2[[#This Row],[number at end of rxn-compartment]])&gt;0,_xlfn.TEXTBEFORE(Table2[[#This Row],[rxn-compartment]],Table2[[#This Row],[number at end of rxn-compartment]],-1),"")</f>
        <v/>
      </c>
      <c r="N2460" t="str">
        <v/>
      </c>
      <c r="O2460" t="str">
        <v>NI2t_c_e</v>
      </c>
      <c r="P2460" t="str">
        <v>FWD</v>
      </c>
      <c r="Q2460" t="str">
        <v>SPONT</v>
      </c>
      <c r="R2460" t="str">
        <v/>
      </c>
      <c r="S2460" t="str">
        <v>Excluded</v>
      </c>
      <c r="T2460" t="str">
        <v>Transport</v>
      </c>
    </row>
    <row r="2461" spans="1:20" x14ac:dyDescent="0.2">
      <c r="A2461" t="s">
        <v>5538</v>
      </c>
      <c r="B2461" t="s">
        <v>5539</v>
      </c>
      <c r="C2461" t="s">
        <v>8</v>
      </c>
      <c r="D2461" t="s">
        <v>1270</v>
      </c>
      <c r="E2461" t="str">
        <f>_xlfn.XLOOKUP(Table2[[#This Row],[rxn]],[1]Sheet1!$A:$A,[1]Sheet1!$C:$C,"Other metaolism",0)</f>
        <v>Excluded</v>
      </c>
      <c r="F2461" t="s">
        <v>19</v>
      </c>
      <c r="G2461" t="str">
        <f>Table2[[#This Row],[rxn]]&amp;"_"&amp;Table2[[#This Row],[dir]]</f>
        <v>HDCAt_c_l_FWD</v>
      </c>
      <c r="H2461" t="str" cm="1">
        <f t="array" ref="H2461">_xlfn.TEXTJOIN(",",TRUE,_xlfn.UNIQUE(_xlfn._xlws.FILTER(Table2[enz],Table2[rxn+dir]=Table2[[#This Row],[rxn+dir]])))</f>
        <v>SPONT</v>
      </c>
      <c r="I2461" s="2" t="str">
        <f>_xlfn.TEXTAFTER(Table2[[#This Row],[rxn]],"_",-1)</f>
        <v>l</v>
      </c>
      <c r="J2461" s="2" t="str">
        <f>_xlfn.TEXTBEFORE(Table2[[#This Row],[rxn]],"_"&amp;Table2[[#This Row],[compartment]],-1)</f>
        <v>HDCAt_c</v>
      </c>
      <c r="K2461" s="2" t="str" cm="1">
        <f t="array" ref="K2461">_xlfn.LET(_xlpm.t,J2461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1" s="2" t="str">
        <f>IF(LEN(Table2[[#This Row],[number at end of rxn-compartment]])&gt;0,_xlfn.TEXTBEFORE(Table2[[#This Row],[rxn-compartment]],Table2[[#This Row],[number at end of rxn-compartment]],-1),"")</f>
        <v/>
      </c>
      <c r="N2461" t="str">
        <v/>
      </c>
      <c r="O2461" t="str">
        <v>NITROPP_c</v>
      </c>
      <c r="P2461" t="str">
        <v>FWD</v>
      </c>
      <c r="Q2461" t="str">
        <v>rt3422,rt4676</v>
      </c>
      <c r="R2461" t="str">
        <v>3.1.3.41</v>
      </c>
      <c r="S2461" t="str">
        <v>Other metabolism</v>
      </c>
      <c r="T2461" t="str">
        <v>Aminobenzoate degradation</v>
      </c>
    </row>
    <row r="2462" spans="1:20" x14ac:dyDescent="0.2">
      <c r="A2462" t="s">
        <v>5540</v>
      </c>
      <c r="B2462" t="s">
        <v>5539</v>
      </c>
      <c r="C2462" t="s">
        <v>21</v>
      </c>
      <c r="D2462" t="s">
        <v>1270</v>
      </c>
      <c r="E2462" t="str">
        <f>_xlfn.XLOOKUP(Table2[[#This Row],[rxn]],[1]Sheet1!$A:$A,[1]Sheet1!$C:$C,"Other metaolism",0)</f>
        <v>Excluded</v>
      </c>
      <c r="F2462" t="s">
        <v>19</v>
      </c>
      <c r="G2462" t="str">
        <f>Table2[[#This Row],[rxn]]&amp;"_"&amp;Table2[[#This Row],[dir]]</f>
        <v>HDCAt_c_l_REV</v>
      </c>
      <c r="H2462" t="str" cm="1">
        <f t="array" ref="H2462">_xlfn.TEXTJOIN(",",TRUE,_xlfn.UNIQUE(_xlfn._xlws.FILTER(Table2[enz],Table2[rxn+dir]=Table2[[#This Row],[rxn+dir]])))</f>
        <v>SPONT</v>
      </c>
      <c r="I2462" s="2" t="str">
        <f>_xlfn.TEXTAFTER(Table2[[#This Row],[rxn]],"_",-1)</f>
        <v>l</v>
      </c>
      <c r="J2462" s="2" t="str">
        <f>_xlfn.TEXTBEFORE(Table2[[#This Row],[rxn]],"_"&amp;Table2[[#This Row],[compartment]],-1)</f>
        <v>HDCAt_c</v>
      </c>
      <c r="K2462" s="2" t="str" cm="1">
        <f t="array" ref="K2462">_xlfn.LET(_xlpm.t,J2462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2" s="2" t="str">
        <f>IF(LEN(Table2[[#This Row],[number at end of rxn-compartment]])&gt;0,_xlfn.TEXTBEFORE(Table2[[#This Row],[rxn-compartment]],Table2[[#This Row],[number at end of rxn-compartment]],-1),"")</f>
        <v/>
      </c>
      <c r="N2462" t="str">
        <v/>
      </c>
      <c r="O2462" t="str">
        <v>NITRx_c</v>
      </c>
      <c r="P2462" t="str">
        <v>FWD</v>
      </c>
      <c r="Q2462" t="str">
        <v>rt4334,rt6640</v>
      </c>
      <c r="R2462" t="str">
        <v/>
      </c>
      <c r="S2462" t="str">
        <v>Other metabolism</v>
      </c>
      <c r="T2462" t="str">
        <v>Unassigned</v>
      </c>
    </row>
    <row r="2463" spans="1:20" x14ac:dyDescent="0.2">
      <c r="A2463" t="s">
        <v>5541</v>
      </c>
      <c r="B2463" t="s">
        <v>5542</v>
      </c>
      <c r="C2463" t="s">
        <v>8</v>
      </c>
      <c r="D2463" t="s">
        <v>1270</v>
      </c>
      <c r="E2463" t="str">
        <f>_xlfn.XLOOKUP(Table2[[#This Row],[rxn]],[1]Sheet1!$A:$A,[1]Sheet1!$C:$C,"Other metaolism",0)</f>
        <v>Excluded</v>
      </c>
      <c r="F2463" t="s">
        <v>19</v>
      </c>
      <c r="G2463" t="str">
        <f>Table2[[#This Row],[rxn]]&amp;"_"&amp;Table2[[#This Row],[dir]]</f>
        <v>HDCAt_c_mm_FWD</v>
      </c>
      <c r="H2463" t="str" cm="1">
        <f t="array" ref="H2463">_xlfn.TEXTJOIN(",",TRUE,_xlfn.UNIQUE(_xlfn._xlws.FILTER(Table2[enz],Table2[rxn+dir]=Table2[[#This Row],[rxn+dir]])))</f>
        <v>SPONT</v>
      </c>
      <c r="I2463" s="2" t="str">
        <f>_xlfn.TEXTAFTER(Table2[[#This Row],[rxn]],"_",-1)</f>
        <v>mm</v>
      </c>
      <c r="J2463" s="2" t="str">
        <f>_xlfn.TEXTBEFORE(Table2[[#This Row],[rxn]],"_"&amp;Table2[[#This Row],[compartment]],-1)</f>
        <v>HDCAt_c</v>
      </c>
      <c r="K2463" s="2" t="str" cm="1">
        <f t="array" ref="K2463">_xlfn.LET(_xlpm.t,J2463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3" s="2" t="str">
        <f>IF(LEN(Table2[[#This Row],[number at end of rxn-compartment]])&gt;0,_xlfn.TEXTBEFORE(Table2[[#This Row],[rxn-compartment]],Table2[[#This Row],[number at end of rxn-compartment]],-1),"")</f>
        <v/>
      </c>
      <c r="N2463" t="str">
        <v/>
      </c>
      <c r="O2463" t="str">
        <v>NITRx_c</v>
      </c>
      <c r="P2463" t="str">
        <v>REV</v>
      </c>
      <c r="Q2463" t="str">
        <v>rt4334,rt6640</v>
      </c>
      <c r="R2463" t="str">
        <v/>
      </c>
      <c r="S2463" t="str">
        <v>Other metabolism</v>
      </c>
      <c r="T2463" t="str">
        <v>Unassigned</v>
      </c>
    </row>
    <row r="2464" spans="1:20" x14ac:dyDescent="0.2">
      <c r="A2464" t="s">
        <v>5543</v>
      </c>
      <c r="B2464" t="s">
        <v>5542</v>
      </c>
      <c r="C2464" t="s">
        <v>21</v>
      </c>
      <c r="D2464" t="s">
        <v>1270</v>
      </c>
      <c r="E2464" t="str">
        <f>_xlfn.XLOOKUP(Table2[[#This Row],[rxn]],[1]Sheet1!$A:$A,[1]Sheet1!$C:$C,"Other metaolism",0)</f>
        <v>Excluded</v>
      </c>
      <c r="F2464" t="s">
        <v>19</v>
      </c>
      <c r="G2464" t="str">
        <f>Table2[[#This Row],[rxn]]&amp;"_"&amp;Table2[[#This Row],[dir]]</f>
        <v>HDCAt_c_mm_REV</v>
      </c>
      <c r="H2464" t="str" cm="1">
        <f t="array" ref="H2464">_xlfn.TEXTJOIN(",",TRUE,_xlfn.UNIQUE(_xlfn._xlws.FILTER(Table2[enz],Table2[rxn+dir]=Table2[[#This Row],[rxn+dir]])))</f>
        <v>SPONT</v>
      </c>
      <c r="I2464" s="2" t="str">
        <f>_xlfn.TEXTAFTER(Table2[[#This Row],[rxn]],"_",-1)</f>
        <v>mm</v>
      </c>
      <c r="J2464" s="2" t="str">
        <f>_xlfn.TEXTBEFORE(Table2[[#This Row],[rxn]],"_"&amp;Table2[[#This Row],[compartment]],-1)</f>
        <v>HDCAt_c</v>
      </c>
      <c r="K2464" s="2" t="str" cm="1">
        <f t="array" ref="K2464">_xlfn.LET(_xlpm.t,J2464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4" s="2" t="str">
        <f>IF(LEN(Table2[[#This Row],[number at end of rxn-compartment]])&gt;0,_xlfn.TEXTBEFORE(Table2[[#This Row],[rxn-compartment]],Table2[[#This Row],[number at end of rxn-compartment]],-1),"")</f>
        <v/>
      </c>
      <c r="N2464" t="str">
        <v/>
      </c>
      <c r="O2464" t="str">
        <v>NITRy_c</v>
      </c>
      <c r="P2464" t="str">
        <v>FWD</v>
      </c>
      <c r="Q2464" t="str">
        <v>rt6640</v>
      </c>
      <c r="R2464" t="str">
        <v/>
      </c>
      <c r="S2464" t="str">
        <v>Other metabolism</v>
      </c>
      <c r="T2464" t="str">
        <v>Unassigned</v>
      </c>
    </row>
    <row r="2465" spans="1:20" x14ac:dyDescent="0.2">
      <c r="A2465" t="s">
        <v>5544</v>
      </c>
      <c r="B2465" t="s">
        <v>5545</v>
      </c>
      <c r="C2465" t="s">
        <v>8</v>
      </c>
      <c r="D2465" t="s">
        <v>1270</v>
      </c>
      <c r="E2465" t="str">
        <f>_xlfn.XLOOKUP(Table2[[#This Row],[rxn]],[1]Sheet1!$A:$A,[1]Sheet1!$C:$C,"Other metaolism",0)</f>
        <v>Excluded</v>
      </c>
      <c r="F2465" t="s">
        <v>19</v>
      </c>
      <c r="G2465" t="str">
        <f>Table2[[#This Row],[rxn]]&amp;"_"&amp;Table2[[#This Row],[dir]]</f>
        <v>HDCAt_c_rm_FWD</v>
      </c>
      <c r="H2465" t="str" cm="1">
        <f t="array" ref="H2465">_xlfn.TEXTJOIN(",",TRUE,_xlfn.UNIQUE(_xlfn._xlws.FILTER(Table2[enz],Table2[rxn+dir]=Table2[[#This Row],[rxn+dir]])))</f>
        <v>SPONT</v>
      </c>
      <c r="I2465" s="2" t="str">
        <f>_xlfn.TEXTAFTER(Table2[[#This Row],[rxn]],"_",-1)</f>
        <v>rm</v>
      </c>
      <c r="J2465" s="2" t="str">
        <f>_xlfn.TEXTBEFORE(Table2[[#This Row],[rxn]],"_"&amp;Table2[[#This Row],[compartment]],-1)</f>
        <v>HDCAt_c</v>
      </c>
      <c r="K2465" s="2" t="str" cm="1">
        <f t="array" ref="K2465">_xlfn.LET(_xlpm.t,J2465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5" s="2" t="str">
        <f>IF(LEN(Table2[[#This Row],[number at end of rxn-compartment]])&gt;0,_xlfn.TEXTBEFORE(Table2[[#This Row],[rxn-compartment]],Table2[[#This Row],[number at end of rxn-compartment]],-1),"")</f>
        <v/>
      </c>
      <c r="N2465" t="str">
        <v/>
      </c>
      <c r="O2465" t="str">
        <v>NMNt_c_e</v>
      </c>
      <c r="P2465" t="str">
        <v>FWD</v>
      </c>
      <c r="Q2465" t="str">
        <v>SPONT</v>
      </c>
      <c r="R2465" t="str">
        <v/>
      </c>
      <c r="S2465" t="str">
        <v>Excluded</v>
      </c>
      <c r="T2465" t="str">
        <v>Transport</v>
      </c>
    </row>
    <row r="2466" spans="1:20" x14ac:dyDescent="0.2">
      <c r="A2466" t="s">
        <v>5546</v>
      </c>
      <c r="B2466" t="s">
        <v>5545</v>
      </c>
      <c r="C2466" t="s">
        <v>21</v>
      </c>
      <c r="D2466" t="s">
        <v>1270</v>
      </c>
      <c r="E2466" t="str">
        <f>_xlfn.XLOOKUP(Table2[[#This Row],[rxn]],[1]Sheet1!$A:$A,[1]Sheet1!$C:$C,"Other metaolism",0)</f>
        <v>Excluded</v>
      </c>
      <c r="F2466" t="s">
        <v>19</v>
      </c>
      <c r="G2466" t="str">
        <f>Table2[[#This Row],[rxn]]&amp;"_"&amp;Table2[[#This Row],[dir]]</f>
        <v>HDCAt_c_rm_REV</v>
      </c>
      <c r="H2466" t="str" cm="1">
        <f t="array" ref="H2466">_xlfn.TEXTJOIN(",",TRUE,_xlfn.UNIQUE(_xlfn._xlws.FILTER(Table2[enz],Table2[rxn+dir]=Table2[[#This Row],[rxn+dir]])))</f>
        <v>SPONT</v>
      </c>
      <c r="I2466" s="2" t="str">
        <f>_xlfn.TEXTAFTER(Table2[[#This Row],[rxn]],"_",-1)</f>
        <v>rm</v>
      </c>
      <c r="J2466" s="2" t="str">
        <f>_xlfn.TEXTBEFORE(Table2[[#This Row],[rxn]],"_"&amp;Table2[[#This Row],[compartment]],-1)</f>
        <v>HDCAt_c</v>
      </c>
      <c r="K2466" s="2" t="str" cm="1">
        <f t="array" ref="K2466">_xlfn.LET(_xlpm.t,J2466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6" s="2" t="str">
        <f>IF(LEN(Table2[[#This Row],[number at end of rxn-compartment]])&gt;0,_xlfn.TEXTBEFORE(Table2[[#This Row],[rxn-compartment]],Table2[[#This Row],[number at end of rxn-compartment]],-1),"")</f>
        <v/>
      </c>
      <c r="N2466" t="str">
        <v/>
      </c>
      <c r="O2466" t="str">
        <v>NMNt_c_n</v>
      </c>
      <c r="P2466" t="str">
        <v>FWD</v>
      </c>
      <c r="Q2466" t="str">
        <v>SPONT</v>
      </c>
      <c r="R2466" t="str">
        <v/>
      </c>
      <c r="S2466" t="str">
        <v>Excluded</v>
      </c>
      <c r="T2466" t="str">
        <v>Transport</v>
      </c>
    </row>
    <row r="2467" spans="1:20" x14ac:dyDescent="0.2">
      <c r="A2467" t="s">
        <v>5547</v>
      </c>
      <c r="B2467" t="s">
        <v>5548</v>
      </c>
      <c r="C2467" t="s">
        <v>8</v>
      </c>
      <c r="D2467" t="s">
        <v>3128</v>
      </c>
      <c r="E2467" t="str">
        <f>_xlfn.XLOOKUP(Table2[[#This Row],[rxn]],[1]Sheet1!$A:$A,[1]Sheet1!$C:$C,"Other metaolism",0)</f>
        <v>Excluded</v>
      </c>
      <c r="F2467" t="s">
        <v>19</v>
      </c>
      <c r="G2467" t="str">
        <f>Table2[[#This Row],[rxn]]&amp;"_"&amp;Table2[[#This Row],[dir]]</f>
        <v>HDCEAt_c_e_FWD</v>
      </c>
      <c r="H2467" t="str" cm="1">
        <f t="array" ref="H2467">_xlfn.TEXTJOIN(",",TRUE,_xlfn.UNIQUE(_xlfn._xlws.FILTER(Table2[enz],Table2[rxn+dir]=Table2[[#This Row],[rxn+dir]])))</f>
        <v>rt15442799</v>
      </c>
      <c r="I2467" s="2" t="str">
        <f>_xlfn.TEXTAFTER(Table2[[#This Row],[rxn]],"_",-1)</f>
        <v>e</v>
      </c>
      <c r="J2467" s="2" t="str">
        <f>_xlfn.TEXTBEFORE(Table2[[#This Row],[rxn]],"_"&amp;Table2[[#This Row],[compartment]],-1)</f>
        <v>HDCEAt_c</v>
      </c>
      <c r="K2467" s="2" t="str" cm="1">
        <f t="array" ref="K2467">_xlfn.LET(_xlpm.t,J2467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7" s="2" t="str">
        <f>IF(LEN(Table2[[#This Row],[number at end of rxn-compartment]])&gt;0,_xlfn.TEXTBEFORE(Table2[[#This Row],[rxn-compartment]],Table2[[#This Row],[number at end of rxn-compartment]],-1),"")</f>
        <v/>
      </c>
      <c r="N2467" t="str">
        <v/>
      </c>
      <c r="O2467" t="str">
        <v>NMNt_c_n</v>
      </c>
      <c r="P2467" t="str">
        <v>REV</v>
      </c>
      <c r="Q2467" t="str">
        <v>SPONT</v>
      </c>
      <c r="R2467" t="str">
        <v/>
      </c>
      <c r="S2467" t="str">
        <v>Excluded</v>
      </c>
      <c r="T2467" t="str">
        <v>Transport</v>
      </c>
    </row>
    <row r="2468" spans="1:20" x14ac:dyDescent="0.2">
      <c r="A2468" t="s">
        <v>5549</v>
      </c>
      <c r="B2468" t="s">
        <v>5548</v>
      </c>
      <c r="C2468" t="s">
        <v>21</v>
      </c>
      <c r="D2468" t="s">
        <v>3128</v>
      </c>
      <c r="E2468" t="str">
        <f>_xlfn.XLOOKUP(Table2[[#This Row],[rxn]],[1]Sheet1!$A:$A,[1]Sheet1!$C:$C,"Other metaolism",0)</f>
        <v>Excluded</v>
      </c>
      <c r="F2468" t="s">
        <v>19</v>
      </c>
      <c r="G2468" t="str">
        <f>Table2[[#This Row],[rxn]]&amp;"_"&amp;Table2[[#This Row],[dir]]</f>
        <v>HDCEAt_c_e_REV</v>
      </c>
      <c r="H2468" t="str" cm="1">
        <f t="array" ref="H2468">_xlfn.TEXTJOIN(",",TRUE,_xlfn.UNIQUE(_xlfn._xlws.FILTER(Table2[enz],Table2[rxn+dir]=Table2[[#This Row],[rxn+dir]])))</f>
        <v>rt15442799</v>
      </c>
      <c r="I2468" s="2" t="str">
        <f>_xlfn.TEXTAFTER(Table2[[#This Row],[rxn]],"_",-1)</f>
        <v>e</v>
      </c>
      <c r="J2468" s="2" t="str">
        <f>_xlfn.TEXTBEFORE(Table2[[#This Row],[rxn]],"_"&amp;Table2[[#This Row],[compartment]],-1)</f>
        <v>HDCEAt_c</v>
      </c>
      <c r="K2468" s="2" t="str" cm="1">
        <f t="array" ref="K2468">_xlfn.LET(_xlpm.t,J2468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8" s="2" t="str">
        <f>IF(LEN(Table2[[#This Row],[number at end of rxn-compartment]])&gt;0,_xlfn.TEXTBEFORE(Table2[[#This Row],[rxn-compartment]],Table2[[#This Row],[number at end of rxn-compartment]],-1),"")</f>
        <v/>
      </c>
      <c r="N2468" t="str">
        <v/>
      </c>
      <c r="O2468" t="str">
        <v>NMNt_c_x</v>
      </c>
      <c r="P2468" t="str">
        <v>FWD</v>
      </c>
      <c r="Q2468" t="str">
        <v>SPONT</v>
      </c>
      <c r="R2468" t="str">
        <v/>
      </c>
      <c r="S2468" t="str">
        <v>Excluded</v>
      </c>
      <c r="T2468" t="str">
        <v>Transport</v>
      </c>
    </row>
    <row r="2469" spans="1:20" x14ac:dyDescent="0.2">
      <c r="A2469" t="s">
        <v>5550</v>
      </c>
      <c r="B2469" t="s">
        <v>5551</v>
      </c>
      <c r="C2469" t="s">
        <v>8</v>
      </c>
      <c r="D2469" t="s">
        <v>1270</v>
      </c>
      <c r="E2469" t="str">
        <f>_xlfn.XLOOKUP(Table2[[#This Row],[rxn]],[1]Sheet1!$A:$A,[1]Sheet1!$C:$C,"Other metaolism",0)</f>
        <v>Excluded</v>
      </c>
      <c r="F2469" t="s">
        <v>19</v>
      </c>
      <c r="G2469" t="str">
        <f>Table2[[#This Row],[rxn]]&amp;"_"&amp;Table2[[#This Row],[dir]]</f>
        <v>HDCEAt_c_en_FWD</v>
      </c>
      <c r="H2469" t="str" cm="1">
        <f t="array" ref="H2469">_xlfn.TEXTJOIN(",",TRUE,_xlfn.UNIQUE(_xlfn._xlws.FILTER(Table2[enz],Table2[rxn+dir]=Table2[[#This Row],[rxn+dir]])))</f>
        <v>SPONT</v>
      </c>
      <c r="I2469" s="2" t="str">
        <f>_xlfn.TEXTAFTER(Table2[[#This Row],[rxn]],"_",-1)</f>
        <v>en</v>
      </c>
      <c r="J2469" s="2" t="str">
        <f>_xlfn.TEXTBEFORE(Table2[[#This Row],[rxn]],"_"&amp;Table2[[#This Row],[compartment]],-1)</f>
        <v>HDCEAt_c</v>
      </c>
      <c r="K2469" s="2" t="str" cm="1">
        <f t="array" ref="K2469">_xlfn.LET(_xlpm.t,J2469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69" s="2" t="str">
        <f>IF(LEN(Table2[[#This Row],[number at end of rxn-compartment]])&gt;0,_xlfn.TEXTBEFORE(Table2[[#This Row],[rxn-compartment]],Table2[[#This Row],[number at end of rxn-compartment]],-1),"")</f>
        <v/>
      </c>
      <c r="N2469" t="str">
        <v/>
      </c>
      <c r="O2469" t="str">
        <v>NMNt_c_x</v>
      </c>
      <c r="P2469" t="str">
        <v>REV</v>
      </c>
      <c r="Q2469" t="str">
        <v>SPONT</v>
      </c>
      <c r="R2469" t="str">
        <v/>
      </c>
      <c r="S2469" t="str">
        <v>Excluded</v>
      </c>
      <c r="T2469" t="str">
        <v>Transport</v>
      </c>
    </row>
    <row r="2470" spans="1:20" x14ac:dyDescent="0.2">
      <c r="A2470" t="s">
        <v>5552</v>
      </c>
      <c r="B2470" t="s">
        <v>5551</v>
      </c>
      <c r="C2470" t="s">
        <v>21</v>
      </c>
      <c r="D2470" t="s">
        <v>1270</v>
      </c>
      <c r="E2470" t="str">
        <f>_xlfn.XLOOKUP(Table2[[#This Row],[rxn]],[1]Sheet1!$A:$A,[1]Sheet1!$C:$C,"Other metaolism",0)</f>
        <v>Excluded</v>
      </c>
      <c r="F2470" t="s">
        <v>19</v>
      </c>
      <c r="G2470" t="str">
        <f>Table2[[#This Row],[rxn]]&amp;"_"&amp;Table2[[#This Row],[dir]]</f>
        <v>HDCEAt_c_en_REV</v>
      </c>
      <c r="H2470" t="str" cm="1">
        <f t="array" ref="H2470">_xlfn.TEXTJOIN(",",TRUE,_xlfn.UNIQUE(_xlfn._xlws.FILTER(Table2[enz],Table2[rxn+dir]=Table2[[#This Row],[rxn+dir]])))</f>
        <v>SPONT</v>
      </c>
      <c r="I2470" s="2" t="str">
        <f>_xlfn.TEXTAFTER(Table2[[#This Row],[rxn]],"_",-1)</f>
        <v>en</v>
      </c>
      <c r="J2470" s="2" t="str">
        <f>_xlfn.TEXTBEFORE(Table2[[#This Row],[rxn]],"_"&amp;Table2[[#This Row],[compartment]],-1)</f>
        <v>HDCEAt_c</v>
      </c>
      <c r="K2470" s="2" t="str" cm="1">
        <f t="array" ref="K2470">_xlfn.LET(_xlpm.t,J2470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0" s="2" t="str">
        <f>IF(LEN(Table2[[#This Row],[number at end of rxn-compartment]])&gt;0,_xlfn.TEXTBEFORE(Table2[[#This Row],[rxn-compartment]],Table2[[#This Row],[number at end of rxn-compartment]],-1),"")</f>
        <v/>
      </c>
      <c r="N2470" t="str">
        <v/>
      </c>
      <c r="O2470" t="str">
        <v>NNAM_c</v>
      </c>
      <c r="P2470" t="str">
        <v>FWD</v>
      </c>
      <c r="Q2470" t="str">
        <v>rt3293</v>
      </c>
      <c r="R2470" t="str">
        <v>3.5.1.19</v>
      </c>
      <c r="S2470" t="str">
        <v>Other biosynthetic metabolism</v>
      </c>
      <c r="T2470" t="str">
        <v>Nicotinate and nicotinamide metabolism</v>
      </c>
    </row>
    <row r="2471" spans="1:20" x14ac:dyDescent="0.2">
      <c r="A2471" t="s">
        <v>5553</v>
      </c>
      <c r="B2471" t="s">
        <v>5554</v>
      </c>
      <c r="C2471" t="s">
        <v>8</v>
      </c>
      <c r="D2471" t="s">
        <v>1270</v>
      </c>
      <c r="E2471" t="str">
        <f>_xlfn.XLOOKUP(Table2[[#This Row],[rxn]],[1]Sheet1!$A:$A,[1]Sheet1!$C:$C,"Other metaolism",0)</f>
        <v>Excluded</v>
      </c>
      <c r="F2471" t="s">
        <v>19</v>
      </c>
      <c r="G2471" t="str">
        <f>Table2[[#This Row],[rxn]]&amp;"_"&amp;Table2[[#This Row],[dir]]</f>
        <v>HDCEAt_c_l_FWD</v>
      </c>
      <c r="H2471" t="str" cm="1">
        <f t="array" ref="H2471">_xlfn.TEXTJOIN(",",TRUE,_xlfn.UNIQUE(_xlfn._xlws.FILTER(Table2[enz],Table2[rxn+dir]=Table2[[#This Row],[rxn+dir]])))</f>
        <v>SPONT</v>
      </c>
      <c r="I2471" s="2" t="str">
        <f>_xlfn.TEXTAFTER(Table2[[#This Row],[rxn]],"_",-1)</f>
        <v>l</v>
      </c>
      <c r="J2471" s="2" t="str">
        <f>_xlfn.TEXTBEFORE(Table2[[#This Row],[rxn]],"_"&amp;Table2[[#This Row],[compartment]],-1)</f>
        <v>HDCEAt_c</v>
      </c>
      <c r="K2471" s="2" t="str" cm="1">
        <f t="array" ref="K2471">_xlfn.LET(_xlpm.t,J2471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1" s="2" t="str">
        <f>IF(LEN(Table2[[#This Row],[number at end of rxn-compartment]])&gt;0,_xlfn.TEXTBEFORE(Table2[[#This Row],[rxn-compartment]],Table2[[#This Row],[number at end of rxn-compartment]],-1),"")</f>
        <v/>
      </c>
      <c r="N2471" t="str">
        <v/>
      </c>
      <c r="O2471" t="str">
        <v>NNATi_c</v>
      </c>
      <c r="P2471" t="str">
        <v>FWD</v>
      </c>
      <c r="Q2471" t="str">
        <v>rt2062_c</v>
      </c>
      <c r="R2471" t="str">
        <v>2.7.7.1</v>
      </c>
      <c r="S2471" t="str">
        <v>Other biosynthetic metabolism</v>
      </c>
      <c r="T2471" t="str">
        <v>Nicotinate and nicotinamide metabolism</v>
      </c>
    </row>
    <row r="2472" spans="1:20" x14ac:dyDescent="0.2">
      <c r="A2472" t="s">
        <v>5555</v>
      </c>
      <c r="B2472" t="s">
        <v>5554</v>
      </c>
      <c r="C2472" t="s">
        <v>21</v>
      </c>
      <c r="D2472" t="s">
        <v>1270</v>
      </c>
      <c r="E2472" t="str">
        <f>_xlfn.XLOOKUP(Table2[[#This Row],[rxn]],[1]Sheet1!$A:$A,[1]Sheet1!$C:$C,"Other metaolism",0)</f>
        <v>Excluded</v>
      </c>
      <c r="F2472" t="s">
        <v>19</v>
      </c>
      <c r="G2472" t="str">
        <f>Table2[[#This Row],[rxn]]&amp;"_"&amp;Table2[[#This Row],[dir]]</f>
        <v>HDCEAt_c_l_REV</v>
      </c>
      <c r="H2472" t="str" cm="1">
        <f t="array" ref="H2472">_xlfn.TEXTJOIN(",",TRUE,_xlfn.UNIQUE(_xlfn._xlws.FILTER(Table2[enz],Table2[rxn+dir]=Table2[[#This Row],[rxn+dir]])))</f>
        <v>SPONT</v>
      </c>
      <c r="I2472" s="2" t="str">
        <f>_xlfn.TEXTAFTER(Table2[[#This Row],[rxn]],"_",-1)</f>
        <v>l</v>
      </c>
      <c r="J2472" s="2" t="str">
        <f>_xlfn.TEXTBEFORE(Table2[[#This Row],[rxn]],"_"&amp;Table2[[#This Row],[compartment]],-1)</f>
        <v>HDCEAt_c</v>
      </c>
      <c r="K2472" s="2" t="str" cm="1">
        <f t="array" ref="K2472">_xlfn.LET(_xlpm.t,J2472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2" s="2" t="str">
        <f>IF(LEN(Table2[[#This Row],[number at end of rxn-compartment]])&gt;0,_xlfn.TEXTBEFORE(Table2[[#This Row],[rxn-compartment]],Table2[[#This Row],[number at end of rxn-compartment]],-1),"")</f>
        <v/>
      </c>
      <c r="N2472" t="str">
        <v/>
      </c>
      <c r="O2472" t="str">
        <v>NNDPR_c</v>
      </c>
      <c r="P2472" t="str">
        <v>FWD</v>
      </c>
      <c r="Q2472" t="str">
        <v>rt1963_c</v>
      </c>
      <c r="R2472" t="str">
        <v>2.4.2.19</v>
      </c>
      <c r="S2472" t="str">
        <v>Other biosynthetic metabolism</v>
      </c>
      <c r="T2472" t="str">
        <v>Nicotinate and nicotinamide metabolism</v>
      </c>
    </row>
    <row r="2473" spans="1:20" x14ac:dyDescent="0.2">
      <c r="A2473" t="s">
        <v>5556</v>
      </c>
      <c r="B2473" t="s">
        <v>5557</v>
      </c>
      <c r="C2473" t="s">
        <v>8</v>
      </c>
      <c r="D2473" t="s">
        <v>1270</v>
      </c>
      <c r="E2473" t="str">
        <f>_xlfn.XLOOKUP(Table2[[#This Row],[rxn]],[1]Sheet1!$A:$A,[1]Sheet1!$C:$C,"Other metaolism",0)</f>
        <v>Excluded</v>
      </c>
      <c r="F2473" t="s">
        <v>19</v>
      </c>
      <c r="G2473" t="str">
        <f>Table2[[#This Row],[rxn]]&amp;"_"&amp;Table2[[#This Row],[dir]]</f>
        <v>HDCEAt_c_rm_FWD</v>
      </c>
      <c r="H2473" t="str" cm="1">
        <f t="array" ref="H2473">_xlfn.TEXTJOIN(",",TRUE,_xlfn.UNIQUE(_xlfn._xlws.FILTER(Table2[enz],Table2[rxn+dir]=Table2[[#This Row],[rxn+dir]])))</f>
        <v>SPONT</v>
      </c>
      <c r="I2473" s="2" t="str">
        <f>_xlfn.TEXTAFTER(Table2[[#This Row],[rxn]],"_",-1)</f>
        <v>rm</v>
      </c>
      <c r="J2473" s="2" t="str">
        <f>_xlfn.TEXTBEFORE(Table2[[#This Row],[rxn]],"_"&amp;Table2[[#This Row],[compartment]],-1)</f>
        <v>HDCEAt_c</v>
      </c>
      <c r="K2473" s="2" t="str" cm="1">
        <f t="array" ref="K2473">_xlfn.LET(_xlpm.t,J2473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3" s="2" t="str">
        <f>IF(LEN(Table2[[#This Row],[number at end of rxn-compartment]])&gt;0,_xlfn.TEXTBEFORE(Table2[[#This Row],[rxn-compartment]],Table2[[#This Row],[number at end of rxn-compartment]],-1),"")</f>
        <v/>
      </c>
      <c r="N2473" t="str">
        <v/>
      </c>
      <c r="O2473" t="str">
        <v>NNDPR_m</v>
      </c>
      <c r="P2473" t="str">
        <v>FWD</v>
      </c>
      <c r="Q2473" t="str">
        <v>rt1963_m</v>
      </c>
      <c r="R2473" t="str">
        <v>2.4.2.19</v>
      </c>
      <c r="S2473" t="str">
        <v>Other biosynthetic metabolism</v>
      </c>
      <c r="T2473" t="str">
        <v>Nicotinate and nicotinamide metabolism</v>
      </c>
    </row>
    <row r="2474" spans="1:20" x14ac:dyDescent="0.2">
      <c r="A2474" t="s">
        <v>5558</v>
      </c>
      <c r="B2474" t="s">
        <v>5557</v>
      </c>
      <c r="C2474" t="s">
        <v>21</v>
      </c>
      <c r="D2474" t="s">
        <v>1270</v>
      </c>
      <c r="E2474" t="str">
        <f>_xlfn.XLOOKUP(Table2[[#This Row],[rxn]],[1]Sheet1!$A:$A,[1]Sheet1!$C:$C,"Other metaolism",0)</f>
        <v>Excluded</v>
      </c>
      <c r="F2474" t="s">
        <v>19</v>
      </c>
      <c r="G2474" t="str">
        <f>Table2[[#This Row],[rxn]]&amp;"_"&amp;Table2[[#This Row],[dir]]</f>
        <v>HDCEAt_c_rm_REV</v>
      </c>
      <c r="H2474" t="str" cm="1">
        <f t="array" ref="H2474">_xlfn.TEXTJOIN(",",TRUE,_xlfn.UNIQUE(_xlfn._xlws.FILTER(Table2[enz],Table2[rxn+dir]=Table2[[#This Row],[rxn+dir]])))</f>
        <v>SPONT</v>
      </c>
      <c r="I2474" s="2" t="str">
        <f>_xlfn.TEXTAFTER(Table2[[#This Row],[rxn]],"_",-1)</f>
        <v>rm</v>
      </c>
      <c r="J2474" s="2" t="str">
        <f>_xlfn.TEXTBEFORE(Table2[[#This Row],[rxn]],"_"&amp;Table2[[#This Row],[compartment]],-1)</f>
        <v>HDCEAt_c</v>
      </c>
      <c r="K2474" s="2" t="str" cm="1">
        <f t="array" ref="K2474">_xlfn.LET(_xlpm.t,J2474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4" s="2" t="str">
        <f>IF(LEN(Table2[[#This Row],[number at end of rxn-compartment]])&gt;0,_xlfn.TEXTBEFORE(Table2[[#This Row],[rxn-compartment]],Table2[[#This Row],[number at end of rxn-compartment]],-1),"")</f>
        <v/>
      </c>
      <c r="N2474" t="str">
        <v/>
      </c>
      <c r="O2474" t="str">
        <v>NNMT_c</v>
      </c>
      <c r="P2474" t="str">
        <v>FWD</v>
      </c>
      <c r="Q2474" t="str">
        <v>rt4917,rt5672,rt8212</v>
      </c>
      <c r="R2474" t="str">
        <v>2.1.1.1</v>
      </c>
      <c r="S2474" t="str">
        <v>Other biosynthetic metabolism</v>
      </c>
      <c r="T2474" t="str">
        <v>Nicotinate and nicotinamide metabolism</v>
      </c>
    </row>
    <row r="2475" spans="1:20" x14ac:dyDescent="0.2">
      <c r="A2475" t="s">
        <v>5559</v>
      </c>
      <c r="B2475" t="s">
        <v>5560</v>
      </c>
      <c r="C2475" t="s">
        <v>8</v>
      </c>
      <c r="D2475" t="s">
        <v>1270</v>
      </c>
      <c r="E2475" t="str">
        <f>_xlfn.XLOOKUP(Table2[[#This Row],[rxn]],[1]Sheet1!$A:$A,[1]Sheet1!$C:$C,"Other metaolism",0)</f>
        <v>Excluded</v>
      </c>
      <c r="F2475" t="s">
        <v>19</v>
      </c>
      <c r="G2475" t="str">
        <f>Table2[[#This Row],[rxn]]&amp;"_"&amp;Table2[[#This Row],[dir]]</f>
        <v>HDCOAt_c_l_FWD</v>
      </c>
      <c r="H2475" t="str" cm="1">
        <f t="array" ref="H2475">_xlfn.TEXTJOIN(",",TRUE,_xlfn.UNIQUE(_xlfn._xlws.FILTER(Table2[enz],Table2[rxn+dir]=Table2[[#This Row],[rxn+dir]])))</f>
        <v>SPONT</v>
      </c>
      <c r="I2475" s="2" t="str">
        <f>_xlfn.TEXTAFTER(Table2[[#This Row],[rxn]],"_",-1)</f>
        <v>l</v>
      </c>
      <c r="J2475" s="2" t="str">
        <f>_xlfn.TEXTBEFORE(Table2[[#This Row],[rxn]],"_"&amp;Table2[[#This Row],[compartment]],-1)</f>
        <v>HDCOAt_c</v>
      </c>
      <c r="K2475" s="2" t="str" cm="1">
        <f t="array" ref="K2475">_xlfn.LET(_xlpm.t,J2475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5" s="2" t="str">
        <f>IF(LEN(Table2[[#This Row],[number at end of rxn-compartment]])&gt;0,_xlfn.TEXTBEFORE(Table2[[#This Row],[rxn-compartment]],Table2[[#This Row],[number at end of rxn-compartment]],-1),"")</f>
        <v/>
      </c>
      <c r="N2475" t="str">
        <v/>
      </c>
      <c r="O2475" t="str">
        <v>NO3t_c_e</v>
      </c>
      <c r="P2475" t="str">
        <v>FWD</v>
      </c>
      <c r="Q2475" t="str">
        <v>rt4068</v>
      </c>
      <c r="R2475" t="str">
        <v/>
      </c>
      <c r="S2475" t="str">
        <v>Excluded</v>
      </c>
      <c r="T2475" t="str">
        <v>Transport</v>
      </c>
    </row>
    <row r="2476" spans="1:20" x14ac:dyDescent="0.2">
      <c r="A2476" t="s">
        <v>5561</v>
      </c>
      <c r="B2476" t="s">
        <v>5560</v>
      </c>
      <c r="C2476" t="s">
        <v>21</v>
      </c>
      <c r="D2476" t="s">
        <v>1270</v>
      </c>
      <c r="E2476" t="str">
        <f>_xlfn.XLOOKUP(Table2[[#This Row],[rxn]],[1]Sheet1!$A:$A,[1]Sheet1!$C:$C,"Other metaolism",0)</f>
        <v>Excluded</v>
      </c>
      <c r="F2476" t="s">
        <v>19</v>
      </c>
      <c r="G2476" t="str">
        <f>Table2[[#This Row],[rxn]]&amp;"_"&amp;Table2[[#This Row],[dir]]</f>
        <v>HDCOAt_c_l_REV</v>
      </c>
      <c r="H2476" t="str" cm="1">
        <f t="array" ref="H2476">_xlfn.TEXTJOIN(",",TRUE,_xlfn.UNIQUE(_xlfn._xlws.FILTER(Table2[enz],Table2[rxn+dir]=Table2[[#This Row],[rxn+dir]])))</f>
        <v>SPONT</v>
      </c>
      <c r="I2476" s="2" t="str">
        <f>_xlfn.TEXTAFTER(Table2[[#This Row],[rxn]],"_",-1)</f>
        <v>l</v>
      </c>
      <c r="J2476" s="2" t="str">
        <f>_xlfn.TEXTBEFORE(Table2[[#This Row],[rxn]],"_"&amp;Table2[[#This Row],[compartment]],-1)</f>
        <v>HDCOAt_c</v>
      </c>
      <c r="K2476" s="2" t="str" cm="1">
        <f t="array" ref="K2476">_xlfn.LET(_xlpm.t,J2476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6" s="2" t="str">
        <f>IF(LEN(Table2[[#This Row],[number at end of rxn-compartment]])&gt;0,_xlfn.TEXTBEFORE(Table2[[#This Row],[rxn-compartment]],Table2[[#This Row],[number at end of rxn-compartment]],-1),"")</f>
        <v/>
      </c>
      <c r="N2476" t="str">
        <v/>
      </c>
      <c r="O2476" t="str">
        <v>NO3t_c_e</v>
      </c>
      <c r="P2476" t="str">
        <v>REV</v>
      </c>
      <c r="Q2476" t="str">
        <v>rt4068</v>
      </c>
      <c r="R2476" t="str">
        <v/>
      </c>
      <c r="S2476" t="str">
        <v>Excluded</v>
      </c>
      <c r="T2476" t="str">
        <v>Transport</v>
      </c>
    </row>
    <row r="2477" spans="1:20" x14ac:dyDescent="0.2">
      <c r="A2477" t="s">
        <v>5562</v>
      </c>
      <c r="B2477" t="s">
        <v>5563</v>
      </c>
      <c r="C2477" t="s">
        <v>8</v>
      </c>
      <c r="D2477" t="s">
        <v>1270</v>
      </c>
      <c r="E2477" t="str">
        <f>_xlfn.XLOOKUP(Table2[[#This Row],[rxn]],[1]Sheet1!$A:$A,[1]Sheet1!$C:$C,"Other metaolism",0)</f>
        <v>Excluded</v>
      </c>
      <c r="F2477" t="s">
        <v>19</v>
      </c>
      <c r="G2477" t="str">
        <f>Table2[[#This Row],[rxn]]&amp;"_"&amp;Table2[[#This Row],[dir]]</f>
        <v>HDCOAt_c_mm_FWD</v>
      </c>
      <c r="H2477" t="str" cm="1">
        <f t="array" ref="H2477">_xlfn.TEXTJOIN(",",TRUE,_xlfn.UNIQUE(_xlfn._xlws.FILTER(Table2[enz],Table2[rxn+dir]=Table2[[#This Row],[rxn+dir]])))</f>
        <v>SPONT</v>
      </c>
      <c r="I2477" s="2" t="str">
        <f>_xlfn.TEXTAFTER(Table2[[#This Row],[rxn]],"_",-1)</f>
        <v>mm</v>
      </c>
      <c r="J2477" s="2" t="str">
        <f>_xlfn.TEXTBEFORE(Table2[[#This Row],[rxn]],"_"&amp;Table2[[#This Row],[compartment]],-1)</f>
        <v>HDCOAt_c</v>
      </c>
      <c r="K2477" s="2" t="str" cm="1">
        <f t="array" ref="K2477">_xlfn.LET(_xlpm.t,J2477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7" s="2" t="str">
        <f>IF(LEN(Table2[[#This Row],[number at end of rxn-compartment]])&gt;0,_xlfn.TEXTBEFORE(Table2[[#This Row],[rxn-compartment]],Table2[[#This Row],[number at end of rxn-compartment]],-1),"")</f>
        <v/>
      </c>
      <c r="N2477" t="str">
        <v/>
      </c>
      <c r="O2477" t="str">
        <v>NOX_c</v>
      </c>
      <c r="P2477" t="str">
        <v>FWD</v>
      </c>
      <c r="Q2477" t="str">
        <v>rt4914</v>
      </c>
      <c r="R2477" t="str">
        <v/>
      </c>
      <c r="S2477" t="str">
        <v>Other metabolism</v>
      </c>
      <c r="T2477" t="str">
        <v>Unassigned</v>
      </c>
    </row>
    <row r="2478" spans="1:20" x14ac:dyDescent="0.2">
      <c r="A2478" t="s">
        <v>5564</v>
      </c>
      <c r="B2478" t="s">
        <v>5563</v>
      </c>
      <c r="C2478" t="s">
        <v>21</v>
      </c>
      <c r="D2478" t="s">
        <v>1270</v>
      </c>
      <c r="E2478" t="str">
        <f>_xlfn.XLOOKUP(Table2[[#This Row],[rxn]],[1]Sheet1!$A:$A,[1]Sheet1!$C:$C,"Other metaolism",0)</f>
        <v>Excluded</v>
      </c>
      <c r="F2478" t="s">
        <v>19</v>
      </c>
      <c r="G2478" t="str">
        <f>Table2[[#This Row],[rxn]]&amp;"_"&amp;Table2[[#This Row],[dir]]</f>
        <v>HDCOAt_c_mm_REV</v>
      </c>
      <c r="H2478" t="str" cm="1">
        <f t="array" ref="H2478">_xlfn.TEXTJOIN(",",TRUE,_xlfn.UNIQUE(_xlfn._xlws.FILTER(Table2[enz],Table2[rxn+dir]=Table2[[#This Row],[rxn+dir]])))</f>
        <v>SPONT</v>
      </c>
      <c r="I2478" s="2" t="str">
        <f>_xlfn.TEXTAFTER(Table2[[#This Row],[rxn]],"_",-1)</f>
        <v>mm</v>
      </c>
      <c r="J2478" s="2" t="str">
        <f>_xlfn.TEXTBEFORE(Table2[[#This Row],[rxn]],"_"&amp;Table2[[#This Row],[compartment]],-1)</f>
        <v>HDCOAt_c</v>
      </c>
      <c r="K2478" s="2" t="str" cm="1">
        <f t="array" ref="K2478">_xlfn.LET(_xlpm.t,J2478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8" s="2" t="str">
        <f>IF(LEN(Table2[[#This Row],[number at end of rxn-compartment]])&gt;0,_xlfn.TEXTBEFORE(Table2[[#This Row],[rxn-compartment]],Table2[[#This Row],[number at end of rxn-compartment]],-1),"")</f>
        <v/>
      </c>
      <c r="N2478" t="str">
        <v/>
      </c>
      <c r="O2478" t="str">
        <v>NTD10pp_c</v>
      </c>
      <c r="P2478" t="str">
        <v>FWD</v>
      </c>
      <c r="Q2478" t="str">
        <v>UNKNOWN</v>
      </c>
      <c r="R2478" t="str">
        <v>3.1.3.5</v>
      </c>
      <c r="S2478" t="str">
        <v>RNA metabolism</v>
      </c>
      <c r="T2478" t="str">
        <v>Purine metabolism</v>
      </c>
    </row>
    <row r="2479" spans="1:20" x14ac:dyDescent="0.2">
      <c r="A2479" t="s">
        <v>5565</v>
      </c>
      <c r="B2479" t="s">
        <v>5566</v>
      </c>
      <c r="C2479" t="s">
        <v>8</v>
      </c>
      <c r="D2479" t="s">
        <v>1270</v>
      </c>
      <c r="E2479" t="str">
        <f>_xlfn.XLOOKUP(Table2[[#This Row],[rxn]],[1]Sheet1!$A:$A,[1]Sheet1!$C:$C,"Other metaolism",0)</f>
        <v>Excluded</v>
      </c>
      <c r="F2479" t="s">
        <v>19</v>
      </c>
      <c r="G2479" t="str">
        <f>Table2[[#This Row],[rxn]]&amp;"_"&amp;Table2[[#This Row],[dir]]</f>
        <v>HDCOAt_c_rm_FWD</v>
      </c>
      <c r="H2479" t="str" cm="1">
        <f t="array" ref="H2479">_xlfn.TEXTJOIN(",",TRUE,_xlfn.UNIQUE(_xlfn._xlws.FILTER(Table2[enz],Table2[rxn+dir]=Table2[[#This Row],[rxn+dir]])))</f>
        <v>SPONT</v>
      </c>
      <c r="I2479" s="2" t="str">
        <f>_xlfn.TEXTAFTER(Table2[[#This Row],[rxn]],"_",-1)</f>
        <v>rm</v>
      </c>
      <c r="J2479" s="2" t="str">
        <f>_xlfn.TEXTBEFORE(Table2[[#This Row],[rxn]],"_"&amp;Table2[[#This Row],[compartment]],-1)</f>
        <v>HDCOAt_c</v>
      </c>
      <c r="K2479" s="2" t="str" cm="1">
        <f t="array" ref="K2479">_xlfn.LET(_xlpm.t,J2479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79" s="2" t="str">
        <f>IF(LEN(Table2[[#This Row],[number at end of rxn-compartment]])&gt;0,_xlfn.TEXTBEFORE(Table2[[#This Row],[rxn-compartment]],Table2[[#This Row],[number at end of rxn-compartment]],-1),"")</f>
        <v/>
      </c>
      <c r="N2479" t="str">
        <v/>
      </c>
      <c r="O2479" t="str">
        <v>NTD1pp_c</v>
      </c>
      <c r="P2479" t="str">
        <v>FWD</v>
      </c>
      <c r="Q2479" t="str">
        <v>UNKNOWN</v>
      </c>
      <c r="R2479" t="str">
        <v>3.1.3.5</v>
      </c>
      <c r="S2479" t="str">
        <v>RNA metabolism</v>
      </c>
      <c r="T2479" t="str">
        <v>Purine metabolism</v>
      </c>
    </row>
    <row r="2480" spans="1:20" x14ac:dyDescent="0.2">
      <c r="A2480" t="s">
        <v>5567</v>
      </c>
      <c r="B2480" t="s">
        <v>5566</v>
      </c>
      <c r="C2480" t="s">
        <v>21</v>
      </c>
      <c r="D2480" t="s">
        <v>1270</v>
      </c>
      <c r="E2480" t="str">
        <f>_xlfn.XLOOKUP(Table2[[#This Row],[rxn]],[1]Sheet1!$A:$A,[1]Sheet1!$C:$C,"Other metaolism",0)</f>
        <v>Excluded</v>
      </c>
      <c r="F2480" t="s">
        <v>19</v>
      </c>
      <c r="G2480" t="str">
        <f>Table2[[#This Row],[rxn]]&amp;"_"&amp;Table2[[#This Row],[dir]]</f>
        <v>HDCOAt_c_rm_REV</v>
      </c>
      <c r="H2480" t="str" cm="1">
        <f t="array" ref="H2480">_xlfn.TEXTJOIN(",",TRUE,_xlfn.UNIQUE(_xlfn._xlws.FILTER(Table2[enz],Table2[rxn+dir]=Table2[[#This Row],[rxn+dir]])))</f>
        <v>SPONT</v>
      </c>
      <c r="I2480" s="2" t="str">
        <f>_xlfn.TEXTAFTER(Table2[[#This Row],[rxn]],"_",-1)</f>
        <v>rm</v>
      </c>
      <c r="J2480" s="2" t="str">
        <f>_xlfn.TEXTBEFORE(Table2[[#This Row],[rxn]],"_"&amp;Table2[[#This Row],[compartment]],-1)</f>
        <v>HDCOAt_c</v>
      </c>
      <c r="K2480" s="2" t="str" cm="1">
        <f t="array" ref="K2480">_xlfn.LET(_xlpm.t,J2480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80" s="2" t="str">
        <f>IF(LEN(Table2[[#This Row],[number at end of rxn-compartment]])&gt;0,_xlfn.TEXTBEFORE(Table2[[#This Row],[rxn-compartment]],Table2[[#This Row],[number at end of rxn-compartment]],-1),"")</f>
        <v/>
      </c>
      <c r="N2480" t="str">
        <v/>
      </c>
      <c r="O2480" t="str">
        <v>NTD2pp_c</v>
      </c>
      <c r="P2480" t="str">
        <v>FWD</v>
      </c>
      <c r="Q2480" t="str">
        <v>rt1627</v>
      </c>
      <c r="R2480" t="str">
        <v>3.1.3.5</v>
      </c>
      <c r="S2480" t="str">
        <v>RNA metabolism</v>
      </c>
      <c r="T2480" t="str">
        <v>Purine metabolism</v>
      </c>
    </row>
    <row r="2481" spans="1:20" x14ac:dyDescent="0.2">
      <c r="A2481" t="s">
        <v>5568</v>
      </c>
      <c r="B2481" t="s">
        <v>5569</v>
      </c>
      <c r="C2481" t="s">
        <v>8</v>
      </c>
      <c r="D2481" t="s">
        <v>1270</v>
      </c>
      <c r="E2481" t="str">
        <f>_xlfn.XLOOKUP(Table2[[#This Row],[rxn]],[1]Sheet1!$A:$A,[1]Sheet1!$C:$C,"Other metaolism",0)</f>
        <v>Excluded</v>
      </c>
      <c r="F2481" t="s">
        <v>19</v>
      </c>
      <c r="G2481" t="str">
        <f>Table2[[#This Row],[rxn]]&amp;"_"&amp;Table2[[#This Row],[dir]]</f>
        <v>HEMEAt_c_m_FWD</v>
      </c>
      <c r="H2481" t="str" cm="1">
        <f t="array" ref="H2481">_xlfn.TEXTJOIN(",",TRUE,_xlfn.UNIQUE(_xlfn._xlws.FILTER(Table2[enz],Table2[rxn+dir]=Table2[[#This Row],[rxn+dir]])))</f>
        <v>SPONT</v>
      </c>
      <c r="I2481" s="2" t="str">
        <f>_xlfn.TEXTAFTER(Table2[[#This Row],[rxn]],"_",-1)</f>
        <v>m</v>
      </c>
      <c r="J2481" s="2" t="str">
        <f>_xlfn.TEXTBEFORE(Table2[[#This Row],[rxn]],"_"&amp;Table2[[#This Row],[compartment]],-1)</f>
        <v>HEMEAt_c</v>
      </c>
      <c r="K2481" s="2" t="str" cm="1">
        <f t="array" ref="K2481">_xlfn.LET(_xlpm.t,J2481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81" s="2" t="str">
        <f>IF(LEN(Table2[[#This Row],[number at end of rxn-compartment]])&gt;0,_xlfn.TEXTBEFORE(Table2[[#This Row],[rxn-compartment]],Table2[[#This Row],[number at end of rxn-compartment]],-1),"")</f>
        <v/>
      </c>
      <c r="N2481" t="str">
        <v/>
      </c>
      <c r="O2481" t="str">
        <v>NTD3pp_c</v>
      </c>
      <c r="P2481" t="str">
        <v>FWD</v>
      </c>
      <c r="Q2481" t="str">
        <v>UNKNOWN</v>
      </c>
      <c r="R2481" t="str">
        <v>3.1.3.5</v>
      </c>
      <c r="S2481" t="str">
        <v>RNA metabolism</v>
      </c>
      <c r="T2481" t="str">
        <v>Purine metabolism</v>
      </c>
    </row>
    <row r="2482" spans="1:20" x14ac:dyDescent="0.2">
      <c r="A2482" t="s">
        <v>5570</v>
      </c>
      <c r="B2482" t="s">
        <v>5569</v>
      </c>
      <c r="C2482" t="s">
        <v>21</v>
      </c>
      <c r="D2482" t="s">
        <v>1270</v>
      </c>
      <c r="E2482" t="str">
        <f>_xlfn.XLOOKUP(Table2[[#This Row],[rxn]],[1]Sheet1!$A:$A,[1]Sheet1!$C:$C,"Other metaolism",0)</f>
        <v>Excluded</v>
      </c>
      <c r="F2482" t="s">
        <v>19</v>
      </c>
      <c r="G2482" t="str">
        <f>Table2[[#This Row],[rxn]]&amp;"_"&amp;Table2[[#This Row],[dir]]</f>
        <v>HEMEAt_c_m_REV</v>
      </c>
      <c r="H2482" t="str" cm="1">
        <f t="array" ref="H2482">_xlfn.TEXTJOIN(",",TRUE,_xlfn.UNIQUE(_xlfn._xlws.FILTER(Table2[enz],Table2[rxn+dir]=Table2[[#This Row],[rxn+dir]])))</f>
        <v>SPONT</v>
      </c>
      <c r="I2482" s="2" t="str">
        <f>_xlfn.TEXTAFTER(Table2[[#This Row],[rxn]],"_",-1)</f>
        <v>m</v>
      </c>
      <c r="J2482" s="2" t="str">
        <f>_xlfn.TEXTBEFORE(Table2[[#This Row],[rxn]],"_"&amp;Table2[[#This Row],[compartment]],-1)</f>
        <v>HEMEAt_c</v>
      </c>
      <c r="K2482" s="2" t="str" cm="1">
        <f t="array" ref="K2482">_xlfn.LET(_xlpm.t,J2482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82" s="2" t="str">
        <f>IF(LEN(Table2[[#This Row],[number at end of rxn-compartment]])&gt;0,_xlfn.TEXTBEFORE(Table2[[#This Row],[rxn-compartment]],Table2[[#This Row],[number at end of rxn-compartment]],-1),"")</f>
        <v/>
      </c>
      <c r="N2482" t="str">
        <v/>
      </c>
      <c r="O2482" t="str">
        <v>NTD4pp_c</v>
      </c>
      <c r="P2482" t="str">
        <v>FWD</v>
      </c>
      <c r="Q2482" t="str">
        <v>rt1627</v>
      </c>
      <c r="R2482" t="str">
        <v>3.1.3.5</v>
      </c>
      <c r="S2482" t="str">
        <v>RNA metabolism</v>
      </c>
      <c r="T2482" t="str">
        <v>Purine metabolism</v>
      </c>
    </row>
    <row r="2483" spans="1:20" x14ac:dyDescent="0.2">
      <c r="A2483" t="s">
        <v>5571</v>
      </c>
      <c r="B2483" t="s">
        <v>5573</v>
      </c>
      <c r="C2483" t="s">
        <v>8</v>
      </c>
      <c r="D2483" t="s">
        <v>5572</v>
      </c>
      <c r="E2483" t="str">
        <f>_xlfn.XLOOKUP(Table2[[#This Row],[rxn]],[1]Sheet1!$A:$A,[1]Sheet1!$C:$C,"Other metaolism",0)</f>
        <v>Other biosynthetic metabolism</v>
      </c>
      <c r="F2483" t="s">
        <v>365</v>
      </c>
      <c r="G2483" t="str">
        <f>Table2[[#This Row],[rxn]]&amp;"_"&amp;Table2[[#This Row],[dir]]</f>
        <v>HEMEOS_m_FWD</v>
      </c>
      <c r="H2483" t="str" cm="1">
        <f t="array" ref="H2483">_xlfn.TEXTJOIN(",",TRUE,_xlfn.UNIQUE(_xlfn._xlws.FILTER(Table2[enz],Table2[rxn+dir]=Table2[[#This Row],[rxn+dir]])))</f>
        <v>rt2735</v>
      </c>
      <c r="I2483" s="2" t="str">
        <f>_xlfn.TEXTAFTER(Table2[[#This Row],[rxn]],"_",-1)</f>
        <v>m</v>
      </c>
      <c r="J2483" s="2" t="str">
        <f>_xlfn.TEXTBEFORE(Table2[[#This Row],[rxn]],"_"&amp;Table2[[#This Row],[compartment]],-1)</f>
        <v>HEMEOS</v>
      </c>
      <c r="K2483" s="2" t="str" cm="1">
        <f t="array" ref="K2483">_xlfn.LET(_xlpm.t,J2483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83" s="2" t="str">
        <f>IF(LEN(Table2[[#This Row],[number at end of rxn-compartment]])&gt;0,_xlfn.TEXTBEFORE(Table2[[#This Row],[rxn-compartment]],Table2[[#This Row],[number at end of rxn-compartment]],-1),"")</f>
        <v/>
      </c>
      <c r="N2483" t="str">
        <v>NTD</v>
      </c>
      <c r="O2483" t="str">
        <v>NTD5_c</v>
      </c>
      <c r="P2483" t="str">
        <v>FWD</v>
      </c>
      <c r="Q2483" t="str">
        <v>UNKNOWN</v>
      </c>
      <c r="R2483" t="str">
        <v>3.1.3.5</v>
      </c>
      <c r="S2483" t="str">
        <v>RNA metabolism</v>
      </c>
      <c r="T2483" t="str">
        <v>Purine metabolism</v>
      </c>
    </row>
    <row r="2484" spans="1:20" x14ac:dyDescent="0.2">
      <c r="A2484" t="s">
        <v>5574</v>
      </c>
      <c r="B2484" t="s">
        <v>5576</v>
      </c>
      <c r="C2484" t="s">
        <v>8</v>
      </c>
      <c r="D2484" t="s">
        <v>5575</v>
      </c>
      <c r="E2484" t="str">
        <f>_xlfn.XLOOKUP(Table2[[#This Row],[rxn]],[1]Sheet1!$A:$A,[1]Sheet1!$C:$C,"Other metaolism",0)</f>
        <v>Other biosynthetic metabolism</v>
      </c>
      <c r="F2484" t="s">
        <v>1204</v>
      </c>
      <c r="G2484" t="str">
        <f>Table2[[#This Row],[rxn]]&amp;"_"&amp;Table2[[#This Row],[dir]]</f>
        <v>HETZK_c_FWD</v>
      </c>
      <c r="H2484" t="str" cm="1">
        <f t="array" ref="H2484">_xlfn.TEXTJOIN(",",TRUE,_xlfn.UNIQUE(_xlfn._xlws.FILTER(Table2[enz],Table2[rxn+dir]=Table2[[#This Row],[rxn+dir]])))</f>
        <v>rt7845</v>
      </c>
      <c r="I2484" s="2" t="str">
        <f>_xlfn.TEXTAFTER(Table2[[#This Row],[rxn]],"_",-1)</f>
        <v>c</v>
      </c>
      <c r="J2484" s="2" t="str">
        <f>_xlfn.TEXTBEFORE(Table2[[#This Row],[rxn]],"_"&amp;Table2[[#This Row],[compartment]],-1)</f>
        <v>HETZK</v>
      </c>
      <c r="K2484" s="2" t="str" cm="1">
        <f t="array" ref="K2484">_xlfn.LET(_xlpm.t,J2484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84" s="2" t="str">
        <f>IF(LEN(Table2[[#This Row],[number at end of rxn-compartment]])&gt;0,_xlfn.TEXTBEFORE(Table2[[#This Row],[rxn-compartment]],Table2[[#This Row],[number at end of rxn-compartment]],-1),"")</f>
        <v/>
      </c>
      <c r="N2484" t="str">
        <v/>
      </c>
      <c r="O2484" t="str">
        <v>NTD6pp_c</v>
      </c>
      <c r="P2484" t="str">
        <v>FWD</v>
      </c>
      <c r="Q2484" t="str">
        <v>UNKNOWN</v>
      </c>
      <c r="R2484" t="str">
        <v>3.1.3.5</v>
      </c>
      <c r="S2484" t="str">
        <v>RNA metabolism</v>
      </c>
      <c r="T2484" t="str">
        <v>Purine metabolism</v>
      </c>
    </row>
    <row r="2485" spans="1:20" x14ac:dyDescent="0.2">
      <c r="A2485" t="s">
        <v>5577</v>
      </c>
      <c r="B2485" t="s">
        <v>644</v>
      </c>
      <c r="C2485" t="s">
        <v>8</v>
      </c>
      <c r="D2485" t="s">
        <v>5578</v>
      </c>
      <c r="E2485" t="str">
        <f>_xlfn.XLOOKUP(Table2[[#This Row],[rxn]],[1]Sheet1!$A:$A,[1]Sheet1!$C:$C,"Other metaolism",0)</f>
        <v>Central metabolism</v>
      </c>
      <c r="F2485" t="s">
        <v>460</v>
      </c>
      <c r="G2485" t="str">
        <f>Table2[[#This Row],[rxn]]&amp;"_"&amp;Table2[[#This Row],[dir]]</f>
        <v>HEX1_c_FWD</v>
      </c>
      <c r="H2485" t="str" cm="1">
        <f t="array" ref="H2485">_xlfn.TEXTJOIN(",",TRUE,_xlfn.UNIQUE(_xlfn._xlws.FILTER(Table2[enz],Table2[rxn+dir]=Table2[[#This Row],[rxn+dir]])))</f>
        <v>rt1896,rt3614</v>
      </c>
      <c r="I2485" s="2" t="str">
        <f>_xlfn.TEXTAFTER(Table2[[#This Row],[rxn]],"_",-1)</f>
        <v>c</v>
      </c>
      <c r="J2485" s="2" t="str">
        <f>_xlfn.TEXTBEFORE(Table2[[#This Row],[rxn]],"_"&amp;Table2[[#This Row],[compartment]],-1)</f>
        <v>HEX1</v>
      </c>
      <c r="K2485" s="2" t="str" cm="1">
        <f t="array" ref="K2485">_xlfn.LET(_xlpm.t,J2485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485" s="2" t="str">
        <f>IF(LEN(Table2[[#This Row],[number at end of rxn-compartment]])&gt;0,_xlfn.TEXTBEFORE(Table2[[#This Row],[rxn-compartment]],Table2[[#This Row],[number at end of rxn-compartment]],-1),"")</f>
        <v>HEX</v>
      </c>
      <c r="N2485" t="str">
        <v/>
      </c>
      <c r="O2485" t="str">
        <v>NTD7pp_c</v>
      </c>
      <c r="P2485" t="str">
        <v>FWD</v>
      </c>
      <c r="Q2485" t="str">
        <v>UNKNOWN</v>
      </c>
      <c r="R2485" t="str">
        <v>3.1.3.5</v>
      </c>
      <c r="S2485" t="str">
        <v>RNA metabolism</v>
      </c>
      <c r="T2485" t="str">
        <v>Purine metabolism</v>
      </c>
    </row>
    <row r="2486" spans="1:20" x14ac:dyDescent="0.2">
      <c r="A2486" t="s">
        <v>5579</v>
      </c>
      <c r="B2486" t="s">
        <v>644</v>
      </c>
      <c r="C2486" t="s">
        <v>8</v>
      </c>
      <c r="D2486" t="s">
        <v>5580</v>
      </c>
      <c r="E2486" t="str">
        <f>_xlfn.XLOOKUP(Table2[[#This Row],[rxn]],[1]Sheet1!$A:$A,[1]Sheet1!$C:$C,"Other metaolism",0)</f>
        <v>Central metabolism</v>
      </c>
      <c r="F2486" t="s">
        <v>460</v>
      </c>
      <c r="G2486" t="str">
        <f>Table2[[#This Row],[rxn]]&amp;"_"&amp;Table2[[#This Row],[dir]]</f>
        <v>HEX1_c_FWD</v>
      </c>
      <c r="H2486" t="str" cm="1">
        <f t="array" ref="H2486">_xlfn.TEXTJOIN(",",TRUE,_xlfn.UNIQUE(_xlfn._xlws.FILTER(Table2[enz],Table2[rxn+dir]=Table2[[#This Row],[rxn+dir]])))</f>
        <v>rt1896,rt3614</v>
      </c>
      <c r="I2486" s="2" t="str">
        <f>_xlfn.TEXTAFTER(Table2[[#This Row],[rxn]],"_",-1)</f>
        <v>c</v>
      </c>
      <c r="J2486" s="2" t="str">
        <f>_xlfn.TEXTBEFORE(Table2[[#This Row],[rxn]],"_"&amp;Table2[[#This Row],[compartment]],-1)</f>
        <v>HEX1</v>
      </c>
      <c r="K2486" s="2" t="str" cm="1">
        <f t="array" ref="K2486">_xlfn.LET(_xlpm.t,J2486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486" s="2" t="str">
        <f>IF(LEN(Table2[[#This Row],[number at end of rxn-compartment]])&gt;0,_xlfn.TEXTBEFORE(Table2[[#This Row],[rxn-compartment]],Table2[[#This Row],[number at end of rxn-compartment]],-1),"")</f>
        <v>HEX</v>
      </c>
      <c r="N2486" t="str">
        <v>NTD</v>
      </c>
      <c r="O2486" t="str">
        <v>NTD8_c</v>
      </c>
      <c r="P2486" t="str">
        <v>FWD</v>
      </c>
      <c r="Q2486" t="str">
        <v>UNKNOWN</v>
      </c>
      <c r="R2486" t="str">
        <v>3.1.3.5</v>
      </c>
      <c r="S2486" t="str">
        <v>RNA metabolism</v>
      </c>
      <c r="T2486" t="str">
        <v>Purine metabolism</v>
      </c>
    </row>
    <row r="2487" spans="1:20" x14ac:dyDescent="0.2">
      <c r="A2487" t="s">
        <v>5581</v>
      </c>
      <c r="B2487" t="s">
        <v>5582</v>
      </c>
      <c r="C2487" t="s">
        <v>8</v>
      </c>
      <c r="D2487" t="s">
        <v>5580</v>
      </c>
      <c r="E2487" t="str">
        <f>_xlfn.XLOOKUP(Table2[[#This Row],[rxn]],[1]Sheet1!$A:$A,[1]Sheet1!$C:$C,"Other metaolism",0)</f>
        <v>Central metabolism</v>
      </c>
      <c r="F2487" t="s">
        <v>460</v>
      </c>
      <c r="G2487" t="str">
        <f>Table2[[#This Row],[rxn]]&amp;"_"&amp;Table2[[#This Row],[dir]]</f>
        <v>HEX4_c_FWD</v>
      </c>
      <c r="H2487" t="str" cm="1">
        <f t="array" ref="H2487">_xlfn.TEXTJOIN(",",TRUE,_xlfn.UNIQUE(_xlfn._xlws.FILTER(Table2[enz],Table2[rxn+dir]=Table2[[#This Row],[rxn+dir]])))</f>
        <v>rt3614</v>
      </c>
      <c r="I2487" s="2" t="str">
        <f>_xlfn.TEXTAFTER(Table2[[#This Row],[rxn]],"_",-1)</f>
        <v>c</v>
      </c>
      <c r="J2487" s="2" t="str">
        <f>_xlfn.TEXTBEFORE(Table2[[#This Row],[rxn]],"_"&amp;Table2[[#This Row],[compartment]],-1)</f>
        <v>HEX4</v>
      </c>
      <c r="K2487" s="2" t="str" cm="1">
        <f t="array" ref="K2487">_xlfn.LET(_xlpm.t,J2487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487" s="2" t="str">
        <f>IF(LEN(Table2[[#This Row],[number at end of rxn-compartment]])&gt;0,_xlfn.TEXTBEFORE(Table2[[#This Row],[rxn-compartment]],Table2[[#This Row],[number at end of rxn-compartment]],-1),"")</f>
        <v>HEX</v>
      </c>
      <c r="N2487" t="str">
        <v>NTP</v>
      </c>
      <c r="O2487" t="str">
        <v>NTP10_c</v>
      </c>
      <c r="P2487" t="str">
        <v>FWD</v>
      </c>
      <c r="Q2487" t="str">
        <v>rt0602_c</v>
      </c>
      <c r="R2487" t="str">
        <v>3.6.1.5</v>
      </c>
      <c r="S2487" t="str">
        <v>RNA metabolism</v>
      </c>
      <c r="T2487" t="str">
        <v>Purine metabolism</v>
      </c>
    </row>
    <row r="2488" spans="1:20" x14ac:dyDescent="0.2">
      <c r="A2488" t="s">
        <v>5583</v>
      </c>
      <c r="B2488" t="s">
        <v>5584</v>
      </c>
      <c r="C2488" t="s">
        <v>8</v>
      </c>
      <c r="D2488" t="s">
        <v>5580</v>
      </c>
      <c r="E2488" t="str">
        <f>_xlfn.XLOOKUP(Table2[[#This Row],[rxn]],[1]Sheet1!$A:$A,[1]Sheet1!$C:$C,"Other metaolism",0)</f>
        <v>Central metabolism</v>
      </c>
      <c r="F2488" t="s">
        <v>460</v>
      </c>
      <c r="G2488" t="str">
        <f>Table2[[#This Row],[rxn]]&amp;"_"&amp;Table2[[#This Row],[dir]]</f>
        <v>HEX7_c_FWD</v>
      </c>
      <c r="H2488" t="str" cm="1">
        <f t="array" ref="H2488">_xlfn.TEXTJOIN(",",TRUE,_xlfn.UNIQUE(_xlfn._xlws.FILTER(Table2[enz],Table2[rxn+dir]=Table2[[#This Row],[rxn+dir]])))</f>
        <v>rt3614</v>
      </c>
      <c r="I2488" s="2" t="str">
        <f>_xlfn.TEXTAFTER(Table2[[#This Row],[rxn]],"_",-1)</f>
        <v>c</v>
      </c>
      <c r="J2488" s="2" t="str">
        <f>_xlfn.TEXTBEFORE(Table2[[#This Row],[rxn]],"_"&amp;Table2[[#This Row],[compartment]],-1)</f>
        <v>HEX7</v>
      </c>
      <c r="K2488" s="2" t="str" cm="1">
        <f t="array" ref="K2488">_xlfn.LET(_xlpm.t,J2488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2488" s="2" t="str">
        <f>IF(LEN(Table2[[#This Row],[number at end of rxn-compartment]])&gt;0,_xlfn.TEXTBEFORE(Table2[[#This Row],[rxn-compartment]],Table2[[#This Row],[number at end of rxn-compartment]],-1),"")</f>
        <v>HEX</v>
      </c>
      <c r="N2488" t="str">
        <v>NTP</v>
      </c>
      <c r="O2488" t="str">
        <v>NTP3_c</v>
      </c>
      <c r="P2488" t="str">
        <v>FWD</v>
      </c>
      <c r="Q2488" t="str">
        <v>rt0602_c,rt5972,rt7922</v>
      </c>
      <c r="R2488" t="str">
        <v>3.6.1.5</v>
      </c>
      <c r="S2488" t="str">
        <v>RNA metabolism</v>
      </c>
      <c r="T2488" t="str">
        <v>Purine metabolism</v>
      </c>
    </row>
    <row r="2489" spans="1:20" x14ac:dyDescent="0.2">
      <c r="A2489" t="s">
        <v>5585</v>
      </c>
      <c r="B2489" t="s">
        <v>5586</v>
      </c>
      <c r="C2489" t="s">
        <v>8</v>
      </c>
      <c r="D2489" t="s">
        <v>5580</v>
      </c>
      <c r="E2489" t="str">
        <f>_xlfn.XLOOKUP(Table2[[#This Row],[rxn]],[1]Sheet1!$A:$A,[1]Sheet1!$C:$C,"Other metaolism",0)</f>
        <v>Other metabolism</v>
      </c>
      <c r="F2489" t="s">
        <v>524</v>
      </c>
      <c r="G2489" t="str">
        <f>Table2[[#This Row],[rxn]]&amp;"_"&amp;Table2[[#This Row],[dir]]</f>
        <v>HEX7b_c_FWD</v>
      </c>
      <c r="H2489" t="str" cm="1">
        <f t="array" ref="H2489">_xlfn.TEXTJOIN(",",TRUE,_xlfn.UNIQUE(_xlfn._xlws.FILTER(Table2[enz],Table2[rxn+dir]=Table2[[#This Row],[rxn+dir]])))</f>
        <v>rt3614</v>
      </c>
      <c r="I2489" s="2" t="str">
        <f>_xlfn.TEXTAFTER(Table2[[#This Row],[rxn]],"_",-1)</f>
        <v>c</v>
      </c>
      <c r="J2489" s="2" t="str">
        <f>_xlfn.TEXTBEFORE(Table2[[#This Row],[rxn]],"_"&amp;Table2[[#This Row],[compartment]],-1)</f>
        <v>HEX7b</v>
      </c>
      <c r="K2489" s="2" t="str" cm="1">
        <f t="array" ref="K2489">_xlfn.LET(_xlpm.t,J2489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89" s="2" t="str">
        <f>IF(LEN(Table2[[#This Row],[number at end of rxn-compartment]])&gt;0,_xlfn.TEXTBEFORE(Table2[[#This Row],[rxn-compartment]],Table2[[#This Row],[number at end of rxn-compartment]],-1),"")</f>
        <v/>
      </c>
      <c r="N2489" t="str">
        <v>NTP</v>
      </c>
      <c r="O2489" t="str">
        <v>NTP4_c</v>
      </c>
      <c r="P2489" t="str">
        <v>FWD</v>
      </c>
      <c r="Q2489" t="str">
        <v>rt0602_c</v>
      </c>
      <c r="R2489" t="str">
        <v>3.6.1.5</v>
      </c>
      <c r="S2489" t="str">
        <v>RNA metabolism</v>
      </c>
      <c r="T2489" t="str">
        <v>Purine metabolism</v>
      </c>
    </row>
    <row r="2490" spans="1:20" x14ac:dyDescent="0.2">
      <c r="A2490" t="s">
        <v>5587</v>
      </c>
      <c r="B2490" t="s">
        <v>5586</v>
      </c>
      <c r="C2490" t="s">
        <v>21</v>
      </c>
      <c r="D2490" t="s">
        <v>5580</v>
      </c>
      <c r="E2490" t="str">
        <f>_xlfn.XLOOKUP(Table2[[#This Row],[rxn]],[1]Sheet1!$A:$A,[1]Sheet1!$C:$C,"Other metaolism",0)</f>
        <v>Other metabolism</v>
      </c>
      <c r="F2490" t="s">
        <v>524</v>
      </c>
      <c r="G2490" t="str">
        <f>Table2[[#This Row],[rxn]]&amp;"_"&amp;Table2[[#This Row],[dir]]</f>
        <v>HEX7b_c_REV</v>
      </c>
      <c r="H2490" t="str" cm="1">
        <f t="array" ref="H2490">_xlfn.TEXTJOIN(",",TRUE,_xlfn.UNIQUE(_xlfn._xlws.FILTER(Table2[enz],Table2[rxn+dir]=Table2[[#This Row],[rxn+dir]])))</f>
        <v>rt3614</v>
      </c>
      <c r="I2490" s="2" t="str">
        <f>_xlfn.TEXTAFTER(Table2[[#This Row],[rxn]],"_",-1)</f>
        <v>c</v>
      </c>
      <c r="J2490" s="2" t="str">
        <f>_xlfn.TEXTBEFORE(Table2[[#This Row],[rxn]],"_"&amp;Table2[[#This Row],[compartment]],-1)</f>
        <v>HEX7b</v>
      </c>
      <c r="K2490" s="2" t="str" cm="1">
        <f t="array" ref="K2490">_xlfn.LET(_xlpm.t,J2490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0" s="2" t="str">
        <f>IF(LEN(Table2[[#This Row],[number at end of rxn-compartment]])&gt;0,_xlfn.TEXTBEFORE(Table2[[#This Row],[rxn-compartment]],Table2[[#This Row],[number at end of rxn-compartment]],-1),"")</f>
        <v/>
      </c>
      <c r="N2490" t="str">
        <v>NTP</v>
      </c>
      <c r="O2490" t="str">
        <v>NTP5_c</v>
      </c>
      <c r="P2490" t="str">
        <v>FWD</v>
      </c>
      <c r="Q2490" t="str">
        <v>rt0602_c</v>
      </c>
      <c r="R2490" t="str">
        <v>3.6.1.5</v>
      </c>
      <c r="S2490" t="str">
        <v>RNA metabolism</v>
      </c>
      <c r="T2490" t="str">
        <v>Purine metabolism</v>
      </c>
    </row>
    <row r="2491" spans="1:20" x14ac:dyDescent="0.2">
      <c r="A2491" t="s">
        <v>5588</v>
      </c>
      <c r="B2491" t="s">
        <v>5590</v>
      </c>
      <c r="C2491" t="s">
        <v>8</v>
      </c>
      <c r="D2491" t="s">
        <v>5589</v>
      </c>
      <c r="E2491" t="str">
        <f>_xlfn.XLOOKUP(Table2[[#This Row],[rxn]],[1]Sheet1!$A:$A,[1]Sheet1!$C:$C,"Other metaolism",0)</f>
        <v>Amino acid metabolism</v>
      </c>
      <c r="F2491" t="s">
        <v>2203</v>
      </c>
      <c r="G2491" t="str">
        <f>Table2[[#This Row],[rxn]]&amp;"_"&amp;Table2[[#This Row],[dir]]</f>
        <v>HGENDO_c_FWD</v>
      </c>
      <c r="H2491" t="str" cm="1">
        <f t="array" ref="H2491">_xlfn.TEXTJOIN(",",TRUE,_xlfn.UNIQUE(_xlfn._xlws.FILTER(Table2[enz],Table2[rxn+dir]=Table2[[#This Row],[rxn+dir]])))</f>
        <v>rt7338</v>
      </c>
      <c r="I2491" s="2" t="str">
        <f>_xlfn.TEXTAFTER(Table2[[#This Row],[rxn]],"_",-1)</f>
        <v>c</v>
      </c>
      <c r="J2491" s="2" t="str">
        <f>_xlfn.TEXTBEFORE(Table2[[#This Row],[rxn]],"_"&amp;Table2[[#This Row],[compartment]],-1)</f>
        <v>HGENDO</v>
      </c>
      <c r="K2491" s="2" t="str" cm="1">
        <f t="array" ref="K2491">_xlfn.LET(_xlpm.t,J2491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1" s="2" t="str">
        <f>IF(LEN(Table2[[#This Row],[number at end of rxn-compartment]])&gt;0,_xlfn.TEXTBEFORE(Table2[[#This Row],[rxn-compartment]],Table2[[#This Row],[number at end of rxn-compartment]],-1),"")</f>
        <v/>
      </c>
      <c r="N2491" t="str">
        <v>NTP</v>
      </c>
      <c r="O2491" t="str">
        <v>NTP7_c</v>
      </c>
      <c r="P2491" t="str">
        <v>FWD</v>
      </c>
      <c r="Q2491" t="str">
        <v>rt0602_c</v>
      </c>
      <c r="R2491" t="str">
        <v>3.6.1.5</v>
      </c>
      <c r="S2491" t="str">
        <v>RNA metabolism</v>
      </c>
      <c r="T2491" t="str">
        <v>Purine metabolism</v>
      </c>
    </row>
    <row r="2492" spans="1:20" x14ac:dyDescent="0.2">
      <c r="A2492" t="s">
        <v>5591</v>
      </c>
      <c r="B2492" t="s">
        <v>5593</v>
      </c>
      <c r="C2492" t="s">
        <v>8</v>
      </c>
      <c r="D2492" t="s">
        <v>5592</v>
      </c>
      <c r="E2492" t="str">
        <f>_xlfn.XLOOKUP(Table2[[#This Row],[rxn]],[1]Sheet1!$A:$A,[1]Sheet1!$C:$C,"Other metaolism",0)</f>
        <v>Amino acid metabolism</v>
      </c>
      <c r="F2492" t="s">
        <v>89</v>
      </c>
      <c r="G2492" t="str">
        <f>Table2[[#This Row],[rxn]]&amp;"_"&amp;Table2[[#This Row],[dir]]</f>
        <v>HIBH_m_FWD</v>
      </c>
      <c r="H2492" t="str" cm="1">
        <f t="array" ref="H2492">_xlfn.TEXTJOIN(",",TRUE,_xlfn.UNIQUE(_xlfn._xlws.FILTER(Table2[enz],Table2[rxn+dir]=Table2[[#This Row],[rxn+dir]])))</f>
        <v>rt6850</v>
      </c>
      <c r="I2492" s="2" t="str">
        <f>_xlfn.TEXTAFTER(Table2[[#This Row],[rxn]],"_",-1)</f>
        <v>m</v>
      </c>
      <c r="J2492" s="2" t="str">
        <f>_xlfn.TEXTBEFORE(Table2[[#This Row],[rxn]],"_"&amp;Table2[[#This Row],[compartment]],-1)</f>
        <v>HIBH</v>
      </c>
      <c r="K2492" s="2" t="str" cm="1">
        <f t="array" ref="K2492">_xlfn.LET(_xlpm.t,J2492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2" s="2" t="str">
        <f>IF(LEN(Table2[[#This Row],[number at end of rxn-compartment]])&gt;0,_xlfn.TEXTBEFORE(Table2[[#This Row],[rxn-compartment]],Table2[[#This Row],[number at end of rxn-compartment]],-1),"")</f>
        <v/>
      </c>
      <c r="N2492" t="str">
        <v>NTPDA</v>
      </c>
      <c r="O2492" t="str">
        <v>NTPDA2_c</v>
      </c>
      <c r="P2492" t="str">
        <v>FWD</v>
      </c>
      <c r="Q2492" t="str">
        <v>UNKNOWN</v>
      </c>
      <c r="R2492" t="str">
        <v>3.5.4.-</v>
      </c>
      <c r="S2492" t="str">
        <v>Other metabolism</v>
      </c>
      <c r="T2492" t="str">
        <v>Nucleotide metabolism</v>
      </c>
    </row>
    <row r="2493" spans="1:20" x14ac:dyDescent="0.2">
      <c r="A2493" t="s">
        <v>5594</v>
      </c>
      <c r="B2493" t="s">
        <v>5593</v>
      </c>
      <c r="C2493" t="s">
        <v>21</v>
      </c>
      <c r="D2493" t="s">
        <v>5592</v>
      </c>
      <c r="E2493" t="str">
        <f>_xlfn.XLOOKUP(Table2[[#This Row],[rxn]],[1]Sheet1!$A:$A,[1]Sheet1!$C:$C,"Other metaolism",0)</f>
        <v>Amino acid metabolism</v>
      </c>
      <c r="F2493" t="s">
        <v>89</v>
      </c>
      <c r="G2493" t="str">
        <f>Table2[[#This Row],[rxn]]&amp;"_"&amp;Table2[[#This Row],[dir]]</f>
        <v>HIBH_m_REV</v>
      </c>
      <c r="H2493" t="str" cm="1">
        <f t="array" ref="H2493">_xlfn.TEXTJOIN(",",TRUE,_xlfn.UNIQUE(_xlfn._xlws.FILTER(Table2[enz],Table2[rxn+dir]=Table2[[#This Row],[rxn+dir]])))</f>
        <v>rt6850</v>
      </c>
      <c r="I2493" s="2" t="str">
        <f>_xlfn.TEXTAFTER(Table2[[#This Row],[rxn]],"_",-1)</f>
        <v>m</v>
      </c>
      <c r="J2493" s="2" t="str">
        <f>_xlfn.TEXTBEFORE(Table2[[#This Row],[rxn]],"_"&amp;Table2[[#This Row],[compartment]],-1)</f>
        <v>HIBH</v>
      </c>
      <c r="K2493" s="2" t="str" cm="1">
        <f t="array" ref="K2493">_xlfn.LET(_xlpm.t,J2493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3" s="2" t="str">
        <f>IF(LEN(Table2[[#This Row],[number at end of rxn-compartment]])&gt;0,_xlfn.TEXTBEFORE(Table2[[#This Row],[rxn-compartment]],Table2[[#This Row],[number at end of rxn-compartment]],-1),"")</f>
        <v/>
      </c>
      <c r="N2493" t="str">
        <v/>
      </c>
      <c r="O2493" t="str">
        <v>O2t_c_e</v>
      </c>
      <c r="P2493" t="str">
        <v>FWD</v>
      </c>
      <c r="Q2493" t="str">
        <v>SPONT</v>
      </c>
      <c r="R2493" t="str">
        <v/>
      </c>
      <c r="S2493" t="str">
        <v>Excluded</v>
      </c>
      <c r="T2493" t="str">
        <v>Transport</v>
      </c>
    </row>
    <row r="2494" spans="1:20" x14ac:dyDescent="0.2">
      <c r="A2494" t="s">
        <v>5595</v>
      </c>
      <c r="B2494" t="s">
        <v>5597</v>
      </c>
      <c r="C2494" t="s">
        <v>8</v>
      </c>
      <c r="D2494" t="s">
        <v>5596</v>
      </c>
      <c r="E2494" t="str">
        <f>_xlfn.XLOOKUP(Table2[[#This Row],[rxn]],[1]Sheet1!$A:$A,[1]Sheet1!$C:$C,"Other metaolism",0)</f>
        <v>Other metabolism</v>
      </c>
      <c r="F2494" t="s">
        <v>497</v>
      </c>
      <c r="G2494" t="str">
        <f>Table2[[#This Row],[rxn]]&amp;"_"&amp;Table2[[#This Row],[dir]]</f>
        <v>HIBTD_c_FWD</v>
      </c>
      <c r="H2494" t="str" cm="1">
        <f t="array" ref="H2494">_xlfn.TEXTJOIN(",",TRUE,_xlfn.UNIQUE(_xlfn._xlws.FILTER(Table2[enz],Table2[rxn+dir]=Table2[[#This Row],[rxn+dir]])))</f>
        <v>rt5326</v>
      </c>
      <c r="I2494" s="2" t="str">
        <f>_xlfn.TEXTAFTER(Table2[[#This Row],[rxn]],"_",-1)</f>
        <v>c</v>
      </c>
      <c r="J2494" s="2" t="str">
        <f>_xlfn.TEXTBEFORE(Table2[[#This Row],[rxn]],"_"&amp;Table2[[#This Row],[compartment]],-1)</f>
        <v>HIBTD</v>
      </c>
      <c r="K2494" s="2" t="str" cm="1">
        <f t="array" ref="K2494">_xlfn.LET(_xlpm.t,J2494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4" s="2" t="str">
        <f>IF(LEN(Table2[[#This Row],[number at end of rxn-compartment]])&gt;0,_xlfn.TEXTBEFORE(Table2[[#This Row],[rxn-compartment]],Table2[[#This Row],[number at end of rxn-compartment]],-1),"")</f>
        <v/>
      </c>
      <c r="N2494" t="str">
        <v/>
      </c>
      <c r="O2494" t="str">
        <v>O2t_c_e</v>
      </c>
      <c r="P2494" t="str">
        <v>REV</v>
      </c>
      <c r="Q2494" t="str">
        <v>SPONT</v>
      </c>
      <c r="R2494" t="str">
        <v/>
      </c>
      <c r="S2494" t="str">
        <v>Excluded</v>
      </c>
      <c r="T2494" t="str">
        <v>Transport</v>
      </c>
    </row>
    <row r="2495" spans="1:20" x14ac:dyDescent="0.2">
      <c r="A2495" t="s">
        <v>5598</v>
      </c>
      <c r="B2495" t="s">
        <v>5597</v>
      </c>
      <c r="C2495" t="s">
        <v>21</v>
      </c>
      <c r="D2495" t="s">
        <v>5596</v>
      </c>
      <c r="E2495" t="str">
        <f>_xlfn.XLOOKUP(Table2[[#This Row],[rxn]],[1]Sheet1!$A:$A,[1]Sheet1!$C:$C,"Other metaolism",0)</f>
        <v>Other metabolism</v>
      </c>
      <c r="F2495" t="s">
        <v>497</v>
      </c>
      <c r="G2495" t="str">
        <f>Table2[[#This Row],[rxn]]&amp;"_"&amp;Table2[[#This Row],[dir]]</f>
        <v>HIBTD_c_REV</v>
      </c>
      <c r="H2495" t="str" cm="1">
        <f t="array" ref="H2495">_xlfn.TEXTJOIN(",",TRUE,_xlfn.UNIQUE(_xlfn._xlws.FILTER(Table2[enz],Table2[rxn+dir]=Table2[[#This Row],[rxn+dir]])))</f>
        <v>rt5326</v>
      </c>
      <c r="I2495" s="2" t="str">
        <f>_xlfn.TEXTAFTER(Table2[[#This Row],[rxn]],"_",-1)</f>
        <v>c</v>
      </c>
      <c r="J2495" s="2" t="str">
        <f>_xlfn.TEXTBEFORE(Table2[[#This Row],[rxn]],"_"&amp;Table2[[#This Row],[compartment]],-1)</f>
        <v>HIBTD</v>
      </c>
      <c r="K2495" s="2" t="str" cm="1">
        <f t="array" ref="K2495">_xlfn.LET(_xlpm.t,J2495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5" s="2" t="str">
        <f>IF(LEN(Table2[[#This Row],[number at end of rxn-compartment]])&gt;0,_xlfn.TEXTBEFORE(Table2[[#This Row],[rxn-compartment]],Table2[[#This Row],[number at end of rxn-compartment]],-1),"")</f>
        <v/>
      </c>
      <c r="N2495" t="str">
        <v/>
      </c>
      <c r="O2495" t="str">
        <v>O2t_c_m</v>
      </c>
      <c r="P2495" t="str">
        <v>FWD</v>
      </c>
      <c r="Q2495" t="str">
        <v>SPONT</v>
      </c>
      <c r="R2495" t="str">
        <v/>
      </c>
      <c r="S2495" t="str">
        <v>Excluded</v>
      </c>
      <c r="T2495" t="str">
        <v>Transport</v>
      </c>
    </row>
    <row r="2496" spans="1:20" x14ac:dyDescent="0.2">
      <c r="A2496" t="s">
        <v>5599</v>
      </c>
      <c r="B2496" t="s">
        <v>647</v>
      </c>
      <c r="C2496" t="s">
        <v>8</v>
      </c>
      <c r="D2496" t="s">
        <v>5600</v>
      </c>
      <c r="E2496" t="str">
        <f>_xlfn.XLOOKUP(Table2[[#This Row],[rxn]],[1]Sheet1!$A:$A,[1]Sheet1!$C:$C,"Other metaolism",0)</f>
        <v>Amino acid metabolism</v>
      </c>
      <c r="F2496" t="s">
        <v>57</v>
      </c>
      <c r="G2496" t="str">
        <f>Table2[[#This Row],[rxn]]&amp;"_"&amp;Table2[[#This Row],[dir]]</f>
        <v>HICITD_m_FWD</v>
      </c>
      <c r="H2496" t="str" cm="1">
        <f t="array" ref="H2496">_xlfn.TEXTJOIN(",",TRUE,_xlfn.UNIQUE(_xlfn._xlws.FILTER(Table2[enz],Table2[rxn+dir]=Table2[[#This Row],[rxn+dir]])))</f>
        <v>rt2060</v>
      </c>
      <c r="I2496" s="2" t="str">
        <f>_xlfn.TEXTAFTER(Table2[[#This Row],[rxn]],"_",-1)</f>
        <v>m</v>
      </c>
      <c r="J2496" s="2" t="str">
        <f>_xlfn.TEXTBEFORE(Table2[[#This Row],[rxn]],"_"&amp;Table2[[#This Row],[compartment]],-1)</f>
        <v>HICITD</v>
      </c>
      <c r="K2496" s="2" t="str" cm="1">
        <f t="array" ref="K2496">_xlfn.LET(_xlpm.t,J2496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6" s="2" t="str">
        <f>IF(LEN(Table2[[#This Row],[number at end of rxn-compartment]])&gt;0,_xlfn.TEXTBEFORE(Table2[[#This Row],[rxn-compartment]],Table2[[#This Row],[number at end of rxn-compartment]],-1),"")</f>
        <v/>
      </c>
      <c r="N2496" t="str">
        <v/>
      </c>
      <c r="O2496" t="str">
        <v>O2t_c_m</v>
      </c>
      <c r="P2496" t="str">
        <v>REV</v>
      </c>
      <c r="Q2496" t="str">
        <v>SPONT</v>
      </c>
      <c r="R2496" t="str">
        <v/>
      </c>
      <c r="S2496" t="str">
        <v>Excluded</v>
      </c>
      <c r="T2496" t="str">
        <v>Transport</v>
      </c>
    </row>
    <row r="2497" spans="1:20" x14ac:dyDescent="0.2">
      <c r="A2497" t="s">
        <v>5601</v>
      </c>
      <c r="B2497" t="s">
        <v>5602</v>
      </c>
      <c r="C2497" t="s">
        <v>8</v>
      </c>
      <c r="D2497" t="s">
        <v>2201</v>
      </c>
      <c r="E2497" t="str">
        <f>_xlfn.XLOOKUP(Table2[[#This Row],[rxn]],[1]Sheet1!$A:$A,[1]Sheet1!$C:$C,"Other metaolism",0)</f>
        <v>Excluded</v>
      </c>
      <c r="F2497" t="s">
        <v>19</v>
      </c>
      <c r="G2497" t="str">
        <f>Table2[[#This Row],[rxn]]&amp;"_"&amp;Table2[[#This Row],[dir]]</f>
        <v>HISt_c_m_FWD</v>
      </c>
      <c r="H2497" t="str" cm="1">
        <f t="array" ref="H2497">_xlfn.TEXTJOIN(",",TRUE,_xlfn.UNIQUE(_xlfn._xlws.FILTER(Table2[enz],Table2[rxn+dir]=Table2[[#This Row],[rxn+dir]])))</f>
        <v>UNKNOWN</v>
      </c>
      <c r="I2497" s="2" t="str">
        <f>_xlfn.TEXTAFTER(Table2[[#This Row],[rxn]],"_",-1)</f>
        <v>m</v>
      </c>
      <c r="J2497" s="2" t="str">
        <f>_xlfn.TEXTBEFORE(Table2[[#This Row],[rxn]],"_"&amp;Table2[[#This Row],[compartment]],-1)</f>
        <v>HISt_c</v>
      </c>
      <c r="K2497" s="2" t="str" cm="1">
        <f t="array" ref="K2497">_xlfn.LET(_xlpm.t,J2497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7" s="2" t="str">
        <f>IF(LEN(Table2[[#This Row],[number at end of rxn-compartment]])&gt;0,_xlfn.TEXTBEFORE(Table2[[#This Row],[rxn-compartment]],Table2[[#This Row],[number at end of rxn-compartment]],-1),"")</f>
        <v/>
      </c>
      <c r="N2497" t="str">
        <v/>
      </c>
      <c r="O2497" t="str">
        <v>O2t_c_r</v>
      </c>
      <c r="P2497" t="str">
        <v>FWD</v>
      </c>
      <c r="Q2497" t="str">
        <v>SPONT</v>
      </c>
      <c r="R2497" t="str">
        <v/>
      </c>
      <c r="S2497" t="str">
        <v>Excluded</v>
      </c>
      <c r="T2497" t="str">
        <v>Transport</v>
      </c>
    </row>
    <row r="2498" spans="1:20" x14ac:dyDescent="0.2">
      <c r="A2498" t="s">
        <v>5603</v>
      </c>
      <c r="B2498" t="s">
        <v>650</v>
      </c>
      <c r="C2498" t="s">
        <v>8</v>
      </c>
      <c r="D2498" t="s">
        <v>5604</v>
      </c>
      <c r="E2498" t="str">
        <f>_xlfn.XLOOKUP(Table2[[#This Row],[rxn]],[1]Sheet1!$A:$A,[1]Sheet1!$C:$C,"Other metaolism",0)</f>
        <v>Amino acid metabolism</v>
      </c>
      <c r="F2498" t="s">
        <v>262</v>
      </c>
      <c r="G2498" t="str">
        <f>Table2[[#This Row],[rxn]]&amp;"_"&amp;Table2[[#This Row],[dir]]</f>
        <v>HISTD_c_FWD</v>
      </c>
      <c r="H2498" t="str" cm="1">
        <f t="array" ref="H2498">_xlfn.TEXTJOIN(",",TRUE,_xlfn.UNIQUE(_xlfn._xlws.FILTER(Table2[enz],Table2[rxn+dir]=Table2[[#This Row],[rxn+dir]])))</f>
        <v>rt3278</v>
      </c>
      <c r="I2498" s="2" t="str">
        <f>_xlfn.TEXTAFTER(Table2[[#This Row],[rxn]],"_",-1)</f>
        <v>c</v>
      </c>
      <c r="J2498" s="2" t="str">
        <f>_xlfn.TEXTBEFORE(Table2[[#This Row],[rxn]],"_"&amp;Table2[[#This Row],[compartment]],-1)</f>
        <v>HISTD</v>
      </c>
      <c r="K2498" s="2" t="str" cm="1">
        <f t="array" ref="K2498">_xlfn.LET(_xlpm.t,J2498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8" s="2" t="str">
        <f>IF(LEN(Table2[[#This Row],[number at end of rxn-compartment]])&gt;0,_xlfn.TEXTBEFORE(Table2[[#This Row],[rxn-compartment]],Table2[[#This Row],[number at end of rxn-compartment]],-1),"")</f>
        <v/>
      </c>
      <c r="N2498" t="str">
        <v/>
      </c>
      <c r="O2498" t="str">
        <v>O2t_c_r</v>
      </c>
      <c r="P2498" t="str">
        <v>REV</v>
      </c>
      <c r="Q2498" t="str">
        <v>SPONT</v>
      </c>
      <c r="R2498" t="str">
        <v/>
      </c>
      <c r="S2498" t="str">
        <v>Excluded</v>
      </c>
      <c r="T2498" t="str">
        <v>Transport</v>
      </c>
    </row>
    <row r="2499" spans="1:20" x14ac:dyDescent="0.2">
      <c r="A2499" t="s">
        <v>5605</v>
      </c>
      <c r="B2499" t="s">
        <v>653</v>
      </c>
      <c r="C2499" t="s">
        <v>8</v>
      </c>
      <c r="D2499" t="s">
        <v>5606</v>
      </c>
      <c r="E2499" t="str">
        <f>_xlfn.XLOOKUP(Table2[[#This Row],[rxn]],[1]Sheet1!$A:$A,[1]Sheet1!$C:$C,"Other metaolism",0)</f>
        <v>Amino acid metabolism</v>
      </c>
      <c r="F2499" t="s">
        <v>262</v>
      </c>
      <c r="G2499" t="str">
        <f>Table2[[#This Row],[rxn]]&amp;"_"&amp;Table2[[#This Row],[dir]]</f>
        <v>HISTP_c_FWD</v>
      </c>
      <c r="H2499" t="str" cm="1">
        <f t="array" ref="H2499">_xlfn.TEXTJOIN(",",TRUE,_xlfn.UNIQUE(_xlfn._xlws.FILTER(Table2[enz],Table2[rxn+dir]=Table2[[#This Row],[rxn+dir]])))</f>
        <v>rt1838</v>
      </c>
      <c r="I2499" s="2" t="str">
        <f>_xlfn.TEXTAFTER(Table2[[#This Row],[rxn]],"_",-1)</f>
        <v>c</v>
      </c>
      <c r="J2499" s="2" t="str">
        <f>_xlfn.TEXTBEFORE(Table2[[#This Row],[rxn]],"_"&amp;Table2[[#This Row],[compartment]],-1)</f>
        <v>HISTP</v>
      </c>
      <c r="K2499" s="2" t="str" cm="1">
        <f t="array" ref="K2499">_xlfn.LET(_xlpm.t,J2499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499" s="2" t="str">
        <f>IF(LEN(Table2[[#This Row],[number at end of rxn-compartment]])&gt;0,_xlfn.TEXTBEFORE(Table2[[#This Row],[rxn-compartment]],Table2[[#This Row],[number at end of rxn-compartment]],-1),"")</f>
        <v/>
      </c>
      <c r="N2499" t="str">
        <v/>
      </c>
      <c r="O2499" t="str">
        <v>O2t_c_rm</v>
      </c>
      <c r="P2499" t="str">
        <v>FWD</v>
      </c>
      <c r="Q2499" t="str">
        <v>SPONT</v>
      </c>
      <c r="R2499" t="str">
        <v/>
      </c>
      <c r="S2499" t="str">
        <v>Excluded</v>
      </c>
      <c r="T2499" t="str">
        <v>Transport</v>
      </c>
    </row>
    <row r="2500" spans="1:20" x14ac:dyDescent="0.2">
      <c r="A2500" t="s">
        <v>5607</v>
      </c>
      <c r="B2500" t="s">
        <v>5608</v>
      </c>
      <c r="C2500" t="s">
        <v>8</v>
      </c>
      <c r="D2500" t="s">
        <v>3150</v>
      </c>
      <c r="E2500" t="str">
        <f>_xlfn.XLOOKUP(Table2[[#This Row],[rxn]],[1]Sheet1!$A:$A,[1]Sheet1!$C:$C,"Other metaolism",0)</f>
        <v>Excluded</v>
      </c>
      <c r="F2500" t="s">
        <v>19</v>
      </c>
      <c r="G2500" t="str">
        <f>Table2[[#This Row],[rxn]]&amp;"_"&amp;Table2[[#This Row],[dir]]</f>
        <v>HIStpa_v_FWD</v>
      </c>
      <c r="H2500" t="str" cm="1">
        <f t="array" ref="H2500">_xlfn.TEXTJOIN(",",TRUE,_xlfn.UNIQUE(_xlfn._xlws.FILTER(Table2[enz],Table2[rxn+dir]=Table2[[#This Row],[rxn+dir]])))</f>
        <v>rt0111,rt1949</v>
      </c>
      <c r="I2500" s="2" t="str">
        <f>_xlfn.TEXTAFTER(Table2[[#This Row],[rxn]],"_",-1)</f>
        <v>v</v>
      </c>
      <c r="J2500" s="2" t="str">
        <f>_xlfn.TEXTBEFORE(Table2[[#This Row],[rxn]],"_"&amp;Table2[[#This Row],[compartment]],-1)</f>
        <v>HIStpa</v>
      </c>
      <c r="K2500" s="2" t="str" cm="1">
        <f t="array" ref="K2500">_xlfn.LET(_xlpm.t,J2500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0" s="2" t="str">
        <f>IF(LEN(Table2[[#This Row],[number at end of rxn-compartment]])&gt;0,_xlfn.TEXTBEFORE(Table2[[#This Row],[rxn-compartment]],Table2[[#This Row],[number at end of rxn-compartment]],-1),"")</f>
        <v/>
      </c>
      <c r="N2500" t="str">
        <v/>
      </c>
      <c r="O2500" t="str">
        <v>O2t_c_rm</v>
      </c>
      <c r="P2500" t="str">
        <v>REV</v>
      </c>
      <c r="Q2500" t="str">
        <v>SPONT</v>
      </c>
      <c r="R2500" t="str">
        <v/>
      </c>
      <c r="S2500" t="str">
        <v>Excluded</v>
      </c>
      <c r="T2500" t="str">
        <v>Transport</v>
      </c>
    </row>
    <row r="2501" spans="1:20" x14ac:dyDescent="0.2">
      <c r="A2501" t="s">
        <v>5609</v>
      </c>
      <c r="B2501" t="s">
        <v>5608</v>
      </c>
      <c r="C2501" t="s">
        <v>8</v>
      </c>
      <c r="D2501" t="s">
        <v>5610</v>
      </c>
      <c r="E2501" t="str">
        <f>_xlfn.XLOOKUP(Table2[[#This Row],[rxn]],[1]Sheet1!$A:$A,[1]Sheet1!$C:$C,"Other metaolism",0)</f>
        <v>Excluded</v>
      </c>
      <c r="F2501" t="s">
        <v>19</v>
      </c>
      <c r="G2501" t="str">
        <f>Table2[[#This Row],[rxn]]&amp;"_"&amp;Table2[[#This Row],[dir]]</f>
        <v>HIStpa_v_FWD</v>
      </c>
      <c r="H2501" t="str" cm="1">
        <f t="array" ref="H2501">_xlfn.TEXTJOIN(",",TRUE,_xlfn.UNIQUE(_xlfn._xlws.FILTER(Table2[enz],Table2[rxn+dir]=Table2[[#This Row],[rxn+dir]])))</f>
        <v>rt0111,rt1949</v>
      </c>
      <c r="I2501" s="2" t="str">
        <f>_xlfn.TEXTAFTER(Table2[[#This Row],[rxn]],"_",-1)</f>
        <v>v</v>
      </c>
      <c r="J2501" s="2" t="str">
        <f>_xlfn.TEXTBEFORE(Table2[[#This Row],[rxn]],"_"&amp;Table2[[#This Row],[compartment]],-1)</f>
        <v>HIStpa</v>
      </c>
      <c r="K2501" s="2" t="str" cm="1">
        <f t="array" ref="K2501">_xlfn.LET(_xlpm.t,J2501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1" s="2" t="str">
        <f>IF(LEN(Table2[[#This Row],[number at end of rxn-compartment]])&gt;0,_xlfn.TEXTBEFORE(Table2[[#This Row],[rxn-compartment]],Table2[[#This Row],[number at end of rxn-compartment]],-1),"")</f>
        <v/>
      </c>
      <c r="N2501" t="str">
        <v/>
      </c>
      <c r="O2501" t="str">
        <v>O2t_c_x</v>
      </c>
      <c r="P2501" t="str">
        <v>FWD</v>
      </c>
      <c r="Q2501" t="str">
        <v>SPONT</v>
      </c>
      <c r="R2501" t="str">
        <v/>
      </c>
      <c r="S2501" t="str">
        <v>Excluded</v>
      </c>
      <c r="T2501" t="str">
        <v>Transport</v>
      </c>
    </row>
    <row r="2502" spans="1:20" x14ac:dyDescent="0.2">
      <c r="A2502" t="s">
        <v>5611</v>
      </c>
      <c r="B2502" t="s">
        <v>657</v>
      </c>
      <c r="C2502" t="s">
        <v>8</v>
      </c>
      <c r="D2502" t="s">
        <v>5612</v>
      </c>
      <c r="E2502" t="str">
        <f>_xlfn.XLOOKUP(Table2[[#This Row],[rxn]],[1]Sheet1!$A:$A,[1]Sheet1!$C:$C,"Other metaolism",0)</f>
        <v>tRNA charging</v>
      </c>
      <c r="F2502" t="s">
        <v>182</v>
      </c>
      <c r="G2502" t="str">
        <f>Table2[[#This Row],[rxn]]&amp;"_"&amp;Table2[[#This Row],[dir]]</f>
        <v>HISTRS_c_FWD</v>
      </c>
      <c r="H2502" t="str" cm="1">
        <f t="array" ref="H2502">_xlfn.TEXTJOIN(",",TRUE,_xlfn.UNIQUE(_xlfn._xlws.FILTER(Table2[enz],Table2[rxn+dir]=Table2[[#This Row],[rxn+dir]])))</f>
        <v>rt0207_c</v>
      </c>
      <c r="I2502" s="2" t="str">
        <f>_xlfn.TEXTAFTER(Table2[[#This Row],[rxn]],"_",-1)</f>
        <v>c</v>
      </c>
      <c r="J2502" s="2" t="str">
        <f>_xlfn.TEXTBEFORE(Table2[[#This Row],[rxn]],"_"&amp;Table2[[#This Row],[compartment]],-1)</f>
        <v>HISTRS</v>
      </c>
      <c r="K2502" s="2" t="str" cm="1">
        <f t="array" ref="K2502">_xlfn.LET(_xlpm.t,J2502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2" s="2" t="str">
        <f>IF(LEN(Table2[[#This Row],[number at end of rxn-compartment]])&gt;0,_xlfn.TEXTBEFORE(Table2[[#This Row],[rxn-compartment]],Table2[[#This Row],[number at end of rxn-compartment]],-1),"")</f>
        <v/>
      </c>
      <c r="N2502" t="str">
        <v/>
      </c>
      <c r="O2502" t="str">
        <v>O2t_c_x</v>
      </c>
      <c r="P2502" t="str">
        <v>REV</v>
      </c>
      <c r="Q2502" t="str">
        <v>SPONT</v>
      </c>
      <c r="R2502" t="str">
        <v/>
      </c>
      <c r="S2502" t="str">
        <v>Excluded</v>
      </c>
      <c r="T2502" t="str">
        <v>Transport</v>
      </c>
    </row>
    <row r="2503" spans="1:20" x14ac:dyDescent="0.2">
      <c r="A2503" t="s">
        <v>5613</v>
      </c>
      <c r="B2503" t="s">
        <v>5615</v>
      </c>
      <c r="C2503" t="s">
        <v>8</v>
      </c>
      <c r="D2503" t="s">
        <v>5614</v>
      </c>
      <c r="E2503" t="str">
        <f>_xlfn.XLOOKUP(Table2[[#This Row],[rxn]],[1]Sheet1!$A:$A,[1]Sheet1!$C:$C,"Other metaolism",0)</f>
        <v>tRNA charging</v>
      </c>
      <c r="F2503" t="s">
        <v>182</v>
      </c>
      <c r="G2503" t="str">
        <f>Table2[[#This Row],[rxn]]&amp;"_"&amp;Table2[[#This Row],[dir]]</f>
        <v>HISTRS_m_FWD</v>
      </c>
      <c r="H2503" t="str" cm="1">
        <f t="array" ref="H2503">_xlfn.TEXTJOIN(",",TRUE,_xlfn.UNIQUE(_xlfn._xlws.FILTER(Table2[enz],Table2[rxn+dir]=Table2[[#This Row],[rxn+dir]])))</f>
        <v>rt0207_m</v>
      </c>
      <c r="I2503" s="2" t="str">
        <f>_xlfn.TEXTAFTER(Table2[[#This Row],[rxn]],"_",-1)</f>
        <v>m</v>
      </c>
      <c r="J2503" s="2" t="str">
        <f>_xlfn.TEXTBEFORE(Table2[[#This Row],[rxn]],"_"&amp;Table2[[#This Row],[compartment]],-1)</f>
        <v>HISTRS</v>
      </c>
      <c r="K2503" s="2" t="str" cm="1">
        <f t="array" ref="K2503">_xlfn.LET(_xlpm.t,J2503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3" s="2" t="str">
        <f>IF(LEN(Table2[[#This Row],[number at end of rxn-compartment]])&gt;0,_xlfn.TEXTBEFORE(Table2[[#This Row],[rxn-compartment]],Table2[[#This Row],[number at end of rxn-compartment]],-1),"")</f>
        <v/>
      </c>
      <c r="N2503" t="str">
        <v/>
      </c>
      <c r="O2503" t="str">
        <v>OAADC_c</v>
      </c>
      <c r="P2503" t="str">
        <v>FWD</v>
      </c>
      <c r="Q2503" t="str">
        <v>rt7226</v>
      </c>
      <c r="R2503" t="str">
        <v>4.1.1.112</v>
      </c>
      <c r="S2503" t="str">
        <v>Central metabolism</v>
      </c>
      <c r="T2503" t="str">
        <v>Pyruvate metabolism</v>
      </c>
    </row>
    <row r="2504" spans="1:20" x14ac:dyDescent="0.2">
      <c r="A2504" t="s">
        <v>5616</v>
      </c>
      <c r="B2504" t="s">
        <v>660</v>
      </c>
      <c r="C2504" t="s">
        <v>8</v>
      </c>
      <c r="D2504" t="s">
        <v>5617</v>
      </c>
      <c r="E2504" t="str">
        <f>_xlfn.XLOOKUP(Table2[[#This Row],[rxn]],[1]Sheet1!$A:$A,[1]Sheet1!$C:$C,"Other metaolism",0)</f>
        <v>Other metabolism</v>
      </c>
      <c r="F2504" t="s">
        <v>39</v>
      </c>
      <c r="G2504" t="str">
        <f>Table2[[#This Row],[rxn]]&amp;"_"&amp;Table2[[#This Row],[dir]]</f>
        <v>HKYNH_c_FWD</v>
      </c>
      <c r="H2504" t="str" cm="1">
        <f t="array" ref="H2504">_xlfn.TEXTJOIN(",",TRUE,_xlfn.UNIQUE(_xlfn._xlws.FILTER(Table2[enz],Table2[rxn+dir]=Table2[[#This Row],[rxn+dir]])))</f>
        <v>rt0357</v>
      </c>
      <c r="I2504" s="2" t="str">
        <f>_xlfn.TEXTAFTER(Table2[[#This Row],[rxn]],"_",-1)</f>
        <v>c</v>
      </c>
      <c r="J2504" s="2" t="str">
        <f>_xlfn.TEXTBEFORE(Table2[[#This Row],[rxn]],"_"&amp;Table2[[#This Row],[compartment]],-1)</f>
        <v>HKYNH</v>
      </c>
      <c r="K2504" s="2" t="str" cm="1">
        <f t="array" ref="K2504">_xlfn.LET(_xlpm.t,J2504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4" s="2" t="str">
        <f>IF(LEN(Table2[[#This Row],[number at end of rxn-compartment]])&gt;0,_xlfn.TEXTBEFORE(Table2[[#This Row],[rxn-compartment]],Table2[[#This Row],[number at end of rxn-compartment]],-1),"")</f>
        <v/>
      </c>
      <c r="N2504" t="str">
        <v/>
      </c>
      <c r="O2504" t="str">
        <v>OAAt_c_e</v>
      </c>
      <c r="P2504" t="str">
        <v>FWD</v>
      </c>
      <c r="Q2504" t="str">
        <v>SPONT</v>
      </c>
      <c r="R2504" t="str">
        <v/>
      </c>
      <c r="S2504" t="str">
        <v>Excluded</v>
      </c>
      <c r="T2504" t="str">
        <v>Transport</v>
      </c>
    </row>
    <row r="2505" spans="1:20" x14ac:dyDescent="0.2">
      <c r="A2505" t="s">
        <v>5618</v>
      </c>
      <c r="B2505" t="s">
        <v>5620</v>
      </c>
      <c r="C2505" t="s">
        <v>8</v>
      </c>
      <c r="D2505" t="s">
        <v>5619</v>
      </c>
      <c r="E2505" t="str">
        <f>_xlfn.XLOOKUP(Table2[[#This Row],[rxn]],[1]Sheet1!$A:$A,[1]Sheet1!$C:$C,"Other metaolism",0)</f>
        <v>Other metabolism</v>
      </c>
      <c r="F2505" t="s">
        <v>3302</v>
      </c>
      <c r="G2505" t="str">
        <f>Table2[[#This Row],[rxn]]&amp;"_"&amp;Table2[[#This Row],[dir]]</f>
        <v>HLYSMT_m_FWD</v>
      </c>
      <c r="H2505" t="str" cm="1">
        <f t="array" ref="H2505">_xlfn.TEXTJOIN(",",TRUE,_xlfn.UNIQUE(_xlfn._xlws.FILTER(Table2[enz],Table2[rxn+dir]=Table2[[#This Row],[rxn+dir]])))</f>
        <v>rt1397,rt1965,rt2181,rt2220,rt4178,rt6162,rt6500</v>
      </c>
      <c r="I2505" s="2" t="str">
        <f>_xlfn.TEXTAFTER(Table2[[#This Row],[rxn]],"_",-1)</f>
        <v>m</v>
      </c>
      <c r="J2505" s="2" t="str">
        <f>_xlfn.TEXTBEFORE(Table2[[#This Row],[rxn]],"_"&amp;Table2[[#This Row],[compartment]],-1)</f>
        <v>HLYSMT</v>
      </c>
      <c r="K2505" s="2" t="str" cm="1">
        <f t="array" ref="K2505">_xlfn.LET(_xlpm.t,J2505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5" s="2" t="str">
        <f>IF(LEN(Table2[[#This Row],[number at end of rxn-compartment]])&gt;0,_xlfn.TEXTBEFORE(Table2[[#This Row],[rxn-compartment]],Table2[[#This Row],[number at end of rxn-compartment]],-1),"")</f>
        <v/>
      </c>
      <c r="N2505" t="str">
        <v/>
      </c>
      <c r="O2505" t="str">
        <v>OAAt_c_e</v>
      </c>
      <c r="P2505" t="str">
        <v>REV</v>
      </c>
      <c r="Q2505" t="str">
        <v>SPONT</v>
      </c>
      <c r="R2505" t="str">
        <v/>
      </c>
      <c r="S2505" t="str">
        <v>Excluded</v>
      </c>
      <c r="T2505" t="str">
        <v>Transport</v>
      </c>
    </row>
    <row r="2506" spans="1:20" x14ac:dyDescent="0.2">
      <c r="A2506" t="s">
        <v>5621</v>
      </c>
      <c r="B2506" t="s">
        <v>5620</v>
      </c>
      <c r="C2506" t="s">
        <v>8</v>
      </c>
      <c r="D2506" t="s">
        <v>5622</v>
      </c>
      <c r="E2506" t="str">
        <f>_xlfn.XLOOKUP(Table2[[#This Row],[rxn]],[1]Sheet1!$A:$A,[1]Sheet1!$C:$C,"Other metaolism",0)</f>
        <v>Other metabolism</v>
      </c>
      <c r="F2506" t="s">
        <v>3302</v>
      </c>
      <c r="G2506" t="str">
        <f>Table2[[#This Row],[rxn]]&amp;"_"&amp;Table2[[#This Row],[dir]]</f>
        <v>HLYSMT_m_FWD</v>
      </c>
      <c r="H2506" t="str" cm="1">
        <f t="array" ref="H2506">_xlfn.TEXTJOIN(",",TRUE,_xlfn.UNIQUE(_xlfn._xlws.FILTER(Table2[enz],Table2[rxn+dir]=Table2[[#This Row],[rxn+dir]])))</f>
        <v>rt1397,rt1965,rt2181,rt2220,rt4178,rt6162,rt6500</v>
      </c>
      <c r="I2506" s="2" t="str">
        <f>_xlfn.TEXTAFTER(Table2[[#This Row],[rxn]],"_",-1)</f>
        <v>m</v>
      </c>
      <c r="J2506" s="2" t="str">
        <f>_xlfn.TEXTBEFORE(Table2[[#This Row],[rxn]],"_"&amp;Table2[[#This Row],[compartment]],-1)</f>
        <v>HLYSMT</v>
      </c>
      <c r="K2506" s="2" t="str" cm="1">
        <f t="array" ref="K2506">_xlfn.LET(_xlpm.t,J2506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6" s="2" t="str">
        <f>IF(LEN(Table2[[#This Row],[number at end of rxn-compartment]])&gt;0,_xlfn.TEXTBEFORE(Table2[[#This Row],[rxn-compartment]],Table2[[#This Row],[number at end of rxn-compartment]],-1),"")</f>
        <v/>
      </c>
      <c r="N2506" t="str">
        <v/>
      </c>
      <c r="O2506" t="str">
        <v>OAAtps_m</v>
      </c>
      <c r="P2506" t="str">
        <v>FWD</v>
      </c>
      <c r="Q2506" t="str">
        <v>rt0643</v>
      </c>
      <c r="R2506" t="str">
        <v/>
      </c>
      <c r="S2506" t="str">
        <v>Excluded</v>
      </c>
      <c r="T2506" t="str">
        <v>Transport</v>
      </c>
    </row>
    <row r="2507" spans="1:20" x14ac:dyDescent="0.2">
      <c r="A2507" t="s">
        <v>5623</v>
      </c>
      <c r="B2507" t="s">
        <v>5620</v>
      </c>
      <c r="C2507" t="s">
        <v>8</v>
      </c>
      <c r="D2507" t="s">
        <v>5624</v>
      </c>
      <c r="E2507" t="str">
        <f>_xlfn.XLOOKUP(Table2[[#This Row],[rxn]],[1]Sheet1!$A:$A,[1]Sheet1!$C:$C,"Other metaolism",0)</f>
        <v>Other metabolism</v>
      </c>
      <c r="F2507" t="s">
        <v>3302</v>
      </c>
      <c r="G2507" t="str">
        <f>Table2[[#This Row],[rxn]]&amp;"_"&amp;Table2[[#This Row],[dir]]</f>
        <v>HLYSMT_m_FWD</v>
      </c>
      <c r="H2507" t="str" cm="1">
        <f t="array" ref="H2507">_xlfn.TEXTJOIN(",",TRUE,_xlfn.UNIQUE(_xlfn._xlws.FILTER(Table2[enz],Table2[rxn+dir]=Table2[[#This Row],[rxn+dir]])))</f>
        <v>rt1397,rt1965,rt2181,rt2220,rt4178,rt6162,rt6500</v>
      </c>
      <c r="I2507" s="2" t="str">
        <f>_xlfn.TEXTAFTER(Table2[[#This Row],[rxn]],"_",-1)</f>
        <v>m</v>
      </c>
      <c r="J2507" s="2" t="str">
        <f>_xlfn.TEXTBEFORE(Table2[[#This Row],[rxn]],"_"&amp;Table2[[#This Row],[compartment]],-1)</f>
        <v>HLYSMT</v>
      </c>
      <c r="K2507" s="2" t="str" cm="1">
        <f t="array" ref="K2507">_xlfn.LET(_xlpm.t,J2507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7" s="2" t="str">
        <f>IF(LEN(Table2[[#This Row],[number at end of rxn-compartment]])&gt;0,_xlfn.TEXTBEFORE(Table2[[#This Row],[rxn-compartment]],Table2[[#This Row],[number at end of rxn-compartment]],-1),"")</f>
        <v/>
      </c>
      <c r="N2507" t="str">
        <v>OAR</v>
      </c>
      <c r="O2507" t="str">
        <v>OAR1_c</v>
      </c>
      <c r="P2507" t="str">
        <v>FWD</v>
      </c>
      <c r="Q2507" t="str">
        <v>rt2815_c</v>
      </c>
      <c r="R2507" t="str">
        <v/>
      </c>
      <c r="S2507" t="str">
        <v>Other metabolism</v>
      </c>
      <c r="T2507" t="str">
        <v>Unassigned</v>
      </c>
    </row>
    <row r="2508" spans="1:20" x14ac:dyDescent="0.2">
      <c r="A2508" t="s">
        <v>5625</v>
      </c>
      <c r="B2508" t="s">
        <v>5620</v>
      </c>
      <c r="C2508" t="s">
        <v>8</v>
      </c>
      <c r="D2508" t="s">
        <v>5626</v>
      </c>
      <c r="E2508" t="str">
        <f>_xlfn.XLOOKUP(Table2[[#This Row],[rxn]],[1]Sheet1!$A:$A,[1]Sheet1!$C:$C,"Other metaolism",0)</f>
        <v>Other metabolism</v>
      </c>
      <c r="F2508" t="s">
        <v>3302</v>
      </c>
      <c r="G2508" t="str">
        <f>Table2[[#This Row],[rxn]]&amp;"_"&amp;Table2[[#This Row],[dir]]</f>
        <v>HLYSMT_m_FWD</v>
      </c>
      <c r="H2508" t="str" cm="1">
        <f t="array" ref="H2508">_xlfn.TEXTJOIN(",",TRUE,_xlfn.UNIQUE(_xlfn._xlws.FILTER(Table2[enz],Table2[rxn+dir]=Table2[[#This Row],[rxn+dir]])))</f>
        <v>rt1397,rt1965,rt2181,rt2220,rt4178,rt6162,rt6500</v>
      </c>
      <c r="I2508" s="2" t="str">
        <f>_xlfn.TEXTAFTER(Table2[[#This Row],[rxn]],"_",-1)</f>
        <v>m</v>
      </c>
      <c r="J2508" s="2" t="str">
        <f>_xlfn.TEXTBEFORE(Table2[[#This Row],[rxn]],"_"&amp;Table2[[#This Row],[compartment]],-1)</f>
        <v>HLYSMT</v>
      </c>
      <c r="K2508" s="2" t="str" cm="1">
        <f t="array" ref="K2508">_xlfn.LET(_xlpm.t,J2508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8" s="2" t="str">
        <f>IF(LEN(Table2[[#This Row],[number at end of rxn-compartment]])&gt;0,_xlfn.TEXTBEFORE(Table2[[#This Row],[rxn-compartment]],Table2[[#This Row],[number at end of rxn-compartment]],-1),"")</f>
        <v/>
      </c>
      <c r="N2508" t="str">
        <v>OAR</v>
      </c>
      <c r="O2508" t="str">
        <v>OAR1_c</v>
      </c>
      <c r="P2508" t="str">
        <v>REV</v>
      </c>
      <c r="Q2508" t="str">
        <v>rt2815_c</v>
      </c>
      <c r="R2508" t="str">
        <v/>
      </c>
      <c r="S2508" t="str">
        <v>Other metabolism</v>
      </c>
      <c r="T2508" t="str">
        <v>Unassigned</v>
      </c>
    </row>
    <row r="2509" spans="1:20" x14ac:dyDescent="0.2">
      <c r="A2509" t="s">
        <v>5627</v>
      </c>
      <c r="B2509" t="s">
        <v>5620</v>
      </c>
      <c r="C2509" t="s">
        <v>8</v>
      </c>
      <c r="D2509" t="s">
        <v>5628</v>
      </c>
      <c r="E2509" t="str">
        <f>_xlfn.XLOOKUP(Table2[[#This Row],[rxn]],[1]Sheet1!$A:$A,[1]Sheet1!$C:$C,"Other metaolism",0)</f>
        <v>Other metabolism</v>
      </c>
      <c r="F2509" t="s">
        <v>3302</v>
      </c>
      <c r="G2509" t="str">
        <f>Table2[[#This Row],[rxn]]&amp;"_"&amp;Table2[[#This Row],[dir]]</f>
        <v>HLYSMT_m_FWD</v>
      </c>
      <c r="H2509" t="str" cm="1">
        <f t="array" ref="H2509">_xlfn.TEXTJOIN(",",TRUE,_xlfn.UNIQUE(_xlfn._xlws.FILTER(Table2[enz],Table2[rxn+dir]=Table2[[#This Row],[rxn+dir]])))</f>
        <v>rt1397,rt1965,rt2181,rt2220,rt4178,rt6162,rt6500</v>
      </c>
      <c r="I2509" s="2" t="str">
        <f>_xlfn.TEXTAFTER(Table2[[#This Row],[rxn]],"_",-1)</f>
        <v>m</v>
      </c>
      <c r="J2509" s="2" t="str">
        <f>_xlfn.TEXTBEFORE(Table2[[#This Row],[rxn]],"_"&amp;Table2[[#This Row],[compartment]],-1)</f>
        <v>HLYSMT</v>
      </c>
      <c r="K2509" s="2" t="str" cm="1">
        <f t="array" ref="K2509">_xlfn.LET(_xlpm.t,J2509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09" s="2" t="str">
        <f>IF(LEN(Table2[[#This Row],[number at end of rxn-compartment]])&gt;0,_xlfn.TEXTBEFORE(Table2[[#This Row],[rxn-compartment]],Table2[[#This Row],[number at end of rxn-compartment]],-1),"")</f>
        <v/>
      </c>
      <c r="N2509" t="str">
        <v>OAR</v>
      </c>
      <c r="O2509" t="str">
        <v>OAR2_c</v>
      </c>
      <c r="P2509" t="str">
        <v>FWD</v>
      </c>
      <c r="Q2509" t="str">
        <v>rt2815_c</v>
      </c>
      <c r="R2509" t="str">
        <v/>
      </c>
      <c r="S2509" t="str">
        <v>Other metabolism</v>
      </c>
      <c r="T2509" t="str">
        <v>Unassigned</v>
      </c>
    </row>
    <row r="2510" spans="1:20" x14ac:dyDescent="0.2">
      <c r="A2510" t="s">
        <v>5629</v>
      </c>
      <c r="B2510" t="s">
        <v>5620</v>
      </c>
      <c r="C2510" t="s">
        <v>8</v>
      </c>
      <c r="D2510" t="s">
        <v>5630</v>
      </c>
      <c r="E2510" t="str">
        <f>_xlfn.XLOOKUP(Table2[[#This Row],[rxn]],[1]Sheet1!$A:$A,[1]Sheet1!$C:$C,"Other metaolism",0)</f>
        <v>Other metabolism</v>
      </c>
      <c r="F2510" t="s">
        <v>3302</v>
      </c>
      <c r="G2510" t="str">
        <f>Table2[[#This Row],[rxn]]&amp;"_"&amp;Table2[[#This Row],[dir]]</f>
        <v>HLYSMT_m_FWD</v>
      </c>
      <c r="H2510" t="str" cm="1">
        <f t="array" ref="H2510">_xlfn.TEXTJOIN(",",TRUE,_xlfn.UNIQUE(_xlfn._xlws.FILTER(Table2[enz],Table2[rxn+dir]=Table2[[#This Row],[rxn+dir]])))</f>
        <v>rt1397,rt1965,rt2181,rt2220,rt4178,rt6162,rt6500</v>
      </c>
      <c r="I2510" s="2" t="str">
        <f>_xlfn.TEXTAFTER(Table2[[#This Row],[rxn]],"_",-1)</f>
        <v>m</v>
      </c>
      <c r="J2510" s="2" t="str">
        <f>_xlfn.TEXTBEFORE(Table2[[#This Row],[rxn]],"_"&amp;Table2[[#This Row],[compartment]],-1)</f>
        <v>HLYSMT</v>
      </c>
      <c r="K2510" s="2" t="str" cm="1">
        <f t="array" ref="K2510">_xlfn.LET(_xlpm.t,J2510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0" s="2" t="str">
        <f>IF(LEN(Table2[[#This Row],[number at end of rxn-compartment]])&gt;0,_xlfn.TEXTBEFORE(Table2[[#This Row],[rxn-compartment]],Table2[[#This Row],[number at end of rxn-compartment]],-1),"")</f>
        <v/>
      </c>
      <c r="N2510" t="str">
        <v>OAR</v>
      </c>
      <c r="O2510" t="str">
        <v>OAR2_c</v>
      </c>
      <c r="P2510" t="str">
        <v>REV</v>
      </c>
      <c r="Q2510" t="str">
        <v>rt2815_c</v>
      </c>
      <c r="R2510" t="str">
        <v/>
      </c>
      <c r="S2510" t="str">
        <v>Other metabolism</v>
      </c>
      <c r="T2510" t="str">
        <v>Unassigned</v>
      </c>
    </row>
    <row r="2511" spans="1:20" x14ac:dyDescent="0.2">
      <c r="A2511" t="s">
        <v>5631</v>
      </c>
      <c r="B2511" t="s">
        <v>5620</v>
      </c>
      <c r="C2511" t="s">
        <v>8</v>
      </c>
      <c r="D2511" t="s">
        <v>5632</v>
      </c>
      <c r="E2511" t="str">
        <f>_xlfn.XLOOKUP(Table2[[#This Row],[rxn]],[1]Sheet1!$A:$A,[1]Sheet1!$C:$C,"Other metaolism",0)</f>
        <v>Other metabolism</v>
      </c>
      <c r="F2511" t="s">
        <v>3302</v>
      </c>
      <c r="G2511" t="str">
        <f>Table2[[#This Row],[rxn]]&amp;"_"&amp;Table2[[#This Row],[dir]]</f>
        <v>HLYSMT_m_FWD</v>
      </c>
      <c r="H2511" t="str" cm="1">
        <f t="array" ref="H2511">_xlfn.TEXTJOIN(",",TRUE,_xlfn.UNIQUE(_xlfn._xlws.FILTER(Table2[enz],Table2[rxn+dir]=Table2[[#This Row],[rxn+dir]])))</f>
        <v>rt1397,rt1965,rt2181,rt2220,rt4178,rt6162,rt6500</v>
      </c>
      <c r="I2511" s="2" t="str">
        <f>_xlfn.TEXTAFTER(Table2[[#This Row],[rxn]],"_",-1)</f>
        <v>m</v>
      </c>
      <c r="J2511" s="2" t="str">
        <f>_xlfn.TEXTBEFORE(Table2[[#This Row],[rxn]],"_"&amp;Table2[[#This Row],[compartment]],-1)</f>
        <v>HLYSMT</v>
      </c>
      <c r="K2511" s="2" t="str" cm="1">
        <f t="array" ref="K2511">_xlfn.LET(_xlpm.t,J2511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1" s="2" t="str">
        <f>IF(LEN(Table2[[#This Row],[number at end of rxn-compartment]])&gt;0,_xlfn.TEXTBEFORE(Table2[[#This Row],[rxn-compartment]],Table2[[#This Row],[number at end of rxn-compartment]],-1),"")</f>
        <v/>
      </c>
      <c r="N2511" t="str">
        <v>OAR</v>
      </c>
      <c r="O2511" t="str">
        <v>OAR3_m</v>
      </c>
      <c r="P2511" t="str">
        <v>FWD</v>
      </c>
      <c r="Q2511" t="str">
        <v>rt0607</v>
      </c>
      <c r="R2511" t="str">
        <v/>
      </c>
      <c r="S2511" t="str">
        <v>Amino acid metabolism</v>
      </c>
      <c r="T2511" t="str">
        <v>Valine, leucine and isoleucine metabolism</v>
      </c>
    </row>
    <row r="2512" spans="1:20" x14ac:dyDescent="0.2">
      <c r="A2512" t="s">
        <v>5633</v>
      </c>
      <c r="B2512" t="s">
        <v>663</v>
      </c>
      <c r="C2512" t="s">
        <v>8</v>
      </c>
      <c r="D2512" t="s">
        <v>5634</v>
      </c>
      <c r="E2512" t="str">
        <f>_xlfn.XLOOKUP(Table2[[#This Row],[rxn]],[1]Sheet1!$A:$A,[1]Sheet1!$C:$C,"Other metaolism",0)</f>
        <v>Other biosynthetic metabolism</v>
      </c>
      <c r="F2512" t="s">
        <v>69</v>
      </c>
      <c r="G2512" t="str">
        <f>Table2[[#This Row],[rxn]]&amp;"_"&amp;Table2[[#This Row],[dir]]</f>
        <v>HMGCOAR_c_FWD</v>
      </c>
      <c r="H2512" t="str" cm="1">
        <f t="array" ref="H2512">_xlfn.TEXTJOIN(",",TRUE,_xlfn.UNIQUE(_xlfn._xlws.FILTER(Table2[enz],Table2[rxn+dir]=Table2[[#This Row],[rxn+dir]])))</f>
        <v>rt1206</v>
      </c>
      <c r="I2512" s="2" t="str">
        <f>_xlfn.TEXTAFTER(Table2[[#This Row],[rxn]],"_",-1)</f>
        <v>c</v>
      </c>
      <c r="J2512" s="2" t="str">
        <f>_xlfn.TEXTBEFORE(Table2[[#This Row],[rxn]],"_"&amp;Table2[[#This Row],[compartment]],-1)</f>
        <v>HMGCOAR</v>
      </c>
      <c r="K2512" s="2" t="str" cm="1">
        <f t="array" ref="K2512">_xlfn.LET(_xlpm.t,J2512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2" s="2" t="str">
        <f>IF(LEN(Table2[[#This Row],[number at end of rxn-compartment]])&gt;0,_xlfn.TEXTBEFORE(Table2[[#This Row],[rxn-compartment]],Table2[[#This Row],[number at end of rxn-compartment]],-1),"")</f>
        <v/>
      </c>
      <c r="N2512" t="str">
        <v>OAR</v>
      </c>
      <c r="O2512" t="str">
        <v>OAR3_m</v>
      </c>
      <c r="P2512" t="str">
        <v>REV</v>
      </c>
      <c r="Q2512" t="str">
        <v>rt0607</v>
      </c>
      <c r="R2512" t="str">
        <v/>
      </c>
      <c r="S2512" t="str">
        <v>Amino acid metabolism</v>
      </c>
      <c r="T2512" t="str">
        <v>Valine, leucine and isoleucine metabolism</v>
      </c>
    </row>
    <row r="2513" spans="1:20" x14ac:dyDescent="0.2">
      <c r="A2513" t="s">
        <v>5635</v>
      </c>
      <c r="B2513" t="s">
        <v>666</v>
      </c>
      <c r="C2513" t="s">
        <v>8</v>
      </c>
      <c r="D2513" t="s">
        <v>5636</v>
      </c>
      <c r="E2513" t="str">
        <f>_xlfn.XLOOKUP(Table2[[#This Row],[rxn]],[1]Sheet1!$A:$A,[1]Sheet1!$C:$C,"Other metaolism",0)</f>
        <v>Other biosynthetic metabolism</v>
      </c>
      <c r="F2513" t="s">
        <v>69</v>
      </c>
      <c r="G2513" t="str">
        <f>Table2[[#This Row],[rxn]]&amp;"_"&amp;Table2[[#This Row],[dir]]</f>
        <v>HMGCOAS_c_FWD</v>
      </c>
      <c r="H2513" t="str" cm="1">
        <f t="array" ref="H2513">_xlfn.TEXTJOIN(",",TRUE,_xlfn.UNIQUE(_xlfn._xlws.FILTER(Table2[enz],Table2[rxn+dir]=Table2[[#This Row],[rxn+dir]])))</f>
        <v>rt3754_c</v>
      </c>
      <c r="I2513" s="2" t="str">
        <f>_xlfn.TEXTAFTER(Table2[[#This Row],[rxn]],"_",-1)</f>
        <v>c</v>
      </c>
      <c r="J2513" s="2" t="str">
        <f>_xlfn.TEXTBEFORE(Table2[[#This Row],[rxn]],"_"&amp;Table2[[#This Row],[compartment]],-1)</f>
        <v>HMGCOAS</v>
      </c>
      <c r="K2513" s="2" t="str" cm="1">
        <f t="array" ref="K2513">_xlfn.LET(_xlpm.t,J2513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3" s="2" t="str">
        <f>IF(LEN(Table2[[#This Row],[number at end of rxn-compartment]])&gt;0,_xlfn.TEXTBEFORE(Table2[[#This Row],[rxn-compartment]],Table2[[#This Row],[number at end of rxn-compartment]],-1),"")</f>
        <v/>
      </c>
      <c r="N2513" t="str">
        <v/>
      </c>
      <c r="O2513" t="str">
        <v>OCBT_c</v>
      </c>
      <c r="P2513" t="str">
        <v>FWD</v>
      </c>
      <c r="Q2513" t="str">
        <v>rt4934</v>
      </c>
      <c r="R2513" t="str">
        <v>2.1.3.3</v>
      </c>
      <c r="S2513" t="str">
        <v>Amino acid metabolism</v>
      </c>
      <c r="T2513" t="str">
        <v>Arginine and proline metabolism</v>
      </c>
    </row>
    <row r="2514" spans="1:20" x14ac:dyDescent="0.2">
      <c r="A2514" t="s">
        <v>5637</v>
      </c>
      <c r="B2514" t="s">
        <v>669</v>
      </c>
      <c r="C2514" t="s">
        <v>8</v>
      </c>
      <c r="D2514" t="s">
        <v>5638</v>
      </c>
      <c r="E2514" t="str">
        <f>_xlfn.XLOOKUP(Table2[[#This Row],[rxn]],[1]Sheet1!$A:$A,[1]Sheet1!$C:$C,"Other metaolism",0)</f>
        <v>Other metabolism</v>
      </c>
      <c r="F2514" t="s">
        <v>670</v>
      </c>
      <c r="G2514" t="str">
        <f>Table2[[#This Row],[rxn]]&amp;"_"&amp;Table2[[#This Row],[dir]]</f>
        <v>HMGCOAS_m_FWD</v>
      </c>
      <c r="H2514" t="str" cm="1">
        <f t="array" ref="H2514">_xlfn.TEXTJOIN(",",TRUE,_xlfn.UNIQUE(_xlfn._xlws.FILTER(Table2[enz],Table2[rxn+dir]=Table2[[#This Row],[rxn+dir]])))</f>
        <v>rt3754_m</v>
      </c>
      <c r="I2514" s="2" t="str">
        <f>_xlfn.TEXTAFTER(Table2[[#This Row],[rxn]],"_",-1)</f>
        <v>m</v>
      </c>
      <c r="J2514" s="2" t="str">
        <f>_xlfn.TEXTBEFORE(Table2[[#This Row],[rxn]],"_"&amp;Table2[[#This Row],[compartment]],-1)</f>
        <v>HMGCOAS</v>
      </c>
      <c r="K2514" s="2" t="str" cm="1">
        <f t="array" ref="K2514">_xlfn.LET(_xlpm.t,J2514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4" s="2" t="str">
        <f>IF(LEN(Table2[[#This Row],[number at end of rxn-compartment]])&gt;0,_xlfn.TEXTBEFORE(Table2[[#This Row],[rxn-compartment]],Table2[[#This Row],[number at end of rxn-compartment]],-1),"")</f>
        <v/>
      </c>
      <c r="N2514" t="str">
        <v/>
      </c>
      <c r="O2514" t="str">
        <v>OCDCAt_c_e</v>
      </c>
      <c r="P2514" t="str">
        <v>FWD</v>
      </c>
      <c r="Q2514" t="str">
        <v>rt15442799</v>
      </c>
      <c r="R2514" t="str">
        <v/>
      </c>
      <c r="S2514" t="str">
        <v>Excluded</v>
      </c>
      <c r="T2514" t="str">
        <v>Transport</v>
      </c>
    </row>
    <row r="2515" spans="1:20" x14ac:dyDescent="0.2">
      <c r="A2515" t="s">
        <v>5639</v>
      </c>
      <c r="B2515" t="s">
        <v>5640</v>
      </c>
      <c r="C2515" t="s">
        <v>8</v>
      </c>
      <c r="D2515" t="s">
        <v>1270</v>
      </c>
      <c r="E2515" t="str">
        <f>_xlfn.XLOOKUP(Table2[[#This Row],[rxn]],[1]Sheet1!$A:$A,[1]Sheet1!$C:$C,"Other metaolism",0)</f>
        <v>Excluded</v>
      </c>
      <c r="F2515" t="s">
        <v>19</v>
      </c>
      <c r="G2515" t="str">
        <f>Table2[[#This Row],[rxn]]&amp;"_"&amp;Table2[[#This Row],[dir]]</f>
        <v>HMGCOAt_c_m_FWD</v>
      </c>
      <c r="H2515" t="str" cm="1">
        <f t="array" ref="H2515">_xlfn.TEXTJOIN(",",TRUE,_xlfn.UNIQUE(_xlfn._xlws.FILTER(Table2[enz],Table2[rxn+dir]=Table2[[#This Row],[rxn+dir]])))</f>
        <v>SPONT</v>
      </c>
      <c r="I2515" s="2" t="str">
        <f>_xlfn.TEXTAFTER(Table2[[#This Row],[rxn]],"_",-1)</f>
        <v>m</v>
      </c>
      <c r="J2515" s="2" t="str">
        <f>_xlfn.TEXTBEFORE(Table2[[#This Row],[rxn]],"_"&amp;Table2[[#This Row],[compartment]],-1)</f>
        <v>HMGCOAt_c</v>
      </c>
      <c r="K2515" s="2" t="str" cm="1">
        <f t="array" ref="K2515">_xlfn.LET(_xlpm.t,J2515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5" s="2" t="str">
        <f>IF(LEN(Table2[[#This Row],[number at end of rxn-compartment]])&gt;0,_xlfn.TEXTBEFORE(Table2[[#This Row],[rxn-compartment]],Table2[[#This Row],[number at end of rxn-compartment]],-1),"")</f>
        <v/>
      </c>
      <c r="N2515" t="str">
        <v/>
      </c>
      <c r="O2515" t="str">
        <v>OCDCAt_c_e</v>
      </c>
      <c r="P2515" t="str">
        <v>REV</v>
      </c>
      <c r="Q2515" t="str">
        <v>rt15442799</v>
      </c>
      <c r="R2515" t="str">
        <v/>
      </c>
      <c r="S2515" t="str">
        <v>Excluded</v>
      </c>
      <c r="T2515" t="str">
        <v>Transport</v>
      </c>
    </row>
    <row r="2516" spans="1:20" x14ac:dyDescent="0.2">
      <c r="A2516" t="s">
        <v>5641</v>
      </c>
      <c r="B2516" t="s">
        <v>5640</v>
      </c>
      <c r="C2516" t="s">
        <v>21</v>
      </c>
      <c r="D2516" t="s">
        <v>1270</v>
      </c>
      <c r="E2516" t="str">
        <f>_xlfn.XLOOKUP(Table2[[#This Row],[rxn]],[1]Sheet1!$A:$A,[1]Sheet1!$C:$C,"Other metaolism",0)</f>
        <v>Excluded</v>
      </c>
      <c r="F2516" t="s">
        <v>19</v>
      </c>
      <c r="G2516" t="str">
        <f>Table2[[#This Row],[rxn]]&amp;"_"&amp;Table2[[#This Row],[dir]]</f>
        <v>HMGCOAt_c_m_REV</v>
      </c>
      <c r="H2516" t="str" cm="1">
        <f t="array" ref="H2516">_xlfn.TEXTJOIN(",",TRUE,_xlfn.UNIQUE(_xlfn._xlws.FILTER(Table2[enz],Table2[rxn+dir]=Table2[[#This Row],[rxn+dir]])))</f>
        <v>SPONT</v>
      </c>
      <c r="I2516" s="2" t="str">
        <f>_xlfn.TEXTAFTER(Table2[[#This Row],[rxn]],"_",-1)</f>
        <v>m</v>
      </c>
      <c r="J2516" s="2" t="str">
        <f>_xlfn.TEXTBEFORE(Table2[[#This Row],[rxn]],"_"&amp;Table2[[#This Row],[compartment]],-1)</f>
        <v>HMGCOAt_c</v>
      </c>
      <c r="K2516" s="2" t="str" cm="1">
        <f t="array" ref="K2516">_xlfn.LET(_xlpm.t,J2516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6" s="2" t="str">
        <f>IF(LEN(Table2[[#This Row],[number at end of rxn-compartment]])&gt;0,_xlfn.TEXTBEFORE(Table2[[#This Row],[rxn-compartment]],Table2[[#This Row],[number at end of rxn-compartment]],-1),"")</f>
        <v/>
      </c>
      <c r="N2516" t="str">
        <v/>
      </c>
      <c r="O2516" t="str">
        <v>OCDCAt_c_en</v>
      </c>
      <c r="P2516" t="str">
        <v>FWD</v>
      </c>
      <c r="Q2516" t="str">
        <v>SPONT</v>
      </c>
      <c r="R2516" t="str">
        <v/>
      </c>
      <c r="S2516" t="str">
        <v>Excluded</v>
      </c>
      <c r="T2516" t="str">
        <v>Transport</v>
      </c>
    </row>
    <row r="2517" spans="1:20" x14ac:dyDescent="0.2">
      <c r="A2517" t="s">
        <v>5642</v>
      </c>
      <c r="B2517" t="s">
        <v>5644</v>
      </c>
      <c r="C2517" t="s">
        <v>8</v>
      </c>
      <c r="D2517" t="s">
        <v>5643</v>
      </c>
      <c r="E2517" t="str">
        <f>_xlfn.XLOOKUP(Table2[[#This Row],[rxn]],[1]Sheet1!$A:$A,[1]Sheet1!$C:$C,"Other metaolism",0)</f>
        <v>Other biosynthetic metabolism</v>
      </c>
      <c r="F2517" t="s">
        <v>1204</v>
      </c>
      <c r="G2517" t="str">
        <f>Table2[[#This Row],[rxn]]&amp;"_"&amp;Table2[[#This Row],[dir]]</f>
        <v>HMPK1_c_FWD</v>
      </c>
      <c r="H2517" t="str" cm="1">
        <f t="array" ref="H2517">_xlfn.TEXTJOIN(",",TRUE,_xlfn.UNIQUE(_xlfn._xlws.FILTER(Table2[enz],Table2[rxn+dir]=Table2[[#This Row],[rxn+dir]])))</f>
        <v>rt4410</v>
      </c>
      <c r="I2517" s="2" t="str">
        <f>_xlfn.TEXTAFTER(Table2[[#This Row],[rxn]],"_",-1)</f>
        <v>c</v>
      </c>
      <c r="J2517" s="2" t="str">
        <f>_xlfn.TEXTBEFORE(Table2[[#This Row],[rxn]],"_"&amp;Table2[[#This Row],[compartment]],-1)</f>
        <v>HMPK1</v>
      </c>
      <c r="K2517" s="2" t="str" cm="1">
        <f t="array" ref="K2517">_xlfn.LET(_xlpm.t,J2517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517" s="2" t="str">
        <f>IF(LEN(Table2[[#This Row],[number at end of rxn-compartment]])&gt;0,_xlfn.TEXTBEFORE(Table2[[#This Row],[rxn-compartment]],Table2[[#This Row],[number at end of rxn-compartment]],-1),"")</f>
        <v>HMPK</v>
      </c>
      <c r="N2517" t="str">
        <v/>
      </c>
      <c r="O2517" t="str">
        <v>OCDCAt_c_en</v>
      </c>
      <c r="P2517" t="str">
        <v>REV</v>
      </c>
      <c r="Q2517" t="str">
        <v>SPONT</v>
      </c>
      <c r="R2517" t="str">
        <v/>
      </c>
      <c r="S2517" t="str">
        <v>Excluded</v>
      </c>
      <c r="T2517" t="str">
        <v>Transport</v>
      </c>
    </row>
    <row r="2518" spans="1:20" x14ac:dyDescent="0.2">
      <c r="A2518" t="s">
        <v>5645</v>
      </c>
      <c r="B2518" t="s">
        <v>671</v>
      </c>
      <c r="C2518" t="s">
        <v>8</v>
      </c>
      <c r="D2518" t="s">
        <v>672</v>
      </c>
      <c r="E2518" t="str">
        <f>_xlfn.XLOOKUP(Table2[[#This Row],[rxn]],[1]Sheet1!$A:$A,[1]Sheet1!$C:$C,"Other metaolism",0)</f>
        <v>Other biosynthetic metabolism</v>
      </c>
      <c r="F2518" t="s">
        <v>365</v>
      </c>
      <c r="G2518" t="str">
        <f>Table2[[#This Row],[rxn]]&amp;"_"&amp;Table2[[#This Row],[dir]]</f>
        <v>HOMOX_m_FWD</v>
      </c>
      <c r="H2518" t="str" cm="1">
        <f t="array" ref="H2518">_xlfn.TEXTJOIN(",",TRUE,_xlfn.UNIQUE(_xlfn._xlws.FILTER(Table2[enz],Table2[rxn+dir]=Table2[[#This Row],[rxn+dir]])))</f>
        <v>COX15ARH1YAH1</v>
      </c>
      <c r="I2518" s="2" t="str">
        <f>_xlfn.TEXTAFTER(Table2[[#This Row],[rxn]],"_",-1)</f>
        <v>m</v>
      </c>
      <c r="J2518" s="2" t="str">
        <f>_xlfn.TEXTBEFORE(Table2[[#This Row],[rxn]],"_"&amp;Table2[[#This Row],[compartment]],-1)</f>
        <v>HOMOX</v>
      </c>
      <c r="K2518" s="2" t="str" cm="1">
        <f t="array" ref="K2518">_xlfn.LET(_xlpm.t,J2518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8" s="2" t="str">
        <f>IF(LEN(Table2[[#This Row],[number at end of rxn-compartment]])&gt;0,_xlfn.TEXTBEFORE(Table2[[#This Row],[rxn-compartment]],Table2[[#This Row],[number at end of rxn-compartment]],-1),"")</f>
        <v/>
      </c>
      <c r="N2518" t="str">
        <v/>
      </c>
      <c r="O2518" t="str">
        <v>OCDCAt_c_l</v>
      </c>
      <c r="P2518" t="str">
        <v>FWD</v>
      </c>
      <c r="Q2518" t="str">
        <v>SPONT</v>
      </c>
      <c r="R2518" t="str">
        <v/>
      </c>
      <c r="S2518" t="str">
        <v>Excluded</v>
      </c>
      <c r="T2518" t="str">
        <v>Transport</v>
      </c>
    </row>
    <row r="2519" spans="1:20" x14ac:dyDescent="0.2">
      <c r="A2519" t="s">
        <v>5646</v>
      </c>
      <c r="B2519" t="s">
        <v>5647</v>
      </c>
      <c r="C2519" t="s">
        <v>8</v>
      </c>
      <c r="D2519" t="s">
        <v>1270</v>
      </c>
      <c r="E2519" t="str">
        <f>_xlfn.XLOOKUP(Table2[[#This Row],[rxn]],[1]Sheet1!$A:$A,[1]Sheet1!$C:$C,"Other metaolism",0)</f>
        <v>Excluded</v>
      </c>
      <c r="F2519" t="s">
        <v>19</v>
      </c>
      <c r="G2519" t="str">
        <f>Table2[[#This Row],[rxn]]&amp;"_"&amp;Table2[[#This Row],[dir]]</f>
        <v>HOMt_c_e_FWD</v>
      </c>
      <c r="H2519" t="str" cm="1">
        <f t="array" ref="H2519">_xlfn.TEXTJOIN(",",TRUE,_xlfn.UNIQUE(_xlfn._xlws.FILTER(Table2[enz],Table2[rxn+dir]=Table2[[#This Row],[rxn+dir]])))</f>
        <v>SPONT</v>
      </c>
      <c r="I2519" s="2" t="str">
        <f>_xlfn.TEXTAFTER(Table2[[#This Row],[rxn]],"_",-1)</f>
        <v>e</v>
      </c>
      <c r="J2519" s="2" t="str">
        <f>_xlfn.TEXTBEFORE(Table2[[#This Row],[rxn]],"_"&amp;Table2[[#This Row],[compartment]],-1)</f>
        <v>HOMt_c</v>
      </c>
      <c r="K2519" s="2" t="str" cm="1">
        <f t="array" ref="K2519">_xlfn.LET(_xlpm.t,J2519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19" s="2" t="str">
        <f>IF(LEN(Table2[[#This Row],[number at end of rxn-compartment]])&gt;0,_xlfn.TEXTBEFORE(Table2[[#This Row],[rxn-compartment]],Table2[[#This Row],[number at end of rxn-compartment]],-1),"")</f>
        <v/>
      </c>
      <c r="N2519" t="str">
        <v/>
      </c>
      <c r="O2519" t="str">
        <v>OCDCAt_c_l</v>
      </c>
      <c r="P2519" t="str">
        <v>REV</v>
      </c>
      <c r="Q2519" t="str">
        <v>SPONT</v>
      </c>
      <c r="R2519" t="str">
        <v/>
      </c>
      <c r="S2519" t="str">
        <v>Excluded</v>
      </c>
      <c r="T2519" t="str">
        <v>Transport</v>
      </c>
    </row>
    <row r="2520" spans="1:20" x14ac:dyDescent="0.2">
      <c r="A2520" t="s">
        <v>5648</v>
      </c>
      <c r="B2520" t="s">
        <v>5647</v>
      </c>
      <c r="C2520" t="s">
        <v>21</v>
      </c>
      <c r="D2520" t="s">
        <v>1270</v>
      </c>
      <c r="E2520" t="str">
        <f>_xlfn.XLOOKUP(Table2[[#This Row],[rxn]],[1]Sheet1!$A:$A,[1]Sheet1!$C:$C,"Other metaolism",0)</f>
        <v>Excluded</v>
      </c>
      <c r="F2520" t="s">
        <v>19</v>
      </c>
      <c r="G2520" t="str">
        <f>Table2[[#This Row],[rxn]]&amp;"_"&amp;Table2[[#This Row],[dir]]</f>
        <v>HOMt_c_e_REV</v>
      </c>
      <c r="H2520" t="str" cm="1">
        <f t="array" ref="H2520">_xlfn.TEXTJOIN(",",TRUE,_xlfn.UNIQUE(_xlfn._xlws.FILTER(Table2[enz],Table2[rxn+dir]=Table2[[#This Row],[rxn+dir]])))</f>
        <v>SPONT</v>
      </c>
      <c r="I2520" s="2" t="str">
        <f>_xlfn.TEXTAFTER(Table2[[#This Row],[rxn]],"_",-1)</f>
        <v>e</v>
      </c>
      <c r="J2520" s="2" t="str">
        <f>_xlfn.TEXTBEFORE(Table2[[#This Row],[rxn]],"_"&amp;Table2[[#This Row],[compartment]],-1)</f>
        <v>HOMt_c</v>
      </c>
      <c r="K2520" s="2" t="str" cm="1">
        <f t="array" ref="K2520">_xlfn.LET(_xlpm.t,J2520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0" s="2" t="str">
        <f>IF(LEN(Table2[[#This Row],[number at end of rxn-compartment]])&gt;0,_xlfn.TEXTBEFORE(Table2[[#This Row],[rxn-compartment]],Table2[[#This Row],[number at end of rxn-compartment]],-1),"")</f>
        <v/>
      </c>
      <c r="N2520" t="str">
        <v/>
      </c>
      <c r="O2520" t="str">
        <v>OCDCAt_c_mm</v>
      </c>
      <c r="P2520" t="str">
        <v>FWD</v>
      </c>
      <c r="Q2520" t="str">
        <v>SPONT</v>
      </c>
      <c r="R2520" t="str">
        <v/>
      </c>
      <c r="S2520" t="str">
        <v>Excluded</v>
      </c>
      <c r="T2520" t="str">
        <v>Transport</v>
      </c>
    </row>
    <row r="2521" spans="1:20" x14ac:dyDescent="0.2">
      <c r="A2521" t="s">
        <v>5649</v>
      </c>
      <c r="B2521" t="s">
        <v>5650</v>
      </c>
      <c r="C2521" t="s">
        <v>8</v>
      </c>
      <c r="D2521" t="s">
        <v>4036</v>
      </c>
      <c r="E2521" t="str">
        <f>_xlfn.XLOOKUP(Table2[[#This Row],[rxn]],[1]Sheet1!$A:$A,[1]Sheet1!$C:$C,"Other metaolism",0)</f>
        <v>Other biosynthetic metabolism</v>
      </c>
      <c r="F2521" t="s">
        <v>171</v>
      </c>
      <c r="G2521" t="str">
        <f>Table2[[#This Row],[rxn]]&amp;"_"&amp;Table2[[#This Row],[dir]]</f>
        <v>HPPK2_m_FWD</v>
      </c>
      <c r="H2521" t="str" cm="1">
        <f t="array" ref="H2521">_xlfn.TEXTJOIN(",",TRUE,_xlfn.UNIQUE(_xlfn._xlws.FILTER(Table2[enz],Table2[rxn+dir]=Table2[[#This Row],[rxn+dir]])))</f>
        <v>rt6009</v>
      </c>
      <c r="I2521" s="2" t="str">
        <f>_xlfn.TEXTAFTER(Table2[[#This Row],[rxn]],"_",-1)</f>
        <v>m</v>
      </c>
      <c r="J2521" s="2" t="str">
        <f>_xlfn.TEXTBEFORE(Table2[[#This Row],[rxn]],"_"&amp;Table2[[#This Row],[compartment]],-1)</f>
        <v>HPPK2</v>
      </c>
      <c r="K2521" s="2" t="str" cm="1">
        <f t="array" ref="K2521">_xlfn.LET(_xlpm.t,J2521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521" s="2" t="str">
        <f>IF(LEN(Table2[[#This Row],[number at end of rxn-compartment]])&gt;0,_xlfn.TEXTBEFORE(Table2[[#This Row],[rxn-compartment]],Table2[[#This Row],[number at end of rxn-compartment]],-1),"")</f>
        <v>HPPK</v>
      </c>
      <c r="N2521" t="str">
        <v/>
      </c>
      <c r="O2521" t="str">
        <v>OCDCAt_c_mm</v>
      </c>
      <c r="P2521" t="str">
        <v>REV</v>
      </c>
      <c r="Q2521" t="str">
        <v>SPONT</v>
      </c>
      <c r="R2521" t="str">
        <v/>
      </c>
      <c r="S2521" t="str">
        <v>Excluded</v>
      </c>
      <c r="T2521" t="str">
        <v>Transport</v>
      </c>
    </row>
    <row r="2522" spans="1:20" x14ac:dyDescent="0.2">
      <c r="A2522" t="s">
        <v>5651</v>
      </c>
      <c r="B2522" t="s">
        <v>5653</v>
      </c>
      <c r="C2522" t="s">
        <v>8</v>
      </c>
      <c r="D2522" t="s">
        <v>5652</v>
      </c>
      <c r="E2522" t="str">
        <f>_xlfn.XLOOKUP(Table2[[#This Row],[rxn]],[1]Sheet1!$A:$A,[1]Sheet1!$C:$C,"Other metaolism",0)</f>
        <v>Amino acid metabolism</v>
      </c>
      <c r="F2522" t="s">
        <v>85</v>
      </c>
      <c r="G2522" t="str">
        <f>Table2[[#This Row],[rxn]]&amp;"_"&amp;Table2[[#This Row],[dir]]</f>
        <v>HPRORy_c_FWD</v>
      </c>
      <c r="H2522" t="str" cm="1">
        <f t="array" ref="H2522">_xlfn.TEXTJOIN(",",TRUE,_xlfn.UNIQUE(_xlfn._xlws.FILTER(Table2[enz],Table2[rxn+dir]=Table2[[#This Row],[rxn+dir]])))</f>
        <v>rt5064</v>
      </c>
      <c r="I2522" s="2" t="str">
        <f>_xlfn.TEXTAFTER(Table2[[#This Row],[rxn]],"_",-1)</f>
        <v>c</v>
      </c>
      <c r="J2522" s="2" t="str">
        <f>_xlfn.TEXTBEFORE(Table2[[#This Row],[rxn]],"_"&amp;Table2[[#This Row],[compartment]],-1)</f>
        <v>HPRORy</v>
      </c>
      <c r="K2522" s="2" t="str" cm="1">
        <f t="array" ref="K2522">_xlfn.LET(_xlpm.t,J2522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2" s="2" t="str">
        <f>IF(LEN(Table2[[#This Row],[number at end of rxn-compartment]])&gt;0,_xlfn.TEXTBEFORE(Table2[[#This Row],[rxn-compartment]],Table2[[#This Row],[number at end of rxn-compartment]],-1),"")</f>
        <v/>
      </c>
      <c r="N2522" t="str">
        <v/>
      </c>
      <c r="O2522" t="str">
        <v>OCDCAt_c_rm</v>
      </c>
      <c r="P2522" t="str">
        <v>FWD</v>
      </c>
      <c r="Q2522" t="str">
        <v>SPONT</v>
      </c>
      <c r="R2522" t="str">
        <v/>
      </c>
      <c r="S2522" t="str">
        <v>Excluded</v>
      </c>
      <c r="T2522" t="str">
        <v>Transport</v>
      </c>
    </row>
    <row r="2523" spans="1:20" x14ac:dyDescent="0.2">
      <c r="A2523" t="s">
        <v>5654</v>
      </c>
      <c r="B2523" t="s">
        <v>5656</v>
      </c>
      <c r="C2523" t="s">
        <v>8</v>
      </c>
      <c r="D2523" t="s">
        <v>5655</v>
      </c>
      <c r="E2523" t="str">
        <f>_xlfn.XLOOKUP(Table2[[#This Row],[rxn]],[1]Sheet1!$A:$A,[1]Sheet1!$C:$C,"Other metaolism",0)</f>
        <v>Other metabolism</v>
      </c>
      <c r="F2523" t="s">
        <v>3581</v>
      </c>
      <c r="G2523" t="str">
        <f>Table2[[#This Row],[rxn]]&amp;"_"&amp;Table2[[#This Row],[dir]]</f>
        <v>HQLOR_c_FWD</v>
      </c>
      <c r="H2523" t="str" cm="1">
        <f t="array" ref="H2523">_xlfn.TEXTJOIN(",",TRUE,_xlfn.UNIQUE(_xlfn._xlws.FILTER(Table2[enz],Table2[rxn+dir]=Table2[[#This Row],[rxn+dir]])))</f>
        <v>rt3938</v>
      </c>
      <c r="I2523" s="2" t="str">
        <f>_xlfn.TEXTAFTER(Table2[[#This Row],[rxn]],"_",-1)</f>
        <v>c</v>
      </c>
      <c r="J2523" s="2" t="str">
        <f>_xlfn.TEXTBEFORE(Table2[[#This Row],[rxn]],"_"&amp;Table2[[#This Row],[compartment]],-1)</f>
        <v>HQLOR</v>
      </c>
      <c r="K2523" s="2" t="str" cm="1">
        <f t="array" ref="K2523">_xlfn.LET(_xlpm.t,J2523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3" s="2" t="str">
        <f>IF(LEN(Table2[[#This Row],[number at end of rxn-compartment]])&gt;0,_xlfn.TEXTBEFORE(Table2[[#This Row],[rxn-compartment]],Table2[[#This Row],[number at end of rxn-compartment]],-1),"")</f>
        <v/>
      </c>
      <c r="N2523" t="str">
        <v/>
      </c>
      <c r="O2523" t="str">
        <v>OCDCAt_c_rm</v>
      </c>
      <c r="P2523" t="str">
        <v>REV</v>
      </c>
      <c r="Q2523" t="str">
        <v>SPONT</v>
      </c>
      <c r="R2523" t="str">
        <v/>
      </c>
      <c r="S2523" t="str">
        <v>Excluded</v>
      </c>
      <c r="T2523" t="str">
        <v>Transport</v>
      </c>
    </row>
    <row r="2524" spans="1:20" x14ac:dyDescent="0.2">
      <c r="A2524" t="s">
        <v>5657</v>
      </c>
      <c r="B2524" t="s">
        <v>674</v>
      </c>
      <c r="C2524" t="s">
        <v>8</v>
      </c>
      <c r="D2524" t="s">
        <v>5658</v>
      </c>
      <c r="E2524" t="str">
        <f>_xlfn.XLOOKUP(Table2[[#This Row],[rxn]],[1]Sheet1!$A:$A,[1]Sheet1!$C:$C,"Other metaolism",0)</f>
        <v>Amino acid metabolism</v>
      </c>
      <c r="F2524" t="s">
        <v>149</v>
      </c>
      <c r="G2524" t="str">
        <f>Table2[[#This Row],[rxn]]&amp;"_"&amp;Table2[[#This Row],[dir]]</f>
        <v>HSDx_c_FWD</v>
      </c>
      <c r="H2524" t="str" cm="1">
        <f t="array" ref="H2524">_xlfn.TEXTJOIN(",",TRUE,_xlfn.UNIQUE(_xlfn._xlws.FILTER(Table2[enz],Table2[rxn+dir]=Table2[[#This Row],[rxn+dir]])))</f>
        <v>rt3712,rt8370</v>
      </c>
      <c r="I2524" s="2" t="str">
        <f>_xlfn.TEXTAFTER(Table2[[#This Row],[rxn]],"_",-1)</f>
        <v>c</v>
      </c>
      <c r="J2524" s="2" t="str">
        <f>_xlfn.TEXTBEFORE(Table2[[#This Row],[rxn]],"_"&amp;Table2[[#This Row],[compartment]],-1)</f>
        <v>HSDx</v>
      </c>
      <c r="K2524" s="2" t="str" cm="1">
        <f t="array" ref="K2524">_xlfn.LET(_xlpm.t,J2524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4" s="2" t="str">
        <f>IF(LEN(Table2[[#This Row],[number at end of rxn-compartment]])&gt;0,_xlfn.TEXTBEFORE(Table2[[#This Row],[rxn-compartment]],Table2[[#This Row],[number at end of rxn-compartment]],-1),"")</f>
        <v/>
      </c>
      <c r="N2524" t="str">
        <v/>
      </c>
      <c r="O2524" t="str">
        <v>OCDCEAt_c_e</v>
      </c>
      <c r="P2524" t="str">
        <v>FWD</v>
      </c>
      <c r="Q2524" t="str">
        <v>rt15442799</v>
      </c>
      <c r="R2524" t="str">
        <v/>
      </c>
      <c r="S2524" t="str">
        <v>Excluded</v>
      </c>
      <c r="T2524" t="str">
        <v>Transport</v>
      </c>
    </row>
    <row r="2525" spans="1:20" x14ac:dyDescent="0.2">
      <c r="A2525" t="s">
        <v>5659</v>
      </c>
      <c r="B2525" t="s">
        <v>674</v>
      </c>
      <c r="C2525" t="s">
        <v>8</v>
      </c>
      <c r="D2525" t="s">
        <v>5660</v>
      </c>
      <c r="E2525" t="str">
        <f>_xlfn.XLOOKUP(Table2[[#This Row],[rxn]],[1]Sheet1!$A:$A,[1]Sheet1!$C:$C,"Other metaolism",0)</f>
        <v>Amino acid metabolism</v>
      </c>
      <c r="F2525" t="s">
        <v>149</v>
      </c>
      <c r="G2525" t="str">
        <f>Table2[[#This Row],[rxn]]&amp;"_"&amp;Table2[[#This Row],[dir]]</f>
        <v>HSDx_c_FWD</v>
      </c>
      <c r="H2525" t="str" cm="1">
        <f t="array" ref="H2525">_xlfn.TEXTJOIN(",",TRUE,_xlfn.UNIQUE(_xlfn._xlws.FILTER(Table2[enz],Table2[rxn+dir]=Table2[[#This Row],[rxn+dir]])))</f>
        <v>rt3712,rt8370</v>
      </c>
      <c r="I2525" s="2" t="str">
        <f>_xlfn.TEXTAFTER(Table2[[#This Row],[rxn]],"_",-1)</f>
        <v>c</v>
      </c>
      <c r="J2525" s="2" t="str">
        <f>_xlfn.TEXTBEFORE(Table2[[#This Row],[rxn]],"_"&amp;Table2[[#This Row],[compartment]],-1)</f>
        <v>HSDx</v>
      </c>
      <c r="K2525" s="2" t="str" cm="1">
        <f t="array" ref="K2525">_xlfn.LET(_xlpm.t,J2525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5" s="2" t="str">
        <f>IF(LEN(Table2[[#This Row],[number at end of rxn-compartment]])&gt;0,_xlfn.TEXTBEFORE(Table2[[#This Row],[rxn-compartment]],Table2[[#This Row],[number at end of rxn-compartment]],-1),"")</f>
        <v/>
      </c>
      <c r="N2525" t="str">
        <v/>
      </c>
      <c r="O2525" t="str">
        <v>OCDCEAt_c_e</v>
      </c>
      <c r="P2525" t="str">
        <v>REV</v>
      </c>
      <c r="Q2525" t="str">
        <v>rt15442799</v>
      </c>
      <c r="R2525" t="str">
        <v/>
      </c>
      <c r="S2525" t="str">
        <v>Excluded</v>
      </c>
      <c r="T2525" t="str">
        <v>Transport</v>
      </c>
    </row>
    <row r="2526" spans="1:20" x14ac:dyDescent="0.2">
      <c r="A2526" t="s">
        <v>5661</v>
      </c>
      <c r="B2526" t="s">
        <v>677</v>
      </c>
      <c r="C2526" t="s">
        <v>8</v>
      </c>
      <c r="D2526" t="s">
        <v>5658</v>
      </c>
      <c r="E2526" t="str">
        <f>_xlfn.XLOOKUP(Table2[[#This Row],[rxn]],[1]Sheet1!$A:$A,[1]Sheet1!$C:$C,"Other metaolism",0)</f>
        <v>Amino acid metabolism</v>
      </c>
      <c r="F2526" t="s">
        <v>149</v>
      </c>
      <c r="G2526" t="str">
        <f>Table2[[#This Row],[rxn]]&amp;"_"&amp;Table2[[#This Row],[dir]]</f>
        <v>HSDy_c_FWD</v>
      </c>
      <c r="H2526" t="str" cm="1">
        <f t="array" ref="H2526">_xlfn.TEXTJOIN(",",TRUE,_xlfn.UNIQUE(_xlfn._xlws.FILTER(Table2[enz],Table2[rxn+dir]=Table2[[#This Row],[rxn+dir]])))</f>
        <v>rt3712,rt8370</v>
      </c>
      <c r="I2526" s="2" t="str">
        <f>_xlfn.TEXTAFTER(Table2[[#This Row],[rxn]],"_",-1)</f>
        <v>c</v>
      </c>
      <c r="J2526" s="2" t="str">
        <f>_xlfn.TEXTBEFORE(Table2[[#This Row],[rxn]],"_"&amp;Table2[[#This Row],[compartment]],-1)</f>
        <v>HSDy</v>
      </c>
      <c r="K2526" s="2" t="str" cm="1">
        <f t="array" ref="K2526">_xlfn.LET(_xlpm.t,J2526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6" s="2" t="str">
        <f>IF(LEN(Table2[[#This Row],[number at end of rxn-compartment]])&gt;0,_xlfn.TEXTBEFORE(Table2[[#This Row],[rxn-compartment]],Table2[[#This Row],[number at end of rxn-compartment]],-1),"")</f>
        <v/>
      </c>
      <c r="N2526" t="str">
        <v/>
      </c>
      <c r="O2526" t="str">
        <v>OCDCEAt_c_en</v>
      </c>
      <c r="P2526" t="str">
        <v>FWD</v>
      </c>
      <c r="Q2526" t="str">
        <v>SPONT</v>
      </c>
      <c r="R2526" t="str">
        <v/>
      </c>
      <c r="S2526" t="str">
        <v>Excluded</v>
      </c>
      <c r="T2526" t="str">
        <v>Transport</v>
      </c>
    </row>
    <row r="2527" spans="1:20" x14ac:dyDescent="0.2">
      <c r="A2527" t="s">
        <v>5662</v>
      </c>
      <c r="B2527" t="s">
        <v>677</v>
      </c>
      <c r="C2527" t="s">
        <v>8</v>
      </c>
      <c r="D2527" t="s">
        <v>5660</v>
      </c>
      <c r="E2527" t="str">
        <f>_xlfn.XLOOKUP(Table2[[#This Row],[rxn]],[1]Sheet1!$A:$A,[1]Sheet1!$C:$C,"Other metaolism",0)</f>
        <v>Amino acid metabolism</v>
      </c>
      <c r="F2527" t="s">
        <v>149</v>
      </c>
      <c r="G2527" t="str">
        <f>Table2[[#This Row],[rxn]]&amp;"_"&amp;Table2[[#This Row],[dir]]</f>
        <v>HSDy_c_FWD</v>
      </c>
      <c r="H2527" t="str" cm="1">
        <f t="array" ref="H2527">_xlfn.TEXTJOIN(",",TRUE,_xlfn.UNIQUE(_xlfn._xlws.FILTER(Table2[enz],Table2[rxn+dir]=Table2[[#This Row],[rxn+dir]])))</f>
        <v>rt3712,rt8370</v>
      </c>
      <c r="I2527" s="2" t="str">
        <f>_xlfn.TEXTAFTER(Table2[[#This Row],[rxn]],"_",-1)</f>
        <v>c</v>
      </c>
      <c r="J2527" s="2" t="str">
        <f>_xlfn.TEXTBEFORE(Table2[[#This Row],[rxn]],"_"&amp;Table2[[#This Row],[compartment]],-1)</f>
        <v>HSDy</v>
      </c>
      <c r="K2527" s="2" t="str" cm="1">
        <f t="array" ref="K2527">_xlfn.LET(_xlpm.t,J2527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7" s="2" t="str">
        <f>IF(LEN(Table2[[#This Row],[number at end of rxn-compartment]])&gt;0,_xlfn.TEXTBEFORE(Table2[[#This Row],[rxn-compartment]],Table2[[#This Row],[number at end of rxn-compartment]],-1),"")</f>
        <v/>
      </c>
      <c r="N2527" t="str">
        <v/>
      </c>
      <c r="O2527" t="str">
        <v>OCDCEAt_c_en</v>
      </c>
      <c r="P2527" t="str">
        <v>REV</v>
      </c>
      <c r="Q2527" t="str">
        <v>SPONT</v>
      </c>
      <c r="R2527" t="str">
        <v/>
      </c>
      <c r="S2527" t="str">
        <v>Excluded</v>
      </c>
      <c r="T2527" t="str">
        <v>Transport</v>
      </c>
    </row>
    <row r="2528" spans="1:20" x14ac:dyDescent="0.2">
      <c r="A2528" t="s">
        <v>5663</v>
      </c>
      <c r="B2528" t="s">
        <v>678</v>
      </c>
      <c r="C2528" t="s">
        <v>8</v>
      </c>
      <c r="D2528" t="s">
        <v>5664</v>
      </c>
      <c r="E2528" t="str">
        <f>_xlfn.XLOOKUP(Table2[[#This Row],[rxn]],[1]Sheet1!$A:$A,[1]Sheet1!$C:$C,"Other metaolism",0)</f>
        <v>Amino acid metabolism</v>
      </c>
      <c r="F2528" t="s">
        <v>153</v>
      </c>
      <c r="G2528" t="str">
        <f>Table2[[#This Row],[rxn]]&amp;"_"&amp;Table2[[#This Row],[dir]]</f>
        <v>HSERTA_c_FWD</v>
      </c>
      <c r="H2528" t="str" cm="1">
        <f t="array" ref="H2528">_xlfn.TEXTJOIN(",",TRUE,_xlfn.UNIQUE(_xlfn._xlws.FILTER(Table2[enz],Table2[rxn+dir]=Table2[[#This Row],[rxn+dir]])))</f>
        <v>rt4145</v>
      </c>
      <c r="I2528" s="2" t="str">
        <f>_xlfn.TEXTAFTER(Table2[[#This Row],[rxn]],"_",-1)</f>
        <v>c</v>
      </c>
      <c r="J2528" s="2" t="str">
        <f>_xlfn.TEXTBEFORE(Table2[[#This Row],[rxn]],"_"&amp;Table2[[#This Row],[compartment]],-1)</f>
        <v>HSERTA</v>
      </c>
      <c r="K2528" s="2" t="str" cm="1">
        <f t="array" ref="K2528">_xlfn.LET(_xlpm.t,J2528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8" s="2" t="str">
        <f>IF(LEN(Table2[[#This Row],[number at end of rxn-compartment]])&gt;0,_xlfn.TEXTBEFORE(Table2[[#This Row],[rxn-compartment]],Table2[[#This Row],[number at end of rxn-compartment]],-1),"")</f>
        <v/>
      </c>
      <c r="N2528" t="str">
        <v/>
      </c>
      <c r="O2528" t="str">
        <v>OCDCEAt_c_l</v>
      </c>
      <c r="P2528" t="str">
        <v>FWD</v>
      </c>
      <c r="Q2528" t="str">
        <v>SPONT</v>
      </c>
      <c r="R2528" t="str">
        <v/>
      </c>
      <c r="S2528" t="str">
        <v>Excluded</v>
      </c>
      <c r="T2528" t="str">
        <v>Transport</v>
      </c>
    </row>
    <row r="2529" spans="1:20" x14ac:dyDescent="0.2">
      <c r="A2529" t="s">
        <v>5665</v>
      </c>
      <c r="B2529" t="s">
        <v>681</v>
      </c>
      <c r="C2529" t="s">
        <v>8</v>
      </c>
      <c r="D2529" t="s">
        <v>5666</v>
      </c>
      <c r="E2529" t="str">
        <f>_xlfn.XLOOKUP(Table2[[#This Row],[rxn]],[1]Sheet1!$A:$A,[1]Sheet1!$C:$C,"Other metaolism",0)</f>
        <v>Amino acid metabolism</v>
      </c>
      <c r="F2529" t="s">
        <v>149</v>
      </c>
      <c r="G2529" t="str">
        <f>Table2[[#This Row],[rxn]]&amp;"_"&amp;Table2[[#This Row],[dir]]</f>
        <v>HSK_c_FWD</v>
      </c>
      <c r="H2529" t="str" cm="1">
        <f t="array" ref="H2529">_xlfn.TEXTJOIN(",",TRUE,_xlfn.UNIQUE(_xlfn._xlws.FILTER(Table2[enz],Table2[rxn+dir]=Table2[[#This Row],[rxn+dir]])))</f>
        <v>rt0283</v>
      </c>
      <c r="I2529" s="2" t="str">
        <f>_xlfn.TEXTAFTER(Table2[[#This Row],[rxn]],"_",-1)</f>
        <v>c</v>
      </c>
      <c r="J2529" s="2" t="str">
        <f>_xlfn.TEXTBEFORE(Table2[[#This Row],[rxn]],"_"&amp;Table2[[#This Row],[compartment]],-1)</f>
        <v>HSK</v>
      </c>
      <c r="K2529" s="2" t="str" cm="1">
        <f t="array" ref="K2529">_xlfn.LET(_xlpm.t,J2529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29" s="2" t="str">
        <f>IF(LEN(Table2[[#This Row],[number at end of rxn-compartment]])&gt;0,_xlfn.TEXTBEFORE(Table2[[#This Row],[rxn-compartment]],Table2[[#This Row],[number at end of rxn-compartment]],-1),"")</f>
        <v/>
      </c>
      <c r="N2529" t="str">
        <v/>
      </c>
      <c r="O2529" t="str">
        <v>OCDCEAt_c_l</v>
      </c>
      <c r="P2529" t="str">
        <v>REV</v>
      </c>
      <c r="Q2529" t="str">
        <v>SPONT</v>
      </c>
      <c r="R2529" t="str">
        <v/>
      </c>
      <c r="S2529" t="str">
        <v>Excluded</v>
      </c>
      <c r="T2529" t="str">
        <v>Transport</v>
      </c>
    </row>
    <row r="2530" spans="1:20" x14ac:dyDescent="0.2">
      <c r="A2530" t="s">
        <v>5667</v>
      </c>
      <c r="B2530" t="s">
        <v>684</v>
      </c>
      <c r="C2530" t="s">
        <v>8</v>
      </c>
      <c r="D2530" t="s">
        <v>5668</v>
      </c>
      <c r="E2530" t="str">
        <f>_xlfn.XLOOKUP(Table2[[#This Row],[rxn]],[1]Sheet1!$A:$A,[1]Sheet1!$C:$C,"Other metaolism",0)</f>
        <v>Amino acid metabolism</v>
      </c>
      <c r="F2530" t="s">
        <v>262</v>
      </c>
      <c r="G2530" t="str">
        <f>Table2[[#This Row],[rxn]]&amp;"_"&amp;Table2[[#This Row],[dir]]</f>
        <v>HSTPT_c_FWD</v>
      </c>
      <c r="H2530" t="str" cm="1">
        <f t="array" ref="H2530">_xlfn.TEXTJOIN(",",TRUE,_xlfn.UNIQUE(_xlfn._xlws.FILTER(Table2[enz],Table2[rxn+dir]=Table2[[#This Row],[rxn+dir]])))</f>
        <v>rt4862</v>
      </c>
      <c r="I2530" s="2" t="str">
        <f>_xlfn.TEXTAFTER(Table2[[#This Row],[rxn]],"_",-1)</f>
        <v>c</v>
      </c>
      <c r="J2530" s="2" t="str">
        <f>_xlfn.TEXTBEFORE(Table2[[#This Row],[rxn]],"_"&amp;Table2[[#This Row],[compartment]],-1)</f>
        <v>HSTPT</v>
      </c>
      <c r="K2530" s="2" t="str" cm="1">
        <f t="array" ref="K2530">_xlfn.LET(_xlpm.t,J2530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0" s="2" t="str">
        <f>IF(LEN(Table2[[#This Row],[number at end of rxn-compartment]])&gt;0,_xlfn.TEXTBEFORE(Table2[[#This Row],[rxn-compartment]],Table2[[#This Row],[number at end of rxn-compartment]],-1),"")</f>
        <v/>
      </c>
      <c r="N2530" t="str">
        <v/>
      </c>
      <c r="O2530" t="str">
        <v>OCDCEAt_c_rm</v>
      </c>
      <c r="P2530" t="str">
        <v>FWD</v>
      </c>
      <c r="Q2530" t="str">
        <v>SPONT</v>
      </c>
      <c r="R2530" t="str">
        <v/>
      </c>
      <c r="S2530" t="str">
        <v>Excluded</v>
      </c>
      <c r="T2530" t="str">
        <v>Transport</v>
      </c>
    </row>
    <row r="2531" spans="1:20" x14ac:dyDescent="0.2">
      <c r="A2531" t="s">
        <v>5669</v>
      </c>
      <c r="B2531" t="s">
        <v>5670</v>
      </c>
      <c r="C2531" t="s">
        <v>8</v>
      </c>
      <c r="D2531" t="s">
        <v>1270</v>
      </c>
      <c r="E2531" t="str">
        <f>_xlfn.XLOOKUP(Table2[[#This Row],[rxn]],[1]Sheet1!$A:$A,[1]Sheet1!$C:$C,"Other metaolism",0)</f>
        <v>Excluded</v>
      </c>
      <c r="F2531" t="s">
        <v>19</v>
      </c>
      <c r="G2531" t="str">
        <f>Table2[[#This Row],[rxn]]&amp;"_"&amp;Table2[[#This Row],[dir]]</f>
        <v>Ht_c_e_FWD</v>
      </c>
      <c r="H2531" t="str" cm="1">
        <f t="array" ref="H2531">_xlfn.TEXTJOIN(",",TRUE,_xlfn.UNIQUE(_xlfn._xlws.FILTER(Table2[enz],Table2[rxn+dir]=Table2[[#This Row],[rxn+dir]])))</f>
        <v>SPONT</v>
      </c>
      <c r="I2531" s="2" t="str">
        <f>_xlfn.TEXTAFTER(Table2[[#This Row],[rxn]],"_",-1)</f>
        <v>e</v>
      </c>
      <c r="J2531" s="2" t="str">
        <f>_xlfn.TEXTBEFORE(Table2[[#This Row],[rxn]],"_"&amp;Table2[[#This Row],[compartment]],-1)</f>
        <v>Ht_c</v>
      </c>
      <c r="K2531" s="2" t="str" cm="1">
        <f t="array" ref="K2531">_xlfn.LET(_xlpm.t,J2531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1" s="2" t="str">
        <f>IF(LEN(Table2[[#This Row],[number at end of rxn-compartment]])&gt;0,_xlfn.TEXTBEFORE(Table2[[#This Row],[rxn-compartment]],Table2[[#This Row],[number at end of rxn-compartment]],-1),"")</f>
        <v/>
      </c>
      <c r="N2531" t="str">
        <v/>
      </c>
      <c r="O2531" t="str">
        <v>OCDCEAt_c_rm</v>
      </c>
      <c r="P2531" t="str">
        <v>REV</v>
      </c>
      <c r="Q2531" t="str">
        <v>SPONT</v>
      </c>
      <c r="R2531" t="str">
        <v/>
      </c>
      <c r="S2531" t="str">
        <v>Excluded</v>
      </c>
      <c r="T2531" t="str">
        <v>Transport</v>
      </c>
    </row>
    <row r="2532" spans="1:20" x14ac:dyDescent="0.2">
      <c r="A2532" t="s">
        <v>5671</v>
      </c>
      <c r="B2532" t="s">
        <v>5672</v>
      </c>
      <c r="C2532" t="s">
        <v>8</v>
      </c>
      <c r="D2532" t="s">
        <v>1270</v>
      </c>
      <c r="E2532" t="str">
        <f>_xlfn.XLOOKUP(Table2[[#This Row],[rxn]],[1]Sheet1!$A:$A,[1]Sheet1!$C:$C,"Other metaolism",0)</f>
        <v>Excluded</v>
      </c>
      <c r="F2532" t="s">
        <v>19</v>
      </c>
      <c r="G2532" t="str">
        <f>Table2[[#This Row],[rxn]]&amp;"_"&amp;Table2[[#This Row],[dir]]</f>
        <v>Ht_c_en_FWD</v>
      </c>
      <c r="H2532" t="str" cm="1">
        <f t="array" ref="H2532">_xlfn.TEXTJOIN(",",TRUE,_xlfn.UNIQUE(_xlfn._xlws.FILTER(Table2[enz],Table2[rxn+dir]=Table2[[#This Row],[rxn+dir]])))</f>
        <v>SPONT</v>
      </c>
      <c r="I2532" s="2" t="str">
        <f>_xlfn.TEXTAFTER(Table2[[#This Row],[rxn]],"_",-1)</f>
        <v>en</v>
      </c>
      <c r="J2532" s="2" t="str">
        <f>_xlfn.TEXTBEFORE(Table2[[#This Row],[rxn]],"_"&amp;Table2[[#This Row],[compartment]],-1)</f>
        <v>Ht_c</v>
      </c>
      <c r="K2532" s="2" t="str" cm="1">
        <f t="array" ref="K2532">_xlfn.LET(_xlpm.t,J2532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2" s="2" t="str">
        <f>IF(LEN(Table2[[#This Row],[number at end of rxn-compartment]])&gt;0,_xlfn.TEXTBEFORE(Table2[[#This Row],[rxn-compartment]],Table2[[#This Row],[number at end of rxn-compartment]],-1),"")</f>
        <v/>
      </c>
      <c r="N2532" t="str">
        <v>OCOAT</v>
      </c>
      <c r="O2532" t="str">
        <v>OCOAT1_m</v>
      </c>
      <c r="P2532" t="str">
        <v>FWD</v>
      </c>
      <c r="Q2532" t="str">
        <v>rt4722</v>
      </c>
      <c r="R2532" t="str">
        <v/>
      </c>
      <c r="S2532" t="str">
        <v>Other metabolism</v>
      </c>
      <c r="T2532" t="str">
        <v>Synthesis and degradation of ketone bodies</v>
      </c>
    </row>
    <row r="2533" spans="1:20" x14ac:dyDescent="0.2">
      <c r="A2533" t="s">
        <v>5673</v>
      </c>
      <c r="B2533" t="s">
        <v>5672</v>
      </c>
      <c r="C2533" t="s">
        <v>21</v>
      </c>
      <c r="D2533" t="s">
        <v>1270</v>
      </c>
      <c r="E2533" t="str">
        <f>_xlfn.XLOOKUP(Table2[[#This Row],[rxn]],[1]Sheet1!$A:$A,[1]Sheet1!$C:$C,"Other metaolism",0)</f>
        <v>Excluded</v>
      </c>
      <c r="F2533" t="s">
        <v>19</v>
      </c>
      <c r="G2533" t="str">
        <f>Table2[[#This Row],[rxn]]&amp;"_"&amp;Table2[[#This Row],[dir]]</f>
        <v>Ht_c_en_REV</v>
      </c>
      <c r="H2533" t="str" cm="1">
        <f t="array" ref="H2533">_xlfn.TEXTJOIN(",",TRUE,_xlfn.UNIQUE(_xlfn._xlws.FILTER(Table2[enz],Table2[rxn+dir]=Table2[[#This Row],[rxn+dir]])))</f>
        <v>SPONT</v>
      </c>
      <c r="I2533" s="2" t="str">
        <f>_xlfn.TEXTAFTER(Table2[[#This Row],[rxn]],"_",-1)</f>
        <v>en</v>
      </c>
      <c r="J2533" s="2" t="str">
        <f>_xlfn.TEXTBEFORE(Table2[[#This Row],[rxn]],"_"&amp;Table2[[#This Row],[compartment]],-1)</f>
        <v>Ht_c</v>
      </c>
      <c r="K2533" s="2" t="str" cm="1">
        <f t="array" ref="K2533">_xlfn.LET(_xlpm.t,J2533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3" s="2" t="str">
        <f>IF(LEN(Table2[[#This Row],[number at end of rxn-compartment]])&gt;0,_xlfn.TEXTBEFORE(Table2[[#This Row],[rxn-compartment]],Table2[[#This Row],[number at end of rxn-compartment]],-1),"")</f>
        <v/>
      </c>
      <c r="N2533" t="str">
        <v/>
      </c>
      <c r="O2533" t="str">
        <v>OCTAt_c_e</v>
      </c>
      <c r="P2533" t="str">
        <v>FWD</v>
      </c>
      <c r="Q2533" t="str">
        <v>rt15442799</v>
      </c>
      <c r="R2533" t="str">
        <v/>
      </c>
      <c r="S2533" t="str">
        <v>Excluded</v>
      </c>
      <c r="T2533" t="str">
        <v>Transport</v>
      </c>
    </row>
    <row r="2534" spans="1:20" x14ac:dyDescent="0.2">
      <c r="A2534" t="s">
        <v>5674</v>
      </c>
      <c r="B2534" t="s">
        <v>5675</v>
      </c>
      <c r="C2534" t="s">
        <v>8</v>
      </c>
      <c r="D2534" t="s">
        <v>1270</v>
      </c>
      <c r="E2534" t="str">
        <f>_xlfn.XLOOKUP(Table2[[#This Row],[rxn]],[1]Sheet1!$A:$A,[1]Sheet1!$C:$C,"Other metaolism",0)</f>
        <v>Excluded</v>
      </c>
      <c r="F2534" t="s">
        <v>19</v>
      </c>
      <c r="G2534" t="str">
        <f>Table2[[#This Row],[rxn]]&amp;"_"&amp;Table2[[#This Row],[dir]]</f>
        <v>Ht_c_g_FWD</v>
      </c>
      <c r="H2534" t="str" cm="1">
        <f t="array" ref="H2534">_xlfn.TEXTJOIN(",",TRUE,_xlfn.UNIQUE(_xlfn._xlws.FILTER(Table2[enz],Table2[rxn+dir]=Table2[[#This Row],[rxn+dir]])))</f>
        <v>SPONT</v>
      </c>
      <c r="I2534" s="2" t="str">
        <f>_xlfn.TEXTAFTER(Table2[[#This Row],[rxn]],"_",-1)</f>
        <v>g</v>
      </c>
      <c r="J2534" s="2" t="str">
        <f>_xlfn.TEXTBEFORE(Table2[[#This Row],[rxn]],"_"&amp;Table2[[#This Row],[compartment]],-1)</f>
        <v>Ht_c</v>
      </c>
      <c r="K2534" s="2" t="str" cm="1">
        <f t="array" ref="K2534">_xlfn.LET(_xlpm.t,J2534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4" s="2" t="str">
        <f>IF(LEN(Table2[[#This Row],[number at end of rxn-compartment]])&gt;0,_xlfn.TEXTBEFORE(Table2[[#This Row],[rxn-compartment]],Table2[[#This Row],[number at end of rxn-compartment]],-1),"")</f>
        <v/>
      </c>
      <c r="N2534" t="str">
        <v/>
      </c>
      <c r="O2534" t="str">
        <v>OCTAt_c_e</v>
      </c>
      <c r="P2534" t="str">
        <v>REV</v>
      </c>
      <c r="Q2534" t="str">
        <v>rt15442799</v>
      </c>
      <c r="R2534" t="str">
        <v/>
      </c>
      <c r="S2534" t="str">
        <v>Excluded</v>
      </c>
      <c r="T2534" t="str">
        <v>Transport</v>
      </c>
    </row>
    <row r="2535" spans="1:20" x14ac:dyDescent="0.2">
      <c r="A2535" t="s">
        <v>5676</v>
      </c>
      <c r="B2535" t="s">
        <v>5675</v>
      </c>
      <c r="C2535" t="s">
        <v>21</v>
      </c>
      <c r="D2535" t="s">
        <v>1270</v>
      </c>
      <c r="E2535" t="str">
        <f>_xlfn.XLOOKUP(Table2[[#This Row],[rxn]],[1]Sheet1!$A:$A,[1]Sheet1!$C:$C,"Other metaolism",0)</f>
        <v>Excluded</v>
      </c>
      <c r="F2535" t="s">
        <v>19</v>
      </c>
      <c r="G2535" t="str">
        <f>Table2[[#This Row],[rxn]]&amp;"_"&amp;Table2[[#This Row],[dir]]</f>
        <v>Ht_c_g_REV</v>
      </c>
      <c r="H2535" t="str" cm="1">
        <f t="array" ref="H2535">_xlfn.TEXTJOIN(",",TRUE,_xlfn.UNIQUE(_xlfn._xlws.FILTER(Table2[enz],Table2[rxn+dir]=Table2[[#This Row],[rxn+dir]])))</f>
        <v>SPONT</v>
      </c>
      <c r="I2535" s="2" t="str">
        <f>_xlfn.TEXTAFTER(Table2[[#This Row],[rxn]],"_",-1)</f>
        <v>g</v>
      </c>
      <c r="J2535" s="2" t="str">
        <f>_xlfn.TEXTBEFORE(Table2[[#This Row],[rxn]],"_"&amp;Table2[[#This Row],[compartment]],-1)</f>
        <v>Ht_c</v>
      </c>
      <c r="K2535" s="2" t="str" cm="1">
        <f t="array" ref="K2535">_xlfn.LET(_xlpm.t,J2535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5" s="2" t="str">
        <f>IF(LEN(Table2[[#This Row],[number at end of rxn-compartment]])&gt;0,_xlfn.TEXTBEFORE(Table2[[#This Row],[rxn-compartment]],Table2[[#This Row],[number at end of rxn-compartment]],-1),"")</f>
        <v/>
      </c>
      <c r="N2535" t="str">
        <v/>
      </c>
      <c r="O2535" t="str">
        <v>OCTAt_c_x</v>
      </c>
      <c r="P2535" t="str">
        <v>FWD</v>
      </c>
      <c r="Q2535" t="str">
        <v>rt5693,SPONT</v>
      </c>
      <c r="R2535" t="str">
        <v/>
      </c>
      <c r="S2535" t="str">
        <v>Excluded</v>
      </c>
      <c r="T2535" t="str">
        <v>Transport</v>
      </c>
    </row>
    <row r="2536" spans="1:20" x14ac:dyDescent="0.2">
      <c r="A2536" t="s">
        <v>5677</v>
      </c>
      <c r="B2536" t="s">
        <v>5678</v>
      </c>
      <c r="C2536" t="s">
        <v>8</v>
      </c>
      <c r="D2536" t="s">
        <v>1270</v>
      </c>
      <c r="E2536" t="str">
        <f>_xlfn.XLOOKUP(Table2[[#This Row],[rxn]],[1]Sheet1!$A:$A,[1]Sheet1!$C:$C,"Other metaolism",0)</f>
        <v>Excluded</v>
      </c>
      <c r="F2536" t="s">
        <v>19</v>
      </c>
      <c r="G2536" t="str">
        <f>Table2[[#This Row],[rxn]]&amp;"_"&amp;Table2[[#This Row],[dir]]</f>
        <v>Ht_c_gm_FWD</v>
      </c>
      <c r="H2536" t="str" cm="1">
        <f t="array" ref="H2536">_xlfn.TEXTJOIN(",",TRUE,_xlfn.UNIQUE(_xlfn._xlws.FILTER(Table2[enz],Table2[rxn+dir]=Table2[[#This Row],[rxn+dir]])))</f>
        <v>SPONT</v>
      </c>
      <c r="I2536" s="2" t="str">
        <f>_xlfn.TEXTAFTER(Table2[[#This Row],[rxn]],"_",-1)</f>
        <v>gm</v>
      </c>
      <c r="J2536" s="2" t="str">
        <f>_xlfn.TEXTBEFORE(Table2[[#This Row],[rxn]],"_"&amp;Table2[[#This Row],[compartment]],-1)</f>
        <v>Ht_c</v>
      </c>
      <c r="K2536" s="2" t="str" cm="1">
        <f t="array" ref="K2536">_xlfn.LET(_xlpm.t,J2536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6" s="2" t="str">
        <f>IF(LEN(Table2[[#This Row],[number at end of rxn-compartment]])&gt;0,_xlfn.TEXTBEFORE(Table2[[#This Row],[rxn-compartment]],Table2[[#This Row],[number at end of rxn-compartment]],-1),"")</f>
        <v/>
      </c>
      <c r="N2536" t="str">
        <v/>
      </c>
      <c r="O2536" t="str">
        <v>OCTAt_c_x</v>
      </c>
      <c r="P2536" t="str">
        <v>REV</v>
      </c>
      <c r="Q2536" t="str">
        <v>rt5693,SPONT</v>
      </c>
      <c r="R2536" t="str">
        <v/>
      </c>
      <c r="S2536" t="str">
        <v>Excluded</v>
      </c>
      <c r="T2536" t="str">
        <v>Transport</v>
      </c>
    </row>
    <row r="2537" spans="1:20" x14ac:dyDescent="0.2">
      <c r="A2537" t="s">
        <v>5679</v>
      </c>
      <c r="B2537" t="s">
        <v>5678</v>
      </c>
      <c r="C2537" t="s">
        <v>21</v>
      </c>
      <c r="D2537" t="s">
        <v>1270</v>
      </c>
      <c r="E2537" t="str">
        <f>_xlfn.XLOOKUP(Table2[[#This Row],[rxn]],[1]Sheet1!$A:$A,[1]Sheet1!$C:$C,"Other metaolism",0)</f>
        <v>Excluded</v>
      </c>
      <c r="F2537" t="s">
        <v>19</v>
      </c>
      <c r="G2537" t="str">
        <f>Table2[[#This Row],[rxn]]&amp;"_"&amp;Table2[[#This Row],[dir]]</f>
        <v>Ht_c_gm_REV</v>
      </c>
      <c r="H2537" t="str" cm="1">
        <f t="array" ref="H2537">_xlfn.TEXTJOIN(",",TRUE,_xlfn.UNIQUE(_xlfn._xlws.FILTER(Table2[enz],Table2[rxn+dir]=Table2[[#This Row],[rxn+dir]])))</f>
        <v>SPONT</v>
      </c>
      <c r="I2537" s="2" t="str">
        <f>_xlfn.TEXTAFTER(Table2[[#This Row],[rxn]],"_",-1)</f>
        <v>gm</v>
      </c>
      <c r="J2537" s="2" t="str">
        <f>_xlfn.TEXTBEFORE(Table2[[#This Row],[rxn]],"_"&amp;Table2[[#This Row],[compartment]],-1)</f>
        <v>Ht_c</v>
      </c>
      <c r="K2537" s="2" t="str" cm="1">
        <f t="array" ref="K2537">_xlfn.LET(_xlpm.t,J2537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7" s="2" t="str">
        <f>IF(LEN(Table2[[#This Row],[number at end of rxn-compartment]])&gt;0,_xlfn.TEXTBEFORE(Table2[[#This Row],[rxn-compartment]],Table2[[#This Row],[number at end of rxn-compartment]],-1),"")</f>
        <v/>
      </c>
      <c r="N2537" t="str">
        <v/>
      </c>
      <c r="O2537" t="str">
        <v>ODECOAt_c_l</v>
      </c>
      <c r="P2537" t="str">
        <v>FWD</v>
      </c>
      <c r="Q2537" t="str">
        <v>SPONT</v>
      </c>
      <c r="R2537" t="str">
        <v/>
      </c>
      <c r="S2537" t="str">
        <v>Excluded</v>
      </c>
      <c r="T2537" t="str">
        <v>Transport</v>
      </c>
    </row>
    <row r="2538" spans="1:20" x14ac:dyDescent="0.2">
      <c r="A2538" t="s">
        <v>5680</v>
      </c>
      <c r="B2538" t="s">
        <v>5681</v>
      </c>
      <c r="C2538" t="s">
        <v>8</v>
      </c>
      <c r="D2538" t="s">
        <v>1270</v>
      </c>
      <c r="E2538" t="str">
        <f>_xlfn.XLOOKUP(Table2[[#This Row],[rxn]],[1]Sheet1!$A:$A,[1]Sheet1!$C:$C,"Other metaolism",0)</f>
        <v>Excluded</v>
      </c>
      <c r="F2538" t="s">
        <v>19</v>
      </c>
      <c r="G2538" t="str">
        <f>Table2[[#This Row],[rxn]]&amp;"_"&amp;Table2[[#This Row],[dir]]</f>
        <v>Ht_c_l_FWD</v>
      </c>
      <c r="H2538" t="str" cm="1">
        <f t="array" ref="H2538">_xlfn.TEXTJOIN(",",TRUE,_xlfn.UNIQUE(_xlfn._xlws.FILTER(Table2[enz],Table2[rxn+dir]=Table2[[#This Row],[rxn+dir]])))</f>
        <v>SPONT</v>
      </c>
      <c r="I2538" s="2" t="str">
        <f>_xlfn.TEXTAFTER(Table2[[#This Row],[rxn]],"_",-1)</f>
        <v>l</v>
      </c>
      <c r="J2538" s="2" t="str">
        <f>_xlfn.TEXTBEFORE(Table2[[#This Row],[rxn]],"_"&amp;Table2[[#This Row],[compartment]],-1)</f>
        <v>Ht_c</v>
      </c>
      <c r="K2538" s="2" t="str" cm="1">
        <f t="array" ref="K2538">_xlfn.LET(_xlpm.t,J2538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8" s="2" t="str">
        <f>IF(LEN(Table2[[#This Row],[number at end of rxn-compartment]])&gt;0,_xlfn.TEXTBEFORE(Table2[[#This Row],[rxn-compartment]],Table2[[#This Row],[number at end of rxn-compartment]],-1),"")</f>
        <v/>
      </c>
      <c r="N2538" t="str">
        <v/>
      </c>
      <c r="O2538" t="str">
        <v>ODECOAt_c_l</v>
      </c>
      <c r="P2538" t="str">
        <v>REV</v>
      </c>
      <c r="Q2538" t="str">
        <v>SPONT</v>
      </c>
      <c r="R2538" t="str">
        <v/>
      </c>
      <c r="S2538" t="str">
        <v>Excluded</v>
      </c>
      <c r="T2538" t="str">
        <v>Transport</v>
      </c>
    </row>
    <row r="2539" spans="1:20" x14ac:dyDescent="0.2">
      <c r="A2539" t="s">
        <v>5682</v>
      </c>
      <c r="B2539" t="s">
        <v>5681</v>
      </c>
      <c r="C2539" t="s">
        <v>21</v>
      </c>
      <c r="D2539" t="s">
        <v>1270</v>
      </c>
      <c r="E2539" t="str">
        <f>_xlfn.XLOOKUP(Table2[[#This Row],[rxn]],[1]Sheet1!$A:$A,[1]Sheet1!$C:$C,"Other metaolism",0)</f>
        <v>Excluded</v>
      </c>
      <c r="F2539" t="s">
        <v>19</v>
      </c>
      <c r="G2539" t="str">
        <f>Table2[[#This Row],[rxn]]&amp;"_"&amp;Table2[[#This Row],[dir]]</f>
        <v>Ht_c_l_REV</v>
      </c>
      <c r="H2539" t="str" cm="1">
        <f t="array" ref="H2539">_xlfn.TEXTJOIN(",",TRUE,_xlfn.UNIQUE(_xlfn._xlws.FILTER(Table2[enz],Table2[rxn+dir]=Table2[[#This Row],[rxn+dir]])))</f>
        <v>SPONT</v>
      </c>
      <c r="I2539" s="2" t="str">
        <f>_xlfn.TEXTAFTER(Table2[[#This Row],[rxn]],"_",-1)</f>
        <v>l</v>
      </c>
      <c r="J2539" s="2" t="str">
        <f>_xlfn.TEXTBEFORE(Table2[[#This Row],[rxn]],"_"&amp;Table2[[#This Row],[compartment]],-1)</f>
        <v>Ht_c</v>
      </c>
      <c r="K2539" s="2" t="str" cm="1">
        <f t="array" ref="K2539">_xlfn.LET(_xlpm.t,J2539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39" s="2" t="str">
        <f>IF(LEN(Table2[[#This Row],[number at end of rxn-compartment]])&gt;0,_xlfn.TEXTBEFORE(Table2[[#This Row],[rxn-compartment]],Table2[[#This Row],[number at end of rxn-compartment]],-1),"")</f>
        <v/>
      </c>
      <c r="N2539" t="str">
        <v/>
      </c>
      <c r="O2539" t="str">
        <v>ODECOAt_c_mm</v>
      </c>
      <c r="P2539" t="str">
        <v>FWD</v>
      </c>
      <c r="Q2539" t="str">
        <v>SPONT</v>
      </c>
      <c r="R2539" t="str">
        <v/>
      </c>
      <c r="S2539" t="str">
        <v>Excluded</v>
      </c>
      <c r="T2539" t="str">
        <v>Transport</v>
      </c>
    </row>
    <row r="2540" spans="1:20" x14ac:dyDescent="0.2">
      <c r="A2540" t="s">
        <v>5683</v>
      </c>
      <c r="B2540" t="s">
        <v>5684</v>
      </c>
      <c r="C2540" t="s">
        <v>8</v>
      </c>
      <c r="D2540" t="s">
        <v>1270</v>
      </c>
      <c r="E2540" t="str">
        <f>_xlfn.XLOOKUP(Table2[[#This Row],[rxn]],[1]Sheet1!$A:$A,[1]Sheet1!$C:$C,"Other metaolism",0)</f>
        <v>Excluded</v>
      </c>
      <c r="F2540" t="s">
        <v>19</v>
      </c>
      <c r="G2540" t="str">
        <f>Table2[[#This Row],[rxn]]&amp;"_"&amp;Table2[[#This Row],[dir]]</f>
        <v>Ht_c_m_FWD</v>
      </c>
      <c r="H2540" t="str" cm="1">
        <f t="array" ref="H2540">_xlfn.TEXTJOIN(",",TRUE,_xlfn.UNIQUE(_xlfn._xlws.FILTER(Table2[enz],Table2[rxn+dir]=Table2[[#This Row],[rxn+dir]])))</f>
        <v>SPONT</v>
      </c>
      <c r="I2540" s="2" t="str">
        <f>_xlfn.TEXTAFTER(Table2[[#This Row],[rxn]],"_",-1)</f>
        <v>m</v>
      </c>
      <c r="J2540" s="2" t="str">
        <f>_xlfn.TEXTBEFORE(Table2[[#This Row],[rxn]],"_"&amp;Table2[[#This Row],[compartment]],-1)</f>
        <v>Ht_c</v>
      </c>
      <c r="K2540" s="2" t="str" cm="1">
        <f t="array" ref="K2540">_xlfn.LET(_xlpm.t,J2540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0" s="2" t="str">
        <f>IF(LEN(Table2[[#This Row],[number at end of rxn-compartment]])&gt;0,_xlfn.TEXTBEFORE(Table2[[#This Row],[rxn-compartment]],Table2[[#This Row],[number at end of rxn-compartment]],-1),"")</f>
        <v/>
      </c>
      <c r="N2540" t="str">
        <v/>
      </c>
      <c r="O2540" t="str">
        <v>ODECOAt_c_mm</v>
      </c>
      <c r="P2540" t="str">
        <v>REV</v>
      </c>
      <c r="Q2540" t="str">
        <v>SPONT</v>
      </c>
      <c r="R2540" t="str">
        <v/>
      </c>
      <c r="S2540" t="str">
        <v>Excluded</v>
      </c>
      <c r="T2540" t="str">
        <v>Transport</v>
      </c>
    </row>
    <row r="2541" spans="1:20" x14ac:dyDescent="0.2">
      <c r="A2541" t="s">
        <v>5685</v>
      </c>
      <c r="B2541" t="s">
        <v>5686</v>
      </c>
      <c r="C2541" t="s">
        <v>8</v>
      </c>
      <c r="D2541" t="s">
        <v>1270</v>
      </c>
      <c r="E2541" t="str">
        <f>_xlfn.XLOOKUP(Table2[[#This Row],[rxn]],[1]Sheet1!$A:$A,[1]Sheet1!$C:$C,"Other metaolism",0)</f>
        <v>Excluded</v>
      </c>
      <c r="F2541" t="s">
        <v>19</v>
      </c>
      <c r="G2541" t="str">
        <f>Table2[[#This Row],[rxn]]&amp;"_"&amp;Table2[[#This Row],[dir]]</f>
        <v>Ht_c_n_FWD</v>
      </c>
      <c r="H2541" t="str" cm="1">
        <f t="array" ref="H2541">_xlfn.TEXTJOIN(",",TRUE,_xlfn.UNIQUE(_xlfn._xlws.FILTER(Table2[enz],Table2[rxn+dir]=Table2[[#This Row],[rxn+dir]])))</f>
        <v>SPONT</v>
      </c>
      <c r="I2541" s="2" t="str">
        <f>_xlfn.TEXTAFTER(Table2[[#This Row],[rxn]],"_",-1)</f>
        <v>n</v>
      </c>
      <c r="J2541" s="2" t="str">
        <f>_xlfn.TEXTBEFORE(Table2[[#This Row],[rxn]],"_"&amp;Table2[[#This Row],[compartment]],-1)</f>
        <v>Ht_c</v>
      </c>
      <c r="K2541" s="2" t="str" cm="1">
        <f t="array" ref="K2541">_xlfn.LET(_xlpm.t,J2541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1" s="2" t="str">
        <f>IF(LEN(Table2[[#This Row],[number at end of rxn-compartment]])&gt;0,_xlfn.TEXTBEFORE(Table2[[#This Row],[rxn-compartment]],Table2[[#This Row],[number at end of rxn-compartment]],-1),"")</f>
        <v/>
      </c>
      <c r="N2541" t="str">
        <v/>
      </c>
      <c r="O2541" t="str">
        <v>ODECOAt_c_rm</v>
      </c>
      <c r="P2541" t="str">
        <v>FWD</v>
      </c>
      <c r="Q2541" t="str">
        <v>SPONT</v>
      </c>
      <c r="R2541" t="str">
        <v/>
      </c>
      <c r="S2541" t="str">
        <v>Excluded</v>
      </c>
      <c r="T2541" t="str">
        <v>Transport</v>
      </c>
    </row>
    <row r="2542" spans="1:20" x14ac:dyDescent="0.2">
      <c r="A2542" t="s">
        <v>5687</v>
      </c>
      <c r="B2542" t="s">
        <v>5686</v>
      </c>
      <c r="C2542" t="s">
        <v>21</v>
      </c>
      <c r="D2542" t="s">
        <v>1270</v>
      </c>
      <c r="E2542" t="str">
        <f>_xlfn.XLOOKUP(Table2[[#This Row],[rxn]],[1]Sheet1!$A:$A,[1]Sheet1!$C:$C,"Other metaolism",0)</f>
        <v>Excluded</v>
      </c>
      <c r="F2542" t="s">
        <v>19</v>
      </c>
      <c r="G2542" t="str">
        <f>Table2[[#This Row],[rxn]]&amp;"_"&amp;Table2[[#This Row],[dir]]</f>
        <v>Ht_c_n_REV</v>
      </c>
      <c r="H2542" t="str" cm="1">
        <f t="array" ref="H2542">_xlfn.TEXTJOIN(",",TRUE,_xlfn.UNIQUE(_xlfn._xlws.FILTER(Table2[enz],Table2[rxn+dir]=Table2[[#This Row],[rxn+dir]])))</f>
        <v>SPONT</v>
      </c>
      <c r="I2542" s="2" t="str">
        <f>_xlfn.TEXTAFTER(Table2[[#This Row],[rxn]],"_",-1)</f>
        <v>n</v>
      </c>
      <c r="J2542" s="2" t="str">
        <f>_xlfn.TEXTBEFORE(Table2[[#This Row],[rxn]],"_"&amp;Table2[[#This Row],[compartment]],-1)</f>
        <v>Ht_c</v>
      </c>
      <c r="K2542" s="2" t="str" cm="1">
        <f t="array" ref="K2542">_xlfn.LET(_xlpm.t,J2542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2" s="2" t="str">
        <f>IF(LEN(Table2[[#This Row],[number at end of rxn-compartment]])&gt;0,_xlfn.TEXTBEFORE(Table2[[#This Row],[rxn-compartment]],Table2[[#This Row],[number at end of rxn-compartment]],-1),"")</f>
        <v/>
      </c>
      <c r="N2542" t="str">
        <v/>
      </c>
      <c r="O2542" t="str">
        <v>ODECOAt_c_rm</v>
      </c>
      <c r="P2542" t="str">
        <v>REV</v>
      </c>
      <c r="Q2542" t="str">
        <v>SPONT</v>
      </c>
      <c r="R2542" t="str">
        <v/>
      </c>
      <c r="S2542" t="str">
        <v>Excluded</v>
      </c>
      <c r="T2542" t="str">
        <v>Transport</v>
      </c>
    </row>
    <row r="2543" spans="1:20" x14ac:dyDescent="0.2">
      <c r="A2543" t="s">
        <v>5688</v>
      </c>
      <c r="B2543" t="s">
        <v>5689</v>
      </c>
      <c r="C2543" t="s">
        <v>8</v>
      </c>
      <c r="D2543" t="s">
        <v>1270</v>
      </c>
      <c r="E2543" t="str">
        <f>_xlfn.XLOOKUP(Table2[[#This Row],[rxn]],[1]Sheet1!$A:$A,[1]Sheet1!$C:$C,"Other metaolism",0)</f>
        <v>Excluded</v>
      </c>
      <c r="F2543" t="s">
        <v>19</v>
      </c>
      <c r="G2543" t="str">
        <f>Table2[[#This Row],[rxn]]&amp;"_"&amp;Table2[[#This Row],[dir]]</f>
        <v>Ht_c_r_FWD</v>
      </c>
      <c r="H2543" t="str" cm="1">
        <f t="array" ref="H2543">_xlfn.TEXTJOIN(",",TRUE,_xlfn.UNIQUE(_xlfn._xlws.FILTER(Table2[enz],Table2[rxn+dir]=Table2[[#This Row],[rxn+dir]])))</f>
        <v>SPONT</v>
      </c>
      <c r="I2543" s="2" t="str">
        <f>_xlfn.TEXTAFTER(Table2[[#This Row],[rxn]],"_",-1)</f>
        <v>r</v>
      </c>
      <c r="J2543" s="2" t="str">
        <f>_xlfn.TEXTBEFORE(Table2[[#This Row],[rxn]],"_"&amp;Table2[[#This Row],[compartment]],-1)</f>
        <v>Ht_c</v>
      </c>
      <c r="K2543" s="2" t="str" cm="1">
        <f t="array" ref="K2543">_xlfn.LET(_xlpm.t,J2543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3" s="2" t="str">
        <f>IF(LEN(Table2[[#This Row],[number at end of rxn-compartment]])&gt;0,_xlfn.TEXTBEFORE(Table2[[#This Row],[rxn-compartment]],Table2[[#This Row],[number at end of rxn-compartment]],-1),"")</f>
        <v/>
      </c>
      <c r="N2543" t="str">
        <v>OGLYCANS_B3GAT</v>
      </c>
      <c r="O2543" t="str">
        <v>OGLYCANS_B3GAT1_r</v>
      </c>
      <c r="P2543" t="str">
        <v>FWD</v>
      </c>
      <c r="Q2543" t="str">
        <v>rt2574</v>
      </c>
      <c r="R2543" t="str">
        <v>2.4.1.135</v>
      </c>
      <c r="S2543" t="str">
        <v>Other metabolism</v>
      </c>
      <c r="T2543" t="str">
        <v>Glycosaminoglycan biosynthesis - chondroitin sulfate / dermatan sulfate</v>
      </c>
    </row>
    <row r="2544" spans="1:20" x14ac:dyDescent="0.2">
      <c r="A2544" t="s">
        <v>5690</v>
      </c>
      <c r="B2544" t="s">
        <v>5689</v>
      </c>
      <c r="C2544" t="s">
        <v>21</v>
      </c>
      <c r="D2544" t="s">
        <v>1270</v>
      </c>
      <c r="E2544" t="str">
        <f>_xlfn.XLOOKUP(Table2[[#This Row],[rxn]],[1]Sheet1!$A:$A,[1]Sheet1!$C:$C,"Other metaolism",0)</f>
        <v>Excluded</v>
      </c>
      <c r="F2544" t="s">
        <v>19</v>
      </c>
      <c r="G2544" t="str">
        <f>Table2[[#This Row],[rxn]]&amp;"_"&amp;Table2[[#This Row],[dir]]</f>
        <v>Ht_c_r_REV</v>
      </c>
      <c r="H2544" t="str" cm="1">
        <f t="array" ref="H2544">_xlfn.TEXTJOIN(",",TRUE,_xlfn.UNIQUE(_xlfn._xlws.FILTER(Table2[enz],Table2[rxn+dir]=Table2[[#This Row],[rxn+dir]])))</f>
        <v>SPONT</v>
      </c>
      <c r="I2544" s="2" t="str">
        <f>_xlfn.TEXTAFTER(Table2[[#This Row],[rxn]],"_",-1)</f>
        <v>r</v>
      </c>
      <c r="J2544" s="2" t="str">
        <f>_xlfn.TEXTBEFORE(Table2[[#This Row],[rxn]],"_"&amp;Table2[[#This Row],[compartment]],-1)</f>
        <v>Ht_c</v>
      </c>
      <c r="K2544" s="2" t="str" cm="1">
        <f t="array" ref="K2544">_xlfn.LET(_xlpm.t,J2544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4" s="2" t="str">
        <f>IF(LEN(Table2[[#This Row],[number at end of rxn-compartment]])&gt;0,_xlfn.TEXTBEFORE(Table2[[#This Row],[rxn-compartment]],Table2[[#This Row],[number at end of rxn-compartment]],-1),"")</f>
        <v/>
      </c>
      <c r="N2544" t="str">
        <v>OGLYCANS_B3GAT</v>
      </c>
      <c r="O2544" t="str">
        <v>OGLYCANS_B3GAT1_r</v>
      </c>
      <c r="P2544" t="str">
        <v>REV</v>
      </c>
      <c r="Q2544" t="str">
        <v>rt2574</v>
      </c>
      <c r="R2544" t="str">
        <v>2.4.1.135</v>
      </c>
      <c r="S2544" t="str">
        <v>Other metabolism</v>
      </c>
      <c r="T2544" t="str">
        <v>Glycosaminoglycan biosynthesis - chondroitin sulfate / dermatan sulfate</v>
      </c>
    </row>
    <row r="2545" spans="1:20" x14ac:dyDescent="0.2">
      <c r="A2545" t="s">
        <v>5691</v>
      </c>
      <c r="B2545" t="s">
        <v>5692</v>
      </c>
      <c r="C2545" t="s">
        <v>8</v>
      </c>
      <c r="D2545" t="s">
        <v>1270</v>
      </c>
      <c r="E2545" t="str">
        <f>_xlfn.XLOOKUP(Table2[[#This Row],[rxn]],[1]Sheet1!$A:$A,[1]Sheet1!$C:$C,"Other metaolism",0)</f>
        <v>Excluded</v>
      </c>
      <c r="F2545" t="s">
        <v>19</v>
      </c>
      <c r="G2545" t="str">
        <f>Table2[[#This Row],[rxn]]&amp;"_"&amp;Table2[[#This Row],[dir]]</f>
        <v>Ht_c_rm_FWD</v>
      </c>
      <c r="H2545" t="str" cm="1">
        <f t="array" ref="H2545">_xlfn.TEXTJOIN(",",TRUE,_xlfn.UNIQUE(_xlfn._xlws.FILTER(Table2[enz],Table2[rxn+dir]=Table2[[#This Row],[rxn+dir]])))</f>
        <v>SPONT</v>
      </c>
      <c r="I2545" s="2" t="str">
        <f>_xlfn.TEXTAFTER(Table2[[#This Row],[rxn]],"_",-1)</f>
        <v>rm</v>
      </c>
      <c r="J2545" s="2" t="str">
        <f>_xlfn.TEXTBEFORE(Table2[[#This Row],[rxn]],"_"&amp;Table2[[#This Row],[compartment]],-1)</f>
        <v>Ht_c</v>
      </c>
      <c r="K2545" s="2" t="str" cm="1">
        <f t="array" ref="K2545">_xlfn.LET(_xlpm.t,J2545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5" s="2" t="str">
        <f>IF(LEN(Table2[[#This Row],[number at end of rxn-compartment]])&gt;0,_xlfn.TEXTBEFORE(Table2[[#This Row],[rxn-compartment]],Table2[[#This Row],[number at end of rxn-compartment]],-1),"")</f>
        <v/>
      </c>
      <c r="N2545" t="str">
        <v>OGLYCANS</v>
      </c>
      <c r="O2545" t="str">
        <v>OGLYCANS1_r</v>
      </c>
      <c r="P2545" t="str">
        <v>FWD</v>
      </c>
      <c r="Q2545" t="str">
        <v>PMT12,rt3753</v>
      </c>
      <c r="R2545" t="str">
        <v>2.4.1.109</v>
      </c>
      <c r="S2545" t="str">
        <v>Other biosynthetic metabolism</v>
      </c>
      <c r="T2545" t="str">
        <v>O-Glycan biosynthesis</v>
      </c>
    </row>
    <row r="2546" spans="1:20" x14ac:dyDescent="0.2">
      <c r="A2546" t="s">
        <v>5693</v>
      </c>
      <c r="B2546" t="s">
        <v>5692</v>
      </c>
      <c r="C2546" t="s">
        <v>21</v>
      </c>
      <c r="D2546" t="s">
        <v>1270</v>
      </c>
      <c r="E2546" t="str">
        <f>_xlfn.XLOOKUP(Table2[[#This Row],[rxn]],[1]Sheet1!$A:$A,[1]Sheet1!$C:$C,"Other metaolism",0)</f>
        <v>Excluded</v>
      </c>
      <c r="F2546" t="s">
        <v>19</v>
      </c>
      <c r="G2546" t="str">
        <f>Table2[[#This Row],[rxn]]&amp;"_"&amp;Table2[[#This Row],[dir]]</f>
        <v>Ht_c_rm_REV</v>
      </c>
      <c r="H2546" t="str" cm="1">
        <f t="array" ref="H2546">_xlfn.TEXTJOIN(",",TRUE,_xlfn.UNIQUE(_xlfn._xlws.FILTER(Table2[enz],Table2[rxn+dir]=Table2[[#This Row],[rxn+dir]])))</f>
        <v>SPONT</v>
      </c>
      <c r="I2546" s="2" t="str">
        <f>_xlfn.TEXTAFTER(Table2[[#This Row],[rxn]],"_",-1)</f>
        <v>rm</v>
      </c>
      <c r="J2546" s="2" t="str">
        <f>_xlfn.TEXTBEFORE(Table2[[#This Row],[rxn]],"_"&amp;Table2[[#This Row],[compartment]],-1)</f>
        <v>Ht_c</v>
      </c>
      <c r="K2546" s="2" t="str" cm="1">
        <f t="array" ref="K2546">_xlfn.LET(_xlpm.t,J2546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6" s="2" t="str">
        <f>IF(LEN(Table2[[#This Row],[number at end of rxn-compartment]])&gt;0,_xlfn.TEXTBEFORE(Table2[[#This Row],[rxn-compartment]],Table2[[#This Row],[number at end of rxn-compartment]],-1),"")</f>
        <v/>
      </c>
      <c r="N2546" t="str">
        <v>OGLYCANS</v>
      </c>
      <c r="O2546" t="str">
        <v>OGLYCANS2_g</v>
      </c>
      <c r="P2546" t="str">
        <v>FWD</v>
      </c>
      <c r="Q2546" t="str">
        <v>rt1384,rt2093,rt7201,rt7295</v>
      </c>
      <c r="R2546" t="str">
        <v/>
      </c>
      <c r="S2546" t="str">
        <v>Other biosynthetic metabolism</v>
      </c>
      <c r="T2546" t="str">
        <v>O-Glycan biosynthesis</v>
      </c>
    </row>
    <row r="2547" spans="1:20" x14ac:dyDescent="0.2">
      <c r="A2547" t="s">
        <v>5694</v>
      </c>
      <c r="B2547" t="s">
        <v>5695</v>
      </c>
      <c r="C2547" t="s">
        <v>8</v>
      </c>
      <c r="D2547" t="s">
        <v>1270</v>
      </c>
      <c r="E2547" t="str">
        <f>_xlfn.XLOOKUP(Table2[[#This Row],[rxn]],[1]Sheet1!$A:$A,[1]Sheet1!$C:$C,"Other metaolism",0)</f>
        <v>Excluded</v>
      </c>
      <c r="F2547" t="s">
        <v>19</v>
      </c>
      <c r="G2547" t="str">
        <f>Table2[[#This Row],[rxn]]&amp;"_"&amp;Table2[[#This Row],[dir]]</f>
        <v>Ht_c_v_FWD</v>
      </c>
      <c r="H2547" t="str" cm="1">
        <f t="array" ref="H2547">_xlfn.TEXTJOIN(",",TRUE,_xlfn.UNIQUE(_xlfn._xlws.FILTER(Table2[enz],Table2[rxn+dir]=Table2[[#This Row],[rxn+dir]])))</f>
        <v>SPONT</v>
      </c>
      <c r="I2547" s="2" t="str">
        <f>_xlfn.TEXTAFTER(Table2[[#This Row],[rxn]],"_",-1)</f>
        <v>v</v>
      </c>
      <c r="J2547" s="2" t="str">
        <f>_xlfn.TEXTBEFORE(Table2[[#This Row],[rxn]],"_"&amp;Table2[[#This Row],[compartment]],-1)</f>
        <v>Ht_c</v>
      </c>
      <c r="K2547" s="2" t="str" cm="1">
        <f t="array" ref="K2547">_xlfn.LET(_xlpm.t,J2547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7" s="2" t="str">
        <f>IF(LEN(Table2[[#This Row],[number at end of rxn-compartment]])&gt;0,_xlfn.TEXTBEFORE(Table2[[#This Row],[rxn-compartment]],Table2[[#This Row],[number at end of rxn-compartment]],-1),"")</f>
        <v/>
      </c>
      <c r="N2547" t="str">
        <v>OGLYCANS</v>
      </c>
      <c r="O2547" t="str">
        <v>OGLYCANS3_g</v>
      </c>
      <c r="P2547" t="str">
        <v>FWD</v>
      </c>
      <c r="Q2547" t="str">
        <v>rt1384,rt2093,rt7201,rt7295</v>
      </c>
      <c r="R2547" t="str">
        <v/>
      </c>
      <c r="S2547" t="str">
        <v>Other biosynthetic metabolism</v>
      </c>
      <c r="T2547" t="str">
        <v>O-Glycan biosynthesis</v>
      </c>
    </row>
    <row r="2548" spans="1:20" x14ac:dyDescent="0.2">
      <c r="A2548" t="s">
        <v>5696</v>
      </c>
      <c r="B2548" t="s">
        <v>5695</v>
      </c>
      <c r="C2548" t="s">
        <v>21</v>
      </c>
      <c r="D2548" t="s">
        <v>1270</v>
      </c>
      <c r="E2548" t="str">
        <f>_xlfn.XLOOKUP(Table2[[#This Row],[rxn]],[1]Sheet1!$A:$A,[1]Sheet1!$C:$C,"Other metaolism",0)</f>
        <v>Excluded</v>
      </c>
      <c r="F2548" t="s">
        <v>19</v>
      </c>
      <c r="G2548" t="str">
        <f>Table2[[#This Row],[rxn]]&amp;"_"&amp;Table2[[#This Row],[dir]]</f>
        <v>Ht_c_v_REV</v>
      </c>
      <c r="H2548" t="str" cm="1">
        <f t="array" ref="H2548">_xlfn.TEXTJOIN(",",TRUE,_xlfn.UNIQUE(_xlfn._xlws.FILTER(Table2[enz],Table2[rxn+dir]=Table2[[#This Row],[rxn+dir]])))</f>
        <v>SPONT</v>
      </c>
      <c r="I2548" s="2" t="str">
        <f>_xlfn.TEXTAFTER(Table2[[#This Row],[rxn]],"_",-1)</f>
        <v>v</v>
      </c>
      <c r="J2548" s="2" t="str">
        <f>_xlfn.TEXTBEFORE(Table2[[#This Row],[rxn]],"_"&amp;Table2[[#This Row],[compartment]],-1)</f>
        <v>Ht_c</v>
      </c>
      <c r="K2548" s="2" t="str" cm="1">
        <f t="array" ref="K2548">_xlfn.LET(_xlpm.t,J2548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8" s="2" t="str">
        <f>IF(LEN(Table2[[#This Row],[number at end of rxn-compartment]])&gt;0,_xlfn.TEXTBEFORE(Table2[[#This Row],[rxn-compartment]],Table2[[#This Row],[number at end of rxn-compartment]],-1),"")</f>
        <v/>
      </c>
      <c r="N2548" t="str">
        <v>OGLYCANS</v>
      </c>
      <c r="O2548" t="str">
        <v>OGLYCANS4_g</v>
      </c>
      <c r="P2548" t="str">
        <v>FWD</v>
      </c>
      <c r="Q2548" t="str">
        <v>rt3226,rt4112</v>
      </c>
      <c r="R2548" t="str">
        <v/>
      </c>
      <c r="S2548" t="str">
        <v>Other biosynthetic metabolism</v>
      </c>
      <c r="T2548" t="str">
        <v>O-Glycan biosynthesis</v>
      </c>
    </row>
    <row r="2549" spans="1:20" x14ac:dyDescent="0.2">
      <c r="A2549" t="s">
        <v>5697</v>
      </c>
      <c r="B2549" t="s">
        <v>5698</v>
      </c>
      <c r="C2549" t="s">
        <v>8</v>
      </c>
      <c r="D2549" t="s">
        <v>1270</v>
      </c>
      <c r="E2549" t="str">
        <f>_xlfn.XLOOKUP(Table2[[#This Row],[rxn]],[1]Sheet1!$A:$A,[1]Sheet1!$C:$C,"Other metaolism",0)</f>
        <v>Excluded</v>
      </c>
      <c r="F2549" t="s">
        <v>19</v>
      </c>
      <c r="G2549" t="str">
        <f>Table2[[#This Row],[rxn]]&amp;"_"&amp;Table2[[#This Row],[dir]]</f>
        <v>Ht_c_vm_FWD</v>
      </c>
      <c r="H2549" t="str" cm="1">
        <f t="array" ref="H2549">_xlfn.TEXTJOIN(",",TRUE,_xlfn.UNIQUE(_xlfn._xlws.FILTER(Table2[enz],Table2[rxn+dir]=Table2[[#This Row],[rxn+dir]])))</f>
        <v>SPONT</v>
      </c>
      <c r="I2549" s="2" t="str">
        <f>_xlfn.TEXTAFTER(Table2[[#This Row],[rxn]],"_",-1)</f>
        <v>vm</v>
      </c>
      <c r="J2549" s="2" t="str">
        <f>_xlfn.TEXTBEFORE(Table2[[#This Row],[rxn]],"_"&amp;Table2[[#This Row],[compartment]],-1)</f>
        <v>Ht_c</v>
      </c>
      <c r="K2549" s="2" t="str" cm="1">
        <f t="array" ref="K2549">_xlfn.LET(_xlpm.t,J2549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49" s="2" t="str">
        <f>IF(LEN(Table2[[#This Row],[number at end of rxn-compartment]])&gt;0,_xlfn.TEXTBEFORE(Table2[[#This Row],[rxn-compartment]],Table2[[#This Row],[number at end of rxn-compartment]],-1),"")</f>
        <v/>
      </c>
      <c r="N2549" t="str">
        <v>OGLYCANS</v>
      </c>
      <c r="O2549" t="str">
        <v>OGLYCANS5_g</v>
      </c>
      <c r="P2549" t="str">
        <v>FWD</v>
      </c>
      <c r="Q2549" t="str">
        <v>rt3226,rt4112</v>
      </c>
      <c r="R2549" t="str">
        <v/>
      </c>
      <c r="S2549" t="str">
        <v>Other biosynthetic metabolism</v>
      </c>
      <c r="T2549" t="str">
        <v>O-Glycan biosynthesis</v>
      </c>
    </row>
    <row r="2550" spans="1:20" x14ac:dyDescent="0.2">
      <c r="A2550" t="s">
        <v>5699</v>
      </c>
      <c r="B2550" t="s">
        <v>5698</v>
      </c>
      <c r="C2550" t="s">
        <v>21</v>
      </c>
      <c r="D2550" t="s">
        <v>1270</v>
      </c>
      <c r="E2550" t="str">
        <f>_xlfn.XLOOKUP(Table2[[#This Row],[rxn]],[1]Sheet1!$A:$A,[1]Sheet1!$C:$C,"Other metaolism",0)</f>
        <v>Excluded</v>
      </c>
      <c r="F2550" t="s">
        <v>19</v>
      </c>
      <c r="G2550" t="str">
        <f>Table2[[#This Row],[rxn]]&amp;"_"&amp;Table2[[#This Row],[dir]]</f>
        <v>Ht_c_vm_REV</v>
      </c>
      <c r="H2550" t="str" cm="1">
        <f t="array" ref="H2550">_xlfn.TEXTJOIN(",",TRUE,_xlfn.UNIQUE(_xlfn._xlws.FILTER(Table2[enz],Table2[rxn+dir]=Table2[[#This Row],[rxn+dir]])))</f>
        <v>SPONT</v>
      </c>
      <c r="I2550" s="2" t="str">
        <f>_xlfn.TEXTAFTER(Table2[[#This Row],[rxn]],"_",-1)</f>
        <v>vm</v>
      </c>
      <c r="J2550" s="2" t="str">
        <f>_xlfn.TEXTBEFORE(Table2[[#This Row],[rxn]],"_"&amp;Table2[[#This Row],[compartment]],-1)</f>
        <v>Ht_c</v>
      </c>
      <c r="K2550" s="2" t="str" cm="1">
        <f t="array" ref="K2550">_xlfn.LET(_xlpm.t,J2550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0" s="2" t="str">
        <f>IF(LEN(Table2[[#This Row],[number at end of rxn-compartment]])&gt;0,_xlfn.TEXTBEFORE(Table2[[#This Row],[rxn-compartment]],Table2[[#This Row],[number at end of rxn-compartment]],-1),"")</f>
        <v/>
      </c>
      <c r="N2550" t="str">
        <v/>
      </c>
      <c r="O2550" t="str">
        <v>OMCDC_c</v>
      </c>
      <c r="P2550" t="str">
        <v>FWD</v>
      </c>
      <c r="Q2550" t="str">
        <v>rt5646</v>
      </c>
      <c r="R2550" t="str">
        <v/>
      </c>
      <c r="S2550" t="str">
        <v>Amino acid metabolism</v>
      </c>
      <c r="T2550" t="str">
        <v>Cysteine and methionine metabolism</v>
      </c>
    </row>
    <row r="2551" spans="1:20" x14ac:dyDescent="0.2">
      <c r="A2551" t="s">
        <v>5700</v>
      </c>
      <c r="B2551" t="s">
        <v>5701</v>
      </c>
      <c r="C2551" t="s">
        <v>8</v>
      </c>
      <c r="D2551" t="s">
        <v>1270</v>
      </c>
      <c r="E2551" t="str">
        <f>_xlfn.XLOOKUP(Table2[[#This Row],[rxn]],[1]Sheet1!$A:$A,[1]Sheet1!$C:$C,"Other metaolism",0)</f>
        <v>Excluded</v>
      </c>
      <c r="F2551" t="s">
        <v>19</v>
      </c>
      <c r="G2551" t="str">
        <f>Table2[[#This Row],[rxn]]&amp;"_"&amp;Table2[[#This Row],[dir]]</f>
        <v>Ht_c_x_FWD</v>
      </c>
      <c r="H2551" t="str" cm="1">
        <f t="array" ref="H2551">_xlfn.TEXTJOIN(",",TRUE,_xlfn.UNIQUE(_xlfn._xlws.FILTER(Table2[enz],Table2[rxn+dir]=Table2[[#This Row],[rxn+dir]])))</f>
        <v>SPONT</v>
      </c>
      <c r="I2551" s="2" t="str">
        <f>_xlfn.TEXTAFTER(Table2[[#This Row],[rxn]],"_",-1)</f>
        <v>x</v>
      </c>
      <c r="J2551" s="2" t="str">
        <f>_xlfn.TEXTBEFORE(Table2[[#This Row],[rxn]],"_"&amp;Table2[[#This Row],[compartment]],-1)</f>
        <v>Ht_c</v>
      </c>
      <c r="K2551" s="2" t="str" cm="1">
        <f t="array" ref="K2551">_xlfn.LET(_xlpm.t,J2551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1" s="2" t="str">
        <f>IF(LEN(Table2[[#This Row],[number at end of rxn-compartment]])&gt;0,_xlfn.TEXTBEFORE(Table2[[#This Row],[rxn-compartment]],Table2[[#This Row],[number at end of rxn-compartment]],-1),"")</f>
        <v/>
      </c>
      <c r="N2551" t="str">
        <v/>
      </c>
      <c r="O2551" t="str">
        <v>OMCDC_m</v>
      </c>
      <c r="P2551" t="str">
        <v>FWD</v>
      </c>
      <c r="Q2551" t="str">
        <v>rt6242_m</v>
      </c>
      <c r="R2551" t="str">
        <v/>
      </c>
      <c r="S2551" t="str">
        <v>Amino acid metabolism</v>
      </c>
      <c r="T2551" t="str">
        <v>Cysteine and methionine metabolism</v>
      </c>
    </row>
    <row r="2552" spans="1:20" x14ac:dyDescent="0.2">
      <c r="A2552" t="s">
        <v>5702</v>
      </c>
      <c r="B2552" t="s">
        <v>5701</v>
      </c>
      <c r="C2552" t="s">
        <v>21</v>
      </c>
      <c r="D2552" t="s">
        <v>1270</v>
      </c>
      <c r="E2552" t="str">
        <f>_xlfn.XLOOKUP(Table2[[#This Row],[rxn]],[1]Sheet1!$A:$A,[1]Sheet1!$C:$C,"Other metaolism",0)</f>
        <v>Excluded</v>
      </c>
      <c r="F2552" t="s">
        <v>19</v>
      </c>
      <c r="G2552" t="str">
        <f>Table2[[#This Row],[rxn]]&amp;"_"&amp;Table2[[#This Row],[dir]]</f>
        <v>Ht_c_x_REV</v>
      </c>
      <c r="H2552" t="str" cm="1">
        <f t="array" ref="H2552">_xlfn.TEXTJOIN(",",TRUE,_xlfn.UNIQUE(_xlfn._xlws.FILTER(Table2[enz],Table2[rxn+dir]=Table2[[#This Row],[rxn+dir]])))</f>
        <v>SPONT</v>
      </c>
      <c r="I2552" s="2" t="str">
        <f>_xlfn.TEXTAFTER(Table2[[#This Row],[rxn]],"_",-1)</f>
        <v>x</v>
      </c>
      <c r="J2552" s="2" t="str">
        <f>_xlfn.TEXTBEFORE(Table2[[#This Row],[rxn]],"_"&amp;Table2[[#This Row],[compartment]],-1)</f>
        <v>Ht_c</v>
      </c>
      <c r="K2552" s="2" t="str" cm="1">
        <f t="array" ref="K2552">_xlfn.LET(_xlpm.t,J2552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2" s="2" t="str">
        <f>IF(LEN(Table2[[#This Row],[number at end of rxn-compartment]])&gt;0,_xlfn.TEXTBEFORE(Table2[[#This Row],[rxn-compartment]],Table2[[#This Row],[number at end of rxn-compartment]],-1),"")</f>
        <v/>
      </c>
      <c r="N2552" t="str">
        <v/>
      </c>
      <c r="O2552" t="str">
        <v>OMPDC_c</v>
      </c>
      <c r="P2552" t="str">
        <v>FWD</v>
      </c>
      <c r="Q2552" t="str">
        <v>rt3750</v>
      </c>
      <c r="R2552" t="str">
        <v>4.1.1.23</v>
      </c>
      <c r="S2552" t="str">
        <v>RNA metabolism</v>
      </c>
      <c r="T2552" t="str">
        <v>Pyrimidine metabolism</v>
      </c>
    </row>
    <row r="2553" spans="1:20" x14ac:dyDescent="0.2">
      <c r="A2553" t="s">
        <v>5703</v>
      </c>
      <c r="B2553" t="s">
        <v>5704</v>
      </c>
      <c r="C2553" t="s">
        <v>8</v>
      </c>
      <c r="D2553" t="s">
        <v>1270</v>
      </c>
      <c r="E2553" t="str">
        <f>_xlfn.XLOOKUP(Table2[[#This Row],[rxn]],[1]Sheet1!$A:$A,[1]Sheet1!$C:$C,"Other metaolism",0)</f>
        <v>Excluded</v>
      </c>
      <c r="F2553" t="s">
        <v>19</v>
      </c>
      <c r="G2553" t="str">
        <f>Table2[[#This Row],[rxn]]&amp;"_"&amp;Table2[[#This Row],[dir]]</f>
        <v>Ht_m_mm_FWD</v>
      </c>
      <c r="H2553" t="str" cm="1">
        <f t="array" ref="H2553">_xlfn.TEXTJOIN(",",TRUE,_xlfn.UNIQUE(_xlfn._xlws.FILTER(Table2[enz],Table2[rxn+dir]=Table2[[#This Row],[rxn+dir]])))</f>
        <v>SPONT</v>
      </c>
      <c r="I2553" s="2" t="str">
        <f>_xlfn.TEXTAFTER(Table2[[#This Row],[rxn]],"_",-1)</f>
        <v>mm</v>
      </c>
      <c r="J2553" s="2" t="str">
        <f>_xlfn.TEXTBEFORE(Table2[[#This Row],[rxn]],"_"&amp;Table2[[#This Row],[compartment]],-1)</f>
        <v>Ht_m</v>
      </c>
      <c r="K2553" s="2" t="str" cm="1">
        <f t="array" ref="K2553">_xlfn.LET(_xlpm.t,J2553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3" s="2" t="str">
        <f>IF(LEN(Table2[[#This Row],[number at end of rxn-compartment]])&gt;0,_xlfn.TEXTBEFORE(Table2[[#This Row],[rxn-compartment]],Table2[[#This Row],[number at end of rxn-compartment]],-1),"")</f>
        <v/>
      </c>
      <c r="N2553" t="str">
        <v/>
      </c>
      <c r="O2553" t="str">
        <v>OPAH_c</v>
      </c>
      <c r="P2553" t="str">
        <v>FWD</v>
      </c>
      <c r="Q2553" t="str">
        <v>rt1168,rt1169,rt6960,rt7643</v>
      </c>
      <c r="R2553" t="str">
        <v>3.5.2.9</v>
      </c>
      <c r="S2553" t="str">
        <v>Other metabolism</v>
      </c>
      <c r="T2553" t="str">
        <v>Glutathione metabolism</v>
      </c>
    </row>
    <row r="2554" spans="1:20" x14ac:dyDescent="0.2">
      <c r="A2554" t="s">
        <v>5705</v>
      </c>
      <c r="B2554" t="s">
        <v>5704</v>
      </c>
      <c r="C2554" t="s">
        <v>21</v>
      </c>
      <c r="D2554" t="s">
        <v>1270</v>
      </c>
      <c r="E2554" t="str">
        <f>_xlfn.XLOOKUP(Table2[[#This Row],[rxn]],[1]Sheet1!$A:$A,[1]Sheet1!$C:$C,"Other metaolism",0)</f>
        <v>Excluded</v>
      </c>
      <c r="F2554" t="s">
        <v>19</v>
      </c>
      <c r="G2554" t="str">
        <f>Table2[[#This Row],[rxn]]&amp;"_"&amp;Table2[[#This Row],[dir]]</f>
        <v>Ht_m_mm_REV</v>
      </c>
      <c r="H2554" t="str" cm="1">
        <f t="array" ref="H2554">_xlfn.TEXTJOIN(",",TRUE,_xlfn.UNIQUE(_xlfn._xlws.FILTER(Table2[enz],Table2[rxn+dir]=Table2[[#This Row],[rxn+dir]])))</f>
        <v>SPONT</v>
      </c>
      <c r="I2554" s="2" t="str">
        <f>_xlfn.TEXTAFTER(Table2[[#This Row],[rxn]],"_",-1)</f>
        <v>mm</v>
      </c>
      <c r="J2554" s="2" t="str">
        <f>_xlfn.TEXTBEFORE(Table2[[#This Row],[rxn]],"_"&amp;Table2[[#This Row],[compartment]],-1)</f>
        <v>Ht_m</v>
      </c>
      <c r="K2554" s="2" t="str" cm="1">
        <f t="array" ref="K2554">_xlfn.LET(_xlpm.t,J2554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4" s="2" t="str">
        <f>IF(LEN(Table2[[#This Row],[number at end of rxn-compartment]])&gt;0,_xlfn.TEXTBEFORE(Table2[[#This Row],[rxn-compartment]],Table2[[#This Row],[number at end of rxn-compartment]],-1),"")</f>
        <v/>
      </c>
      <c r="N2554" t="str">
        <v/>
      </c>
      <c r="O2554" t="str">
        <v>OPAH_c</v>
      </c>
      <c r="P2554" t="str">
        <v>REV</v>
      </c>
      <c r="Q2554" t="str">
        <v>rt1168,rt1169,rt6960,rt7643</v>
      </c>
      <c r="R2554" t="str">
        <v>3.5.2.9</v>
      </c>
      <c r="S2554" t="str">
        <v>Other metabolism</v>
      </c>
      <c r="T2554" t="str">
        <v>Glutathione metabolism</v>
      </c>
    </row>
    <row r="2555" spans="1:20" x14ac:dyDescent="0.2">
      <c r="A2555" t="s">
        <v>5706</v>
      </c>
      <c r="B2555" t="s">
        <v>5708</v>
      </c>
      <c r="C2555" t="s">
        <v>8</v>
      </c>
      <c r="D2555" t="s">
        <v>5707</v>
      </c>
      <c r="E2555" t="str">
        <f>_xlfn.XLOOKUP(Table2[[#This Row],[rxn]],[1]Sheet1!$A:$A,[1]Sheet1!$C:$C,"Other metaolism",0)</f>
        <v>RNA metabolism</v>
      </c>
      <c r="F2555" t="s">
        <v>116</v>
      </c>
      <c r="G2555" t="str">
        <f>Table2[[#This Row],[rxn]]&amp;"_"&amp;Table2[[#This Row],[dir]]</f>
        <v>HXAND_c_FWD</v>
      </c>
      <c r="H2555" t="str" cm="1">
        <f t="array" ref="H2555">_xlfn.TEXTJOIN(",",TRUE,_xlfn.UNIQUE(_xlfn._xlws.FILTER(Table2[enz],Table2[rxn+dir]=Table2[[#This Row],[rxn+dir]])))</f>
        <v>rt7594</v>
      </c>
      <c r="I2555" s="2" t="str">
        <f>_xlfn.TEXTAFTER(Table2[[#This Row],[rxn]],"_",-1)</f>
        <v>c</v>
      </c>
      <c r="J2555" s="2" t="str">
        <f>_xlfn.TEXTBEFORE(Table2[[#This Row],[rxn]],"_"&amp;Table2[[#This Row],[compartment]],-1)</f>
        <v>HXAND</v>
      </c>
      <c r="K2555" s="2" t="str" cm="1">
        <f t="array" ref="K2555">_xlfn.LET(_xlpm.t,J2555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5" s="2" t="str">
        <f>IF(LEN(Table2[[#This Row],[number at end of rxn-compartment]])&gt;0,_xlfn.TEXTBEFORE(Table2[[#This Row],[rxn-compartment]],Table2[[#This Row],[number at end of rxn-compartment]],-1),"")</f>
        <v/>
      </c>
      <c r="N2555" t="str">
        <v/>
      </c>
      <c r="O2555" t="str">
        <v>ORNCD_m</v>
      </c>
      <c r="P2555" t="str">
        <v>FWD</v>
      </c>
      <c r="Q2555" t="str">
        <v>rt6574</v>
      </c>
      <c r="R2555" t="str">
        <v>4.3.1.12</v>
      </c>
      <c r="S2555" t="str">
        <v>Amino acid metabolism</v>
      </c>
      <c r="T2555" t="str">
        <v>Arginine and proline metabolism</v>
      </c>
    </row>
    <row r="2556" spans="1:20" x14ac:dyDescent="0.2">
      <c r="A2556" t="s">
        <v>5709</v>
      </c>
      <c r="B2556" t="s">
        <v>5708</v>
      </c>
      <c r="C2556" t="s">
        <v>21</v>
      </c>
      <c r="D2556" t="s">
        <v>5707</v>
      </c>
      <c r="E2556" t="str">
        <f>_xlfn.XLOOKUP(Table2[[#This Row],[rxn]],[1]Sheet1!$A:$A,[1]Sheet1!$C:$C,"Other metaolism",0)</f>
        <v>RNA metabolism</v>
      </c>
      <c r="F2556" t="s">
        <v>116</v>
      </c>
      <c r="G2556" t="str">
        <f>Table2[[#This Row],[rxn]]&amp;"_"&amp;Table2[[#This Row],[dir]]</f>
        <v>HXAND_c_REV</v>
      </c>
      <c r="H2556" t="str" cm="1">
        <f t="array" ref="H2556">_xlfn.TEXTJOIN(",",TRUE,_xlfn.UNIQUE(_xlfn._xlws.FILTER(Table2[enz],Table2[rxn+dir]=Table2[[#This Row],[rxn+dir]])))</f>
        <v>rt7594</v>
      </c>
      <c r="I2556" s="2" t="str">
        <f>_xlfn.TEXTAFTER(Table2[[#This Row],[rxn]],"_",-1)</f>
        <v>c</v>
      </c>
      <c r="J2556" s="2" t="str">
        <f>_xlfn.TEXTBEFORE(Table2[[#This Row],[rxn]],"_"&amp;Table2[[#This Row],[compartment]],-1)</f>
        <v>HXAND</v>
      </c>
      <c r="K2556" s="2" t="str" cm="1">
        <f t="array" ref="K2556">_xlfn.LET(_xlpm.t,J2556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6" s="2" t="str">
        <f>IF(LEN(Table2[[#This Row],[number at end of rxn-compartment]])&gt;0,_xlfn.TEXTBEFORE(Table2[[#This Row],[rxn-compartment]],Table2[[#This Row],[number at end of rxn-compartment]],-1),"")</f>
        <v/>
      </c>
      <c r="N2556" t="str">
        <v/>
      </c>
      <c r="O2556" t="str">
        <v>ORNDC_c</v>
      </c>
      <c r="P2556" t="str">
        <v>FWD</v>
      </c>
      <c r="Q2556" t="str">
        <v>rt4267</v>
      </c>
      <c r="R2556" t="str">
        <v>4.1.1.17</v>
      </c>
      <c r="S2556" t="str">
        <v>Amino acid metabolism</v>
      </c>
      <c r="T2556" t="str">
        <v>Arginine and proline metabolism</v>
      </c>
    </row>
    <row r="2557" spans="1:20" x14ac:dyDescent="0.2">
      <c r="A2557" t="s">
        <v>5710</v>
      </c>
      <c r="B2557" t="s">
        <v>5711</v>
      </c>
      <c r="C2557" t="s">
        <v>8</v>
      </c>
      <c r="D2557" t="s">
        <v>1270</v>
      </c>
      <c r="E2557" t="str">
        <f>_xlfn.XLOOKUP(Table2[[#This Row],[rxn]],[1]Sheet1!$A:$A,[1]Sheet1!$C:$C,"Other metaolism",0)</f>
        <v>Excluded</v>
      </c>
      <c r="F2557" t="s">
        <v>19</v>
      </c>
      <c r="G2557" t="str">
        <f>Table2[[#This Row],[rxn]]&amp;"_"&amp;Table2[[#This Row],[dir]]</f>
        <v>HXANt_c_e_FWD</v>
      </c>
      <c r="H2557" t="str" cm="1">
        <f t="array" ref="H2557">_xlfn.TEXTJOIN(",",TRUE,_xlfn.UNIQUE(_xlfn._xlws.FILTER(Table2[enz],Table2[rxn+dir]=Table2[[#This Row],[rxn+dir]])))</f>
        <v>SPONT</v>
      </c>
      <c r="I2557" s="2" t="str">
        <f>_xlfn.TEXTAFTER(Table2[[#This Row],[rxn]],"_",-1)</f>
        <v>e</v>
      </c>
      <c r="J2557" s="2" t="str">
        <f>_xlfn.TEXTBEFORE(Table2[[#This Row],[rxn]],"_"&amp;Table2[[#This Row],[compartment]],-1)</f>
        <v>HXANt_c</v>
      </c>
      <c r="K2557" s="2" t="str" cm="1">
        <f t="array" ref="K2557">_xlfn.LET(_xlpm.t,J2557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7" s="2" t="str">
        <f>IF(LEN(Table2[[#This Row],[number at end of rxn-compartment]])&gt;0,_xlfn.TEXTBEFORE(Table2[[#This Row],[rxn-compartment]],Table2[[#This Row],[number at end of rxn-compartment]],-1),"")</f>
        <v/>
      </c>
      <c r="N2557" t="str">
        <v/>
      </c>
      <c r="O2557" t="str">
        <v>ORNN5MOX_c</v>
      </c>
      <c r="P2557" t="str">
        <v>FWD</v>
      </c>
      <c r="Q2557" t="str">
        <v>rt2880</v>
      </c>
      <c r="R2557" t="str">
        <v>1.14.13.196</v>
      </c>
      <c r="S2557" t="str">
        <v>Other metabolism</v>
      </c>
      <c r="T2557" t="str">
        <v>Unassigned</v>
      </c>
    </row>
    <row r="2558" spans="1:20" x14ac:dyDescent="0.2">
      <c r="A2558" t="s">
        <v>5712</v>
      </c>
      <c r="B2558" t="s">
        <v>5711</v>
      </c>
      <c r="C2558" t="s">
        <v>21</v>
      </c>
      <c r="D2558" t="s">
        <v>1270</v>
      </c>
      <c r="E2558" t="str">
        <f>_xlfn.XLOOKUP(Table2[[#This Row],[rxn]],[1]Sheet1!$A:$A,[1]Sheet1!$C:$C,"Other metaolism",0)</f>
        <v>Excluded</v>
      </c>
      <c r="F2558" t="s">
        <v>19</v>
      </c>
      <c r="G2558" t="str">
        <f>Table2[[#This Row],[rxn]]&amp;"_"&amp;Table2[[#This Row],[dir]]</f>
        <v>HXANt_c_e_REV</v>
      </c>
      <c r="H2558" t="str" cm="1">
        <f t="array" ref="H2558">_xlfn.TEXTJOIN(",",TRUE,_xlfn.UNIQUE(_xlfn._xlws.FILTER(Table2[enz],Table2[rxn+dir]=Table2[[#This Row],[rxn+dir]])))</f>
        <v>SPONT</v>
      </c>
      <c r="I2558" s="2" t="str">
        <f>_xlfn.TEXTAFTER(Table2[[#This Row],[rxn]],"_",-1)</f>
        <v>e</v>
      </c>
      <c r="J2558" s="2" t="str">
        <f>_xlfn.TEXTBEFORE(Table2[[#This Row],[rxn]],"_"&amp;Table2[[#This Row],[compartment]],-1)</f>
        <v>HXANt_c</v>
      </c>
      <c r="K2558" s="2" t="str" cm="1">
        <f t="array" ref="K2558">_xlfn.LET(_xlpm.t,J2558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8" s="2" t="str">
        <f>IF(LEN(Table2[[#This Row],[number at end of rxn-compartment]])&gt;0,_xlfn.TEXTBEFORE(Table2[[#This Row],[rxn-compartment]],Table2[[#This Row],[number at end of rxn-compartment]],-1),"")</f>
        <v/>
      </c>
      <c r="N2558" t="str">
        <v/>
      </c>
      <c r="O2558" t="str">
        <v>ORNTA_c</v>
      </c>
      <c r="P2558" t="str">
        <v>FWD</v>
      </c>
      <c r="Q2558" t="str">
        <v>rt6698</v>
      </c>
      <c r="R2558" t="str">
        <v>2.6.1.13</v>
      </c>
      <c r="S2558" t="str">
        <v>Amino acid metabolism</v>
      </c>
      <c r="T2558" t="str">
        <v>Arginine and proline metabolism</v>
      </c>
    </row>
    <row r="2559" spans="1:20" x14ac:dyDescent="0.2">
      <c r="A2559" t="s">
        <v>5713</v>
      </c>
      <c r="B2559" t="s">
        <v>5714</v>
      </c>
      <c r="C2559" t="s">
        <v>8</v>
      </c>
      <c r="D2559" t="s">
        <v>2201</v>
      </c>
      <c r="E2559" t="str">
        <f>_xlfn.XLOOKUP(Table2[[#This Row],[rxn]],[1]Sheet1!$A:$A,[1]Sheet1!$C:$C,"Other metaolism",0)</f>
        <v>Excluded</v>
      </c>
      <c r="F2559" t="s">
        <v>19</v>
      </c>
      <c r="G2559" t="str">
        <f>Table2[[#This Row],[rxn]]&amp;"_"&amp;Table2[[#This Row],[dir]]</f>
        <v>HXAt_c_e_FWD</v>
      </c>
      <c r="H2559" t="str" cm="1">
        <f t="array" ref="H2559">_xlfn.TEXTJOIN(",",TRUE,_xlfn.UNIQUE(_xlfn._xlws.FILTER(Table2[enz],Table2[rxn+dir]=Table2[[#This Row],[rxn+dir]])))</f>
        <v>UNKNOWN</v>
      </c>
      <c r="I2559" s="2" t="str">
        <f>_xlfn.TEXTAFTER(Table2[[#This Row],[rxn]],"_",-1)</f>
        <v>e</v>
      </c>
      <c r="J2559" s="2" t="str">
        <f>_xlfn.TEXTBEFORE(Table2[[#This Row],[rxn]],"_"&amp;Table2[[#This Row],[compartment]],-1)</f>
        <v>HXAt_c</v>
      </c>
      <c r="K2559" s="2" t="str" cm="1">
        <f t="array" ref="K2559">_xlfn.LET(_xlpm.t,J2559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59" s="2" t="str">
        <f>IF(LEN(Table2[[#This Row],[number at end of rxn-compartment]])&gt;0,_xlfn.TEXTBEFORE(Table2[[#This Row],[rxn-compartment]],Table2[[#This Row],[number at end of rxn-compartment]],-1),"")</f>
        <v/>
      </c>
      <c r="N2559" t="str">
        <v/>
      </c>
      <c r="O2559" t="str">
        <v>ORNTACi_m</v>
      </c>
      <c r="P2559" t="str">
        <v>FWD</v>
      </c>
      <c r="Q2559" t="str">
        <v>rt7840</v>
      </c>
      <c r="R2559" t="str">
        <v>2.3.1.35</v>
      </c>
      <c r="S2559" t="str">
        <v>Amino acid metabolism</v>
      </c>
      <c r="T2559" t="str">
        <v>Arginine and proline metabolism</v>
      </c>
    </row>
    <row r="2560" spans="1:20" x14ac:dyDescent="0.2">
      <c r="A2560" t="s">
        <v>5715</v>
      </c>
      <c r="B2560" t="s">
        <v>5714</v>
      </c>
      <c r="C2560" t="s">
        <v>21</v>
      </c>
      <c r="D2560" t="s">
        <v>2201</v>
      </c>
      <c r="E2560" t="str">
        <f>_xlfn.XLOOKUP(Table2[[#This Row],[rxn]],[1]Sheet1!$A:$A,[1]Sheet1!$C:$C,"Other metaolism",0)</f>
        <v>Excluded</v>
      </c>
      <c r="F2560" t="s">
        <v>19</v>
      </c>
      <c r="G2560" t="str">
        <f>Table2[[#This Row],[rxn]]&amp;"_"&amp;Table2[[#This Row],[dir]]</f>
        <v>HXAt_c_e_REV</v>
      </c>
      <c r="H2560" t="str" cm="1">
        <f t="array" ref="H2560">_xlfn.TEXTJOIN(",",TRUE,_xlfn.UNIQUE(_xlfn._xlws.FILTER(Table2[enz],Table2[rxn+dir]=Table2[[#This Row],[rxn+dir]])))</f>
        <v>UNKNOWN</v>
      </c>
      <c r="I2560" s="2" t="str">
        <f>_xlfn.TEXTAFTER(Table2[[#This Row],[rxn]],"_",-1)</f>
        <v>e</v>
      </c>
      <c r="J2560" s="2" t="str">
        <f>_xlfn.TEXTBEFORE(Table2[[#This Row],[rxn]],"_"&amp;Table2[[#This Row],[compartment]],-1)</f>
        <v>HXAt_c</v>
      </c>
      <c r="K2560" s="2" t="str" cm="1">
        <f t="array" ref="K2560">_xlfn.LET(_xlpm.t,J2560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0" s="2" t="str">
        <f>IF(LEN(Table2[[#This Row],[number at end of rxn-compartment]])&gt;0,_xlfn.TEXTBEFORE(Table2[[#This Row],[rxn-compartment]],Table2[[#This Row],[number at end of rxn-compartment]],-1),"")</f>
        <v/>
      </c>
      <c r="N2560" t="str">
        <v/>
      </c>
      <c r="O2560" t="str">
        <v>ORNtpa_m</v>
      </c>
      <c r="P2560" t="str">
        <v>FWD</v>
      </c>
      <c r="Q2560" t="str">
        <v>rt4951</v>
      </c>
      <c r="R2560" t="str">
        <v/>
      </c>
      <c r="S2560" t="str">
        <v>Excluded</v>
      </c>
      <c r="T2560" t="str">
        <v>Transport</v>
      </c>
    </row>
    <row r="2561" spans="1:20" x14ac:dyDescent="0.2">
      <c r="A2561" t="s">
        <v>5716</v>
      </c>
      <c r="B2561" t="s">
        <v>5717</v>
      </c>
      <c r="C2561" t="s">
        <v>8</v>
      </c>
      <c r="D2561" t="s">
        <v>1270</v>
      </c>
      <c r="E2561" t="str">
        <f>_xlfn.XLOOKUP(Table2[[#This Row],[rxn]],[1]Sheet1!$A:$A,[1]Sheet1!$C:$C,"Other metaolism",0)</f>
        <v>Excluded</v>
      </c>
      <c r="F2561" t="s">
        <v>19</v>
      </c>
      <c r="G2561" t="str">
        <f>Table2[[#This Row],[rxn]]&amp;"_"&amp;Table2[[#This Row],[dir]]</f>
        <v>HXAt_c_x_FWD</v>
      </c>
      <c r="H2561" t="str" cm="1">
        <f t="array" ref="H2561">_xlfn.TEXTJOIN(",",TRUE,_xlfn.UNIQUE(_xlfn._xlws.FILTER(Table2[enz],Table2[rxn+dir]=Table2[[#This Row],[rxn+dir]])))</f>
        <v>SPONT</v>
      </c>
      <c r="I2561" s="2" t="str">
        <f>_xlfn.TEXTAFTER(Table2[[#This Row],[rxn]],"_",-1)</f>
        <v>x</v>
      </c>
      <c r="J2561" s="2" t="str">
        <f>_xlfn.TEXTBEFORE(Table2[[#This Row],[rxn]],"_"&amp;Table2[[#This Row],[compartment]],-1)</f>
        <v>HXAt_c</v>
      </c>
      <c r="K2561" s="2" t="str" cm="1">
        <f t="array" ref="K2561">_xlfn.LET(_xlpm.t,J2561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1" s="2" t="str">
        <f>IF(LEN(Table2[[#This Row],[number at end of rxn-compartment]])&gt;0,_xlfn.TEXTBEFORE(Table2[[#This Row],[rxn-compartment]],Table2[[#This Row],[number at end of rxn-compartment]],-1),"")</f>
        <v/>
      </c>
      <c r="N2561" t="str">
        <v/>
      </c>
      <c r="O2561" t="str">
        <v>ORNtps_e</v>
      </c>
      <c r="P2561" t="str">
        <v>FWD</v>
      </c>
      <c r="Q2561" t="str">
        <v>rt1689,rt5861</v>
      </c>
      <c r="R2561" t="str">
        <v/>
      </c>
      <c r="S2561" t="str">
        <v>Excluded</v>
      </c>
      <c r="T2561" t="str">
        <v>Transport</v>
      </c>
    </row>
    <row r="2562" spans="1:20" x14ac:dyDescent="0.2">
      <c r="A2562" t="s">
        <v>5718</v>
      </c>
      <c r="B2562" t="s">
        <v>5717</v>
      </c>
      <c r="C2562" t="s">
        <v>21</v>
      </c>
      <c r="D2562" t="s">
        <v>1270</v>
      </c>
      <c r="E2562" t="str">
        <f>_xlfn.XLOOKUP(Table2[[#This Row],[rxn]],[1]Sheet1!$A:$A,[1]Sheet1!$C:$C,"Other metaolism",0)</f>
        <v>Excluded</v>
      </c>
      <c r="F2562" t="s">
        <v>19</v>
      </c>
      <c r="G2562" t="str">
        <f>Table2[[#This Row],[rxn]]&amp;"_"&amp;Table2[[#This Row],[dir]]</f>
        <v>HXAt_c_x_REV</v>
      </c>
      <c r="H2562" t="str" cm="1">
        <f t="array" ref="H2562">_xlfn.TEXTJOIN(",",TRUE,_xlfn.UNIQUE(_xlfn._xlws.FILTER(Table2[enz],Table2[rxn+dir]=Table2[[#This Row],[rxn+dir]])))</f>
        <v>SPONT</v>
      </c>
      <c r="I2562" s="2" t="str">
        <f>_xlfn.TEXTAFTER(Table2[[#This Row],[rxn]],"_",-1)</f>
        <v>x</v>
      </c>
      <c r="J2562" s="2" t="str">
        <f>_xlfn.TEXTBEFORE(Table2[[#This Row],[rxn]],"_"&amp;Table2[[#This Row],[compartment]],-1)</f>
        <v>HXAt_c</v>
      </c>
      <c r="K2562" s="2" t="str" cm="1">
        <f t="array" ref="K2562">_xlfn.LET(_xlpm.t,J2562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2" s="2" t="str">
        <f>IF(LEN(Table2[[#This Row],[number at end of rxn-compartment]])&gt;0,_xlfn.TEXTBEFORE(Table2[[#This Row],[rxn-compartment]],Table2[[#This Row],[number at end of rxn-compartment]],-1),"")</f>
        <v/>
      </c>
      <c r="N2562" t="str">
        <v/>
      </c>
      <c r="O2562" t="str">
        <v>ORNtps_e</v>
      </c>
      <c r="P2562" t="str">
        <v>REV</v>
      </c>
      <c r="Q2562" t="str">
        <v>rt1689,rt5861</v>
      </c>
      <c r="R2562" t="str">
        <v/>
      </c>
      <c r="S2562" t="str">
        <v>Excluded</v>
      </c>
      <c r="T2562" t="str">
        <v>Transport</v>
      </c>
    </row>
    <row r="2563" spans="1:20" x14ac:dyDescent="0.2">
      <c r="A2563" t="s">
        <v>5719</v>
      </c>
      <c r="B2563" t="s">
        <v>5720</v>
      </c>
      <c r="C2563" t="s">
        <v>8</v>
      </c>
      <c r="D2563" t="s">
        <v>2201</v>
      </c>
      <c r="E2563" t="str">
        <f>_xlfn.XLOOKUP(Table2[[#This Row],[rxn]],[1]Sheet1!$A:$A,[1]Sheet1!$C:$C,"Other metaolism",0)</f>
        <v>Excluded</v>
      </c>
      <c r="F2563" t="s">
        <v>19</v>
      </c>
      <c r="G2563" t="str">
        <f>Table2[[#This Row],[rxn]]&amp;"_"&amp;Table2[[#This Row],[dir]]</f>
        <v>HXCAt_c_e_FWD</v>
      </c>
      <c r="H2563" t="str" cm="1">
        <f t="array" ref="H2563">_xlfn.TEXTJOIN(",",TRUE,_xlfn.UNIQUE(_xlfn._xlws.FILTER(Table2[enz],Table2[rxn+dir]=Table2[[#This Row],[rxn+dir]])))</f>
        <v>UNKNOWN</v>
      </c>
      <c r="I2563" s="2" t="str">
        <f>_xlfn.TEXTAFTER(Table2[[#This Row],[rxn]],"_",-1)</f>
        <v>e</v>
      </c>
      <c r="J2563" s="2" t="str">
        <f>_xlfn.TEXTBEFORE(Table2[[#This Row],[rxn]],"_"&amp;Table2[[#This Row],[compartment]],-1)</f>
        <v>HXCAt_c</v>
      </c>
      <c r="K2563" s="2" t="str" cm="1">
        <f t="array" ref="K2563">_xlfn.LET(_xlpm.t,J2563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3" s="2" t="str">
        <f>IF(LEN(Table2[[#This Row],[number at end of rxn-compartment]])&gt;0,_xlfn.TEXTBEFORE(Table2[[#This Row],[rxn-compartment]],Table2[[#This Row],[number at end of rxn-compartment]],-1),"")</f>
        <v/>
      </c>
      <c r="N2563" t="str">
        <v/>
      </c>
      <c r="O2563" t="str">
        <v>ORPT_c</v>
      </c>
      <c r="P2563" t="str">
        <v>FWD</v>
      </c>
      <c r="Q2563" t="str">
        <v>rt2348</v>
      </c>
      <c r="R2563" t="str">
        <v>2.4.2.10</v>
      </c>
      <c r="S2563" t="str">
        <v>RNA metabolism</v>
      </c>
      <c r="T2563" t="str">
        <v>Pyrimidine metabolism</v>
      </c>
    </row>
    <row r="2564" spans="1:20" x14ac:dyDescent="0.2">
      <c r="A2564" t="s">
        <v>5721</v>
      </c>
      <c r="B2564" t="s">
        <v>5720</v>
      </c>
      <c r="C2564" t="s">
        <v>21</v>
      </c>
      <c r="D2564" t="s">
        <v>2201</v>
      </c>
      <c r="E2564" t="str">
        <f>_xlfn.XLOOKUP(Table2[[#This Row],[rxn]],[1]Sheet1!$A:$A,[1]Sheet1!$C:$C,"Other metaolism",0)</f>
        <v>Excluded</v>
      </c>
      <c r="F2564" t="s">
        <v>19</v>
      </c>
      <c r="G2564" t="str">
        <f>Table2[[#This Row],[rxn]]&amp;"_"&amp;Table2[[#This Row],[dir]]</f>
        <v>HXCAt_c_e_REV</v>
      </c>
      <c r="H2564" t="str" cm="1">
        <f t="array" ref="H2564">_xlfn.TEXTJOIN(",",TRUE,_xlfn.UNIQUE(_xlfn._xlws.FILTER(Table2[enz],Table2[rxn+dir]=Table2[[#This Row],[rxn+dir]])))</f>
        <v>UNKNOWN</v>
      </c>
      <c r="I2564" s="2" t="str">
        <f>_xlfn.TEXTAFTER(Table2[[#This Row],[rxn]],"_",-1)</f>
        <v>e</v>
      </c>
      <c r="J2564" s="2" t="str">
        <f>_xlfn.TEXTBEFORE(Table2[[#This Row],[rxn]],"_"&amp;Table2[[#This Row],[compartment]],-1)</f>
        <v>HXCAt_c</v>
      </c>
      <c r="K2564" s="2" t="str" cm="1">
        <f t="array" ref="K2564">_xlfn.LET(_xlpm.t,J2564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4" s="2" t="str">
        <f>IF(LEN(Table2[[#This Row],[number at end of rxn-compartment]])&gt;0,_xlfn.TEXTBEFORE(Table2[[#This Row],[rxn-compartment]],Table2[[#This Row],[number at end of rxn-compartment]],-1),"")</f>
        <v/>
      </c>
      <c r="N2564" t="str">
        <v/>
      </c>
      <c r="O2564" t="str">
        <v>ORPT_c</v>
      </c>
      <c r="P2564" t="str">
        <v>REV</v>
      </c>
      <c r="Q2564" t="str">
        <v>rt2348</v>
      </c>
      <c r="R2564" t="str">
        <v>2.4.2.10</v>
      </c>
      <c r="S2564" t="str">
        <v>RNA metabolism</v>
      </c>
      <c r="T2564" t="str">
        <v>Pyrimidine metabolism</v>
      </c>
    </row>
    <row r="2565" spans="1:20" x14ac:dyDescent="0.2">
      <c r="A2565" t="s">
        <v>5722</v>
      </c>
      <c r="B2565" t="s">
        <v>5723</v>
      </c>
      <c r="C2565" t="s">
        <v>8</v>
      </c>
      <c r="D2565" t="s">
        <v>2201</v>
      </c>
      <c r="E2565" t="str">
        <f>_xlfn.XLOOKUP(Table2[[#This Row],[rxn]],[1]Sheet1!$A:$A,[1]Sheet1!$C:$C,"Other metaolism",0)</f>
        <v>Excluded</v>
      </c>
      <c r="F2565" t="s">
        <v>19</v>
      </c>
      <c r="G2565" t="str">
        <f>Table2[[#This Row],[rxn]]&amp;"_"&amp;Table2[[#This Row],[dir]]</f>
        <v>HXCAt_c_rm_FWD</v>
      </c>
      <c r="H2565" t="str" cm="1">
        <f t="array" ref="H2565">_xlfn.TEXTJOIN(",",TRUE,_xlfn.UNIQUE(_xlfn._xlws.FILTER(Table2[enz],Table2[rxn+dir]=Table2[[#This Row],[rxn+dir]])))</f>
        <v>UNKNOWN</v>
      </c>
      <c r="I2565" s="2" t="str">
        <f>_xlfn.TEXTAFTER(Table2[[#This Row],[rxn]],"_",-1)</f>
        <v>rm</v>
      </c>
      <c r="J2565" s="2" t="str">
        <f>_xlfn.TEXTBEFORE(Table2[[#This Row],[rxn]],"_"&amp;Table2[[#This Row],[compartment]],-1)</f>
        <v>HXCAt_c</v>
      </c>
      <c r="K2565" s="2" t="str" cm="1">
        <f t="array" ref="K2565">_xlfn.LET(_xlpm.t,J2565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5" s="2" t="str">
        <f>IF(LEN(Table2[[#This Row],[number at end of rxn-compartment]])&gt;0,_xlfn.TEXTBEFORE(Table2[[#This Row],[rxn-compartment]],Table2[[#This Row],[number at end of rxn-compartment]],-1),"")</f>
        <v/>
      </c>
      <c r="N2565" t="str">
        <v>P5CD</v>
      </c>
      <c r="O2565" t="str">
        <v>P5CD2_m</v>
      </c>
      <c r="P2565" t="str">
        <v>FWD</v>
      </c>
      <c r="Q2565" t="str">
        <v>rt0201</v>
      </c>
      <c r="R2565" t="str">
        <v>1.2.1.88</v>
      </c>
      <c r="S2565" t="str">
        <v>Amino acid metabolism</v>
      </c>
      <c r="T2565" t="str">
        <v>Alanine, aspartate and glutamate metabolism</v>
      </c>
    </row>
    <row r="2566" spans="1:20" x14ac:dyDescent="0.2">
      <c r="A2566" t="s">
        <v>5724</v>
      </c>
      <c r="B2566" t="s">
        <v>5723</v>
      </c>
      <c r="C2566" t="s">
        <v>21</v>
      </c>
      <c r="D2566" t="s">
        <v>2201</v>
      </c>
      <c r="E2566" t="str">
        <f>_xlfn.XLOOKUP(Table2[[#This Row],[rxn]],[1]Sheet1!$A:$A,[1]Sheet1!$C:$C,"Other metaolism",0)</f>
        <v>Excluded</v>
      </c>
      <c r="F2566" t="s">
        <v>19</v>
      </c>
      <c r="G2566" t="str">
        <f>Table2[[#This Row],[rxn]]&amp;"_"&amp;Table2[[#This Row],[dir]]</f>
        <v>HXCAt_c_rm_REV</v>
      </c>
      <c r="H2566" t="str" cm="1">
        <f t="array" ref="H2566">_xlfn.TEXTJOIN(",",TRUE,_xlfn.UNIQUE(_xlfn._xlws.FILTER(Table2[enz],Table2[rxn+dir]=Table2[[#This Row],[rxn+dir]])))</f>
        <v>UNKNOWN</v>
      </c>
      <c r="I2566" s="2" t="str">
        <f>_xlfn.TEXTAFTER(Table2[[#This Row],[rxn]],"_",-1)</f>
        <v>rm</v>
      </c>
      <c r="J2566" s="2" t="str">
        <f>_xlfn.TEXTBEFORE(Table2[[#This Row],[rxn]],"_"&amp;Table2[[#This Row],[compartment]],-1)</f>
        <v>HXCAt_c</v>
      </c>
      <c r="K2566" s="2" t="str" cm="1">
        <f t="array" ref="K2566">_xlfn.LET(_xlpm.t,J2566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6" s="2" t="str">
        <f>IF(LEN(Table2[[#This Row],[number at end of rxn-compartment]])&gt;0,_xlfn.TEXTBEFORE(Table2[[#This Row],[rxn-compartment]],Table2[[#This Row],[number at end of rxn-compartment]],-1),"")</f>
        <v/>
      </c>
      <c r="N2566" t="str">
        <v/>
      </c>
      <c r="O2566" t="str">
        <v>P5CR_c</v>
      </c>
      <c r="P2566" t="str">
        <v>FWD</v>
      </c>
      <c r="Q2566" t="str">
        <v>rt5064</v>
      </c>
      <c r="R2566" t="str">
        <v>1.5.1.2</v>
      </c>
      <c r="S2566" t="str">
        <v>Amino acid metabolism</v>
      </c>
      <c r="T2566" t="str">
        <v>Arginine and proline metabolism</v>
      </c>
    </row>
    <row r="2567" spans="1:20" x14ac:dyDescent="0.2">
      <c r="A2567" t="s">
        <v>5725</v>
      </c>
      <c r="B2567" t="s">
        <v>5726</v>
      </c>
      <c r="C2567" t="s">
        <v>8</v>
      </c>
      <c r="D2567" t="s">
        <v>1270</v>
      </c>
      <c r="E2567" t="str">
        <f>_xlfn.XLOOKUP(Table2[[#This Row],[rxn]],[1]Sheet1!$A:$A,[1]Sheet1!$C:$C,"Other metaolism",0)</f>
        <v>Excluded</v>
      </c>
      <c r="F2567" t="s">
        <v>19</v>
      </c>
      <c r="G2567" t="str">
        <f>Table2[[#This Row],[rxn]]&amp;"_"&amp;Table2[[#This Row],[dir]]</f>
        <v>HXCAt_en_rm_FWD</v>
      </c>
      <c r="H2567" t="str" cm="1">
        <f t="array" ref="H2567">_xlfn.TEXTJOIN(",",TRUE,_xlfn.UNIQUE(_xlfn._xlws.FILTER(Table2[enz],Table2[rxn+dir]=Table2[[#This Row],[rxn+dir]])))</f>
        <v>SPONT</v>
      </c>
      <c r="I2567" s="2" t="str">
        <f>_xlfn.TEXTAFTER(Table2[[#This Row],[rxn]],"_",-1)</f>
        <v>rm</v>
      </c>
      <c r="J2567" s="2" t="str">
        <f>_xlfn.TEXTBEFORE(Table2[[#This Row],[rxn]],"_"&amp;Table2[[#This Row],[compartment]],-1)</f>
        <v>HXCAt_en</v>
      </c>
      <c r="K2567" s="2" t="str" cm="1">
        <f t="array" ref="K2567">_xlfn.LET(_xlpm.t,J2567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7" s="2" t="str">
        <f>IF(LEN(Table2[[#This Row],[number at end of rxn-compartment]])&gt;0,_xlfn.TEXTBEFORE(Table2[[#This Row],[rxn-compartment]],Table2[[#This Row],[number at end of rxn-compartment]],-1),"")</f>
        <v/>
      </c>
      <c r="N2567" t="str">
        <v/>
      </c>
      <c r="O2567" t="str">
        <v>PACALDt_c_e</v>
      </c>
      <c r="P2567" t="str">
        <v>FWD</v>
      </c>
      <c r="Q2567" t="str">
        <v>SPONT</v>
      </c>
      <c r="R2567" t="str">
        <v/>
      </c>
      <c r="S2567" t="str">
        <v>Excluded</v>
      </c>
      <c r="T2567" t="str">
        <v>Transport</v>
      </c>
    </row>
    <row r="2568" spans="1:20" x14ac:dyDescent="0.2">
      <c r="A2568" t="s">
        <v>5727</v>
      </c>
      <c r="B2568" t="s">
        <v>5726</v>
      </c>
      <c r="C2568" t="s">
        <v>21</v>
      </c>
      <c r="D2568" t="s">
        <v>1270</v>
      </c>
      <c r="E2568" t="str">
        <f>_xlfn.XLOOKUP(Table2[[#This Row],[rxn]],[1]Sheet1!$A:$A,[1]Sheet1!$C:$C,"Other metaolism",0)</f>
        <v>Excluded</v>
      </c>
      <c r="F2568" t="s">
        <v>19</v>
      </c>
      <c r="G2568" t="str">
        <f>Table2[[#This Row],[rxn]]&amp;"_"&amp;Table2[[#This Row],[dir]]</f>
        <v>HXCAt_en_rm_REV</v>
      </c>
      <c r="H2568" t="str" cm="1">
        <f t="array" ref="H2568">_xlfn.TEXTJOIN(",",TRUE,_xlfn.UNIQUE(_xlfn._xlws.FILTER(Table2[enz],Table2[rxn+dir]=Table2[[#This Row],[rxn+dir]])))</f>
        <v>SPONT</v>
      </c>
      <c r="I2568" s="2" t="str">
        <f>_xlfn.TEXTAFTER(Table2[[#This Row],[rxn]],"_",-1)</f>
        <v>rm</v>
      </c>
      <c r="J2568" s="2" t="str">
        <f>_xlfn.TEXTBEFORE(Table2[[#This Row],[rxn]],"_"&amp;Table2[[#This Row],[compartment]],-1)</f>
        <v>HXCAt_en</v>
      </c>
      <c r="K2568" s="2" t="str" cm="1">
        <f t="array" ref="K2568">_xlfn.LET(_xlpm.t,J2568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8" s="2" t="str">
        <f>IF(LEN(Table2[[#This Row],[number at end of rxn-compartment]])&gt;0,_xlfn.TEXTBEFORE(Table2[[#This Row],[rxn-compartment]],Table2[[#This Row],[number at end of rxn-compartment]],-1),"")</f>
        <v/>
      </c>
      <c r="N2568" t="str">
        <v/>
      </c>
      <c r="O2568" t="str">
        <v>PACALDt_c_e</v>
      </c>
      <c r="P2568" t="str">
        <v>REV</v>
      </c>
      <c r="Q2568" t="str">
        <v>SPONT</v>
      </c>
      <c r="R2568" t="str">
        <v/>
      </c>
      <c r="S2568" t="str">
        <v>Excluded</v>
      </c>
      <c r="T2568" t="str">
        <v>Transport</v>
      </c>
    </row>
    <row r="2569" spans="1:20" x14ac:dyDescent="0.2">
      <c r="A2569" t="s">
        <v>5728</v>
      </c>
      <c r="B2569" t="s">
        <v>5729</v>
      </c>
      <c r="C2569" t="s">
        <v>8</v>
      </c>
      <c r="D2569" t="s">
        <v>1270</v>
      </c>
      <c r="E2569" t="str">
        <f>_xlfn.XLOOKUP(Table2[[#This Row],[rxn]],[1]Sheet1!$A:$A,[1]Sheet1!$C:$C,"Other metaolism",0)</f>
        <v>Excluded</v>
      </c>
      <c r="F2569" t="s">
        <v>19</v>
      </c>
      <c r="G2569" t="str">
        <f>Table2[[#This Row],[rxn]]&amp;"_"&amp;Table2[[#This Row],[dir]]</f>
        <v>HXCAt_l_rm_FWD</v>
      </c>
      <c r="H2569" t="str" cm="1">
        <f t="array" ref="H2569">_xlfn.TEXTJOIN(",",TRUE,_xlfn.UNIQUE(_xlfn._xlws.FILTER(Table2[enz],Table2[rxn+dir]=Table2[[#This Row],[rxn+dir]])))</f>
        <v>SPONT</v>
      </c>
      <c r="I2569" s="2" t="str">
        <f>_xlfn.TEXTAFTER(Table2[[#This Row],[rxn]],"_",-1)</f>
        <v>rm</v>
      </c>
      <c r="J2569" s="2" t="str">
        <f>_xlfn.TEXTBEFORE(Table2[[#This Row],[rxn]],"_"&amp;Table2[[#This Row],[compartment]],-1)</f>
        <v>HXCAt_l</v>
      </c>
      <c r="K2569" s="2" t="str" cm="1">
        <f t="array" ref="K2569">_xlfn.LET(_xlpm.t,J2569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69" s="2" t="str">
        <f>IF(LEN(Table2[[#This Row],[number at end of rxn-compartment]])&gt;0,_xlfn.TEXTBEFORE(Table2[[#This Row],[rxn-compartment]],Table2[[#This Row],[number at end of rxn-compartment]],-1),"")</f>
        <v/>
      </c>
      <c r="N2569" t="str">
        <v/>
      </c>
      <c r="O2569" t="str">
        <v>PACALDt_c_m</v>
      </c>
      <c r="P2569" t="str">
        <v>FWD</v>
      </c>
      <c r="Q2569" t="str">
        <v>SPONT</v>
      </c>
      <c r="R2569" t="str">
        <v/>
      </c>
      <c r="S2569" t="str">
        <v>Excluded</v>
      </c>
      <c r="T2569" t="str">
        <v>Transport</v>
      </c>
    </row>
    <row r="2570" spans="1:20" x14ac:dyDescent="0.2">
      <c r="A2570" t="s">
        <v>5730</v>
      </c>
      <c r="B2570" t="s">
        <v>5729</v>
      </c>
      <c r="C2570" t="s">
        <v>21</v>
      </c>
      <c r="D2570" t="s">
        <v>1270</v>
      </c>
      <c r="E2570" t="str">
        <f>_xlfn.XLOOKUP(Table2[[#This Row],[rxn]],[1]Sheet1!$A:$A,[1]Sheet1!$C:$C,"Other metaolism",0)</f>
        <v>Excluded</v>
      </c>
      <c r="F2570" t="s">
        <v>19</v>
      </c>
      <c r="G2570" t="str">
        <f>Table2[[#This Row],[rxn]]&amp;"_"&amp;Table2[[#This Row],[dir]]</f>
        <v>HXCAt_l_rm_REV</v>
      </c>
      <c r="H2570" t="str" cm="1">
        <f t="array" ref="H2570">_xlfn.TEXTJOIN(",",TRUE,_xlfn.UNIQUE(_xlfn._xlws.FILTER(Table2[enz],Table2[rxn+dir]=Table2[[#This Row],[rxn+dir]])))</f>
        <v>SPONT</v>
      </c>
      <c r="I2570" s="2" t="str">
        <f>_xlfn.TEXTAFTER(Table2[[#This Row],[rxn]],"_",-1)</f>
        <v>rm</v>
      </c>
      <c r="J2570" s="2" t="str">
        <f>_xlfn.TEXTBEFORE(Table2[[#This Row],[rxn]],"_"&amp;Table2[[#This Row],[compartment]],-1)</f>
        <v>HXCAt_l</v>
      </c>
      <c r="K2570" s="2" t="str" cm="1">
        <f t="array" ref="K2570">_xlfn.LET(_xlpm.t,J2570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0" s="2" t="str">
        <f>IF(LEN(Table2[[#This Row],[number at end of rxn-compartment]])&gt;0,_xlfn.TEXTBEFORE(Table2[[#This Row],[rxn-compartment]],Table2[[#This Row],[number at end of rxn-compartment]],-1),"")</f>
        <v/>
      </c>
      <c r="N2570" t="str">
        <v/>
      </c>
      <c r="O2570" t="str">
        <v>PACALDt_c_m</v>
      </c>
      <c r="P2570" t="str">
        <v>REV</v>
      </c>
      <c r="Q2570" t="str">
        <v>SPONT</v>
      </c>
      <c r="R2570" t="str">
        <v/>
      </c>
      <c r="S2570" t="str">
        <v>Excluded</v>
      </c>
      <c r="T2570" t="str">
        <v>Transport</v>
      </c>
    </row>
    <row r="2571" spans="1:20" x14ac:dyDescent="0.2">
      <c r="A2571" t="s">
        <v>5731</v>
      </c>
      <c r="B2571" t="s">
        <v>5732</v>
      </c>
      <c r="C2571" t="s">
        <v>8</v>
      </c>
      <c r="D2571" t="s">
        <v>1270</v>
      </c>
      <c r="E2571" t="str">
        <f>_xlfn.XLOOKUP(Table2[[#This Row],[rxn]],[1]Sheet1!$A:$A,[1]Sheet1!$C:$C,"Other metaolism",0)</f>
        <v>Excluded</v>
      </c>
      <c r="F2571" t="s">
        <v>19</v>
      </c>
      <c r="G2571" t="str">
        <f>Table2[[#This Row],[rxn]]&amp;"_"&amp;Table2[[#This Row],[dir]]</f>
        <v>HXCAt_r_rm_FWD</v>
      </c>
      <c r="H2571" t="str" cm="1">
        <f t="array" ref="H2571">_xlfn.TEXTJOIN(",",TRUE,_xlfn.UNIQUE(_xlfn._xlws.FILTER(Table2[enz],Table2[rxn+dir]=Table2[[#This Row],[rxn+dir]])))</f>
        <v>SPONT</v>
      </c>
      <c r="I2571" s="2" t="str">
        <f>_xlfn.TEXTAFTER(Table2[[#This Row],[rxn]],"_",-1)</f>
        <v>rm</v>
      </c>
      <c r="J2571" s="2" t="str">
        <f>_xlfn.TEXTBEFORE(Table2[[#This Row],[rxn]],"_"&amp;Table2[[#This Row],[compartment]],-1)</f>
        <v>HXCAt_r</v>
      </c>
      <c r="K2571" s="2" t="str" cm="1">
        <f t="array" ref="K2571">_xlfn.LET(_xlpm.t,J2571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1" s="2" t="str">
        <f>IF(LEN(Table2[[#This Row],[number at end of rxn-compartment]])&gt;0,_xlfn.TEXTBEFORE(Table2[[#This Row],[rxn-compartment]],Table2[[#This Row],[number at end of rxn-compartment]],-1),"")</f>
        <v/>
      </c>
      <c r="N2571" t="str">
        <v/>
      </c>
      <c r="O2571" t="str">
        <v>PACCOAE_c</v>
      </c>
      <c r="P2571" t="str">
        <v>FWD</v>
      </c>
      <c r="Q2571" t="str">
        <v>rt6217</v>
      </c>
      <c r="R2571" t="str">
        <v>3.1.2.-</v>
      </c>
      <c r="S2571" t="str">
        <v>Amino acid metabolism</v>
      </c>
      <c r="T2571" t="str">
        <v>Phenylalanine, tyrosine and tryptophan metabolism</v>
      </c>
    </row>
    <row r="2572" spans="1:20" x14ac:dyDescent="0.2">
      <c r="A2572" t="s">
        <v>5733</v>
      </c>
      <c r="B2572" t="s">
        <v>5732</v>
      </c>
      <c r="C2572" t="s">
        <v>21</v>
      </c>
      <c r="D2572" t="s">
        <v>1270</v>
      </c>
      <c r="E2572" t="str">
        <f>_xlfn.XLOOKUP(Table2[[#This Row],[rxn]],[1]Sheet1!$A:$A,[1]Sheet1!$C:$C,"Other metaolism",0)</f>
        <v>Excluded</v>
      </c>
      <c r="F2572" t="s">
        <v>19</v>
      </c>
      <c r="G2572" t="str">
        <f>Table2[[#This Row],[rxn]]&amp;"_"&amp;Table2[[#This Row],[dir]]</f>
        <v>HXCAt_r_rm_REV</v>
      </c>
      <c r="H2572" t="str" cm="1">
        <f t="array" ref="H2572">_xlfn.TEXTJOIN(",",TRUE,_xlfn.UNIQUE(_xlfn._xlws.FILTER(Table2[enz],Table2[rxn+dir]=Table2[[#This Row],[rxn+dir]])))</f>
        <v>SPONT</v>
      </c>
      <c r="I2572" s="2" t="str">
        <f>_xlfn.TEXTAFTER(Table2[[#This Row],[rxn]],"_",-1)</f>
        <v>rm</v>
      </c>
      <c r="J2572" s="2" t="str">
        <f>_xlfn.TEXTBEFORE(Table2[[#This Row],[rxn]],"_"&amp;Table2[[#This Row],[compartment]],-1)</f>
        <v>HXCAt_r</v>
      </c>
      <c r="K2572" s="2" t="str" cm="1">
        <f t="array" ref="K2572">_xlfn.LET(_xlpm.t,J2572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2" s="2" t="str">
        <f>IF(LEN(Table2[[#This Row],[number at end of rxn-compartment]])&gt;0,_xlfn.TEXTBEFORE(Table2[[#This Row],[rxn-compartment]],Table2[[#This Row],[number at end of rxn-compartment]],-1),"")</f>
        <v/>
      </c>
      <c r="N2572" t="str">
        <v/>
      </c>
      <c r="O2572" t="str">
        <v>PACCOAE_x</v>
      </c>
      <c r="P2572" t="str">
        <v>FWD</v>
      </c>
      <c r="Q2572" t="str">
        <v>rt5558</v>
      </c>
      <c r="R2572" t="str">
        <v>3.1.2.-</v>
      </c>
      <c r="S2572" t="str">
        <v>Other metabolism</v>
      </c>
      <c r="T2572" t="str">
        <v>Fatty acid degradation</v>
      </c>
    </row>
    <row r="2573" spans="1:20" x14ac:dyDescent="0.2">
      <c r="A2573" t="s">
        <v>5734</v>
      </c>
      <c r="B2573" t="s">
        <v>5735</v>
      </c>
      <c r="C2573" t="s">
        <v>8</v>
      </c>
      <c r="D2573" t="s">
        <v>1270</v>
      </c>
      <c r="E2573" t="str">
        <f>_xlfn.XLOOKUP(Table2[[#This Row],[rxn]],[1]Sheet1!$A:$A,[1]Sheet1!$C:$C,"Other metaolism",0)</f>
        <v>Excluded</v>
      </c>
      <c r="F2573" t="s">
        <v>19</v>
      </c>
      <c r="G2573" t="str">
        <f>Table2[[#This Row],[rxn]]&amp;"_"&amp;Table2[[#This Row],[dir]]</f>
        <v>HXCCOAt_c_en_FWD</v>
      </c>
      <c r="H2573" t="str" cm="1">
        <f t="array" ref="H2573">_xlfn.TEXTJOIN(",",TRUE,_xlfn.UNIQUE(_xlfn._xlws.FILTER(Table2[enz],Table2[rxn+dir]=Table2[[#This Row],[rxn+dir]])))</f>
        <v>SPONT</v>
      </c>
      <c r="I2573" s="2" t="str">
        <f>_xlfn.TEXTAFTER(Table2[[#This Row],[rxn]],"_",-1)</f>
        <v>en</v>
      </c>
      <c r="J2573" s="2" t="str">
        <f>_xlfn.TEXTBEFORE(Table2[[#This Row],[rxn]],"_"&amp;Table2[[#This Row],[compartment]],-1)</f>
        <v>HXCCOAt_c</v>
      </c>
      <c r="K2573" s="2" t="str" cm="1">
        <f t="array" ref="K2573">_xlfn.LET(_xlpm.t,J2573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3" s="2" t="str">
        <f>IF(LEN(Table2[[#This Row],[number at end of rxn-compartment]])&gt;0,_xlfn.TEXTBEFORE(Table2[[#This Row],[rxn-compartment]],Table2[[#This Row],[number at end of rxn-compartment]],-1),"")</f>
        <v/>
      </c>
      <c r="N2573" t="str">
        <v/>
      </c>
      <c r="O2573" t="str">
        <v>PACCOAL_x</v>
      </c>
      <c r="P2573" t="str">
        <v>FWD</v>
      </c>
      <c r="Q2573" t="str">
        <v>rt6434_x</v>
      </c>
      <c r="R2573" t="str">
        <v>6.2.1.30</v>
      </c>
      <c r="S2573" t="str">
        <v>Amino acid metabolism</v>
      </c>
      <c r="T2573" t="str">
        <v>Phenylalanine, tyrosine and tryptophan metabolism</v>
      </c>
    </row>
    <row r="2574" spans="1:20" x14ac:dyDescent="0.2">
      <c r="A2574" t="s">
        <v>5736</v>
      </c>
      <c r="B2574" t="s">
        <v>5735</v>
      </c>
      <c r="C2574" t="s">
        <v>21</v>
      </c>
      <c r="D2574" t="s">
        <v>1270</v>
      </c>
      <c r="E2574" t="str">
        <f>_xlfn.XLOOKUP(Table2[[#This Row],[rxn]],[1]Sheet1!$A:$A,[1]Sheet1!$C:$C,"Other metaolism",0)</f>
        <v>Excluded</v>
      </c>
      <c r="F2574" t="s">
        <v>19</v>
      </c>
      <c r="G2574" t="str">
        <f>Table2[[#This Row],[rxn]]&amp;"_"&amp;Table2[[#This Row],[dir]]</f>
        <v>HXCCOAt_c_en_REV</v>
      </c>
      <c r="H2574" t="str" cm="1">
        <f t="array" ref="H2574">_xlfn.TEXTJOIN(",",TRUE,_xlfn.UNIQUE(_xlfn._xlws.FILTER(Table2[enz],Table2[rxn+dir]=Table2[[#This Row],[rxn+dir]])))</f>
        <v>SPONT</v>
      </c>
      <c r="I2574" s="2" t="str">
        <f>_xlfn.TEXTAFTER(Table2[[#This Row],[rxn]],"_",-1)</f>
        <v>en</v>
      </c>
      <c r="J2574" s="2" t="str">
        <f>_xlfn.TEXTBEFORE(Table2[[#This Row],[rxn]],"_"&amp;Table2[[#This Row],[compartment]],-1)</f>
        <v>HXCCOAt_c</v>
      </c>
      <c r="K2574" s="2" t="str" cm="1">
        <f t="array" ref="K2574">_xlfn.LET(_xlpm.t,J2574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4" s="2" t="str">
        <f>IF(LEN(Table2[[#This Row],[number at end of rxn-compartment]])&gt;0,_xlfn.TEXTBEFORE(Table2[[#This Row],[rxn-compartment]],Table2[[#This Row],[number at end of rxn-compartment]],-1),"")</f>
        <v/>
      </c>
      <c r="N2574" t="str">
        <v/>
      </c>
      <c r="O2574" t="str">
        <v>PACt_c_x</v>
      </c>
      <c r="P2574" t="str">
        <v>FWD</v>
      </c>
      <c r="Q2574" t="str">
        <v>UNKNOWN</v>
      </c>
      <c r="R2574" t="str">
        <v/>
      </c>
      <c r="S2574" t="str">
        <v>Excluded</v>
      </c>
      <c r="T2574" t="str">
        <v>Transport</v>
      </c>
    </row>
    <row r="2575" spans="1:20" x14ac:dyDescent="0.2">
      <c r="A2575" t="s">
        <v>5737</v>
      </c>
      <c r="B2575" t="s">
        <v>5738</v>
      </c>
      <c r="C2575" t="s">
        <v>8</v>
      </c>
      <c r="D2575" t="s">
        <v>1270</v>
      </c>
      <c r="E2575" t="str">
        <f>_xlfn.XLOOKUP(Table2[[#This Row],[rxn]],[1]Sheet1!$A:$A,[1]Sheet1!$C:$C,"Other metaolism",0)</f>
        <v>Excluded</v>
      </c>
      <c r="F2575" t="s">
        <v>19</v>
      </c>
      <c r="G2575" t="str">
        <f>Table2[[#This Row],[rxn]]&amp;"_"&amp;Table2[[#This Row],[dir]]</f>
        <v>HXCCOAt_c_l_FWD</v>
      </c>
      <c r="H2575" t="str" cm="1">
        <f t="array" ref="H2575">_xlfn.TEXTJOIN(",",TRUE,_xlfn.UNIQUE(_xlfn._xlws.FILTER(Table2[enz],Table2[rxn+dir]=Table2[[#This Row],[rxn+dir]])))</f>
        <v>SPONT</v>
      </c>
      <c r="I2575" s="2" t="str">
        <f>_xlfn.TEXTAFTER(Table2[[#This Row],[rxn]],"_",-1)</f>
        <v>l</v>
      </c>
      <c r="J2575" s="2" t="str">
        <f>_xlfn.TEXTBEFORE(Table2[[#This Row],[rxn]],"_"&amp;Table2[[#This Row],[compartment]],-1)</f>
        <v>HXCCOAt_c</v>
      </c>
      <c r="K2575" s="2" t="str" cm="1">
        <f t="array" ref="K2575">_xlfn.LET(_xlpm.t,J2575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5" s="2" t="str">
        <f>IF(LEN(Table2[[#This Row],[number at end of rxn-compartment]])&gt;0,_xlfn.TEXTBEFORE(Table2[[#This Row],[rxn-compartment]],Table2[[#This Row],[number at end of rxn-compartment]],-1),"")</f>
        <v/>
      </c>
      <c r="N2575" t="str">
        <v/>
      </c>
      <c r="O2575" t="str">
        <v>PACt_c_x</v>
      </c>
      <c r="P2575" t="str">
        <v>REV</v>
      </c>
      <c r="Q2575" t="str">
        <v>UNKNOWN</v>
      </c>
      <c r="R2575" t="str">
        <v/>
      </c>
      <c r="S2575" t="str">
        <v>Excluded</v>
      </c>
      <c r="T2575" t="str">
        <v>Transport</v>
      </c>
    </row>
    <row r="2576" spans="1:20" x14ac:dyDescent="0.2">
      <c r="A2576" t="s">
        <v>5739</v>
      </c>
      <c r="B2576" t="s">
        <v>5738</v>
      </c>
      <c r="C2576" t="s">
        <v>21</v>
      </c>
      <c r="D2576" t="s">
        <v>1270</v>
      </c>
      <c r="E2576" t="str">
        <f>_xlfn.XLOOKUP(Table2[[#This Row],[rxn]],[1]Sheet1!$A:$A,[1]Sheet1!$C:$C,"Other metaolism",0)</f>
        <v>Excluded</v>
      </c>
      <c r="F2576" t="s">
        <v>19</v>
      </c>
      <c r="G2576" t="str">
        <f>Table2[[#This Row],[rxn]]&amp;"_"&amp;Table2[[#This Row],[dir]]</f>
        <v>HXCCOAt_c_l_REV</v>
      </c>
      <c r="H2576" t="str" cm="1">
        <f t="array" ref="H2576">_xlfn.TEXTJOIN(",",TRUE,_xlfn.UNIQUE(_xlfn._xlws.FILTER(Table2[enz],Table2[rxn+dir]=Table2[[#This Row],[rxn+dir]])))</f>
        <v>SPONT</v>
      </c>
      <c r="I2576" s="2" t="str">
        <f>_xlfn.TEXTAFTER(Table2[[#This Row],[rxn]],"_",-1)</f>
        <v>l</v>
      </c>
      <c r="J2576" s="2" t="str">
        <f>_xlfn.TEXTBEFORE(Table2[[#This Row],[rxn]],"_"&amp;Table2[[#This Row],[compartment]],-1)</f>
        <v>HXCCOAt_c</v>
      </c>
      <c r="K2576" s="2" t="str" cm="1">
        <f t="array" ref="K2576">_xlfn.LET(_xlpm.t,J2576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6" s="2" t="str">
        <f>IF(LEN(Table2[[#This Row],[number at end of rxn-compartment]])&gt;0,_xlfn.TEXTBEFORE(Table2[[#This Row],[rxn-compartment]],Table2[[#This Row],[number at end of rxn-compartment]],-1),"")</f>
        <v/>
      </c>
      <c r="N2576" t="str">
        <v/>
      </c>
      <c r="O2576" t="str">
        <v>PADAH_c</v>
      </c>
      <c r="P2576" t="str">
        <v>FWD</v>
      </c>
      <c r="Q2576" t="str">
        <v>rt1908</v>
      </c>
      <c r="R2576" t="str">
        <v>3.5.1.4</v>
      </c>
      <c r="S2576" t="str">
        <v>Amino acid metabolism</v>
      </c>
      <c r="T2576" t="str">
        <v>Phenylalanine, tyrosine and tryptophan metabolism</v>
      </c>
    </row>
    <row r="2577" spans="1:20" x14ac:dyDescent="0.2">
      <c r="A2577" t="s">
        <v>5740</v>
      </c>
      <c r="B2577" t="s">
        <v>5741</v>
      </c>
      <c r="C2577" t="s">
        <v>8</v>
      </c>
      <c r="D2577" t="s">
        <v>1270</v>
      </c>
      <c r="E2577" t="str">
        <f>_xlfn.XLOOKUP(Table2[[#This Row],[rxn]],[1]Sheet1!$A:$A,[1]Sheet1!$C:$C,"Other metaolism",0)</f>
        <v>Excluded</v>
      </c>
      <c r="F2577" t="s">
        <v>19</v>
      </c>
      <c r="G2577" t="str">
        <f>Table2[[#This Row],[rxn]]&amp;"_"&amp;Table2[[#This Row],[dir]]</f>
        <v>HXCCOAt_c_r_FWD</v>
      </c>
      <c r="H2577" t="str" cm="1">
        <f t="array" ref="H2577">_xlfn.TEXTJOIN(",",TRUE,_xlfn.UNIQUE(_xlfn._xlws.FILTER(Table2[enz],Table2[rxn+dir]=Table2[[#This Row],[rxn+dir]])))</f>
        <v>SPONT</v>
      </c>
      <c r="I2577" s="2" t="str">
        <f>_xlfn.TEXTAFTER(Table2[[#This Row],[rxn]],"_",-1)</f>
        <v>r</v>
      </c>
      <c r="J2577" s="2" t="str">
        <f>_xlfn.TEXTBEFORE(Table2[[#This Row],[rxn]],"_"&amp;Table2[[#This Row],[compartment]],-1)</f>
        <v>HXCCOAt_c</v>
      </c>
      <c r="K2577" s="2" t="str" cm="1">
        <f t="array" ref="K2577">_xlfn.LET(_xlpm.t,J2577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7" s="2" t="str">
        <f>IF(LEN(Table2[[#This Row],[number at end of rxn-compartment]])&gt;0,_xlfn.TEXTBEFORE(Table2[[#This Row],[rxn-compartment]],Table2[[#This Row],[number at end of rxn-compartment]],-1),"")</f>
        <v/>
      </c>
      <c r="N2577" t="str">
        <v/>
      </c>
      <c r="O2577" t="str">
        <v>PADAH_c</v>
      </c>
      <c r="P2577" t="str">
        <v>REV</v>
      </c>
      <c r="Q2577" t="str">
        <v>rt1908</v>
      </c>
      <c r="R2577" t="str">
        <v>3.5.1.4</v>
      </c>
      <c r="S2577" t="str">
        <v>Amino acid metabolism</v>
      </c>
      <c r="T2577" t="str">
        <v>Phenylalanine, tyrosine and tryptophan metabolism</v>
      </c>
    </row>
    <row r="2578" spans="1:20" x14ac:dyDescent="0.2">
      <c r="A2578" t="s">
        <v>5742</v>
      </c>
      <c r="B2578" t="s">
        <v>5741</v>
      </c>
      <c r="C2578" t="s">
        <v>21</v>
      </c>
      <c r="D2578" t="s">
        <v>1270</v>
      </c>
      <c r="E2578" t="str">
        <f>_xlfn.XLOOKUP(Table2[[#This Row],[rxn]],[1]Sheet1!$A:$A,[1]Sheet1!$C:$C,"Other metaolism",0)</f>
        <v>Excluded</v>
      </c>
      <c r="F2578" t="s">
        <v>19</v>
      </c>
      <c r="G2578" t="str">
        <f>Table2[[#This Row],[rxn]]&amp;"_"&amp;Table2[[#This Row],[dir]]</f>
        <v>HXCCOAt_c_r_REV</v>
      </c>
      <c r="H2578" t="str" cm="1">
        <f t="array" ref="H2578">_xlfn.TEXTJOIN(",",TRUE,_xlfn.UNIQUE(_xlfn._xlws.FILTER(Table2[enz],Table2[rxn+dir]=Table2[[#This Row],[rxn+dir]])))</f>
        <v>SPONT</v>
      </c>
      <c r="I2578" s="2" t="str">
        <f>_xlfn.TEXTAFTER(Table2[[#This Row],[rxn]],"_",-1)</f>
        <v>r</v>
      </c>
      <c r="J2578" s="2" t="str">
        <f>_xlfn.TEXTBEFORE(Table2[[#This Row],[rxn]],"_"&amp;Table2[[#This Row],[compartment]],-1)</f>
        <v>HXCCOAt_c</v>
      </c>
      <c r="K2578" s="2" t="str" cm="1">
        <f t="array" ref="K2578">_xlfn.LET(_xlpm.t,J2578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8" s="2" t="str">
        <f>IF(LEN(Table2[[#This Row],[number at end of rxn-compartment]])&gt;0,_xlfn.TEXTBEFORE(Table2[[#This Row],[rxn-compartment]],Table2[[#This Row],[number at end of rxn-compartment]],-1),"")</f>
        <v/>
      </c>
      <c r="N2578" t="str">
        <v/>
      </c>
      <c r="O2578" t="str">
        <v>PAFH_c</v>
      </c>
      <c r="P2578" t="str">
        <v>FWD</v>
      </c>
      <c r="Q2578" t="str">
        <v>rt3915</v>
      </c>
      <c r="R2578" t="str">
        <v>3.1.1.47</v>
      </c>
      <c r="S2578" t="str">
        <v>Other metabolism</v>
      </c>
      <c r="T2578" t="str">
        <v>Ether lipid metabolism</v>
      </c>
    </row>
    <row r="2579" spans="1:20" x14ac:dyDescent="0.2">
      <c r="A2579" t="s">
        <v>5743</v>
      </c>
      <c r="B2579" t="s">
        <v>5744</v>
      </c>
      <c r="C2579" t="s">
        <v>8</v>
      </c>
      <c r="D2579" t="s">
        <v>1270</v>
      </c>
      <c r="E2579" t="str">
        <f>_xlfn.XLOOKUP(Table2[[#This Row],[rxn]],[1]Sheet1!$A:$A,[1]Sheet1!$C:$C,"Other metaolism",0)</f>
        <v>Excluded</v>
      </c>
      <c r="F2579" t="s">
        <v>19</v>
      </c>
      <c r="G2579" t="str">
        <f>Table2[[#This Row],[rxn]]&amp;"_"&amp;Table2[[#This Row],[dir]]</f>
        <v>HXCCOAt_c_rm_FWD</v>
      </c>
      <c r="H2579" t="str" cm="1">
        <f t="array" ref="H2579">_xlfn.TEXTJOIN(",",TRUE,_xlfn.UNIQUE(_xlfn._xlws.FILTER(Table2[enz],Table2[rxn+dir]=Table2[[#This Row],[rxn+dir]])))</f>
        <v>SPONT</v>
      </c>
      <c r="I2579" s="2" t="str">
        <f>_xlfn.TEXTAFTER(Table2[[#This Row],[rxn]],"_",-1)</f>
        <v>rm</v>
      </c>
      <c r="J2579" s="2" t="str">
        <f>_xlfn.TEXTBEFORE(Table2[[#This Row],[rxn]],"_"&amp;Table2[[#This Row],[compartment]],-1)</f>
        <v>HXCCOAt_c</v>
      </c>
      <c r="K2579" s="2" t="str" cm="1">
        <f t="array" ref="K2579">_xlfn.LET(_xlpm.t,J2579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79" s="2" t="str">
        <f>IF(LEN(Table2[[#This Row],[number at end of rxn-compartment]])&gt;0,_xlfn.TEXTBEFORE(Table2[[#This Row],[rxn-compartment]],Table2[[#This Row],[number at end of rxn-compartment]],-1),"")</f>
        <v/>
      </c>
      <c r="N2579" t="str">
        <v/>
      </c>
      <c r="O2579" t="str">
        <v>PAIL35Pt_c_vm</v>
      </c>
      <c r="P2579" t="str">
        <v>FWD</v>
      </c>
      <c r="Q2579" t="str">
        <v>SPONT</v>
      </c>
      <c r="R2579" t="str">
        <v/>
      </c>
      <c r="S2579" t="str">
        <v>Excluded</v>
      </c>
      <c r="T2579" t="str">
        <v>Transport</v>
      </c>
    </row>
    <row r="2580" spans="1:20" x14ac:dyDescent="0.2">
      <c r="A2580" t="s">
        <v>5745</v>
      </c>
      <c r="B2580" t="s">
        <v>5744</v>
      </c>
      <c r="C2580" t="s">
        <v>21</v>
      </c>
      <c r="D2580" t="s">
        <v>1270</v>
      </c>
      <c r="E2580" t="str">
        <f>_xlfn.XLOOKUP(Table2[[#This Row],[rxn]],[1]Sheet1!$A:$A,[1]Sheet1!$C:$C,"Other metaolism",0)</f>
        <v>Excluded</v>
      </c>
      <c r="F2580" t="s">
        <v>19</v>
      </c>
      <c r="G2580" t="str">
        <f>Table2[[#This Row],[rxn]]&amp;"_"&amp;Table2[[#This Row],[dir]]</f>
        <v>HXCCOAt_c_rm_REV</v>
      </c>
      <c r="H2580" t="str" cm="1">
        <f t="array" ref="H2580">_xlfn.TEXTJOIN(",",TRUE,_xlfn.UNIQUE(_xlfn._xlws.FILTER(Table2[enz],Table2[rxn+dir]=Table2[[#This Row],[rxn+dir]])))</f>
        <v>SPONT</v>
      </c>
      <c r="I2580" s="2" t="str">
        <f>_xlfn.TEXTAFTER(Table2[[#This Row],[rxn]],"_",-1)</f>
        <v>rm</v>
      </c>
      <c r="J2580" s="2" t="str">
        <f>_xlfn.TEXTBEFORE(Table2[[#This Row],[rxn]],"_"&amp;Table2[[#This Row],[compartment]],-1)</f>
        <v>HXCCOAt_c</v>
      </c>
      <c r="K2580" s="2" t="str" cm="1">
        <f t="array" ref="K2580">_xlfn.LET(_xlpm.t,J2580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0" s="2" t="str">
        <f>IF(LEN(Table2[[#This Row],[number at end of rxn-compartment]])&gt;0,_xlfn.TEXTBEFORE(Table2[[#This Row],[rxn-compartment]],Table2[[#This Row],[number at end of rxn-compartment]],-1),"")</f>
        <v/>
      </c>
      <c r="N2580" t="str">
        <v/>
      </c>
      <c r="O2580" t="str">
        <v>PAIL35Pt_c_vm</v>
      </c>
      <c r="P2580" t="str">
        <v>REV</v>
      </c>
      <c r="Q2580" t="str">
        <v>SPONT</v>
      </c>
      <c r="R2580" t="str">
        <v/>
      </c>
      <c r="S2580" t="str">
        <v>Excluded</v>
      </c>
      <c r="T2580" t="str">
        <v>Transport</v>
      </c>
    </row>
    <row r="2581" spans="1:20" x14ac:dyDescent="0.2">
      <c r="A2581" t="s">
        <v>5746</v>
      </c>
      <c r="B2581" t="s">
        <v>5747</v>
      </c>
      <c r="C2581" t="s">
        <v>8</v>
      </c>
      <c r="D2581" t="s">
        <v>2201</v>
      </c>
      <c r="E2581" t="str">
        <f>_xlfn.XLOOKUP(Table2[[#This Row],[rxn]],[1]Sheet1!$A:$A,[1]Sheet1!$C:$C,"Other metaolism",0)</f>
        <v>Amino acid metabolism</v>
      </c>
      <c r="F2581" t="s">
        <v>935</v>
      </c>
      <c r="G2581" t="str">
        <f>Table2[[#This Row],[rxn]]&amp;"_"&amp;Table2[[#This Row],[dir]]</f>
        <v>HYPOE_c_FWD</v>
      </c>
      <c r="H2581" t="str" cm="1">
        <f t="array" ref="H2581">_xlfn.TEXTJOIN(",",TRUE,_xlfn.UNIQUE(_xlfn._xlws.FILTER(Table2[enz],Table2[rxn+dir]=Table2[[#This Row],[rxn+dir]])))</f>
        <v>UNKNOWN</v>
      </c>
      <c r="I2581" s="2" t="str">
        <f>_xlfn.TEXTAFTER(Table2[[#This Row],[rxn]],"_",-1)</f>
        <v>c</v>
      </c>
      <c r="J2581" s="2" t="str">
        <f>_xlfn.TEXTBEFORE(Table2[[#This Row],[rxn]],"_"&amp;Table2[[#This Row],[compartment]],-1)</f>
        <v>HYPOE</v>
      </c>
      <c r="K2581" s="2" t="str" cm="1">
        <f t="array" ref="K2581">_xlfn.LET(_xlpm.t,J2581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1" s="2" t="str">
        <f>IF(LEN(Table2[[#This Row],[number at end of rxn-compartment]])&gt;0,_xlfn.TEXTBEFORE(Table2[[#This Row],[rxn-compartment]],Table2[[#This Row],[number at end of rxn-compartment]],-1),"")</f>
        <v/>
      </c>
      <c r="N2581" t="str">
        <v/>
      </c>
      <c r="O2581" t="str">
        <v>PAIL35Pt_en_vm</v>
      </c>
      <c r="P2581" t="str">
        <v>FWD</v>
      </c>
      <c r="Q2581" t="str">
        <v>SPONT</v>
      </c>
      <c r="R2581" t="str">
        <v/>
      </c>
      <c r="S2581" t="str">
        <v>Excluded</v>
      </c>
      <c r="T2581" t="str">
        <v>Transport</v>
      </c>
    </row>
    <row r="2582" spans="1:20" x14ac:dyDescent="0.2">
      <c r="A2582" t="s">
        <v>5748</v>
      </c>
      <c r="B2582" t="s">
        <v>5749</v>
      </c>
      <c r="C2582" t="s">
        <v>8</v>
      </c>
      <c r="D2582" t="s">
        <v>1270</v>
      </c>
      <c r="E2582" t="str">
        <f>_xlfn.XLOOKUP(Table2[[#This Row],[rxn]],[1]Sheet1!$A:$A,[1]Sheet1!$C:$C,"Other metaolism",0)</f>
        <v>Excluded</v>
      </c>
      <c r="F2582" t="s">
        <v>19</v>
      </c>
      <c r="G2582" t="str">
        <f>Table2[[#This Row],[rxn]]&amp;"_"&amp;Table2[[#This Row],[dir]]</f>
        <v>IAMACt_c_e_FWD</v>
      </c>
      <c r="H2582" t="str" cm="1">
        <f t="array" ref="H2582">_xlfn.TEXTJOIN(",",TRUE,_xlfn.UNIQUE(_xlfn._xlws.FILTER(Table2[enz],Table2[rxn+dir]=Table2[[#This Row],[rxn+dir]])))</f>
        <v>SPONT</v>
      </c>
      <c r="I2582" s="2" t="str">
        <f>_xlfn.TEXTAFTER(Table2[[#This Row],[rxn]],"_",-1)</f>
        <v>e</v>
      </c>
      <c r="J2582" s="2" t="str">
        <f>_xlfn.TEXTBEFORE(Table2[[#This Row],[rxn]],"_"&amp;Table2[[#This Row],[compartment]],-1)</f>
        <v>IAMACt_c</v>
      </c>
      <c r="K2582" s="2" t="str" cm="1">
        <f t="array" ref="K2582">_xlfn.LET(_xlpm.t,J2582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2" s="2" t="str">
        <f>IF(LEN(Table2[[#This Row],[number at end of rxn-compartment]])&gt;0,_xlfn.TEXTBEFORE(Table2[[#This Row],[rxn-compartment]],Table2[[#This Row],[number at end of rxn-compartment]],-1),"")</f>
        <v/>
      </c>
      <c r="N2582" t="str">
        <v/>
      </c>
      <c r="O2582" t="str">
        <v>PAIL35Pt_en_vm</v>
      </c>
      <c r="P2582" t="str">
        <v>REV</v>
      </c>
      <c r="Q2582" t="str">
        <v>SPONT</v>
      </c>
      <c r="R2582" t="str">
        <v/>
      </c>
      <c r="S2582" t="str">
        <v>Excluded</v>
      </c>
      <c r="T2582" t="str">
        <v>Transport</v>
      </c>
    </row>
    <row r="2583" spans="1:20" x14ac:dyDescent="0.2">
      <c r="A2583" t="s">
        <v>5750</v>
      </c>
      <c r="B2583" t="s">
        <v>5751</v>
      </c>
      <c r="C2583" t="s">
        <v>8</v>
      </c>
      <c r="D2583" t="s">
        <v>1270</v>
      </c>
      <c r="E2583" t="str">
        <f>_xlfn.XLOOKUP(Table2[[#This Row],[rxn]],[1]Sheet1!$A:$A,[1]Sheet1!$C:$C,"Other metaolism",0)</f>
        <v>Excluded</v>
      </c>
      <c r="F2583" t="s">
        <v>19</v>
      </c>
      <c r="G2583" t="str">
        <f>Table2[[#This Row],[rxn]]&amp;"_"&amp;Table2[[#This Row],[dir]]</f>
        <v>IAMOHt_c_e_FWD</v>
      </c>
      <c r="H2583" t="str" cm="1">
        <f t="array" ref="H2583">_xlfn.TEXTJOIN(",",TRUE,_xlfn.UNIQUE(_xlfn._xlws.FILTER(Table2[enz],Table2[rxn+dir]=Table2[[#This Row],[rxn+dir]])))</f>
        <v>SPONT</v>
      </c>
      <c r="I2583" s="2" t="str">
        <f>_xlfn.TEXTAFTER(Table2[[#This Row],[rxn]],"_",-1)</f>
        <v>e</v>
      </c>
      <c r="J2583" s="2" t="str">
        <f>_xlfn.TEXTBEFORE(Table2[[#This Row],[rxn]],"_"&amp;Table2[[#This Row],[compartment]],-1)</f>
        <v>IAMOHt_c</v>
      </c>
      <c r="K2583" s="2" t="str" cm="1">
        <f t="array" ref="K2583">_xlfn.LET(_xlpm.t,J2583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3" s="2" t="str">
        <f>IF(LEN(Table2[[#This Row],[number at end of rxn-compartment]])&gt;0,_xlfn.TEXTBEFORE(Table2[[#This Row],[rxn-compartment]],Table2[[#This Row],[number at end of rxn-compartment]],-1),"")</f>
        <v/>
      </c>
      <c r="N2583" t="str">
        <v/>
      </c>
      <c r="O2583" t="str">
        <v>PAIL3K_vm</v>
      </c>
      <c r="P2583" t="str">
        <v>FWD</v>
      </c>
      <c r="Q2583" t="str">
        <v>VPS15TOR1,VPS15VPS34</v>
      </c>
      <c r="R2583" t="str">
        <v>2.7.1.137</v>
      </c>
      <c r="S2583" t="str">
        <v>Other metabolism</v>
      </c>
      <c r="T2583" t="str">
        <v>Inositol phosphate metabolism</v>
      </c>
    </row>
    <row r="2584" spans="1:20" x14ac:dyDescent="0.2">
      <c r="A2584" t="s">
        <v>5752</v>
      </c>
      <c r="B2584" t="s">
        <v>5751</v>
      </c>
      <c r="C2584" t="s">
        <v>21</v>
      </c>
      <c r="D2584" t="s">
        <v>1270</v>
      </c>
      <c r="E2584" t="str">
        <f>_xlfn.XLOOKUP(Table2[[#This Row],[rxn]],[1]Sheet1!$A:$A,[1]Sheet1!$C:$C,"Other metaolism",0)</f>
        <v>Excluded</v>
      </c>
      <c r="F2584" t="s">
        <v>19</v>
      </c>
      <c r="G2584" t="str">
        <f>Table2[[#This Row],[rxn]]&amp;"_"&amp;Table2[[#This Row],[dir]]</f>
        <v>IAMOHt_c_e_REV</v>
      </c>
      <c r="H2584" t="str" cm="1">
        <f t="array" ref="H2584">_xlfn.TEXTJOIN(",",TRUE,_xlfn.UNIQUE(_xlfn._xlws.FILTER(Table2[enz],Table2[rxn+dir]=Table2[[#This Row],[rxn+dir]])))</f>
        <v>SPONT</v>
      </c>
      <c r="I2584" s="2" t="str">
        <f>_xlfn.TEXTAFTER(Table2[[#This Row],[rxn]],"_",-1)</f>
        <v>e</v>
      </c>
      <c r="J2584" s="2" t="str">
        <f>_xlfn.TEXTBEFORE(Table2[[#This Row],[rxn]],"_"&amp;Table2[[#This Row],[compartment]],-1)</f>
        <v>IAMOHt_c</v>
      </c>
      <c r="K2584" s="2" t="str" cm="1">
        <f t="array" ref="K2584">_xlfn.LET(_xlpm.t,J2584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4" s="2" t="str">
        <f>IF(LEN(Table2[[#This Row],[number at end of rxn-compartment]])&gt;0,_xlfn.TEXTBEFORE(Table2[[#This Row],[rxn-compartment]],Table2[[#This Row],[number at end of rxn-compartment]],-1),"")</f>
        <v/>
      </c>
      <c r="N2584" t="str">
        <v/>
      </c>
      <c r="O2584" t="str">
        <v>PAIL3Pt_gm_vm</v>
      </c>
      <c r="P2584" t="str">
        <v>FWD</v>
      </c>
      <c r="Q2584" t="str">
        <v>SPONT</v>
      </c>
      <c r="R2584" t="str">
        <v/>
      </c>
      <c r="S2584" t="str">
        <v>Excluded</v>
      </c>
      <c r="T2584" t="str">
        <v>Transport</v>
      </c>
    </row>
    <row r="2585" spans="1:20" x14ac:dyDescent="0.2">
      <c r="A2585" t="s">
        <v>5753</v>
      </c>
      <c r="B2585" t="s">
        <v>5754</v>
      </c>
      <c r="C2585" t="s">
        <v>8</v>
      </c>
      <c r="D2585" t="s">
        <v>1270</v>
      </c>
      <c r="E2585" t="str">
        <f>_xlfn.XLOOKUP(Table2[[#This Row],[rxn]],[1]Sheet1!$A:$A,[1]Sheet1!$C:$C,"Other metaolism",0)</f>
        <v>Excluded</v>
      </c>
      <c r="F2585" t="s">
        <v>19</v>
      </c>
      <c r="G2585" t="str">
        <f>Table2[[#This Row],[rxn]]&amp;"_"&amp;Table2[[#This Row],[dir]]</f>
        <v>IAMOHt_c_m_FWD</v>
      </c>
      <c r="H2585" t="str" cm="1">
        <f t="array" ref="H2585">_xlfn.TEXTJOIN(",",TRUE,_xlfn.UNIQUE(_xlfn._xlws.FILTER(Table2[enz],Table2[rxn+dir]=Table2[[#This Row],[rxn+dir]])))</f>
        <v>SPONT</v>
      </c>
      <c r="I2585" s="2" t="str">
        <f>_xlfn.TEXTAFTER(Table2[[#This Row],[rxn]],"_",-1)</f>
        <v>m</v>
      </c>
      <c r="J2585" s="2" t="str">
        <f>_xlfn.TEXTBEFORE(Table2[[#This Row],[rxn]],"_"&amp;Table2[[#This Row],[compartment]],-1)</f>
        <v>IAMOHt_c</v>
      </c>
      <c r="K2585" s="2" t="str" cm="1">
        <f t="array" ref="K2585">_xlfn.LET(_xlpm.t,J2585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5" s="2" t="str">
        <f>IF(LEN(Table2[[#This Row],[number at end of rxn-compartment]])&gt;0,_xlfn.TEXTBEFORE(Table2[[#This Row],[rxn-compartment]],Table2[[#This Row],[number at end of rxn-compartment]],-1),"")</f>
        <v/>
      </c>
      <c r="N2585" t="str">
        <v/>
      </c>
      <c r="O2585" t="str">
        <v>PAIL3Pt_gm_vm</v>
      </c>
      <c r="P2585" t="str">
        <v>REV</v>
      </c>
      <c r="Q2585" t="str">
        <v>SPONT</v>
      </c>
      <c r="R2585" t="str">
        <v/>
      </c>
      <c r="S2585" t="str">
        <v>Excluded</v>
      </c>
      <c r="T2585" t="str">
        <v>Transport</v>
      </c>
    </row>
    <row r="2586" spans="1:20" x14ac:dyDescent="0.2">
      <c r="A2586" t="s">
        <v>5755</v>
      </c>
      <c r="B2586" t="s">
        <v>5754</v>
      </c>
      <c r="C2586" t="s">
        <v>21</v>
      </c>
      <c r="D2586" t="s">
        <v>1270</v>
      </c>
      <c r="E2586" t="str">
        <f>_xlfn.XLOOKUP(Table2[[#This Row],[rxn]],[1]Sheet1!$A:$A,[1]Sheet1!$C:$C,"Other metaolism",0)</f>
        <v>Excluded</v>
      </c>
      <c r="F2586" t="s">
        <v>19</v>
      </c>
      <c r="G2586" t="str">
        <f>Table2[[#This Row],[rxn]]&amp;"_"&amp;Table2[[#This Row],[dir]]</f>
        <v>IAMOHt_c_m_REV</v>
      </c>
      <c r="H2586" t="str" cm="1">
        <f t="array" ref="H2586">_xlfn.TEXTJOIN(",",TRUE,_xlfn.UNIQUE(_xlfn._xlws.FILTER(Table2[enz],Table2[rxn+dir]=Table2[[#This Row],[rxn+dir]])))</f>
        <v>SPONT</v>
      </c>
      <c r="I2586" s="2" t="str">
        <f>_xlfn.TEXTAFTER(Table2[[#This Row],[rxn]],"_",-1)</f>
        <v>m</v>
      </c>
      <c r="J2586" s="2" t="str">
        <f>_xlfn.TEXTBEFORE(Table2[[#This Row],[rxn]],"_"&amp;Table2[[#This Row],[compartment]],-1)</f>
        <v>IAMOHt_c</v>
      </c>
      <c r="K2586" s="2" t="str" cm="1">
        <f t="array" ref="K2586">_xlfn.LET(_xlpm.t,J2586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6" s="2" t="str">
        <f>IF(LEN(Table2[[#This Row],[number at end of rxn-compartment]])&gt;0,_xlfn.TEXTBEFORE(Table2[[#This Row],[rxn-compartment]],Table2[[#This Row],[number at end of rxn-compartment]],-1),"")</f>
        <v/>
      </c>
      <c r="N2586" t="str">
        <v/>
      </c>
      <c r="O2586" t="str">
        <v>PAIL3Pt_rm_vm</v>
      </c>
      <c r="P2586" t="str">
        <v>FWD</v>
      </c>
      <c r="Q2586" t="str">
        <v>SPONT</v>
      </c>
      <c r="R2586" t="str">
        <v/>
      </c>
      <c r="S2586" t="str">
        <v>Excluded</v>
      </c>
      <c r="T2586" t="str">
        <v>Transport</v>
      </c>
    </row>
    <row r="2587" spans="1:20" x14ac:dyDescent="0.2">
      <c r="A2587" t="s">
        <v>5756</v>
      </c>
      <c r="B2587" t="s">
        <v>5757</v>
      </c>
      <c r="C2587" t="s">
        <v>8</v>
      </c>
      <c r="D2587" t="s">
        <v>1270</v>
      </c>
      <c r="E2587" t="str">
        <f>_xlfn.XLOOKUP(Table2[[#This Row],[rxn]],[1]Sheet1!$A:$A,[1]Sheet1!$C:$C,"Other metaolism",0)</f>
        <v>Excluded</v>
      </c>
      <c r="F2587" t="s">
        <v>19</v>
      </c>
      <c r="G2587" t="str">
        <f>Table2[[#This Row],[rxn]]&amp;"_"&amp;Table2[[#This Row],[dir]]</f>
        <v>IBTALDt_c_e_FWD</v>
      </c>
      <c r="H2587" t="str" cm="1">
        <f t="array" ref="H2587">_xlfn.TEXTJOIN(",",TRUE,_xlfn.UNIQUE(_xlfn._xlws.FILTER(Table2[enz],Table2[rxn+dir]=Table2[[#This Row],[rxn+dir]])))</f>
        <v>SPONT</v>
      </c>
      <c r="I2587" s="2" t="str">
        <f>_xlfn.TEXTAFTER(Table2[[#This Row],[rxn]],"_",-1)</f>
        <v>e</v>
      </c>
      <c r="J2587" s="2" t="str">
        <f>_xlfn.TEXTBEFORE(Table2[[#This Row],[rxn]],"_"&amp;Table2[[#This Row],[compartment]],-1)</f>
        <v>IBTALDt_c</v>
      </c>
      <c r="K2587" s="2" t="str" cm="1">
        <f t="array" ref="K2587">_xlfn.LET(_xlpm.t,J2587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7" s="2" t="str">
        <f>IF(LEN(Table2[[#This Row],[number at end of rxn-compartment]])&gt;0,_xlfn.TEXTBEFORE(Table2[[#This Row],[rxn-compartment]],Table2[[#This Row],[number at end of rxn-compartment]],-1),"")</f>
        <v/>
      </c>
      <c r="N2587" t="str">
        <v/>
      </c>
      <c r="O2587" t="str">
        <v>PAIL3Pt_rm_vm</v>
      </c>
      <c r="P2587" t="str">
        <v>REV</v>
      </c>
      <c r="Q2587" t="str">
        <v>SPONT</v>
      </c>
      <c r="R2587" t="str">
        <v/>
      </c>
      <c r="S2587" t="str">
        <v>Excluded</v>
      </c>
      <c r="T2587" t="str">
        <v>Transport</v>
      </c>
    </row>
    <row r="2588" spans="1:20" x14ac:dyDescent="0.2">
      <c r="A2588" t="s">
        <v>5758</v>
      </c>
      <c r="B2588" t="s">
        <v>5757</v>
      </c>
      <c r="C2588" t="s">
        <v>21</v>
      </c>
      <c r="D2588" t="s">
        <v>1270</v>
      </c>
      <c r="E2588" t="str">
        <f>_xlfn.XLOOKUP(Table2[[#This Row],[rxn]],[1]Sheet1!$A:$A,[1]Sheet1!$C:$C,"Other metaolism",0)</f>
        <v>Excluded</v>
      </c>
      <c r="F2588" t="s">
        <v>19</v>
      </c>
      <c r="G2588" t="str">
        <f>Table2[[#This Row],[rxn]]&amp;"_"&amp;Table2[[#This Row],[dir]]</f>
        <v>IBTALDt_c_e_REV</v>
      </c>
      <c r="H2588" t="str" cm="1">
        <f t="array" ref="H2588">_xlfn.TEXTJOIN(",",TRUE,_xlfn.UNIQUE(_xlfn._xlws.FILTER(Table2[enz],Table2[rxn+dir]=Table2[[#This Row],[rxn+dir]])))</f>
        <v>SPONT</v>
      </c>
      <c r="I2588" s="2" t="str">
        <f>_xlfn.TEXTAFTER(Table2[[#This Row],[rxn]],"_",-1)</f>
        <v>e</v>
      </c>
      <c r="J2588" s="2" t="str">
        <f>_xlfn.TEXTBEFORE(Table2[[#This Row],[rxn]],"_"&amp;Table2[[#This Row],[compartment]],-1)</f>
        <v>IBTALDt_c</v>
      </c>
      <c r="K2588" s="2" t="str" cm="1">
        <f t="array" ref="K2588">_xlfn.LET(_xlpm.t,J2588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8" s="2" t="str">
        <f>IF(LEN(Table2[[#This Row],[number at end of rxn-compartment]])&gt;0,_xlfn.TEXTBEFORE(Table2[[#This Row],[rxn-compartment]],Table2[[#This Row],[number at end of rxn-compartment]],-1),"")</f>
        <v/>
      </c>
      <c r="N2588" t="str">
        <v/>
      </c>
      <c r="O2588" t="str">
        <v>PAIL45Pt_c_en</v>
      </c>
      <c r="P2588" t="str">
        <v>FWD</v>
      </c>
      <c r="Q2588" t="str">
        <v>SPONT</v>
      </c>
      <c r="R2588" t="str">
        <v/>
      </c>
      <c r="S2588" t="str">
        <v>Excluded</v>
      </c>
      <c r="T2588" t="str">
        <v>Transport</v>
      </c>
    </row>
    <row r="2589" spans="1:20" x14ac:dyDescent="0.2">
      <c r="A2589" t="s">
        <v>5759</v>
      </c>
      <c r="B2589" t="s">
        <v>5760</v>
      </c>
      <c r="C2589" t="s">
        <v>8</v>
      </c>
      <c r="D2589" t="s">
        <v>1270</v>
      </c>
      <c r="E2589" t="str">
        <f>_xlfn.XLOOKUP(Table2[[#This Row],[rxn]],[1]Sheet1!$A:$A,[1]Sheet1!$C:$C,"Other metaolism",0)</f>
        <v>Excluded</v>
      </c>
      <c r="F2589" t="s">
        <v>19</v>
      </c>
      <c r="G2589" t="str">
        <f>Table2[[#This Row],[rxn]]&amp;"_"&amp;Table2[[#This Row],[dir]]</f>
        <v>IBTALDt_c_m_FWD</v>
      </c>
      <c r="H2589" t="str" cm="1">
        <f t="array" ref="H2589">_xlfn.TEXTJOIN(",",TRUE,_xlfn.UNIQUE(_xlfn._xlws.FILTER(Table2[enz],Table2[rxn+dir]=Table2[[#This Row],[rxn+dir]])))</f>
        <v>SPONT</v>
      </c>
      <c r="I2589" s="2" t="str">
        <f>_xlfn.TEXTAFTER(Table2[[#This Row],[rxn]],"_",-1)</f>
        <v>m</v>
      </c>
      <c r="J2589" s="2" t="str">
        <f>_xlfn.TEXTBEFORE(Table2[[#This Row],[rxn]],"_"&amp;Table2[[#This Row],[compartment]],-1)</f>
        <v>IBTALDt_c</v>
      </c>
      <c r="K2589" s="2" t="str" cm="1">
        <f t="array" ref="K2589">_xlfn.LET(_xlpm.t,J2589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89" s="2" t="str">
        <f>IF(LEN(Table2[[#This Row],[number at end of rxn-compartment]])&gt;0,_xlfn.TEXTBEFORE(Table2[[#This Row],[rxn-compartment]],Table2[[#This Row],[number at end of rxn-compartment]],-1),"")</f>
        <v/>
      </c>
      <c r="N2589" t="str">
        <v/>
      </c>
      <c r="O2589" t="str">
        <v>PAIL45Pt_c_en</v>
      </c>
      <c r="P2589" t="str">
        <v>REV</v>
      </c>
      <c r="Q2589" t="str">
        <v>SPONT</v>
      </c>
      <c r="R2589" t="str">
        <v/>
      </c>
      <c r="S2589" t="str">
        <v>Excluded</v>
      </c>
      <c r="T2589" t="str">
        <v>Transport</v>
      </c>
    </row>
    <row r="2590" spans="1:20" x14ac:dyDescent="0.2">
      <c r="A2590" t="s">
        <v>5761</v>
      </c>
      <c r="B2590" t="s">
        <v>5760</v>
      </c>
      <c r="C2590" t="s">
        <v>21</v>
      </c>
      <c r="D2590" t="s">
        <v>1270</v>
      </c>
      <c r="E2590" t="str">
        <f>_xlfn.XLOOKUP(Table2[[#This Row],[rxn]],[1]Sheet1!$A:$A,[1]Sheet1!$C:$C,"Other metaolism",0)</f>
        <v>Excluded</v>
      </c>
      <c r="F2590" t="s">
        <v>19</v>
      </c>
      <c r="G2590" t="str">
        <f>Table2[[#This Row],[rxn]]&amp;"_"&amp;Table2[[#This Row],[dir]]</f>
        <v>IBTALDt_c_m_REV</v>
      </c>
      <c r="H2590" t="str" cm="1">
        <f t="array" ref="H2590">_xlfn.TEXTJOIN(",",TRUE,_xlfn.UNIQUE(_xlfn._xlws.FILTER(Table2[enz],Table2[rxn+dir]=Table2[[#This Row],[rxn+dir]])))</f>
        <v>SPONT</v>
      </c>
      <c r="I2590" s="2" t="str">
        <f>_xlfn.TEXTAFTER(Table2[[#This Row],[rxn]],"_",-1)</f>
        <v>m</v>
      </c>
      <c r="J2590" s="2" t="str">
        <f>_xlfn.TEXTBEFORE(Table2[[#This Row],[rxn]],"_"&amp;Table2[[#This Row],[compartment]],-1)</f>
        <v>IBTALDt_c</v>
      </c>
      <c r="K2590" s="2" t="str" cm="1">
        <f t="array" ref="K2590">_xlfn.LET(_xlpm.t,J2590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0" s="2" t="str">
        <f>IF(LEN(Table2[[#This Row],[number at end of rxn-compartment]])&gt;0,_xlfn.TEXTBEFORE(Table2[[#This Row],[rxn-compartment]],Table2[[#This Row],[number at end of rxn-compartment]],-1),"")</f>
        <v/>
      </c>
      <c r="N2590" t="str">
        <v/>
      </c>
      <c r="O2590" t="str">
        <v>PAIL45Pt_c_n</v>
      </c>
      <c r="P2590" t="str">
        <v>FWD</v>
      </c>
      <c r="Q2590" t="str">
        <v>SPONT</v>
      </c>
      <c r="R2590" t="str">
        <v/>
      </c>
      <c r="S2590" t="str">
        <v>Excluded</v>
      </c>
      <c r="T2590" t="str">
        <v>Transport</v>
      </c>
    </row>
    <row r="2591" spans="1:20" x14ac:dyDescent="0.2">
      <c r="A2591" t="s">
        <v>5762</v>
      </c>
      <c r="B2591" t="s">
        <v>5763</v>
      </c>
      <c r="C2591" t="s">
        <v>8</v>
      </c>
      <c r="D2591" t="s">
        <v>1270</v>
      </c>
      <c r="E2591" t="str">
        <f>_xlfn.XLOOKUP(Table2[[#This Row],[rxn]],[1]Sheet1!$A:$A,[1]Sheet1!$C:$C,"Other metaolism",0)</f>
        <v>Excluded</v>
      </c>
      <c r="F2591" t="s">
        <v>19</v>
      </c>
      <c r="G2591" t="str">
        <f>Table2[[#This Row],[rxn]]&amp;"_"&amp;Table2[[#This Row],[dir]]</f>
        <v>IBUTACt_c_e_FWD</v>
      </c>
      <c r="H2591" t="str" cm="1">
        <f t="array" ref="H2591">_xlfn.TEXTJOIN(",",TRUE,_xlfn.UNIQUE(_xlfn._xlws.FILTER(Table2[enz],Table2[rxn+dir]=Table2[[#This Row],[rxn+dir]])))</f>
        <v>SPONT</v>
      </c>
      <c r="I2591" s="2" t="str">
        <f>_xlfn.TEXTAFTER(Table2[[#This Row],[rxn]],"_",-1)</f>
        <v>e</v>
      </c>
      <c r="J2591" s="2" t="str">
        <f>_xlfn.TEXTBEFORE(Table2[[#This Row],[rxn]],"_"&amp;Table2[[#This Row],[compartment]],-1)</f>
        <v>IBUTACt_c</v>
      </c>
      <c r="K2591" s="2" t="str" cm="1">
        <f t="array" ref="K2591">_xlfn.LET(_xlpm.t,J2591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1" s="2" t="str">
        <f>IF(LEN(Table2[[#This Row],[number at end of rxn-compartment]])&gt;0,_xlfn.TEXTBEFORE(Table2[[#This Row],[rxn-compartment]],Table2[[#This Row],[number at end of rxn-compartment]],-1),"")</f>
        <v/>
      </c>
      <c r="N2591" t="str">
        <v/>
      </c>
      <c r="O2591" t="str">
        <v>PAIL45Pt_c_n</v>
      </c>
      <c r="P2591" t="str">
        <v>REV</v>
      </c>
      <c r="Q2591" t="str">
        <v>SPONT</v>
      </c>
      <c r="R2591" t="str">
        <v/>
      </c>
      <c r="S2591" t="str">
        <v>Excluded</v>
      </c>
      <c r="T2591" t="str">
        <v>Transport</v>
      </c>
    </row>
    <row r="2592" spans="1:20" x14ac:dyDescent="0.2">
      <c r="A2592" t="s">
        <v>5764</v>
      </c>
      <c r="B2592" t="s">
        <v>5765</v>
      </c>
      <c r="C2592" t="s">
        <v>8</v>
      </c>
      <c r="D2592" t="s">
        <v>1270</v>
      </c>
      <c r="E2592" t="str">
        <f>_xlfn.XLOOKUP(Table2[[#This Row],[rxn]],[1]Sheet1!$A:$A,[1]Sheet1!$C:$C,"Other metaolism",0)</f>
        <v>Excluded</v>
      </c>
      <c r="F2592" t="s">
        <v>19</v>
      </c>
      <c r="G2592" t="str">
        <f>Table2[[#This Row],[rxn]]&amp;"_"&amp;Table2[[#This Row],[dir]]</f>
        <v>IBUTOHt_c_e_FWD</v>
      </c>
      <c r="H2592" t="str" cm="1">
        <f t="array" ref="H2592">_xlfn.TEXTJOIN(",",TRUE,_xlfn.UNIQUE(_xlfn._xlws.FILTER(Table2[enz],Table2[rxn+dir]=Table2[[#This Row],[rxn+dir]])))</f>
        <v>SPONT</v>
      </c>
      <c r="I2592" s="2" t="str">
        <f>_xlfn.TEXTAFTER(Table2[[#This Row],[rxn]],"_",-1)</f>
        <v>e</v>
      </c>
      <c r="J2592" s="2" t="str">
        <f>_xlfn.TEXTBEFORE(Table2[[#This Row],[rxn]],"_"&amp;Table2[[#This Row],[compartment]],-1)</f>
        <v>IBUTOHt_c</v>
      </c>
      <c r="K2592" s="2" t="str" cm="1">
        <f t="array" ref="K2592">_xlfn.LET(_xlpm.t,J2592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2" s="2" t="str">
        <f>IF(LEN(Table2[[#This Row],[number at end of rxn-compartment]])&gt;0,_xlfn.TEXTBEFORE(Table2[[#This Row],[rxn-compartment]],Table2[[#This Row],[number at end of rxn-compartment]],-1),"")</f>
        <v/>
      </c>
      <c r="N2592" t="str">
        <v/>
      </c>
      <c r="O2592" t="str">
        <v>PAIL45Pt_en_rm</v>
      </c>
      <c r="P2592" t="str">
        <v>FWD</v>
      </c>
      <c r="Q2592" t="str">
        <v>SPONT</v>
      </c>
      <c r="R2592" t="str">
        <v/>
      </c>
      <c r="S2592" t="str">
        <v>Excluded</v>
      </c>
      <c r="T2592" t="str">
        <v>Transport</v>
      </c>
    </row>
    <row r="2593" spans="1:20" x14ac:dyDescent="0.2">
      <c r="A2593" t="s">
        <v>5766</v>
      </c>
      <c r="B2593" t="s">
        <v>5765</v>
      </c>
      <c r="C2593" t="s">
        <v>21</v>
      </c>
      <c r="D2593" t="s">
        <v>1270</v>
      </c>
      <c r="E2593" t="str">
        <f>_xlfn.XLOOKUP(Table2[[#This Row],[rxn]],[1]Sheet1!$A:$A,[1]Sheet1!$C:$C,"Other metaolism",0)</f>
        <v>Excluded</v>
      </c>
      <c r="F2593" t="s">
        <v>19</v>
      </c>
      <c r="G2593" t="str">
        <f>Table2[[#This Row],[rxn]]&amp;"_"&amp;Table2[[#This Row],[dir]]</f>
        <v>IBUTOHt_c_e_REV</v>
      </c>
      <c r="H2593" t="str" cm="1">
        <f t="array" ref="H2593">_xlfn.TEXTJOIN(",",TRUE,_xlfn.UNIQUE(_xlfn._xlws.FILTER(Table2[enz],Table2[rxn+dir]=Table2[[#This Row],[rxn+dir]])))</f>
        <v>SPONT</v>
      </c>
      <c r="I2593" s="2" t="str">
        <f>_xlfn.TEXTAFTER(Table2[[#This Row],[rxn]],"_",-1)</f>
        <v>e</v>
      </c>
      <c r="J2593" s="2" t="str">
        <f>_xlfn.TEXTBEFORE(Table2[[#This Row],[rxn]],"_"&amp;Table2[[#This Row],[compartment]],-1)</f>
        <v>IBUTOHt_c</v>
      </c>
      <c r="K2593" s="2" t="str" cm="1">
        <f t="array" ref="K2593">_xlfn.LET(_xlpm.t,J2593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3" s="2" t="str">
        <f>IF(LEN(Table2[[#This Row],[number at end of rxn-compartment]])&gt;0,_xlfn.TEXTBEFORE(Table2[[#This Row],[rxn-compartment]],Table2[[#This Row],[number at end of rxn-compartment]],-1),"")</f>
        <v/>
      </c>
      <c r="N2593" t="str">
        <v/>
      </c>
      <c r="O2593" t="str">
        <v>PAIL45Pt_en_rm</v>
      </c>
      <c r="P2593" t="str">
        <v>REV</v>
      </c>
      <c r="Q2593" t="str">
        <v>SPONT</v>
      </c>
      <c r="R2593" t="str">
        <v/>
      </c>
      <c r="S2593" t="str">
        <v>Excluded</v>
      </c>
      <c r="T2593" t="str">
        <v>Transport</v>
      </c>
    </row>
    <row r="2594" spans="1:20" x14ac:dyDescent="0.2">
      <c r="A2594" t="s">
        <v>5767</v>
      </c>
      <c r="B2594" t="s">
        <v>5768</v>
      </c>
      <c r="C2594" t="s">
        <v>8</v>
      </c>
      <c r="D2594" t="s">
        <v>1270</v>
      </c>
      <c r="E2594" t="str">
        <f>_xlfn.XLOOKUP(Table2[[#This Row],[rxn]],[1]Sheet1!$A:$A,[1]Sheet1!$C:$C,"Other metaolism",0)</f>
        <v>Excluded</v>
      </c>
      <c r="F2594" t="s">
        <v>19</v>
      </c>
      <c r="G2594" t="str">
        <f>Table2[[#This Row],[rxn]]&amp;"_"&amp;Table2[[#This Row],[dir]]</f>
        <v>IBUTOHt_c_m_FWD</v>
      </c>
      <c r="H2594" t="str" cm="1">
        <f t="array" ref="H2594">_xlfn.TEXTJOIN(",",TRUE,_xlfn.UNIQUE(_xlfn._xlws.FILTER(Table2[enz],Table2[rxn+dir]=Table2[[#This Row],[rxn+dir]])))</f>
        <v>SPONT</v>
      </c>
      <c r="I2594" s="2" t="str">
        <f>_xlfn.TEXTAFTER(Table2[[#This Row],[rxn]],"_",-1)</f>
        <v>m</v>
      </c>
      <c r="J2594" s="2" t="str">
        <f>_xlfn.TEXTBEFORE(Table2[[#This Row],[rxn]],"_"&amp;Table2[[#This Row],[compartment]],-1)</f>
        <v>IBUTOHt_c</v>
      </c>
      <c r="K2594" s="2" t="str" cm="1">
        <f t="array" ref="K2594">_xlfn.LET(_xlpm.t,J2594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4" s="2" t="str">
        <f>IF(LEN(Table2[[#This Row],[number at end of rxn-compartment]])&gt;0,_xlfn.TEXTBEFORE(Table2[[#This Row],[rxn-compartment]],Table2[[#This Row],[number at end of rxn-compartment]],-1),"")</f>
        <v/>
      </c>
      <c r="N2594" t="str">
        <v/>
      </c>
      <c r="O2594" t="str">
        <v>PAIL4K_en</v>
      </c>
      <c r="P2594" t="str">
        <v>FWD</v>
      </c>
      <c r="Q2594" t="str">
        <v>rt6718_en,rt6791</v>
      </c>
      <c r="R2594" t="str">
        <v>2.7.1.67</v>
      </c>
      <c r="S2594" t="str">
        <v>Other metabolism</v>
      </c>
      <c r="T2594" t="str">
        <v>Inositol phosphate metabolism</v>
      </c>
    </row>
    <row r="2595" spans="1:20" x14ac:dyDescent="0.2">
      <c r="A2595" t="s">
        <v>5769</v>
      </c>
      <c r="B2595" t="s">
        <v>5768</v>
      </c>
      <c r="C2595" t="s">
        <v>21</v>
      </c>
      <c r="D2595" t="s">
        <v>1270</v>
      </c>
      <c r="E2595" t="str">
        <f>_xlfn.XLOOKUP(Table2[[#This Row],[rxn]],[1]Sheet1!$A:$A,[1]Sheet1!$C:$C,"Other metaolism",0)</f>
        <v>Excluded</v>
      </c>
      <c r="F2595" t="s">
        <v>19</v>
      </c>
      <c r="G2595" t="str">
        <f>Table2[[#This Row],[rxn]]&amp;"_"&amp;Table2[[#This Row],[dir]]</f>
        <v>IBUTOHt_c_m_REV</v>
      </c>
      <c r="H2595" t="str" cm="1">
        <f t="array" ref="H2595">_xlfn.TEXTJOIN(",",TRUE,_xlfn.UNIQUE(_xlfn._xlws.FILTER(Table2[enz],Table2[rxn+dir]=Table2[[#This Row],[rxn+dir]])))</f>
        <v>SPONT</v>
      </c>
      <c r="I2595" s="2" t="str">
        <f>_xlfn.TEXTAFTER(Table2[[#This Row],[rxn]],"_",-1)</f>
        <v>m</v>
      </c>
      <c r="J2595" s="2" t="str">
        <f>_xlfn.TEXTBEFORE(Table2[[#This Row],[rxn]],"_"&amp;Table2[[#This Row],[compartment]],-1)</f>
        <v>IBUTOHt_c</v>
      </c>
      <c r="K2595" s="2" t="str" cm="1">
        <f t="array" ref="K2595">_xlfn.LET(_xlpm.t,J2595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5" s="2" t="str">
        <f>IF(LEN(Table2[[#This Row],[number at end of rxn-compartment]])&gt;0,_xlfn.TEXTBEFORE(Table2[[#This Row],[rxn-compartment]],Table2[[#This Row],[number at end of rxn-compartment]],-1),"")</f>
        <v/>
      </c>
      <c r="N2595" t="str">
        <v/>
      </c>
      <c r="O2595" t="str">
        <v>PAIL4K_gm</v>
      </c>
      <c r="P2595" t="str">
        <v>FWD</v>
      </c>
      <c r="Q2595" t="str">
        <v>PIK1FRQ1</v>
      </c>
      <c r="R2595" t="str">
        <v>2.7.1.67</v>
      </c>
      <c r="S2595" t="str">
        <v>Other metabolism</v>
      </c>
      <c r="T2595" t="str">
        <v>Inositol phosphate metabolism</v>
      </c>
    </row>
    <row r="2596" spans="1:20" x14ac:dyDescent="0.2">
      <c r="A2596" t="s">
        <v>5770</v>
      </c>
      <c r="B2596" t="s">
        <v>687</v>
      </c>
      <c r="C2596" t="s">
        <v>8</v>
      </c>
      <c r="D2596" t="s">
        <v>688</v>
      </c>
      <c r="E2596" t="str">
        <f>_xlfn.XLOOKUP(Table2[[#This Row],[rxn]],[1]Sheet1!$A:$A,[1]Sheet1!$C:$C,"Other metaolism",0)</f>
        <v>Central metabolism</v>
      </c>
      <c r="F2596" t="s">
        <v>101</v>
      </c>
      <c r="G2596" t="str">
        <f>Table2[[#This Row],[rxn]]&amp;"_"&amp;Table2[[#This Row],[dir]]</f>
        <v>ICDHx_m_FWD</v>
      </c>
      <c r="H2596" t="str" cm="1">
        <f t="array" ref="H2596">_xlfn.TEXTJOIN(",",TRUE,_xlfn.UNIQUE(_xlfn._xlws.FILTER(Table2[enz],Table2[rxn+dir]=Table2[[#This Row],[rxn+dir]])))</f>
        <v>IDH12</v>
      </c>
      <c r="I2596" s="2" t="str">
        <f>_xlfn.TEXTAFTER(Table2[[#This Row],[rxn]],"_",-1)</f>
        <v>m</v>
      </c>
      <c r="J2596" s="2" t="str">
        <f>_xlfn.TEXTBEFORE(Table2[[#This Row],[rxn]],"_"&amp;Table2[[#This Row],[compartment]],-1)</f>
        <v>ICDHx</v>
      </c>
      <c r="K2596" s="2" t="str" cm="1">
        <f t="array" ref="K2596">_xlfn.LET(_xlpm.t,J2596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6" s="2" t="str">
        <f>IF(LEN(Table2[[#This Row],[number at end of rxn-compartment]])&gt;0,_xlfn.TEXTBEFORE(Table2[[#This Row],[rxn-compartment]],Table2[[#This Row],[number at end of rxn-compartment]],-1),"")</f>
        <v/>
      </c>
      <c r="N2596" t="str">
        <v/>
      </c>
      <c r="O2596" t="str">
        <v>PAIL4K_n</v>
      </c>
      <c r="P2596" t="str">
        <v>FWD</v>
      </c>
      <c r="Q2596" t="str">
        <v>rt1414_n</v>
      </c>
      <c r="R2596" t="str">
        <v>2.7.1.67</v>
      </c>
      <c r="S2596" t="str">
        <v>Other metabolism</v>
      </c>
      <c r="T2596" t="str">
        <v>Inositol phosphate metabolism</v>
      </c>
    </row>
    <row r="2597" spans="1:20" x14ac:dyDescent="0.2">
      <c r="A2597" t="s">
        <v>5771</v>
      </c>
      <c r="B2597" t="s">
        <v>693</v>
      </c>
      <c r="C2597" t="s">
        <v>8</v>
      </c>
      <c r="D2597" t="s">
        <v>5772</v>
      </c>
      <c r="E2597" t="str">
        <f>_xlfn.XLOOKUP(Table2[[#This Row],[rxn]],[1]Sheet1!$A:$A,[1]Sheet1!$C:$C,"Other metaolism",0)</f>
        <v>Central metabolism</v>
      </c>
      <c r="F2597" t="s">
        <v>101</v>
      </c>
      <c r="G2597" t="str">
        <f>Table2[[#This Row],[rxn]]&amp;"_"&amp;Table2[[#This Row],[dir]]</f>
        <v>ICDHyi_m_FWD</v>
      </c>
      <c r="H2597" t="str" cm="1">
        <f t="array" ref="H2597">_xlfn.TEXTJOIN(",",TRUE,_xlfn.UNIQUE(_xlfn._xlws.FILTER(Table2[enz],Table2[rxn+dir]=Table2[[#This Row],[rxn+dir]])))</f>
        <v>rt2761</v>
      </c>
      <c r="I2597" s="2" t="str">
        <f>_xlfn.TEXTAFTER(Table2[[#This Row],[rxn]],"_",-1)</f>
        <v>m</v>
      </c>
      <c r="J2597" s="2" t="str">
        <f>_xlfn.TEXTBEFORE(Table2[[#This Row],[rxn]],"_"&amp;Table2[[#This Row],[compartment]],-1)</f>
        <v>ICDHyi</v>
      </c>
      <c r="K2597" s="2" t="str" cm="1">
        <f t="array" ref="K2597">_xlfn.LET(_xlpm.t,J2597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7" s="2" t="str">
        <f>IF(LEN(Table2[[#This Row],[number at end of rxn-compartment]])&gt;0,_xlfn.TEXTBEFORE(Table2[[#This Row],[rxn-compartment]],Table2[[#This Row],[number at end of rxn-compartment]],-1),"")</f>
        <v/>
      </c>
      <c r="N2597" t="str">
        <v/>
      </c>
      <c r="O2597" t="str">
        <v>PAIL4K_vm</v>
      </c>
      <c r="P2597" t="str">
        <v>FWD</v>
      </c>
      <c r="Q2597" t="str">
        <v>rt6718_vm</v>
      </c>
      <c r="R2597" t="str">
        <v>2.7.1.67</v>
      </c>
      <c r="S2597" t="str">
        <v>Other metabolism</v>
      </c>
      <c r="T2597" t="str">
        <v>Inositol phosphate metabolism</v>
      </c>
    </row>
    <row r="2598" spans="1:20" x14ac:dyDescent="0.2">
      <c r="A2598" t="s">
        <v>5773</v>
      </c>
      <c r="B2598" t="s">
        <v>695</v>
      </c>
      <c r="C2598" t="s">
        <v>8</v>
      </c>
      <c r="D2598" t="s">
        <v>5774</v>
      </c>
      <c r="E2598" t="str">
        <f>_xlfn.XLOOKUP(Table2[[#This Row],[rxn]],[1]Sheet1!$A:$A,[1]Sheet1!$C:$C,"Other metaolism",0)</f>
        <v>Central metabolism</v>
      </c>
      <c r="F2598" t="s">
        <v>502</v>
      </c>
      <c r="G2598" t="str">
        <f>Table2[[#This Row],[rxn]]&amp;"_"&amp;Table2[[#This Row],[dir]]</f>
        <v>ICL_1_c_FWD</v>
      </c>
      <c r="H2598" t="str" cm="1">
        <f t="array" ref="H2598">_xlfn.TEXTJOIN(",",TRUE,_xlfn.UNIQUE(_xlfn._xlws.FILTER(Table2[enz],Table2[rxn+dir]=Table2[[#This Row],[rxn+dir]])))</f>
        <v>rt5654_c</v>
      </c>
      <c r="I2598" s="2" t="str">
        <f>_xlfn.TEXTAFTER(Table2[[#This Row],[rxn]],"_",-1)</f>
        <v>c</v>
      </c>
      <c r="J2598" s="2" t="str">
        <f>_xlfn.TEXTBEFORE(Table2[[#This Row],[rxn]],"_"&amp;Table2[[#This Row],[compartment]],-1)</f>
        <v>ICL_1</v>
      </c>
      <c r="K2598" s="2" t="str" cm="1">
        <f t="array" ref="K2598">_xlfn.LET(_xlpm.t,J2598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598" s="2" t="str">
        <f>IF(LEN(Table2[[#This Row],[number at end of rxn-compartment]])&gt;0,_xlfn.TEXTBEFORE(Table2[[#This Row],[rxn-compartment]],Table2[[#This Row],[number at end of rxn-compartment]],-1),"")</f>
        <v>ICL_</v>
      </c>
      <c r="N2598" t="str">
        <v/>
      </c>
      <c r="O2598" t="str">
        <v>PAIL4Pt_c_en</v>
      </c>
      <c r="P2598" t="str">
        <v>FWD</v>
      </c>
      <c r="Q2598" t="str">
        <v>SPONT</v>
      </c>
      <c r="R2598" t="str">
        <v/>
      </c>
      <c r="S2598" t="str">
        <v>Excluded</v>
      </c>
      <c r="T2598" t="str">
        <v>Transport</v>
      </c>
    </row>
    <row r="2599" spans="1:20" x14ac:dyDescent="0.2">
      <c r="A2599" t="s">
        <v>5775</v>
      </c>
      <c r="B2599" t="s">
        <v>5776</v>
      </c>
      <c r="C2599" t="s">
        <v>8</v>
      </c>
      <c r="D2599" t="s">
        <v>1270</v>
      </c>
      <c r="E2599" t="str">
        <f>_xlfn.XLOOKUP(Table2[[#This Row],[rxn]],[1]Sheet1!$A:$A,[1]Sheet1!$C:$C,"Other metaolism",0)</f>
        <v>Excluded</v>
      </c>
      <c r="F2599" t="s">
        <v>19</v>
      </c>
      <c r="G2599" t="str">
        <f>Table2[[#This Row],[rxn]]&amp;"_"&amp;Table2[[#This Row],[dir]]</f>
        <v>ICOSCOAt_c_en_FWD</v>
      </c>
      <c r="H2599" t="str" cm="1">
        <f t="array" ref="H2599">_xlfn.TEXTJOIN(",",TRUE,_xlfn.UNIQUE(_xlfn._xlws.FILTER(Table2[enz],Table2[rxn+dir]=Table2[[#This Row],[rxn+dir]])))</f>
        <v>SPONT</v>
      </c>
      <c r="I2599" s="2" t="str">
        <f>_xlfn.TEXTAFTER(Table2[[#This Row],[rxn]],"_",-1)</f>
        <v>en</v>
      </c>
      <c r="J2599" s="2" t="str">
        <f>_xlfn.TEXTBEFORE(Table2[[#This Row],[rxn]],"_"&amp;Table2[[#This Row],[compartment]],-1)</f>
        <v>ICOSCOAt_c</v>
      </c>
      <c r="K2599" s="2" t="str" cm="1">
        <f t="array" ref="K2599">_xlfn.LET(_xlpm.t,J2599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599" s="2" t="str">
        <f>IF(LEN(Table2[[#This Row],[number at end of rxn-compartment]])&gt;0,_xlfn.TEXTBEFORE(Table2[[#This Row],[rxn-compartment]],Table2[[#This Row],[number at end of rxn-compartment]],-1),"")</f>
        <v/>
      </c>
      <c r="N2599" t="str">
        <v/>
      </c>
      <c r="O2599" t="str">
        <v>PAIL4Pt_c_en</v>
      </c>
      <c r="P2599" t="str">
        <v>REV</v>
      </c>
      <c r="Q2599" t="str">
        <v>SPONT</v>
      </c>
      <c r="R2599" t="str">
        <v/>
      </c>
      <c r="S2599" t="str">
        <v>Excluded</v>
      </c>
      <c r="T2599" t="str">
        <v>Transport</v>
      </c>
    </row>
    <row r="2600" spans="1:20" x14ac:dyDescent="0.2">
      <c r="A2600" t="s">
        <v>5777</v>
      </c>
      <c r="B2600" t="s">
        <v>5776</v>
      </c>
      <c r="C2600" t="s">
        <v>21</v>
      </c>
      <c r="D2600" t="s">
        <v>1270</v>
      </c>
      <c r="E2600" t="str">
        <f>_xlfn.XLOOKUP(Table2[[#This Row],[rxn]],[1]Sheet1!$A:$A,[1]Sheet1!$C:$C,"Other metaolism",0)</f>
        <v>Excluded</v>
      </c>
      <c r="F2600" t="s">
        <v>19</v>
      </c>
      <c r="G2600" t="str">
        <f>Table2[[#This Row],[rxn]]&amp;"_"&amp;Table2[[#This Row],[dir]]</f>
        <v>ICOSCOAt_c_en_REV</v>
      </c>
      <c r="H2600" t="str" cm="1">
        <f t="array" ref="H2600">_xlfn.TEXTJOIN(",",TRUE,_xlfn.UNIQUE(_xlfn._xlws.FILTER(Table2[enz],Table2[rxn+dir]=Table2[[#This Row],[rxn+dir]])))</f>
        <v>SPONT</v>
      </c>
      <c r="I2600" s="2" t="str">
        <f>_xlfn.TEXTAFTER(Table2[[#This Row],[rxn]],"_",-1)</f>
        <v>en</v>
      </c>
      <c r="J2600" s="2" t="str">
        <f>_xlfn.TEXTBEFORE(Table2[[#This Row],[rxn]],"_"&amp;Table2[[#This Row],[compartment]],-1)</f>
        <v>ICOSCOAt_c</v>
      </c>
      <c r="K2600" s="2" t="str" cm="1">
        <f t="array" ref="K2600">_xlfn.LET(_xlpm.t,J2600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0" s="2" t="str">
        <f>IF(LEN(Table2[[#This Row],[number at end of rxn-compartment]])&gt;0,_xlfn.TEXTBEFORE(Table2[[#This Row],[rxn-compartment]],Table2[[#This Row],[number at end of rxn-compartment]],-1),"")</f>
        <v/>
      </c>
      <c r="N2600" t="str">
        <v/>
      </c>
      <c r="O2600" t="str">
        <v>PAIL4Pt_en_rm</v>
      </c>
      <c r="P2600" t="str">
        <v>FWD</v>
      </c>
      <c r="Q2600" t="str">
        <v>SPONT</v>
      </c>
      <c r="R2600" t="str">
        <v/>
      </c>
      <c r="S2600" t="str">
        <v>Excluded</v>
      </c>
      <c r="T2600" t="str">
        <v>Transport</v>
      </c>
    </row>
    <row r="2601" spans="1:20" x14ac:dyDescent="0.2">
      <c r="A2601" t="s">
        <v>5778</v>
      </c>
      <c r="B2601" t="s">
        <v>5779</v>
      </c>
      <c r="C2601" t="s">
        <v>8</v>
      </c>
      <c r="D2601" t="s">
        <v>1270</v>
      </c>
      <c r="E2601" t="str">
        <f>_xlfn.XLOOKUP(Table2[[#This Row],[rxn]],[1]Sheet1!$A:$A,[1]Sheet1!$C:$C,"Other metaolism",0)</f>
        <v>Excluded</v>
      </c>
      <c r="F2601" t="s">
        <v>19</v>
      </c>
      <c r="G2601" t="str">
        <f>Table2[[#This Row],[rxn]]&amp;"_"&amp;Table2[[#This Row],[dir]]</f>
        <v>ICOSCOAt_c_rm_FWD</v>
      </c>
      <c r="H2601" t="str" cm="1">
        <f t="array" ref="H2601">_xlfn.TEXTJOIN(",",TRUE,_xlfn.UNIQUE(_xlfn._xlws.FILTER(Table2[enz],Table2[rxn+dir]=Table2[[#This Row],[rxn+dir]])))</f>
        <v>SPONT</v>
      </c>
      <c r="I2601" s="2" t="str">
        <f>_xlfn.TEXTAFTER(Table2[[#This Row],[rxn]],"_",-1)</f>
        <v>rm</v>
      </c>
      <c r="J2601" s="2" t="str">
        <f>_xlfn.TEXTBEFORE(Table2[[#This Row],[rxn]],"_"&amp;Table2[[#This Row],[compartment]],-1)</f>
        <v>ICOSCOAt_c</v>
      </c>
      <c r="K2601" s="2" t="str" cm="1">
        <f t="array" ref="K2601">_xlfn.LET(_xlpm.t,J2601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1" s="2" t="str">
        <f>IF(LEN(Table2[[#This Row],[number at end of rxn-compartment]])&gt;0,_xlfn.TEXTBEFORE(Table2[[#This Row],[rxn-compartment]],Table2[[#This Row],[number at end of rxn-compartment]],-1),"")</f>
        <v/>
      </c>
      <c r="N2601" t="str">
        <v/>
      </c>
      <c r="O2601" t="str">
        <v>PAIL4Pt_en_rm</v>
      </c>
      <c r="P2601" t="str">
        <v>REV</v>
      </c>
      <c r="Q2601" t="str">
        <v>SPONT</v>
      </c>
      <c r="R2601" t="str">
        <v/>
      </c>
      <c r="S2601" t="str">
        <v>Excluded</v>
      </c>
      <c r="T2601" t="str">
        <v>Transport</v>
      </c>
    </row>
    <row r="2602" spans="1:20" x14ac:dyDescent="0.2">
      <c r="A2602" t="s">
        <v>5780</v>
      </c>
      <c r="B2602" t="s">
        <v>5779</v>
      </c>
      <c r="C2602" t="s">
        <v>21</v>
      </c>
      <c r="D2602" t="s">
        <v>1270</v>
      </c>
      <c r="E2602" t="str">
        <f>_xlfn.XLOOKUP(Table2[[#This Row],[rxn]],[1]Sheet1!$A:$A,[1]Sheet1!$C:$C,"Other metaolism",0)</f>
        <v>Excluded</v>
      </c>
      <c r="F2602" t="s">
        <v>19</v>
      </c>
      <c r="G2602" t="str">
        <f>Table2[[#This Row],[rxn]]&amp;"_"&amp;Table2[[#This Row],[dir]]</f>
        <v>ICOSCOAt_c_rm_REV</v>
      </c>
      <c r="H2602" t="str" cm="1">
        <f t="array" ref="H2602">_xlfn.TEXTJOIN(",",TRUE,_xlfn.UNIQUE(_xlfn._xlws.FILTER(Table2[enz],Table2[rxn+dir]=Table2[[#This Row],[rxn+dir]])))</f>
        <v>SPONT</v>
      </c>
      <c r="I2602" s="2" t="str">
        <f>_xlfn.TEXTAFTER(Table2[[#This Row],[rxn]],"_",-1)</f>
        <v>rm</v>
      </c>
      <c r="J2602" s="2" t="str">
        <f>_xlfn.TEXTBEFORE(Table2[[#This Row],[rxn]],"_"&amp;Table2[[#This Row],[compartment]],-1)</f>
        <v>ICOSCOAt_c</v>
      </c>
      <c r="K2602" s="2" t="str" cm="1">
        <f t="array" ref="K2602">_xlfn.LET(_xlpm.t,J2602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2" s="2" t="str">
        <f>IF(LEN(Table2[[#This Row],[number at end of rxn-compartment]])&gt;0,_xlfn.TEXTBEFORE(Table2[[#This Row],[rxn-compartment]],Table2[[#This Row],[number at end of rxn-compartment]],-1),"")</f>
        <v/>
      </c>
      <c r="N2602" t="str">
        <v/>
      </c>
      <c r="O2602" t="str">
        <v>PAILS_rm</v>
      </c>
      <c r="P2602" t="str">
        <v>FWD</v>
      </c>
      <c r="Q2602" t="str">
        <v>rt6753</v>
      </c>
      <c r="R2602" t="str">
        <v>2.7.8.11</v>
      </c>
      <c r="S2602" t="str">
        <v>Other biosynthetic metabolism</v>
      </c>
      <c r="T2602" t="str">
        <v>Glycerophospholipid biosynthesis</v>
      </c>
    </row>
    <row r="2603" spans="1:20" x14ac:dyDescent="0.2">
      <c r="A2603" t="s">
        <v>5781</v>
      </c>
      <c r="B2603" t="s">
        <v>5782</v>
      </c>
      <c r="C2603" t="s">
        <v>8</v>
      </c>
      <c r="D2603" t="s">
        <v>1270</v>
      </c>
      <c r="E2603" t="str">
        <f>_xlfn.XLOOKUP(Table2[[#This Row],[rxn]],[1]Sheet1!$A:$A,[1]Sheet1!$C:$C,"Other metaolism",0)</f>
        <v>Excluded</v>
      </c>
      <c r="F2603" t="s">
        <v>19</v>
      </c>
      <c r="G2603" t="str">
        <f>Table2[[#This Row],[rxn]]&amp;"_"&amp;Table2[[#This Row],[dir]]</f>
        <v>ID3ACALDt_c_e_FWD</v>
      </c>
      <c r="H2603" t="str" cm="1">
        <f t="array" ref="H2603">_xlfn.TEXTJOIN(",",TRUE,_xlfn.UNIQUE(_xlfn._xlws.FILTER(Table2[enz],Table2[rxn+dir]=Table2[[#This Row],[rxn+dir]])))</f>
        <v>SPONT</v>
      </c>
      <c r="I2603" s="2" t="str">
        <f>_xlfn.TEXTAFTER(Table2[[#This Row],[rxn]],"_",-1)</f>
        <v>e</v>
      </c>
      <c r="J2603" s="2" t="str">
        <f>_xlfn.TEXTBEFORE(Table2[[#This Row],[rxn]],"_"&amp;Table2[[#This Row],[compartment]],-1)</f>
        <v>ID3ACALDt_c</v>
      </c>
      <c r="K2603" s="2" t="str" cm="1">
        <f t="array" ref="K2603">_xlfn.LET(_xlpm.t,J2603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3" s="2" t="str">
        <f>IF(LEN(Table2[[#This Row],[number at end of rxn-compartment]])&gt;0,_xlfn.TEXTBEFORE(Table2[[#This Row],[rxn-compartment]],Table2[[#This Row],[number at end of rxn-compartment]],-1),"")</f>
        <v/>
      </c>
      <c r="N2603" t="str">
        <v/>
      </c>
      <c r="O2603" t="str">
        <v>PAILt_c_rm</v>
      </c>
      <c r="P2603" t="str">
        <v>FWD</v>
      </c>
      <c r="Q2603" t="str">
        <v>SPONT</v>
      </c>
      <c r="R2603" t="str">
        <v/>
      </c>
      <c r="S2603" t="str">
        <v>Excluded</v>
      </c>
      <c r="T2603" t="str">
        <v>Transport</v>
      </c>
    </row>
    <row r="2604" spans="1:20" x14ac:dyDescent="0.2">
      <c r="A2604" t="s">
        <v>5783</v>
      </c>
      <c r="B2604" t="s">
        <v>5782</v>
      </c>
      <c r="C2604" t="s">
        <v>21</v>
      </c>
      <c r="D2604" t="s">
        <v>1270</v>
      </c>
      <c r="E2604" t="str">
        <f>_xlfn.XLOOKUP(Table2[[#This Row],[rxn]],[1]Sheet1!$A:$A,[1]Sheet1!$C:$C,"Other metaolism",0)</f>
        <v>Excluded</v>
      </c>
      <c r="F2604" t="s">
        <v>19</v>
      </c>
      <c r="G2604" t="str">
        <f>Table2[[#This Row],[rxn]]&amp;"_"&amp;Table2[[#This Row],[dir]]</f>
        <v>ID3ACALDt_c_e_REV</v>
      </c>
      <c r="H2604" t="str" cm="1">
        <f t="array" ref="H2604">_xlfn.TEXTJOIN(",",TRUE,_xlfn.UNIQUE(_xlfn._xlws.FILTER(Table2[enz],Table2[rxn+dir]=Table2[[#This Row],[rxn+dir]])))</f>
        <v>SPONT</v>
      </c>
      <c r="I2604" s="2" t="str">
        <f>_xlfn.TEXTAFTER(Table2[[#This Row],[rxn]],"_",-1)</f>
        <v>e</v>
      </c>
      <c r="J2604" s="2" t="str">
        <f>_xlfn.TEXTBEFORE(Table2[[#This Row],[rxn]],"_"&amp;Table2[[#This Row],[compartment]],-1)</f>
        <v>ID3ACALDt_c</v>
      </c>
      <c r="K2604" s="2" t="str" cm="1">
        <f t="array" ref="K2604">_xlfn.LET(_xlpm.t,J2604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4" s="2" t="str">
        <f>IF(LEN(Table2[[#This Row],[number at end of rxn-compartment]])&gt;0,_xlfn.TEXTBEFORE(Table2[[#This Row],[rxn-compartment]],Table2[[#This Row],[number at end of rxn-compartment]],-1),"")</f>
        <v/>
      </c>
      <c r="N2604" t="str">
        <v/>
      </c>
      <c r="O2604" t="str">
        <v>PAILt_c_rm</v>
      </c>
      <c r="P2604" t="str">
        <v>REV</v>
      </c>
      <c r="Q2604" t="str">
        <v>SPONT</v>
      </c>
      <c r="R2604" t="str">
        <v/>
      </c>
      <c r="S2604" t="str">
        <v>Excluded</v>
      </c>
      <c r="T2604" t="str">
        <v>Transport</v>
      </c>
    </row>
    <row r="2605" spans="1:20" x14ac:dyDescent="0.2">
      <c r="A2605" t="s">
        <v>5784</v>
      </c>
      <c r="B2605" t="s">
        <v>5785</v>
      </c>
      <c r="C2605" t="s">
        <v>8</v>
      </c>
      <c r="D2605" t="s">
        <v>1270</v>
      </c>
      <c r="E2605" t="str">
        <f>_xlfn.XLOOKUP(Table2[[#This Row],[rxn]],[1]Sheet1!$A:$A,[1]Sheet1!$C:$C,"Other metaolism",0)</f>
        <v>Excluded</v>
      </c>
      <c r="F2605" t="s">
        <v>19</v>
      </c>
      <c r="G2605" t="str">
        <f>Table2[[#This Row],[rxn]]&amp;"_"&amp;Table2[[#This Row],[dir]]</f>
        <v>ID3ACALDt_c_m_FWD</v>
      </c>
      <c r="H2605" t="str" cm="1">
        <f t="array" ref="H2605">_xlfn.TEXTJOIN(",",TRUE,_xlfn.UNIQUE(_xlfn._xlws.FILTER(Table2[enz],Table2[rxn+dir]=Table2[[#This Row],[rxn+dir]])))</f>
        <v>SPONT</v>
      </c>
      <c r="I2605" s="2" t="str">
        <f>_xlfn.TEXTAFTER(Table2[[#This Row],[rxn]],"_",-1)</f>
        <v>m</v>
      </c>
      <c r="J2605" s="2" t="str">
        <f>_xlfn.TEXTBEFORE(Table2[[#This Row],[rxn]],"_"&amp;Table2[[#This Row],[compartment]],-1)</f>
        <v>ID3ACALDt_c</v>
      </c>
      <c r="K2605" s="2" t="str" cm="1">
        <f t="array" ref="K2605">_xlfn.LET(_xlpm.t,J2605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5" s="2" t="str">
        <f>IF(LEN(Table2[[#This Row],[number at end of rxn-compartment]])&gt;0,_xlfn.TEXTBEFORE(Table2[[#This Row],[rxn-compartment]],Table2[[#This Row],[number at end of rxn-compartment]],-1),"")</f>
        <v/>
      </c>
      <c r="N2605" t="str">
        <v/>
      </c>
      <c r="O2605" t="str">
        <v>PAILt_en_rm</v>
      </c>
      <c r="P2605" t="str">
        <v>FWD</v>
      </c>
      <c r="Q2605" t="str">
        <v>SPONT</v>
      </c>
      <c r="R2605" t="str">
        <v/>
      </c>
      <c r="S2605" t="str">
        <v>Excluded</v>
      </c>
      <c r="T2605" t="str">
        <v>Transport</v>
      </c>
    </row>
    <row r="2606" spans="1:20" x14ac:dyDescent="0.2">
      <c r="A2606" t="s">
        <v>5786</v>
      </c>
      <c r="B2606" t="s">
        <v>5785</v>
      </c>
      <c r="C2606" t="s">
        <v>21</v>
      </c>
      <c r="D2606" t="s">
        <v>1270</v>
      </c>
      <c r="E2606" t="str">
        <f>_xlfn.XLOOKUP(Table2[[#This Row],[rxn]],[1]Sheet1!$A:$A,[1]Sheet1!$C:$C,"Other metaolism",0)</f>
        <v>Excluded</v>
      </c>
      <c r="F2606" t="s">
        <v>19</v>
      </c>
      <c r="G2606" t="str">
        <f>Table2[[#This Row],[rxn]]&amp;"_"&amp;Table2[[#This Row],[dir]]</f>
        <v>ID3ACALDt_c_m_REV</v>
      </c>
      <c r="H2606" t="str" cm="1">
        <f t="array" ref="H2606">_xlfn.TEXTJOIN(",",TRUE,_xlfn.UNIQUE(_xlfn._xlws.FILTER(Table2[enz],Table2[rxn+dir]=Table2[[#This Row],[rxn+dir]])))</f>
        <v>SPONT</v>
      </c>
      <c r="I2606" s="2" t="str">
        <f>_xlfn.TEXTAFTER(Table2[[#This Row],[rxn]],"_",-1)</f>
        <v>m</v>
      </c>
      <c r="J2606" s="2" t="str">
        <f>_xlfn.TEXTBEFORE(Table2[[#This Row],[rxn]],"_"&amp;Table2[[#This Row],[compartment]],-1)</f>
        <v>ID3ACALDt_c</v>
      </c>
      <c r="K2606" s="2" t="str" cm="1">
        <f t="array" ref="K2606">_xlfn.LET(_xlpm.t,J2606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6" s="2" t="str">
        <f>IF(LEN(Table2[[#This Row],[number at end of rxn-compartment]])&gt;0,_xlfn.TEXTBEFORE(Table2[[#This Row],[rxn-compartment]],Table2[[#This Row],[number at end of rxn-compartment]],-1),"")</f>
        <v/>
      </c>
      <c r="N2606" t="str">
        <v/>
      </c>
      <c r="O2606" t="str">
        <v>PAILt_en_rm</v>
      </c>
      <c r="P2606" t="str">
        <v>REV</v>
      </c>
      <c r="Q2606" t="str">
        <v>SPONT</v>
      </c>
      <c r="R2606" t="str">
        <v/>
      </c>
      <c r="S2606" t="str">
        <v>Excluded</v>
      </c>
      <c r="T2606" t="str">
        <v>Transport</v>
      </c>
    </row>
    <row r="2607" spans="1:20" x14ac:dyDescent="0.2">
      <c r="A2607" t="s">
        <v>5787</v>
      </c>
      <c r="B2607" t="s">
        <v>698</v>
      </c>
      <c r="C2607" t="s">
        <v>8</v>
      </c>
      <c r="D2607" t="s">
        <v>5788</v>
      </c>
      <c r="E2607" t="str">
        <f>_xlfn.XLOOKUP(Table2[[#This Row],[rxn]],[1]Sheet1!$A:$A,[1]Sheet1!$C:$C,"Other metaolism",0)</f>
        <v>Amino acid metabolism</v>
      </c>
      <c r="F2607" t="s">
        <v>262</v>
      </c>
      <c r="G2607" t="str">
        <f>Table2[[#This Row],[rxn]]&amp;"_"&amp;Table2[[#This Row],[dir]]</f>
        <v>IG3PS_c_FWD</v>
      </c>
      <c r="H2607" t="str" cm="1">
        <f t="array" ref="H2607">_xlfn.TEXTJOIN(",",TRUE,_xlfn.UNIQUE(_xlfn._xlws.FILTER(Table2[enz],Table2[rxn+dir]=Table2[[#This Row],[rxn+dir]])))</f>
        <v>rt0716</v>
      </c>
      <c r="I2607" s="2" t="str">
        <f>_xlfn.TEXTAFTER(Table2[[#This Row],[rxn]],"_",-1)</f>
        <v>c</v>
      </c>
      <c r="J2607" s="2" t="str">
        <f>_xlfn.TEXTBEFORE(Table2[[#This Row],[rxn]],"_"&amp;Table2[[#This Row],[compartment]],-1)</f>
        <v>IG3PS</v>
      </c>
      <c r="K2607" s="2" t="str" cm="1">
        <f t="array" ref="K2607">_xlfn.LET(_xlpm.t,J2607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7" s="2" t="str">
        <f>IF(LEN(Table2[[#This Row],[number at end of rxn-compartment]])&gt;0,_xlfn.TEXTBEFORE(Table2[[#This Row],[rxn-compartment]],Table2[[#This Row],[number at end of rxn-compartment]],-1),"")</f>
        <v/>
      </c>
      <c r="N2607" t="str">
        <v/>
      </c>
      <c r="O2607" t="str">
        <v>PAILt_gm_rm</v>
      </c>
      <c r="P2607" t="str">
        <v>FWD</v>
      </c>
      <c r="Q2607" t="str">
        <v>SPONT</v>
      </c>
      <c r="R2607" t="str">
        <v/>
      </c>
      <c r="S2607" t="str">
        <v>Excluded</v>
      </c>
      <c r="T2607" t="str">
        <v>Transport</v>
      </c>
    </row>
    <row r="2608" spans="1:20" x14ac:dyDescent="0.2">
      <c r="A2608" t="s">
        <v>5789</v>
      </c>
      <c r="B2608" t="s">
        <v>701</v>
      </c>
      <c r="C2608" t="s">
        <v>8</v>
      </c>
      <c r="D2608" t="s">
        <v>5790</v>
      </c>
      <c r="E2608" t="str">
        <f>_xlfn.XLOOKUP(Table2[[#This Row],[rxn]],[1]Sheet1!$A:$A,[1]Sheet1!$C:$C,"Other metaolism",0)</f>
        <v>Amino acid metabolism</v>
      </c>
      <c r="F2608" t="s">
        <v>262</v>
      </c>
      <c r="G2608" t="str">
        <f>Table2[[#This Row],[rxn]]&amp;"_"&amp;Table2[[#This Row],[dir]]</f>
        <v>IGPDH_c_FWD</v>
      </c>
      <c r="H2608" t="str" cm="1">
        <f t="array" ref="H2608">_xlfn.TEXTJOIN(",",TRUE,_xlfn.UNIQUE(_xlfn._xlws.FILTER(Table2[enz],Table2[rxn+dir]=Table2[[#This Row],[rxn+dir]])))</f>
        <v>rt0339</v>
      </c>
      <c r="I2608" s="2" t="str">
        <f>_xlfn.TEXTAFTER(Table2[[#This Row],[rxn]],"_",-1)</f>
        <v>c</v>
      </c>
      <c r="J2608" s="2" t="str">
        <f>_xlfn.TEXTBEFORE(Table2[[#This Row],[rxn]],"_"&amp;Table2[[#This Row],[compartment]],-1)</f>
        <v>IGPDH</v>
      </c>
      <c r="K2608" s="2" t="str" cm="1">
        <f t="array" ref="K2608">_xlfn.LET(_xlpm.t,J2608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8" s="2" t="str">
        <f>IF(LEN(Table2[[#This Row],[number at end of rxn-compartment]])&gt;0,_xlfn.TEXTBEFORE(Table2[[#This Row],[rxn-compartment]],Table2[[#This Row],[number at end of rxn-compartment]],-1),"")</f>
        <v/>
      </c>
      <c r="N2608" t="str">
        <v/>
      </c>
      <c r="O2608" t="str">
        <v>PAILt_gm_rm</v>
      </c>
      <c r="P2608" t="str">
        <v>REV</v>
      </c>
      <c r="Q2608" t="str">
        <v>SPONT</v>
      </c>
      <c r="R2608" t="str">
        <v/>
      </c>
      <c r="S2608" t="str">
        <v>Excluded</v>
      </c>
      <c r="T2608" t="str">
        <v>Transport</v>
      </c>
    </row>
    <row r="2609" spans="1:20" x14ac:dyDescent="0.2">
      <c r="A2609" t="s">
        <v>5791</v>
      </c>
      <c r="B2609" t="s">
        <v>704</v>
      </c>
      <c r="C2609" t="s">
        <v>8</v>
      </c>
      <c r="D2609" t="s">
        <v>5792</v>
      </c>
      <c r="E2609" t="str">
        <f>_xlfn.XLOOKUP(Table2[[#This Row],[rxn]],[1]Sheet1!$A:$A,[1]Sheet1!$C:$C,"Other metaolism",0)</f>
        <v>Amino acid metabolism</v>
      </c>
      <c r="F2609" t="s">
        <v>185</v>
      </c>
      <c r="G2609" t="str">
        <f>Table2[[#This Row],[rxn]]&amp;"_"&amp;Table2[[#This Row],[dir]]</f>
        <v>IGPS_c_FWD</v>
      </c>
      <c r="H2609" t="str" cm="1">
        <f t="array" ref="H2609">_xlfn.TEXTJOIN(",",TRUE,_xlfn.UNIQUE(_xlfn._xlws.FILTER(Table2[enz],Table2[rxn+dir]=Table2[[#This Row],[rxn+dir]])))</f>
        <v>rt8196</v>
      </c>
      <c r="I2609" s="2" t="str">
        <f>_xlfn.TEXTAFTER(Table2[[#This Row],[rxn]],"_",-1)</f>
        <v>c</v>
      </c>
      <c r="J2609" s="2" t="str">
        <f>_xlfn.TEXTBEFORE(Table2[[#This Row],[rxn]],"_"&amp;Table2[[#This Row],[compartment]],-1)</f>
        <v>IGPS</v>
      </c>
      <c r="K2609" s="2" t="str" cm="1">
        <f t="array" ref="K2609">_xlfn.LET(_xlpm.t,J2609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09" s="2" t="str">
        <f>IF(LEN(Table2[[#This Row],[number at end of rxn-compartment]])&gt;0,_xlfn.TEXTBEFORE(Table2[[#This Row],[rxn-compartment]],Table2[[#This Row],[number at end of rxn-compartment]],-1),"")</f>
        <v/>
      </c>
      <c r="N2609" t="str">
        <v/>
      </c>
      <c r="O2609" t="str">
        <v>PAILt_n_rm</v>
      </c>
      <c r="P2609" t="str">
        <v>FWD</v>
      </c>
      <c r="Q2609" t="str">
        <v>SPONT</v>
      </c>
      <c r="R2609" t="str">
        <v/>
      </c>
      <c r="S2609" t="str">
        <v>Excluded</v>
      </c>
      <c r="T2609" t="str">
        <v>Transport</v>
      </c>
    </row>
    <row r="2610" spans="1:20" x14ac:dyDescent="0.2">
      <c r="A2610" t="s">
        <v>5793</v>
      </c>
      <c r="B2610" t="s">
        <v>5794</v>
      </c>
      <c r="C2610" t="s">
        <v>8</v>
      </c>
      <c r="D2610" t="s">
        <v>1270</v>
      </c>
      <c r="E2610" t="str">
        <f>_xlfn.XLOOKUP(Table2[[#This Row],[rxn]],[1]Sheet1!$A:$A,[1]Sheet1!$C:$C,"Other metaolism",0)</f>
        <v>Excluded</v>
      </c>
      <c r="F2610" t="s">
        <v>19</v>
      </c>
      <c r="G2610" t="str">
        <f>Table2[[#This Row],[rxn]]&amp;"_"&amp;Table2[[#This Row],[dir]]</f>
        <v>ILEt_c_m_FWD</v>
      </c>
      <c r="H2610" t="str" cm="1">
        <f t="array" ref="H2610">_xlfn.TEXTJOIN(",",TRUE,_xlfn.UNIQUE(_xlfn._xlws.FILTER(Table2[enz],Table2[rxn+dir]=Table2[[#This Row],[rxn+dir]])))</f>
        <v>SPONT</v>
      </c>
      <c r="I2610" s="2" t="str">
        <f>_xlfn.TEXTAFTER(Table2[[#This Row],[rxn]],"_",-1)</f>
        <v>m</v>
      </c>
      <c r="J2610" s="2" t="str">
        <f>_xlfn.TEXTBEFORE(Table2[[#This Row],[rxn]],"_"&amp;Table2[[#This Row],[compartment]],-1)</f>
        <v>ILEt_c</v>
      </c>
      <c r="K2610" s="2" t="str" cm="1">
        <f t="array" ref="K2610">_xlfn.LET(_xlpm.t,J2610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0" s="2" t="str">
        <f>IF(LEN(Table2[[#This Row],[number at end of rxn-compartment]])&gt;0,_xlfn.TEXTBEFORE(Table2[[#This Row],[rxn-compartment]],Table2[[#This Row],[number at end of rxn-compartment]],-1),"")</f>
        <v/>
      </c>
      <c r="N2610" t="str">
        <v/>
      </c>
      <c r="O2610" t="str">
        <v>PAILt_n_rm</v>
      </c>
      <c r="P2610" t="str">
        <v>REV</v>
      </c>
      <c r="Q2610" t="str">
        <v>SPONT</v>
      </c>
      <c r="R2610" t="str">
        <v/>
      </c>
      <c r="S2610" t="str">
        <v>Excluded</v>
      </c>
      <c r="T2610" t="str">
        <v>Transport</v>
      </c>
    </row>
    <row r="2611" spans="1:20" x14ac:dyDescent="0.2">
      <c r="A2611" t="s">
        <v>5795</v>
      </c>
      <c r="B2611" t="s">
        <v>5797</v>
      </c>
      <c r="C2611" t="s">
        <v>8</v>
      </c>
      <c r="D2611" t="s">
        <v>5796</v>
      </c>
      <c r="E2611" t="str">
        <f>_xlfn.XLOOKUP(Table2[[#This Row],[rxn]],[1]Sheet1!$A:$A,[1]Sheet1!$C:$C,"Other metaolism",0)</f>
        <v>Excluded</v>
      </c>
      <c r="F2611" t="s">
        <v>19</v>
      </c>
      <c r="G2611" t="str">
        <f>Table2[[#This Row],[rxn]]&amp;"_"&amp;Table2[[#This Row],[dir]]</f>
        <v>ILEt_c_v_FWD</v>
      </c>
      <c r="H2611" t="str" cm="1">
        <f t="array" ref="H2611">_xlfn.TEXTJOIN(",",TRUE,_xlfn.UNIQUE(_xlfn._xlws.FILTER(Table2[enz],Table2[rxn+dir]=Table2[[#This Row],[rxn+dir]])))</f>
        <v>rt6501</v>
      </c>
      <c r="I2611" s="2" t="str">
        <f>_xlfn.TEXTAFTER(Table2[[#This Row],[rxn]],"_",-1)</f>
        <v>v</v>
      </c>
      <c r="J2611" s="2" t="str">
        <f>_xlfn.TEXTBEFORE(Table2[[#This Row],[rxn]],"_"&amp;Table2[[#This Row],[compartment]],-1)</f>
        <v>ILEt_c</v>
      </c>
      <c r="K2611" s="2" t="str" cm="1">
        <f t="array" ref="K2611">_xlfn.LET(_xlpm.t,J2611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1" s="2" t="str">
        <f>IF(LEN(Table2[[#This Row],[number at end of rxn-compartment]])&gt;0,_xlfn.TEXTBEFORE(Table2[[#This Row],[rxn-compartment]],Table2[[#This Row],[number at end of rxn-compartment]],-1),"")</f>
        <v/>
      </c>
      <c r="N2611" t="str">
        <v/>
      </c>
      <c r="O2611" t="str">
        <v>PAILt_rm_vm</v>
      </c>
      <c r="P2611" t="str">
        <v>FWD</v>
      </c>
      <c r="Q2611" t="str">
        <v>SPONT</v>
      </c>
      <c r="R2611" t="str">
        <v/>
      </c>
      <c r="S2611" t="str">
        <v>Excluded</v>
      </c>
      <c r="T2611" t="str">
        <v>Transport</v>
      </c>
    </row>
    <row r="2612" spans="1:20" x14ac:dyDescent="0.2">
      <c r="A2612" t="s">
        <v>5798</v>
      </c>
      <c r="B2612" t="s">
        <v>706</v>
      </c>
      <c r="C2612" t="s">
        <v>8</v>
      </c>
      <c r="D2612" t="s">
        <v>5799</v>
      </c>
      <c r="E2612" t="str">
        <f>_xlfn.XLOOKUP(Table2[[#This Row],[rxn]],[1]Sheet1!$A:$A,[1]Sheet1!$C:$C,"Other metaolism",0)</f>
        <v>Amino acid metabolism</v>
      </c>
      <c r="F2612" t="s">
        <v>153</v>
      </c>
      <c r="G2612" t="str">
        <f>Table2[[#This Row],[rxn]]&amp;"_"&amp;Table2[[#This Row],[dir]]</f>
        <v>ILETA_c_FWD</v>
      </c>
      <c r="H2612" t="str" cm="1">
        <f t="array" ref="H2612">_xlfn.TEXTJOIN(",",TRUE,_xlfn.UNIQUE(_xlfn._xlws.FILTER(Table2[enz],Table2[rxn+dir]=Table2[[#This Row],[rxn+dir]])))</f>
        <v>rt5646,rt6485</v>
      </c>
      <c r="I2612" s="2" t="str">
        <f>_xlfn.TEXTAFTER(Table2[[#This Row],[rxn]],"_",-1)</f>
        <v>c</v>
      </c>
      <c r="J2612" s="2" t="str">
        <f>_xlfn.TEXTBEFORE(Table2[[#This Row],[rxn]],"_"&amp;Table2[[#This Row],[compartment]],-1)</f>
        <v>ILETA</v>
      </c>
      <c r="K2612" s="2" t="str" cm="1">
        <f t="array" ref="K2612">_xlfn.LET(_xlpm.t,J2612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2" s="2" t="str">
        <f>IF(LEN(Table2[[#This Row],[number at end of rxn-compartment]])&gt;0,_xlfn.TEXTBEFORE(Table2[[#This Row],[rxn-compartment]],Table2[[#This Row],[number at end of rxn-compartment]],-1),"")</f>
        <v/>
      </c>
      <c r="N2612" t="str">
        <v/>
      </c>
      <c r="O2612" t="str">
        <v>PAILt_rm_vm</v>
      </c>
      <c r="P2612" t="str">
        <v>REV</v>
      </c>
      <c r="Q2612" t="str">
        <v>SPONT</v>
      </c>
      <c r="R2612" t="str">
        <v/>
      </c>
      <c r="S2612" t="str">
        <v>Excluded</v>
      </c>
      <c r="T2612" t="str">
        <v>Transport</v>
      </c>
    </row>
    <row r="2613" spans="1:20" x14ac:dyDescent="0.2">
      <c r="A2613" t="s">
        <v>5800</v>
      </c>
      <c r="B2613" t="s">
        <v>706</v>
      </c>
      <c r="C2613" t="s">
        <v>21</v>
      </c>
      <c r="D2613" t="s">
        <v>5799</v>
      </c>
      <c r="E2613" t="str">
        <f>_xlfn.XLOOKUP(Table2[[#This Row],[rxn]],[1]Sheet1!$A:$A,[1]Sheet1!$C:$C,"Other metaolism",0)</f>
        <v>Amino acid metabolism</v>
      </c>
      <c r="F2613" t="s">
        <v>153</v>
      </c>
      <c r="G2613" t="str">
        <f>Table2[[#This Row],[rxn]]&amp;"_"&amp;Table2[[#This Row],[dir]]</f>
        <v>ILETA_c_REV</v>
      </c>
      <c r="H2613" t="str" cm="1">
        <f t="array" ref="H2613">_xlfn.TEXTJOIN(",",TRUE,_xlfn.UNIQUE(_xlfn._xlws.FILTER(Table2[enz],Table2[rxn+dir]=Table2[[#This Row],[rxn+dir]])))</f>
        <v>rt5646,rt6485</v>
      </c>
      <c r="I2613" s="2" t="str">
        <f>_xlfn.TEXTAFTER(Table2[[#This Row],[rxn]],"_",-1)</f>
        <v>c</v>
      </c>
      <c r="J2613" s="2" t="str">
        <f>_xlfn.TEXTBEFORE(Table2[[#This Row],[rxn]],"_"&amp;Table2[[#This Row],[compartment]],-1)</f>
        <v>ILETA</v>
      </c>
      <c r="K2613" s="2" t="str" cm="1">
        <f t="array" ref="K2613">_xlfn.LET(_xlpm.t,J2613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3" s="2" t="str">
        <f>IF(LEN(Table2[[#This Row],[number at end of rxn-compartment]])&gt;0,_xlfn.TEXTBEFORE(Table2[[#This Row],[rxn-compartment]],Table2[[#This Row],[number at end of rxn-compartment]],-1),"")</f>
        <v/>
      </c>
      <c r="N2613" t="str">
        <v/>
      </c>
      <c r="O2613" t="str">
        <v>PAN4Pt_c_m</v>
      </c>
      <c r="P2613" t="str">
        <v>FWD</v>
      </c>
      <c r="Q2613" t="str">
        <v>SPONT</v>
      </c>
      <c r="R2613" t="str">
        <v/>
      </c>
      <c r="S2613" t="str">
        <v>Excluded</v>
      </c>
      <c r="T2613" t="str">
        <v>Transport</v>
      </c>
    </row>
    <row r="2614" spans="1:20" x14ac:dyDescent="0.2">
      <c r="A2614" t="s">
        <v>5801</v>
      </c>
      <c r="B2614" t="s">
        <v>706</v>
      </c>
      <c r="C2614" t="s">
        <v>8</v>
      </c>
      <c r="D2614" t="s">
        <v>5802</v>
      </c>
      <c r="E2614" t="str">
        <f>_xlfn.XLOOKUP(Table2[[#This Row],[rxn]],[1]Sheet1!$A:$A,[1]Sheet1!$C:$C,"Other metaolism",0)</f>
        <v>Amino acid metabolism</v>
      </c>
      <c r="F2614" t="s">
        <v>153</v>
      </c>
      <c r="G2614" t="str">
        <f>Table2[[#This Row],[rxn]]&amp;"_"&amp;Table2[[#This Row],[dir]]</f>
        <v>ILETA_c_FWD</v>
      </c>
      <c r="H2614" t="str" cm="1">
        <f t="array" ref="H2614">_xlfn.TEXTJOIN(",",TRUE,_xlfn.UNIQUE(_xlfn._xlws.FILTER(Table2[enz],Table2[rxn+dir]=Table2[[#This Row],[rxn+dir]])))</f>
        <v>rt5646,rt6485</v>
      </c>
      <c r="I2614" s="2" t="str">
        <f>_xlfn.TEXTAFTER(Table2[[#This Row],[rxn]],"_",-1)</f>
        <v>c</v>
      </c>
      <c r="J2614" s="2" t="str">
        <f>_xlfn.TEXTBEFORE(Table2[[#This Row],[rxn]],"_"&amp;Table2[[#This Row],[compartment]],-1)</f>
        <v>ILETA</v>
      </c>
      <c r="K2614" s="2" t="str" cm="1">
        <f t="array" ref="K2614">_xlfn.LET(_xlpm.t,J2614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4" s="2" t="str">
        <f>IF(LEN(Table2[[#This Row],[number at end of rxn-compartment]])&gt;0,_xlfn.TEXTBEFORE(Table2[[#This Row],[rxn-compartment]],Table2[[#This Row],[number at end of rxn-compartment]],-1),"")</f>
        <v/>
      </c>
      <c r="N2614" t="str">
        <v/>
      </c>
      <c r="O2614" t="str">
        <v>PAN4Pt_c_m</v>
      </c>
      <c r="P2614" t="str">
        <v>REV</v>
      </c>
      <c r="Q2614" t="str">
        <v>SPONT</v>
      </c>
      <c r="R2614" t="str">
        <v/>
      </c>
      <c r="S2614" t="str">
        <v>Excluded</v>
      </c>
      <c r="T2614" t="str">
        <v>Transport</v>
      </c>
    </row>
    <row r="2615" spans="1:20" x14ac:dyDescent="0.2">
      <c r="A2615" t="s">
        <v>5803</v>
      </c>
      <c r="B2615" t="s">
        <v>706</v>
      </c>
      <c r="C2615" t="s">
        <v>21</v>
      </c>
      <c r="D2615" t="s">
        <v>5802</v>
      </c>
      <c r="E2615" t="str">
        <f>_xlfn.XLOOKUP(Table2[[#This Row],[rxn]],[1]Sheet1!$A:$A,[1]Sheet1!$C:$C,"Other metaolism",0)</f>
        <v>Amino acid metabolism</v>
      </c>
      <c r="F2615" t="s">
        <v>153</v>
      </c>
      <c r="G2615" t="str">
        <f>Table2[[#This Row],[rxn]]&amp;"_"&amp;Table2[[#This Row],[dir]]</f>
        <v>ILETA_c_REV</v>
      </c>
      <c r="H2615" t="str" cm="1">
        <f t="array" ref="H2615">_xlfn.TEXTJOIN(",",TRUE,_xlfn.UNIQUE(_xlfn._xlws.FILTER(Table2[enz],Table2[rxn+dir]=Table2[[#This Row],[rxn+dir]])))</f>
        <v>rt5646,rt6485</v>
      </c>
      <c r="I2615" s="2" t="str">
        <f>_xlfn.TEXTAFTER(Table2[[#This Row],[rxn]],"_",-1)</f>
        <v>c</v>
      </c>
      <c r="J2615" s="2" t="str">
        <f>_xlfn.TEXTBEFORE(Table2[[#This Row],[rxn]],"_"&amp;Table2[[#This Row],[compartment]],-1)</f>
        <v>ILETA</v>
      </c>
      <c r="K2615" s="2" t="str" cm="1">
        <f t="array" ref="K2615">_xlfn.LET(_xlpm.t,J2615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5" s="2" t="str">
        <f>IF(LEN(Table2[[#This Row],[number at end of rxn-compartment]])&gt;0,_xlfn.TEXTBEFORE(Table2[[#This Row],[rxn-compartment]],Table2[[#This Row],[number at end of rxn-compartment]],-1),"")</f>
        <v/>
      </c>
      <c r="N2615" t="str">
        <v/>
      </c>
      <c r="O2615" t="str">
        <v>PAP_rm</v>
      </c>
      <c r="P2615" t="str">
        <v>FWD</v>
      </c>
      <c r="Q2615" t="str">
        <v>rt4117</v>
      </c>
      <c r="R2615" t="str">
        <v>3.1.3.4</v>
      </c>
      <c r="S2615" t="str">
        <v>Other biosynthetic metabolism</v>
      </c>
      <c r="T2615" t="str">
        <v>Triacylglycerol biosynthesis</v>
      </c>
    </row>
    <row r="2616" spans="1:20" x14ac:dyDescent="0.2">
      <c r="A2616" t="s">
        <v>5804</v>
      </c>
      <c r="B2616" t="s">
        <v>709</v>
      </c>
      <c r="C2616" t="s">
        <v>8</v>
      </c>
      <c r="D2616" t="s">
        <v>5805</v>
      </c>
      <c r="E2616" t="str">
        <f>_xlfn.XLOOKUP(Table2[[#This Row],[rxn]],[1]Sheet1!$A:$A,[1]Sheet1!$C:$C,"Other metaolism",0)</f>
        <v>Amino acid metabolism</v>
      </c>
      <c r="F2616" t="s">
        <v>153</v>
      </c>
      <c r="G2616" t="str">
        <f>Table2[[#This Row],[rxn]]&amp;"_"&amp;Table2[[#This Row],[dir]]</f>
        <v>ILETA_m_FWD</v>
      </c>
      <c r="H2616" t="str" cm="1">
        <f t="array" ref="H2616">_xlfn.TEXTJOIN(",",TRUE,_xlfn.UNIQUE(_xlfn._xlws.FILTER(Table2[enz],Table2[rxn+dir]=Table2[[#This Row],[rxn+dir]])))</f>
        <v>rt6242_m</v>
      </c>
      <c r="I2616" s="2" t="str">
        <f>_xlfn.TEXTAFTER(Table2[[#This Row],[rxn]],"_",-1)</f>
        <v>m</v>
      </c>
      <c r="J2616" s="2" t="str">
        <f>_xlfn.TEXTBEFORE(Table2[[#This Row],[rxn]],"_"&amp;Table2[[#This Row],[compartment]],-1)</f>
        <v>ILETA</v>
      </c>
      <c r="K2616" s="2" t="str" cm="1">
        <f t="array" ref="K2616">_xlfn.LET(_xlpm.t,J2616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6" s="2" t="str">
        <f>IF(LEN(Table2[[#This Row],[number at end of rxn-compartment]])&gt;0,_xlfn.TEXTBEFORE(Table2[[#This Row],[rxn-compartment]],Table2[[#This Row],[number at end of rxn-compartment]],-1),"")</f>
        <v/>
      </c>
      <c r="N2616" t="str">
        <v/>
      </c>
      <c r="O2616" t="str">
        <v>PAP_vm</v>
      </c>
      <c r="P2616" t="str">
        <v>FWD</v>
      </c>
      <c r="Q2616" t="str">
        <v>rt4719</v>
      </c>
      <c r="R2616" t="str">
        <v>3.1.3.4</v>
      </c>
      <c r="S2616" t="str">
        <v>Other biosynthetic metabolism</v>
      </c>
      <c r="T2616" t="str">
        <v>Triacylglycerol biosynthesis</v>
      </c>
    </row>
    <row r="2617" spans="1:20" x14ac:dyDescent="0.2">
      <c r="A2617" t="s">
        <v>5806</v>
      </c>
      <c r="B2617" t="s">
        <v>709</v>
      </c>
      <c r="C2617" t="s">
        <v>21</v>
      </c>
      <c r="D2617" t="s">
        <v>5805</v>
      </c>
      <c r="E2617" t="str">
        <f>_xlfn.XLOOKUP(Table2[[#This Row],[rxn]],[1]Sheet1!$A:$A,[1]Sheet1!$C:$C,"Other metaolism",0)</f>
        <v>Amino acid metabolism</v>
      </c>
      <c r="F2617" t="s">
        <v>153</v>
      </c>
      <c r="G2617" t="str">
        <f>Table2[[#This Row],[rxn]]&amp;"_"&amp;Table2[[#This Row],[dir]]</f>
        <v>ILETA_m_REV</v>
      </c>
      <c r="H2617" t="str" cm="1">
        <f t="array" ref="H2617">_xlfn.TEXTJOIN(",",TRUE,_xlfn.UNIQUE(_xlfn._xlws.FILTER(Table2[enz],Table2[rxn+dir]=Table2[[#This Row],[rxn+dir]])))</f>
        <v>rt6242_m</v>
      </c>
      <c r="I2617" s="2" t="str">
        <f>_xlfn.TEXTAFTER(Table2[[#This Row],[rxn]],"_",-1)</f>
        <v>m</v>
      </c>
      <c r="J2617" s="2" t="str">
        <f>_xlfn.TEXTBEFORE(Table2[[#This Row],[rxn]],"_"&amp;Table2[[#This Row],[compartment]],-1)</f>
        <v>ILETA</v>
      </c>
      <c r="K2617" s="2" t="str" cm="1">
        <f t="array" ref="K2617">_xlfn.LET(_xlpm.t,J2617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7" s="2" t="str">
        <f>IF(LEN(Table2[[#This Row],[number at end of rxn-compartment]])&gt;0,_xlfn.TEXTBEFORE(Table2[[#This Row],[rxn-compartment]],Table2[[#This Row],[number at end of rxn-compartment]],-1),"")</f>
        <v/>
      </c>
      <c r="N2617" t="str">
        <v/>
      </c>
      <c r="O2617" t="str">
        <v>PAPSR_c</v>
      </c>
      <c r="P2617" t="str">
        <v>FWD</v>
      </c>
      <c r="Q2617" t="str">
        <v>MET16TRX1,MET16TRX2</v>
      </c>
      <c r="R2617" t="str">
        <v>1.8.4.8</v>
      </c>
      <c r="S2617" t="str">
        <v>Other biosynthetic metabolism</v>
      </c>
      <c r="T2617" t="str">
        <v>Sulfur metabolism</v>
      </c>
    </row>
    <row r="2618" spans="1:20" x14ac:dyDescent="0.2">
      <c r="A2618" t="s">
        <v>5807</v>
      </c>
      <c r="B2618" t="s">
        <v>5808</v>
      </c>
      <c r="C2618" t="s">
        <v>8</v>
      </c>
      <c r="D2618" t="s">
        <v>3196</v>
      </c>
      <c r="E2618" t="str">
        <f>_xlfn.XLOOKUP(Table2[[#This Row],[rxn]],[1]Sheet1!$A:$A,[1]Sheet1!$C:$C,"Other metaolism",0)</f>
        <v>Excluded</v>
      </c>
      <c r="F2618" t="s">
        <v>19</v>
      </c>
      <c r="G2618" t="str">
        <f>Table2[[#This Row],[rxn]]&amp;"_"&amp;Table2[[#This Row],[dir]]</f>
        <v>ILEtpa_v_FWD</v>
      </c>
      <c r="H2618" t="str" cm="1">
        <f t="array" ref="H2618">_xlfn.TEXTJOIN(",",TRUE,_xlfn.UNIQUE(_xlfn._xlws.FILTER(Table2[enz],Table2[rxn+dir]=Table2[[#This Row],[rxn+dir]])))</f>
        <v>rt7819</v>
      </c>
      <c r="I2618" s="2" t="str">
        <f>_xlfn.TEXTAFTER(Table2[[#This Row],[rxn]],"_",-1)</f>
        <v>v</v>
      </c>
      <c r="J2618" s="2" t="str">
        <f>_xlfn.TEXTBEFORE(Table2[[#This Row],[rxn]],"_"&amp;Table2[[#This Row],[compartment]],-1)</f>
        <v>ILEtpa</v>
      </c>
      <c r="K2618" s="2" t="str" cm="1">
        <f t="array" ref="K2618">_xlfn.LET(_xlpm.t,J2618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8" s="2" t="str">
        <f>IF(LEN(Table2[[#This Row],[number at end of rxn-compartment]])&gt;0,_xlfn.TEXTBEFORE(Table2[[#This Row],[rxn-compartment]],Table2[[#This Row],[number at end of rxn-compartment]],-1),"")</f>
        <v/>
      </c>
      <c r="N2618" t="str">
        <v/>
      </c>
      <c r="O2618" t="str">
        <v>PAPt_c</v>
      </c>
      <c r="P2618" t="str">
        <v>FWD</v>
      </c>
      <c r="Q2618" t="str">
        <v>SPONT</v>
      </c>
      <c r="R2618" t="str">
        <v/>
      </c>
      <c r="S2618" t="str">
        <v>Excluded</v>
      </c>
      <c r="T2618" t="str">
        <v>Transport</v>
      </c>
    </row>
    <row r="2619" spans="1:20" x14ac:dyDescent="0.2">
      <c r="A2619" t="s">
        <v>5809</v>
      </c>
      <c r="B2619" t="s">
        <v>5810</v>
      </c>
      <c r="C2619" t="s">
        <v>8</v>
      </c>
      <c r="D2619" t="s">
        <v>3199</v>
      </c>
      <c r="E2619" t="str">
        <f>_xlfn.XLOOKUP(Table2[[#This Row],[rxn]],[1]Sheet1!$A:$A,[1]Sheet1!$C:$C,"Other metaolism",0)</f>
        <v>Excluded</v>
      </c>
      <c r="F2619" t="s">
        <v>19</v>
      </c>
      <c r="G2619" t="str">
        <f>Table2[[#This Row],[rxn]]&amp;"_"&amp;Table2[[#This Row],[dir]]</f>
        <v>ILEtps_v_FWD</v>
      </c>
      <c r="H2619" t="str" cm="1">
        <f t="array" ref="H2619">_xlfn.TEXTJOIN(",",TRUE,_xlfn.UNIQUE(_xlfn._xlws.FILTER(Table2[enz],Table2[rxn+dir]=Table2[[#This Row],[rxn+dir]])))</f>
        <v>rt4375</v>
      </c>
      <c r="I2619" s="2" t="str">
        <f>_xlfn.TEXTAFTER(Table2[[#This Row],[rxn]],"_",-1)</f>
        <v>v</v>
      </c>
      <c r="J2619" s="2" t="str">
        <f>_xlfn.TEXTBEFORE(Table2[[#This Row],[rxn]],"_"&amp;Table2[[#This Row],[compartment]],-1)</f>
        <v>ILEtps</v>
      </c>
      <c r="K2619" s="2" t="str" cm="1">
        <f t="array" ref="K2619">_xlfn.LET(_xlpm.t,J2619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19" s="2" t="str">
        <f>IF(LEN(Table2[[#This Row],[number at end of rxn-compartment]])&gt;0,_xlfn.TEXTBEFORE(Table2[[#This Row],[rxn-compartment]],Table2[[#This Row],[number at end of rxn-compartment]],-1),"")</f>
        <v/>
      </c>
      <c r="N2619" t="str">
        <v/>
      </c>
      <c r="O2619" t="str">
        <v>PAPt_c</v>
      </c>
      <c r="P2619" t="str">
        <v>REV</v>
      </c>
      <c r="Q2619" t="str">
        <v>SPONT</v>
      </c>
      <c r="R2619" t="str">
        <v/>
      </c>
      <c r="S2619" t="str">
        <v>Excluded</v>
      </c>
      <c r="T2619" t="str">
        <v>Transport</v>
      </c>
    </row>
    <row r="2620" spans="1:20" x14ac:dyDescent="0.2">
      <c r="A2620" t="s">
        <v>5811</v>
      </c>
      <c r="B2620" t="s">
        <v>712</v>
      </c>
      <c r="C2620" t="s">
        <v>8</v>
      </c>
      <c r="D2620" t="s">
        <v>5812</v>
      </c>
      <c r="E2620" t="str">
        <f>_xlfn.XLOOKUP(Table2[[#This Row],[rxn]],[1]Sheet1!$A:$A,[1]Sheet1!$C:$C,"Other metaolism",0)</f>
        <v>tRNA charging</v>
      </c>
      <c r="F2620" t="s">
        <v>182</v>
      </c>
      <c r="G2620" t="str">
        <f>Table2[[#This Row],[rxn]]&amp;"_"&amp;Table2[[#This Row],[dir]]</f>
        <v>ILETRS_c_FWD</v>
      </c>
      <c r="H2620" t="str" cm="1">
        <f t="array" ref="H2620">_xlfn.TEXTJOIN(",",TRUE,_xlfn.UNIQUE(_xlfn._xlws.FILTER(Table2[enz],Table2[rxn+dir]=Table2[[#This Row],[rxn+dir]])))</f>
        <v>rt5078</v>
      </c>
      <c r="I2620" s="2" t="str">
        <f>_xlfn.TEXTAFTER(Table2[[#This Row],[rxn]],"_",-1)</f>
        <v>c</v>
      </c>
      <c r="J2620" s="2" t="str">
        <f>_xlfn.TEXTBEFORE(Table2[[#This Row],[rxn]],"_"&amp;Table2[[#This Row],[compartment]],-1)</f>
        <v>ILETRS</v>
      </c>
      <c r="K2620" s="2" t="str" cm="1">
        <f t="array" ref="K2620">_xlfn.LET(_xlpm.t,J2620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0" s="2" t="str">
        <f>IF(LEN(Table2[[#This Row],[number at end of rxn-compartment]])&gt;0,_xlfn.TEXTBEFORE(Table2[[#This Row],[rxn-compartment]],Table2[[#This Row],[number at end of rxn-compartment]],-1),"")</f>
        <v/>
      </c>
      <c r="N2620" t="str">
        <v/>
      </c>
      <c r="O2620" t="str">
        <v>PAPt_c_m</v>
      </c>
      <c r="P2620" t="str">
        <v>FWD</v>
      </c>
      <c r="Q2620" t="str">
        <v>UNKNOWN</v>
      </c>
      <c r="R2620" t="str">
        <v/>
      </c>
      <c r="S2620" t="str">
        <v>Excluded</v>
      </c>
      <c r="T2620" t="str">
        <v>Transport</v>
      </c>
    </row>
    <row r="2621" spans="1:20" x14ac:dyDescent="0.2">
      <c r="A2621" t="s">
        <v>5813</v>
      </c>
      <c r="B2621" t="s">
        <v>5815</v>
      </c>
      <c r="C2621" t="s">
        <v>8</v>
      </c>
      <c r="D2621" t="s">
        <v>5814</v>
      </c>
      <c r="E2621" t="str">
        <f>_xlfn.XLOOKUP(Table2[[#This Row],[rxn]],[1]Sheet1!$A:$A,[1]Sheet1!$C:$C,"Other metaolism",0)</f>
        <v>tRNA charging</v>
      </c>
      <c r="F2621" t="s">
        <v>182</v>
      </c>
      <c r="G2621" t="str">
        <f>Table2[[#This Row],[rxn]]&amp;"_"&amp;Table2[[#This Row],[dir]]</f>
        <v>ILETRS_m_FWD</v>
      </c>
      <c r="H2621" t="str" cm="1">
        <f t="array" ref="H2621">_xlfn.TEXTJOIN(",",TRUE,_xlfn.UNIQUE(_xlfn._xlws.FILTER(Table2[enz],Table2[rxn+dir]=Table2[[#This Row],[rxn+dir]])))</f>
        <v>rt7188</v>
      </c>
      <c r="I2621" s="2" t="str">
        <f>_xlfn.TEXTAFTER(Table2[[#This Row],[rxn]],"_",-1)</f>
        <v>m</v>
      </c>
      <c r="J2621" s="2" t="str">
        <f>_xlfn.TEXTBEFORE(Table2[[#This Row],[rxn]],"_"&amp;Table2[[#This Row],[compartment]],-1)</f>
        <v>ILETRS</v>
      </c>
      <c r="K2621" s="2" t="str" cm="1">
        <f t="array" ref="K2621">_xlfn.LET(_xlpm.t,J2621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1" s="2" t="str">
        <f>IF(LEN(Table2[[#This Row],[number at end of rxn-compartment]])&gt;0,_xlfn.TEXTBEFORE(Table2[[#This Row],[rxn-compartment]],Table2[[#This Row],[number at end of rxn-compartment]],-1),"")</f>
        <v/>
      </c>
      <c r="N2621" t="str">
        <v/>
      </c>
      <c r="O2621" t="str">
        <v>PAPt_c_m</v>
      </c>
      <c r="P2621" t="str">
        <v>REV</v>
      </c>
      <c r="Q2621" t="str">
        <v>UNKNOWN</v>
      </c>
      <c r="R2621" t="str">
        <v/>
      </c>
      <c r="S2621" t="str">
        <v>Excluded</v>
      </c>
      <c r="T2621" t="str">
        <v>Transport</v>
      </c>
    </row>
    <row r="2622" spans="1:20" x14ac:dyDescent="0.2">
      <c r="A2622" t="s">
        <v>5816</v>
      </c>
      <c r="B2622" t="s">
        <v>715</v>
      </c>
      <c r="C2622" t="s">
        <v>8</v>
      </c>
      <c r="D2622" t="s">
        <v>2898</v>
      </c>
      <c r="E2622" t="str">
        <f>_xlfn.XLOOKUP(Table2[[#This Row],[rxn]],[1]Sheet1!$A:$A,[1]Sheet1!$C:$C,"Other metaolism",0)</f>
        <v>RNA metabolism</v>
      </c>
      <c r="F2622" t="s">
        <v>116</v>
      </c>
      <c r="G2622" t="str">
        <f>Table2[[#This Row],[rxn]]&amp;"_"&amp;Table2[[#This Row],[dir]]</f>
        <v>IMPC_c_FWD</v>
      </c>
      <c r="H2622" t="str" cm="1">
        <f t="array" ref="H2622">_xlfn.TEXTJOIN(",",TRUE,_xlfn.UNIQUE(_xlfn._xlws.FILTER(Table2[enz],Table2[rxn+dir]=Table2[[#This Row],[rxn+dir]])))</f>
        <v>rt4053</v>
      </c>
      <c r="I2622" s="2" t="str">
        <f>_xlfn.TEXTAFTER(Table2[[#This Row],[rxn]],"_",-1)</f>
        <v>c</v>
      </c>
      <c r="J2622" s="2" t="str">
        <f>_xlfn.TEXTBEFORE(Table2[[#This Row],[rxn]],"_"&amp;Table2[[#This Row],[compartment]],-1)</f>
        <v>IMPC</v>
      </c>
      <c r="K2622" s="2" t="str" cm="1">
        <f t="array" ref="K2622">_xlfn.LET(_xlpm.t,J2622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2" s="2" t="str">
        <f>IF(LEN(Table2[[#This Row],[number at end of rxn-compartment]])&gt;0,_xlfn.TEXTBEFORE(Table2[[#This Row],[rxn-compartment]],Table2[[#This Row],[number at end of rxn-compartment]],-1),"")</f>
        <v/>
      </c>
      <c r="N2622" t="str">
        <v/>
      </c>
      <c r="O2622" t="str">
        <v>PAt_en_rm</v>
      </c>
      <c r="P2622" t="str">
        <v>FWD</v>
      </c>
      <c r="Q2622" t="str">
        <v>SPONT</v>
      </c>
      <c r="R2622" t="str">
        <v/>
      </c>
      <c r="S2622" t="str">
        <v>Excluded</v>
      </c>
      <c r="T2622" t="str">
        <v>Transport</v>
      </c>
    </row>
    <row r="2623" spans="1:20" x14ac:dyDescent="0.2">
      <c r="A2623" t="s">
        <v>5817</v>
      </c>
      <c r="B2623" t="s">
        <v>715</v>
      </c>
      <c r="C2623" t="s">
        <v>21</v>
      </c>
      <c r="D2623" t="s">
        <v>2898</v>
      </c>
      <c r="E2623" t="str">
        <f>_xlfn.XLOOKUP(Table2[[#This Row],[rxn]],[1]Sheet1!$A:$A,[1]Sheet1!$C:$C,"Other metaolism",0)</f>
        <v>RNA metabolism</v>
      </c>
      <c r="F2623" t="s">
        <v>116</v>
      </c>
      <c r="G2623" t="str">
        <f>Table2[[#This Row],[rxn]]&amp;"_"&amp;Table2[[#This Row],[dir]]</f>
        <v>IMPC_c_REV</v>
      </c>
      <c r="H2623" t="str" cm="1">
        <f t="array" ref="H2623">_xlfn.TEXTJOIN(",",TRUE,_xlfn.UNIQUE(_xlfn._xlws.FILTER(Table2[enz],Table2[rxn+dir]=Table2[[#This Row],[rxn+dir]])))</f>
        <v>rt4053</v>
      </c>
      <c r="I2623" s="2" t="str">
        <f>_xlfn.TEXTAFTER(Table2[[#This Row],[rxn]],"_",-1)</f>
        <v>c</v>
      </c>
      <c r="J2623" s="2" t="str">
        <f>_xlfn.TEXTBEFORE(Table2[[#This Row],[rxn]],"_"&amp;Table2[[#This Row],[compartment]],-1)</f>
        <v>IMPC</v>
      </c>
      <c r="K2623" s="2" t="str" cm="1">
        <f t="array" ref="K2623">_xlfn.LET(_xlpm.t,J2623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3" s="2" t="str">
        <f>IF(LEN(Table2[[#This Row],[number at end of rxn-compartment]])&gt;0,_xlfn.TEXTBEFORE(Table2[[#This Row],[rxn-compartment]],Table2[[#This Row],[number at end of rxn-compartment]],-1),"")</f>
        <v/>
      </c>
      <c r="N2623" t="str">
        <v/>
      </c>
      <c r="O2623" t="str">
        <v>PAt_en_rm</v>
      </c>
      <c r="P2623" t="str">
        <v>REV</v>
      </c>
      <c r="Q2623" t="str">
        <v>SPONT</v>
      </c>
      <c r="R2623" t="str">
        <v/>
      </c>
      <c r="S2623" t="str">
        <v>Excluded</v>
      </c>
      <c r="T2623" t="str">
        <v>Transport</v>
      </c>
    </row>
    <row r="2624" spans="1:20" x14ac:dyDescent="0.2">
      <c r="A2624" t="s">
        <v>5818</v>
      </c>
      <c r="B2624" t="s">
        <v>717</v>
      </c>
      <c r="C2624" t="s">
        <v>8</v>
      </c>
      <c r="D2624" t="s">
        <v>5819</v>
      </c>
      <c r="E2624" t="str">
        <f>_xlfn.XLOOKUP(Table2[[#This Row],[rxn]],[1]Sheet1!$A:$A,[1]Sheet1!$C:$C,"Other metaolism",0)</f>
        <v>RNA metabolism</v>
      </c>
      <c r="F2624" t="s">
        <v>116</v>
      </c>
      <c r="G2624" t="str">
        <f>Table2[[#This Row],[rxn]]&amp;"_"&amp;Table2[[#This Row],[dir]]</f>
        <v>IMPD_c_FWD</v>
      </c>
      <c r="H2624" t="str" cm="1">
        <f t="array" ref="H2624">_xlfn.TEXTJOIN(",",TRUE,_xlfn.UNIQUE(_xlfn._xlws.FILTER(Table2[enz],Table2[rxn+dir]=Table2[[#This Row],[rxn+dir]])))</f>
        <v>rt0027</v>
      </c>
      <c r="I2624" s="2" t="str">
        <f>_xlfn.TEXTAFTER(Table2[[#This Row],[rxn]],"_",-1)</f>
        <v>c</v>
      </c>
      <c r="J2624" s="2" t="str">
        <f>_xlfn.TEXTBEFORE(Table2[[#This Row],[rxn]],"_"&amp;Table2[[#This Row],[compartment]],-1)</f>
        <v>IMPD</v>
      </c>
      <c r="K2624" s="2" t="str" cm="1">
        <f t="array" ref="K2624">_xlfn.LET(_xlpm.t,J2624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4" s="2" t="str">
        <f>IF(LEN(Table2[[#This Row],[number at end of rxn-compartment]])&gt;0,_xlfn.TEXTBEFORE(Table2[[#This Row],[rxn-compartment]],Table2[[#This Row],[number at end of rxn-compartment]],-1),"")</f>
        <v/>
      </c>
      <c r="N2624" t="str">
        <v/>
      </c>
      <c r="O2624" t="str">
        <v>PAt_gm_rm</v>
      </c>
      <c r="P2624" t="str">
        <v>FWD</v>
      </c>
      <c r="Q2624" t="str">
        <v>SPONT</v>
      </c>
      <c r="R2624" t="str">
        <v/>
      </c>
      <c r="S2624" t="str">
        <v>Excluded</v>
      </c>
      <c r="T2624" t="str">
        <v>Transport</v>
      </c>
    </row>
    <row r="2625" spans="1:20" x14ac:dyDescent="0.2">
      <c r="A2625" t="s">
        <v>5820</v>
      </c>
      <c r="B2625" t="s">
        <v>5821</v>
      </c>
      <c r="C2625" t="s">
        <v>8</v>
      </c>
      <c r="D2625" t="s">
        <v>1270</v>
      </c>
      <c r="E2625" t="str">
        <f>_xlfn.XLOOKUP(Table2[[#This Row],[rxn]],[1]Sheet1!$A:$A,[1]Sheet1!$C:$C,"Other metaolism",0)</f>
        <v>Excluded</v>
      </c>
      <c r="F2625" t="s">
        <v>19</v>
      </c>
      <c r="G2625" t="str">
        <f>Table2[[#This Row],[rxn]]&amp;"_"&amp;Table2[[#This Row],[dir]]</f>
        <v>IND3ACt_c_m_FWD</v>
      </c>
      <c r="H2625" t="str" cm="1">
        <f t="array" ref="H2625">_xlfn.TEXTJOIN(",",TRUE,_xlfn.UNIQUE(_xlfn._xlws.FILTER(Table2[enz],Table2[rxn+dir]=Table2[[#This Row],[rxn+dir]])))</f>
        <v>SPONT</v>
      </c>
      <c r="I2625" s="2" t="str">
        <f>_xlfn.TEXTAFTER(Table2[[#This Row],[rxn]],"_",-1)</f>
        <v>m</v>
      </c>
      <c r="J2625" s="2" t="str">
        <f>_xlfn.TEXTBEFORE(Table2[[#This Row],[rxn]],"_"&amp;Table2[[#This Row],[compartment]],-1)</f>
        <v>IND3ACt_c</v>
      </c>
      <c r="K2625" s="2" t="str" cm="1">
        <f t="array" ref="K2625">_xlfn.LET(_xlpm.t,J2625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5" s="2" t="str">
        <f>IF(LEN(Table2[[#This Row],[number at end of rxn-compartment]])&gt;0,_xlfn.TEXTBEFORE(Table2[[#This Row],[rxn-compartment]],Table2[[#This Row],[number at end of rxn-compartment]],-1),"")</f>
        <v/>
      </c>
      <c r="N2625" t="str">
        <v/>
      </c>
      <c r="O2625" t="str">
        <v>PAt_gm_rm</v>
      </c>
      <c r="P2625" t="str">
        <v>REV</v>
      </c>
      <c r="Q2625" t="str">
        <v>SPONT</v>
      </c>
      <c r="R2625" t="str">
        <v/>
      </c>
      <c r="S2625" t="str">
        <v>Excluded</v>
      </c>
      <c r="T2625" t="str">
        <v>Transport</v>
      </c>
    </row>
    <row r="2626" spans="1:20" x14ac:dyDescent="0.2">
      <c r="A2626" t="s">
        <v>5822</v>
      </c>
      <c r="B2626" t="s">
        <v>5821</v>
      </c>
      <c r="C2626" t="s">
        <v>21</v>
      </c>
      <c r="D2626" t="s">
        <v>1270</v>
      </c>
      <c r="E2626" t="str">
        <f>_xlfn.XLOOKUP(Table2[[#This Row],[rxn]],[1]Sheet1!$A:$A,[1]Sheet1!$C:$C,"Other metaolism",0)</f>
        <v>Excluded</v>
      </c>
      <c r="F2626" t="s">
        <v>19</v>
      </c>
      <c r="G2626" t="str">
        <f>Table2[[#This Row],[rxn]]&amp;"_"&amp;Table2[[#This Row],[dir]]</f>
        <v>IND3ACt_c_m_REV</v>
      </c>
      <c r="H2626" t="str" cm="1">
        <f t="array" ref="H2626">_xlfn.TEXTJOIN(",",TRUE,_xlfn.UNIQUE(_xlfn._xlws.FILTER(Table2[enz],Table2[rxn+dir]=Table2[[#This Row],[rxn+dir]])))</f>
        <v>SPONT</v>
      </c>
      <c r="I2626" s="2" t="str">
        <f>_xlfn.TEXTAFTER(Table2[[#This Row],[rxn]],"_",-1)</f>
        <v>m</v>
      </c>
      <c r="J2626" s="2" t="str">
        <f>_xlfn.TEXTBEFORE(Table2[[#This Row],[rxn]],"_"&amp;Table2[[#This Row],[compartment]],-1)</f>
        <v>IND3ACt_c</v>
      </c>
      <c r="K2626" s="2" t="str" cm="1">
        <f t="array" ref="K2626">_xlfn.LET(_xlpm.t,J2626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6" s="2" t="str">
        <f>IF(LEN(Table2[[#This Row],[number at end of rxn-compartment]])&gt;0,_xlfn.TEXTBEFORE(Table2[[#This Row],[rxn-compartment]],Table2[[#This Row],[number at end of rxn-compartment]],-1),"")</f>
        <v/>
      </c>
      <c r="N2626" t="str">
        <v/>
      </c>
      <c r="O2626" t="str">
        <v>PAt_l_rm</v>
      </c>
      <c r="P2626" t="str">
        <v>FWD</v>
      </c>
      <c r="Q2626" t="str">
        <v>SPONT</v>
      </c>
      <c r="R2626" t="str">
        <v/>
      </c>
      <c r="S2626" t="str">
        <v>Excluded</v>
      </c>
      <c r="T2626" t="str">
        <v>Transport</v>
      </c>
    </row>
    <row r="2627" spans="1:20" x14ac:dyDescent="0.2">
      <c r="A2627" t="s">
        <v>5823</v>
      </c>
      <c r="B2627" t="s">
        <v>5824</v>
      </c>
      <c r="C2627" t="s">
        <v>8</v>
      </c>
      <c r="D2627" t="s">
        <v>1270</v>
      </c>
      <c r="E2627" t="str">
        <f>_xlfn.XLOOKUP(Table2[[#This Row],[rxn]],[1]Sheet1!$A:$A,[1]Sheet1!$C:$C,"Other metaolism",0)</f>
        <v>Excluded</v>
      </c>
      <c r="F2627" t="s">
        <v>19</v>
      </c>
      <c r="G2627" t="str">
        <f>Table2[[#This Row],[rxn]]&amp;"_"&amp;Table2[[#This Row],[dir]]</f>
        <v>IND3ETHt_c_e_FWD</v>
      </c>
      <c r="H2627" t="str" cm="1">
        <f t="array" ref="H2627">_xlfn.TEXTJOIN(",",TRUE,_xlfn.UNIQUE(_xlfn._xlws.FILTER(Table2[enz],Table2[rxn+dir]=Table2[[#This Row],[rxn+dir]])))</f>
        <v>SPONT</v>
      </c>
      <c r="I2627" s="2" t="str">
        <f>_xlfn.TEXTAFTER(Table2[[#This Row],[rxn]],"_",-1)</f>
        <v>e</v>
      </c>
      <c r="J2627" s="2" t="str">
        <f>_xlfn.TEXTBEFORE(Table2[[#This Row],[rxn]],"_"&amp;Table2[[#This Row],[compartment]],-1)</f>
        <v>IND3ETHt_c</v>
      </c>
      <c r="K2627" s="2" t="str" cm="1">
        <f t="array" ref="K2627">_xlfn.LET(_xlpm.t,J2627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7" s="2" t="str">
        <f>IF(LEN(Table2[[#This Row],[number at end of rxn-compartment]])&gt;0,_xlfn.TEXTBEFORE(Table2[[#This Row],[rxn-compartment]],Table2[[#This Row],[number at end of rxn-compartment]],-1),"")</f>
        <v/>
      </c>
      <c r="N2627" t="str">
        <v/>
      </c>
      <c r="O2627" t="str">
        <v>PAt_l_rm</v>
      </c>
      <c r="P2627" t="str">
        <v>REV</v>
      </c>
      <c r="Q2627" t="str">
        <v>SPONT</v>
      </c>
      <c r="R2627" t="str">
        <v/>
      </c>
      <c r="S2627" t="str">
        <v>Excluded</v>
      </c>
      <c r="T2627" t="str">
        <v>Transport</v>
      </c>
    </row>
    <row r="2628" spans="1:20" x14ac:dyDescent="0.2">
      <c r="A2628" t="s">
        <v>5825</v>
      </c>
      <c r="B2628" t="s">
        <v>5824</v>
      </c>
      <c r="C2628" t="s">
        <v>21</v>
      </c>
      <c r="D2628" t="s">
        <v>1270</v>
      </c>
      <c r="E2628" t="str">
        <f>_xlfn.XLOOKUP(Table2[[#This Row],[rxn]],[1]Sheet1!$A:$A,[1]Sheet1!$C:$C,"Other metaolism",0)</f>
        <v>Excluded</v>
      </c>
      <c r="F2628" t="s">
        <v>19</v>
      </c>
      <c r="G2628" t="str">
        <f>Table2[[#This Row],[rxn]]&amp;"_"&amp;Table2[[#This Row],[dir]]</f>
        <v>IND3ETHt_c_e_REV</v>
      </c>
      <c r="H2628" t="str" cm="1">
        <f t="array" ref="H2628">_xlfn.TEXTJOIN(",",TRUE,_xlfn.UNIQUE(_xlfn._xlws.FILTER(Table2[enz],Table2[rxn+dir]=Table2[[#This Row],[rxn+dir]])))</f>
        <v>SPONT</v>
      </c>
      <c r="I2628" s="2" t="str">
        <f>_xlfn.TEXTAFTER(Table2[[#This Row],[rxn]],"_",-1)</f>
        <v>e</v>
      </c>
      <c r="J2628" s="2" t="str">
        <f>_xlfn.TEXTBEFORE(Table2[[#This Row],[rxn]],"_"&amp;Table2[[#This Row],[compartment]],-1)</f>
        <v>IND3ETHt_c</v>
      </c>
      <c r="K2628" s="2" t="str" cm="1">
        <f t="array" ref="K2628">_xlfn.LET(_xlpm.t,J2628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8" s="2" t="str">
        <f>IF(LEN(Table2[[#This Row],[number at end of rxn-compartment]])&gt;0,_xlfn.TEXTBEFORE(Table2[[#This Row],[rxn-compartment]],Table2[[#This Row],[number at end of rxn-compartment]],-1),"")</f>
        <v/>
      </c>
      <c r="N2628" t="str">
        <v/>
      </c>
      <c r="O2628" t="str">
        <v>PAt_mm_rm</v>
      </c>
      <c r="P2628" t="str">
        <v>FWD</v>
      </c>
      <c r="Q2628" t="str">
        <v>SPONT</v>
      </c>
      <c r="R2628" t="str">
        <v/>
      </c>
      <c r="S2628" t="str">
        <v>Excluded</v>
      </c>
      <c r="T2628" t="str">
        <v>Transport</v>
      </c>
    </row>
    <row r="2629" spans="1:20" x14ac:dyDescent="0.2">
      <c r="A2629" t="s">
        <v>5826</v>
      </c>
      <c r="B2629" t="s">
        <v>5827</v>
      </c>
      <c r="C2629" t="s">
        <v>8</v>
      </c>
      <c r="D2629" t="s">
        <v>1270</v>
      </c>
      <c r="E2629" t="str">
        <f>_xlfn.XLOOKUP(Table2[[#This Row],[rxn]],[1]Sheet1!$A:$A,[1]Sheet1!$C:$C,"Other metaolism",0)</f>
        <v>Excluded</v>
      </c>
      <c r="F2629" t="s">
        <v>19</v>
      </c>
      <c r="G2629" t="str">
        <f>Table2[[#This Row],[rxn]]&amp;"_"&amp;Table2[[#This Row],[dir]]</f>
        <v>IND3ETHt_c_m_FWD</v>
      </c>
      <c r="H2629" t="str" cm="1">
        <f t="array" ref="H2629">_xlfn.TEXTJOIN(",",TRUE,_xlfn.UNIQUE(_xlfn._xlws.FILTER(Table2[enz],Table2[rxn+dir]=Table2[[#This Row],[rxn+dir]])))</f>
        <v>SPONT</v>
      </c>
      <c r="I2629" s="2" t="str">
        <f>_xlfn.TEXTAFTER(Table2[[#This Row],[rxn]],"_",-1)</f>
        <v>m</v>
      </c>
      <c r="J2629" s="2" t="str">
        <f>_xlfn.TEXTBEFORE(Table2[[#This Row],[rxn]],"_"&amp;Table2[[#This Row],[compartment]],-1)</f>
        <v>IND3ETHt_c</v>
      </c>
      <c r="K2629" s="2" t="str" cm="1">
        <f t="array" ref="K2629">_xlfn.LET(_xlpm.t,J2629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29" s="2" t="str">
        <f>IF(LEN(Table2[[#This Row],[number at end of rxn-compartment]])&gt;0,_xlfn.TEXTBEFORE(Table2[[#This Row],[rxn-compartment]],Table2[[#This Row],[number at end of rxn-compartment]],-1),"")</f>
        <v/>
      </c>
      <c r="N2629" t="str">
        <v/>
      </c>
      <c r="O2629" t="str">
        <v>PAt_mm_rm</v>
      </c>
      <c r="P2629" t="str">
        <v>REV</v>
      </c>
      <c r="Q2629" t="str">
        <v>SPONT</v>
      </c>
      <c r="R2629" t="str">
        <v/>
      </c>
      <c r="S2629" t="str">
        <v>Excluded</v>
      </c>
      <c r="T2629" t="str">
        <v>Transport</v>
      </c>
    </row>
    <row r="2630" spans="1:20" x14ac:dyDescent="0.2">
      <c r="A2630" t="s">
        <v>5828</v>
      </c>
      <c r="B2630" t="s">
        <v>5827</v>
      </c>
      <c r="C2630" t="s">
        <v>21</v>
      </c>
      <c r="D2630" t="s">
        <v>1270</v>
      </c>
      <c r="E2630" t="str">
        <f>_xlfn.XLOOKUP(Table2[[#This Row],[rxn]],[1]Sheet1!$A:$A,[1]Sheet1!$C:$C,"Other metaolism",0)</f>
        <v>Excluded</v>
      </c>
      <c r="F2630" t="s">
        <v>19</v>
      </c>
      <c r="G2630" t="str">
        <f>Table2[[#This Row],[rxn]]&amp;"_"&amp;Table2[[#This Row],[dir]]</f>
        <v>IND3ETHt_c_m_REV</v>
      </c>
      <c r="H2630" t="str" cm="1">
        <f t="array" ref="H2630">_xlfn.TEXTJOIN(",",TRUE,_xlfn.UNIQUE(_xlfn._xlws.FILTER(Table2[enz],Table2[rxn+dir]=Table2[[#This Row],[rxn+dir]])))</f>
        <v>SPONT</v>
      </c>
      <c r="I2630" s="2" t="str">
        <f>_xlfn.TEXTAFTER(Table2[[#This Row],[rxn]],"_",-1)</f>
        <v>m</v>
      </c>
      <c r="J2630" s="2" t="str">
        <f>_xlfn.TEXTBEFORE(Table2[[#This Row],[rxn]],"_"&amp;Table2[[#This Row],[compartment]],-1)</f>
        <v>IND3ETHt_c</v>
      </c>
      <c r="K2630" s="2" t="str" cm="1">
        <f t="array" ref="K2630">_xlfn.LET(_xlpm.t,J2630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0" s="2" t="str">
        <f>IF(LEN(Table2[[#This Row],[number at end of rxn-compartment]])&gt;0,_xlfn.TEXTBEFORE(Table2[[#This Row],[rxn-compartment]],Table2[[#This Row],[number at end of rxn-compartment]],-1),"")</f>
        <v/>
      </c>
      <c r="N2630" t="str">
        <v/>
      </c>
      <c r="O2630" t="str">
        <v>PAt_rm_vm</v>
      </c>
      <c r="P2630" t="str">
        <v>FWD</v>
      </c>
      <c r="Q2630" t="str">
        <v>SPONT</v>
      </c>
      <c r="R2630" t="str">
        <v/>
      </c>
      <c r="S2630" t="str">
        <v>Excluded</v>
      </c>
      <c r="T2630" t="str">
        <v>Transport</v>
      </c>
    </row>
    <row r="2631" spans="1:20" x14ac:dyDescent="0.2">
      <c r="A2631" t="s">
        <v>5829</v>
      </c>
      <c r="B2631" t="s">
        <v>5830</v>
      </c>
      <c r="C2631" t="s">
        <v>8</v>
      </c>
      <c r="D2631" t="s">
        <v>1995</v>
      </c>
      <c r="E2631" t="str">
        <f>_xlfn.XLOOKUP(Table2[[#This Row],[rxn]],[1]Sheet1!$A:$A,[1]Sheet1!$C:$C,"Other metaolism",0)</f>
        <v>Amino acid metabolism</v>
      </c>
      <c r="F2631" t="s">
        <v>185</v>
      </c>
      <c r="G2631" t="str">
        <f>Table2[[#This Row],[rxn]]&amp;"_"&amp;Table2[[#This Row],[dir]]</f>
        <v>INDPYRD_c_FWD</v>
      </c>
      <c r="H2631" t="str" cm="1">
        <f t="array" ref="H2631">_xlfn.TEXTJOIN(",",TRUE,_xlfn.UNIQUE(_xlfn._xlws.FILTER(Table2[enz],Table2[rxn+dir]=Table2[[#This Row],[rxn+dir]])))</f>
        <v>rt7423</v>
      </c>
      <c r="I2631" s="2" t="str">
        <f>_xlfn.TEXTAFTER(Table2[[#This Row],[rxn]],"_",-1)</f>
        <v>c</v>
      </c>
      <c r="J2631" s="2" t="str">
        <f>_xlfn.TEXTBEFORE(Table2[[#This Row],[rxn]],"_"&amp;Table2[[#This Row],[compartment]],-1)</f>
        <v>INDPYRD</v>
      </c>
      <c r="K2631" s="2" t="str" cm="1">
        <f t="array" ref="K2631">_xlfn.LET(_xlpm.t,J2631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1" s="2" t="str">
        <f>IF(LEN(Table2[[#This Row],[number at end of rxn-compartment]])&gt;0,_xlfn.TEXTBEFORE(Table2[[#This Row],[rxn-compartment]],Table2[[#This Row],[number at end of rxn-compartment]],-1),"")</f>
        <v/>
      </c>
      <c r="N2631" t="str">
        <v/>
      </c>
      <c r="O2631" t="str">
        <v>PAt_rm_vm</v>
      </c>
      <c r="P2631" t="str">
        <v>REV</v>
      </c>
      <c r="Q2631" t="str">
        <v>SPONT</v>
      </c>
      <c r="R2631" t="str">
        <v/>
      </c>
      <c r="S2631" t="str">
        <v>Excluded</v>
      </c>
      <c r="T2631" t="str">
        <v>Transport</v>
      </c>
    </row>
    <row r="2632" spans="1:20" x14ac:dyDescent="0.2">
      <c r="A2632" t="s">
        <v>5831</v>
      </c>
      <c r="B2632" t="s">
        <v>5833</v>
      </c>
      <c r="C2632" t="s">
        <v>8</v>
      </c>
      <c r="D2632" t="s">
        <v>5832</v>
      </c>
      <c r="E2632" t="str">
        <f>_xlfn.XLOOKUP(Table2[[#This Row],[rxn]],[1]Sheet1!$A:$A,[1]Sheet1!$C:$C,"Other metaolism",0)</f>
        <v>Other metabolism</v>
      </c>
      <c r="F2632" t="s">
        <v>535</v>
      </c>
      <c r="G2632" t="str">
        <f>Table2[[#This Row],[rxn]]&amp;"_"&amp;Table2[[#This Row],[dir]]</f>
        <v>INO3GALT_c_FWD</v>
      </c>
      <c r="H2632" t="str" cm="1">
        <f t="array" ref="H2632">_xlfn.TEXTJOIN(",",TRUE,_xlfn.UNIQUE(_xlfn._xlws.FILTER(Table2[enz],Table2[rxn+dir]=Table2[[#This Row],[rxn+dir]])))</f>
        <v>rt5713,rt5966</v>
      </c>
      <c r="I2632" s="2" t="str">
        <f>_xlfn.TEXTAFTER(Table2[[#This Row],[rxn]],"_",-1)</f>
        <v>c</v>
      </c>
      <c r="J2632" s="2" t="str">
        <f>_xlfn.TEXTBEFORE(Table2[[#This Row],[rxn]],"_"&amp;Table2[[#This Row],[compartment]],-1)</f>
        <v>INO3GALT</v>
      </c>
      <c r="K2632" s="2" t="str" cm="1">
        <f t="array" ref="K2632">_xlfn.LET(_xlpm.t,J2632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2" s="2" t="str">
        <f>IF(LEN(Table2[[#This Row],[number at end of rxn-compartment]])&gt;0,_xlfn.TEXTBEFORE(Table2[[#This Row],[rxn-compartment]],Table2[[#This Row],[number at end of rxn-compartment]],-1),"")</f>
        <v/>
      </c>
      <c r="N2632" t="str">
        <v/>
      </c>
      <c r="O2632" t="str">
        <v>PBAL_c</v>
      </c>
      <c r="P2632" t="str">
        <v>FWD</v>
      </c>
      <c r="Q2632" t="str">
        <v>rt2107</v>
      </c>
      <c r="R2632" t="str">
        <v>6.3.2.1</v>
      </c>
      <c r="S2632" t="str">
        <v>Other metabolism</v>
      </c>
      <c r="T2632" t="str">
        <v>beta-Alanine metabolism</v>
      </c>
    </row>
    <row r="2633" spans="1:20" x14ac:dyDescent="0.2">
      <c r="A2633" t="s">
        <v>5834</v>
      </c>
      <c r="B2633" t="s">
        <v>5833</v>
      </c>
      <c r="C2633" t="s">
        <v>21</v>
      </c>
      <c r="D2633" t="s">
        <v>5832</v>
      </c>
      <c r="E2633" t="str">
        <f>_xlfn.XLOOKUP(Table2[[#This Row],[rxn]],[1]Sheet1!$A:$A,[1]Sheet1!$C:$C,"Other metaolism",0)</f>
        <v>Other metabolism</v>
      </c>
      <c r="F2633" t="s">
        <v>535</v>
      </c>
      <c r="G2633" t="str">
        <f>Table2[[#This Row],[rxn]]&amp;"_"&amp;Table2[[#This Row],[dir]]</f>
        <v>INO3GALT_c_REV</v>
      </c>
      <c r="H2633" t="str" cm="1">
        <f t="array" ref="H2633">_xlfn.TEXTJOIN(",",TRUE,_xlfn.UNIQUE(_xlfn._xlws.FILTER(Table2[enz],Table2[rxn+dir]=Table2[[#This Row],[rxn+dir]])))</f>
        <v>rt5713,rt5966</v>
      </c>
      <c r="I2633" s="2" t="str">
        <f>_xlfn.TEXTAFTER(Table2[[#This Row],[rxn]],"_",-1)</f>
        <v>c</v>
      </c>
      <c r="J2633" s="2" t="str">
        <f>_xlfn.TEXTBEFORE(Table2[[#This Row],[rxn]],"_"&amp;Table2[[#This Row],[compartment]],-1)</f>
        <v>INO3GALT</v>
      </c>
      <c r="K2633" s="2" t="str" cm="1">
        <f t="array" ref="K2633">_xlfn.LET(_xlpm.t,J2633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3" s="2" t="str">
        <f>IF(LEN(Table2[[#This Row],[number at end of rxn-compartment]])&gt;0,_xlfn.TEXTBEFORE(Table2[[#This Row],[rxn-compartment]],Table2[[#This Row],[number at end of rxn-compartment]],-1),"")</f>
        <v/>
      </c>
      <c r="N2633" t="str">
        <v/>
      </c>
      <c r="O2633" t="str">
        <v>PC_c</v>
      </c>
      <c r="P2633" t="str">
        <v>FWD</v>
      </c>
      <c r="Q2633" t="str">
        <v>rt7325,rt8262</v>
      </c>
      <c r="R2633" t="str">
        <v>6.4.1.1</v>
      </c>
      <c r="S2633" t="str">
        <v>Central metabolism</v>
      </c>
      <c r="T2633" t="str">
        <v>Acetyl-CoA synthesis</v>
      </c>
    </row>
    <row r="2634" spans="1:20" x14ac:dyDescent="0.2">
      <c r="A2634" t="s">
        <v>5835</v>
      </c>
      <c r="B2634" t="s">
        <v>5833</v>
      </c>
      <c r="C2634" t="s">
        <v>8</v>
      </c>
      <c r="D2634" t="s">
        <v>5836</v>
      </c>
      <c r="E2634" t="str">
        <f>_xlfn.XLOOKUP(Table2[[#This Row],[rxn]],[1]Sheet1!$A:$A,[1]Sheet1!$C:$C,"Other metaolism",0)</f>
        <v>Other metabolism</v>
      </c>
      <c r="F2634" t="s">
        <v>535</v>
      </c>
      <c r="G2634" t="str">
        <f>Table2[[#This Row],[rxn]]&amp;"_"&amp;Table2[[#This Row],[dir]]</f>
        <v>INO3GALT_c_FWD</v>
      </c>
      <c r="H2634" t="str" cm="1">
        <f t="array" ref="H2634">_xlfn.TEXTJOIN(",",TRUE,_xlfn.UNIQUE(_xlfn._xlws.FILTER(Table2[enz],Table2[rxn+dir]=Table2[[#This Row],[rxn+dir]])))</f>
        <v>rt5713,rt5966</v>
      </c>
      <c r="I2634" s="2" t="str">
        <f>_xlfn.TEXTAFTER(Table2[[#This Row],[rxn]],"_",-1)</f>
        <v>c</v>
      </c>
      <c r="J2634" s="2" t="str">
        <f>_xlfn.TEXTBEFORE(Table2[[#This Row],[rxn]],"_"&amp;Table2[[#This Row],[compartment]],-1)</f>
        <v>INO3GALT</v>
      </c>
      <c r="K2634" s="2" t="str" cm="1">
        <f t="array" ref="K2634">_xlfn.LET(_xlpm.t,J2634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4" s="2" t="str">
        <f>IF(LEN(Table2[[#This Row],[number at end of rxn-compartment]])&gt;0,_xlfn.TEXTBEFORE(Table2[[#This Row],[rxn-compartment]],Table2[[#This Row],[number at end of rxn-compartment]],-1),"")</f>
        <v/>
      </c>
      <c r="N2634" t="str">
        <v/>
      </c>
      <c r="O2634" t="str">
        <v>PCLAD_c</v>
      </c>
      <c r="P2634" t="str">
        <v>FWD</v>
      </c>
      <c r="Q2634" t="str">
        <v>rt4548</v>
      </c>
      <c r="R2634" t="str">
        <v>4.1.1.45</v>
      </c>
      <c r="S2634" t="str">
        <v>Other metabolism</v>
      </c>
      <c r="T2634" t="str">
        <v>Tryptophan metabolism</v>
      </c>
    </row>
    <row r="2635" spans="1:20" x14ac:dyDescent="0.2">
      <c r="A2635" t="s">
        <v>5837</v>
      </c>
      <c r="B2635" t="s">
        <v>5833</v>
      </c>
      <c r="C2635" t="s">
        <v>21</v>
      </c>
      <c r="D2635" t="s">
        <v>5836</v>
      </c>
      <c r="E2635" t="str">
        <f>_xlfn.XLOOKUP(Table2[[#This Row],[rxn]],[1]Sheet1!$A:$A,[1]Sheet1!$C:$C,"Other metaolism",0)</f>
        <v>Other metabolism</v>
      </c>
      <c r="F2635" t="s">
        <v>535</v>
      </c>
      <c r="G2635" t="str">
        <f>Table2[[#This Row],[rxn]]&amp;"_"&amp;Table2[[#This Row],[dir]]</f>
        <v>INO3GALT_c_REV</v>
      </c>
      <c r="H2635" t="str" cm="1">
        <f t="array" ref="H2635">_xlfn.TEXTJOIN(",",TRUE,_xlfn.UNIQUE(_xlfn._xlws.FILTER(Table2[enz],Table2[rxn+dir]=Table2[[#This Row],[rxn+dir]])))</f>
        <v>rt5713,rt5966</v>
      </c>
      <c r="I2635" s="2" t="str">
        <f>_xlfn.TEXTAFTER(Table2[[#This Row],[rxn]],"_",-1)</f>
        <v>c</v>
      </c>
      <c r="J2635" s="2" t="str">
        <f>_xlfn.TEXTBEFORE(Table2[[#This Row],[rxn]],"_"&amp;Table2[[#This Row],[compartment]],-1)</f>
        <v>INO3GALT</v>
      </c>
      <c r="K2635" s="2" t="str" cm="1">
        <f t="array" ref="K2635">_xlfn.LET(_xlpm.t,J2635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5" s="2" t="str">
        <f>IF(LEN(Table2[[#This Row],[number at end of rxn-compartment]])&gt;0,_xlfn.TEXTBEFORE(Table2[[#This Row],[rxn-compartment]],Table2[[#This Row],[number at end of rxn-compartment]],-1),"")</f>
        <v/>
      </c>
      <c r="N2635" t="str">
        <v/>
      </c>
      <c r="O2635" t="str">
        <v>PCLAD_c</v>
      </c>
      <c r="P2635" t="str">
        <v>REV</v>
      </c>
      <c r="Q2635" t="str">
        <v>rt4548</v>
      </c>
      <c r="R2635" t="str">
        <v>4.1.1.45</v>
      </c>
      <c r="S2635" t="str">
        <v>Other metabolism</v>
      </c>
      <c r="T2635" t="str">
        <v>Tryptophan metabolism</v>
      </c>
    </row>
    <row r="2636" spans="1:20" x14ac:dyDescent="0.2">
      <c r="A2636" t="s">
        <v>5838</v>
      </c>
      <c r="B2636" t="s">
        <v>5840</v>
      </c>
      <c r="C2636" t="s">
        <v>8</v>
      </c>
      <c r="D2636" t="s">
        <v>5839</v>
      </c>
      <c r="E2636" t="str">
        <f>_xlfn.XLOOKUP(Table2[[#This Row],[rxn]],[1]Sheet1!$A:$A,[1]Sheet1!$C:$C,"Other metaolism",0)</f>
        <v>Other metabolism</v>
      </c>
      <c r="F2636" t="s">
        <v>783</v>
      </c>
      <c r="G2636" t="str">
        <f>Table2[[#This Row],[rxn]]&amp;"_"&amp;Table2[[#This Row],[dir]]</f>
        <v>INOSHP3H_v_FWD</v>
      </c>
      <c r="H2636" t="str" cm="1">
        <f t="array" ref="H2636">_xlfn.TEXTJOIN(",",TRUE,_xlfn.UNIQUE(_xlfn._xlws.FILTER(Table2[enz],Table2[rxn+dir]=Table2[[#This Row],[rxn+dir]])))</f>
        <v>rt2517_v</v>
      </c>
      <c r="I2636" s="2" t="str">
        <f>_xlfn.TEXTAFTER(Table2[[#This Row],[rxn]],"_",-1)</f>
        <v>v</v>
      </c>
      <c r="J2636" s="2" t="str">
        <f>_xlfn.TEXTBEFORE(Table2[[#This Row],[rxn]],"_"&amp;Table2[[#This Row],[compartment]],-1)</f>
        <v>INOSHP3H</v>
      </c>
      <c r="K2636" s="2" t="str" cm="1">
        <f t="array" ref="K2636">_xlfn.LET(_xlpm.t,J2636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6" s="2" t="str">
        <f>IF(LEN(Table2[[#This Row],[number at end of rxn-compartment]])&gt;0,_xlfn.TEXTBEFORE(Table2[[#This Row],[rxn-compartment]],Table2[[#This Row],[number at end of rxn-compartment]],-1),"")</f>
        <v/>
      </c>
      <c r="N2636" t="str">
        <v>PCOATA</v>
      </c>
      <c r="O2636" t="str">
        <v>PCOATA140_c</v>
      </c>
      <c r="P2636" t="str">
        <v>FWD</v>
      </c>
      <c r="Q2636" t="str">
        <v>UNKNOWN</v>
      </c>
      <c r="R2636" t="str">
        <v>2.3.1.39</v>
      </c>
      <c r="S2636" t="str">
        <v>Other biosynthetic metabolism</v>
      </c>
      <c r="T2636" t="str">
        <v>Fatty acid biosynthesis</v>
      </c>
    </row>
    <row r="2637" spans="1:20" x14ac:dyDescent="0.2">
      <c r="A2637" t="s">
        <v>5841</v>
      </c>
      <c r="B2637" t="s">
        <v>5842</v>
      </c>
      <c r="C2637" t="s">
        <v>8</v>
      </c>
      <c r="D2637" t="s">
        <v>1270</v>
      </c>
      <c r="E2637" t="str">
        <f>_xlfn.XLOOKUP(Table2[[#This Row],[rxn]],[1]Sheet1!$A:$A,[1]Sheet1!$C:$C,"Other metaolism",0)</f>
        <v>Excluded</v>
      </c>
      <c r="F2637" t="s">
        <v>19</v>
      </c>
      <c r="G2637" t="str">
        <f>Table2[[#This Row],[rxn]]&amp;"_"&amp;Table2[[#This Row],[dir]]</f>
        <v>INOSHPt_c_n_FWD</v>
      </c>
      <c r="H2637" t="str" cm="1">
        <f t="array" ref="H2637">_xlfn.TEXTJOIN(",",TRUE,_xlfn.UNIQUE(_xlfn._xlws.FILTER(Table2[enz],Table2[rxn+dir]=Table2[[#This Row],[rxn+dir]])))</f>
        <v>SPONT</v>
      </c>
      <c r="I2637" s="2" t="str">
        <f>_xlfn.TEXTAFTER(Table2[[#This Row],[rxn]],"_",-1)</f>
        <v>n</v>
      </c>
      <c r="J2637" s="2" t="str">
        <f>_xlfn.TEXTBEFORE(Table2[[#This Row],[rxn]],"_"&amp;Table2[[#This Row],[compartment]],-1)</f>
        <v>INOSHPt_c</v>
      </c>
      <c r="K2637" s="2" t="str" cm="1">
        <f t="array" ref="K2637">_xlfn.LET(_xlpm.t,J2637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7" s="2" t="str">
        <f>IF(LEN(Table2[[#This Row],[number at end of rxn-compartment]])&gt;0,_xlfn.TEXTBEFORE(Table2[[#This Row],[rxn-compartment]],Table2[[#This Row],[number at end of rxn-compartment]],-1),"")</f>
        <v/>
      </c>
      <c r="N2637" t="str">
        <v>PCOATA</v>
      </c>
      <c r="O2637" t="str">
        <v>PCOATA140_c</v>
      </c>
      <c r="P2637" t="str">
        <v>REV</v>
      </c>
      <c r="Q2637" t="str">
        <v>UNKNOWN</v>
      </c>
      <c r="R2637" t="str">
        <v>2.3.1.39</v>
      </c>
      <c r="S2637" t="str">
        <v>Other biosynthetic metabolism</v>
      </c>
      <c r="T2637" t="str">
        <v>Fatty acid biosynthesis</v>
      </c>
    </row>
    <row r="2638" spans="1:20" x14ac:dyDescent="0.2">
      <c r="A2638" t="s">
        <v>5843</v>
      </c>
      <c r="B2638" t="s">
        <v>5842</v>
      </c>
      <c r="C2638" t="s">
        <v>21</v>
      </c>
      <c r="D2638" t="s">
        <v>1270</v>
      </c>
      <c r="E2638" t="str">
        <f>_xlfn.XLOOKUP(Table2[[#This Row],[rxn]],[1]Sheet1!$A:$A,[1]Sheet1!$C:$C,"Other metaolism",0)</f>
        <v>Excluded</v>
      </c>
      <c r="F2638" t="s">
        <v>19</v>
      </c>
      <c r="G2638" t="str">
        <f>Table2[[#This Row],[rxn]]&amp;"_"&amp;Table2[[#This Row],[dir]]</f>
        <v>INOSHPt_c_n_REV</v>
      </c>
      <c r="H2638" t="str" cm="1">
        <f t="array" ref="H2638">_xlfn.TEXTJOIN(",",TRUE,_xlfn.UNIQUE(_xlfn._xlws.FILTER(Table2[enz],Table2[rxn+dir]=Table2[[#This Row],[rxn+dir]])))</f>
        <v>SPONT</v>
      </c>
      <c r="I2638" s="2" t="str">
        <f>_xlfn.TEXTAFTER(Table2[[#This Row],[rxn]],"_",-1)</f>
        <v>n</v>
      </c>
      <c r="J2638" s="2" t="str">
        <f>_xlfn.TEXTBEFORE(Table2[[#This Row],[rxn]],"_"&amp;Table2[[#This Row],[compartment]],-1)</f>
        <v>INOSHPt_c</v>
      </c>
      <c r="K2638" s="2" t="str" cm="1">
        <f t="array" ref="K2638">_xlfn.LET(_xlpm.t,J2638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8" s="2" t="str">
        <f>IF(LEN(Table2[[#This Row],[number at end of rxn-compartment]])&gt;0,_xlfn.TEXTBEFORE(Table2[[#This Row],[rxn-compartment]],Table2[[#This Row],[number at end of rxn-compartment]],-1),"")</f>
        <v/>
      </c>
      <c r="N2638" t="str">
        <v>PCOATA</v>
      </c>
      <c r="O2638" t="str">
        <v>PCOATA160_c</v>
      </c>
      <c r="P2638" t="str">
        <v>FWD</v>
      </c>
      <c r="Q2638" t="str">
        <v>rt0302</v>
      </c>
      <c r="R2638" t="str">
        <v>2.3.1.39</v>
      </c>
      <c r="S2638" t="str">
        <v>Other biosynthetic metabolism</v>
      </c>
      <c r="T2638" t="str">
        <v>Fatty acid biosynthesis</v>
      </c>
    </row>
    <row r="2639" spans="1:20" x14ac:dyDescent="0.2">
      <c r="A2639" t="s">
        <v>5844</v>
      </c>
      <c r="B2639" t="s">
        <v>5845</v>
      </c>
      <c r="C2639" t="s">
        <v>8</v>
      </c>
      <c r="D2639" t="s">
        <v>1270</v>
      </c>
      <c r="E2639" t="str">
        <f>_xlfn.XLOOKUP(Table2[[#This Row],[rxn]],[1]Sheet1!$A:$A,[1]Sheet1!$C:$C,"Other metaolism",0)</f>
        <v>Excluded</v>
      </c>
      <c r="F2639" t="s">
        <v>19</v>
      </c>
      <c r="G2639" t="str">
        <f>Table2[[#This Row],[rxn]]&amp;"_"&amp;Table2[[#This Row],[dir]]</f>
        <v>INOSTt_c_rm_FWD</v>
      </c>
      <c r="H2639" t="str" cm="1">
        <f t="array" ref="H2639">_xlfn.TEXTJOIN(",",TRUE,_xlfn.UNIQUE(_xlfn._xlws.FILTER(Table2[enz],Table2[rxn+dir]=Table2[[#This Row],[rxn+dir]])))</f>
        <v>SPONT</v>
      </c>
      <c r="I2639" s="2" t="str">
        <f>_xlfn.TEXTAFTER(Table2[[#This Row],[rxn]],"_",-1)</f>
        <v>rm</v>
      </c>
      <c r="J2639" s="2" t="str">
        <f>_xlfn.TEXTBEFORE(Table2[[#This Row],[rxn]],"_"&amp;Table2[[#This Row],[compartment]],-1)</f>
        <v>INOSTt_c</v>
      </c>
      <c r="K2639" s="2" t="str" cm="1">
        <f t="array" ref="K2639">_xlfn.LET(_xlpm.t,J2639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39" s="2" t="str">
        <f>IF(LEN(Table2[[#This Row],[number at end of rxn-compartment]])&gt;0,_xlfn.TEXTBEFORE(Table2[[#This Row],[rxn-compartment]],Table2[[#This Row],[number at end of rxn-compartment]],-1),"")</f>
        <v/>
      </c>
      <c r="N2639" t="str">
        <v>PCOATA</v>
      </c>
      <c r="O2639" t="str">
        <v>PCOATA160_c</v>
      </c>
      <c r="P2639" t="str">
        <v>REV</v>
      </c>
      <c r="Q2639" t="str">
        <v>rt0302</v>
      </c>
      <c r="R2639" t="str">
        <v>2.3.1.39</v>
      </c>
      <c r="S2639" t="str">
        <v>Other biosynthetic metabolism</v>
      </c>
      <c r="T2639" t="str">
        <v>Fatty acid biosynthesis</v>
      </c>
    </row>
    <row r="2640" spans="1:20" x14ac:dyDescent="0.2">
      <c r="A2640" t="s">
        <v>5846</v>
      </c>
      <c r="B2640" t="s">
        <v>5845</v>
      </c>
      <c r="C2640" t="s">
        <v>21</v>
      </c>
      <c r="D2640" t="s">
        <v>1270</v>
      </c>
      <c r="E2640" t="str">
        <f>_xlfn.XLOOKUP(Table2[[#This Row],[rxn]],[1]Sheet1!$A:$A,[1]Sheet1!$C:$C,"Other metaolism",0)</f>
        <v>Excluded</v>
      </c>
      <c r="F2640" t="s">
        <v>19</v>
      </c>
      <c r="G2640" t="str">
        <f>Table2[[#This Row],[rxn]]&amp;"_"&amp;Table2[[#This Row],[dir]]</f>
        <v>INOSTt_c_rm_REV</v>
      </c>
      <c r="H2640" t="str" cm="1">
        <f t="array" ref="H2640">_xlfn.TEXTJOIN(",",TRUE,_xlfn.UNIQUE(_xlfn._xlws.FILTER(Table2[enz],Table2[rxn+dir]=Table2[[#This Row],[rxn+dir]])))</f>
        <v>SPONT</v>
      </c>
      <c r="I2640" s="2" t="str">
        <f>_xlfn.TEXTAFTER(Table2[[#This Row],[rxn]],"_",-1)</f>
        <v>rm</v>
      </c>
      <c r="J2640" s="2" t="str">
        <f>_xlfn.TEXTBEFORE(Table2[[#This Row],[rxn]],"_"&amp;Table2[[#This Row],[compartment]],-1)</f>
        <v>INOSTt_c</v>
      </c>
      <c r="K2640" s="2" t="str" cm="1">
        <f t="array" ref="K2640">_xlfn.LET(_xlpm.t,J2640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0" s="2" t="str">
        <f>IF(LEN(Table2[[#This Row],[number at end of rxn-compartment]])&gt;0,_xlfn.TEXTBEFORE(Table2[[#This Row],[rxn-compartment]],Table2[[#This Row],[number at end of rxn-compartment]],-1),"")</f>
        <v/>
      </c>
      <c r="N2640" t="str">
        <v>PCOATA</v>
      </c>
      <c r="O2640" t="str">
        <v>PCOATA180_c</v>
      </c>
      <c r="P2640" t="str">
        <v>FWD</v>
      </c>
      <c r="Q2640" t="str">
        <v>rt0302</v>
      </c>
      <c r="R2640" t="str">
        <v>2.3.1.39</v>
      </c>
      <c r="S2640" t="str">
        <v>Other biosynthetic metabolism</v>
      </c>
      <c r="T2640" t="str">
        <v>Fatty acid biosynthesis</v>
      </c>
    </row>
    <row r="2641" spans="1:20" x14ac:dyDescent="0.2">
      <c r="A2641" t="s">
        <v>5847</v>
      </c>
      <c r="B2641" t="s">
        <v>720</v>
      </c>
      <c r="C2641" t="s">
        <v>8</v>
      </c>
      <c r="D2641" t="s">
        <v>5848</v>
      </c>
      <c r="E2641" t="str">
        <f>_xlfn.XLOOKUP(Table2[[#This Row],[rxn]],[1]Sheet1!$A:$A,[1]Sheet1!$C:$C,"Other metaolism",0)</f>
        <v>Excluded</v>
      </c>
      <c r="F2641" t="s">
        <v>19</v>
      </c>
      <c r="G2641" t="str">
        <f>Table2[[#This Row],[rxn]]&amp;"_"&amp;Table2[[#This Row],[dir]]</f>
        <v>INOSTtps_e_FWD</v>
      </c>
      <c r="H2641" t="str" cm="1">
        <f t="array" ref="H2641">_xlfn.TEXTJOIN(",",TRUE,_xlfn.UNIQUE(_xlfn._xlws.FILTER(Table2[enz],Table2[rxn+dir]=Table2[[#This Row],[rxn+dir]])))</f>
        <v>rt0734,rt4674</v>
      </c>
      <c r="I2641" s="2" t="str">
        <f>_xlfn.TEXTAFTER(Table2[[#This Row],[rxn]],"_",-1)</f>
        <v>e</v>
      </c>
      <c r="J2641" s="2" t="str">
        <f>_xlfn.TEXTBEFORE(Table2[[#This Row],[rxn]],"_"&amp;Table2[[#This Row],[compartment]],-1)</f>
        <v>INOSTtps</v>
      </c>
      <c r="K2641" s="2" t="str" cm="1">
        <f t="array" ref="K2641">_xlfn.LET(_xlpm.t,J2641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1" s="2" t="str">
        <f>IF(LEN(Table2[[#This Row],[number at end of rxn-compartment]])&gt;0,_xlfn.TEXTBEFORE(Table2[[#This Row],[rxn-compartment]],Table2[[#This Row],[number at end of rxn-compartment]],-1),"")</f>
        <v/>
      </c>
      <c r="N2641" t="str">
        <v>PCOATA</v>
      </c>
      <c r="O2641" t="str">
        <v>PCOATA180_c</v>
      </c>
      <c r="P2641" t="str">
        <v>REV</v>
      </c>
      <c r="Q2641" t="str">
        <v>rt0302</v>
      </c>
      <c r="R2641" t="str">
        <v>2.3.1.39</v>
      </c>
      <c r="S2641" t="str">
        <v>Other biosynthetic metabolism</v>
      </c>
      <c r="T2641" t="str">
        <v>Fatty acid biosynthesis</v>
      </c>
    </row>
    <row r="2642" spans="1:20" x14ac:dyDescent="0.2">
      <c r="A2642" t="s">
        <v>5849</v>
      </c>
      <c r="B2642" t="s">
        <v>720</v>
      </c>
      <c r="C2642" t="s">
        <v>8</v>
      </c>
      <c r="D2642" t="s">
        <v>5063</v>
      </c>
      <c r="E2642" t="str">
        <f>_xlfn.XLOOKUP(Table2[[#This Row],[rxn]],[1]Sheet1!$A:$A,[1]Sheet1!$C:$C,"Other metaolism",0)</f>
        <v>Excluded</v>
      </c>
      <c r="F2642" t="s">
        <v>19</v>
      </c>
      <c r="G2642" t="str">
        <f>Table2[[#This Row],[rxn]]&amp;"_"&amp;Table2[[#This Row],[dir]]</f>
        <v>INOSTtps_e_FWD</v>
      </c>
      <c r="H2642" t="str" cm="1">
        <f t="array" ref="H2642">_xlfn.TEXTJOIN(",",TRUE,_xlfn.UNIQUE(_xlfn._xlws.FILTER(Table2[enz],Table2[rxn+dir]=Table2[[#This Row],[rxn+dir]])))</f>
        <v>rt0734,rt4674</v>
      </c>
      <c r="I2642" s="2" t="str">
        <f>_xlfn.TEXTAFTER(Table2[[#This Row],[rxn]],"_",-1)</f>
        <v>e</v>
      </c>
      <c r="J2642" s="2" t="str">
        <f>_xlfn.TEXTBEFORE(Table2[[#This Row],[rxn]],"_"&amp;Table2[[#This Row],[compartment]],-1)</f>
        <v>INOSTtps</v>
      </c>
      <c r="K2642" s="2" t="str" cm="1">
        <f t="array" ref="K2642">_xlfn.LET(_xlpm.t,J2642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2" s="2" t="str">
        <f>IF(LEN(Table2[[#This Row],[number at end of rxn-compartment]])&gt;0,_xlfn.TEXTBEFORE(Table2[[#This Row],[rxn-compartment]],Table2[[#This Row],[number at end of rxn-compartment]],-1),"")</f>
        <v/>
      </c>
      <c r="N2642" t="str">
        <v/>
      </c>
      <c r="O2642" t="str">
        <v>PCt_c_rm</v>
      </c>
      <c r="P2642" t="str">
        <v>FWD</v>
      </c>
      <c r="Q2642" t="str">
        <v>SPONT</v>
      </c>
      <c r="R2642" t="str">
        <v/>
      </c>
      <c r="S2642" t="str">
        <v>Excluded</v>
      </c>
      <c r="T2642" t="str">
        <v>Transport</v>
      </c>
    </row>
    <row r="2643" spans="1:20" x14ac:dyDescent="0.2">
      <c r="A2643" t="s">
        <v>5850</v>
      </c>
      <c r="B2643" t="s">
        <v>5851</v>
      </c>
      <c r="C2643" t="s">
        <v>8</v>
      </c>
      <c r="D2643" t="s">
        <v>2201</v>
      </c>
      <c r="E2643" t="str">
        <f>_xlfn.XLOOKUP(Table2[[#This Row],[rxn]],[1]Sheet1!$A:$A,[1]Sheet1!$C:$C,"Other metaolism",0)</f>
        <v>RNA metabolism</v>
      </c>
      <c r="F2643" t="s">
        <v>116</v>
      </c>
      <c r="G2643" t="str">
        <f>Table2[[#This Row],[rxn]]&amp;"_"&amp;Table2[[#This Row],[dir]]</f>
        <v>INSK_c_FWD</v>
      </c>
      <c r="H2643" t="str" cm="1">
        <f t="array" ref="H2643">_xlfn.TEXTJOIN(",",TRUE,_xlfn.UNIQUE(_xlfn._xlws.FILTER(Table2[enz],Table2[rxn+dir]=Table2[[#This Row],[rxn+dir]])))</f>
        <v>UNKNOWN</v>
      </c>
      <c r="I2643" s="2" t="str">
        <f>_xlfn.TEXTAFTER(Table2[[#This Row],[rxn]],"_",-1)</f>
        <v>c</v>
      </c>
      <c r="J2643" s="2" t="str">
        <f>_xlfn.TEXTBEFORE(Table2[[#This Row],[rxn]],"_"&amp;Table2[[#This Row],[compartment]],-1)</f>
        <v>INSK</v>
      </c>
      <c r="K2643" s="2" t="str" cm="1">
        <f t="array" ref="K2643">_xlfn.LET(_xlpm.t,J2643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3" s="2" t="str">
        <f>IF(LEN(Table2[[#This Row],[number at end of rxn-compartment]])&gt;0,_xlfn.TEXTBEFORE(Table2[[#This Row],[rxn-compartment]],Table2[[#This Row],[number at end of rxn-compartment]],-1),"")</f>
        <v/>
      </c>
      <c r="N2643" t="str">
        <v/>
      </c>
      <c r="O2643" t="str">
        <v>PCt_c_rm</v>
      </c>
      <c r="P2643" t="str">
        <v>REV</v>
      </c>
      <c r="Q2643" t="str">
        <v>SPONT</v>
      </c>
      <c r="R2643" t="str">
        <v/>
      </c>
      <c r="S2643" t="str">
        <v>Excluded</v>
      </c>
      <c r="T2643" t="str">
        <v>Transport</v>
      </c>
    </row>
    <row r="2644" spans="1:20" x14ac:dyDescent="0.2">
      <c r="A2644" t="s">
        <v>5852</v>
      </c>
      <c r="B2644" t="s">
        <v>5853</v>
      </c>
      <c r="C2644" t="s">
        <v>8</v>
      </c>
      <c r="D2644" t="s">
        <v>1270</v>
      </c>
      <c r="E2644" t="str">
        <f>_xlfn.XLOOKUP(Table2[[#This Row],[rxn]],[1]Sheet1!$A:$A,[1]Sheet1!$C:$C,"Other metaolism",0)</f>
        <v>Excluded</v>
      </c>
      <c r="F2644" t="s">
        <v>19</v>
      </c>
      <c r="G2644" t="str">
        <f>Table2[[#This Row],[rxn]]&amp;"_"&amp;Table2[[#This Row],[dir]]</f>
        <v>INSt_c_e_FWD</v>
      </c>
      <c r="H2644" t="str" cm="1">
        <f t="array" ref="H2644">_xlfn.TEXTJOIN(",",TRUE,_xlfn.UNIQUE(_xlfn._xlws.FILTER(Table2[enz],Table2[rxn+dir]=Table2[[#This Row],[rxn+dir]])))</f>
        <v>SPONT</v>
      </c>
      <c r="I2644" s="2" t="str">
        <f>_xlfn.TEXTAFTER(Table2[[#This Row],[rxn]],"_",-1)</f>
        <v>e</v>
      </c>
      <c r="J2644" s="2" t="str">
        <f>_xlfn.TEXTBEFORE(Table2[[#This Row],[rxn]],"_"&amp;Table2[[#This Row],[compartment]],-1)</f>
        <v>INSt_c</v>
      </c>
      <c r="K2644" s="2" t="str" cm="1">
        <f t="array" ref="K2644">_xlfn.LET(_xlpm.t,J2644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4" s="2" t="str">
        <f>IF(LEN(Table2[[#This Row],[number at end of rxn-compartment]])&gt;0,_xlfn.TEXTBEFORE(Table2[[#This Row],[rxn-compartment]],Table2[[#This Row],[number at end of rxn-compartment]],-1),"")</f>
        <v/>
      </c>
      <c r="N2644" t="str">
        <v/>
      </c>
      <c r="O2644" t="str">
        <v>PCt_en_rm</v>
      </c>
      <c r="P2644" t="str">
        <v>FWD</v>
      </c>
      <c r="Q2644" t="str">
        <v>SPONT</v>
      </c>
      <c r="R2644" t="str">
        <v/>
      </c>
      <c r="S2644" t="str">
        <v>Excluded</v>
      </c>
      <c r="T2644" t="str">
        <v>Transport</v>
      </c>
    </row>
    <row r="2645" spans="1:20" x14ac:dyDescent="0.2">
      <c r="A2645" t="s">
        <v>5854</v>
      </c>
      <c r="B2645" t="s">
        <v>722</v>
      </c>
      <c r="C2645" t="s">
        <v>8</v>
      </c>
      <c r="D2645" t="s">
        <v>5855</v>
      </c>
      <c r="E2645" t="str">
        <f>_xlfn.XLOOKUP(Table2[[#This Row],[rxn]],[1]Sheet1!$A:$A,[1]Sheet1!$C:$C,"Other metaolism",0)</f>
        <v>Other biosynthetic metabolism</v>
      </c>
      <c r="F2645" t="s">
        <v>26</v>
      </c>
      <c r="G2645" t="str">
        <f>Table2[[#This Row],[rxn]]&amp;"_"&amp;Table2[[#This Row],[dir]]</f>
        <v>IPCS_g_FWD</v>
      </c>
      <c r="H2645" t="str" cm="1">
        <f t="array" ref="H2645">_xlfn.TEXTJOIN(",",TRUE,_xlfn.UNIQUE(_xlfn._xlws.FILTER(Table2[enz],Table2[rxn+dir]=Table2[[#This Row],[rxn+dir]])))</f>
        <v>rt4559</v>
      </c>
      <c r="I2645" s="2" t="str">
        <f>_xlfn.TEXTAFTER(Table2[[#This Row],[rxn]],"_",-1)</f>
        <v>g</v>
      </c>
      <c r="J2645" s="2" t="str">
        <f>_xlfn.TEXTBEFORE(Table2[[#This Row],[rxn]],"_"&amp;Table2[[#This Row],[compartment]],-1)</f>
        <v>IPCS</v>
      </c>
      <c r="K2645" s="2" t="str" cm="1">
        <f t="array" ref="K2645">_xlfn.LET(_xlpm.t,J2645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5" s="2" t="str">
        <f>IF(LEN(Table2[[#This Row],[number at end of rxn-compartment]])&gt;0,_xlfn.TEXTBEFORE(Table2[[#This Row],[rxn-compartment]],Table2[[#This Row],[number at end of rxn-compartment]],-1),"")</f>
        <v/>
      </c>
      <c r="N2645" t="str">
        <v/>
      </c>
      <c r="O2645" t="str">
        <v>PCt_en_rm</v>
      </c>
      <c r="P2645" t="str">
        <v>REV</v>
      </c>
      <c r="Q2645" t="str">
        <v>SPONT</v>
      </c>
      <c r="R2645" t="str">
        <v/>
      </c>
      <c r="S2645" t="str">
        <v>Excluded</v>
      </c>
      <c r="T2645" t="str">
        <v>Transport</v>
      </c>
    </row>
    <row r="2646" spans="1:20" x14ac:dyDescent="0.2">
      <c r="A2646" t="s">
        <v>5856</v>
      </c>
      <c r="B2646" t="s">
        <v>5857</v>
      </c>
      <c r="C2646" t="s">
        <v>8</v>
      </c>
      <c r="D2646" t="s">
        <v>1270</v>
      </c>
      <c r="E2646" t="str">
        <f>_xlfn.XLOOKUP(Table2[[#This Row],[rxn]],[1]Sheet1!$A:$A,[1]Sheet1!$C:$C,"Other metaolism",0)</f>
        <v>Excluded</v>
      </c>
      <c r="F2646" t="s">
        <v>19</v>
      </c>
      <c r="G2646" t="str">
        <f>Table2[[#This Row],[rxn]]&amp;"_"&amp;Table2[[#This Row],[dir]]</f>
        <v>IPCt_g_r_FWD</v>
      </c>
      <c r="H2646" t="str" cm="1">
        <f t="array" ref="H2646">_xlfn.TEXTJOIN(",",TRUE,_xlfn.UNIQUE(_xlfn._xlws.FILTER(Table2[enz],Table2[rxn+dir]=Table2[[#This Row],[rxn+dir]])))</f>
        <v>SPONT</v>
      </c>
      <c r="I2646" s="2" t="str">
        <f>_xlfn.TEXTAFTER(Table2[[#This Row],[rxn]],"_",-1)</f>
        <v>r</v>
      </c>
      <c r="J2646" s="2" t="str">
        <f>_xlfn.TEXTBEFORE(Table2[[#This Row],[rxn]],"_"&amp;Table2[[#This Row],[compartment]],-1)</f>
        <v>IPCt_g</v>
      </c>
      <c r="K2646" s="2" t="str" cm="1">
        <f t="array" ref="K2646">_xlfn.LET(_xlpm.t,J2646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6" s="2" t="str">
        <f>IF(LEN(Table2[[#This Row],[number at end of rxn-compartment]])&gt;0,_xlfn.TEXTBEFORE(Table2[[#This Row],[rxn-compartment]],Table2[[#This Row],[number at end of rxn-compartment]],-1),"")</f>
        <v/>
      </c>
      <c r="N2646" t="str">
        <v/>
      </c>
      <c r="O2646" t="str">
        <v>PCt_l_rm</v>
      </c>
      <c r="P2646" t="str">
        <v>FWD</v>
      </c>
      <c r="Q2646" t="str">
        <v>SPONT</v>
      </c>
      <c r="R2646" t="str">
        <v/>
      </c>
      <c r="S2646" t="str">
        <v>Excluded</v>
      </c>
      <c r="T2646" t="str">
        <v>Transport</v>
      </c>
    </row>
    <row r="2647" spans="1:20" x14ac:dyDescent="0.2">
      <c r="A2647" t="s">
        <v>5858</v>
      </c>
      <c r="B2647" t="s">
        <v>5857</v>
      </c>
      <c r="C2647" t="s">
        <v>21</v>
      </c>
      <c r="D2647" t="s">
        <v>1270</v>
      </c>
      <c r="E2647" t="str">
        <f>_xlfn.XLOOKUP(Table2[[#This Row],[rxn]],[1]Sheet1!$A:$A,[1]Sheet1!$C:$C,"Other metaolism",0)</f>
        <v>Excluded</v>
      </c>
      <c r="F2647" t="s">
        <v>19</v>
      </c>
      <c r="G2647" t="str">
        <f>Table2[[#This Row],[rxn]]&amp;"_"&amp;Table2[[#This Row],[dir]]</f>
        <v>IPCt_g_r_REV</v>
      </c>
      <c r="H2647" t="str" cm="1">
        <f t="array" ref="H2647">_xlfn.TEXTJOIN(",",TRUE,_xlfn.UNIQUE(_xlfn._xlws.FILTER(Table2[enz],Table2[rxn+dir]=Table2[[#This Row],[rxn+dir]])))</f>
        <v>SPONT</v>
      </c>
      <c r="I2647" s="2" t="str">
        <f>_xlfn.TEXTAFTER(Table2[[#This Row],[rxn]],"_",-1)</f>
        <v>r</v>
      </c>
      <c r="J2647" s="2" t="str">
        <f>_xlfn.TEXTBEFORE(Table2[[#This Row],[rxn]],"_"&amp;Table2[[#This Row],[compartment]],-1)</f>
        <v>IPCt_g</v>
      </c>
      <c r="K2647" s="2" t="str" cm="1">
        <f t="array" ref="K2647">_xlfn.LET(_xlpm.t,J2647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7" s="2" t="str">
        <f>IF(LEN(Table2[[#This Row],[number at end of rxn-compartment]])&gt;0,_xlfn.TEXTBEFORE(Table2[[#This Row],[rxn-compartment]],Table2[[#This Row],[number at end of rxn-compartment]],-1),"")</f>
        <v/>
      </c>
      <c r="N2647" t="str">
        <v/>
      </c>
      <c r="O2647" t="str">
        <v>PCt_l_rm</v>
      </c>
      <c r="P2647" t="str">
        <v>REV</v>
      </c>
      <c r="Q2647" t="str">
        <v>SPONT</v>
      </c>
      <c r="R2647" t="str">
        <v/>
      </c>
      <c r="S2647" t="str">
        <v>Excluded</v>
      </c>
      <c r="T2647" t="str">
        <v>Transport</v>
      </c>
    </row>
    <row r="2648" spans="1:20" x14ac:dyDescent="0.2">
      <c r="A2648" t="s">
        <v>5859</v>
      </c>
      <c r="B2648" t="s">
        <v>725</v>
      </c>
      <c r="C2648" t="s">
        <v>8</v>
      </c>
      <c r="D2648" t="s">
        <v>5860</v>
      </c>
      <c r="E2648" t="str">
        <f>_xlfn.XLOOKUP(Table2[[#This Row],[rxn]],[1]Sheet1!$A:$A,[1]Sheet1!$C:$C,"Other metaolism",0)</f>
        <v>Other biosynthetic metabolism</v>
      </c>
      <c r="F2648" t="s">
        <v>69</v>
      </c>
      <c r="G2648" t="str">
        <f>Table2[[#This Row],[rxn]]&amp;"_"&amp;Table2[[#This Row],[dir]]</f>
        <v>IPDDI_c_FWD</v>
      </c>
      <c r="H2648" t="str" cm="1">
        <f t="array" ref="H2648">_xlfn.TEXTJOIN(",",TRUE,_xlfn.UNIQUE(_xlfn._xlws.FILTER(Table2[enz],Table2[rxn+dir]=Table2[[#This Row],[rxn+dir]])))</f>
        <v>rt7835</v>
      </c>
      <c r="I2648" s="2" t="str">
        <f>_xlfn.TEXTAFTER(Table2[[#This Row],[rxn]],"_",-1)</f>
        <v>c</v>
      </c>
      <c r="J2648" s="2" t="str">
        <f>_xlfn.TEXTBEFORE(Table2[[#This Row],[rxn]],"_"&amp;Table2[[#This Row],[compartment]],-1)</f>
        <v>IPDDI</v>
      </c>
      <c r="K2648" s="2" t="str" cm="1">
        <f t="array" ref="K2648">_xlfn.LET(_xlpm.t,J2648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8" s="2" t="str">
        <f>IF(LEN(Table2[[#This Row],[number at end of rxn-compartment]])&gt;0,_xlfn.TEXTBEFORE(Table2[[#This Row],[rxn-compartment]],Table2[[#This Row],[number at end of rxn-compartment]],-1),"")</f>
        <v/>
      </c>
      <c r="N2648" t="str">
        <v/>
      </c>
      <c r="O2648" t="str">
        <v>PCt_mm_rm</v>
      </c>
      <c r="P2648" t="str">
        <v>FWD</v>
      </c>
      <c r="Q2648" t="str">
        <v>SPONT</v>
      </c>
      <c r="R2648" t="str">
        <v/>
      </c>
      <c r="S2648" t="str">
        <v>Excluded</v>
      </c>
      <c r="T2648" t="str">
        <v>Transport</v>
      </c>
    </row>
    <row r="2649" spans="1:20" x14ac:dyDescent="0.2">
      <c r="A2649" t="s">
        <v>5861</v>
      </c>
      <c r="B2649" t="s">
        <v>725</v>
      </c>
      <c r="C2649" t="s">
        <v>21</v>
      </c>
      <c r="D2649" t="s">
        <v>5860</v>
      </c>
      <c r="E2649" t="str">
        <f>_xlfn.XLOOKUP(Table2[[#This Row],[rxn]],[1]Sheet1!$A:$A,[1]Sheet1!$C:$C,"Other metaolism",0)</f>
        <v>Other biosynthetic metabolism</v>
      </c>
      <c r="F2649" t="s">
        <v>69</v>
      </c>
      <c r="G2649" t="str">
        <f>Table2[[#This Row],[rxn]]&amp;"_"&amp;Table2[[#This Row],[dir]]</f>
        <v>IPDDI_c_REV</v>
      </c>
      <c r="H2649" t="str" cm="1">
        <f t="array" ref="H2649">_xlfn.TEXTJOIN(",",TRUE,_xlfn.UNIQUE(_xlfn._xlws.FILTER(Table2[enz],Table2[rxn+dir]=Table2[[#This Row],[rxn+dir]])))</f>
        <v>rt7835</v>
      </c>
      <c r="I2649" s="2" t="str">
        <f>_xlfn.TEXTAFTER(Table2[[#This Row],[rxn]],"_",-1)</f>
        <v>c</v>
      </c>
      <c r="J2649" s="2" t="str">
        <f>_xlfn.TEXTBEFORE(Table2[[#This Row],[rxn]],"_"&amp;Table2[[#This Row],[compartment]],-1)</f>
        <v>IPDDI</v>
      </c>
      <c r="K2649" s="2" t="str" cm="1">
        <f t="array" ref="K2649">_xlfn.LET(_xlpm.t,J2649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49" s="2" t="str">
        <f>IF(LEN(Table2[[#This Row],[number at end of rxn-compartment]])&gt;0,_xlfn.TEXTBEFORE(Table2[[#This Row],[rxn-compartment]],Table2[[#This Row],[number at end of rxn-compartment]],-1),"")</f>
        <v/>
      </c>
      <c r="N2649" t="str">
        <v/>
      </c>
      <c r="O2649" t="str">
        <v>PCt_mm_rm</v>
      </c>
      <c r="P2649" t="str">
        <v>REV</v>
      </c>
      <c r="Q2649" t="str">
        <v>SPONT</v>
      </c>
      <c r="R2649" t="str">
        <v/>
      </c>
      <c r="S2649" t="str">
        <v>Excluded</v>
      </c>
      <c r="T2649" t="str">
        <v>Transport</v>
      </c>
    </row>
    <row r="2650" spans="1:20" x14ac:dyDescent="0.2">
      <c r="A2650" t="s">
        <v>5862</v>
      </c>
      <c r="B2650" t="s">
        <v>5863</v>
      </c>
      <c r="C2650" t="s">
        <v>8</v>
      </c>
      <c r="D2650" t="s">
        <v>2201</v>
      </c>
      <c r="E2650" t="str">
        <f>_xlfn.XLOOKUP(Table2[[#This Row],[rxn]],[1]Sheet1!$A:$A,[1]Sheet1!$C:$C,"Other metaolism",0)</f>
        <v>Excluded</v>
      </c>
      <c r="F2650" t="s">
        <v>19</v>
      </c>
      <c r="G2650" t="str">
        <f>Table2[[#This Row],[rxn]]&amp;"_"&amp;Table2[[#This Row],[dir]]</f>
        <v>IPDPt_c_l_FWD</v>
      </c>
      <c r="H2650" t="str" cm="1">
        <f t="array" ref="H2650">_xlfn.TEXTJOIN(",",TRUE,_xlfn.UNIQUE(_xlfn._xlws.FILTER(Table2[enz],Table2[rxn+dir]=Table2[[#This Row],[rxn+dir]])))</f>
        <v>UNKNOWN</v>
      </c>
      <c r="I2650" s="2" t="str">
        <f>_xlfn.TEXTAFTER(Table2[[#This Row],[rxn]],"_",-1)</f>
        <v>l</v>
      </c>
      <c r="J2650" s="2" t="str">
        <f>_xlfn.TEXTBEFORE(Table2[[#This Row],[rxn]],"_"&amp;Table2[[#This Row],[compartment]],-1)</f>
        <v>IPDPt_c</v>
      </c>
      <c r="K2650" s="2" t="str" cm="1">
        <f t="array" ref="K2650">_xlfn.LET(_xlpm.t,J2650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50" s="2" t="str">
        <f>IF(LEN(Table2[[#This Row],[number at end of rxn-compartment]])&gt;0,_xlfn.TEXTBEFORE(Table2[[#This Row],[rxn-compartment]],Table2[[#This Row],[number at end of rxn-compartment]],-1),"")</f>
        <v/>
      </c>
      <c r="N2650" t="str">
        <v/>
      </c>
      <c r="O2650" t="str">
        <v>PDAGATpc_rm</v>
      </c>
      <c r="P2650" t="str">
        <v>FWD</v>
      </c>
      <c r="Q2650" t="str">
        <v>rt8109</v>
      </c>
      <c r="R2650" t="str">
        <v>2.3.1.158</v>
      </c>
      <c r="S2650" t="str">
        <v>Other biosynthetic metabolism</v>
      </c>
      <c r="T2650" t="str">
        <v>Glycerophospholipid metabolism</v>
      </c>
    </row>
    <row r="2651" spans="1:20" x14ac:dyDescent="0.2">
      <c r="A2651" t="s">
        <v>5864</v>
      </c>
      <c r="B2651" t="s">
        <v>5863</v>
      </c>
      <c r="C2651" t="s">
        <v>21</v>
      </c>
      <c r="D2651" t="s">
        <v>2201</v>
      </c>
      <c r="E2651" t="str">
        <f>_xlfn.XLOOKUP(Table2[[#This Row],[rxn]],[1]Sheet1!$A:$A,[1]Sheet1!$C:$C,"Other metaolism",0)</f>
        <v>Excluded</v>
      </c>
      <c r="F2651" t="s">
        <v>19</v>
      </c>
      <c r="G2651" t="str">
        <f>Table2[[#This Row],[rxn]]&amp;"_"&amp;Table2[[#This Row],[dir]]</f>
        <v>IPDPt_c_l_REV</v>
      </c>
      <c r="H2651" t="str" cm="1">
        <f t="array" ref="H2651">_xlfn.TEXTJOIN(",",TRUE,_xlfn.UNIQUE(_xlfn._xlws.FILTER(Table2[enz],Table2[rxn+dir]=Table2[[#This Row],[rxn+dir]])))</f>
        <v>UNKNOWN</v>
      </c>
      <c r="I2651" s="2" t="str">
        <f>_xlfn.TEXTAFTER(Table2[[#This Row],[rxn]],"_",-1)</f>
        <v>l</v>
      </c>
      <c r="J2651" s="2" t="str">
        <f>_xlfn.TEXTBEFORE(Table2[[#This Row],[rxn]],"_"&amp;Table2[[#This Row],[compartment]],-1)</f>
        <v>IPDPt_c</v>
      </c>
      <c r="K2651" s="2" t="str" cm="1">
        <f t="array" ref="K2651">_xlfn.LET(_xlpm.t,J2651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51" s="2" t="str">
        <f>IF(LEN(Table2[[#This Row],[number at end of rxn-compartment]])&gt;0,_xlfn.TEXTBEFORE(Table2[[#This Row],[rxn-compartment]],Table2[[#This Row],[number at end of rxn-compartment]],-1),"")</f>
        <v/>
      </c>
      <c r="N2651" t="str">
        <v/>
      </c>
      <c r="O2651" t="str">
        <v>PDAGATpc_rm</v>
      </c>
      <c r="P2651" t="str">
        <v>REV</v>
      </c>
      <c r="Q2651" t="str">
        <v>rt8109</v>
      </c>
      <c r="R2651" t="str">
        <v>2.3.1.158</v>
      </c>
      <c r="S2651" t="str">
        <v>Other biosynthetic metabolism</v>
      </c>
      <c r="T2651" t="str">
        <v>Glycerophospholipid metabolism</v>
      </c>
    </row>
    <row r="2652" spans="1:20" x14ac:dyDescent="0.2">
      <c r="A2652" t="s">
        <v>5865</v>
      </c>
      <c r="B2652" t="s">
        <v>5866</v>
      </c>
      <c r="C2652" t="s">
        <v>8</v>
      </c>
      <c r="D2652" t="s">
        <v>1270</v>
      </c>
      <c r="E2652" t="str">
        <f>_xlfn.XLOOKUP(Table2[[#This Row],[rxn]],[1]Sheet1!$A:$A,[1]Sheet1!$C:$C,"Other metaolism",0)</f>
        <v>Excluded</v>
      </c>
      <c r="F2652" t="s">
        <v>19</v>
      </c>
      <c r="G2652" t="str">
        <f>Table2[[#This Row],[rxn]]&amp;"_"&amp;Table2[[#This Row],[dir]]</f>
        <v>IPDPt_c_m_FWD</v>
      </c>
      <c r="H2652" t="str" cm="1">
        <f t="array" ref="H2652">_xlfn.TEXTJOIN(",",TRUE,_xlfn.UNIQUE(_xlfn._xlws.FILTER(Table2[enz],Table2[rxn+dir]=Table2[[#This Row],[rxn+dir]])))</f>
        <v>SPONT</v>
      </c>
      <c r="I2652" s="2" t="str">
        <f>_xlfn.TEXTAFTER(Table2[[#This Row],[rxn]],"_",-1)</f>
        <v>m</v>
      </c>
      <c r="J2652" s="2" t="str">
        <f>_xlfn.TEXTBEFORE(Table2[[#This Row],[rxn]],"_"&amp;Table2[[#This Row],[compartment]],-1)</f>
        <v>IPDPt_c</v>
      </c>
      <c r="K2652" s="2" t="str" cm="1">
        <f t="array" ref="K2652">_xlfn.LET(_xlpm.t,J2652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52" s="2" t="str">
        <f>IF(LEN(Table2[[#This Row],[number at end of rxn-compartment]])&gt;0,_xlfn.TEXTBEFORE(Table2[[#This Row],[rxn-compartment]],Table2[[#This Row],[number at end of rxn-compartment]],-1),"")</f>
        <v/>
      </c>
      <c r="N2652" t="str">
        <v/>
      </c>
      <c r="O2652" t="str">
        <v>PDAGATpe_rm</v>
      </c>
      <c r="P2652" t="str">
        <v>FWD</v>
      </c>
      <c r="Q2652" t="str">
        <v>rt8109</v>
      </c>
      <c r="R2652" t="str">
        <v>2.3.1.158</v>
      </c>
      <c r="S2652" t="str">
        <v>Other biosynthetic metabolism</v>
      </c>
      <c r="T2652" t="str">
        <v>Glycerophospholipid metabolism</v>
      </c>
    </row>
    <row r="2653" spans="1:20" x14ac:dyDescent="0.2">
      <c r="A2653" t="s">
        <v>5867</v>
      </c>
      <c r="B2653" t="s">
        <v>5866</v>
      </c>
      <c r="C2653" t="s">
        <v>21</v>
      </c>
      <c r="D2653" t="s">
        <v>1270</v>
      </c>
      <c r="E2653" t="str">
        <f>_xlfn.XLOOKUP(Table2[[#This Row],[rxn]],[1]Sheet1!$A:$A,[1]Sheet1!$C:$C,"Other metaolism",0)</f>
        <v>Excluded</v>
      </c>
      <c r="F2653" t="s">
        <v>19</v>
      </c>
      <c r="G2653" t="str">
        <f>Table2[[#This Row],[rxn]]&amp;"_"&amp;Table2[[#This Row],[dir]]</f>
        <v>IPDPt_c_m_REV</v>
      </c>
      <c r="H2653" t="str" cm="1">
        <f t="array" ref="H2653">_xlfn.TEXTJOIN(",",TRUE,_xlfn.UNIQUE(_xlfn._xlws.FILTER(Table2[enz],Table2[rxn+dir]=Table2[[#This Row],[rxn+dir]])))</f>
        <v>SPONT</v>
      </c>
      <c r="I2653" s="2" t="str">
        <f>_xlfn.TEXTAFTER(Table2[[#This Row],[rxn]],"_",-1)</f>
        <v>m</v>
      </c>
      <c r="J2653" s="2" t="str">
        <f>_xlfn.TEXTBEFORE(Table2[[#This Row],[rxn]],"_"&amp;Table2[[#This Row],[compartment]],-1)</f>
        <v>IPDPt_c</v>
      </c>
      <c r="K2653" s="2" t="str" cm="1">
        <f t="array" ref="K2653">_xlfn.LET(_xlpm.t,J2653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53" s="2" t="str">
        <f>IF(LEN(Table2[[#This Row],[number at end of rxn-compartment]])&gt;0,_xlfn.TEXTBEFORE(Table2[[#This Row],[rxn-compartment]],Table2[[#This Row],[number at end of rxn-compartment]],-1),"")</f>
        <v/>
      </c>
      <c r="N2653" t="str">
        <v/>
      </c>
      <c r="O2653" t="str">
        <v>PDAGATpe_rm</v>
      </c>
      <c r="P2653" t="str">
        <v>REV</v>
      </c>
      <c r="Q2653" t="str">
        <v>rt8109</v>
      </c>
      <c r="R2653" t="str">
        <v>2.3.1.158</v>
      </c>
      <c r="S2653" t="str">
        <v>Other biosynthetic metabolism</v>
      </c>
      <c r="T2653" t="str">
        <v>Glycerophospholipid metabolism</v>
      </c>
    </row>
    <row r="2654" spans="1:20" x14ac:dyDescent="0.2">
      <c r="A2654" t="s">
        <v>5868</v>
      </c>
      <c r="B2654" t="s">
        <v>5870</v>
      </c>
      <c r="C2654" t="s">
        <v>8</v>
      </c>
      <c r="D2654" t="s">
        <v>5869</v>
      </c>
      <c r="E2654" t="str">
        <f>_xlfn.XLOOKUP(Table2[[#This Row],[rxn]],[1]Sheet1!$A:$A,[1]Sheet1!$C:$C,"Other metaolism",0)</f>
        <v>Other metabolism</v>
      </c>
      <c r="F2654" t="s">
        <v>783</v>
      </c>
      <c r="G2654" t="str">
        <f>Table2[[#This Row],[rxn]]&amp;"_"&amp;Table2[[#This Row],[dir]]</f>
        <v>IPK2_n_FWD</v>
      </c>
      <c r="H2654" t="str" cm="1">
        <f t="array" ref="H2654">_xlfn.TEXTJOIN(",",TRUE,_xlfn.UNIQUE(_xlfn._xlws.FILTER(Table2[enz],Table2[rxn+dir]=Table2[[#This Row],[rxn+dir]])))</f>
        <v>rt4892</v>
      </c>
      <c r="I2654" s="2" t="str">
        <f>_xlfn.TEXTAFTER(Table2[[#This Row],[rxn]],"_",-1)</f>
        <v>n</v>
      </c>
      <c r="J2654" s="2" t="str">
        <f>_xlfn.TEXTBEFORE(Table2[[#This Row],[rxn]],"_"&amp;Table2[[#This Row],[compartment]],-1)</f>
        <v>IPK2</v>
      </c>
      <c r="K2654" s="2" t="str" cm="1">
        <f t="array" ref="K2654">_xlfn.LET(_xlpm.t,J2654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654" s="2" t="str">
        <f>IF(LEN(Table2[[#This Row],[number at end of rxn-compartment]])&gt;0,_xlfn.TEXTBEFORE(Table2[[#This Row],[rxn-compartment]],Table2[[#This Row],[number at end of rxn-compartment]],-1),"")</f>
        <v>IPK</v>
      </c>
      <c r="N2654" t="str">
        <v>PDE</v>
      </c>
      <c r="O2654" t="str">
        <v>PDE1_c</v>
      </c>
      <c r="P2654" t="str">
        <v>FWD</v>
      </c>
      <c r="Q2654" t="str">
        <v>rt3419,rt5322</v>
      </c>
      <c r="R2654" t="str">
        <v>3.1.4.17</v>
      </c>
      <c r="S2654" t="str">
        <v>RNA metabolism</v>
      </c>
      <c r="T2654" t="str">
        <v>Purine metabolism</v>
      </c>
    </row>
    <row r="2655" spans="1:20" x14ac:dyDescent="0.2">
      <c r="A2655" t="s">
        <v>5871</v>
      </c>
      <c r="B2655" t="s">
        <v>5872</v>
      </c>
      <c r="C2655" t="s">
        <v>8</v>
      </c>
      <c r="D2655" t="s">
        <v>5869</v>
      </c>
      <c r="E2655" t="str">
        <f>_xlfn.XLOOKUP(Table2[[#This Row],[rxn]],[1]Sheet1!$A:$A,[1]Sheet1!$C:$C,"Other metaolism",0)</f>
        <v>Other metabolism</v>
      </c>
      <c r="F2655" t="s">
        <v>783</v>
      </c>
      <c r="G2655" t="str">
        <f>Table2[[#This Row],[rxn]]&amp;"_"&amp;Table2[[#This Row],[dir]]</f>
        <v>IPK3_n_FWD</v>
      </c>
      <c r="H2655" t="str" cm="1">
        <f t="array" ref="H2655">_xlfn.TEXTJOIN(",",TRUE,_xlfn.UNIQUE(_xlfn._xlws.FILTER(Table2[enz],Table2[rxn+dir]=Table2[[#This Row],[rxn+dir]])))</f>
        <v>rt4892</v>
      </c>
      <c r="I2655" s="2" t="str">
        <f>_xlfn.TEXTAFTER(Table2[[#This Row],[rxn]],"_",-1)</f>
        <v>n</v>
      </c>
      <c r="J2655" s="2" t="str">
        <f>_xlfn.TEXTBEFORE(Table2[[#This Row],[rxn]],"_"&amp;Table2[[#This Row],[compartment]],-1)</f>
        <v>IPK3</v>
      </c>
      <c r="K2655" s="2" t="str" cm="1">
        <f t="array" ref="K2655">_xlfn.LET(_xlpm.t,J2655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655" s="2" t="str">
        <f>IF(LEN(Table2[[#This Row],[number at end of rxn-compartment]])&gt;0,_xlfn.TEXTBEFORE(Table2[[#This Row],[rxn-compartment]],Table2[[#This Row],[number at end of rxn-compartment]],-1),"")</f>
        <v>IPK</v>
      </c>
      <c r="N2655" t="str">
        <v>PDE</v>
      </c>
      <c r="O2655" t="str">
        <v>PDE2_c</v>
      </c>
      <c r="P2655" t="str">
        <v>FWD</v>
      </c>
      <c r="Q2655" t="str">
        <v>rt3419,rt5322</v>
      </c>
      <c r="R2655" t="str">
        <v>3.1.4.17</v>
      </c>
      <c r="S2655" t="str">
        <v>RNA metabolism</v>
      </c>
      <c r="T2655" t="str">
        <v>Purine metabolism</v>
      </c>
    </row>
    <row r="2656" spans="1:20" x14ac:dyDescent="0.2">
      <c r="A2656" t="s">
        <v>5873</v>
      </c>
      <c r="B2656" t="s">
        <v>5874</v>
      </c>
      <c r="C2656" t="s">
        <v>8</v>
      </c>
      <c r="D2656" t="s">
        <v>5869</v>
      </c>
      <c r="E2656" t="str">
        <f>_xlfn.XLOOKUP(Table2[[#This Row],[rxn]],[1]Sheet1!$A:$A,[1]Sheet1!$C:$C,"Other metaolism",0)</f>
        <v>Other metabolism</v>
      </c>
      <c r="F2656" t="s">
        <v>783</v>
      </c>
      <c r="G2656" t="str">
        <f>Table2[[#This Row],[rxn]]&amp;"_"&amp;Table2[[#This Row],[dir]]</f>
        <v>IPK4_n_FWD</v>
      </c>
      <c r="H2656" t="str" cm="1">
        <f t="array" ref="H2656">_xlfn.TEXTJOIN(",",TRUE,_xlfn.UNIQUE(_xlfn._xlws.FILTER(Table2[enz],Table2[rxn+dir]=Table2[[#This Row],[rxn+dir]])))</f>
        <v>rt4892</v>
      </c>
      <c r="I2656" s="2" t="str">
        <f>_xlfn.TEXTAFTER(Table2[[#This Row],[rxn]],"_",-1)</f>
        <v>n</v>
      </c>
      <c r="J2656" s="2" t="str">
        <f>_xlfn.TEXTBEFORE(Table2[[#This Row],[rxn]],"_"&amp;Table2[[#This Row],[compartment]],-1)</f>
        <v>IPK4</v>
      </c>
      <c r="K2656" s="2" t="str" cm="1">
        <f t="array" ref="K2656">_xlfn.LET(_xlpm.t,J2656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656" s="2" t="str">
        <f>IF(LEN(Table2[[#This Row],[number at end of rxn-compartment]])&gt;0,_xlfn.TEXTBEFORE(Table2[[#This Row],[rxn-compartment]],Table2[[#This Row],[number at end of rxn-compartment]],-1),"")</f>
        <v>IPK</v>
      </c>
      <c r="N2656" t="str">
        <v>PDE</v>
      </c>
      <c r="O2656" t="str">
        <v>PDE3_c</v>
      </c>
      <c r="P2656" t="str">
        <v>FWD</v>
      </c>
      <c r="Q2656" t="str">
        <v>rt3419</v>
      </c>
      <c r="R2656" t="str">
        <v>3.1.4.17</v>
      </c>
      <c r="S2656" t="str">
        <v>RNA metabolism</v>
      </c>
      <c r="T2656" t="str">
        <v>Purine metabolism</v>
      </c>
    </row>
    <row r="2657" spans="1:20" x14ac:dyDescent="0.2">
      <c r="A2657" t="s">
        <v>5875</v>
      </c>
      <c r="B2657" t="s">
        <v>5876</v>
      </c>
      <c r="C2657" t="s">
        <v>8</v>
      </c>
      <c r="D2657" t="s">
        <v>5869</v>
      </c>
      <c r="E2657" t="str">
        <f>_xlfn.XLOOKUP(Table2[[#This Row],[rxn]],[1]Sheet1!$A:$A,[1]Sheet1!$C:$C,"Other metaolism",0)</f>
        <v>Other metabolism</v>
      </c>
      <c r="F2657" t="s">
        <v>783</v>
      </c>
      <c r="G2657" t="str">
        <f>Table2[[#This Row],[rxn]]&amp;"_"&amp;Table2[[#This Row],[dir]]</f>
        <v>IPK5_n_FWD</v>
      </c>
      <c r="H2657" t="str" cm="1">
        <f t="array" ref="H2657">_xlfn.TEXTJOIN(",",TRUE,_xlfn.UNIQUE(_xlfn._xlws.FILTER(Table2[enz],Table2[rxn+dir]=Table2[[#This Row],[rxn+dir]])))</f>
        <v>rt4892</v>
      </c>
      <c r="I2657" s="2" t="str">
        <f>_xlfn.TEXTAFTER(Table2[[#This Row],[rxn]],"_",-1)</f>
        <v>n</v>
      </c>
      <c r="J2657" s="2" t="str">
        <f>_xlfn.TEXTBEFORE(Table2[[#This Row],[rxn]],"_"&amp;Table2[[#This Row],[compartment]],-1)</f>
        <v>IPK5</v>
      </c>
      <c r="K2657" s="2" t="str" cm="1">
        <f t="array" ref="K2657">_xlfn.LET(_xlpm.t,J2657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2657" s="2" t="str">
        <f>IF(LEN(Table2[[#This Row],[number at end of rxn-compartment]])&gt;0,_xlfn.TEXTBEFORE(Table2[[#This Row],[rxn-compartment]],Table2[[#This Row],[number at end of rxn-compartment]],-1),"")</f>
        <v>IPK</v>
      </c>
      <c r="N2657" t="str">
        <v>PDE</v>
      </c>
      <c r="O2657" t="str">
        <v>PDE4_c</v>
      </c>
      <c r="P2657" t="str">
        <v>FWD</v>
      </c>
      <c r="Q2657" t="str">
        <v>rt3419</v>
      </c>
      <c r="R2657" t="str">
        <v>3.1.4.17</v>
      </c>
      <c r="S2657" t="str">
        <v>RNA metabolism</v>
      </c>
      <c r="T2657" t="str">
        <v>Purine metabolism</v>
      </c>
    </row>
    <row r="2658" spans="1:20" x14ac:dyDescent="0.2">
      <c r="A2658" t="s">
        <v>5877</v>
      </c>
      <c r="B2658" t="s">
        <v>728</v>
      </c>
      <c r="C2658" t="s">
        <v>8</v>
      </c>
      <c r="D2658" t="s">
        <v>5878</v>
      </c>
      <c r="E2658" t="str">
        <f>_xlfn.XLOOKUP(Table2[[#This Row],[rxn]],[1]Sheet1!$A:$A,[1]Sheet1!$C:$C,"Other metaolism",0)</f>
        <v>Amino acid metabolism</v>
      </c>
      <c r="F2658" t="s">
        <v>89</v>
      </c>
      <c r="G2658" t="str">
        <f>Table2[[#This Row],[rxn]]&amp;"_"&amp;Table2[[#This Row],[dir]]</f>
        <v>IPMD_c_FWD</v>
      </c>
      <c r="H2658" t="str" cm="1">
        <f t="array" ref="H2658">_xlfn.TEXTJOIN(",",TRUE,_xlfn.UNIQUE(_xlfn._xlws.FILTER(Table2[enz],Table2[rxn+dir]=Table2[[#This Row],[rxn+dir]])))</f>
        <v>rt5526</v>
      </c>
      <c r="I2658" s="2" t="str">
        <f>_xlfn.TEXTAFTER(Table2[[#This Row],[rxn]],"_",-1)</f>
        <v>c</v>
      </c>
      <c r="J2658" s="2" t="str">
        <f>_xlfn.TEXTBEFORE(Table2[[#This Row],[rxn]],"_"&amp;Table2[[#This Row],[compartment]],-1)</f>
        <v>IPMD</v>
      </c>
      <c r="K2658" s="2" t="str" cm="1">
        <f t="array" ref="K2658">_xlfn.LET(_xlpm.t,J2658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58" s="2" t="str">
        <f>IF(LEN(Table2[[#This Row],[number at end of rxn-compartment]])&gt;0,_xlfn.TEXTBEFORE(Table2[[#This Row],[rxn-compartment]],Table2[[#This Row],[number at end of rxn-compartment]],-1),"")</f>
        <v/>
      </c>
      <c r="N2658" t="str">
        <v>PDE</v>
      </c>
      <c r="O2658" t="str">
        <v>PDE5_c</v>
      </c>
      <c r="P2658" t="str">
        <v>FWD</v>
      </c>
      <c r="Q2658" t="str">
        <v>rt3419</v>
      </c>
      <c r="R2658" t="str">
        <v>3.1.4.17</v>
      </c>
      <c r="S2658" t="str">
        <v>RNA metabolism</v>
      </c>
      <c r="T2658" t="str">
        <v>Purine metabolism</v>
      </c>
    </row>
    <row r="2659" spans="1:20" x14ac:dyDescent="0.2">
      <c r="A2659" t="s">
        <v>5879</v>
      </c>
      <c r="B2659" t="s">
        <v>731</v>
      </c>
      <c r="C2659" t="s">
        <v>8</v>
      </c>
      <c r="D2659" t="s">
        <v>5880</v>
      </c>
      <c r="E2659" t="str">
        <f>_xlfn.XLOOKUP(Table2[[#This Row],[rxn]],[1]Sheet1!$A:$A,[1]Sheet1!$C:$C,"Other metaolism",0)</f>
        <v>Amino acid metabolism</v>
      </c>
      <c r="F2659" t="s">
        <v>89</v>
      </c>
      <c r="G2659" t="str">
        <f>Table2[[#This Row],[rxn]]&amp;"_"&amp;Table2[[#This Row],[dir]]</f>
        <v>IPPMIa_c_FWD</v>
      </c>
      <c r="H2659" t="str" cm="1">
        <f t="array" ref="H2659">_xlfn.TEXTJOIN(",",TRUE,_xlfn.UNIQUE(_xlfn._xlws.FILTER(Table2[enz],Table2[rxn+dir]=Table2[[#This Row],[rxn+dir]])))</f>
        <v>rt6546</v>
      </c>
      <c r="I2659" s="2" t="str">
        <f>_xlfn.TEXTAFTER(Table2[[#This Row],[rxn]],"_",-1)</f>
        <v>c</v>
      </c>
      <c r="J2659" s="2" t="str">
        <f>_xlfn.TEXTBEFORE(Table2[[#This Row],[rxn]],"_"&amp;Table2[[#This Row],[compartment]],-1)</f>
        <v>IPPMIa</v>
      </c>
      <c r="K2659" s="2" t="str" cm="1">
        <f t="array" ref="K2659">_xlfn.LET(_xlpm.t,J2659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59" s="2" t="str">
        <f>IF(LEN(Table2[[#This Row],[number at end of rxn-compartment]])&gt;0,_xlfn.TEXTBEFORE(Table2[[#This Row],[rxn-compartment]],Table2[[#This Row],[number at end of rxn-compartment]],-1),"")</f>
        <v/>
      </c>
      <c r="N2659" t="str">
        <v/>
      </c>
      <c r="O2659" t="str">
        <v>PDH_m</v>
      </c>
      <c r="P2659" t="str">
        <v>FWD</v>
      </c>
      <c r="Q2659" t="str">
        <v>PDHCPLX</v>
      </c>
      <c r="R2659" t="str">
        <v>1.2.4.1</v>
      </c>
      <c r="S2659" t="str">
        <v>Central metabolism</v>
      </c>
      <c r="T2659" t="str">
        <v>Acetyl-CoA synthesis</v>
      </c>
    </row>
    <row r="2660" spans="1:20" x14ac:dyDescent="0.2">
      <c r="A2660" t="s">
        <v>5881</v>
      </c>
      <c r="B2660" t="s">
        <v>731</v>
      </c>
      <c r="C2660" t="s">
        <v>21</v>
      </c>
      <c r="D2660" t="s">
        <v>5880</v>
      </c>
      <c r="E2660" t="str">
        <f>_xlfn.XLOOKUP(Table2[[#This Row],[rxn]],[1]Sheet1!$A:$A,[1]Sheet1!$C:$C,"Other metaolism",0)</f>
        <v>Amino acid metabolism</v>
      </c>
      <c r="F2660" t="s">
        <v>89</v>
      </c>
      <c r="G2660" t="str">
        <f>Table2[[#This Row],[rxn]]&amp;"_"&amp;Table2[[#This Row],[dir]]</f>
        <v>IPPMIa_c_REV</v>
      </c>
      <c r="H2660" t="str" cm="1">
        <f t="array" ref="H2660">_xlfn.TEXTJOIN(",",TRUE,_xlfn.UNIQUE(_xlfn._xlws.FILTER(Table2[enz],Table2[rxn+dir]=Table2[[#This Row],[rxn+dir]])))</f>
        <v>rt6546</v>
      </c>
      <c r="I2660" s="2" t="str">
        <f>_xlfn.TEXTAFTER(Table2[[#This Row],[rxn]],"_",-1)</f>
        <v>c</v>
      </c>
      <c r="J2660" s="2" t="str">
        <f>_xlfn.TEXTBEFORE(Table2[[#This Row],[rxn]],"_"&amp;Table2[[#This Row],[compartment]],-1)</f>
        <v>IPPMIa</v>
      </c>
      <c r="K2660" s="2" t="str" cm="1">
        <f t="array" ref="K2660">_xlfn.LET(_xlpm.t,J2660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60" s="2" t="str">
        <f>IF(LEN(Table2[[#This Row],[number at end of rxn-compartment]])&gt;0,_xlfn.TEXTBEFORE(Table2[[#This Row],[rxn-compartment]],Table2[[#This Row],[number at end of rxn-compartment]],-1),"")</f>
        <v/>
      </c>
      <c r="N2660" t="str">
        <v/>
      </c>
      <c r="O2660" t="str">
        <v>PDMEMT_rm</v>
      </c>
      <c r="P2660" t="str">
        <v>FWD</v>
      </c>
      <c r="Q2660" t="str">
        <v>rt4380</v>
      </c>
      <c r="R2660" t="str">
        <v>2.1.1.71</v>
      </c>
      <c r="S2660" t="str">
        <v>Other biosynthetic metabolism</v>
      </c>
      <c r="T2660" t="str">
        <v>Glycerophospholipid metabolism</v>
      </c>
    </row>
    <row r="2661" spans="1:20" x14ac:dyDescent="0.2">
      <c r="A2661" t="s">
        <v>5882</v>
      </c>
      <c r="B2661" t="s">
        <v>734</v>
      </c>
      <c r="C2661" t="s">
        <v>8</v>
      </c>
      <c r="D2661" t="s">
        <v>5880</v>
      </c>
      <c r="E2661" t="str">
        <f>_xlfn.XLOOKUP(Table2[[#This Row],[rxn]],[1]Sheet1!$A:$A,[1]Sheet1!$C:$C,"Other metaolism",0)</f>
        <v>Amino acid metabolism</v>
      </c>
      <c r="F2661" t="s">
        <v>89</v>
      </c>
      <c r="G2661" t="str">
        <f>Table2[[#This Row],[rxn]]&amp;"_"&amp;Table2[[#This Row],[dir]]</f>
        <v>IPPMIb_c_FWD</v>
      </c>
      <c r="H2661" t="str" cm="1">
        <f t="array" ref="H2661">_xlfn.TEXTJOIN(",",TRUE,_xlfn.UNIQUE(_xlfn._xlws.FILTER(Table2[enz],Table2[rxn+dir]=Table2[[#This Row],[rxn+dir]])))</f>
        <v>rt6546</v>
      </c>
      <c r="I2661" s="2" t="str">
        <f>_xlfn.TEXTAFTER(Table2[[#This Row],[rxn]],"_",-1)</f>
        <v>c</v>
      </c>
      <c r="J2661" s="2" t="str">
        <f>_xlfn.TEXTBEFORE(Table2[[#This Row],[rxn]],"_"&amp;Table2[[#This Row],[compartment]],-1)</f>
        <v>IPPMIb</v>
      </c>
      <c r="K2661" s="2" t="str" cm="1">
        <f t="array" ref="K2661">_xlfn.LET(_xlpm.t,J2661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61" s="2" t="str">
        <f>IF(LEN(Table2[[#This Row],[number at end of rxn-compartment]])&gt;0,_xlfn.TEXTBEFORE(Table2[[#This Row],[rxn-compartment]],Table2[[#This Row],[number at end of rxn-compartment]],-1),"")</f>
        <v/>
      </c>
      <c r="N2661" t="str">
        <v/>
      </c>
      <c r="O2661" t="str">
        <v>PDX5POi_c</v>
      </c>
      <c r="P2661" t="str">
        <v>FWD</v>
      </c>
      <c r="Q2661" t="str">
        <v>rt2312</v>
      </c>
      <c r="R2661" t="str">
        <v>1.4.3.5</v>
      </c>
      <c r="S2661" t="str">
        <v>Amino acid metabolism</v>
      </c>
      <c r="T2661" t="str">
        <v>Vitamin B6 metabolism</v>
      </c>
    </row>
    <row r="2662" spans="1:20" x14ac:dyDescent="0.2">
      <c r="A2662" t="s">
        <v>5883</v>
      </c>
      <c r="B2662" t="s">
        <v>734</v>
      </c>
      <c r="C2662" t="s">
        <v>21</v>
      </c>
      <c r="D2662" t="s">
        <v>5880</v>
      </c>
      <c r="E2662" t="str">
        <f>_xlfn.XLOOKUP(Table2[[#This Row],[rxn]],[1]Sheet1!$A:$A,[1]Sheet1!$C:$C,"Other metaolism",0)</f>
        <v>Amino acid metabolism</v>
      </c>
      <c r="F2662" t="s">
        <v>89</v>
      </c>
      <c r="G2662" t="str">
        <f>Table2[[#This Row],[rxn]]&amp;"_"&amp;Table2[[#This Row],[dir]]</f>
        <v>IPPMIb_c_REV</v>
      </c>
      <c r="H2662" t="str" cm="1">
        <f t="array" ref="H2662">_xlfn.TEXTJOIN(",",TRUE,_xlfn.UNIQUE(_xlfn._xlws.FILTER(Table2[enz],Table2[rxn+dir]=Table2[[#This Row],[rxn+dir]])))</f>
        <v>rt6546</v>
      </c>
      <c r="I2662" s="2" t="str">
        <f>_xlfn.TEXTAFTER(Table2[[#This Row],[rxn]],"_",-1)</f>
        <v>c</v>
      </c>
      <c r="J2662" s="2" t="str">
        <f>_xlfn.TEXTBEFORE(Table2[[#This Row],[rxn]],"_"&amp;Table2[[#This Row],[compartment]],-1)</f>
        <v>IPPMIb</v>
      </c>
      <c r="K2662" s="2" t="str" cm="1">
        <f t="array" ref="K2662">_xlfn.LET(_xlpm.t,J2662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62" s="2" t="str">
        <f>IF(LEN(Table2[[#This Row],[number at end of rxn-compartment]])&gt;0,_xlfn.TEXTBEFORE(Table2[[#This Row],[rxn-compartment]],Table2[[#This Row],[number at end of rxn-compartment]],-1),"")</f>
        <v/>
      </c>
      <c r="N2662" t="str">
        <v/>
      </c>
      <c r="O2662" t="str">
        <v>PEMT_rm</v>
      </c>
      <c r="P2662" t="str">
        <v>FWD</v>
      </c>
      <c r="Q2662" t="str">
        <v>rt2279,rt4380</v>
      </c>
      <c r="R2662" t="str">
        <v>2.1.1.17</v>
      </c>
      <c r="S2662" t="str">
        <v>Other biosynthetic metabolism</v>
      </c>
      <c r="T2662" t="str">
        <v>Glycerophospholipid metabolism</v>
      </c>
    </row>
    <row r="2663" spans="1:20" x14ac:dyDescent="0.2">
      <c r="A2663" t="s">
        <v>5884</v>
      </c>
      <c r="B2663" t="s">
        <v>735</v>
      </c>
      <c r="C2663" t="s">
        <v>8</v>
      </c>
      <c r="D2663" t="s">
        <v>5885</v>
      </c>
      <c r="E2663" t="str">
        <f>_xlfn.XLOOKUP(Table2[[#This Row],[rxn]],[1]Sheet1!$A:$A,[1]Sheet1!$C:$C,"Other metaolism",0)</f>
        <v>Amino acid metabolism</v>
      </c>
      <c r="F2663" t="s">
        <v>89</v>
      </c>
      <c r="G2663" t="str">
        <f>Table2[[#This Row],[rxn]]&amp;"_"&amp;Table2[[#This Row],[dir]]</f>
        <v>IPPS_c_FWD</v>
      </c>
      <c r="H2663" t="str" cm="1">
        <f t="array" ref="H2663">_xlfn.TEXTJOIN(",",TRUE,_xlfn.UNIQUE(_xlfn._xlws.FILTER(Table2[enz],Table2[rxn+dir]=Table2[[#This Row],[rxn+dir]])))</f>
        <v>rt7120</v>
      </c>
      <c r="I2663" s="2" t="str">
        <f>_xlfn.TEXTAFTER(Table2[[#This Row],[rxn]],"_",-1)</f>
        <v>c</v>
      </c>
      <c r="J2663" s="2" t="str">
        <f>_xlfn.TEXTBEFORE(Table2[[#This Row],[rxn]],"_"&amp;Table2[[#This Row],[compartment]],-1)</f>
        <v>IPPS</v>
      </c>
      <c r="K2663" s="2" t="str" cm="1">
        <f t="array" ref="K2663">_xlfn.LET(_xlpm.t,J2663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63" s="2" t="str">
        <f>IF(LEN(Table2[[#This Row],[number at end of rxn-compartment]])&gt;0,_xlfn.TEXTBEFORE(Table2[[#This Row],[rxn-compartment]],Table2[[#This Row],[number at end of rxn-compartment]],-1),"")</f>
        <v/>
      </c>
      <c r="N2663" t="str">
        <v/>
      </c>
      <c r="O2663" t="str">
        <v>PENDPt_c_m</v>
      </c>
      <c r="P2663" t="str">
        <v>FWD</v>
      </c>
      <c r="Q2663" t="str">
        <v>SPONT</v>
      </c>
      <c r="R2663" t="str">
        <v/>
      </c>
      <c r="S2663" t="str">
        <v>Excluded</v>
      </c>
      <c r="T2663" t="str">
        <v>Transport</v>
      </c>
    </row>
    <row r="2664" spans="1:20" x14ac:dyDescent="0.2">
      <c r="A2664" t="s">
        <v>5886</v>
      </c>
      <c r="B2664" t="s">
        <v>5887</v>
      </c>
      <c r="C2664" t="s">
        <v>8</v>
      </c>
      <c r="D2664" t="s">
        <v>2225</v>
      </c>
      <c r="E2664" t="str">
        <f>_xlfn.XLOOKUP(Table2[[#This Row],[rxn]],[1]Sheet1!$A:$A,[1]Sheet1!$C:$C,"Other metaolism",0)</f>
        <v>Other metabolism</v>
      </c>
      <c r="F2664" t="s">
        <v>497</v>
      </c>
      <c r="G2664" t="str">
        <f>Table2[[#This Row],[rxn]]&amp;"_"&amp;Table2[[#This Row],[dir]]</f>
        <v>IPPYP1_c_FWD</v>
      </c>
      <c r="H2664" t="str" cm="1">
        <f t="array" ref="H2664">_xlfn.TEXTJOIN(",",TRUE,_xlfn.UNIQUE(_xlfn._xlws.FILTER(Table2[enz],Table2[rxn+dir]=Table2[[#This Row],[rxn+dir]])))</f>
        <v>rt1395</v>
      </c>
      <c r="I2664" s="2" t="str">
        <f>_xlfn.TEXTAFTER(Table2[[#This Row],[rxn]],"_",-1)</f>
        <v>c</v>
      </c>
      <c r="J2664" s="2" t="str">
        <f>_xlfn.TEXTBEFORE(Table2[[#This Row],[rxn]],"_"&amp;Table2[[#This Row],[compartment]],-1)</f>
        <v>IPPYP1</v>
      </c>
      <c r="K2664" s="2" t="str" cm="1">
        <f t="array" ref="K2664">_xlfn.LET(_xlpm.t,J2664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664" s="2" t="str">
        <f>IF(LEN(Table2[[#This Row],[number at end of rxn-compartment]])&gt;0,_xlfn.TEXTBEFORE(Table2[[#This Row],[rxn-compartment]],Table2[[#This Row],[number at end of rxn-compartment]],-1),"")</f>
        <v>IPPYP</v>
      </c>
      <c r="N2664" t="str">
        <v/>
      </c>
      <c r="O2664" t="str">
        <v>PENDPt_c_m</v>
      </c>
      <c r="P2664" t="str">
        <v>REV</v>
      </c>
      <c r="Q2664" t="str">
        <v>SPONT</v>
      </c>
      <c r="R2664" t="str">
        <v/>
      </c>
      <c r="S2664" t="str">
        <v>Excluded</v>
      </c>
      <c r="T2664" t="str">
        <v>Transport</v>
      </c>
    </row>
    <row r="2665" spans="1:20" x14ac:dyDescent="0.2">
      <c r="A2665" t="s">
        <v>5888</v>
      </c>
      <c r="B2665" t="s">
        <v>5889</v>
      </c>
      <c r="C2665" t="s">
        <v>8</v>
      </c>
      <c r="D2665" t="s">
        <v>2178</v>
      </c>
      <c r="E2665" t="str">
        <f>_xlfn.XLOOKUP(Table2[[#This Row],[rxn]],[1]Sheet1!$A:$A,[1]Sheet1!$C:$C,"Other metaolism",0)</f>
        <v>Other metabolism</v>
      </c>
      <c r="F2665" t="s">
        <v>497</v>
      </c>
      <c r="G2665" t="str">
        <f>Table2[[#This Row],[rxn]]&amp;"_"&amp;Table2[[#This Row],[dir]]</f>
        <v>IPPYP2_c_FWD</v>
      </c>
      <c r="H2665" t="str" cm="1">
        <f t="array" ref="H2665">_xlfn.TEXTJOIN(",",TRUE,_xlfn.UNIQUE(_xlfn._xlws.FILTER(Table2[enz],Table2[rxn+dir]=Table2[[#This Row],[rxn+dir]])))</f>
        <v>rt1973</v>
      </c>
      <c r="I2665" s="2" t="str">
        <f>_xlfn.TEXTAFTER(Table2[[#This Row],[rxn]],"_",-1)</f>
        <v>c</v>
      </c>
      <c r="J2665" s="2" t="str">
        <f>_xlfn.TEXTBEFORE(Table2[[#This Row],[rxn]],"_"&amp;Table2[[#This Row],[compartment]],-1)</f>
        <v>IPPYP2</v>
      </c>
      <c r="K2665" s="2" t="str" cm="1">
        <f t="array" ref="K2665">_xlfn.LET(_xlpm.t,J2665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665" s="2" t="str">
        <f>IF(LEN(Table2[[#This Row],[number at end of rxn-compartment]])&gt;0,_xlfn.TEXTBEFORE(Table2[[#This Row],[rxn-compartment]],Table2[[#This Row],[number at end of rxn-compartment]],-1),"")</f>
        <v>IPPYP</v>
      </c>
      <c r="N2665" t="str">
        <v/>
      </c>
      <c r="O2665" t="str">
        <v>PEt_c_r</v>
      </c>
      <c r="P2665" t="str">
        <v>FWD</v>
      </c>
      <c r="Q2665" t="str">
        <v>UNKNOWN</v>
      </c>
      <c r="R2665" t="str">
        <v/>
      </c>
      <c r="S2665" t="str">
        <v>Excluded</v>
      </c>
      <c r="T2665" t="str">
        <v>Transport</v>
      </c>
    </row>
    <row r="2666" spans="1:20" x14ac:dyDescent="0.2">
      <c r="A2666" t="s">
        <v>5890</v>
      </c>
      <c r="B2666" t="s">
        <v>5891</v>
      </c>
      <c r="C2666" t="s">
        <v>8</v>
      </c>
      <c r="D2666" t="s">
        <v>2178</v>
      </c>
      <c r="E2666" t="str">
        <f>_xlfn.XLOOKUP(Table2[[#This Row],[rxn]],[1]Sheet1!$A:$A,[1]Sheet1!$C:$C,"Other metaolism",0)</f>
        <v>Other metabolism</v>
      </c>
      <c r="F2666" t="s">
        <v>497</v>
      </c>
      <c r="G2666" t="str">
        <f>Table2[[#This Row],[rxn]]&amp;"_"&amp;Table2[[#This Row],[dir]]</f>
        <v>IPPYP3_c_FWD</v>
      </c>
      <c r="H2666" t="str" cm="1">
        <f t="array" ref="H2666">_xlfn.TEXTJOIN(",",TRUE,_xlfn.UNIQUE(_xlfn._xlws.FILTER(Table2[enz],Table2[rxn+dir]=Table2[[#This Row],[rxn+dir]])))</f>
        <v>rt1973</v>
      </c>
      <c r="I2666" s="2" t="str">
        <f>_xlfn.TEXTAFTER(Table2[[#This Row],[rxn]],"_",-1)</f>
        <v>c</v>
      </c>
      <c r="J2666" s="2" t="str">
        <f>_xlfn.TEXTBEFORE(Table2[[#This Row],[rxn]],"_"&amp;Table2[[#This Row],[compartment]],-1)</f>
        <v>IPPYP3</v>
      </c>
      <c r="K2666" s="2" t="str" cm="1">
        <f t="array" ref="K2666">_xlfn.LET(_xlpm.t,J2666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666" s="2" t="str">
        <f>IF(LEN(Table2[[#This Row],[number at end of rxn-compartment]])&gt;0,_xlfn.TEXTBEFORE(Table2[[#This Row],[rxn-compartment]],Table2[[#This Row],[number at end of rxn-compartment]],-1),"")</f>
        <v>IPPYP</v>
      </c>
      <c r="N2666" t="str">
        <v/>
      </c>
      <c r="O2666" t="str">
        <v>PEt_c_r</v>
      </c>
      <c r="P2666" t="str">
        <v>REV</v>
      </c>
      <c r="Q2666" t="str">
        <v>UNKNOWN</v>
      </c>
      <c r="R2666" t="str">
        <v/>
      </c>
      <c r="S2666" t="str">
        <v>Excluded</v>
      </c>
      <c r="T2666" t="str">
        <v>Transport</v>
      </c>
    </row>
    <row r="2667" spans="1:20" x14ac:dyDescent="0.2">
      <c r="A2667" t="s">
        <v>5892</v>
      </c>
      <c r="B2667" t="s">
        <v>5893</v>
      </c>
      <c r="C2667" t="s">
        <v>8</v>
      </c>
      <c r="D2667" t="s">
        <v>2225</v>
      </c>
      <c r="E2667" t="str">
        <f>_xlfn.XLOOKUP(Table2[[#This Row],[rxn]],[1]Sheet1!$A:$A,[1]Sheet1!$C:$C,"Other metaolism",0)</f>
        <v>Other metabolism</v>
      </c>
      <c r="F2667" t="s">
        <v>497</v>
      </c>
      <c r="G2667" t="str">
        <f>Table2[[#This Row],[rxn]]&amp;"_"&amp;Table2[[#This Row],[dir]]</f>
        <v>IPPYP4_c_FWD</v>
      </c>
      <c r="H2667" t="str" cm="1">
        <f t="array" ref="H2667">_xlfn.TEXTJOIN(",",TRUE,_xlfn.UNIQUE(_xlfn._xlws.FILTER(Table2[enz],Table2[rxn+dir]=Table2[[#This Row],[rxn+dir]])))</f>
        <v>rt1395</v>
      </c>
      <c r="I2667" s="2" t="str">
        <f>_xlfn.TEXTAFTER(Table2[[#This Row],[rxn]],"_",-1)</f>
        <v>c</v>
      </c>
      <c r="J2667" s="2" t="str">
        <f>_xlfn.TEXTBEFORE(Table2[[#This Row],[rxn]],"_"&amp;Table2[[#This Row],[compartment]],-1)</f>
        <v>IPPYP4</v>
      </c>
      <c r="K2667" s="2" t="str" cm="1">
        <f t="array" ref="K2667">_xlfn.LET(_xlpm.t,J2667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667" s="2" t="str">
        <f>IF(LEN(Table2[[#This Row],[number at end of rxn-compartment]])&gt;0,_xlfn.TEXTBEFORE(Table2[[#This Row],[rxn-compartment]],Table2[[#This Row],[number at end of rxn-compartment]],-1),"")</f>
        <v>IPPYP</v>
      </c>
      <c r="N2667" t="str">
        <v/>
      </c>
      <c r="O2667" t="str">
        <v>PEt_c_rm</v>
      </c>
      <c r="P2667" t="str">
        <v>FWD</v>
      </c>
      <c r="Q2667" t="str">
        <v>SPONT</v>
      </c>
      <c r="R2667" t="str">
        <v/>
      </c>
      <c r="S2667" t="str">
        <v>Excluded</v>
      </c>
      <c r="T2667" t="str">
        <v>Transport</v>
      </c>
    </row>
    <row r="2668" spans="1:20" x14ac:dyDescent="0.2">
      <c r="A2668" t="s">
        <v>5894</v>
      </c>
      <c r="B2668" t="s">
        <v>5896</v>
      </c>
      <c r="C2668" t="s">
        <v>8</v>
      </c>
      <c r="D2668" t="s">
        <v>5895</v>
      </c>
      <c r="E2668" t="str">
        <f>_xlfn.XLOOKUP(Table2[[#This Row],[rxn]],[1]Sheet1!$A:$A,[1]Sheet1!$C:$C,"Other metaolism",0)</f>
        <v>Other biosynthetic metabolism</v>
      </c>
      <c r="F2668" t="s">
        <v>26</v>
      </c>
      <c r="G2668" t="str">
        <f>Table2[[#This Row],[rxn]]&amp;"_"&amp;Table2[[#This Row],[dir]]</f>
        <v>IPT_g_FWD</v>
      </c>
      <c r="H2668" t="str" cm="1">
        <f t="array" ref="H2668">_xlfn.TEXTJOIN(",",TRUE,_xlfn.UNIQUE(_xlfn._xlws.FILTER(Table2[enz],Table2[rxn+dir]=Table2[[#This Row],[rxn+dir]])))</f>
        <v>rt4804</v>
      </c>
      <c r="I2668" s="2" t="str">
        <f>_xlfn.TEXTAFTER(Table2[[#This Row],[rxn]],"_",-1)</f>
        <v>g</v>
      </c>
      <c r="J2668" s="2" t="str">
        <f>_xlfn.TEXTBEFORE(Table2[[#This Row],[rxn]],"_"&amp;Table2[[#This Row],[compartment]],-1)</f>
        <v>IPT</v>
      </c>
      <c r="K2668" s="2" t="str" cm="1">
        <f t="array" ref="K2668">_xlfn.LET(_xlpm.t,J2668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68" s="2" t="str">
        <f>IF(LEN(Table2[[#This Row],[number at end of rxn-compartment]])&gt;0,_xlfn.TEXTBEFORE(Table2[[#This Row],[rxn-compartment]],Table2[[#This Row],[number at end of rxn-compartment]],-1),"")</f>
        <v/>
      </c>
      <c r="N2668" t="str">
        <v/>
      </c>
      <c r="O2668" t="str">
        <v>PEt_c_rm</v>
      </c>
      <c r="P2668" t="str">
        <v>REV</v>
      </c>
      <c r="Q2668" t="str">
        <v>SPONT</v>
      </c>
      <c r="R2668" t="str">
        <v/>
      </c>
      <c r="S2668" t="str">
        <v>Excluded</v>
      </c>
      <c r="T2668" t="str">
        <v>Transport</v>
      </c>
    </row>
    <row r="2669" spans="1:20" x14ac:dyDescent="0.2">
      <c r="A2669" t="s">
        <v>5897</v>
      </c>
      <c r="B2669" t="s">
        <v>5898</v>
      </c>
      <c r="C2669" t="s">
        <v>8</v>
      </c>
      <c r="D2669" t="s">
        <v>1174</v>
      </c>
      <c r="E2669" t="str">
        <f>_xlfn.XLOOKUP(Table2[[#This Row],[rxn]],[1]Sheet1!$A:$A,[1]Sheet1!$C:$C,"Other metaolism",0)</f>
        <v>Central metabolism</v>
      </c>
      <c r="F2669" t="s">
        <v>101</v>
      </c>
      <c r="G2669" t="str">
        <f>Table2[[#This Row],[rxn]]&amp;"_"&amp;Table2[[#This Row],[dir]]</f>
        <v>ITCOAL_m_FWD</v>
      </c>
      <c r="H2669" t="str" cm="1">
        <f t="array" ref="H2669">_xlfn.TEXTJOIN(",",TRUE,_xlfn.UNIQUE(_xlfn._xlws.FILTER(Table2[enz],Table2[rxn+dir]=Table2[[#This Row],[rxn+dir]])))</f>
        <v>LSC12</v>
      </c>
      <c r="I2669" s="2" t="str">
        <f>_xlfn.TEXTAFTER(Table2[[#This Row],[rxn]],"_",-1)</f>
        <v>m</v>
      </c>
      <c r="J2669" s="2" t="str">
        <f>_xlfn.TEXTBEFORE(Table2[[#This Row],[rxn]],"_"&amp;Table2[[#This Row],[compartment]],-1)</f>
        <v>ITCOAL</v>
      </c>
      <c r="K2669" s="2" t="str" cm="1">
        <f t="array" ref="K2669">_xlfn.LET(_xlpm.t,J2669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69" s="2" t="str">
        <f>IF(LEN(Table2[[#This Row],[number at end of rxn-compartment]])&gt;0,_xlfn.TEXTBEFORE(Table2[[#This Row],[rxn-compartment]],Table2[[#This Row],[number at end of rxn-compartment]],-1),"")</f>
        <v/>
      </c>
      <c r="N2669" t="str">
        <v/>
      </c>
      <c r="O2669" t="str">
        <v>PEt_en_rm</v>
      </c>
      <c r="P2669" t="str">
        <v>FWD</v>
      </c>
      <c r="Q2669" t="str">
        <v>SPONT</v>
      </c>
      <c r="R2669" t="str">
        <v/>
      </c>
      <c r="S2669" t="str">
        <v>Excluded</v>
      </c>
      <c r="T2669" t="str">
        <v>Transport</v>
      </c>
    </row>
    <row r="2670" spans="1:20" x14ac:dyDescent="0.2">
      <c r="A2670" t="s">
        <v>5899</v>
      </c>
      <c r="B2670" t="s">
        <v>5898</v>
      </c>
      <c r="C2670" t="s">
        <v>21</v>
      </c>
      <c r="D2670" t="s">
        <v>1174</v>
      </c>
      <c r="E2670" t="str">
        <f>_xlfn.XLOOKUP(Table2[[#This Row],[rxn]],[1]Sheet1!$A:$A,[1]Sheet1!$C:$C,"Other metaolism",0)</f>
        <v>Central metabolism</v>
      </c>
      <c r="F2670" t="s">
        <v>101</v>
      </c>
      <c r="G2670" t="str">
        <f>Table2[[#This Row],[rxn]]&amp;"_"&amp;Table2[[#This Row],[dir]]</f>
        <v>ITCOAL_m_REV</v>
      </c>
      <c r="H2670" t="str" cm="1">
        <f t="array" ref="H2670">_xlfn.TEXTJOIN(",",TRUE,_xlfn.UNIQUE(_xlfn._xlws.FILTER(Table2[enz],Table2[rxn+dir]=Table2[[#This Row],[rxn+dir]])))</f>
        <v>LSC12</v>
      </c>
      <c r="I2670" s="2" t="str">
        <f>_xlfn.TEXTAFTER(Table2[[#This Row],[rxn]],"_",-1)</f>
        <v>m</v>
      </c>
      <c r="J2670" s="2" t="str">
        <f>_xlfn.TEXTBEFORE(Table2[[#This Row],[rxn]],"_"&amp;Table2[[#This Row],[compartment]],-1)</f>
        <v>ITCOAL</v>
      </c>
      <c r="K2670" s="2" t="str" cm="1">
        <f t="array" ref="K2670">_xlfn.LET(_xlpm.t,J2670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0" s="2" t="str">
        <f>IF(LEN(Table2[[#This Row],[number at end of rxn-compartment]])&gt;0,_xlfn.TEXTBEFORE(Table2[[#This Row],[rxn-compartment]],Table2[[#This Row],[number at end of rxn-compartment]],-1),"")</f>
        <v/>
      </c>
      <c r="N2670" t="str">
        <v/>
      </c>
      <c r="O2670" t="str">
        <v>PEt_en_rm</v>
      </c>
      <c r="P2670" t="str">
        <v>REV</v>
      </c>
      <c r="Q2670" t="str">
        <v>SPONT</v>
      </c>
      <c r="R2670" t="str">
        <v/>
      </c>
      <c r="S2670" t="str">
        <v>Excluded</v>
      </c>
      <c r="T2670" t="str">
        <v>Transport</v>
      </c>
    </row>
    <row r="2671" spans="1:20" x14ac:dyDescent="0.2">
      <c r="A2671" t="s">
        <v>5900</v>
      </c>
      <c r="B2671" t="s">
        <v>741</v>
      </c>
      <c r="C2671" t="s">
        <v>8</v>
      </c>
      <c r="D2671" t="s">
        <v>5901</v>
      </c>
      <c r="E2671" t="str">
        <f>_xlfn.XLOOKUP(Table2[[#This Row],[rxn]],[1]Sheet1!$A:$A,[1]Sheet1!$C:$C,"Other metaolism",0)</f>
        <v>Amino acid metabolism</v>
      </c>
      <c r="F2671" t="s">
        <v>89</v>
      </c>
      <c r="G2671" t="str">
        <f>Table2[[#This Row],[rxn]]&amp;"_"&amp;Table2[[#This Row],[dir]]</f>
        <v>KARA1i_m_FWD</v>
      </c>
      <c r="H2671" t="str" cm="1">
        <f t="array" ref="H2671">_xlfn.TEXTJOIN(",",TRUE,_xlfn.UNIQUE(_xlfn._xlws.FILTER(Table2[enz],Table2[rxn+dir]=Table2[[#This Row],[rxn+dir]])))</f>
        <v>rt0808</v>
      </c>
      <c r="I2671" s="2" t="str">
        <f>_xlfn.TEXTAFTER(Table2[[#This Row],[rxn]],"_",-1)</f>
        <v>m</v>
      </c>
      <c r="J2671" s="2" t="str">
        <f>_xlfn.TEXTBEFORE(Table2[[#This Row],[rxn]],"_"&amp;Table2[[#This Row],[compartment]],-1)</f>
        <v>KARA1i</v>
      </c>
      <c r="K2671" s="2" t="str" cm="1">
        <f t="array" ref="K2671">_xlfn.LET(_xlpm.t,J2671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1" s="2" t="str">
        <f>IF(LEN(Table2[[#This Row],[number at end of rxn-compartment]])&gt;0,_xlfn.TEXTBEFORE(Table2[[#This Row],[rxn-compartment]],Table2[[#This Row],[number at end of rxn-compartment]],-1),"")</f>
        <v/>
      </c>
      <c r="N2671" t="str">
        <v/>
      </c>
      <c r="O2671" t="str">
        <v>PEt_gm_rm</v>
      </c>
      <c r="P2671" t="str">
        <v>FWD</v>
      </c>
      <c r="Q2671" t="str">
        <v>UNKNOWN</v>
      </c>
      <c r="R2671" t="str">
        <v/>
      </c>
      <c r="S2671" t="str">
        <v>Excluded</v>
      </c>
      <c r="T2671" t="str">
        <v>Transport</v>
      </c>
    </row>
    <row r="2672" spans="1:20" x14ac:dyDescent="0.2">
      <c r="A2672" t="s">
        <v>5902</v>
      </c>
      <c r="B2672" t="s">
        <v>744</v>
      </c>
      <c r="C2672" t="s">
        <v>8</v>
      </c>
      <c r="D2672" t="s">
        <v>5901</v>
      </c>
      <c r="E2672" t="str">
        <f>_xlfn.XLOOKUP(Table2[[#This Row],[rxn]],[1]Sheet1!$A:$A,[1]Sheet1!$C:$C,"Other metaolism",0)</f>
        <v>Amino acid metabolism</v>
      </c>
      <c r="F2672" t="s">
        <v>89</v>
      </c>
      <c r="G2672" t="str">
        <f>Table2[[#This Row],[rxn]]&amp;"_"&amp;Table2[[#This Row],[dir]]</f>
        <v>KARA2i_m_FWD</v>
      </c>
      <c r="H2672" t="str" cm="1">
        <f t="array" ref="H2672">_xlfn.TEXTJOIN(",",TRUE,_xlfn.UNIQUE(_xlfn._xlws.FILTER(Table2[enz],Table2[rxn+dir]=Table2[[#This Row],[rxn+dir]])))</f>
        <v>rt0808</v>
      </c>
      <c r="I2672" s="2" t="str">
        <f>_xlfn.TEXTAFTER(Table2[[#This Row],[rxn]],"_",-1)</f>
        <v>m</v>
      </c>
      <c r="J2672" s="2" t="str">
        <f>_xlfn.TEXTBEFORE(Table2[[#This Row],[rxn]],"_"&amp;Table2[[#This Row],[compartment]],-1)</f>
        <v>KARA2i</v>
      </c>
      <c r="K2672" s="2" t="str" cm="1">
        <f t="array" ref="K2672">_xlfn.LET(_xlpm.t,J2672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2" s="2" t="str">
        <f>IF(LEN(Table2[[#This Row],[number at end of rxn-compartment]])&gt;0,_xlfn.TEXTBEFORE(Table2[[#This Row],[rxn-compartment]],Table2[[#This Row],[number at end of rxn-compartment]],-1),"")</f>
        <v/>
      </c>
      <c r="N2672" t="str">
        <v/>
      </c>
      <c r="O2672" t="str">
        <v>PEt_gm_rm</v>
      </c>
      <c r="P2672" t="str">
        <v>REV</v>
      </c>
      <c r="Q2672" t="str">
        <v>UNKNOWN</v>
      </c>
      <c r="R2672" t="str">
        <v/>
      </c>
      <c r="S2672" t="str">
        <v>Excluded</v>
      </c>
      <c r="T2672" t="str">
        <v>Transport</v>
      </c>
    </row>
    <row r="2673" spans="1:20" x14ac:dyDescent="0.2">
      <c r="A2673" t="s">
        <v>5903</v>
      </c>
      <c r="B2673" t="s">
        <v>5904</v>
      </c>
      <c r="C2673" t="s">
        <v>8</v>
      </c>
      <c r="D2673" t="s">
        <v>2201</v>
      </c>
      <c r="E2673" t="str">
        <f>_xlfn.XLOOKUP(Table2[[#This Row],[rxn]],[1]Sheet1!$A:$A,[1]Sheet1!$C:$C,"Other metaolism",0)</f>
        <v>Excluded</v>
      </c>
      <c r="F2673" t="s">
        <v>19</v>
      </c>
      <c r="G2673" t="str">
        <f>Table2[[#This Row],[rxn]]&amp;"_"&amp;Table2[[#This Row],[dir]]</f>
        <v>Kt_c_e_FWD</v>
      </c>
      <c r="H2673" t="str" cm="1">
        <f t="array" ref="H2673">_xlfn.TEXTJOIN(",",TRUE,_xlfn.UNIQUE(_xlfn._xlws.FILTER(Table2[enz],Table2[rxn+dir]=Table2[[#This Row],[rxn+dir]])))</f>
        <v>UNKNOWN</v>
      </c>
      <c r="I2673" s="2" t="str">
        <f>_xlfn.TEXTAFTER(Table2[[#This Row],[rxn]],"_",-1)</f>
        <v>e</v>
      </c>
      <c r="J2673" s="2" t="str">
        <f>_xlfn.TEXTBEFORE(Table2[[#This Row],[rxn]],"_"&amp;Table2[[#This Row],[compartment]],-1)</f>
        <v>Kt_c</v>
      </c>
      <c r="K2673" s="2" t="str" cm="1">
        <f t="array" ref="K2673">_xlfn.LET(_xlpm.t,J2673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3" s="2" t="str">
        <f>IF(LEN(Table2[[#This Row],[number at end of rxn-compartment]])&gt;0,_xlfn.TEXTBEFORE(Table2[[#This Row],[rxn-compartment]],Table2[[#This Row],[number at end of rxn-compartment]],-1),"")</f>
        <v/>
      </c>
      <c r="N2673" t="str">
        <v/>
      </c>
      <c r="O2673" t="str">
        <v>PEt_l_rm</v>
      </c>
      <c r="P2673" t="str">
        <v>FWD</v>
      </c>
      <c r="Q2673" t="str">
        <v>SPONT</v>
      </c>
      <c r="R2673" t="str">
        <v/>
      </c>
      <c r="S2673" t="str">
        <v>Excluded</v>
      </c>
      <c r="T2673" t="str">
        <v>Transport</v>
      </c>
    </row>
    <row r="2674" spans="1:20" x14ac:dyDescent="0.2">
      <c r="A2674" t="s">
        <v>5905</v>
      </c>
      <c r="B2674" t="s">
        <v>5907</v>
      </c>
      <c r="C2674" t="s">
        <v>8</v>
      </c>
      <c r="D2674" t="s">
        <v>5906</v>
      </c>
      <c r="E2674" t="str">
        <f>_xlfn.XLOOKUP(Table2[[#This Row],[rxn]],[1]Sheet1!$A:$A,[1]Sheet1!$C:$C,"Other metaolism",0)</f>
        <v>Excluded</v>
      </c>
      <c r="F2674" t="s">
        <v>19</v>
      </c>
      <c r="G2674" t="str">
        <f>Table2[[#This Row],[rxn]]&amp;"_"&amp;Table2[[#This Row],[dir]]</f>
        <v>Kt_c_m_FWD</v>
      </c>
      <c r="H2674" t="str" cm="1">
        <f t="array" ref="H2674">_xlfn.TEXTJOIN(",",TRUE,_xlfn.UNIQUE(_xlfn._xlws.FILTER(Table2[enz],Table2[rxn+dir]=Table2[[#This Row],[rxn+dir]])))</f>
        <v>rt7131</v>
      </c>
      <c r="I2674" s="2" t="str">
        <f>_xlfn.TEXTAFTER(Table2[[#This Row],[rxn]],"_",-1)</f>
        <v>m</v>
      </c>
      <c r="J2674" s="2" t="str">
        <f>_xlfn.TEXTBEFORE(Table2[[#This Row],[rxn]],"_"&amp;Table2[[#This Row],[compartment]],-1)</f>
        <v>Kt_c</v>
      </c>
      <c r="K2674" s="2" t="str" cm="1">
        <f t="array" ref="K2674">_xlfn.LET(_xlpm.t,J2674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4" s="2" t="str">
        <f>IF(LEN(Table2[[#This Row],[number at end of rxn-compartment]])&gt;0,_xlfn.TEXTBEFORE(Table2[[#This Row],[rxn-compartment]],Table2[[#This Row],[number at end of rxn-compartment]],-1),"")</f>
        <v/>
      </c>
      <c r="N2674" t="str">
        <v/>
      </c>
      <c r="O2674" t="str">
        <v>PEt_l_rm</v>
      </c>
      <c r="P2674" t="str">
        <v>REV</v>
      </c>
      <c r="Q2674" t="str">
        <v>SPONT</v>
      </c>
      <c r="R2674" t="str">
        <v/>
      </c>
      <c r="S2674" t="str">
        <v>Excluded</v>
      </c>
      <c r="T2674" t="str">
        <v>Transport</v>
      </c>
    </row>
    <row r="2675" spans="1:20" x14ac:dyDescent="0.2">
      <c r="A2675" t="s">
        <v>5908</v>
      </c>
      <c r="B2675" t="s">
        <v>5907</v>
      </c>
      <c r="C2675" t="s">
        <v>21</v>
      </c>
      <c r="D2675" t="s">
        <v>5906</v>
      </c>
      <c r="E2675" t="str">
        <f>_xlfn.XLOOKUP(Table2[[#This Row],[rxn]],[1]Sheet1!$A:$A,[1]Sheet1!$C:$C,"Other metaolism",0)</f>
        <v>Excluded</v>
      </c>
      <c r="F2675" t="s">
        <v>19</v>
      </c>
      <c r="G2675" t="str">
        <f>Table2[[#This Row],[rxn]]&amp;"_"&amp;Table2[[#This Row],[dir]]</f>
        <v>Kt_c_m_REV</v>
      </c>
      <c r="H2675" t="str" cm="1">
        <f t="array" ref="H2675">_xlfn.TEXTJOIN(",",TRUE,_xlfn.UNIQUE(_xlfn._xlws.FILTER(Table2[enz],Table2[rxn+dir]=Table2[[#This Row],[rxn+dir]])))</f>
        <v>rt7131</v>
      </c>
      <c r="I2675" s="2" t="str">
        <f>_xlfn.TEXTAFTER(Table2[[#This Row],[rxn]],"_",-1)</f>
        <v>m</v>
      </c>
      <c r="J2675" s="2" t="str">
        <f>_xlfn.TEXTBEFORE(Table2[[#This Row],[rxn]],"_"&amp;Table2[[#This Row],[compartment]],-1)</f>
        <v>Kt_c</v>
      </c>
      <c r="K2675" s="2" t="str" cm="1">
        <f t="array" ref="K2675">_xlfn.LET(_xlpm.t,J2675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5" s="2" t="str">
        <f>IF(LEN(Table2[[#This Row],[number at end of rxn-compartment]])&gt;0,_xlfn.TEXTBEFORE(Table2[[#This Row],[rxn-compartment]],Table2[[#This Row],[number at end of rxn-compartment]],-1),"")</f>
        <v/>
      </c>
      <c r="N2675" t="str">
        <v/>
      </c>
      <c r="O2675" t="str">
        <v>PEt_mm_rm</v>
      </c>
      <c r="P2675" t="str">
        <v>FWD</v>
      </c>
      <c r="Q2675" t="str">
        <v>SPONT</v>
      </c>
      <c r="R2675" t="str">
        <v/>
      </c>
      <c r="S2675" t="str">
        <v>Excluded</v>
      </c>
      <c r="T2675" t="str">
        <v>Transport</v>
      </c>
    </row>
    <row r="2676" spans="1:20" x14ac:dyDescent="0.2">
      <c r="A2676" t="s">
        <v>5909</v>
      </c>
      <c r="B2676" t="s">
        <v>745</v>
      </c>
      <c r="C2676" t="s">
        <v>8</v>
      </c>
      <c r="D2676" t="s">
        <v>5910</v>
      </c>
      <c r="E2676" t="str">
        <f>_xlfn.XLOOKUP(Table2[[#This Row],[rxn]],[1]Sheet1!$A:$A,[1]Sheet1!$C:$C,"Other metaolism",0)</f>
        <v>Excluded</v>
      </c>
      <c r="F2676" t="s">
        <v>19</v>
      </c>
      <c r="G2676" t="str">
        <f>Table2[[#This Row],[rxn]]&amp;"_"&amp;Table2[[#This Row],[dir]]</f>
        <v>Ktps_e_FWD</v>
      </c>
      <c r="H2676" t="str" cm="1">
        <f t="array" ref="H2676">_xlfn.TEXTJOIN(",",TRUE,_xlfn.UNIQUE(_xlfn._xlws.FILTER(Table2[enz],Table2[rxn+dir]=Table2[[#This Row],[rxn+dir]])))</f>
        <v>rt2101_e</v>
      </c>
      <c r="I2676" s="2" t="str">
        <f>_xlfn.TEXTAFTER(Table2[[#This Row],[rxn]],"_",-1)</f>
        <v>e</v>
      </c>
      <c r="J2676" s="2" t="str">
        <f>_xlfn.TEXTBEFORE(Table2[[#This Row],[rxn]],"_"&amp;Table2[[#This Row],[compartment]],-1)</f>
        <v>Ktps</v>
      </c>
      <c r="K2676" s="2" t="str" cm="1">
        <f t="array" ref="K2676">_xlfn.LET(_xlpm.t,J2676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6" s="2" t="str">
        <f>IF(LEN(Table2[[#This Row],[number at end of rxn-compartment]])&gt;0,_xlfn.TEXTBEFORE(Table2[[#This Row],[rxn-compartment]],Table2[[#This Row],[number at end of rxn-compartment]],-1),"")</f>
        <v/>
      </c>
      <c r="N2676" t="str">
        <v/>
      </c>
      <c r="O2676" t="str">
        <v>PEt_mm_rm</v>
      </c>
      <c r="P2676" t="str">
        <v>REV</v>
      </c>
      <c r="Q2676" t="str">
        <v>SPONT</v>
      </c>
      <c r="R2676" t="str">
        <v/>
      </c>
      <c r="S2676" t="str">
        <v>Excluded</v>
      </c>
      <c r="T2676" t="str">
        <v>Transport</v>
      </c>
    </row>
    <row r="2677" spans="1:20" x14ac:dyDescent="0.2">
      <c r="A2677" t="s">
        <v>5911</v>
      </c>
      <c r="B2677" t="s">
        <v>747</v>
      </c>
      <c r="C2677" t="s">
        <v>8</v>
      </c>
      <c r="D2677" t="s">
        <v>5617</v>
      </c>
      <c r="E2677" t="str">
        <f>_xlfn.XLOOKUP(Table2[[#This Row],[rxn]],[1]Sheet1!$A:$A,[1]Sheet1!$C:$C,"Other metaolism",0)</f>
        <v>Other metabolism</v>
      </c>
      <c r="F2677" t="s">
        <v>39</v>
      </c>
      <c r="G2677" t="str">
        <f>Table2[[#This Row],[rxn]]&amp;"_"&amp;Table2[[#This Row],[dir]]</f>
        <v>KYN_c_FWD</v>
      </c>
      <c r="H2677" t="str" cm="1">
        <f t="array" ref="H2677">_xlfn.TEXTJOIN(",",TRUE,_xlfn.UNIQUE(_xlfn._xlws.FILTER(Table2[enz],Table2[rxn+dir]=Table2[[#This Row],[rxn+dir]])))</f>
        <v>rt0357</v>
      </c>
      <c r="I2677" s="2" t="str">
        <f>_xlfn.TEXTAFTER(Table2[[#This Row],[rxn]],"_",-1)</f>
        <v>c</v>
      </c>
      <c r="J2677" s="2" t="str">
        <f>_xlfn.TEXTBEFORE(Table2[[#This Row],[rxn]],"_"&amp;Table2[[#This Row],[compartment]],-1)</f>
        <v>KYN</v>
      </c>
      <c r="K2677" s="2" t="str" cm="1">
        <f t="array" ref="K2677">_xlfn.LET(_xlpm.t,J2677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7" s="2" t="str">
        <f>IF(LEN(Table2[[#This Row],[number at end of rxn-compartment]])&gt;0,_xlfn.TEXTBEFORE(Table2[[#This Row],[rxn-compartment]],Table2[[#This Row],[number at end of rxn-compartment]],-1),"")</f>
        <v/>
      </c>
      <c r="N2677" t="str">
        <v/>
      </c>
      <c r="O2677" t="str">
        <v>PEt_rm_vm</v>
      </c>
      <c r="P2677" t="str">
        <v>FWD</v>
      </c>
      <c r="Q2677" t="str">
        <v>SPONT</v>
      </c>
      <c r="R2677" t="str">
        <v/>
      </c>
      <c r="S2677" t="str">
        <v>Excluded</v>
      </c>
      <c r="T2677" t="str">
        <v>Transport</v>
      </c>
    </row>
    <row r="2678" spans="1:20" x14ac:dyDescent="0.2">
      <c r="A2678" t="s">
        <v>5912</v>
      </c>
      <c r="B2678" t="s">
        <v>748</v>
      </c>
      <c r="C2678" t="s">
        <v>8</v>
      </c>
      <c r="D2678" t="s">
        <v>5913</v>
      </c>
      <c r="E2678" t="str">
        <f>_xlfn.XLOOKUP(Table2[[#This Row],[rxn]],[1]Sheet1!$A:$A,[1]Sheet1!$C:$C,"Other metaolism",0)</f>
        <v>Other metabolism</v>
      </c>
      <c r="F2678" t="s">
        <v>39</v>
      </c>
      <c r="G2678" t="str">
        <f>Table2[[#This Row],[rxn]]&amp;"_"&amp;Table2[[#This Row],[dir]]</f>
        <v>KYN3OX_c_FWD</v>
      </c>
      <c r="H2678" t="str" cm="1">
        <f t="array" ref="H2678">_xlfn.TEXTJOIN(",",TRUE,_xlfn.UNIQUE(_xlfn._xlws.FILTER(Table2[enz],Table2[rxn+dir]=Table2[[#This Row],[rxn+dir]])))</f>
        <v>rt0899</v>
      </c>
      <c r="I2678" s="2" t="str">
        <f>_xlfn.TEXTAFTER(Table2[[#This Row],[rxn]],"_",-1)</f>
        <v>c</v>
      </c>
      <c r="J2678" s="2" t="str">
        <f>_xlfn.TEXTBEFORE(Table2[[#This Row],[rxn]],"_"&amp;Table2[[#This Row],[compartment]],-1)</f>
        <v>KYN3OX</v>
      </c>
      <c r="K2678" s="2" t="str" cm="1">
        <f t="array" ref="K2678">_xlfn.LET(_xlpm.t,J2678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78" s="2" t="str">
        <f>IF(LEN(Table2[[#This Row],[number at end of rxn-compartment]])&gt;0,_xlfn.TEXTBEFORE(Table2[[#This Row],[rxn-compartment]],Table2[[#This Row],[number at end of rxn-compartment]],-1),"")</f>
        <v/>
      </c>
      <c r="N2678" t="str">
        <v/>
      </c>
      <c r="O2678" t="str">
        <v>PEt_rm_vm</v>
      </c>
      <c r="P2678" t="str">
        <v>REV</v>
      </c>
      <c r="Q2678" t="str">
        <v>SPONT</v>
      </c>
      <c r="R2678" t="str">
        <v/>
      </c>
      <c r="S2678" t="str">
        <v>Excluded</v>
      </c>
      <c r="T2678" t="str">
        <v>Transport</v>
      </c>
    </row>
    <row r="2679" spans="1:20" x14ac:dyDescent="0.2">
      <c r="A2679" t="s">
        <v>5914</v>
      </c>
      <c r="B2679" t="s">
        <v>5915</v>
      </c>
      <c r="C2679" t="s">
        <v>8</v>
      </c>
      <c r="D2679" t="s">
        <v>2234</v>
      </c>
      <c r="E2679" t="str">
        <f>_xlfn.XLOOKUP(Table2[[#This Row],[rxn]],[1]Sheet1!$A:$A,[1]Sheet1!$C:$C,"Other metaolism",0)</f>
        <v>Other metabolism</v>
      </c>
      <c r="F2679" t="s">
        <v>39</v>
      </c>
      <c r="G2679" t="str">
        <f>Table2[[#This Row],[rxn]]&amp;"_"&amp;Table2[[#This Row],[dir]]</f>
        <v>KYNAT2_c_FWD</v>
      </c>
      <c r="H2679" t="str" cm="1">
        <f t="array" ref="H2679">_xlfn.TEXTJOIN(",",TRUE,_xlfn.UNIQUE(_xlfn._xlws.FILTER(Table2[enz],Table2[rxn+dir]=Table2[[#This Row],[rxn+dir]])))</f>
        <v>rt0172,rt4039</v>
      </c>
      <c r="I2679" s="2" t="str">
        <f>_xlfn.TEXTAFTER(Table2[[#This Row],[rxn]],"_",-1)</f>
        <v>c</v>
      </c>
      <c r="J2679" s="2" t="str">
        <f>_xlfn.TEXTBEFORE(Table2[[#This Row],[rxn]],"_"&amp;Table2[[#This Row],[compartment]],-1)</f>
        <v>KYNAT2</v>
      </c>
      <c r="K2679" s="2" t="str" cm="1">
        <f t="array" ref="K2679">_xlfn.LET(_xlpm.t,J2679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679" s="2" t="str">
        <f>IF(LEN(Table2[[#This Row],[number at end of rxn-compartment]])&gt;0,_xlfn.TEXTBEFORE(Table2[[#This Row],[rxn-compartment]],Table2[[#This Row],[number at end of rxn-compartment]],-1),"")</f>
        <v>KYNAT</v>
      </c>
      <c r="N2679" t="str">
        <v/>
      </c>
      <c r="O2679" t="str">
        <v>PEtabc_m</v>
      </c>
      <c r="P2679" t="str">
        <v>FWD</v>
      </c>
      <c r="Q2679" t="str">
        <v>rt1060,rt4312</v>
      </c>
      <c r="R2679" t="str">
        <v/>
      </c>
      <c r="S2679" t="str">
        <v>Excluded</v>
      </c>
      <c r="T2679" t="str">
        <v>Transport</v>
      </c>
    </row>
    <row r="2680" spans="1:20" x14ac:dyDescent="0.2">
      <c r="A2680" t="s">
        <v>5916</v>
      </c>
      <c r="B2680" t="s">
        <v>5915</v>
      </c>
      <c r="C2680" t="s">
        <v>21</v>
      </c>
      <c r="D2680" t="s">
        <v>2234</v>
      </c>
      <c r="E2680" t="str">
        <f>_xlfn.XLOOKUP(Table2[[#This Row],[rxn]],[1]Sheet1!$A:$A,[1]Sheet1!$C:$C,"Other metaolism",0)</f>
        <v>Other metabolism</v>
      </c>
      <c r="F2680" t="s">
        <v>39</v>
      </c>
      <c r="G2680" t="str">
        <f>Table2[[#This Row],[rxn]]&amp;"_"&amp;Table2[[#This Row],[dir]]</f>
        <v>KYNAT2_c_REV</v>
      </c>
      <c r="H2680" t="str" cm="1">
        <f t="array" ref="H2680">_xlfn.TEXTJOIN(",",TRUE,_xlfn.UNIQUE(_xlfn._xlws.FILTER(Table2[enz],Table2[rxn+dir]=Table2[[#This Row],[rxn+dir]])))</f>
        <v>rt0172,rt4039</v>
      </c>
      <c r="I2680" s="2" t="str">
        <f>_xlfn.TEXTAFTER(Table2[[#This Row],[rxn]],"_",-1)</f>
        <v>c</v>
      </c>
      <c r="J2680" s="2" t="str">
        <f>_xlfn.TEXTBEFORE(Table2[[#This Row],[rxn]],"_"&amp;Table2[[#This Row],[compartment]],-1)</f>
        <v>KYNAT2</v>
      </c>
      <c r="K2680" s="2" t="str" cm="1">
        <f t="array" ref="K2680">_xlfn.LET(_xlpm.t,J2680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680" s="2" t="str">
        <f>IF(LEN(Table2[[#This Row],[number at end of rxn-compartment]])&gt;0,_xlfn.TEXTBEFORE(Table2[[#This Row],[rxn-compartment]],Table2[[#This Row],[number at end of rxn-compartment]],-1),"")</f>
        <v>KYNAT</v>
      </c>
      <c r="N2680" t="str">
        <v/>
      </c>
      <c r="O2680" t="str">
        <v>PEtabc_m</v>
      </c>
      <c r="P2680" t="str">
        <v>REV</v>
      </c>
      <c r="Q2680" t="str">
        <v>rt1060,rt4312</v>
      </c>
      <c r="R2680" t="str">
        <v/>
      </c>
      <c r="S2680" t="str">
        <v>Excluded</v>
      </c>
      <c r="T2680" t="str">
        <v>Transport</v>
      </c>
    </row>
    <row r="2681" spans="1:20" x14ac:dyDescent="0.2">
      <c r="A2681" t="s">
        <v>5917</v>
      </c>
      <c r="B2681" t="s">
        <v>5915</v>
      </c>
      <c r="C2681" t="s">
        <v>8</v>
      </c>
      <c r="D2681" t="s">
        <v>2237</v>
      </c>
      <c r="E2681" t="str">
        <f>_xlfn.XLOOKUP(Table2[[#This Row],[rxn]],[1]Sheet1!$A:$A,[1]Sheet1!$C:$C,"Other metaolism",0)</f>
        <v>Other metabolism</v>
      </c>
      <c r="F2681" t="s">
        <v>39</v>
      </c>
      <c r="G2681" t="str">
        <f>Table2[[#This Row],[rxn]]&amp;"_"&amp;Table2[[#This Row],[dir]]</f>
        <v>KYNAT2_c_FWD</v>
      </c>
      <c r="H2681" t="str" cm="1">
        <f t="array" ref="H2681">_xlfn.TEXTJOIN(",",TRUE,_xlfn.UNIQUE(_xlfn._xlws.FILTER(Table2[enz],Table2[rxn+dir]=Table2[[#This Row],[rxn+dir]])))</f>
        <v>rt0172,rt4039</v>
      </c>
      <c r="I2681" s="2" t="str">
        <f>_xlfn.TEXTAFTER(Table2[[#This Row],[rxn]],"_",-1)</f>
        <v>c</v>
      </c>
      <c r="J2681" s="2" t="str">
        <f>_xlfn.TEXTBEFORE(Table2[[#This Row],[rxn]],"_"&amp;Table2[[#This Row],[compartment]],-1)</f>
        <v>KYNAT2</v>
      </c>
      <c r="K2681" s="2" t="str" cm="1">
        <f t="array" ref="K2681">_xlfn.LET(_xlpm.t,J2681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681" s="2" t="str">
        <f>IF(LEN(Table2[[#This Row],[number at end of rxn-compartment]])&gt;0,_xlfn.TEXTBEFORE(Table2[[#This Row],[rxn-compartment]],Table2[[#This Row],[number at end of rxn-compartment]],-1),"")</f>
        <v>KYNAT</v>
      </c>
      <c r="N2681" t="str">
        <v/>
      </c>
      <c r="O2681" t="str">
        <v>PFK_c</v>
      </c>
      <c r="P2681" t="str">
        <v>FWD</v>
      </c>
      <c r="Q2681" t="str">
        <v>rt0491,rt0495,rt0499</v>
      </c>
      <c r="R2681" t="str">
        <v>2.7.1.11</v>
      </c>
      <c r="S2681" t="str">
        <v>Central metabolism</v>
      </c>
      <c r="T2681" t="str">
        <v>Glycolysis / Gluconeogenesis</v>
      </c>
    </row>
    <row r="2682" spans="1:20" x14ac:dyDescent="0.2">
      <c r="A2682" t="s">
        <v>5918</v>
      </c>
      <c r="B2682" t="s">
        <v>5915</v>
      </c>
      <c r="C2682" t="s">
        <v>21</v>
      </c>
      <c r="D2682" t="s">
        <v>2237</v>
      </c>
      <c r="E2682" t="str">
        <f>_xlfn.XLOOKUP(Table2[[#This Row],[rxn]],[1]Sheet1!$A:$A,[1]Sheet1!$C:$C,"Other metaolism",0)</f>
        <v>Other metabolism</v>
      </c>
      <c r="F2682" t="s">
        <v>39</v>
      </c>
      <c r="G2682" t="str">
        <f>Table2[[#This Row],[rxn]]&amp;"_"&amp;Table2[[#This Row],[dir]]</f>
        <v>KYNAT2_c_REV</v>
      </c>
      <c r="H2682" t="str" cm="1">
        <f t="array" ref="H2682">_xlfn.TEXTJOIN(",",TRUE,_xlfn.UNIQUE(_xlfn._xlws.FILTER(Table2[enz],Table2[rxn+dir]=Table2[[#This Row],[rxn+dir]])))</f>
        <v>rt0172,rt4039</v>
      </c>
      <c r="I2682" s="2" t="str">
        <f>_xlfn.TEXTAFTER(Table2[[#This Row],[rxn]],"_",-1)</f>
        <v>c</v>
      </c>
      <c r="J2682" s="2" t="str">
        <f>_xlfn.TEXTBEFORE(Table2[[#This Row],[rxn]],"_"&amp;Table2[[#This Row],[compartment]],-1)</f>
        <v>KYNAT2</v>
      </c>
      <c r="K2682" s="2" t="str" cm="1">
        <f t="array" ref="K2682">_xlfn.LET(_xlpm.t,J2682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682" s="2" t="str">
        <f>IF(LEN(Table2[[#This Row],[number at end of rxn-compartment]])&gt;0,_xlfn.TEXTBEFORE(Table2[[#This Row],[rxn-compartment]],Table2[[#This Row],[number at end of rxn-compartment]],-1),"")</f>
        <v>KYNAT</v>
      </c>
      <c r="N2682" t="str">
        <v/>
      </c>
      <c r="O2682" t="str">
        <v>PGAMT_c</v>
      </c>
      <c r="P2682" t="str">
        <v>FWD</v>
      </c>
      <c r="Q2682" t="str">
        <v>rt4597</v>
      </c>
      <c r="R2682" t="str">
        <v>5.4.2.3</v>
      </c>
      <c r="S2682" t="str">
        <v>Other metabolism</v>
      </c>
      <c r="T2682" t="str">
        <v>Amino sugar and nucleotide sugar metabolism</v>
      </c>
    </row>
    <row r="2683" spans="1:20" x14ac:dyDescent="0.2">
      <c r="A2683" t="s">
        <v>5919</v>
      </c>
      <c r="B2683" t="s">
        <v>5921</v>
      </c>
      <c r="C2683" t="s">
        <v>8</v>
      </c>
      <c r="D2683" t="s">
        <v>5920</v>
      </c>
      <c r="E2683" t="str">
        <f>_xlfn.XLOOKUP(Table2[[#This Row],[rxn]],[1]Sheet1!$A:$A,[1]Sheet1!$C:$C,"Other metaolism",0)</f>
        <v>Excluded</v>
      </c>
      <c r="F2683" t="s">
        <v>19</v>
      </c>
      <c r="G2683" t="str">
        <f>Table2[[#This Row],[rxn]]&amp;"_"&amp;Table2[[#This Row],[dir]]</f>
        <v>LACDtps_c_FWD</v>
      </c>
      <c r="H2683" t="str" cm="1">
        <f t="array" ref="H2683">_xlfn.TEXTJOIN(",",TRUE,_xlfn.UNIQUE(_xlfn._xlws.FILTER(Table2[enz],Table2[rxn+dir]=Table2[[#This Row],[rxn+dir]])))</f>
        <v>rt1816_c</v>
      </c>
      <c r="I2683" s="2" t="str">
        <f>_xlfn.TEXTAFTER(Table2[[#This Row],[rxn]],"_",-1)</f>
        <v>c</v>
      </c>
      <c r="J2683" s="2" t="str">
        <f>_xlfn.TEXTBEFORE(Table2[[#This Row],[rxn]],"_"&amp;Table2[[#This Row],[compartment]],-1)</f>
        <v>LACDtps</v>
      </c>
      <c r="K2683" s="2" t="str" cm="1">
        <f t="array" ref="K2683">_xlfn.LET(_xlpm.t,J2683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83" s="2" t="str">
        <f>IF(LEN(Table2[[#This Row],[number at end of rxn-compartment]])&gt;0,_xlfn.TEXTBEFORE(Table2[[#This Row],[rxn-compartment]],Table2[[#This Row],[number at end of rxn-compartment]],-1),"")</f>
        <v/>
      </c>
      <c r="N2683" t="str">
        <v/>
      </c>
      <c r="O2683" t="str">
        <v>PGAMT_c</v>
      </c>
      <c r="P2683" t="str">
        <v>REV</v>
      </c>
      <c r="Q2683" t="str">
        <v>rt4597</v>
      </c>
      <c r="R2683" t="str">
        <v>5.4.2.3</v>
      </c>
      <c r="S2683" t="str">
        <v>Other metabolism</v>
      </c>
      <c r="T2683" t="str">
        <v>Amino sugar and nucleotide sugar metabolism</v>
      </c>
    </row>
    <row r="2684" spans="1:20" x14ac:dyDescent="0.2">
      <c r="A2684" t="s">
        <v>5922</v>
      </c>
      <c r="B2684" t="s">
        <v>5921</v>
      </c>
      <c r="C2684" t="s">
        <v>21</v>
      </c>
      <c r="D2684" t="s">
        <v>5920</v>
      </c>
      <c r="E2684" t="str">
        <f>_xlfn.XLOOKUP(Table2[[#This Row],[rxn]],[1]Sheet1!$A:$A,[1]Sheet1!$C:$C,"Other metaolism",0)</f>
        <v>Excluded</v>
      </c>
      <c r="F2684" t="s">
        <v>19</v>
      </c>
      <c r="G2684" t="str">
        <f>Table2[[#This Row],[rxn]]&amp;"_"&amp;Table2[[#This Row],[dir]]</f>
        <v>LACDtps_c_REV</v>
      </c>
      <c r="H2684" t="str" cm="1">
        <f t="array" ref="H2684">_xlfn.TEXTJOIN(",",TRUE,_xlfn.UNIQUE(_xlfn._xlws.FILTER(Table2[enz],Table2[rxn+dir]=Table2[[#This Row],[rxn+dir]])))</f>
        <v>rt1816_c</v>
      </c>
      <c r="I2684" s="2" t="str">
        <f>_xlfn.TEXTAFTER(Table2[[#This Row],[rxn]],"_",-1)</f>
        <v>c</v>
      </c>
      <c r="J2684" s="2" t="str">
        <f>_xlfn.TEXTBEFORE(Table2[[#This Row],[rxn]],"_"&amp;Table2[[#This Row],[compartment]],-1)</f>
        <v>LACDtps</v>
      </c>
      <c r="K2684" s="2" t="str" cm="1">
        <f t="array" ref="K2684">_xlfn.LET(_xlpm.t,J2684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84" s="2" t="str">
        <f>IF(LEN(Table2[[#This Row],[number at end of rxn-compartment]])&gt;0,_xlfn.TEXTBEFORE(Table2[[#This Row],[rxn-compartment]],Table2[[#This Row],[number at end of rxn-compartment]],-1),"")</f>
        <v/>
      </c>
      <c r="N2684" t="str">
        <v/>
      </c>
      <c r="O2684" t="str">
        <v>PGCD_c</v>
      </c>
      <c r="P2684" t="str">
        <v>FWD</v>
      </c>
      <c r="Q2684" t="str">
        <v>rt0717,rt1147,rt3683</v>
      </c>
      <c r="R2684" t="str">
        <v>1.1.1.95</v>
      </c>
      <c r="S2684" t="str">
        <v>Amino acid metabolism</v>
      </c>
      <c r="T2684" t="str">
        <v>Glycine, serine and threonine metabolism</v>
      </c>
    </row>
    <row r="2685" spans="1:20" x14ac:dyDescent="0.2">
      <c r="A2685" t="s">
        <v>5923</v>
      </c>
      <c r="B2685" t="s">
        <v>5924</v>
      </c>
      <c r="C2685" t="s">
        <v>8</v>
      </c>
      <c r="D2685" t="s">
        <v>5920</v>
      </c>
      <c r="E2685" t="str">
        <f>_xlfn.XLOOKUP(Table2[[#This Row],[rxn]],[1]Sheet1!$A:$A,[1]Sheet1!$C:$C,"Other metaolism",0)</f>
        <v>Excluded</v>
      </c>
      <c r="F2685" t="s">
        <v>19</v>
      </c>
      <c r="G2685" t="str">
        <f>Table2[[#This Row],[rxn]]&amp;"_"&amp;Table2[[#This Row],[dir]]</f>
        <v>LACLtps_c_FWD</v>
      </c>
      <c r="H2685" t="str" cm="1">
        <f t="array" ref="H2685">_xlfn.TEXTJOIN(",",TRUE,_xlfn.UNIQUE(_xlfn._xlws.FILTER(Table2[enz],Table2[rxn+dir]=Table2[[#This Row],[rxn+dir]])))</f>
        <v>rt1816_c</v>
      </c>
      <c r="I2685" s="2" t="str">
        <f>_xlfn.TEXTAFTER(Table2[[#This Row],[rxn]],"_",-1)</f>
        <v>c</v>
      </c>
      <c r="J2685" s="2" t="str">
        <f>_xlfn.TEXTBEFORE(Table2[[#This Row],[rxn]],"_"&amp;Table2[[#This Row],[compartment]],-1)</f>
        <v>LACLtps</v>
      </c>
      <c r="K2685" s="2" t="str" cm="1">
        <f t="array" ref="K2685">_xlfn.LET(_xlpm.t,J2685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85" s="2" t="str">
        <f>IF(LEN(Table2[[#This Row],[number at end of rxn-compartment]])&gt;0,_xlfn.TEXTBEFORE(Table2[[#This Row],[rxn-compartment]],Table2[[#This Row],[number at end of rxn-compartment]],-1),"")</f>
        <v/>
      </c>
      <c r="N2685" t="str">
        <v/>
      </c>
      <c r="O2685" t="str">
        <v>PGCPH_c</v>
      </c>
      <c r="P2685" t="str">
        <v>FWD</v>
      </c>
      <c r="Q2685" t="str">
        <v>rt4502</v>
      </c>
      <c r="R2685" t="str">
        <v/>
      </c>
      <c r="S2685" t="str">
        <v>Other metabolism</v>
      </c>
      <c r="T2685" t="str">
        <v>Alternative carbon metabolism</v>
      </c>
    </row>
    <row r="2686" spans="1:20" x14ac:dyDescent="0.2">
      <c r="A2686" t="s">
        <v>5925</v>
      </c>
      <c r="B2686" t="s">
        <v>5926</v>
      </c>
      <c r="C2686" t="s">
        <v>8</v>
      </c>
      <c r="D2686" t="s">
        <v>1270</v>
      </c>
      <c r="E2686" t="str">
        <f>_xlfn.XLOOKUP(Table2[[#This Row],[rxn]],[1]Sheet1!$A:$A,[1]Sheet1!$C:$C,"Other metaolism",0)</f>
        <v>Excluded</v>
      </c>
      <c r="F2686" t="s">
        <v>19</v>
      </c>
      <c r="G2686" t="str">
        <f>Table2[[#This Row],[rxn]]&amp;"_"&amp;Table2[[#This Row],[dir]]</f>
        <v>LACPYRt_c_m_FWD</v>
      </c>
      <c r="H2686" t="str" cm="1">
        <f t="array" ref="H2686">_xlfn.TEXTJOIN(",",TRUE,_xlfn.UNIQUE(_xlfn._xlws.FILTER(Table2[enz],Table2[rxn+dir]=Table2[[#This Row],[rxn+dir]])))</f>
        <v>SPONT</v>
      </c>
      <c r="I2686" s="2" t="str">
        <f>_xlfn.TEXTAFTER(Table2[[#This Row],[rxn]],"_",-1)</f>
        <v>m</v>
      </c>
      <c r="J2686" s="2" t="str">
        <f>_xlfn.TEXTBEFORE(Table2[[#This Row],[rxn]],"_"&amp;Table2[[#This Row],[compartment]],-1)</f>
        <v>LACPYRt_c</v>
      </c>
      <c r="K2686" s="2" t="str" cm="1">
        <f t="array" ref="K2686">_xlfn.LET(_xlpm.t,J2686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86" s="2" t="str">
        <f>IF(LEN(Table2[[#This Row],[number at end of rxn-compartment]])&gt;0,_xlfn.TEXTBEFORE(Table2[[#This Row],[rxn-compartment]],Table2[[#This Row],[number at end of rxn-compartment]],-1),"")</f>
        <v/>
      </c>
      <c r="N2686" t="str">
        <v/>
      </c>
      <c r="O2686" t="str">
        <v>PGI_c</v>
      </c>
      <c r="P2686" t="str">
        <v>FWD</v>
      </c>
      <c r="Q2686" t="str">
        <v>rt1221</v>
      </c>
      <c r="R2686" t="str">
        <v>5.3.1.9</v>
      </c>
      <c r="S2686" t="str">
        <v>Central metabolism</v>
      </c>
      <c r="T2686" t="str">
        <v>Glycolysis / Gluconeogenesis</v>
      </c>
    </row>
    <row r="2687" spans="1:20" x14ac:dyDescent="0.2">
      <c r="A2687" t="s">
        <v>5927</v>
      </c>
      <c r="B2687" t="s">
        <v>5926</v>
      </c>
      <c r="C2687" t="s">
        <v>21</v>
      </c>
      <c r="D2687" t="s">
        <v>1270</v>
      </c>
      <c r="E2687" t="str">
        <f>_xlfn.XLOOKUP(Table2[[#This Row],[rxn]],[1]Sheet1!$A:$A,[1]Sheet1!$C:$C,"Other metaolism",0)</f>
        <v>Excluded</v>
      </c>
      <c r="F2687" t="s">
        <v>19</v>
      </c>
      <c r="G2687" t="str">
        <f>Table2[[#This Row],[rxn]]&amp;"_"&amp;Table2[[#This Row],[dir]]</f>
        <v>LACPYRt_c_m_REV</v>
      </c>
      <c r="H2687" t="str" cm="1">
        <f t="array" ref="H2687">_xlfn.TEXTJOIN(",",TRUE,_xlfn.UNIQUE(_xlfn._xlws.FILTER(Table2[enz],Table2[rxn+dir]=Table2[[#This Row],[rxn+dir]])))</f>
        <v>SPONT</v>
      </c>
      <c r="I2687" s="2" t="str">
        <f>_xlfn.TEXTAFTER(Table2[[#This Row],[rxn]],"_",-1)</f>
        <v>m</v>
      </c>
      <c r="J2687" s="2" t="str">
        <f>_xlfn.TEXTBEFORE(Table2[[#This Row],[rxn]],"_"&amp;Table2[[#This Row],[compartment]],-1)</f>
        <v>LACPYRt_c</v>
      </c>
      <c r="K2687" s="2" t="str" cm="1">
        <f t="array" ref="K2687">_xlfn.LET(_xlpm.t,J2687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87" s="2" t="str">
        <f>IF(LEN(Table2[[#This Row],[number at end of rxn-compartment]])&gt;0,_xlfn.TEXTBEFORE(Table2[[#This Row],[rxn-compartment]],Table2[[#This Row],[number at end of rxn-compartment]],-1),"")</f>
        <v/>
      </c>
      <c r="N2687" t="str">
        <v/>
      </c>
      <c r="O2687" t="str">
        <v>PGI_c</v>
      </c>
      <c r="P2687" t="str">
        <v>REV</v>
      </c>
      <c r="Q2687" t="str">
        <v>rt1221</v>
      </c>
      <c r="R2687" t="str">
        <v>5.3.1.9</v>
      </c>
      <c r="S2687" t="str">
        <v>Central metabolism</v>
      </c>
      <c r="T2687" t="str">
        <v>Glycolysis / Gluconeogenesis</v>
      </c>
    </row>
    <row r="2688" spans="1:20" x14ac:dyDescent="0.2">
      <c r="A2688" t="s">
        <v>5928</v>
      </c>
      <c r="B2688" t="s">
        <v>5930</v>
      </c>
      <c r="C2688" t="s">
        <v>8</v>
      </c>
      <c r="D2688" t="s">
        <v>5929</v>
      </c>
      <c r="E2688" t="str">
        <f>_xlfn.XLOOKUP(Table2[[#This Row],[rxn]],[1]Sheet1!$A:$A,[1]Sheet1!$C:$C,"Other metaolism",0)</f>
        <v>Excluded</v>
      </c>
      <c r="F2688" t="s">
        <v>19</v>
      </c>
      <c r="G2688" t="str">
        <f>Table2[[#This Row],[rxn]]&amp;"_"&amp;Table2[[#This Row],[dir]]</f>
        <v>LACt_c_m_FWD</v>
      </c>
      <c r="H2688" t="str" cm="1">
        <f t="array" ref="H2688">_xlfn.TEXTJOIN(",",TRUE,_xlfn.UNIQUE(_xlfn._xlws.FILTER(Table2[enz],Table2[rxn+dir]=Table2[[#This Row],[rxn+dir]])))</f>
        <v>rt1816_m</v>
      </c>
      <c r="I2688" s="2" t="str">
        <f>_xlfn.TEXTAFTER(Table2[[#This Row],[rxn]],"_",-1)</f>
        <v>m</v>
      </c>
      <c r="J2688" s="2" t="str">
        <f>_xlfn.TEXTBEFORE(Table2[[#This Row],[rxn]],"_"&amp;Table2[[#This Row],[compartment]],-1)</f>
        <v>LACt_c</v>
      </c>
      <c r="K2688" s="2" t="str" cm="1">
        <f t="array" ref="K2688">_xlfn.LET(_xlpm.t,J2688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88" s="2" t="str">
        <f>IF(LEN(Table2[[#This Row],[number at end of rxn-compartment]])&gt;0,_xlfn.TEXTBEFORE(Table2[[#This Row],[rxn-compartment]],Table2[[#This Row],[number at end of rxn-compartment]],-1),"")</f>
        <v/>
      </c>
      <c r="N2688" t="str">
        <v/>
      </c>
      <c r="O2688" t="str">
        <v>PGK_c</v>
      </c>
      <c r="P2688" t="str">
        <v>FWD</v>
      </c>
      <c r="Q2688" t="str">
        <v>rt7353</v>
      </c>
      <c r="R2688" t="str">
        <v>2.7.2.3</v>
      </c>
      <c r="S2688" t="str">
        <v>Central metabolism</v>
      </c>
      <c r="T2688" t="str">
        <v>Glycolysis / Gluconeogenesis</v>
      </c>
    </row>
    <row r="2689" spans="1:20" x14ac:dyDescent="0.2">
      <c r="A2689" t="s">
        <v>5931</v>
      </c>
      <c r="B2689" t="s">
        <v>5930</v>
      </c>
      <c r="C2689" t="s">
        <v>21</v>
      </c>
      <c r="D2689" t="s">
        <v>5929</v>
      </c>
      <c r="E2689" t="str">
        <f>_xlfn.XLOOKUP(Table2[[#This Row],[rxn]],[1]Sheet1!$A:$A,[1]Sheet1!$C:$C,"Other metaolism",0)</f>
        <v>Excluded</v>
      </c>
      <c r="F2689" t="s">
        <v>19</v>
      </c>
      <c r="G2689" t="str">
        <f>Table2[[#This Row],[rxn]]&amp;"_"&amp;Table2[[#This Row],[dir]]</f>
        <v>LACt_c_m_REV</v>
      </c>
      <c r="H2689" t="str" cm="1">
        <f t="array" ref="H2689">_xlfn.TEXTJOIN(",",TRUE,_xlfn.UNIQUE(_xlfn._xlws.FILTER(Table2[enz],Table2[rxn+dir]=Table2[[#This Row],[rxn+dir]])))</f>
        <v>rt1816_m</v>
      </c>
      <c r="I2689" s="2" t="str">
        <f>_xlfn.TEXTAFTER(Table2[[#This Row],[rxn]],"_",-1)</f>
        <v>m</v>
      </c>
      <c r="J2689" s="2" t="str">
        <f>_xlfn.TEXTBEFORE(Table2[[#This Row],[rxn]],"_"&amp;Table2[[#This Row],[compartment]],-1)</f>
        <v>LACt_c</v>
      </c>
      <c r="K2689" s="2" t="str" cm="1">
        <f t="array" ref="K2689">_xlfn.LET(_xlpm.t,J2689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89" s="2" t="str">
        <f>IF(LEN(Table2[[#This Row],[number at end of rxn-compartment]])&gt;0,_xlfn.TEXTBEFORE(Table2[[#This Row],[rxn-compartment]],Table2[[#This Row],[number at end of rxn-compartment]],-1),"")</f>
        <v/>
      </c>
      <c r="N2689" t="str">
        <v/>
      </c>
      <c r="O2689" t="str">
        <v>PGK_c</v>
      </c>
      <c r="P2689" t="str">
        <v>REV</v>
      </c>
      <c r="Q2689" t="str">
        <v>rt7353</v>
      </c>
      <c r="R2689" t="str">
        <v>2.7.2.3</v>
      </c>
      <c r="S2689" t="str">
        <v>Central metabolism</v>
      </c>
      <c r="T2689" t="str">
        <v>Glycolysis / Gluconeogenesis</v>
      </c>
    </row>
    <row r="2690" spans="1:20" x14ac:dyDescent="0.2">
      <c r="A2690" t="s">
        <v>5932</v>
      </c>
      <c r="B2690" t="s">
        <v>5933</v>
      </c>
      <c r="C2690" t="s">
        <v>8</v>
      </c>
      <c r="D2690" t="s">
        <v>1270</v>
      </c>
      <c r="E2690" t="str">
        <f>_xlfn.XLOOKUP(Table2[[#This Row],[rxn]],[1]Sheet1!$A:$A,[1]Sheet1!$C:$C,"Other metaolism",0)</f>
        <v>Excluded</v>
      </c>
      <c r="F2690" t="s">
        <v>19</v>
      </c>
      <c r="G2690" t="str">
        <f>Table2[[#This Row],[rxn]]&amp;"_"&amp;Table2[[#This Row],[dir]]</f>
        <v>LACtps_m_FWD</v>
      </c>
      <c r="H2690" t="str" cm="1">
        <f t="array" ref="H2690">_xlfn.TEXTJOIN(",",TRUE,_xlfn.UNIQUE(_xlfn._xlws.FILTER(Table2[enz],Table2[rxn+dir]=Table2[[#This Row],[rxn+dir]])))</f>
        <v>SPONT</v>
      </c>
      <c r="I2690" s="2" t="str">
        <f>_xlfn.TEXTAFTER(Table2[[#This Row],[rxn]],"_",-1)</f>
        <v>m</v>
      </c>
      <c r="J2690" s="2" t="str">
        <f>_xlfn.TEXTBEFORE(Table2[[#This Row],[rxn]],"_"&amp;Table2[[#This Row],[compartment]],-1)</f>
        <v>LACtps</v>
      </c>
      <c r="K2690" s="2" t="str" cm="1">
        <f t="array" ref="K2690">_xlfn.LET(_xlpm.t,J2690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0" s="2" t="str">
        <f>IF(LEN(Table2[[#This Row],[number at end of rxn-compartment]])&gt;0,_xlfn.TEXTBEFORE(Table2[[#This Row],[rxn-compartment]],Table2[[#This Row],[number at end of rxn-compartment]],-1),"")</f>
        <v/>
      </c>
      <c r="N2690" t="str">
        <v/>
      </c>
      <c r="O2690" t="str">
        <v>PGL_c</v>
      </c>
      <c r="P2690" t="str">
        <v>FWD</v>
      </c>
      <c r="Q2690" t="str">
        <v>rt6131</v>
      </c>
      <c r="R2690" t="str">
        <v>3.1.1.31</v>
      </c>
      <c r="S2690" t="str">
        <v>Central metabolism</v>
      </c>
      <c r="T2690" t="str">
        <v>Pentose phosphate pathway</v>
      </c>
    </row>
    <row r="2691" spans="1:20" x14ac:dyDescent="0.2">
      <c r="A2691" t="s">
        <v>5934</v>
      </c>
      <c r="B2691" t="s">
        <v>5936</v>
      </c>
      <c r="C2691" t="s">
        <v>8</v>
      </c>
      <c r="D2691" t="s">
        <v>5935</v>
      </c>
      <c r="E2691" t="str">
        <f>_xlfn.XLOOKUP(Table2[[#This Row],[rxn]],[1]Sheet1!$A:$A,[1]Sheet1!$C:$C,"Other metaolism",0)</f>
        <v>Central metabolism</v>
      </c>
      <c r="F2691" t="s">
        <v>605</v>
      </c>
      <c r="G2691" t="str">
        <f>Table2[[#This Row],[rxn]]&amp;"_"&amp;Table2[[#This Row],[dir]]</f>
        <v>LALDO3_c_FWD</v>
      </c>
      <c r="H2691" t="str" cm="1">
        <f t="array" ref="H2691">_xlfn.TEXTJOIN(",",TRUE,_xlfn.UNIQUE(_xlfn._xlws.FILTER(Table2[enz],Table2[rxn+dir]=Table2[[#This Row],[rxn+dir]])))</f>
        <v>rt3783</v>
      </c>
      <c r="I2691" s="2" t="str">
        <f>_xlfn.TEXTAFTER(Table2[[#This Row],[rxn]],"_",-1)</f>
        <v>c</v>
      </c>
      <c r="J2691" s="2" t="str">
        <f>_xlfn.TEXTBEFORE(Table2[[#This Row],[rxn]],"_"&amp;Table2[[#This Row],[compartment]],-1)</f>
        <v>LALDO3</v>
      </c>
      <c r="K2691" s="2" t="str" cm="1">
        <f t="array" ref="K2691">_xlfn.LET(_xlpm.t,J2691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691" s="2" t="str">
        <f>IF(LEN(Table2[[#This Row],[number at end of rxn-compartment]])&gt;0,_xlfn.TEXTBEFORE(Table2[[#This Row],[rxn-compartment]],Table2[[#This Row],[number at end of rxn-compartment]],-1),"")</f>
        <v>LALDO</v>
      </c>
      <c r="N2691" t="str">
        <v/>
      </c>
      <c r="O2691" t="str">
        <v>PGLYCP_c</v>
      </c>
      <c r="P2691" t="str">
        <v>FWD</v>
      </c>
      <c r="Q2691" t="str">
        <v>rt3422,rt4676</v>
      </c>
      <c r="R2691" t="str">
        <v>3.1.3.38</v>
      </c>
      <c r="S2691" t="str">
        <v>Other metabolism</v>
      </c>
      <c r="T2691" t="str">
        <v>Glyoxylate and dicarboxylate metabolism</v>
      </c>
    </row>
    <row r="2692" spans="1:20" x14ac:dyDescent="0.2">
      <c r="A2692" t="s">
        <v>5937</v>
      </c>
      <c r="B2692" t="s">
        <v>5938</v>
      </c>
      <c r="C2692" t="s">
        <v>8</v>
      </c>
      <c r="D2692" t="s">
        <v>4378</v>
      </c>
      <c r="E2692" t="str">
        <f>_xlfn.XLOOKUP(Table2[[#This Row],[rxn]],[1]Sheet1!$A:$A,[1]Sheet1!$C:$C,"Other metaolism",0)</f>
        <v>Excluded</v>
      </c>
      <c r="F2692" t="s">
        <v>19</v>
      </c>
      <c r="G2692" t="str">
        <f>Table2[[#This Row],[rxn]]&amp;"_"&amp;Table2[[#This Row],[dir]]</f>
        <v>LANOSTt_c_e_FWD</v>
      </c>
      <c r="H2692" t="str" cm="1">
        <f t="array" ref="H2692">_xlfn.TEXTJOIN(",",TRUE,_xlfn.UNIQUE(_xlfn._xlws.FILTER(Table2[enz],Table2[rxn+dir]=Table2[[#This Row],[rxn+dir]])))</f>
        <v>rt6543</v>
      </c>
      <c r="I2692" s="2" t="str">
        <f>_xlfn.TEXTAFTER(Table2[[#This Row],[rxn]],"_",-1)</f>
        <v>e</v>
      </c>
      <c r="J2692" s="2" t="str">
        <f>_xlfn.TEXTBEFORE(Table2[[#This Row],[rxn]],"_"&amp;Table2[[#This Row],[compartment]],-1)</f>
        <v>LANOSTt_c</v>
      </c>
      <c r="K2692" s="2" t="str" cm="1">
        <f t="array" ref="K2692">_xlfn.LET(_xlpm.t,J2692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2" s="2" t="str">
        <f>IF(LEN(Table2[[#This Row],[number at end of rxn-compartment]])&gt;0,_xlfn.TEXTBEFORE(Table2[[#This Row],[rxn-compartment]],Table2[[#This Row],[number at end of rxn-compartment]],-1),"")</f>
        <v/>
      </c>
      <c r="N2692" t="str">
        <v/>
      </c>
      <c r="O2692" t="str">
        <v>PGM_c</v>
      </c>
      <c r="P2692" t="str">
        <v>FWD</v>
      </c>
      <c r="Q2692" t="str">
        <v>rt1542,rt7057</v>
      </c>
      <c r="R2692" t="str">
        <v>5.4.2.1</v>
      </c>
      <c r="S2692" t="str">
        <v>Central metabolism</v>
      </c>
      <c r="T2692" t="str">
        <v>Glycolysis / Gluconeogenesis</v>
      </c>
    </row>
    <row r="2693" spans="1:20" x14ac:dyDescent="0.2">
      <c r="A2693" t="s">
        <v>5939</v>
      </c>
      <c r="B2693" t="s">
        <v>5938</v>
      </c>
      <c r="C2693" t="s">
        <v>21</v>
      </c>
      <c r="D2693" t="s">
        <v>4378</v>
      </c>
      <c r="E2693" t="str">
        <f>_xlfn.XLOOKUP(Table2[[#This Row],[rxn]],[1]Sheet1!$A:$A,[1]Sheet1!$C:$C,"Other metaolism",0)</f>
        <v>Excluded</v>
      </c>
      <c r="F2693" t="s">
        <v>19</v>
      </c>
      <c r="G2693" t="str">
        <f>Table2[[#This Row],[rxn]]&amp;"_"&amp;Table2[[#This Row],[dir]]</f>
        <v>LANOSTt_c_e_REV</v>
      </c>
      <c r="H2693" t="str" cm="1">
        <f t="array" ref="H2693">_xlfn.TEXTJOIN(",",TRUE,_xlfn.UNIQUE(_xlfn._xlws.FILTER(Table2[enz],Table2[rxn+dir]=Table2[[#This Row],[rxn+dir]])))</f>
        <v>rt6543</v>
      </c>
      <c r="I2693" s="2" t="str">
        <f>_xlfn.TEXTAFTER(Table2[[#This Row],[rxn]],"_",-1)</f>
        <v>e</v>
      </c>
      <c r="J2693" s="2" t="str">
        <f>_xlfn.TEXTBEFORE(Table2[[#This Row],[rxn]],"_"&amp;Table2[[#This Row],[compartment]],-1)</f>
        <v>LANOSTt_c</v>
      </c>
      <c r="K2693" s="2" t="str" cm="1">
        <f t="array" ref="K2693">_xlfn.LET(_xlpm.t,J2693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3" s="2" t="str">
        <f>IF(LEN(Table2[[#This Row],[number at end of rxn-compartment]])&gt;0,_xlfn.TEXTBEFORE(Table2[[#This Row],[rxn-compartment]],Table2[[#This Row],[number at end of rxn-compartment]],-1),"")</f>
        <v/>
      </c>
      <c r="N2693" t="str">
        <v/>
      </c>
      <c r="O2693" t="str">
        <v>PGM_c</v>
      </c>
      <c r="P2693" t="str">
        <v>REV</v>
      </c>
      <c r="Q2693" t="str">
        <v>rt1542,rt7057</v>
      </c>
      <c r="R2693" t="str">
        <v>5.4.2.1</v>
      </c>
      <c r="S2693" t="str">
        <v>Central metabolism</v>
      </c>
      <c r="T2693" t="str">
        <v>Glycolysis / Gluconeogenesis</v>
      </c>
    </row>
    <row r="2694" spans="1:20" x14ac:dyDescent="0.2">
      <c r="A2694" t="s">
        <v>5940</v>
      </c>
      <c r="B2694" t="s">
        <v>5941</v>
      </c>
      <c r="C2694" t="s">
        <v>8</v>
      </c>
      <c r="D2694" t="s">
        <v>1270</v>
      </c>
      <c r="E2694" t="str">
        <f>_xlfn.XLOOKUP(Table2[[#This Row],[rxn]],[1]Sheet1!$A:$A,[1]Sheet1!$C:$C,"Other metaolism",0)</f>
        <v>Excluded</v>
      </c>
      <c r="F2694" t="s">
        <v>19</v>
      </c>
      <c r="G2694" t="str">
        <f>Table2[[#This Row],[rxn]]&amp;"_"&amp;Table2[[#This Row],[dir]]</f>
        <v>LANOSTt_c_rm_FWD</v>
      </c>
      <c r="H2694" t="str" cm="1">
        <f t="array" ref="H2694">_xlfn.TEXTJOIN(",",TRUE,_xlfn.UNIQUE(_xlfn._xlws.FILTER(Table2[enz],Table2[rxn+dir]=Table2[[#This Row],[rxn+dir]])))</f>
        <v>SPONT</v>
      </c>
      <c r="I2694" s="2" t="str">
        <f>_xlfn.TEXTAFTER(Table2[[#This Row],[rxn]],"_",-1)</f>
        <v>rm</v>
      </c>
      <c r="J2694" s="2" t="str">
        <f>_xlfn.TEXTBEFORE(Table2[[#This Row],[rxn]],"_"&amp;Table2[[#This Row],[compartment]],-1)</f>
        <v>LANOSTt_c</v>
      </c>
      <c r="K2694" s="2" t="str" cm="1">
        <f t="array" ref="K2694">_xlfn.LET(_xlpm.t,J2694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4" s="2" t="str">
        <f>IF(LEN(Table2[[#This Row],[number at end of rxn-compartment]])&gt;0,_xlfn.TEXTBEFORE(Table2[[#This Row],[rxn-compartment]],Table2[[#This Row],[number at end of rxn-compartment]],-1),"")</f>
        <v/>
      </c>
      <c r="N2694" t="str">
        <v/>
      </c>
      <c r="O2694" t="str">
        <v>PGMT_c</v>
      </c>
      <c r="P2694" t="str">
        <v>FWD</v>
      </c>
      <c r="Q2694" t="str">
        <v>rt1591</v>
      </c>
      <c r="R2694" t="str">
        <v>5.4.2.2</v>
      </c>
      <c r="S2694" t="str">
        <v>Other biosynthetic metabolism</v>
      </c>
      <c r="T2694" t="str">
        <v>Cell wall biosynthesis</v>
      </c>
    </row>
    <row r="2695" spans="1:20" x14ac:dyDescent="0.2">
      <c r="A2695" t="s">
        <v>5942</v>
      </c>
      <c r="B2695" t="s">
        <v>5941</v>
      </c>
      <c r="C2695" t="s">
        <v>21</v>
      </c>
      <c r="D2695" t="s">
        <v>1270</v>
      </c>
      <c r="E2695" t="str">
        <f>_xlfn.XLOOKUP(Table2[[#This Row],[rxn]],[1]Sheet1!$A:$A,[1]Sheet1!$C:$C,"Other metaolism",0)</f>
        <v>Excluded</v>
      </c>
      <c r="F2695" t="s">
        <v>19</v>
      </c>
      <c r="G2695" t="str">
        <f>Table2[[#This Row],[rxn]]&amp;"_"&amp;Table2[[#This Row],[dir]]</f>
        <v>LANOSTt_c_rm_REV</v>
      </c>
      <c r="H2695" t="str" cm="1">
        <f t="array" ref="H2695">_xlfn.TEXTJOIN(",",TRUE,_xlfn.UNIQUE(_xlfn._xlws.FILTER(Table2[enz],Table2[rxn+dir]=Table2[[#This Row],[rxn+dir]])))</f>
        <v>SPONT</v>
      </c>
      <c r="I2695" s="2" t="str">
        <f>_xlfn.TEXTAFTER(Table2[[#This Row],[rxn]],"_",-1)</f>
        <v>rm</v>
      </c>
      <c r="J2695" s="2" t="str">
        <f>_xlfn.TEXTBEFORE(Table2[[#This Row],[rxn]],"_"&amp;Table2[[#This Row],[compartment]],-1)</f>
        <v>LANOSTt_c</v>
      </c>
      <c r="K2695" s="2" t="str" cm="1">
        <f t="array" ref="K2695">_xlfn.LET(_xlpm.t,J2695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5" s="2" t="str">
        <f>IF(LEN(Table2[[#This Row],[number at end of rxn-compartment]])&gt;0,_xlfn.TEXTBEFORE(Table2[[#This Row],[rxn-compartment]],Table2[[#This Row],[number at end of rxn-compartment]],-1),"")</f>
        <v/>
      </c>
      <c r="N2695" t="str">
        <v/>
      </c>
      <c r="O2695" t="str">
        <v>PGMT_c</v>
      </c>
      <c r="P2695" t="str">
        <v>REV</v>
      </c>
      <c r="Q2695" t="str">
        <v>rt1591</v>
      </c>
      <c r="R2695" t="str">
        <v>5.4.2.2</v>
      </c>
      <c r="S2695" t="str">
        <v>Other biosynthetic metabolism</v>
      </c>
      <c r="T2695" t="str">
        <v>Cell wall biosynthesis</v>
      </c>
    </row>
    <row r="2696" spans="1:20" x14ac:dyDescent="0.2">
      <c r="A2696" t="s">
        <v>5943</v>
      </c>
      <c r="B2696" t="s">
        <v>5944</v>
      </c>
      <c r="C2696" t="s">
        <v>8</v>
      </c>
      <c r="D2696" t="s">
        <v>1270</v>
      </c>
      <c r="E2696" t="str">
        <f>_xlfn.XLOOKUP(Table2[[#This Row],[rxn]],[1]Sheet1!$A:$A,[1]Sheet1!$C:$C,"Other metaolism",0)</f>
        <v>Excluded</v>
      </c>
      <c r="F2696" t="s">
        <v>19</v>
      </c>
      <c r="G2696" t="str">
        <f>Table2[[#This Row],[rxn]]&amp;"_"&amp;Table2[[#This Row],[dir]]</f>
        <v>LANOSTt_l_rm_FWD</v>
      </c>
      <c r="H2696" t="str" cm="1">
        <f t="array" ref="H2696">_xlfn.TEXTJOIN(",",TRUE,_xlfn.UNIQUE(_xlfn._xlws.FILTER(Table2[enz],Table2[rxn+dir]=Table2[[#This Row],[rxn+dir]])))</f>
        <v>SPONT</v>
      </c>
      <c r="I2696" s="2" t="str">
        <f>_xlfn.TEXTAFTER(Table2[[#This Row],[rxn]],"_",-1)</f>
        <v>rm</v>
      </c>
      <c r="J2696" s="2" t="str">
        <f>_xlfn.TEXTBEFORE(Table2[[#This Row],[rxn]],"_"&amp;Table2[[#This Row],[compartment]],-1)</f>
        <v>LANOSTt_l</v>
      </c>
      <c r="K2696" s="2" t="str" cm="1">
        <f t="array" ref="K2696">_xlfn.LET(_xlpm.t,J2696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6" s="2" t="str">
        <f>IF(LEN(Table2[[#This Row],[number at end of rxn-compartment]])&gt;0,_xlfn.TEXTBEFORE(Table2[[#This Row],[rxn-compartment]],Table2[[#This Row],[number at end of rxn-compartment]],-1),"")</f>
        <v/>
      </c>
      <c r="N2696" t="str">
        <v/>
      </c>
      <c r="O2696" t="str">
        <v>PGPP_mm</v>
      </c>
      <c r="P2696" t="str">
        <v>FWD</v>
      </c>
      <c r="Q2696" t="str">
        <v>rt2532</v>
      </c>
      <c r="R2696" t="str">
        <v>3.1.3.27</v>
      </c>
      <c r="S2696" t="str">
        <v>Other biosynthetic metabolism</v>
      </c>
      <c r="T2696" t="str">
        <v>Glycerophospholipid biosynthesis</v>
      </c>
    </row>
    <row r="2697" spans="1:20" x14ac:dyDescent="0.2">
      <c r="A2697" t="s">
        <v>5945</v>
      </c>
      <c r="B2697" t="s">
        <v>5944</v>
      </c>
      <c r="C2697" t="s">
        <v>21</v>
      </c>
      <c r="D2697" t="s">
        <v>1270</v>
      </c>
      <c r="E2697" t="str">
        <f>_xlfn.XLOOKUP(Table2[[#This Row],[rxn]],[1]Sheet1!$A:$A,[1]Sheet1!$C:$C,"Other metaolism",0)</f>
        <v>Excluded</v>
      </c>
      <c r="F2697" t="s">
        <v>19</v>
      </c>
      <c r="G2697" t="str">
        <f>Table2[[#This Row],[rxn]]&amp;"_"&amp;Table2[[#This Row],[dir]]</f>
        <v>LANOSTt_l_rm_REV</v>
      </c>
      <c r="H2697" t="str" cm="1">
        <f t="array" ref="H2697">_xlfn.TEXTJOIN(",",TRUE,_xlfn.UNIQUE(_xlfn._xlws.FILTER(Table2[enz],Table2[rxn+dir]=Table2[[#This Row],[rxn+dir]])))</f>
        <v>SPONT</v>
      </c>
      <c r="I2697" s="2" t="str">
        <f>_xlfn.TEXTAFTER(Table2[[#This Row],[rxn]],"_",-1)</f>
        <v>rm</v>
      </c>
      <c r="J2697" s="2" t="str">
        <f>_xlfn.TEXTBEFORE(Table2[[#This Row],[rxn]],"_"&amp;Table2[[#This Row],[compartment]],-1)</f>
        <v>LANOSTt_l</v>
      </c>
      <c r="K2697" s="2" t="str" cm="1">
        <f t="array" ref="K2697">_xlfn.LET(_xlpm.t,J2697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7" s="2" t="str">
        <f>IF(LEN(Table2[[#This Row],[number at end of rxn-compartment]])&gt;0,_xlfn.TEXTBEFORE(Table2[[#This Row],[rxn-compartment]],Table2[[#This Row],[number at end of rxn-compartment]],-1),"")</f>
        <v/>
      </c>
      <c r="N2697" t="str">
        <v/>
      </c>
      <c r="O2697" t="str">
        <v>PGPS_mm</v>
      </c>
      <c r="P2697" t="str">
        <v>FWD</v>
      </c>
      <c r="Q2697" t="str">
        <v>rt4228</v>
      </c>
      <c r="R2697" t="str">
        <v>2.7.8.5</v>
      </c>
      <c r="S2697" t="str">
        <v>Other biosynthetic metabolism</v>
      </c>
      <c r="T2697" t="str">
        <v>Glycerophospholipid biosynthesis</v>
      </c>
    </row>
    <row r="2698" spans="1:20" x14ac:dyDescent="0.2">
      <c r="A2698" t="s">
        <v>5946</v>
      </c>
      <c r="B2698" t="s">
        <v>5947</v>
      </c>
      <c r="C2698" t="s">
        <v>8</v>
      </c>
      <c r="D2698" t="s">
        <v>5935</v>
      </c>
      <c r="E2698" t="str">
        <f>_xlfn.XLOOKUP(Table2[[#This Row],[rxn]],[1]Sheet1!$A:$A,[1]Sheet1!$C:$C,"Other metaolism",0)</f>
        <v>Central metabolism</v>
      </c>
      <c r="F2698" t="s">
        <v>605</v>
      </c>
      <c r="G2698" t="str">
        <f>Table2[[#This Row],[rxn]]&amp;"_"&amp;Table2[[#This Row],[dir]]</f>
        <v>LCADi_c_FWD</v>
      </c>
      <c r="H2698" t="str" cm="1">
        <f t="array" ref="H2698">_xlfn.TEXTJOIN(",",TRUE,_xlfn.UNIQUE(_xlfn._xlws.FILTER(Table2[enz],Table2[rxn+dir]=Table2[[#This Row],[rxn+dir]])))</f>
        <v>rt3783</v>
      </c>
      <c r="I2698" s="2" t="str">
        <f>_xlfn.TEXTAFTER(Table2[[#This Row],[rxn]],"_",-1)</f>
        <v>c</v>
      </c>
      <c r="J2698" s="2" t="str">
        <f>_xlfn.TEXTBEFORE(Table2[[#This Row],[rxn]],"_"&amp;Table2[[#This Row],[compartment]],-1)</f>
        <v>LCADi</v>
      </c>
      <c r="K2698" s="2" t="str" cm="1">
        <f t="array" ref="K2698">_xlfn.LET(_xlpm.t,J2698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8" s="2" t="str">
        <f>IF(LEN(Table2[[#This Row],[number at end of rxn-compartment]])&gt;0,_xlfn.TEXTBEFORE(Table2[[#This Row],[rxn-compartment]],Table2[[#This Row],[number at end of rxn-compartment]],-1),"")</f>
        <v/>
      </c>
      <c r="N2698" t="str">
        <v/>
      </c>
      <c r="O2698" t="str">
        <v>PGS_x</v>
      </c>
      <c r="P2698" t="str">
        <v>FWD</v>
      </c>
      <c r="Q2698" t="str">
        <v>rt5040</v>
      </c>
      <c r="R2698" t="str">
        <v>1.14.99.1</v>
      </c>
      <c r="S2698" t="str">
        <v>Other metabolism</v>
      </c>
      <c r="T2698" t="str">
        <v>Arachidonic acid metabolism</v>
      </c>
    </row>
    <row r="2699" spans="1:20" x14ac:dyDescent="0.2">
      <c r="A2699" t="s">
        <v>5948</v>
      </c>
      <c r="B2699" t="s">
        <v>5949</v>
      </c>
      <c r="C2699" t="s">
        <v>8</v>
      </c>
      <c r="D2699" t="s">
        <v>3226</v>
      </c>
      <c r="E2699" t="str">
        <f>_xlfn.XLOOKUP(Table2[[#This Row],[rxn]],[1]Sheet1!$A:$A,[1]Sheet1!$C:$C,"Other metaolism",0)</f>
        <v>Amino acid metabolism</v>
      </c>
      <c r="F2699" t="s">
        <v>153</v>
      </c>
      <c r="G2699" t="str">
        <f>Table2[[#This Row],[rxn]]&amp;"_"&amp;Table2[[#This Row],[dir]]</f>
        <v>LCYSTAT_c_FWD</v>
      </c>
      <c r="H2699" t="str" cm="1">
        <f t="array" ref="H2699">_xlfn.TEXTJOIN(",",TRUE,_xlfn.UNIQUE(_xlfn._xlws.FILTER(Table2[enz],Table2[rxn+dir]=Table2[[#This Row],[rxn+dir]])))</f>
        <v>rt1784_c</v>
      </c>
      <c r="I2699" s="2" t="str">
        <f>_xlfn.TEXTAFTER(Table2[[#This Row],[rxn]],"_",-1)</f>
        <v>c</v>
      </c>
      <c r="J2699" s="2" t="str">
        <f>_xlfn.TEXTBEFORE(Table2[[#This Row],[rxn]],"_"&amp;Table2[[#This Row],[compartment]],-1)</f>
        <v>LCYSTAT</v>
      </c>
      <c r="K2699" s="2" t="str" cm="1">
        <f t="array" ref="K2699">_xlfn.LET(_xlpm.t,J2699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699" s="2" t="str">
        <f>IF(LEN(Table2[[#This Row],[number at end of rxn-compartment]])&gt;0,_xlfn.TEXTBEFORE(Table2[[#This Row],[rxn-compartment]],Table2[[#This Row],[number at end of rxn-compartment]],-1),"")</f>
        <v/>
      </c>
      <c r="N2699" t="str">
        <v/>
      </c>
      <c r="O2699" t="str">
        <v>PGt_c_m</v>
      </c>
      <c r="P2699" t="str">
        <v>FWD</v>
      </c>
      <c r="Q2699" t="str">
        <v>rt1060,rt4312</v>
      </c>
      <c r="R2699" t="str">
        <v/>
      </c>
      <c r="S2699" t="str">
        <v>Excluded</v>
      </c>
      <c r="T2699" t="str">
        <v>Transport</v>
      </c>
    </row>
    <row r="2700" spans="1:20" x14ac:dyDescent="0.2">
      <c r="A2700" t="s">
        <v>5950</v>
      </c>
      <c r="B2700" t="s">
        <v>5949</v>
      </c>
      <c r="C2700" t="s">
        <v>21</v>
      </c>
      <c r="D2700" t="s">
        <v>3226</v>
      </c>
      <c r="E2700" t="str">
        <f>_xlfn.XLOOKUP(Table2[[#This Row],[rxn]],[1]Sheet1!$A:$A,[1]Sheet1!$C:$C,"Other metaolism",0)</f>
        <v>Amino acid metabolism</v>
      </c>
      <c r="F2700" t="s">
        <v>153</v>
      </c>
      <c r="G2700" t="str">
        <f>Table2[[#This Row],[rxn]]&amp;"_"&amp;Table2[[#This Row],[dir]]</f>
        <v>LCYSTAT_c_REV</v>
      </c>
      <c r="H2700" t="str" cm="1">
        <f t="array" ref="H2700">_xlfn.TEXTJOIN(",",TRUE,_xlfn.UNIQUE(_xlfn._xlws.FILTER(Table2[enz],Table2[rxn+dir]=Table2[[#This Row],[rxn+dir]])))</f>
        <v>rt1784_c</v>
      </c>
      <c r="I2700" s="2" t="str">
        <f>_xlfn.TEXTAFTER(Table2[[#This Row],[rxn]],"_",-1)</f>
        <v>c</v>
      </c>
      <c r="J2700" s="2" t="str">
        <f>_xlfn.TEXTBEFORE(Table2[[#This Row],[rxn]],"_"&amp;Table2[[#This Row],[compartment]],-1)</f>
        <v>LCYSTAT</v>
      </c>
      <c r="K2700" s="2" t="str" cm="1">
        <f t="array" ref="K2700">_xlfn.LET(_xlpm.t,J2700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0" s="2" t="str">
        <f>IF(LEN(Table2[[#This Row],[number at end of rxn-compartment]])&gt;0,_xlfn.TEXTBEFORE(Table2[[#This Row],[rxn-compartment]],Table2[[#This Row],[number at end of rxn-compartment]],-1),"")</f>
        <v/>
      </c>
      <c r="N2700" t="str">
        <v/>
      </c>
      <c r="O2700" t="str">
        <v>PGt_c_m</v>
      </c>
      <c r="P2700" t="str">
        <v>REV</v>
      </c>
      <c r="Q2700" t="str">
        <v>rt1060,rt4312</v>
      </c>
      <c r="R2700" t="str">
        <v/>
      </c>
      <c r="S2700" t="str">
        <v>Excluded</v>
      </c>
      <c r="T2700" t="str">
        <v>Transport</v>
      </c>
    </row>
    <row r="2701" spans="1:20" x14ac:dyDescent="0.2">
      <c r="A2701" t="s">
        <v>5951</v>
      </c>
      <c r="B2701" t="s">
        <v>5953</v>
      </c>
      <c r="C2701" t="s">
        <v>8</v>
      </c>
      <c r="D2701" t="s">
        <v>5952</v>
      </c>
      <c r="E2701" t="str">
        <f>_xlfn.XLOOKUP(Table2[[#This Row],[rxn]],[1]Sheet1!$A:$A,[1]Sheet1!$C:$C,"Other metaolism",0)</f>
        <v>Central metabolism</v>
      </c>
      <c r="F2701" t="s">
        <v>460</v>
      </c>
      <c r="G2701" t="str">
        <f>Table2[[#This Row],[rxn]]&amp;"_"&amp;Table2[[#This Row],[dir]]</f>
        <v>LDH_L_x_FWD</v>
      </c>
      <c r="H2701" t="str" cm="1">
        <f t="array" ref="H2701">_xlfn.TEXTJOIN(",",TRUE,_xlfn.UNIQUE(_xlfn._xlws.FILTER(Table2[enz],Table2[rxn+dir]=Table2[[#This Row],[rxn+dir]])))</f>
        <v>rt5258_x</v>
      </c>
      <c r="I2701" s="2" t="str">
        <f>_xlfn.TEXTAFTER(Table2[[#This Row],[rxn]],"_",-1)</f>
        <v>x</v>
      </c>
      <c r="J2701" s="2" t="str">
        <f>_xlfn.TEXTBEFORE(Table2[[#This Row],[rxn]],"_"&amp;Table2[[#This Row],[compartment]],-1)</f>
        <v>LDH_L</v>
      </c>
      <c r="K2701" s="2" t="str" cm="1">
        <f t="array" ref="K2701">_xlfn.LET(_xlpm.t,J2701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1" s="2" t="str">
        <f>IF(LEN(Table2[[#This Row],[number at end of rxn-compartment]])&gt;0,_xlfn.TEXTBEFORE(Table2[[#This Row],[rxn-compartment]],Table2[[#This Row],[number at end of rxn-compartment]],-1),"")</f>
        <v/>
      </c>
      <c r="N2701" t="str">
        <v>PHACRDC</v>
      </c>
      <c r="O2701" t="str">
        <v>PHACRDC1_c</v>
      </c>
      <c r="P2701" t="str">
        <v>FWD</v>
      </c>
      <c r="Q2701" t="str">
        <v>rt4099</v>
      </c>
      <c r="R2701" t="str">
        <v>4.1.1.102</v>
      </c>
      <c r="S2701" t="str">
        <v>Other metabolism</v>
      </c>
      <c r="T2701" t="str">
        <v>Phenylpropanoid biosynthesis</v>
      </c>
    </row>
    <row r="2702" spans="1:20" x14ac:dyDescent="0.2">
      <c r="A2702" t="s">
        <v>5954</v>
      </c>
      <c r="B2702" t="s">
        <v>5955</v>
      </c>
      <c r="C2702" t="s">
        <v>8</v>
      </c>
      <c r="D2702" t="s">
        <v>5796</v>
      </c>
      <c r="E2702" t="str">
        <f>_xlfn.XLOOKUP(Table2[[#This Row],[rxn]],[1]Sheet1!$A:$A,[1]Sheet1!$C:$C,"Other metaolism",0)</f>
        <v>Excluded</v>
      </c>
      <c r="F2702" t="s">
        <v>19</v>
      </c>
      <c r="G2702" t="str">
        <f>Table2[[#This Row],[rxn]]&amp;"_"&amp;Table2[[#This Row],[dir]]</f>
        <v>LEUt_c_v_FWD</v>
      </c>
      <c r="H2702" t="str" cm="1">
        <f t="array" ref="H2702">_xlfn.TEXTJOIN(",",TRUE,_xlfn.UNIQUE(_xlfn._xlws.FILTER(Table2[enz],Table2[rxn+dir]=Table2[[#This Row],[rxn+dir]])))</f>
        <v>rt6501</v>
      </c>
      <c r="I2702" s="2" t="str">
        <f>_xlfn.TEXTAFTER(Table2[[#This Row],[rxn]],"_",-1)</f>
        <v>v</v>
      </c>
      <c r="J2702" s="2" t="str">
        <f>_xlfn.TEXTBEFORE(Table2[[#This Row],[rxn]],"_"&amp;Table2[[#This Row],[compartment]],-1)</f>
        <v>LEUt_c</v>
      </c>
      <c r="K2702" s="2" t="str" cm="1">
        <f t="array" ref="K2702">_xlfn.LET(_xlpm.t,J2702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2" s="2" t="str">
        <f>IF(LEN(Table2[[#This Row],[number at end of rxn-compartment]])&gt;0,_xlfn.TEXTBEFORE(Table2[[#This Row],[rxn-compartment]],Table2[[#This Row],[number at end of rxn-compartment]],-1),"")</f>
        <v/>
      </c>
      <c r="N2702" t="str">
        <v>PHACRDC</v>
      </c>
      <c r="O2702" t="str">
        <v>PHACRDC1_c</v>
      </c>
      <c r="P2702" t="str">
        <v>REV</v>
      </c>
      <c r="Q2702" t="str">
        <v>rt4099</v>
      </c>
      <c r="R2702" t="str">
        <v>4.1.1.102</v>
      </c>
      <c r="S2702" t="str">
        <v>Other metabolism</v>
      </c>
      <c r="T2702" t="str">
        <v>Phenylpropanoid biosynthesis</v>
      </c>
    </row>
    <row r="2703" spans="1:20" x14ac:dyDescent="0.2">
      <c r="A2703" t="s">
        <v>5956</v>
      </c>
      <c r="B2703" t="s">
        <v>755</v>
      </c>
      <c r="C2703" t="s">
        <v>8</v>
      </c>
      <c r="D2703" t="s">
        <v>5799</v>
      </c>
      <c r="E2703" t="str">
        <f>_xlfn.XLOOKUP(Table2[[#This Row],[rxn]],[1]Sheet1!$A:$A,[1]Sheet1!$C:$C,"Other metaolism",0)</f>
        <v>Amino acid metabolism</v>
      </c>
      <c r="F2703" t="s">
        <v>153</v>
      </c>
      <c r="G2703" t="str">
        <f>Table2[[#This Row],[rxn]]&amp;"_"&amp;Table2[[#This Row],[dir]]</f>
        <v>LEUTA_c_FWD</v>
      </c>
      <c r="H2703" t="str" cm="1">
        <f t="array" ref="H2703">_xlfn.TEXTJOIN(",",TRUE,_xlfn.UNIQUE(_xlfn._xlws.FILTER(Table2[enz],Table2[rxn+dir]=Table2[[#This Row],[rxn+dir]])))</f>
        <v>rt5646,rt6485</v>
      </c>
      <c r="I2703" s="2" t="str">
        <f>_xlfn.TEXTAFTER(Table2[[#This Row],[rxn]],"_",-1)</f>
        <v>c</v>
      </c>
      <c r="J2703" s="2" t="str">
        <f>_xlfn.TEXTBEFORE(Table2[[#This Row],[rxn]],"_"&amp;Table2[[#This Row],[compartment]],-1)</f>
        <v>LEUTA</v>
      </c>
      <c r="K2703" s="2" t="str" cm="1">
        <f t="array" ref="K2703">_xlfn.LET(_xlpm.t,J2703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3" s="2" t="str">
        <f>IF(LEN(Table2[[#This Row],[number at end of rxn-compartment]])&gt;0,_xlfn.TEXTBEFORE(Table2[[#This Row],[rxn-compartment]],Table2[[#This Row],[number at end of rxn-compartment]],-1),"")</f>
        <v/>
      </c>
      <c r="N2703" t="str">
        <v>PHACRDC</v>
      </c>
      <c r="O2703" t="str">
        <v>PHACRDC2_c</v>
      </c>
      <c r="P2703" t="str">
        <v>FWD</v>
      </c>
      <c r="Q2703" t="str">
        <v>rt4099</v>
      </c>
      <c r="R2703" t="str">
        <v>4.1.1.102</v>
      </c>
      <c r="S2703" t="str">
        <v>Other metabolism</v>
      </c>
      <c r="T2703" t="str">
        <v>Phenylpropanoid biosynthesis</v>
      </c>
    </row>
    <row r="2704" spans="1:20" x14ac:dyDescent="0.2">
      <c r="A2704" t="s">
        <v>5957</v>
      </c>
      <c r="B2704" t="s">
        <v>755</v>
      </c>
      <c r="C2704" t="s">
        <v>21</v>
      </c>
      <c r="D2704" t="s">
        <v>5799</v>
      </c>
      <c r="E2704" t="str">
        <f>_xlfn.XLOOKUP(Table2[[#This Row],[rxn]],[1]Sheet1!$A:$A,[1]Sheet1!$C:$C,"Other metaolism",0)</f>
        <v>Amino acid metabolism</v>
      </c>
      <c r="F2704" t="s">
        <v>153</v>
      </c>
      <c r="G2704" t="str">
        <f>Table2[[#This Row],[rxn]]&amp;"_"&amp;Table2[[#This Row],[dir]]</f>
        <v>LEUTA_c_REV</v>
      </c>
      <c r="H2704" t="str" cm="1">
        <f t="array" ref="H2704">_xlfn.TEXTJOIN(",",TRUE,_xlfn.UNIQUE(_xlfn._xlws.FILTER(Table2[enz],Table2[rxn+dir]=Table2[[#This Row],[rxn+dir]])))</f>
        <v>rt5646,rt6485</v>
      </c>
      <c r="I2704" s="2" t="str">
        <f>_xlfn.TEXTAFTER(Table2[[#This Row],[rxn]],"_",-1)</f>
        <v>c</v>
      </c>
      <c r="J2704" s="2" t="str">
        <f>_xlfn.TEXTBEFORE(Table2[[#This Row],[rxn]],"_"&amp;Table2[[#This Row],[compartment]],-1)</f>
        <v>LEUTA</v>
      </c>
      <c r="K2704" s="2" t="str" cm="1">
        <f t="array" ref="K2704">_xlfn.LET(_xlpm.t,J2704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4" s="2" t="str">
        <f>IF(LEN(Table2[[#This Row],[number at end of rxn-compartment]])&gt;0,_xlfn.TEXTBEFORE(Table2[[#This Row],[rxn-compartment]],Table2[[#This Row],[number at end of rxn-compartment]],-1),"")</f>
        <v/>
      </c>
      <c r="N2704" t="str">
        <v>PHACRDC</v>
      </c>
      <c r="O2704" t="str">
        <v>PHACRDC2_c</v>
      </c>
      <c r="P2704" t="str">
        <v>REV</v>
      </c>
      <c r="Q2704" t="str">
        <v>rt4099</v>
      </c>
      <c r="R2704" t="str">
        <v>4.1.1.102</v>
      </c>
      <c r="S2704" t="str">
        <v>Other metabolism</v>
      </c>
      <c r="T2704" t="str">
        <v>Phenylpropanoid biosynthesis</v>
      </c>
    </row>
    <row r="2705" spans="1:20" x14ac:dyDescent="0.2">
      <c r="A2705" t="s">
        <v>5958</v>
      </c>
      <c r="B2705" t="s">
        <v>755</v>
      </c>
      <c r="C2705" t="s">
        <v>8</v>
      </c>
      <c r="D2705" t="s">
        <v>5802</v>
      </c>
      <c r="E2705" t="str">
        <f>_xlfn.XLOOKUP(Table2[[#This Row],[rxn]],[1]Sheet1!$A:$A,[1]Sheet1!$C:$C,"Other metaolism",0)</f>
        <v>Amino acid metabolism</v>
      </c>
      <c r="F2705" t="s">
        <v>153</v>
      </c>
      <c r="G2705" t="str">
        <f>Table2[[#This Row],[rxn]]&amp;"_"&amp;Table2[[#This Row],[dir]]</f>
        <v>LEUTA_c_FWD</v>
      </c>
      <c r="H2705" t="str" cm="1">
        <f t="array" ref="H2705">_xlfn.TEXTJOIN(",",TRUE,_xlfn.UNIQUE(_xlfn._xlws.FILTER(Table2[enz],Table2[rxn+dir]=Table2[[#This Row],[rxn+dir]])))</f>
        <v>rt5646,rt6485</v>
      </c>
      <c r="I2705" s="2" t="str">
        <f>_xlfn.TEXTAFTER(Table2[[#This Row],[rxn]],"_",-1)</f>
        <v>c</v>
      </c>
      <c r="J2705" s="2" t="str">
        <f>_xlfn.TEXTBEFORE(Table2[[#This Row],[rxn]],"_"&amp;Table2[[#This Row],[compartment]],-1)</f>
        <v>LEUTA</v>
      </c>
      <c r="K2705" s="2" t="str" cm="1">
        <f t="array" ref="K2705">_xlfn.LET(_xlpm.t,J2705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5" s="2" t="str">
        <f>IF(LEN(Table2[[#This Row],[number at end of rxn-compartment]])&gt;0,_xlfn.TEXTBEFORE(Table2[[#This Row],[rxn-compartment]],Table2[[#This Row],[number at end of rxn-compartment]],-1),"")</f>
        <v/>
      </c>
      <c r="N2705" t="str">
        <v>PHACRDC</v>
      </c>
      <c r="O2705" t="str">
        <v>PHACRDC3_c</v>
      </c>
      <c r="P2705" t="str">
        <v>FWD</v>
      </c>
      <c r="Q2705" t="str">
        <v>rt4099</v>
      </c>
      <c r="R2705" t="str">
        <v>4.1.1.102</v>
      </c>
      <c r="S2705" t="str">
        <v>Other metabolism</v>
      </c>
      <c r="T2705" t="str">
        <v>Phenylpropanoid biosynthesis</v>
      </c>
    </row>
    <row r="2706" spans="1:20" x14ac:dyDescent="0.2">
      <c r="A2706" t="s">
        <v>5959</v>
      </c>
      <c r="B2706" t="s">
        <v>755</v>
      </c>
      <c r="C2706" t="s">
        <v>21</v>
      </c>
      <c r="D2706" t="s">
        <v>5802</v>
      </c>
      <c r="E2706" t="str">
        <f>_xlfn.XLOOKUP(Table2[[#This Row],[rxn]],[1]Sheet1!$A:$A,[1]Sheet1!$C:$C,"Other metaolism",0)</f>
        <v>Amino acid metabolism</v>
      </c>
      <c r="F2706" t="s">
        <v>153</v>
      </c>
      <c r="G2706" t="str">
        <f>Table2[[#This Row],[rxn]]&amp;"_"&amp;Table2[[#This Row],[dir]]</f>
        <v>LEUTA_c_REV</v>
      </c>
      <c r="H2706" t="str" cm="1">
        <f t="array" ref="H2706">_xlfn.TEXTJOIN(",",TRUE,_xlfn.UNIQUE(_xlfn._xlws.FILTER(Table2[enz],Table2[rxn+dir]=Table2[[#This Row],[rxn+dir]])))</f>
        <v>rt5646,rt6485</v>
      </c>
      <c r="I2706" s="2" t="str">
        <f>_xlfn.TEXTAFTER(Table2[[#This Row],[rxn]],"_",-1)</f>
        <v>c</v>
      </c>
      <c r="J2706" s="2" t="str">
        <f>_xlfn.TEXTBEFORE(Table2[[#This Row],[rxn]],"_"&amp;Table2[[#This Row],[compartment]],-1)</f>
        <v>LEUTA</v>
      </c>
      <c r="K2706" s="2" t="str" cm="1">
        <f t="array" ref="K2706">_xlfn.LET(_xlpm.t,J2706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6" s="2" t="str">
        <f>IF(LEN(Table2[[#This Row],[number at end of rxn-compartment]])&gt;0,_xlfn.TEXTBEFORE(Table2[[#This Row],[rxn-compartment]],Table2[[#This Row],[number at end of rxn-compartment]],-1),"")</f>
        <v/>
      </c>
      <c r="N2706" t="str">
        <v>PHACRDC</v>
      </c>
      <c r="O2706" t="str">
        <v>PHACRDC3_c</v>
      </c>
      <c r="P2706" t="str">
        <v>REV</v>
      </c>
      <c r="Q2706" t="str">
        <v>rt4099</v>
      </c>
      <c r="R2706" t="str">
        <v>4.1.1.102</v>
      </c>
      <c r="S2706" t="str">
        <v>Other metabolism</v>
      </c>
      <c r="T2706" t="str">
        <v>Phenylpropanoid biosynthesis</v>
      </c>
    </row>
    <row r="2707" spans="1:20" x14ac:dyDescent="0.2">
      <c r="A2707" t="s">
        <v>5960</v>
      </c>
      <c r="B2707" t="s">
        <v>5961</v>
      </c>
      <c r="C2707" t="s">
        <v>8</v>
      </c>
      <c r="D2707" t="s">
        <v>5805</v>
      </c>
      <c r="E2707" t="str">
        <f>_xlfn.XLOOKUP(Table2[[#This Row],[rxn]],[1]Sheet1!$A:$A,[1]Sheet1!$C:$C,"Other metaolism",0)</f>
        <v>Amino acid metabolism</v>
      </c>
      <c r="F2707" t="s">
        <v>153</v>
      </c>
      <c r="G2707" t="str">
        <f>Table2[[#This Row],[rxn]]&amp;"_"&amp;Table2[[#This Row],[dir]]</f>
        <v>LEUTA_m_FWD</v>
      </c>
      <c r="H2707" t="str" cm="1">
        <f t="array" ref="H2707">_xlfn.TEXTJOIN(",",TRUE,_xlfn.UNIQUE(_xlfn._xlws.FILTER(Table2[enz],Table2[rxn+dir]=Table2[[#This Row],[rxn+dir]])))</f>
        <v>rt6242_m</v>
      </c>
      <c r="I2707" s="2" t="str">
        <f>_xlfn.TEXTAFTER(Table2[[#This Row],[rxn]],"_",-1)</f>
        <v>m</v>
      </c>
      <c r="J2707" s="2" t="str">
        <f>_xlfn.TEXTBEFORE(Table2[[#This Row],[rxn]],"_"&amp;Table2[[#This Row],[compartment]],-1)</f>
        <v>LEUTA</v>
      </c>
      <c r="K2707" s="2" t="str" cm="1">
        <f t="array" ref="K2707">_xlfn.LET(_xlpm.t,J2707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7" s="2" t="str">
        <f>IF(LEN(Table2[[#This Row],[number at end of rxn-compartment]])&gt;0,_xlfn.TEXTBEFORE(Table2[[#This Row],[rxn-compartment]],Table2[[#This Row],[number at end of rxn-compartment]],-1),"")</f>
        <v/>
      </c>
      <c r="N2707" t="str">
        <v>PHACRDC</v>
      </c>
      <c r="O2707" t="str">
        <v>PHACRDC4_c</v>
      </c>
      <c r="P2707" t="str">
        <v>FWD</v>
      </c>
      <c r="Q2707" t="str">
        <v>rt4099</v>
      </c>
      <c r="R2707" t="str">
        <v>4.1.1.102</v>
      </c>
      <c r="S2707" t="str">
        <v>Other metabolism</v>
      </c>
      <c r="T2707" t="str">
        <v>Phenylpropanoid biosynthesis</v>
      </c>
    </row>
    <row r="2708" spans="1:20" x14ac:dyDescent="0.2">
      <c r="A2708" t="s">
        <v>5962</v>
      </c>
      <c r="B2708" t="s">
        <v>5961</v>
      </c>
      <c r="C2708" t="s">
        <v>21</v>
      </c>
      <c r="D2708" t="s">
        <v>5805</v>
      </c>
      <c r="E2708" t="str">
        <f>_xlfn.XLOOKUP(Table2[[#This Row],[rxn]],[1]Sheet1!$A:$A,[1]Sheet1!$C:$C,"Other metaolism",0)</f>
        <v>Amino acid metabolism</v>
      </c>
      <c r="F2708" t="s">
        <v>153</v>
      </c>
      <c r="G2708" t="str">
        <f>Table2[[#This Row],[rxn]]&amp;"_"&amp;Table2[[#This Row],[dir]]</f>
        <v>LEUTA_m_REV</v>
      </c>
      <c r="H2708" t="str" cm="1">
        <f t="array" ref="H2708">_xlfn.TEXTJOIN(",",TRUE,_xlfn.UNIQUE(_xlfn._xlws.FILTER(Table2[enz],Table2[rxn+dir]=Table2[[#This Row],[rxn+dir]])))</f>
        <v>rt6242_m</v>
      </c>
      <c r="I2708" s="2" t="str">
        <f>_xlfn.TEXTAFTER(Table2[[#This Row],[rxn]],"_",-1)</f>
        <v>m</v>
      </c>
      <c r="J2708" s="2" t="str">
        <f>_xlfn.TEXTBEFORE(Table2[[#This Row],[rxn]],"_"&amp;Table2[[#This Row],[compartment]],-1)</f>
        <v>LEUTA</v>
      </c>
      <c r="K2708" s="2" t="str" cm="1">
        <f t="array" ref="K2708">_xlfn.LET(_xlpm.t,J2708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8" s="2" t="str">
        <f>IF(LEN(Table2[[#This Row],[number at end of rxn-compartment]])&gt;0,_xlfn.TEXTBEFORE(Table2[[#This Row],[rxn-compartment]],Table2[[#This Row],[number at end of rxn-compartment]],-1),"")</f>
        <v/>
      </c>
      <c r="N2708" t="str">
        <v>PHACRDC</v>
      </c>
      <c r="O2708" t="str">
        <v>PHACRDC4_c</v>
      </c>
      <c r="P2708" t="str">
        <v>REV</v>
      </c>
      <c r="Q2708" t="str">
        <v>rt4099</v>
      </c>
      <c r="R2708" t="str">
        <v>4.1.1.102</v>
      </c>
      <c r="S2708" t="str">
        <v>Other metabolism</v>
      </c>
      <c r="T2708" t="str">
        <v>Phenylpropanoid biosynthesis</v>
      </c>
    </row>
    <row r="2709" spans="1:20" x14ac:dyDescent="0.2">
      <c r="A2709" t="s">
        <v>5963</v>
      </c>
      <c r="B2709" t="s">
        <v>5964</v>
      </c>
      <c r="C2709" t="s">
        <v>8</v>
      </c>
      <c r="D2709" t="s">
        <v>3196</v>
      </c>
      <c r="E2709" t="str">
        <f>_xlfn.XLOOKUP(Table2[[#This Row],[rxn]],[1]Sheet1!$A:$A,[1]Sheet1!$C:$C,"Other metaolism",0)</f>
        <v>Excluded</v>
      </c>
      <c r="F2709" t="s">
        <v>19</v>
      </c>
      <c r="G2709" t="str">
        <f>Table2[[#This Row],[rxn]]&amp;"_"&amp;Table2[[#This Row],[dir]]</f>
        <v>LEUtpa_v_FWD</v>
      </c>
      <c r="H2709" t="str" cm="1">
        <f t="array" ref="H2709">_xlfn.TEXTJOIN(",",TRUE,_xlfn.UNIQUE(_xlfn._xlws.FILTER(Table2[enz],Table2[rxn+dir]=Table2[[#This Row],[rxn+dir]])))</f>
        <v>rt7819</v>
      </c>
      <c r="I2709" s="2" t="str">
        <f>_xlfn.TEXTAFTER(Table2[[#This Row],[rxn]],"_",-1)</f>
        <v>v</v>
      </c>
      <c r="J2709" s="2" t="str">
        <f>_xlfn.TEXTBEFORE(Table2[[#This Row],[rxn]],"_"&amp;Table2[[#This Row],[compartment]],-1)</f>
        <v>LEUtpa</v>
      </c>
      <c r="K2709" s="2" t="str" cm="1">
        <f t="array" ref="K2709">_xlfn.LET(_xlpm.t,J2709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09" s="2" t="str">
        <f>IF(LEN(Table2[[#This Row],[number at end of rxn-compartment]])&gt;0,_xlfn.TEXTBEFORE(Table2[[#This Row],[rxn-compartment]],Table2[[#This Row],[number at end of rxn-compartment]],-1),"")</f>
        <v/>
      </c>
      <c r="N2709" t="str">
        <v/>
      </c>
      <c r="O2709" t="str">
        <v>PHCD_m</v>
      </c>
      <c r="P2709" t="str">
        <v>FWD</v>
      </c>
      <c r="Q2709" t="str">
        <v>rt0201</v>
      </c>
      <c r="R2709" t="str">
        <v>1.5.1.12</v>
      </c>
      <c r="S2709" t="str">
        <v>Amino acid metabolism</v>
      </c>
      <c r="T2709" t="str">
        <v>Arginine and proline metabolism</v>
      </c>
    </row>
    <row r="2710" spans="1:20" x14ac:dyDescent="0.2">
      <c r="A2710" t="s">
        <v>5965</v>
      </c>
      <c r="B2710" t="s">
        <v>5966</v>
      </c>
      <c r="C2710" t="s">
        <v>8</v>
      </c>
      <c r="D2710" t="s">
        <v>3199</v>
      </c>
      <c r="E2710" t="str">
        <f>_xlfn.XLOOKUP(Table2[[#This Row],[rxn]],[1]Sheet1!$A:$A,[1]Sheet1!$C:$C,"Other metaolism",0)</f>
        <v>Excluded</v>
      </c>
      <c r="F2710" t="s">
        <v>19</v>
      </c>
      <c r="G2710" t="str">
        <f>Table2[[#This Row],[rxn]]&amp;"_"&amp;Table2[[#This Row],[dir]]</f>
        <v>LEUtps_v_FWD</v>
      </c>
      <c r="H2710" t="str" cm="1">
        <f t="array" ref="H2710">_xlfn.TEXTJOIN(",",TRUE,_xlfn.UNIQUE(_xlfn._xlws.FILTER(Table2[enz],Table2[rxn+dir]=Table2[[#This Row],[rxn+dir]])))</f>
        <v>rt4375</v>
      </c>
      <c r="I2710" s="2" t="str">
        <f>_xlfn.TEXTAFTER(Table2[[#This Row],[rxn]],"_",-1)</f>
        <v>v</v>
      </c>
      <c r="J2710" s="2" t="str">
        <f>_xlfn.TEXTBEFORE(Table2[[#This Row],[rxn]],"_"&amp;Table2[[#This Row],[compartment]],-1)</f>
        <v>LEUtps</v>
      </c>
      <c r="K2710" s="2" t="str" cm="1">
        <f t="array" ref="K2710">_xlfn.LET(_xlpm.t,J2710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0" s="2" t="str">
        <f>IF(LEN(Table2[[#This Row],[number at end of rxn-compartment]])&gt;0,_xlfn.TEXTBEFORE(Table2[[#This Row],[rxn-compartment]],Table2[[#This Row],[number at end of rxn-compartment]],-1),"")</f>
        <v/>
      </c>
      <c r="N2710" t="str">
        <v/>
      </c>
      <c r="O2710" t="str">
        <v>PHCHGS_m</v>
      </c>
      <c r="P2710" t="str">
        <v>FWD</v>
      </c>
      <c r="Q2710" t="str">
        <v>SPONT</v>
      </c>
      <c r="R2710" t="str">
        <v/>
      </c>
      <c r="S2710" t="str">
        <v>Amino acid metabolism</v>
      </c>
      <c r="T2710" t="str">
        <v>Arginine and proline metabolism</v>
      </c>
    </row>
    <row r="2711" spans="1:20" x14ac:dyDescent="0.2">
      <c r="A2711" t="s">
        <v>5967</v>
      </c>
      <c r="B2711" t="s">
        <v>757</v>
      </c>
      <c r="C2711" t="s">
        <v>8</v>
      </c>
      <c r="D2711" t="s">
        <v>5968</v>
      </c>
      <c r="E2711" t="str">
        <f>_xlfn.XLOOKUP(Table2[[#This Row],[rxn]],[1]Sheet1!$A:$A,[1]Sheet1!$C:$C,"Other metaolism",0)</f>
        <v>tRNA charging</v>
      </c>
      <c r="F2711" t="s">
        <v>182</v>
      </c>
      <c r="G2711" t="str">
        <f>Table2[[#This Row],[rxn]]&amp;"_"&amp;Table2[[#This Row],[dir]]</f>
        <v>LEUTRS_c_FWD</v>
      </c>
      <c r="H2711" t="str" cm="1">
        <f t="array" ref="H2711">_xlfn.TEXTJOIN(",",TRUE,_xlfn.UNIQUE(_xlfn._xlws.FILTER(Table2[enz],Table2[rxn+dir]=Table2[[#This Row],[rxn+dir]])))</f>
        <v>rt1776</v>
      </c>
      <c r="I2711" s="2" t="str">
        <f>_xlfn.TEXTAFTER(Table2[[#This Row],[rxn]],"_",-1)</f>
        <v>c</v>
      </c>
      <c r="J2711" s="2" t="str">
        <f>_xlfn.TEXTBEFORE(Table2[[#This Row],[rxn]],"_"&amp;Table2[[#This Row],[compartment]],-1)</f>
        <v>LEUTRS</v>
      </c>
      <c r="K2711" s="2" t="str" cm="1">
        <f t="array" ref="K2711">_xlfn.LET(_xlpm.t,J2711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1" s="2" t="str">
        <f>IF(LEN(Table2[[#This Row],[number at end of rxn-compartment]])&gt;0,_xlfn.TEXTBEFORE(Table2[[#This Row],[rxn-compartment]],Table2[[#This Row],[number at end of rxn-compartment]],-1),"")</f>
        <v/>
      </c>
      <c r="N2711" t="str">
        <v/>
      </c>
      <c r="O2711" t="str">
        <v>PHEACt_c_e</v>
      </c>
      <c r="P2711" t="str">
        <v>FWD</v>
      </c>
      <c r="Q2711" t="str">
        <v>SPONT</v>
      </c>
      <c r="R2711" t="str">
        <v/>
      </c>
      <c r="S2711" t="str">
        <v>Excluded</v>
      </c>
      <c r="T2711" t="str">
        <v>Transport</v>
      </c>
    </row>
    <row r="2712" spans="1:20" x14ac:dyDescent="0.2">
      <c r="A2712" t="s">
        <v>5969</v>
      </c>
      <c r="B2712" t="s">
        <v>760</v>
      </c>
      <c r="C2712" t="s">
        <v>8</v>
      </c>
      <c r="D2712" t="s">
        <v>5970</v>
      </c>
      <c r="E2712" t="str">
        <f>_xlfn.XLOOKUP(Table2[[#This Row],[rxn]],[1]Sheet1!$A:$A,[1]Sheet1!$C:$C,"Other metaolism",0)</f>
        <v>Central metabolism</v>
      </c>
      <c r="F2712" t="s">
        <v>605</v>
      </c>
      <c r="G2712" t="str">
        <f>Table2[[#This Row],[rxn]]&amp;"_"&amp;Table2[[#This Row],[dir]]</f>
        <v>LGTHL_c_FWD</v>
      </c>
      <c r="H2712" t="str" cm="1">
        <f t="array" ref="H2712">_xlfn.TEXTJOIN(",",TRUE,_xlfn.UNIQUE(_xlfn._xlws.FILTER(Table2[enz],Table2[rxn+dir]=Table2[[#This Row],[rxn+dir]])))</f>
        <v>rt4897,rt8152</v>
      </c>
      <c r="I2712" s="2" t="str">
        <f>_xlfn.TEXTAFTER(Table2[[#This Row],[rxn]],"_",-1)</f>
        <v>c</v>
      </c>
      <c r="J2712" s="2" t="str">
        <f>_xlfn.TEXTBEFORE(Table2[[#This Row],[rxn]],"_"&amp;Table2[[#This Row],[compartment]],-1)</f>
        <v>LGTHL</v>
      </c>
      <c r="K2712" s="2" t="str" cm="1">
        <f t="array" ref="K2712">_xlfn.LET(_xlpm.t,J2712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2" s="2" t="str">
        <f>IF(LEN(Table2[[#This Row],[number at end of rxn-compartment]])&gt;0,_xlfn.TEXTBEFORE(Table2[[#This Row],[rxn-compartment]],Table2[[#This Row],[number at end of rxn-compartment]],-1),"")</f>
        <v/>
      </c>
      <c r="N2712" t="str">
        <v/>
      </c>
      <c r="O2712" t="str">
        <v>PHEN2MOXy_c</v>
      </c>
      <c r="P2712" t="str">
        <v>FWD</v>
      </c>
      <c r="Q2712" t="str">
        <v>rt4453,rt4454,rt4555</v>
      </c>
      <c r="R2712" t="str">
        <v>1.14.13.7</v>
      </c>
      <c r="S2712" t="str">
        <v>Other metabolism</v>
      </c>
      <c r="T2712" t="str">
        <v>Aminobenzoate degradation</v>
      </c>
    </row>
    <row r="2713" spans="1:20" x14ac:dyDescent="0.2">
      <c r="A2713" t="s">
        <v>5971</v>
      </c>
      <c r="B2713" t="s">
        <v>760</v>
      </c>
      <c r="C2713" t="s">
        <v>8</v>
      </c>
      <c r="D2713" t="s">
        <v>5972</v>
      </c>
      <c r="E2713" t="str">
        <f>_xlfn.XLOOKUP(Table2[[#This Row],[rxn]],[1]Sheet1!$A:$A,[1]Sheet1!$C:$C,"Other metaolism",0)</f>
        <v>Central metabolism</v>
      </c>
      <c r="F2713" t="s">
        <v>605</v>
      </c>
      <c r="G2713" t="str">
        <f>Table2[[#This Row],[rxn]]&amp;"_"&amp;Table2[[#This Row],[dir]]</f>
        <v>LGTHL_c_FWD</v>
      </c>
      <c r="H2713" t="str" cm="1">
        <f t="array" ref="H2713">_xlfn.TEXTJOIN(",",TRUE,_xlfn.UNIQUE(_xlfn._xlws.FILTER(Table2[enz],Table2[rxn+dir]=Table2[[#This Row],[rxn+dir]])))</f>
        <v>rt4897,rt8152</v>
      </c>
      <c r="I2713" s="2" t="str">
        <f>_xlfn.TEXTAFTER(Table2[[#This Row],[rxn]],"_",-1)</f>
        <v>c</v>
      </c>
      <c r="J2713" s="2" t="str">
        <f>_xlfn.TEXTBEFORE(Table2[[#This Row],[rxn]],"_"&amp;Table2[[#This Row],[compartment]],-1)</f>
        <v>LGTHL</v>
      </c>
      <c r="K2713" s="2" t="str" cm="1">
        <f t="array" ref="K2713">_xlfn.LET(_xlpm.t,J2713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3" s="2" t="str">
        <f>IF(LEN(Table2[[#This Row],[number at end of rxn-compartment]])&gt;0,_xlfn.TEXTBEFORE(Table2[[#This Row],[rxn-compartment]],Table2[[#This Row],[number at end of rxn-compartment]],-1),"")</f>
        <v/>
      </c>
      <c r="N2713" t="str">
        <v/>
      </c>
      <c r="O2713" t="str">
        <v>PHEt_c_m</v>
      </c>
      <c r="P2713" t="str">
        <v>FWD</v>
      </c>
      <c r="Q2713" t="str">
        <v>SPONT</v>
      </c>
      <c r="R2713" t="str">
        <v/>
      </c>
      <c r="S2713" t="str">
        <v>Excluded</v>
      </c>
      <c r="T2713" t="str">
        <v>Transport</v>
      </c>
    </row>
    <row r="2714" spans="1:20" x14ac:dyDescent="0.2">
      <c r="A2714" t="s">
        <v>5973</v>
      </c>
      <c r="B2714" t="s">
        <v>5974</v>
      </c>
      <c r="C2714" t="s">
        <v>8</v>
      </c>
      <c r="D2714" t="s">
        <v>2201</v>
      </c>
      <c r="E2714" t="str">
        <f>_xlfn.XLOOKUP(Table2[[#This Row],[rxn]],[1]Sheet1!$A:$A,[1]Sheet1!$C:$C,"Other metaolism",0)</f>
        <v>Excluded</v>
      </c>
      <c r="F2714" t="s">
        <v>19</v>
      </c>
      <c r="G2714" t="str">
        <f>Table2[[#This Row],[rxn]]&amp;"_"&amp;Table2[[#This Row],[dir]]</f>
        <v>LINOCOAt_c_l_FWD</v>
      </c>
      <c r="H2714" t="str" cm="1">
        <f t="array" ref="H2714">_xlfn.TEXTJOIN(",",TRUE,_xlfn.UNIQUE(_xlfn._xlws.FILTER(Table2[enz],Table2[rxn+dir]=Table2[[#This Row],[rxn+dir]])))</f>
        <v>UNKNOWN</v>
      </c>
      <c r="I2714" s="2" t="str">
        <f>_xlfn.TEXTAFTER(Table2[[#This Row],[rxn]],"_",-1)</f>
        <v>l</v>
      </c>
      <c r="J2714" s="2" t="str">
        <f>_xlfn.TEXTBEFORE(Table2[[#This Row],[rxn]],"_"&amp;Table2[[#This Row],[compartment]],-1)</f>
        <v>LINOCOAt_c</v>
      </c>
      <c r="K2714" s="2" t="str" cm="1">
        <f t="array" ref="K2714">_xlfn.LET(_xlpm.t,J2714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4" s="2" t="str">
        <f>IF(LEN(Table2[[#This Row],[number at end of rxn-compartment]])&gt;0,_xlfn.TEXTBEFORE(Table2[[#This Row],[rxn-compartment]],Table2[[#This Row],[number at end of rxn-compartment]],-1),"")</f>
        <v/>
      </c>
      <c r="N2714" t="str">
        <v>PHETA</v>
      </c>
      <c r="O2714" t="str">
        <v>PHETA1_c</v>
      </c>
      <c r="P2714" t="str">
        <v>FWD</v>
      </c>
      <c r="Q2714" t="str">
        <v>rt1784_c,rt7471,rt7697</v>
      </c>
      <c r="R2714" t="str">
        <v>2.6.1.1</v>
      </c>
      <c r="S2714" t="str">
        <v>Amino acid metabolism</v>
      </c>
      <c r="T2714" t="str">
        <v>Phenylalanine, tyrosine and tryptophan metabolism</v>
      </c>
    </row>
    <row r="2715" spans="1:20" x14ac:dyDescent="0.2">
      <c r="A2715" t="s">
        <v>5975</v>
      </c>
      <c r="B2715" t="s">
        <v>5974</v>
      </c>
      <c r="C2715" t="s">
        <v>21</v>
      </c>
      <c r="D2715" t="s">
        <v>2201</v>
      </c>
      <c r="E2715" t="str">
        <f>_xlfn.XLOOKUP(Table2[[#This Row],[rxn]],[1]Sheet1!$A:$A,[1]Sheet1!$C:$C,"Other metaolism",0)</f>
        <v>Excluded</v>
      </c>
      <c r="F2715" t="s">
        <v>19</v>
      </c>
      <c r="G2715" t="str">
        <f>Table2[[#This Row],[rxn]]&amp;"_"&amp;Table2[[#This Row],[dir]]</f>
        <v>LINOCOAt_c_l_REV</v>
      </c>
      <c r="H2715" t="str" cm="1">
        <f t="array" ref="H2715">_xlfn.TEXTJOIN(",",TRUE,_xlfn.UNIQUE(_xlfn._xlws.FILTER(Table2[enz],Table2[rxn+dir]=Table2[[#This Row],[rxn+dir]])))</f>
        <v>UNKNOWN</v>
      </c>
      <c r="I2715" s="2" t="str">
        <f>_xlfn.TEXTAFTER(Table2[[#This Row],[rxn]],"_",-1)</f>
        <v>l</v>
      </c>
      <c r="J2715" s="2" t="str">
        <f>_xlfn.TEXTBEFORE(Table2[[#This Row],[rxn]],"_"&amp;Table2[[#This Row],[compartment]],-1)</f>
        <v>LINOCOAt_c</v>
      </c>
      <c r="K2715" s="2" t="str" cm="1">
        <f t="array" ref="K2715">_xlfn.LET(_xlpm.t,J2715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5" s="2" t="str">
        <f>IF(LEN(Table2[[#This Row],[number at end of rxn-compartment]])&gt;0,_xlfn.TEXTBEFORE(Table2[[#This Row],[rxn-compartment]],Table2[[#This Row],[number at end of rxn-compartment]],-1),"")</f>
        <v/>
      </c>
      <c r="N2715" t="str">
        <v>PHETA</v>
      </c>
      <c r="O2715" t="str">
        <v>PHETA1_c</v>
      </c>
      <c r="P2715" t="str">
        <v>REV</v>
      </c>
      <c r="Q2715" t="str">
        <v>rt1784_c,rt7471,rt7697</v>
      </c>
      <c r="R2715" t="str">
        <v>2.6.1.1</v>
      </c>
      <c r="S2715" t="str">
        <v>Amino acid metabolism</v>
      </c>
      <c r="T2715" t="str">
        <v>Phenylalanine, tyrosine and tryptophan metabolism</v>
      </c>
    </row>
    <row r="2716" spans="1:20" x14ac:dyDescent="0.2">
      <c r="A2716" t="s">
        <v>5976</v>
      </c>
      <c r="B2716" t="s">
        <v>5977</v>
      </c>
      <c r="C2716" t="s">
        <v>8</v>
      </c>
      <c r="D2716" t="s">
        <v>2201</v>
      </c>
      <c r="E2716" t="str">
        <f>_xlfn.XLOOKUP(Table2[[#This Row],[rxn]],[1]Sheet1!$A:$A,[1]Sheet1!$C:$C,"Other metaolism",0)</f>
        <v>Excluded</v>
      </c>
      <c r="F2716" t="s">
        <v>19</v>
      </c>
      <c r="G2716" t="str">
        <f>Table2[[#This Row],[rxn]]&amp;"_"&amp;Table2[[#This Row],[dir]]</f>
        <v>LINOCOAt_c_rm_FWD</v>
      </c>
      <c r="H2716" t="str" cm="1">
        <f t="array" ref="H2716">_xlfn.TEXTJOIN(",",TRUE,_xlfn.UNIQUE(_xlfn._xlws.FILTER(Table2[enz],Table2[rxn+dir]=Table2[[#This Row],[rxn+dir]])))</f>
        <v>UNKNOWN</v>
      </c>
      <c r="I2716" s="2" t="str">
        <f>_xlfn.TEXTAFTER(Table2[[#This Row],[rxn]],"_",-1)</f>
        <v>rm</v>
      </c>
      <c r="J2716" s="2" t="str">
        <f>_xlfn.TEXTBEFORE(Table2[[#This Row],[rxn]],"_"&amp;Table2[[#This Row],[compartment]],-1)</f>
        <v>LINOCOAt_c</v>
      </c>
      <c r="K2716" s="2" t="str" cm="1">
        <f t="array" ref="K2716">_xlfn.LET(_xlpm.t,J2716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6" s="2" t="str">
        <f>IF(LEN(Table2[[#This Row],[number at end of rxn-compartment]])&gt;0,_xlfn.TEXTBEFORE(Table2[[#This Row],[rxn-compartment]],Table2[[#This Row],[number at end of rxn-compartment]],-1),"")</f>
        <v/>
      </c>
      <c r="N2716" t="str">
        <v>PHETA</v>
      </c>
      <c r="O2716" t="str">
        <v>PHETA1_m</v>
      </c>
      <c r="P2716" t="str">
        <v>FWD</v>
      </c>
      <c r="Q2716" t="str">
        <v>rt5562_m</v>
      </c>
      <c r="R2716" t="str">
        <v/>
      </c>
      <c r="S2716" t="str">
        <v>Amino acid metabolism</v>
      </c>
      <c r="T2716" t="str">
        <v>Phenylalanine, tyrosine and tryptophan metabolism</v>
      </c>
    </row>
    <row r="2717" spans="1:20" x14ac:dyDescent="0.2">
      <c r="A2717" t="s">
        <v>5978</v>
      </c>
      <c r="B2717" t="s">
        <v>5977</v>
      </c>
      <c r="C2717" t="s">
        <v>21</v>
      </c>
      <c r="D2717" t="s">
        <v>2201</v>
      </c>
      <c r="E2717" t="str">
        <f>_xlfn.XLOOKUP(Table2[[#This Row],[rxn]],[1]Sheet1!$A:$A,[1]Sheet1!$C:$C,"Other metaolism",0)</f>
        <v>Excluded</v>
      </c>
      <c r="F2717" t="s">
        <v>19</v>
      </c>
      <c r="G2717" t="str">
        <f>Table2[[#This Row],[rxn]]&amp;"_"&amp;Table2[[#This Row],[dir]]</f>
        <v>LINOCOAt_c_rm_REV</v>
      </c>
      <c r="H2717" t="str" cm="1">
        <f t="array" ref="H2717">_xlfn.TEXTJOIN(",",TRUE,_xlfn.UNIQUE(_xlfn._xlws.FILTER(Table2[enz],Table2[rxn+dir]=Table2[[#This Row],[rxn+dir]])))</f>
        <v>UNKNOWN</v>
      </c>
      <c r="I2717" s="2" t="str">
        <f>_xlfn.TEXTAFTER(Table2[[#This Row],[rxn]],"_",-1)</f>
        <v>rm</v>
      </c>
      <c r="J2717" s="2" t="str">
        <f>_xlfn.TEXTBEFORE(Table2[[#This Row],[rxn]],"_"&amp;Table2[[#This Row],[compartment]],-1)</f>
        <v>LINOCOAt_c</v>
      </c>
      <c r="K2717" s="2" t="str" cm="1">
        <f t="array" ref="K2717">_xlfn.LET(_xlpm.t,J2717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7" s="2" t="str">
        <f>IF(LEN(Table2[[#This Row],[number at end of rxn-compartment]])&gt;0,_xlfn.TEXTBEFORE(Table2[[#This Row],[rxn-compartment]],Table2[[#This Row],[number at end of rxn-compartment]],-1),"")</f>
        <v/>
      </c>
      <c r="N2717" t="str">
        <v/>
      </c>
      <c r="O2717" t="str">
        <v>PHEtps_e</v>
      </c>
      <c r="P2717" t="str">
        <v>FWD</v>
      </c>
      <c r="Q2717" t="str">
        <v>rt5861</v>
      </c>
      <c r="R2717" t="str">
        <v/>
      </c>
      <c r="S2717" t="str">
        <v>Excluded</v>
      </c>
      <c r="T2717" t="str">
        <v>Transport</v>
      </c>
    </row>
    <row r="2718" spans="1:20" x14ac:dyDescent="0.2">
      <c r="A2718" t="s">
        <v>5979</v>
      </c>
      <c r="B2718" t="s">
        <v>5980</v>
      </c>
      <c r="C2718" t="s">
        <v>8</v>
      </c>
      <c r="D2718" t="s">
        <v>2201</v>
      </c>
      <c r="E2718" t="str">
        <f>_xlfn.XLOOKUP(Table2[[#This Row],[rxn]],[1]Sheet1!$A:$A,[1]Sheet1!$C:$C,"Other metaolism",0)</f>
        <v>Excluded</v>
      </c>
      <c r="F2718" t="s">
        <v>19</v>
      </c>
      <c r="G2718" t="str">
        <f>Table2[[#This Row],[rxn]]&amp;"_"&amp;Table2[[#This Row],[dir]]</f>
        <v>LINOEAt_c_l_FWD</v>
      </c>
      <c r="H2718" t="str" cm="1">
        <f t="array" ref="H2718">_xlfn.TEXTJOIN(",",TRUE,_xlfn.UNIQUE(_xlfn._xlws.FILTER(Table2[enz],Table2[rxn+dir]=Table2[[#This Row],[rxn+dir]])))</f>
        <v>UNKNOWN</v>
      </c>
      <c r="I2718" s="2" t="str">
        <f>_xlfn.TEXTAFTER(Table2[[#This Row],[rxn]],"_",-1)</f>
        <v>l</v>
      </c>
      <c r="J2718" s="2" t="str">
        <f>_xlfn.TEXTBEFORE(Table2[[#This Row],[rxn]],"_"&amp;Table2[[#This Row],[compartment]],-1)</f>
        <v>LINOEAt_c</v>
      </c>
      <c r="K2718" s="2" t="str" cm="1">
        <f t="array" ref="K2718">_xlfn.LET(_xlpm.t,J2718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8" s="2" t="str">
        <f>IF(LEN(Table2[[#This Row],[number at end of rxn-compartment]])&gt;0,_xlfn.TEXTBEFORE(Table2[[#This Row],[rxn-compartment]],Table2[[#This Row],[number at end of rxn-compartment]],-1),"")</f>
        <v/>
      </c>
      <c r="N2718" t="str">
        <v/>
      </c>
      <c r="O2718" t="str">
        <v>PHEtps_e</v>
      </c>
      <c r="P2718" t="str">
        <v>REV</v>
      </c>
      <c r="Q2718" t="str">
        <v>rt5861</v>
      </c>
      <c r="R2718" t="str">
        <v/>
      </c>
      <c r="S2718" t="str">
        <v>Excluded</v>
      </c>
      <c r="T2718" t="str">
        <v>Transport</v>
      </c>
    </row>
    <row r="2719" spans="1:20" x14ac:dyDescent="0.2">
      <c r="A2719" t="s">
        <v>5981</v>
      </c>
      <c r="B2719" t="s">
        <v>5980</v>
      </c>
      <c r="C2719" t="s">
        <v>21</v>
      </c>
      <c r="D2719" t="s">
        <v>2201</v>
      </c>
      <c r="E2719" t="str">
        <f>_xlfn.XLOOKUP(Table2[[#This Row],[rxn]],[1]Sheet1!$A:$A,[1]Sheet1!$C:$C,"Other metaolism",0)</f>
        <v>Excluded</v>
      </c>
      <c r="F2719" t="s">
        <v>19</v>
      </c>
      <c r="G2719" t="str">
        <f>Table2[[#This Row],[rxn]]&amp;"_"&amp;Table2[[#This Row],[dir]]</f>
        <v>LINOEAt_c_l_REV</v>
      </c>
      <c r="H2719" t="str" cm="1">
        <f t="array" ref="H2719">_xlfn.TEXTJOIN(",",TRUE,_xlfn.UNIQUE(_xlfn._xlws.FILTER(Table2[enz],Table2[rxn+dir]=Table2[[#This Row],[rxn+dir]])))</f>
        <v>UNKNOWN</v>
      </c>
      <c r="I2719" s="2" t="str">
        <f>_xlfn.TEXTAFTER(Table2[[#This Row],[rxn]],"_",-1)</f>
        <v>l</v>
      </c>
      <c r="J2719" s="2" t="str">
        <f>_xlfn.TEXTBEFORE(Table2[[#This Row],[rxn]],"_"&amp;Table2[[#This Row],[compartment]],-1)</f>
        <v>LINOEAt_c</v>
      </c>
      <c r="K2719" s="2" t="str" cm="1">
        <f t="array" ref="K2719">_xlfn.LET(_xlpm.t,J2719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19" s="2" t="str">
        <f>IF(LEN(Table2[[#This Row],[number at end of rxn-compartment]])&gt;0,_xlfn.TEXTBEFORE(Table2[[#This Row],[rxn-compartment]],Table2[[#This Row],[number at end of rxn-compartment]],-1),"")</f>
        <v/>
      </c>
      <c r="N2719" t="str">
        <v/>
      </c>
      <c r="O2719" t="str">
        <v>PHETRS_c</v>
      </c>
      <c r="P2719" t="str">
        <v>FWD</v>
      </c>
      <c r="Q2719" t="str">
        <v>FRS12</v>
      </c>
      <c r="R2719" t="str">
        <v>6.1.1.20</v>
      </c>
      <c r="S2719" t="str">
        <v>tRNA charging</v>
      </c>
      <c r="T2719" t="str">
        <v>Aminoacyl-tRNA biosynthesis</v>
      </c>
    </row>
    <row r="2720" spans="1:20" x14ac:dyDescent="0.2">
      <c r="A2720" t="s">
        <v>5982</v>
      </c>
      <c r="B2720" t="s">
        <v>5983</v>
      </c>
      <c r="C2720" t="s">
        <v>8</v>
      </c>
      <c r="D2720" t="s">
        <v>2201</v>
      </c>
      <c r="E2720" t="str">
        <f>_xlfn.XLOOKUP(Table2[[#This Row],[rxn]],[1]Sheet1!$A:$A,[1]Sheet1!$C:$C,"Other metaolism",0)</f>
        <v>Excluded</v>
      </c>
      <c r="F2720" t="s">
        <v>19</v>
      </c>
      <c r="G2720" t="str">
        <f>Table2[[#This Row],[rxn]]&amp;"_"&amp;Table2[[#This Row],[dir]]</f>
        <v>LINOLENt_c_l_FWD</v>
      </c>
      <c r="H2720" t="str" cm="1">
        <f t="array" ref="H2720">_xlfn.TEXTJOIN(",",TRUE,_xlfn.UNIQUE(_xlfn._xlws.FILTER(Table2[enz],Table2[rxn+dir]=Table2[[#This Row],[rxn+dir]])))</f>
        <v>UNKNOWN</v>
      </c>
      <c r="I2720" s="2" t="str">
        <f>_xlfn.TEXTAFTER(Table2[[#This Row],[rxn]],"_",-1)</f>
        <v>l</v>
      </c>
      <c r="J2720" s="2" t="str">
        <f>_xlfn.TEXTBEFORE(Table2[[#This Row],[rxn]],"_"&amp;Table2[[#This Row],[compartment]],-1)</f>
        <v>LINOLENt_c</v>
      </c>
      <c r="K2720" s="2" t="str" cm="1">
        <f t="array" ref="K2720">_xlfn.LET(_xlpm.t,J2720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0" s="2" t="str">
        <f>IF(LEN(Table2[[#This Row],[number at end of rxn-compartment]])&gt;0,_xlfn.TEXTBEFORE(Table2[[#This Row],[rxn-compartment]],Table2[[#This Row],[number at end of rxn-compartment]],-1),"")</f>
        <v/>
      </c>
      <c r="N2720" t="str">
        <v/>
      </c>
      <c r="O2720" t="str">
        <v>PHETRS_m</v>
      </c>
      <c r="P2720" t="str">
        <v>FWD</v>
      </c>
      <c r="Q2720" t="str">
        <v>rt5030</v>
      </c>
      <c r="R2720" t="str">
        <v>6.1.1.20</v>
      </c>
      <c r="S2720" t="str">
        <v>tRNA charging</v>
      </c>
      <c r="T2720" t="str">
        <v>Aminoacyl-tRNA biosynthesis</v>
      </c>
    </row>
    <row r="2721" spans="1:20" x14ac:dyDescent="0.2">
      <c r="A2721" t="s">
        <v>5984</v>
      </c>
      <c r="B2721" t="s">
        <v>5983</v>
      </c>
      <c r="C2721" t="s">
        <v>21</v>
      </c>
      <c r="D2721" t="s">
        <v>2201</v>
      </c>
      <c r="E2721" t="str">
        <f>_xlfn.XLOOKUP(Table2[[#This Row],[rxn]],[1]Sheet1!$A:$A,[1]Sheet1!$C:$C,"Other metaolism",0)</f>
        <v>Excluded</v>
      </c>
      <c r="F2721" t="s">
        <v>19</v>
      </c>
      <c r="G2721" t="str">
        <f>Table2[[#This Row],[rxn]]&amp;"_"&amp;Table2[[#This Row],[dir]]</f>
        <v>LINOLENt_c_l_REV</v>
      </c>
      <c r="H2721" t="str" cm="1">
        <f t="array" ref="H2721">_xlfn.TEXTJOIN(",",TRUE,_xlfn.UNIQUE(_xlfn._xlws.FILTER(Table2[enz],Table2[rxn+dir]=Table2[[#This Row],[rxn+dir]])))</f>
        <v>UNKNOWN</v>
      </c>
      <c r="I2721" s="2" t="str">
        <f>_xlfn.TEXTAFTER(Table2[[#This Row],[rxn]],"_",-1)</f>
        <v>l</v>
      </c>
      <c r="J2721" s="2" t="str">
        <f>_xlfn.TEXTBEFORE(Table2[[#This Row],[rxn]],"_"&amp;Table2[[#This Row],[compartment]],-1)</f>
        <v>LINOLENt_c</v>
      </c>
      <c r="K2721" s="2" t="str" cm="1">
        <f t="array" ref="K2721">_xlfn.LET(_xlpm.t,J2721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1" s="2" t="str">
        <f>IF(LEN(Table2[[#This Row],[number at end of rxn-compartment]])&gt;0,_xlfn.TEXTBEFORE(Table2[[#This Row],[rxn-compartment]],Table2[[#This Row],[number at end of rxn-compartment]],-1),"")</f>
        <v/>
      </c>
      <c r="N2721" t="str">
        <v>PHYTOED</v>
      </c>
      <c r="O2721" t="str">
        <v>PHYTOED1_c</v>
      </c>
      <c r="P2721" t="str">
        <v>FWD</v>
      </c>
      <c r="Q2721" t="str">
        <v>rt0217</v>
      </c>
      <c r="R2721" t="str">
        <v>1.3.99.30</v>
      </c>
      <c r="S2721" t="str">
        <v>Other metabolism</v>
      </c>
      <c r="T2721" t="str">
        <v>Carotenoid biosynthesis</v>
      </c>
    </row>
    <row r="2722" spans="1:20" x14ac:dyDescent="0.2">
      <c r="A2722" t="s">
        <v>5985</v>
      </c>
      <c r="B2722" t="s">
        <v>5986</v>
      </c>
      <c r="C2722" t="s">
        <v>8</v>
      </c>
      <c r="D2722" t="s">
        <v>2201</v>
      </c>
      <c r="E2722" t="str">
        <f>_xlfn.XLOOKUP(Table2[[#This Row],[rxn]],[1]Sheet1!$A:$A,[1]Sheet1!$C:$C,"Other metaolism",0)</f>
        <v>Excluded</v>
      </c>
      <c r="F2722" t="s">
        <v>19</v>
      </c>
      <c r="G2722" t="str">
        <f>Table2[[#This Row],[rxn]]&amp;"_"&amp;Table2[[#This Row],[dir]]</f>
        <v>LINOLNCOAt_c_l_FWD</v>
      </c>
      <c r="H2722" t="str" cm="1">
        <f t="array" ref="H2722">_xlfn.TEXTJOIN(",",TRUE,_xlfn.UNIQUE(_xlfn._xlws.FILTER(Table2[enz],Table2[rxn+dir]=Table2[[#This Row],[rxn+dir]])))</f>
        <v>UNKNOWN</v>
      </c>
      <c r="I2722" s="2" t="str">
        <f>_xlfn.TEXTAFTER(Table2[[#This Row],[rxn]],"_",-1)</f>
        <v>l</v>
      </c>
      <c r="J2722" s="2" t="str">
        <f>_xlfn.TEXTBEFORE(Table2[[#This Row],[rxn]],"_"&amp;Table2[[#This Row],[compartment]],-1)</f>
        <v>LINOLNCOAt_c</v>
      </c>
      <c r="K2722" s="2" t="str" cm="1">
        <f t="array" ref="K2722">_xlfn.LET(_xlpm.t,J2722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2" s="2" t="str">
        <f>IF(LEN(Table2[[#This Row],[number at end of rxn-compartment]])&gt;0,_xlfn.TEXTBEFORE(Table2[[#This Row],[rxn-compartment]],Table2[[#This Row],[number at end of rxn-compartment]],-1),"")</f>
        <v/>
      </c>
      <c r="N2722" t="str">
        <v>PHYTOED</v>
      </c>
      <c r="O2722" t="str">
        <v>PHYTOED2_c</v>
      </c>
      <c r="P2722" t="str">
        <v>FWD</v>
      </c>
      <c r="Q2722" t="str">
        <v>rt0217</v>
      </c>
      <c r="R2722" t="str">
        <v>1.3.99.30</v>
      </c>
      <c r="S2722" t="str">
        <v>Other metabolism</v>
      </c>
      <c r="T2722" t="str">
        <v>Carotenoid biosynthesis</v>
      </c>
    </row>
    <row r="2723" spans="1:20" x14ac:dyDescent="0.2">
      <c r="A2723" t="s">
        <v>5987</v>
      </c>
      <c r="B2723" t="s">
        <v>5986</v>
      </c>
      <c r="C2723" t="s">
        <v>21</v>
      </c>
      <c r="D2723" t="s">
        <v>2201</v>
      </c>
      <c r="E2723" t="str">
        <f>_xlfn.XLOOKUP(Table2[[#This Row],[rxn]],[1]Sheet1!$A:$A,[1]Sheet1!$C:$C,"Other metaolism",0)</f>
        <v>Excluded</v>
      </c>
      <c r="F2723" t="s">
        <v>19</v>
      </c>
      <c r="G2723" t="str">
        <f>Table2[[#This Row],[rxn]]&amp;"_"&amp;Table2[[#This Row],[dir]]</f>
        <v>LINOLNCOAt_c_l_REV</v>
      </c>
      <c r="H2723" t="str" cm="1">
        <f t="array" ref="H2723">_xlfn.TEXTJOIN(",",TRUE,_xlfn.UNIQUE(_xlfn._xlws.FILTER(Table2[enz],Table2[rxn+dir]=Table2[[#This Row],[rxn+dir]])))</f>
        <v>UNKNOWN</v>
      </c>
      <c r="I2723" s="2" t="str">
        <f>_xlfn.TEXTAFTER(Table2[[#This Row],[rxn]],"_",-1)</f>
        <v>l</v>
      </c>
      <c r="J2723" s="2" t="str">
        <f>_xlfn.TEXTBEFORE(Table2[[#This Row],[rxn]],"_"&amp;Table2[[#This Row],[compartment]],-1)</f>
        <v>LINOLNCOAt_c</v>
      </c>
      <c r="K2723" s="2" t="str" cm="1">
        <f t="array" ref="K2723">_xlfn.LET(_xlpm.t,J2723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3" s="2" t="str">
        <f>IF(LEN(Table2[[#This Row],[number at end of rxn-compartment]])&gt;0,_xlfn.TEXTBEFORE(Table2[[#This Row],[rxn-compartment]],Table2[[#This Row],[number at end of rxn-compartment]],-1),"")</f>
        <v/>
      </c>
      <c r="N2723" t="str">
        <v>PHYTOED</v>
      </c>
      <c r="O2723" t="str">
        <v>PHYTOED3_c</v>
      </c>
      <c r="P2723" t="str">
        <v>FWD</v>
      </c>
      <c r="Q2723" t="str">
        <v>rt0217</v>
      </c>
      <c r="R2723" t="str">
        <v>1.3.99.30</v>
      </c>
      <c r="S2723" t="str">
        <v>Other metabolism</v>
      </c>
      <c r="T2723" t="str">
        <v>Carotenoid biosynthesis</v>
      </c>
    </row>
    <row r="2724" spans="1:20" x14ac:dyDescent="0.2">
      <c r="A2724" t="s">
        <v>5988</v>
      </c>
      <c r="B2724" t="s">
        <v>5989</v>
      </c>
      <c r="C2724" t="s">
        <v>8</v>
      </c>
      <c r="D2724" t="s">
        <v>2201</v>
      </c>
      <c r="E2724" t="str">
        <f>_xlfn.XLOOKUP(Table2[[#This Row],[rxn]],[1]Sheet1!$A:$A,[1]Sheet1!$C:$C,"Other metaolism",0)</f>
        <v>Excluded</v>
      </c>
      <c r="F2724" t="s">
        <v>19</v>
      </c>
      <c r="G2724" t="str">
        <f>Table2[[#This Row],[rxn]]&amp;"_"&amp;Table2[[#This Row],[dir]]</f>
        <v>LINOLNCOAt_c_rm_FWD</v>
      </c>
      <c r="H2724" t="str" cm="1">
        <f t="array" ref="H2724">_xlfn.TEXTJOIN(",",TRUE,_xlfn.UNIQUE(_xlfn._xlws.FILTER(Table2[enz],Table2[rxn+dir]=Table2[[#This Row],[rxn+dir]])))</f>
        <v>UNKNOWN</v>
      </c>
      <c r="I2724" s="2" t="str">
        <f>_xlfn.TEXTAFTER(Table2[[#This Row],[rxn]],"_",-1)</f>
        <v>rm</v>
      </c>
      <c r="J2724" s="2" t="str">
        <f>_xlfn.TEXTBEFORE(Table2[[#This Row],[rxn]],"_"&amp;Table2[[#This Row],[compartment]],-1)</f>
        <v>LINOLNCOAt_c</v>
      </c>
      <c r="K2724" s="2" t="str" cm="1">
        <f t="array" ref="K2724">_xlfn.LET(_xlpm.t,J2724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4" s="2" t="str">
        <f>IF(LEN(Table2[[#This Row],[number at end of rxn-compartment]])&gt;0,_xlfn.TEXTBEFORE(Table2[[#This Row],[rxn-compartment]],Table2[[#This Row],[number at end of rxn-compartment]],-1),"")</f>
        <v/>
      </c>
      <c r="N2724" t="str">
        <v>PHYTOED</v>
      </c>
      <c r="O2724" t="str">
        <v>PHYTOED4_c</v>
      </c>
      <c r="P2724" t="str">
        <v>FWD</v>
      </c>
      <c r="Q2724" t="str">
        <v>rt0217</v>
      </c>
      <c r="R2724" t="str">
        <v>1.3.99.30</v>
      </c>
      <c r="S2724" t="str">
        <v>Other metabolism</v>
      </c>
      <c r="T2724" t="str">
        <v>Carotenoid biosynthesis</v>
      </c>
    </row>
    <row r="2725" spans="1:20" x14ac:dyDescent="0.2">
      <c r="A2725" t="s">
        <v>5990</v>
      </c>
      <c r="B2725" t="s">
        <v>5989</v>
      </c>
      <c r="C2725" t="s">
        <v>21</v>
      </c>
      <c r="D2725" t="s">
        <v>2201</v>
      </c>
      <c r="E2725" t="str">
        <f>_xlfn.XLOOKUP(Table2[[#This Row],[rxn]],[1]Sheet1!$A:$A,[1]Sheet1!$C:$C,"Other metaolism",0)</f>
        <v>Excluded</v>
      </c>
      <c r="F2725" t="s">
        <v>19</v>
      </c>
      <c r="G2725" t="str">
        <f>Table2[[#This Row],[rxn]]&amp;"_"&amp;Table2[[#This Row],[dir]]</f>
        <v>LINOLNCOAt_c_rm_REV</v>
      </c>
      <c r="H2725" t="str" cm="1">
        <f t="array" ref="H2725">_xlfn.TEXTJOIN(",",TRUE,_xlfn.UNIQUE(_xlfn._xlws.FILTER(Table2[enz],Table2[rxn+dir]=Table2[[#This Row],[rxn+dir]])))</f>
        <v>UNKNOWN</v>
      </c>
      <c r="I2725" s="2" t="str">
        <f>_xlfn.TEXTAFTER(Table2[[#This Row],[rxn]],"_",-1)</f>
        <v>rm</v>
      </c>
      <c r="J2725" s="2" t="str">
        <f>_xlfn.TEXTBEFORE(Table2[[#This Row],[rxn]],"_"&amp;Table2[[#This Row],[compartment]],-1)</f>
        <v>LINOLNCOAt_c</v>
      </c>
      <c r="K2725" s="2" t="str" cm="1">
        <f t="array" ref="K2725">_xlfn.LET(_xlpm.t,J2725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5" s="2" t="str">
        <f>IF(LEN(Table2[[#This Row],[number at end of rxn-compartment]])&gt;0,_xlfn.TEXTBEFORE(Table2[[#This Row],[rxn-compartment]],Table2[[#This Row],[number at end of rxn-compartment]],-1),"")</f>
        <v/>
      </c>
      <c r="N2725" t="str">
        <v>PHYTOED</v>
      </c>
      <c r="O2725" t="str">
        <v>PHYTOED5_c</v>
      </c>
      <c r="P2725" t="str">
        <v>FWD</v>
      </c>
      <c r="Q2725" t="str">
        <v>rt0217</v>
      </c>
      <c r="R2725" t="str">
        <v>1.3.99.30</v>
      </c>
      <c r="S2725" t="str">
        <v>Other metabolism</v>
      </c>
      <c r="T2725" t="str">
        <v>Carotenoid biosynthesis</v>
      </c>
    </row>
    <row r="2726" spans="1:20" x14ac:dyDescent="0.2">
      <c r="A2726" t="s">
        <v>5991</v>
      </c>
      <c r="B2726" t="s">
        <v>5993</v>
      </c>
      <c r="C2726" t="s">
        <v>8</v>
      </c>
      <c r="D2726" t="s">
        <v>5992</v>
      </c>
      <c r="E2726" t="str">
        <f>_xlfn.XLOOKUP(Table2[[#This Row],[rxn]],[1]Sheet1!$A:$A,[1]Sheet1!$C:$C,"Other metaolism",0)</f>
        <v>Central metabolism</v>
      </c>
      <c r="F2726" t="s">
        <v>605</v>
      </c>
      <c r="G2726" t="str">
        <f>Table2[[#This Row],[rxn]]&amp;"_"&amp;Table2[[#This Row],[dir]]</f>
        <v>LLFC2O_c_FWD</v>
      </c>
      <c r="H2726" t="str" cm="1">
        <f t="array" ref="H2726">_xlfn.TEXTJOIN(",",TRUE,_xlfn.UNIQUE(_xlfn._xlws.FILTER(Table2[enz],Table2[rxn+dir]=Table2[[#This Row],[rxn+dir]])))</f>
        <v>rt0745,rt8239</v>
      </c>
      <c r="I2726" s="2" t="str">
        <f>_xlfn.TEXTAFTER(Table2[[#This Row],[rxn]],"_",-1)</f>
        <v>c</v>
      </c>
      <c r="J2726" s="2" t="str">
        <f>_xlfn.TEXTBEFORE(Table2[[#This Row],[rxn]],"_"&amp;Table2[[#This Row],[compartment]],-1)</f>
        <v>LLFC2O</v>
      </c>
      <c r="K2726" s="2" t="str" cm="1">
        <f t="array" ref="K2726">_xlfn.LET(_xlpm.t,J2726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6" s="2" t="str">
        <f>IF(LEN(Table2[[#This Row],[number at end of rxn-compartment]])&gt;0,_xlfn.TEXTBEFORE(Table2[[#This Row],[rxn-compartment]],Table2[[#This Row],[number at end of rxn-compartment]],-1),"")</f>
        <v/>
      </c>
      <c r="N2726" t="str">
        <v/>
      </c>
      <c r="O2726" t="str">
        <v>PHYTOES_c</v>
      </c>
      <c r="P2726" t="str">
        <v>FWD</v>
      </c>
      <c r="Q2726" t="str">
        <v>rt0221,rt2239</v>
      </c>
      <c r="R2726" t="str">
        <v>2.5.1.32</v>
      </c>
      <c r="S2726" t="str">
        <v>Other metabolism</v>
      </c>
      <c r="T2726" t="str">
        <v>Carotenoid biosynthesis</v>
      </c>
    </row>
    <row r="2727" spans="1:20" x14ac:dyDescent="0.2">
      <c r="A2727" t="s">
        <v>5994</v>
      </c>
      <c r="B2727" t="s">
        <v>5993</v>
      </c>
      <c r="C2727" t="s">
        <v>8</v>
      </c>
      <c r="D2727" t="s">
        <v>5995</v>
      </c>
      <c r="E2727" t="str">
        <f>_xlfn.XLOOKUP(Table2[[#This Row],[rxn]],[1]Sheet1!$A:$A,[1]Sheet1!$C:$C,"Other metaolism",0)</f>
        <v>Central metabolism</v>
      </c>
      <c r="F2727" t="s">
        <v>605</v>
      </c>
      <c r="G2727" t="str">
        <f>Table2[[#This Row],[rxn]]&amp;"_"&amp;Table2[[#This Row],[dir]]</f>
        <v>LLFC2O_c_FWD</v>
      </c>
      <c r="H2727" t="str" cm="1">
        <f t="array" ref="H2727">_xlfn.TEXTJOIN(",",TRUE,_xlfn.UNIQUE(_xlfn._xlws.FILTER(Table2[enz],Table2[rxn+dir]=Table2[[#This Row],[rxn+dir]])))</f>
        <v>rt0745,rt8239</v>
      </c>
      <c r="I2727" s="2" t="str">
        <f>_xlfn.TEXTAFTER(Table2[[#This Row],[rxn]],"_",-1)</f>
        <v>c</v>
      </c>
      <c r="J2727" s="2" t="str">
        <f>_xlfn.TEXTBEFORE(Table2[[#This Row],[rxn]],"_"&amp;Table2[[#This Row],[compartment]],-1)</f>
        <v>LLFC2O</v>
      </c>
      <c r="K2727" s="2" t="str" cm="1">
        <f t="array" ref="K2727">_xlfn.LET(_xlpm.t,J2727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7" s="2" t="str">
        <f>IF(LEN(Table2[[#This Row],[number at end of rxn-compartment]])&gt;0,_xlfn.TEXTBEFORE(Table2[[#This Row],[rxn-compartment]],Table2[[#This Row],[number at end of rxn-compartment]],-1),"")</f>
        <v/>
      </c>
      <c r="N2727" t="str">
        <v/>
      </c>
      <c r="O2727" t="str">
        <v>PHYTOES_c</v>
      </c>
      <c r="P2727" t="str">
        <v>REV</v>
      </c>
      <c r="Q2727" t="str">
        <v>rt0221,rt2239</v>
      </c>
      <c r="R2727" t="str">
        <v>2.5.1.32</v>
      </c>
      <c r="S2727" t="str">
        <v>Other metabolism</v>
      </c>
      <c r="T2727" t="str">
        <v>Carotenoid biosynthesis</v>
      </c>
    </row>
    <row r="2728" spans="1:20" x14ac:dyDescent="0.2">
      <c r="A2728" t="s">
        <v>5996</v>
      </c>
      <c r="B2728" t="s">
        <v>763</v>
      </c>
      <c r="C2728" t="s">
        <v>8</v>
      </c>
      <c r="D2728" t="s">
        <v>764</v>
      </c>
      <c r="E2728" t="str">
        <f>_xlfn.XLOOKUP(Table2[[#This Row],[rxn]],[1]Sheet1!$A:$A,[1]Sheet1!$C:$C,"Other metaolism",0)</f>
        <v>Other biosynthetic metabolism</v>
      </c>
      <c r="F2728" t="s">
        <v>277</v>
      </c>
      <c r="G2728" t="str">
        <f>Table2[[#This Row],[rxn]]&amp;"_"&amp;Table2[[#This Row],[dir]]</f>
        <v>LNS14DMy_c_FWD</v>
      </c>
      <c r="H2728" t="str" cm="1">
        <f t="array" ref="H2728">_xlfn.TEXTJOIN(",",TRUE,_xlfn.UNIQUE(_xlfn._xlws.FILTER(Table2[enz],Table2[rxn+dir]=Table2[[#This Row],[rxn+dir]])))</f>
        <v>ERG11NCP1</v>
      </c>
      <c r="I2728" s="2" t="str">
        <f>_xlfn.TEXTAFTER(Table2[[#This Row],[rxn]],"_",-1)</f>
        <v>c</v>
      </c>
      <c r="J2728" s="2" t="str">
        <f>_xlfn.TEXTBEFORE(Table2[[#This Row],[rxn]],"_"&amp;Table2[[#This Row],[compartment]],-1)</f>
        <v>LNS14DMy</v>
      </c>
      <c r="K2728" s="2" t="str" cm="1">
        <f t="array" ref="K2728">_xlfn.LET(_xlpm.t,J2728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8" s="2" t="str">
        <f>IF(LEN(Table2[[#This Row],[number at end of rxn-compartment]])&gt;0,_xlfn.TEXTBEFORE(Table2[[#This Row],[rxn-compartment]],Table2[[#This Row],[number at end of rxn-compartment]],-1),"")</f>
        <v/>
      </c>
      <c r="N2728" t="str">
        <v/>
      </c>
      <c r="O2728" t="str">
        <v>PI35P5P_c</v>
      </c>
      <c r="P2728" t="str">
        <v>FWD</v>
      </c>
      <c r="Q2728" t="str">
        <v>rt7001_c,rt7049_c</v>
      </c>
      <c r="R2728" t="str">
        <v>3.1.3.-</v>
      </c>
      <c r="S2728" t="str">
        <v>Other metabolism</v>
      </c>
      <c r="T2728" t="str">
        <v>Inositol phosphate metabolism</v>
      </c>
    </row>
    <row r="2729" spans="1:20" x14ac:dyDescent="0.2">
      <c r="A2729" t="s">
        <v>5997</v>
      </c>
      <c r="B2729" t="s">
        <v>766</v>
      </c>
      <c r="C2729" t="s">
        <v>8</v>
      </c>
      <c r="D2729" t="s">
        <v>5998</v>
      </c>
      <c r="E2729" t="str">
        <f>_xlfn.XLOOKUP(Table2[[#This Row],[rxn]],[1]Sheet1!$A:$A,[1]Sheet1!$C:$C,"Other metaolism",0)</f>
        <v>Other biosynthetic metabolism</v>
      </c>
      <c r="F2729" t="s">
        <v>277</v>
      </c>
      <c r="G2729" t="str">
        <f>Table2[[#This Row],[rxn]]&amp;"_"&amp;Table2[[#This Row],[dir]]</f>
        <v>LNSTLS_c_FWD</v>
      </c>
      <c r="H2729" t="str" cm="1">
        <f t="array" ref="H2729">_xlfn.TEXTJOIN(",",TRUE,_xlfn.UNIQUE(_xlfn._xlws.FILTER(Table2[enz],Table2[rxn+dir]=Table2[[#This Row],[rxn+dir]])))</f>
        <v>rt0872</v>
      </c>
      <c r="I2729" s="2" t="str">
        <f>_xlfn.TEXTAFTER(Table2[[#This Row],[rxn]],"_",-1)</f>
        <v>c</v>
      </c>
      <c r="J2729" s="2" t="str">
        <f>_xlfn.TEXTBEFORE(Table2[[#This Row],[rxn]],"_"&amp;Table2[[#This Row],[compartment]],-1)</f>
        <v>LNSTLS</v>
      </c>
      <c r="K2729" s="2" t="str" cm="1">
        <f t="array" ref="K2729">_xlfn.LET(_xlpm.t,J2729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29" s="2" t="str">
        <f>IF(LEN(Table2[[#This Row],[number at end of rxn-compartment]])&gt;0,_xlfn.TEXTBEFORE(Table2[[#This Row],[rxn-compartment]],Table2[[#This Row],[number at end of rxn-compartment]],-1),"")</f>
        <v/>
      </c>
      <c r="N2729" t="str">
        <v/>
      </c>
      <c r="O2729" t="str">
        <v>PI35P5P_en</v>
      </c>
      <c r="P2729" t="str">
        <v>FWD</v>
      </c>
      <c r="Q2729" t="str">
        <v>rt7001_en,rt7049_en</v>
      </c>
      <c r="R2729" t="str">
        <v>3.1.3.-</v>
      </c>
      <c r="S2729" t="str">
        <v>Other metabolism</v>
      </c>
      <c r="T2729" t="str">
        <v>Inositol phosphate metabolism</v>
      </c>
    </row>
    <row r="2730" spans="1:20" x14ac:dyDescent="0.2">
      <c r="A2730" t="s">
        <v>5999</v>
      </c>
      <c r="B2730" t="s">
        <v>6000</v>
      </c>
      <c r="C2730" t="s">
        <v>8</v>
      </c>
      <c r="D2730" t="s">
        <v>3993</v>
      </c>
      <c r="E2730" t="str">
        <f>_xlfn.XLOOKUP(Table2[[#This Row],[rxn]],[1]Sheet1!$A:$A,[1]Sheet1!$C:$C,"Other metaolism",0)</f>
        <v>Other biosynthetic metabolism</v>
      </c>
      <c r="F2730" t="s">
        <v>344</v>
      </c>
      <c r="G2730" t="str">
        <f>Table2[[#This Row],[rxn]]&amp;"_"&amp;Table2[[#This Row],[dir]]</f>
        <v>LPAP_vm_FWD</v>
      </c>
      <c r="H2730" t="str" cm="1">
        <f t="array" ref="H2730">_xlfn.TEXTJOIN(",",TRUE,_xlfn.UNIQUE(_xlfn._xlws.FILTER(Table2[enz],Table2[rxn+dir]=Table2[[#This Row],[rxn+dir]])))</f>
        <v>rt4719</v>
      </c>
      <c r="I2730" s="2" t="str">
        <f>_xlfn.TEXTAFTER(Table2[[#This Row],[rxn]],"_",-1)</f>
        <v>vm</v>
      </c>
      <c r="J2730" s="2" t="str">
        <f>_xlfn.TEXTBEFORE(Table2[[#This Row],[rxn]],"_"&amp;Table2[[#This Row],[compartment]],-1)</f>
        <v>LPAP</v>
      </c>
      <c r="K2730" s="2" t="str" cm="1">
        <f t="array" ref="K2730">_xlfn.LET(_xlpm.t,J2730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0" s="2" t="str">
        <f>IF(LEN(Table2[[#This Row],[number at end of rxn-compartment]])&gt;0,_xlfn.TEXTBEFORE(Table2[[#This Row],[rxn-compartment]],Table2[[#This Row],[number at end of rxn-compartment]],-1),"")</f>
        <v/>
      </c>
      <c r="N2730" t="str">
        <v/>
      </c>
      <c r="O2730" t="str">
        <v>PI35P5P_vm</v>
      </c>
      <c r="P2730" t="str">
        <v>FWD</v>
      </c>
      <c r="Q2730" t="str">
        <v>VAC14FIG4</v>
      </c>
      <c r="R2730" t="str">
        <v>3.1.3.-</v>
      </c>
      <c r="S2730" t="str">
        <v>Other metabolism</v>
      </c>
      <c r="T2730" t="str">
        <v>Inositol phosphate metabolism</v>
      </c>
    </row>
    <row r="2731" spans="1:20" x14ac:dyDescent="0.2">
      <c r="A2731" t="s">
        <v>6001</v>
      </c>
      <c r="B2731" t="s">
        <v>6002</v>
      </c>
      <c r="C2731" t="s">
        <v>8</v>
      </c>
      <c r="D2731" t="s">
        <v>1865</v>
      </c>
      <c r="E2731" t="str">
        <f>_xlfn.XLOOKUP(Table2[[#This Row],[rxn]],[1]Sheet1!$A:$A,[1]Sheet1!$C:$C,"Other metaolism",0)</f>
        <v>Other biosynthetic metabolism</v>
      </c>
      <c r="F2731" t="s">
        <v>344</v>
      </c>
      <c r="G2731" t="str">
        <f>Table2[[#This Row],[rxn]]&amp;"_"&amp;Table2[[#This Row],[dir]]</f>
        <v>LPCAT_mm_FWD</v>
      </c>
      <c r="H2731" t="str" cm="1">
        <f t="array" ref="H2731">_xlfn.TEXTJOIN(",",TRUE,_xlfn.UNIQUE(_xlfn._xlws.FILTER(Table2[enz],Table2[rxn+dir]=Table2[[#This Row],[rxn+dir]])))</f>
        <v>rt8106</v>
      </c>
      <c r="I2731" s="2" t="str">
        <f>_xlfn.TEXTAFTER(Table2[[#This Row],[rxn]],"_",-1)</f>
        <v>mm</v>
      </c>
      <c r="J2731" s="2" t="str">
        <f>_xlfn.TEXTBEFORE(Table2[[#This Row],[rxn]],"_"&amp;Table2[[#This Row],[compartment]],-1)</f>
        <v>LPCAT</v>
      </c>
      <c r="K2731" s="2" t="str" cm="1">
        <f t="array" ref="K2731">_xlfn.LET(_xlpm.t,J2731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1" s="2" t="str">
        <f>IF(LEN(Table2[[#This Row],[number at end of rxn-compartment]])&gt;0,_xlfn.TEXTBEFORE(Table2[[#This Row],[rxn-compartment]],Table2[[#This Row],[number at end of rxn-compartment]],-1),"")</f>
        <v/>
      </c>
      <c r="N2731" t="str">
        <v/>
      </c>
      <c r="O2731" t="str">
        <v>PI3P5K_vm</v>
      </c>
      <c r="P2731" t="str">
        <v>FWD</v>
      </c>
      <c r="Q2731" t="str">
        <v>rt5771</v>
      </c>
      <c r="R2731" t="str">
        <v>2.7.1.150</v>
      </c>
      <c r="S2731" t="str">
        <v>Other metabolism</v>
      </c>
      <c r="T2731" t="str">
        <v>Inositol phosphate metabolism</v>
      </c>
    </row>
    <row r="2732" spans="1:20" x14ac:dyDescent="0.2">
      <c r="A2732" t="s">
        <v>6003</v>
      </c>
      <c r="B2732" t="s">
        <v>6005</v>
      </c>
      <c r="C2732" t="s">
        <v>8</v>
      </c>
      <c r="D2732" t="s">
        <v>6004</v>
      </c>
      <c r="E2732" t="str">
        <f>_xlfn.XLOOKUP(Table2[[#This Row],[rxn]],[1]Sheet1!$A:$A,[1]Sheet1!$C:$C,"Other metaolism",0)</f>
        <v>Other metabolism</v>
      </c>
      <c r="F2732" t="s">
        <v>783</v>
      </c>
      <c r="G2732" t="str">
        <f>Table2[[#This Row],[rxn]]&amp;"_"&amp;Table2[[#This Row],[dir]]</f>
        <v>LPIAT_rm_FWD</v>
      </c>
      <c r="H2732" t="str" cm="1">
        <f t="array" ref="H2732">_xlfn.TEXTJOIN(",",TRUE,_xlfn.UNIQUE(_xlfn._xlws.FILTER(Table2[enz],Table2[rxn+dir]=Table2[[#This Row],[rxn+dir]])))</f>
        <v>rt1153</v>
      </c>
      <c r="I2732" s="2" t="str">
        <f>_xlfn.TEXTAFTER(Table2[[#This Row],[rxn]],"_",-1)</f>
        <v>rm</v>
      </c>
      <c r="J2732" s="2" t="str">
        <f>_xlfn.TEXTBEFORE(Table2[[#This Row],[rxn]],"_"&amp;Table2[[#This Row],[compartment]],-1)</f>
        <v>LPIAT</v>
      </c>
      <c r="K2732" s="2" t="str" cm="1">
        <f t="array" ref="K2732">_xlfn.LET(_xlpm.t,J2732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2" s="2" t="str">
        <f>IF(LEN(Table2[[#This Row],[number at end of rxn-compartment]])&gt;0,_xlfn.TEXTBEFORE(Table2[[#This Row],[rxn-compartment]],Table2[[#This Row],[number at end of rxn-compartment]],-1),"")</f>
        <v/>
      </c>
      <c r="N2732" t="str">
        <v/>
      </c>
      <c r="O2732" t="str">
        <v>PI3PP_c</v>
      </c>
      <c r="P2732" t="str">
        <v>FWD</v>
      </c>
      <c r="Q2732" t="str">
        <v>rt6512,rt7001_c,rt7049_c</v>
      </c>
      <c r="R2732" t="str">
        <v>3.1.3.64</v>
      </c>
      <c r="S2732" t="str">
        <v>Other metabolism</v>
      </c>
      <c r="T2732" t="str">
        <v>Inositol phosphate metabolism</v>
      </c>
    </row>
    <row r="2733" spans="1:20" x14ac:dyDescent="0.2">
      <c r="A2733" t="s">
        <v>6006</v>
      </c>
      <c r="B2733" t="s">
        <v>6007</v>
      </c>
      <c r="C2733" t="s">
        <v>8</v>
      </c>
      <c r="D2733" t="s">
        <v>3247</v>
      </c>
      <c r="E2733" t="str">
        <f>_xlfn.XLOOKUP(Table2[[#This Row],[rxn]],[1]Sheet1!$A:$A,[1]Sheet1!$C:$C,"Other metaolism",0)</f>
        <v>Amino acid metabolism</v>
      </c>
      <c r="F2733" t="s">
        <v>149</v>
      </c>
      <c r="G2733" t="str">
        <f>Table2[[#This Row],[rxn]]&amp;"_"&amp;Table2[[#This Row],[dir]]</f>
        <v>LSERDHi_c_FWD</v>
      </c>
      <c r="H2733" t="str" cm="1">
        <f t="array" ref="H2733">_xlfn.TEXTJOIN(",",TRUE,_xlfn.UNIQUE(_xlfn._xlws.FILTER(Table2[enz],Table2[rxn+dir]=Table2[[#This Row],[rxn+dir]])))</f>
        <v>rt1844</v>
      </c>
      <c r="I2733" s="2" t="str">
        <f>_xlfn.TEXTAFTER(Table2[[#This Row],[rxn]],"_",-1)</f>
        <v>c</v>
      </c>
      <c r="J2733" s="2" t="str">
        <f>_xlfn.TEXTBEFORE(Table2[[#This Row],[rxn]],"_"&amp;Table2[[#This Row],[compartment]],-1)</f>
        <v>LSERDHi</v>
      </c>
      <c r="K2733" s="2" t="str" cm="1">
        <f t="array" ref="K2733">_xlfn.LET(_xlpm.t,J2733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3" s="2" t="str">
        <f>IF(LEN(Table2[[#This Row],[number at end of rxn-compartment]])&gt;0,_xlfn.TEXTBEFORE(Table2[[#This Row],[rxn-compartment]],Table2[[#This Row],[number at end of rxn-compartment]],-1),"")</f>
        <v/>
      </c>
      <c r="N2733" t="str">
        <v/>
      </c>
      <c r="O2733" t="str">
        <v>PI3PP_en</v>
      </c>
      <c r="P2733" t="str">
        <v>FWD</v>
      </c>
      <c r="Q2733" t="str">
        <v>rt7001_en,rt7049_en</v>
      </c>
      <c r="R2733" t="str">
        <v>3.1.3.64</v>
      </c>
      <c r="S2733" t="str">
        <v>Other metabolism</v>
      </c>
      <c r="T2733" t="str">
        <v>Inositol phosphate metabolism</v>
      </c>
    </row>
    <row r="2734" spans="1:20" x14ac:dyDescent="0.2">
      <c r="A2734" t="s">
        <v>6008</v>
      </c>
      <c r="B2734" t="s">
        <v>6010</v>
      </c>
      <c r="C2734" t="s">
        <v>8</v>
      </c>
      <c r="D2734" t="s">
        <v>6009</v>
      </c>
      <c r="E2734" t="str">
        <f>_xlfn.XLOOKUP(Table2[[#This Row],[rxn]],[1]Sheet1!$A:$A,[1]Sheet1!$C:$C,"Other metaolism",0)</f>
        <v>Other metabolism</v>
      </c>
      <c r="F2734" t="s">
        <v>6011</v>
      </c>
      <c r="G2734" t="str">
        <f>Table2[[#This Row],[rxn]]&amp;"_"&amp;Table2[[#This Row],[dir]]</f>
        <v>LTA4H_c_FWD</v>
      </c>
      <c r="H2734" t="str" cm="1">
        <f t="array" ref="H2734">_xlfn.TEXTJOIN(",",TRUE,_xlfn.UNIQUE(_xlfn._xlws.FILTER(Table2[enz],Table2[rxn+dir]=Table2[[#This Row],[rxn+dir]])))</f>
        <v>rt2643_c</v>
      </c>
      <c r="I2734" s="2" t="str">
        <f>_xlfn.TEXTAFTER(Table2[[#This Row],[rxn]],"_",-1)</f>
        <v>c</v>
      </c>
      <c r="J2734" s="2" t="str">
        <f>_xlfn.TEXTBEFORE(Table2[[#This Row],[rxn]],"_"&amp;Table2[[#This Row],[compartment]],-1)</f>
        <v>LTA4H</v>
      </c>
      <c r="K2734" s="2" t="str" cm="1">
        <f t="array" ref="K2734">_xlfn.LET(_xlpm.t,J2734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4" s="2" t="str">
        <f>IF(LEN(Table2[[#This Row],[number at end of rxn-compartment]])&gt;0,_xlfn.TEXTBEFORE(Table2[[#This Row],[rxn-compartment]],Table2[[#This Row],[number at end of rxn-compartment]],-1),"")</f>
        <v/>
      </c>
      <c r="N2734" t="str">
        <v/>
      </c>
      <c r="O2734" t="str">
        <v>PI3PP_gm</v>
      </c>
      <c r="P2734" t="str">
        <v>FWD</v>
      </c>
      <c r="Q2734" t="str">
        <v>rt3013_gm</v>
      </c>
      <c r="R2734" t="str">
        <v>3.1.3.64</v>
      </c>
      <c r="S2734" t="str">
        <v>Other metabolism</v>
      </c>
      <c r="T2734" t="str">
        <v>Inositol phosphate metabolism</v>
      </c>
    </row>
    <row r="2735" spans="1:20" x14ac:dyDescent="0.2">
      <c r="A2735" t="s">
        <v>6012</v>
      </c>
      <c r="B2735" t="s">
        <v>6010</v>
      </c>
      <c r="C2735" t="s">
        <v>21</v>
      </c>
      <c r="D2735" t="s">
        <v>6009</v>
      </c>
      <c r="E2735" t="str">
        <f>_xlfn.XLOOKUP(Table2[[#This Row],[rxn]],[1]Sheet1!$A:$A,[1]Sheet1!$C:$C,"Other metaolism",0)</f>
        <v>Other metabolism</v>
      </c>
      <c r="F2735" t="s">
        <v>6011</v>
      </c>
      <c r="G2735" t="str">
        <f>Table2[[#This Row],[rxn]]&amp;"_"&amp;Table2[[#This Row],[dir]]</f>
        <v>LTA4H_c_REV</v>
      </c>
      <c r="H2735" t="str" cm="1">
        <f t="array" ref="H2735">_xlfn.TEXTJOIN(",",TRUE,_xlfn.UNIQUE(_xlfn._xlws.FILTER(Table2[enz],Table2[rxn+dir]=Table2[[#This Row],[rxn+dir]])))</f>
        <v>rt2643_c</v>
      </c>
      <c r="I2735" s="2" t="str">
        <f>_xlfn.TEXTAFTER(Table2[[#This Row],[rxn]],"_",-1)</f>
        <v>c</v>
      </c>
      <c r="J2735" s="2" t="str">
        <f>_xlfn.TEXTBEFORE(Table2[[#This Row],[rxn]],"_"&amp;Table2[[#This Row],[compartment]],-1)</f>
        <v>LTA4H</v>
      </c>
      <c r="K2735" s="2" t="str" cm="1">
        <f t="array" ref="K2735">_xlfn.LET(_xlpm.t,J2735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5" s="2" t="str">
        <f>IF(LEN(Table2[[#This Row],[number at end of rxn-compartment]])&gt;0,_xlfn.TEXTBEFORE(Table2[[#This Row],[rxn-compartment]],Table2[[#This Row],[number at end of rxn-compartment]],-1),"")</f>
        <v/>
      </c>
      <c r="N2735" t="str">
        <v/>
      </c>
      <c r="O2735" t="str">
        <v>PI3PP_rm</v>
      </c>
      <c r="P2735" t="str">
        <v>FWD</v>
      </c>
      <c r="Q2735" t="str">
        <v>rt3013_rm</v>
      </c>
      <c r="R2735" t="str">
        <v>3.1.3.64</v>
      </c>
      <c r="S2735" t="str">
        <v>Other metabolism</v>
      </c>
      <c r="T2735" t="str">
        <v>Inositol phosphate metabolism</v>
      </c>
    </row>
    <row r="2736" spans="1:20" x14ac:dyDescent="0.2">
      <c r="A2736" t="s">
        <v>6013</v>
      </c>
      <c r="B2736" t="s">
        <v>6015</v>
      </c>
      <c r="C2736" t="s">
        <v>8</v>
      </c>
      <c r="D2736" t="s">
        <v>6014</v>
      </c>
      <c r="E2736" t="str">
        <f>_xlfn.XLOOKUP(Table2[[#This Row],[rxn]],[1]Sheet1!$A:$A,[1]Sheet1!$C:$C,"Other metaolism",0)</f>
        <v>Other metabolism</v>
      </c>
      <c r="F2736" t="s">
        <v>6011</v>
      </c>
      <c r="G2736" t="str">
        <f>Table2[[#This Row],[rxn]]&amp;"_"&amp;Table2[[#This Row],[dir]]</f>
        <v>LTA4H_n_FWD</v>
      </c>
      <c r="H2736" t="str" cm="1">
        <f t="array" ref="H2736">_xlfn.TEXTJOIN(",",TRUE,_xlfn.UNIQUE(_xlfn._xlws.FILTER(Table2[enz],Table2[rxn+dir]=Table2[[#This Row],[rxn+dir]])))</f>
        <v>rt2643_n</v>
      </c>
      <c r="I2736" s="2" t="str">
        <f>_xlfn.TEXTAFTER(Table2[[#This Row],[rxn]],"_",-1)</f>
        <v>n</v>
      </c>
      <c r="J2736" s="2" t="str">
        <f>_xlfn.TEXTBEFORE(Table2[[#This Row],[rxn]],"_"&amp;Table2[[#This Row],[compartment]],-1)</f>
        <v>LTA4H</v>
      </c>
      <c r="K2736" s="2" t="str" cm="1">
        <f t="array" ref="K2736">_xlfn.LET(_xlpm.t,J2736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6" s="2" t="str">
        <f>IF(LEN(Table2[[#This Row],[number at end of rxn-compartment]])&gt;0,_xlfn.TEXTBEFORE(Table2[[#This Row],[rxn-compartment]],Table2[[#This Row],[number at end of rxn-compartment]],-1),"")</f>
        <v/>
      </c>
      <c r="N2736" t="str">
        <v/>
      </c>
      <c r="O2736" t="str">
        <v>PI45P5P_c</v>
      </c>
      <c r="P2736" t="str">
        <v>FWD</v>
      </c>
      <c r="Q2736" t="str">
        <v>rt6972_c,rt7001_c,rt7049_c,rt7177_c</v>
      </c>
      <c r="R2736" t="str">
        <v>3.1.3.36</v>
      </c>
      <c r="S2736" t="str">
        <v>Other metabolism</v>
      </c>
      <c r="T2736" t="str">
        <v>Inositol phosphate metabolism</v>
      </c>
    </row>
    <row r="2737" spans="1:20" x14ac:dyDescent="0.2">
      <c r="A2737" t="s">
        <v>6016</v>
      </c>
      <c r="B2737" t="s">
        <v>6015</v>
      </c>
      <c r="C2737" t="s">
        <v>21</v>
      </c>
      <c r="D2737" t="s">
        <v>6014</v>
      </c>
      <c r="E2737" t="str">
        <f>_xlfn.XLOOKUP(Table2[[#This Row],[rxn]],[1]Sheet1!$A:$A,[1]Sheet1!$C:$C,"Other metaolism",0)</f>
        <v>Other metabolism</v>
      </c>
      <c r="F2737" t="s">
        <v>6011</v>
      </c>
      <c r="G2737" t="str">
        <f>Table2[[#This Row],[rxn]]&amp;"_"&amp;Table2[[#This Row],[dir]]</f>
        <v>LTA4H_n_REV</v>
      </c>
      <c r="H2737" t="str" cm="1">
        <f t="array" ref="H2737">_xlfn.TEXTJOIN(",",TRUE,_xlfn.UNIQUE(_xlfn._xlws.FILTER(Table2[enz],Table2[rxn+dir]=Table2[[#This Row],[rxn+dir]])))</f>
        <v>rt2643_n</v>
      </c>
      <c r="I2737" s="2" t="str">
        <f>_xlfn.TEXTAFTER(Table2[[#This Row],[rxn]],"_",-1)</f>
        <v>n</v>
      </c>
      <c r="J2737" s="2" t="str">
        <f>_xlfn.TEXTBEFORE(Table2[[#This Row],[rxn]],"_"&amp;Table2[[#This Row],[compartment]],-1)</f>
        <v>LTA4H</v>
      </c>
      <c r="K2737" s="2" t="str" cm="1">
        <f t="array" ref="K2737">_xlfn.LET(_xlpm.t,J2737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37" s="2" t="str">
        <f>IF(LEN(Table2[[#This Row],[number at end of rxn-compartment]])&gt;0,_xlfn.TEXTBEFORE(Table2[[#This Row],[rxn-compartment]],Table2[[#This Row],[number at end of rxn-compartment]],-1),"")</f>
        <v/>
      </c>
      <c r="N2737" t="str">
        <v/>
      </c>
      <c r="O2737" t="str">
        <v>PI45P5P_en</v>
      </c>
      <c r="P2737" t="str">
        <v>FWD</v>
      </c>
      <c r="Q2737" t="str">
        <v>rt6972_en,rt7001_en,rt7049_en,rt7177_en</v>
      </c>
      <c r="R2737" t="str">
        <v>3.1.3.36</v>
      </c>
      <c r="S2737" t="str">
        <v>Other metabolism</v>
      </c>
      <c r="T2737" t="str">
        <v>Inositol phosphate metabolism</v>
      </c>
    </row>
    <row r="2738" spans="1:20" x14ac:dyDescent="0.2">
      <c r="A2738" t="s">
        <v>6017</v>
      </c>
      <c r="B2738" t="s">
        <v>6018</v>
      </c>
      <c r="C2738" t="s">
        <v>8</v>
      </c>
      <c r="D2738" t="s">
        <v>6009</v>
      </c>
      <c r="E2738" t="str">
        <f>_xlfn.XLOOKUP(Table2[[#This Row],[rxn]],[1]Sheet1!$A:$A,[1]Sheet1!$C:$C,"Other metaolism",0)</f>
        <v>Other metabolism</v>
      </c>
      <c r="F2738" t="s">
        <v>6011</v>
      </c>
      <c r="G2738" t="str">
        <f>Table2[[#This Row],[rxn]]&amp;"_"&amp;Table2[[#This Row],[dir]]</f>
        <v>LTA4H2_c_FWD</v>
      </c>
      <c r="H2738" t="str" cm="1">
        <f t="array" ref="H2738">_xlfn.TEXTJOIN(",",TRUE,_xlfn.UNIQUE(_xlfn._xlws.FILTER(Table2[enz],Table2[rxn+dir]=Table2[[#This Row],[rxn+dir]])))</f>
        <v>rt2643_c</v>
      </c>
      <c r="I2738" s="2" t="str">
        <f>_xlfn.TEXTAFTER(Table2[[#This Row],[rxn]],"_",-1)</f>
        <v>c</v>
      </c>
      <c r="J2738" s="2" t="str">
        <f>_xlfn.TEXTBEFORE(Table2[[#This Row],[rxn]],"_"&amp;Table2[[#This Row],[compartment]],-1)</f>
        <v>LTA4H2</v>
      </c>
      <c r="K2738" s="2" t="str" cm="1">
        <f t="array" ref="K2738">_xlfn.LET(_xlpm.t,J2738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738" s="2" t="str">
        <f>IF(LEN(Table2[[#This Row],[number at end of rxn-compartment]])&gt;0,_xlfn.TEXTBEFORE(Table2[[#This Row],[rxn-compartment]],Table2[[#This Row],[number at end of rxn-compartment]],-1),"")</f>
        <v>LTA4H</v>
      </c>
      <c r="N2738" t="str">
        <v/>
      </c>
      <c r="O2738" t="str">
        <v>PI4P5K_en</v>
      </c>
      <c r="P2738" t="str">
        <v>FWD</v>
      </c>
      <c r="Q2738" t="str">
        <v>rt3510_en</v>
      </c>
      <c r="R2738" t="str">
        <v>2.7.1.68</v>
      </c>
      <c r="S2738" t="str">
        <v>Other metabolism</v>
      </c>
      <c r="T2738" t="str">
        <v>Inositol phosphate metabolism</v>
      </c>
    </row>
    <row r="2739" spans="1:20" x14ac:dyDescent="0.2">
      <c r="A2739" t="s">
        <v>6019</v>
      </c>
      <c r="B2739" t="s">
        <v>6018</v>
      </c>
      <c r="C2739" t="s">
        <v>21</v>
      </c>
      <c r="D2739" t="s">
        <v>6009</v>
      </c>
      <c r="E2739" t="str">
        <f>_xlfn.XLOOKUP(Table2[[#This Row],[rxn]],[1]Sheet1!$A:$A,[1]Sheet1!$C:$C,"Other metaolism",0)</f>
        <v>Other metabolism</v>
      </c>
      <c r="F2739" t="s">
        <v>6011</v>
      </c>
      <c r="G2739" t="str">
        <f>Table2[[#This Row],[rxn]]&amp;"_"&amp;Table2[[#This Row],[dir]]</f>
        <v>LTA4H2_c_REV</v>
      </c>
      <c r="H2739" t="str" cm="1">
        <f t="array" ref="H2739">_xlfn.TEXTJOIN(",",TRUE,_xlfn.UNIQUE(_xlfn._xlws.FILTER(Table2[enz],Table2[rxn+dir]=Table2[[#This Row],[rxn+dir]])))</f>
        <v>rt2643_c</v>
      </c>
      <c r="I2739" s="2" t="str">
        <f>_xlfn.TEXTAFTER(Table2[[#This Row],[rxn]],"_",-1)</f>
        <v>c</v>
      </c>
      <c r="J2739" s="2" t="str">
        <f>_xlfn.TEXTBEFORE(Table2[[#This Row],[rxn]],"_"&amp;Table2[[#This Row],[compartment]],-1)</f>
        <v>LTA4H2</v>
      </c>
      <c r="K2739" s="2" t="str" cm="1">
        <f t="array" ref="K2739">_xlfn.LET(_xlpm.t,J2739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739" s="2" t="str">
        <f>IF(LEN(Table2[[#This Row],[number at end of rxn-compartment]])&gt;0,_xlfn.TEXTBEFORE(Table2[[#This Row],[rxn-compartment]],Table2[[#This Row],[number at end of rxn-compartment]],-1),"")</f>
        <v>LTA4H</v>
      </c>
      <c r="N2739" t="str">
        <v/>
      </c>
      <c r="O2739" t="str">
        <v>PI4P5K_n</v>
      </c>
      <c r="P2739" t="str">
        <v>FWD</v>
      </c>
      <c r="Q2739" t="str">
        <v>rt3510_n</v>
      </c>
      <c r="R2739" t="str">
        <v>2.7.1.68</v>
      </c>
      <c r="S2739" t="str">
        <v>Other metabolism</v>
      </c>
      <c r="T2739" t="str">
        <v>Inositol phosphate metabolism</v>
      </c>
    </row>
    <row r="2740" spans="1:20" x14ac:dyDescent="0.2">
      <c r="A2740" t="s">
        <v>6020</v>
      </c>
      <c r="B2740" t="s">
        <v>6021</v>
      </c>
      <c r="C2740" t="s">
        <v>8</v>
      </c>
      <c r="D2740" t="s">
        <v>6014</v>
      </c>
      <c r="E2740" t="str">
        <f>_xlfn.XLOOKUP(Table2[[#This Row],[rxn]],[1]Sheet1!$A:$A,[1]Sheet1!$C:$C,"Other metaolism",0)</f>
        <v>Other metabolism</v>
      </c>
      <c r="F2740" t="s">
        <v>6011</v>
      </c>
      <c r="G2740" t="str">
        <f>Table2[[#This Row],[rxn]]&amp;"_"&amp;Table2[[#This Row],[dir]]</f>
        <v>LTA4H2_n_FWD</v>
      </c>
      <c r="H2740" t="str" cm="1">
        <f t="array" ref="H2740">_xlfn.TEXTJOIN(",",TRUE,_xlfn.UNIQUE(_xlfn._xlws.FILTER(Table2[enz],Table2[rxn+dir]=Table2[[#This Row],[rxn+dir]])))</f>
        <v>rt2643_n</v>
      </c>
      <c r="I2740" s="2" t="str">
        <f>_xlfn.TEXTAFTER(Table2[[#This Row],[rxn]],"_",-1)</f>
        <v>n</v>
      </c>
      <c r="J2740" s="2" t="str">
        <f>_xlfn.TEXTBEFORE(Table2[[#This Row],[rxn]],"_"&amp;Table2[[#This Row],[compartment]],-1)</f>
        <v>LTA4H2</v>
      </c>
      <c r="K2740" s="2" t="str" cm="1">
        <f t="array" ref="K2740">_xlfn.LET(_xlpm.t,J2740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740" s="2" t="str">
        <f>IF(LEN(Table2[[#This Row],[number at end of rxn-compartment]])&gt;0,_xlfn.TEXTBEFORE(Table2[[#This Row],[rxn-compartment]],Table2[[#This Row],[number at end of rxn-compartment]],-1),"")</f>
        <v>LTA4H</v>
      </c>
      <c r="N2740" t="str">
        <v/>
      </c>
      <c r="O2740" t="str">
        <v>PI4PP_c</v>
      </c>
      <c r="P2740" t="str">
        <v>FWD</v>
      </c>
      <c r="Q2740" t="str">
        <v>rt7001_c,rt7049_c</v>
      </c>
      <c r="R2740" t="str">
        <v>3.1.3.-</v>
      </c>
      <c r="S2740" t="str">
        <v>Other metabolism</v>
      </c>
      <c r="T2740" t="str">
        <v>Inositol phosphate metabolism</v>
      </c>
    </row>
    <row r="2741" spans="1:20" x14ac:dyDescent="0.2">
      <c r="A2741" t="s">
        <v>6022</v>
      </c>
      <c r="B2741" t="s">
        <v>6021</v>
      </c>
      <c r="C2741" t="s">
        <v>21</v>
      </c>
      <c r="D2741" t="s">
        <v>6014</v>
      </c>
      <c r="E2741" t="str">
        <f>_xlfn.XLOOKUP(Table2[[#This Row],[rxn]],[1]Sheet1!$A:$A,[1]Sheet1!$C:$C,"Other metaolism",0)</f>
        <v>Other metabolism</v>
      </c>
      <c r="F2741" t="s">
        <v>6011</v>
      </c>
      <c r="G2741" t="str">
        <f>Table2[[#This Row],[rxn]]&amp;"_"&amp;Table2[[#This Row],[dir]]</f>
        <v>LTA4H2_n_REV</v>
      </c>
      <c r="H2741" t="str" cm="1">
        <f t="array" ref="H2741">_xlfn.TEXTJOIN(",",TRUE,_xlfn.UNIQUE(_xlfn._xlws.FILTER(Table2[enz],Table2[rxn+dir]=Table2[[#This Row],[rxn+dir]])))</f>
        <v>rt2643_n</v>
      </c>
      <c r="I2741" s="2" t="str">
        <f>_xlfn.TEXTAFTER(Table2[[#This Row],[rxn]],"_",-1)</f>
        <v>n</v>
      </c>
      <c r="J2741" s="2" t="str">
        <f>_xlfn.TEXTBEFORE(Table2[[#This Row],[rxn]],"_"&amp;Table2[[#This Row],[compartment]],-1)</f>
        <v>LTA4H2</v>
      </c>
      <c r="K2741" s="2" t="str" cm="1">
        <f t="array" ref="K2741">_xlfn.LET(_xlpm.t,J2741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741" s="2" t="str">
        <f>IF(LEN(Table2[[#This Row],[number at end of rxn-compartment]])&gt;0,_xlfn.TEXTBEFORE(Table2[[#This Row],[rxn-compartment]],Table2[[#This Row],[number at end of rxn-compartment]],-1),"")</f>
        <v>LTA4H</v>
      </c>
      <c r="N2741" t="str">
        <v/>
      </c>
      <c r="O2741" t="str">
        <v>PI4PP_en</v>
      </c>
      <c r="P2741" t="str">
        <v>FWD</v>
      </c>
      <c r="Q2741" t="str">
        <v>rt7001_en,rt7049_en</v>
      </c>
      <c r="R2741" t="str">
        <v>3.1.3.-</v>
      </c>
      <c r="S2741" t="str">
        <v>Other metabolism</v>
      </c>
      <c r="T2741" t="str">
        <v>Inositol phosphate metabolism</v>
      </c>
    </row>
    <row r="2742" spans="1:20" x14ac:dyDescent="0.2">
      <c r="A2742" t="s">
        <v>6023</v>
      </c>
      <c r="B2742" t="s">
        <v>6024</v>
      </c>
      <c r="C2742" t="s">
        <v>8</v>
      </c>
      <c r="D2742" t="s">
        <v>6009</v>
      </c>
      <c r="E2742" t="str">
        <f>_xlfn.XLOOKUP(Table2[[#This Row],[rxn]],[1]Sheet1!$A:$A,[1]Sheet1!$C:$C,"Other metaolism",0)</f>
        <v>Other metabolism</v>
      </c>
      <c r="F2742" t="s">
        <v>6011</v>
      </c>
      <c r="G2742" t="str">
        <f>Table2[[#This Row],[rxn]]&amp;"_"&amp;Table2[[#This Row],[dir]]</f>
        <v>LTA4H3_c_FWD</v>
      </c>
      <c r="H2742" t="str" cm="1">
        <f t="array" ref="H2742">_xlfn.TEXTJOIN(",",TRUE,_xlfn.UNIQUE(_xlfn._xlws.FILTER(Table2[enz],Table2[rxn+dir]=Table2[[#This Row],[rxn+dir]])))</f>
        <v>rt2643_c</v>
      </c>
      <c r="I2742" s="2" t="str">
        <f>_xlfn.TEXTAFTER(Table2[[#This Row],[rxn]],"_",-1)</f>
        <v>c</v>
      </c>
      <c r="J2742" s="2" t="str">
        <f>_xlfn.TEXTBEFORE(Table2[[#This Row],[rxn]],"_"&amp;Table2[[#This Row],[compartment]],-1)</f>
        <v>LTA4H3</v>
      </c>
      <c r="K2742" s="2" t="str" cm="1">
        <f t="array" ref="K2742">_xlfn.LET(_xlpm.t,J2742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742" s="2" t="str">
        <f>IF(LEN(Table2[[#This Row],[number at end of rxn-compartment]])&gt;0,_xlfn.TEXTBEFORE(Table2[[#This Row],[rxn-compartment]],Table2[[#This Row],[number at end of rxn-compartment]],-1),"")</f>
        <v>LTA4H</v>
      </c>
      <c r="N2742" t="str">
        <v/>
      </c>
      <c r="O2742" t="str">
        <v>PI4PP_gm</v>
      </c>
      <c r="P2742" t="str">
        <v>FWD</v>
      </c>
      <c r="Q2742" t="str">
        <v>rt3013_gm</v>
      </c>
      <c r="R2742" t="str">
        <v>3.1.3.-</v>
      </c>
      <c r="S2742" t="str">
        <v>Other metabolism</v>
      </c>
      <c r="T2742" t="str">
        <v>Inositol phosphate metabolism</v>
      </c>
    </row>
    <row r="2743" spans="1:20" x14ac:dyDescent="0.2">
      <c r="A2743" t="s">
        <v>6025</v>
      </c>
      <c r="B2743" t="s">
        <v>6024</v>
      </c>
      <c r="C2743" t="s">
        <v>21</v>
      </c>
      <c r="D2743" t="s">
        <v>6009</v>
      </c>
      <c r="E2743" t="str">
        <f>_xlfn.XLOOKUP(Table2[[#This Row],[rxn]],[1]Sheet1!$A:$A,[1]Sheet1!$C:$C,"Other metaolism",0)</f>
        <v>Other metabolism</v>
      </c>
      <c r="F2743" t="s">
        <v>6011</v>
      </c>
      <c r="G2743" t="str">
        <f>Table2[[#This Row],[rxn]]&amp;"_"&amp;Table2[[#This Row],[dir]]</f>
        <v>LTA4H3_c_REV</v>
      </c>
      <c r="H2743" t="str" cm="1">
        <f t="array" ref="H2743">_xlfn.TEXTJOIN(",",TRUE,_xlfn.UNIQUE(_xlfn._xlws.FILTER(Table2[enz],Table2[rxn+dir]=Table2[[#This Row],[rxn+dir]])))</f>
        <v>rt2643_c</v>
      </c>
      <c r="I2743" s="2" t="str">
        <f>_xlfn.TEXTAFTER(Table2[[#This Row],[rxn]],"_",-1)</f>
        <v>c</v>
      </c>
      <c r="J2743" s="2" t="str">
        <f>_xlfn.TEXTBEFORE(Table2[[#This Row],[rxn]],"_"&amp;Table2[[#This Row],[compartment]],-1)</f>
        <v>LTA4H3</v>
      </c>
      <c r="K2743" s="2" t="str" cm="1">
        <f t="array" ref="K2743">_xlfn.LET(_xlpm.t,J2743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743" s="2" t="str">
        <f>IF(LEN(Table2[[#This Row],[number at end of rxn-compartment]])&gt;0,_xlfn.TEXTBEFORE(Table2[[#This Row],[rxn-compartment]],Table2[[#This Row],[number at end of rxn-compartment]],-1),"")</f>
        <v>LTA4H</v>
      </c>
      <c r="N2743" t="str">
        <v/>
      </c>
      <c r="O2743" t="str">
        <v>PI4PP_rm</v>
      </c>
      <c r="P2743" t="str">
        <v>FWD</v>
      </c>
      <c r="Q2743" t="str">
        <v>rt3013_rm</v>
      </c>
      <c r="R2743" t="str">
        <v>3.1.3.-</v>
      </c>
      <c r="S2743" t="str">
        <v>Other metabolism</v>
      </c>
      <c r="T2743" t="str">
        <v>Inositol phosphate metabolism</v>
      </c>
    </row>
    <row r="2744" spans="1:20" x14ac:dyDescent="0.2">
      <c r="A2744" t="s">
        <v>6026</v>
      </c>
      <c r="B2744" t="s">
        <v>6027</v>
      </c>
      <c r="C2744" t="s">
        <v>8</v>
      </c>
      <c r="D2744" t="s">
        <v>6014</v>
      </c>
      <c r="E2744" t="str">
        <f>_xlfn.XLOOKUP(Table2[[#This Row],[rxn]],[1]Sheet1!$A:$A,[1]Sheet1!$C:$C,"Other metaolism",0)</f>
        <v>Other metabolism</v>
      </c>
      <c r="F2744" t="s">
        <v>6011</v>
      </c>
      <c r="G2744" t="str">
        <f>Table2[[#This Row],[rxn]]&amp;"_"&amp;Table2[[#This Row],[dir]]</f>
        <v>LTA4H3_n_FWD</v>
      </c>
      <c r="H2744" t="str" cm="1">
        <f t="array" ref="H2744">_xlfn.TEXTJOIN(",",TRUE,_xlfn.UNIQUE(_xlfn._xlws.FILTER(Table2[enz],Table2[rxn+dir]=Table2[[#This Row],[rxn+dir]])))</f>
        <v>rt2643_n</v>
      </c>
      <c r="I2744" s="2" t="str">
        <f>_xlfn.TEXTAFTER(Table2[[#This Row],[rxn]],"_",-1)</f>
        <v>n</v>
      </c>
      <c r="J2744" s="2" t="str">
        <f>_xlfn.TEXTBEFORE(Table2[[#This Row],[rxn]],"_"&amp;Table2[[#This Row],[compartment]],-1)</f>
        <v>LTA4H3</v>
      </c>
      <c r="K2744" s="2" t="str" cm="1">
        <f t="array" ref="K2744">_xlfn.LET(_xlpm.t,J2744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744" s="2" t="str">
        <f>IF(LEN(Table2[[#This Row],[number at end of rxn-compartment]])&gt;0,_xlfn.TEXTBEFORE(Table2[[#This Row],[rxn-compartment]],Table2[[#This Row],[number at end of rxn-compartment]],-1),"")</f>
        <v>LTA4H</v>
      </c>
      <c r="N2744" t="str">
        <v/>
      </c>
      <c r="O2744" t="str">
        <v>PIt_c_en</v>
      </c>
      <c r="P2744" t="str">
        <v>FWD</v>
      </c>
      <c r="Q2744" t="str">
        <v>UNKNOWN</v>
      </c>
      <c r="R2744" t="str">
        <v/>
      </c>
      <c r="S2744" t="str">
        <v>Excluded</v>
      </c>
      <c r="T2744" t="str">
        <v>Transport</v>
      </c>
    </row>
    <row r="2745" spans="1:20" x14ac:dyDescent="0.2">
      <c r="A2745" t="s">
        <v>6028</v>
      </c>
      <c r="B2745" t="s">
        <v>6027</v>
      </c>
      <c r="C2745" t="s">
        <v>21</v>
      </c>
      <c r="D2745" t="s">
        <v>6014</v>
      </c>
      <c r="E2745" t="str">
        <f>_xlfn.XLOOKUP(Table2[[#This Row],[rxn]],[1]Sheet1!$A:$A,[1]Sheet1!$C:$C,"Other metaolism",0)</f>
        <v>Other metabolism</v>
      </c>
      <c r="F2745" t="s">
        <v>6011</v>
      </c>
      <c r="G2745" t="str">
        <f>Table2[[#This Row],[rxn]]&amp;"_"&amp;Table2[[#This Row],[dir]]</f>
        <v>LTA4H3_n_REV</v>
      </c>
      <c r="H2745" t="str" cm="1">
        <f t="array" ref="H2745">_xlfn.TEXTJOIN(",",TRUE,_xlfn.UNIQUE(_xlfn._xlws.FILTER(Table2[enz],Table2[rxn+dir]=Table2[[#This Row],[rxn+dir]])))</f>
        <v>rt2643_n</v>
      </c>
      <c r="I2745" s="2" t="str">
        <f>_xlfn.TEXTAFTER(Table2[[#This Row],[rxn]],"_",-1)</f>
        <v>n</v>
      </c>
      <c r="J2745" s="2" t="str">
        <f>_xlfn.TEXTBEFORE(Table2[[#This Row],[rxn]],"_"&amp;Table2[[#This Row],[compartment]],-1)</f>
        <v>LTA4H3</v>
      </c>
      <c r="K2745" s="2" t="str" cm="1">
        <f t="array" ref="K2745">_xlfn.LET(_xlpm.t,J2745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745" s="2" t="str">
        <f>IF(LEN(Table2[[#This Row],[number at end of rxn-compartment]])&gt;0,_xlfn.TEXTBEFORE(Table2[[#This Row],[rxn-compartment]],Table2[[#This Row],[number at end of rxn-compartment]],-1),"")</f>
        <v>LTA4H</v>
      </c>
      <c r="N2745" t="str">
        <v/>
      </c>
      <c r="O2745" t="str">
        <v>PIt_c_en</v>
      </c>
      <c r="P2745" t="str">
        <v>REV</v>
      </c>
      <c r="Q2745" t="str">
        <v>UNKNOWN</v>
      </c>
      <c r="R2745" t="str">
        <v/>
      </c>
      <c r="S2745" t="str">
        <v>Excluded</v>
      </c>
      <c r="T2745" t="str">
        <v>Transport</v>
      </c>
    </row>
    <row r="2746" spans="1:20" x14ac:dyDescent="0.2">
      <c r="A2746" t="s">
        <v>6029</v>
      </c>
      <c r="B2746" t="s">
        <v>6031</v>
      </c>
      <c r="C2746" t="s">
        <v>8</v>
      </c>
      <c r="D2746" t="s">
        <v>6030</v>
      </c>
      <c r="E2746" t="str">
        <f>_xlfn.XLOOKUP(Table2[[#This Row],[rxn]],[1]Sheet1!$A:$A,[1]Sheet1!$C:$C,"Other metaolism",0)</f>
        <v>Amino acid metabolism</v>
      </c>
      <c r="F2746" t="s">
        <v>57</v>
      </c>
      <c r="G2746" t="str">
        <f>Table2[[#This Row],[rxn]]&amp;"_"&amp;Table2[[#This Row],[dir]]</f>
        <v>LYSN6MOX_c_FWD</v>
      </c>
      <c r="H2746" t="str" cm="1">
        <f t="array" ref="H2746">_xlfn.TEXTJOIN(",",TRUE,_xlfn.UNIQUE(_xlfn._xlws.FILTER(Table2[enz],Table2[rxn+dir]=Table2[[#This Row],[rxn+dir]])))</f>
        <v>rt2880</v>
      </c>
      <c r="I2746" s="2" t="str">
        <f>_xlfn.TEXTAFTER(Table2[[#This Row],[rxn]],"_",-1)</f>
        <v>c</v>
      </c>
      <c r="J2746" s="2" t="str">
        <f>_xlfn.TEXTBEFORE(Table2[[#This Row],[rxn]],"_"&amp;Table2[[#This Row],[compartment]],-1)</f>
        <v>LYSN6MOX</v>
      </c>
      <c r="K2746" s="2" t="str" cm="1">
        <f t="array" ref="K2746">_xlfn.LET(_xlpm.t,J2746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46" s="2" t="str">
        <f>IF(LEN(Table2[[#This Row],[number at end of rxn-compartment]])&gt;0,_xlfn.TEXTBEFORE(Table2[[#This Row],[rxn-compartment]],Table2[[#This Row],[number at end of rxn-compartment]],-1),"")</f>
        <v/>
      </c>
      <c r="N2746" t="str">
        <v/>
      </c>
      <c r="O2746" t="str">
        <v>PIt_c_gm</v>
      </c>
      <c r="P2746" t="str">
        <v>FWD</v>
      </c>
      <c r="Q2746" t="str">
        <v>SPONT</v>
      </c>
      <c r="R2746" t="str">
        <v/>
      </c>
      <c r="S2746" t="str">
        <v>Excluded</v>
      </c>
      <c r="T2746" t="str">
        <v>Transport</v>
      </c>
    </row>
    <row r="2747" spans="1:20" x14ac:dyDescent="0.2">
      <c r="A2747" t="s">
        <v>6032</v>
      </c>
      <c r="B2747" t="s">
        <v>6033</v>
      </c>
      <c r="C2747" t="s">
        <v>8</v>
      </c>
      <c r="D2747" t="s">
        <v>2201</v>
      </c>
      <c r="E2747" t="str">
        <f>_xlfn.XLOOKUP(Table2[[#This Row],[rxn]],[1]Sheet1!$A:$A,[1]Sheet1!$C:$C,"Other metaolism",0)</f>
        <v>Excluded</v>
      </c>
      <c r="F2747" t="s">
        <v>19</v>
      </c>
      <c r="G2747" t="str">
        <f>Table2[[#This Row],[rxn]]&amp;"_"&amp;Table2[[#This Row],[dir]]</f>
        <v>LYSt_c_m_FWD</v>
      </c>
      <c r="H2747" t="str" cm="1">
        <f t="array" ref="H2747">_xlfn.TEXTJOIN(",",TRUE,_xlfn.UNIQUE(_xlfn._xlws.FILTER(Table2[enz],Table2[rxn+dir]=Table2[[#This Row],[rxn+dir]])))</f>
        <v>UNKNOWN</v>
      </c>
      <c r="I2747" s="2" t="str">
        <f>_xlfn.TEXTAFTER(Table2[[#This Row],[rxn]],"_",-1)</f>
        <v>m</v>
      </c>
      <c r="J2747" s="2" t="str">
        <f>_xlfn.TEXTBEFORE(Table2[[#This Row],[rxn]],"_"&amp;Table2[[#This Row],[compartment]],-1)</f>
        <v>LYSt_c</v>
      </c>
      <c r="K2747" s="2" t="str" cm="1">
        <f t="array" ref="K2747">_xlfn.LET(_xlpm.t,J2747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47" s="2" t="str">
        <f>IF(LEN(Table2[[#This Row],[number at end of rxn-compartment]])&gt;0,_xlfn.TEXTBEFORE(Table2[[#This Row],[rxn-compartment]],Table2[[#This Row],[number at end of rxn-compartment]],-1),"")</f>
        <v/>
      </c>
      <c r="N2747" t="str">
        <v/>
      </c>
      <c r="O2747" t="str">
        <v>PIt_c_gm</v>
      </c>
      <c r="P2747" t="str">
        <v>REV</v>
      </c>
      <c r="Q2747" t="str">
        <v>SPONT</v>
      </c>
      <c r="R2747" t="str">
        <v/>
      </c>
      <c r="S2747" t="str">
        <v>Excluded</v>
      </c>
      <c r="T2747" t="str">
        <v>Transport</v>
      </c>
    </row>
    <row r="2748" spans="1:20" x14ac:dyDescent="0.2">
      <c r="A2748" t="s">
        <v>6034</v>
      </c>
      <c r="B2748" t="s">
        <v>6035</v>
      </c>
      <c r="C2748" t="s">
        <v>8</v>
      </c>
      <c r="D2748" t="s">
        <v>3150</v>
      </c>
      <c r="E2748" t="str">
        <f>_xlfn.XLOOKUP(Table2[[#This Row],[rxn]],[1]Sheet1!$A:$A,[1]Sheet1!$C:$C,"Other metaolism",0)</f>
        <v>Excluded</v>
      </c>
      <c r="F2748" t="s">
        <v>19</v>
      </c>
      <c r="G2748" t="str">
        <f>Table2[[#This Row],[rxn]]&amp;"_"&amp;Table2[[#This Row],[dir]]</f>
        <v>LYStpa_v_FWD</v>
      </c>
      <c r="H2748" t="str" cm="1">
        <f t="array" ref="H2748">_xlfn.TEXTJOIN(",",TRUE,_xlfn.UNIQUE(_xlfn._xlws.FILTER(Table2[enz],Table2[rxn+dir]=Table2[[#This Row],[rxn+dir]])))</f>
        <v>rt0111,rt1949</v>
      </c>
      <c r="I2748" s="2" t="str">
        <f>_xlfn.TEXTAFTER(Table2[[#This Row],[rxn]],"_",-1)</f>
        <v>v</v>
      </c>
      <c r="J2748" s="2" t="str">
        <f>_xlfn.TEXTBEFORE(Table2[[#This Row],[rxn]],"_"&amp;Table2[[#This Row],[compartment]],-1)</f>
        <v>LYStpa</v>
      </c>
      <c r="K2748" s="2" t="str" cm="1">
        <f t="array" ref="K2748">_xlfn.LET(_xlpm.t,J2748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48" s="2" t="str">
        <f>IF(LEN(Table2[[#This Row],[number at end of rxn-compartment]])&gt;0,_xlfn.TEXTBEFORE(Table2[[#This Row],[rxn-compartment]],Table2[[#This Row],[number at end of rxn-compartment]],-1),"")</f>
        <v/>
      </c>
      <c r="N2748" t="str">
        <v/>
      </c>
      <c r="O2748" t="str">
        <v>PIt_c_rm</v>
      </c>
      <c r="P2748" t="str">
        <v>FWD</v>
      </c>
      <c r="Q2748" t="str">
        <v>SPONT</v>
      </c>
      <c r="R2748" t="str">
        <v/>
      </c>
      <c r="S2748" t="str">
        <v>Excluded</v>
      </c>
      <c r="T2748" t="str">
        <v>Transport</v>
      </c>
    </row>
    <row r="2749" spans="1:20" x14ac:dyDescent="0.2">
      <c r="A2749" t="s">
        <v>6036</v>
      </c>
      <c r="B2749" t="s">
        <v>6035</v>
      </c>
      <c r="C2749" t="s">
        <v>8</v>
      </c>
      <c r="D2749" t="s">
        <v>5610</v>
      </c>
      <c r="E2749" t="str">
        <f>_xlfn.XLOOKUP(Table2[[#This Row],[rxn]],[1]Sheet1!$A:$A,[1]Sheet1!$C:$C,"Other metaolism",0)</f>
        <v>Excluded</v>
      </c>
      <c r="F2749" t="s">
        <v>19</v>
      </c>
      <c r="G2749" t="str">
        <f>Table2[[#This Row],[rxn]]&amp;"_"&amp;Table2[[#This Row],[dir]]</f>
        <v>LYStpa_v_FWD</v>
      </c>
      <c r="H2749" t="str" cm="1">
        <f t="array" ref="H2749">_xlfn.TEXTJOIN(",",TRUE,_xlfn.UNIQUE(_xlfn._xlws.FILTER(Table2[enz],Table2[rxn+dir]=Table2[[#This Row],[rxn+dir]])))</f>
        <v>rt0111,rt1949</v>
      </c>
      <c r="I2749" s="2" t="str">
        <f>_xlfn.TEXTAFTER(Table2[[#This Row],[rxn]],"_",-1)</f>
        <v>v</v>
      </c>
      <c r="J2749" s="2" t="str">
        <f>_xlfn.TEXTBEFORE(Table2[[#This Row],[rxn]],"_"&amp;Table2[[#This Row],[compartment]],-1)</f>
        <v>LYStpa</v>
      </c>
      <c r="K2749" s="2" t="str" cm="1">
        <f t="array" ref="K2749">_xlfn.LET(_xlpm.t,J2749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49" s="2" t="str">
        <f>IF(LEN(Table2[[#This Row],[number at end of rxn-compartment]])&gt;0,_xlfn.TEXTBEFORE(Table2[[#This Row],[rxn-compartment]],Table2[[#This Row],[number at end of rxn-compartment]],-1),"")</f>
        <v/>
      </c>
      <c r="N2749" t="str">
        <v/>
      </c>
      <c r="O2749" t="str">
        <v>PIt_c_rm</v>
      </c>
      <c r="P2749" t="str">
        <v>REV</v>
      </c>
      <c r="Q2749" t="str">
        <v>SPONT</v>
      </c>
      <c r="R2749" t="str">
        <v/>
      </c>
      <c r="S2749" t="str">
        <v>Excluded</v>
      </c>
      <c r="T2749" t="str">
        <v>Transport</v>
      </c>
    </row>
    <row r="2750" spans="1:20" x14ac:dyDescent="0.2">
      <c r="A2750" t="s">
        <v>6037</v>
      </c>
      <c r="B2750" t="s">
        <v>775</v>
      </c>
      <c r="C2750" t="s">
        <v>8</v>
      </c>
      <c r="D2750" t="s">
        <v>2935</v>
      </c>
      <c r="E2750" t="str">
        <f>_xlfn.XLOOKUP(Table2[[#This Row],[rxn]],[1]Sheet1!$A:$A,[1]Sheet1!$C:$C,"Other metaolism",0)</f>
        <v>Excluded</v>
      </c>
      <c r="F2750" t="s">
        <v>19</v>
      </c>
      <c r="G2750" t="str">
        <f>Table2[[#This Row],[rxn]]&amp;"_"&amp;Table2[[#This Row],[dir]]</f>
        <v>LYStps_e_FWD</v>
      </c>
      <c r="H2750" t="str" cm="1">
        <f t="array" ref="H2750">_xlfn.TEXTJOIN(",",TRUE,_xlfn.UNIQUE(_xlfn._xlws.FILTER(Table2[enz],Table2[rxn+dir]=Table2[[#This Row],[rxn+dir]])))</f>
        <v>rt5861</v>
      </c>
      <c r="I2750" s="2" t="str">
        <f>_xlfn.TEXTAFTER(Table2[[#This Row],[rxn]],"_",-1)</f>
        <v>e</v>
      </c>
      <c r="J2750" s="2" t="str">
        <f>_xlfn.TEXTBEFORE(Table2[[#This Row],[rxn]],"_"&amp;Table2[[#This Row],[compartment]],-1)</f>
        <v>LYStps</v>
      </c>
      <c r="K2750" s="2" t="str" cm="1">
        <f t="array" ref="K2750">_xlfn.LET(_xlpm.t,J2750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0" s="2" t="str">
        <f>IF(LEN(Table2[[#This Row],[number at end of rxn-compartment]])&gt;0,_xlfn.TEXTBEFORE(Table2[[#This Row],[rxn-compartment]],Table2[[#This Row],[number at end of rxn-compartment]],-1),"")</f>
        <v/>
      </c>
      <c r="N2750" t="str">
        <v/>
      </c>
      <c r="O2750" t="str">
        <v>PIt_c_v</v>
      </c>
      <c r="P2750" t="str">
        <v>FWD</v>
      </c>
      <c r="Q2750" t="str">
        <v>rt3050_v,rt3166_v,SPONT</v>
      </c>
      <c r="R2750" t="str">
        <v/>
      </c>
      <c r="S2750" t="str">
        <v>Excluded</v>
      </c>
      <c r="T2750" t="str">
        <v>Transport</v>
      </c>
    </row>
    <row r="2751" spans="1:20" x14ac:dyDescent="0.2">
      <c r="A2751" t="s">
        <v>6038</v>
      </c>
      <c r="B2751" t="s">
        <v>775</v>
      </c>
      <c r="C2751" t="s">
        <v>21</v>
      </c>
      <c r="D2751" t="s">
        <v>2935</v>
      </c>
      <c r="E2751" t="str">
        <f>_xlfn.XLOOKUP(Table2[[#This Row],[rxn]],[1]Sheet1!$A:$A,[1]Sheet1!$C:$C,"Other metaolism",0)</f>
        <v>Excluded</v>
      </c>
      <c r="F2751" t="s">
        <v>19</v>
      </c>
      <c r="G2751" t="str">
        <f>Table2[[#This Row],[rxn]]&amp;"_"&amp;Table2[[#This Row],[dir]]</f>
        <v>LYStps_e_REV</v>
      </c>
      <c r="H2751" t="str" cm="1">
        <f t="array" ref="H2751">_xlfn.TEXTJOIN(",",TRUE,_xlfn.UNIQUE(_xlfn._xlws.FILTER(Table2[enz],Table2[rxn+dir]=Table2[[#This Row],[rxn+dir]])))</f>
        <v>rt5861</v>
      </c>
      <c r="I2751" s="2" t="str">
        <f>_xlfn.TEXTAFTER(Table2[[#This Row],[rxn]],"_",-1)</f>
        <v>e</v>
      </c>
      <c r="J2751" s="2" t="str">
        <f>_xlfn.TEXTBEFORE(Table2[[#This Row],[rxn]],"_"&amp;Table2[[#This Row],[compartment]],-1)</f>
        <v>LYStps</v>
      </c>
      <c r="K2751" s="2" t="str" cm="1">
        <f t="array" ref="K2751">_xlfn.LET(_xlpm.t,J2751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1" s="2" t="str">
        <f>IF(LEN(Table2[[#This Row],[number at end of rxn-compartment]])&gt;0,_xlfn.TEXTBEFORE(Table2[[#This Row],[rxn-compartment]],Table2[[#This Row],[number at end of rxn-compartment]],-1),"")</f>
        <v/>
      </c>
      <c r="N2751" t="str">
        <v/>
      </c>
      <c r="O2751" t="str">
        <v>PIt_c_v</v>
      </c>
      <c r="P2751" t="str">
        <v>REV</v>
      </c>
      <c r="Q2751" t="str">
        <v>rt3050_v,rt3166_v,SPONT</v>
      </c>
      <c r="R2751" t="str">
        <v/>
      </c>
      <c r="S2751" t="str">
        <v>Excluded</v>
      </c>
      <c r="T2751" t="str">
        <v>Transport</v>
      </c>
    </row>
    <row r="2752" spans="1:20" x14ac:dyDescent="0.2">
      <c r="A2752" t="s">
        <v>6039</v>
      </c>
      <c r="B2752" t="s">
        <v>777</v>
      </c>
      <c r="C2752" t="s">
        <v>8</v>
      </c>
      <c r="D2752" t="s">
        <v>6040</v>
      </c>
      <c r="E2752" t="str">
        <f>_xlfn.XLOOKUP(Table2[[#This Row],[rxn]],[1]Sheet1!$A:$A,[1]Sheet1!$C:$C,"Other metaolism",0)</f>
        <v>tRNA charging</v>
      </c>
      <c r="F2752" t="s">
        <v>182</v>
      </c>
      <c r="G2752" t="str">
        <f>Table2[[#This Row],[rxn]]&amp;"_"&amp;Table2[[#This Row],[dir]]</f>
        <v>LYSTRS_c_FWD</v>
      </c>
      <c r="H2752" t="str" cm="1">
        <f t="array" ref="H2752">_xlfn.TEXTJOIN(",",TRUE,_xlfn.UNIQUE(_xlfn._xlws.FILTER(Table2[enz],Table2[rxn+dir]=Table2[[#This Row],[rxn+dir]])))</f>
        <v>rt3577</v>
      </c>
      <c r="I2752" s="2" t="str">
        <f>_xlfn.TEXTAFTER(Table2[[#This Row],[rxn]],"_",-1)</f>
        <v>c</v>
      </c>
      <c r="J2752" s="2" t="str">
        <f>_xlfn.TEXTBEFORE(Table2[[#This Row],[rxn]],"_"&amp;Table2[[#This Row],[compartment]],-1)</f>
        <v>LYSTRS</v>
      </c>
      <c r="K2752" s="2" t="str" cm="1">
        <f t="array" ref="K2752">_xlfn.LET(_xlpm.t,J2752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2" s="2" t="str">
        <f>IF(LEN(Table2[[#This Row],[number at end of rxn-compartment]])&gt;0,_xlfn.TEXTBEFORE(Table2[[#This Row],[rxn-compartment]],Table2[[#This Row],[number at end of rxn-compartment]],-1),"")</f>
        <v/>
      </c>
      <c r="N2752" t="str">
        <v/>
      </c>
      <c r="O2752" t="str">
        <v>PIt_c_vm</v>
      </c>
      <c r="P2752" t="str">
        <v>FWD</v>
      </c>
      <c r="Q2752" t="str">
        <v>rt3050_vm,rt3166_vm,SPONT</v>
      </c>
      <c r="R2752" t="str">
        <v/>
      </c>
      <c r="S2752" t="str">
        <v>Excluded</v>
      </c>
      <c r="T2752" t="str">
        <v>Transport</v>
      </c>
    </row>
    <row r="2753" spans="1:20" x14ac:dyDescent="0.2">
      <c r="A2753" t="s">
        <v>6041</v>
      </c>
      <c r="B2753" t="s">
        <v>780</v>
      </c>
      <c r="C2753" t="s">
        <v>8</v>
      </c>
      <c r="D2753" t="s">
        <v>6042</v>
      </c>
      <c r="E2753" t="str">
        <f>_xlfn.XLOOKUP(Table2[[#This Row],[rxn]],[1]Sheet1!$A:$A,[1]Sheet1!$C:$C,"Other metaolism",0)</f>
        <v>Other metabolism</v>
      </c>
      <c r="F2753" t="s">
        <v>783</v>
      </c>
      <c r="G2753" t="str">
        <f>Table2[[#This Row],[rxn]]&amp;"_"&amp;Table2[[#This Row],[dir]]</f>
        <v>M1PS_c_FWD</v>
      </c>
      <c r="H2753" t="str" cm="1">
        <f t="array" ref="H2753">_xlfn.TEXTJOIN(",",TRUE,_xlfn.UNIQUE(_xlfn._xlws.FILTER(Table2[enz],Table2[rxn+dir]=Table2[[#This Row],[rxn+dir]])))</f>
        <v>rt1768</v>
      </c>
      <c r="I2753" s="2" t="str">
        <f>_xlfn.TEXTAFTER(Table2[[#This Row],[rxn]],"_",-1)</f>
        <v>c</v>
      </c>
      <c r="J2753" s="2" t="str">
        <f>_xlfn.TEXTBEFORE(Table2[[#This Row],[rxn]],"_"&amp;Table2[[#This Row],[compartment]],-1)</f>
        <v>M1PS</v>
      </c>
      <c r="K2753" s="2" t="str" cm="1">
        <f t="array" ref="K2753">_xlfn.LET(_xlpm.t,J2753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3" s="2" t="str">
        <f>IF(LEN(Table2[[#This Row],[number at end of rxn-compartment]])&gt;0,_xlfn.TEXTBEFORE(Table2[[#This Row],[rxn-compartment]],Table2[[#This Row],[number at end of rxn-compartment]],-1),"")</f>
        <v/>
      </c>
      <c r="N2753" t="str">
        <v/>
      </c>
      <c r="O2753" t="str">
        <v>PIt_c_vm</v>
      </c>
      <c r="P2753" t="str">
        <v>REV</v>
      </c>
      <c r="Q2753" t="str">
        <v>rt3050_vm,rt3166_vm,SPONT</v>
      </c>
      <c r="R2753" t="str">
        <v/>
      </c>
      <c r="S2753" t="str">
        <v>Excluded</v>
      </c>
      <c r="T2753" t="str">
        <v>Transport</v>
      </c>
    </row>
    <row r="2754" spans="1:20" x14ac:dyDescent="0.2">
      <c r="A2754" t="s">
        <v>6043</v>
      </c>
      <c r="B2754" t="s">
        <v>6045</v>
      </c>
      <c r="C2754" t="s">
        <v>8</v>
      </c>
      <c r="D2754" t="s">
        <v>6044</v>
      </c>
      <c r="E2754" t="str">
        <f>_xlfn.XLOOKUP(Table2[[#This Row],[rxn]],[1]Sheet1!$A:$A,[1]Sheet1!$C:$C,"Other metaolism",0)</f>
        <v>Amino acid metabolism</v>
      </c>
      <c r="F2754" t="s">
        <v>2203</v>
      </c>
      <c r="G2754" t="str">
        <f>Table2[[#This Row],[rxn]]&amp;"_"&amp;Table2[[#This Row],[dir]]</f>
        <v>MACACI_c_FWD</v>
      </c>
      <c r="H2754" t="str" cm="1">
        <f t="array" ref="H2754">_xlfn.TEXTJOIN(",",TRUE,_xlfn.UNIQUE(_xlfn._xlws.FILTER(Table2[enz],Table2[rxn+dir]=Table2[[#This Row],[rxn+dir]])))</f>
        <v>rt0063,rt3852</v>
      </c>
      <c r="I2754" s="2" t="str">
        <f>_xlfn.TEXTAFTER(Table2[[#This Row],[rxn]],"_",-1)</f>
        <v>c</v>
      </c>
      <c r="J2754" s="2" t="str">
        <f>_xlfn.TEXTBEFORE(Table2[[#This Row],[rxn]],"_"&amp;Table2[[#This Row],[compartment]],-1)</f>
        <v>MACACI</v>
      </c>
      <c r="K2754" s="2" t="str" cm="1">
        <f t="array" ref="K2754">_xlfn.LET(_xlpm.t,J2754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4" s="2" t="str">
        <f>IF(LEN(Table2[[#This Row],[number at end of rxn-compartment]])&gt;0,_xlfn.TEXTBEFORE(Table2[[#This Row],[rxn-compartment]],Table2[[#This Row],[number at end of rxn-compartment]],-1),"")</f>
        <v/>
      </c>
      <c r="N2754" t="str">
        <v/>
      </c>
      <c r="O2754" t="str">
        <v>PIt_m_mm</v>
      </c>
      <c r="P2754" t="str">
        <v>FWD</v>
      </c>
      <c r="Q2754" t="str">
        <v>UNKNOWN</v>
      </c>
      <c r="R2754" t="str">
        <v/>
      </c>
      <c r="S2754" t="str">
        <v>Excluded</v>
      </c>
      <c r="T2754" t="str">
        <v>Transport</v>
      </c>
    </row>
    <row r="2755" spans="1:20" x14ac:dyDescent="0.2">
      <c r="A2755" t="s">
        <v>6046</v>
      </c>
      <c r="B2755" t="s">
        <v>6045</v>
      </c>
      <c r="C2755" t="s">
        <v>21</v>
      </c>
      <c r="D2755" t="s">
        <v>6044</v>
      </c>
      <c r="E2755" t="str">
        <f>_xlfn.XLOOKUP(Table2[[#This Row],[rxn]],[1]Sheet1!$A:$A,[1]Sheet1!$C:$C,"Other metaolism",0)</f>
        <v>Amino acid metabolism</v>
      </c>
      <c r="F2755" t="s">
        <v>2203</v>
      </c>
      <c r="G2755" t="str">
        <f>Table2[[#This Row],[rxn]]&amp;"_"&amp;Table2[[#This Row],[dir]]</f>
        <v>MACACI_c_REV</v>
      </c>
      <c r="H2755" t="str" cm="1">
        <f t="array" ref="H2755">_xlfn.TEXTJOIN(",",TRUE,_xlfn.UNIQUE(_xlfn._xlws.FILTER(Table2[enz],Table2[rxn+dir]=Table2[[#This Row],[rxn+dir]])))</f>
        <v>rt0063,rt3852</v>
      </c>
      <c r="I2755" s="2" t="str">
        <f>_xlfn.TEXTAFTER(Table2[[#This Row],[rxn]],"_",-1)</f>
        <v>c</v>
      </c>
      <c r="J2755" s="2" t="str">
        <f>_xlfn.TEXTBEFORE(Table2[[#This Row],[rxn]],"_"&amp;Table2[[#This Row],[compartment]],-1)</f>
        <v>MACACI</v>
      </c>
      <c r="K2755" s="2" t="str" cm="1">
        <f t="array" ref="K2755">_xlfn.LET(_xlpm.t,J2755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5" s="2" t="str">
        <f>IF(LEN(Table2[[#This Row],[number at end of rxn-compartment]])&gt;0,_xlfn.TEXTBEFORE(Table2[[#This Row],[rxn-compartment]],Table2[[#This Row],[number at end of rxn-compartment]],-1),"")</f>
        <v/>
      </c>
      <c r="N2755" t="str">
        <v/>
      </c>
      <c r="O2755" t="str">
        <v>PIt_m_mm</v>
      </c>
      <c r="P2755" t="str">
        <v>REV</v>
      </c>
      <c r="Q2755" t="str">
        <v>UNKNOWN</v>
      </c>
      <c r="R2755" t="str">
        <v/>
      </c>
      <c r="S2755" t="str">
        <v>Excluded</v>
      </c>
      <c r="T2755" t="str">
        <v>Transport</v>
      </c>
    </row>
    <row r="2756" spans="1:20" x14ac:dyDescent="0.2">
      <c r="A2756" t="s">
        <v>6047</v>
      </c>
      <c r="B2756" t="s">
        <v>6045</v>
      </c>
      <c r="C2756" t="s">
        <v>8</v>
      </c>
      <c r="D2756" t="s">
        <v>6048</v>
      </c>
      <c r="E2756" t="str">
        <f>_xlfn.XLOOKUP(Table2[[#This Row],[rxn]],[1]Sheet1!$A:$A,[1]Sheet1!$C:$C,"Other metaolism",0)</f>
        <v>Amino acid metabolism</v>
      </c>
      <c r="F2756" t="s">
        <v>2203</v>
      </c>
      <c r="G2756" t="str">
        <f>Table2[[#This Row],[rxn]]&amp;"_"&amp;Table2[[#This Row],[dir]]</f>
        <v>MACACI_c_FWD</v>
      </c>
      <c r="H2756" t="str" cm="1">
        <f t="array" ref="H2756">_xlfn.TEXTJOIN(",",TRUE,_xlfn.UNIQUE(_xlfn._xlws.FILTER(Table2[enz],Table2[rxn+dir]=Table2[[#This Row],[rxn+dir]])))</f>
        <v>rt0063,rt3852</v>
      </c>
      <c r="I2756" s="2" t="str">
        <f>_xlfn.TEXTAFTER(Table2[[#This Row],[rxn]],"_",-1)</f>
        <v>c</v>
      </c>
      <c r="J2756" s="2" t="str">
        <f>_xlfn.TEXTBEFORE(Table2[[#This Row],[rxn]],"_"&amp;Table2[[#This Row],[compartment]],-1)</f>
        <v>MACACI</v>
      </c>
      <c r="K2756" s="2" t="str" cm="1">
        <f t="array" ref="K2756">_xlfn.LET(_xlpm.t,J2756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6" s="2" t="str">
        <f>IF(LEN(Table2[[#This Row],[number at end of rxn-compartment]])&gt;0,_xlfn.TEXTBEFORE(Table2[[#This Row],[rxn-compartment]],Table2[[#This Row],[number at end of rxn-compartment]],-1),"")</f>
        <v/>
      </c>
      <c r="N2756" t="str">
        <v/>
      </c>
      <c r="O2756" t="str">
        <v>PIt_r_rm</v>
      </c>
      <c r="P2756" t="str">
        <v>FWD</v>
      </c>
      <c r="Q2756" t="str">
        <v>SPONT</v>
      </c>
      <c r="R2756" t="str">
        <v/>
      </c>
      <c r="S2756" t="str">
        <v>Excluded</v>
      </c>
      <c r="T2756" t="str">
        <v>Transport</v>
      </c>
    </row>
    <row r="2757" spans="1:20" x14ac:dyDescent="0.2">
      <c r="A2757" t="s">
        <v>6049</v>
      </c>
      <c r="B2757" t="s">
        <v>6045</v>
      </c>
      <c r="C2757" t="s">
        <v>21</v>
      </c>
      <c r="D2757" t="s">
        <v>6048</v>
      </c>
      <c r="E2757" t="str">
        <f>_xlfn.XLOOKUP(Table2[[#This Row],[rxn]],[1]Sheet1!$A:$A,[1]Sheet1!$C:$C,"Other metaolism",0)</f>
        <v>Amino acid metabolism</v>
      </c>
      <c r="F2757" t="s">
        <v>2203</v>
      </c>
      <c r="G2757" t="str">
        <f>Table2[[#This Row],[rxn]]&amp;"_"&amp;Table2[[#This Row],[dir]]</f>
        <v>MACACI_c_REV</v>
      </c>
      <c r="H2757" t="str" cm="1">
        <f t="array" ref="H2757">_xlfn.TEXTJOIN(",",TRUE,_xlfn.UNIQUE(_xlfn._xlws.FILTER(Table2[enz],Table2[rxn+dir]=Table2[[#This Row],[rxn+dir]])))</f>
        <v>rt0063,rt3852</v>
      </c>
      <c r="I2757" s="2" t="str">
        <f>_xlfn.TEXTAFTER(Table2[[#This Row],[rxn]],"_",-1)</f>
        <v>c</v>
      </c>
      <c r="J2757" s="2" t="str">
        <f>_xlfn.TEXTBEFORE(Table2[[#This Row],[rxn]],"_"&amp;Table2[[#This Row],[compartment]],-1)</f>
        <v>MACACI</v>
      </c>
      <c r="K2757" s="2" t="str" cm="1">
        <f t="array" ref="K2757">_xlfn.LET(_xlpm.t,J2757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7" s="2" t="str">
        <f>IF(LEN(Table2[[#This Row],[number at end of rxn-compartment]])&gt;0,_xlfn.TEXTBEFORE(Table2[[#This Row],[rxn-compartment]],Table2[[#This Row],[number at end of rxn-compartment]],-1),"")</f>
        <v/>
      </c>
      <c r="N2757" t="str">
        <v/>
      </c>
      <c r="O2757" t="str">
        <v>PItps_e</v>
      </c>
      <c r="P2757" t="str">
        <v>FWD</v>
      </c>
      <c r="Q2757" t="str">
        <v>rt1948,rt3318</v>
      </c>
      <c r="R2757" t="str">
        <v/>
      </c>
      <c r="S2757" t="str">
        <v>Excluded</v>
      </c>
      <c r="T2757" t="str">
        <v>Transport</v>
      </c>
    </row>
    <row r="2758" spans="1:20" x14ac:dyDescent="0.2">
      <c r="A2758" t="s">
        <v>6050</v>
      </c>
      <c r="B2758" t="s">
        <v>784</v>
      </c>
      <c r="C2758" t="s">
        <v>8</v>
      </c>
      <c r="D2758" t="s">
        <v>6051</v>
      </c>
      <c r="E2758" t="str">
        <f>_xlfn.XLOOKUP(Table2[[#This Row],[rxn]],[1]Sheet1!$A:$A,[1]Sheet1!$C:$C,"Other metaolism",0)</f>
        <v>Other metabolism</v>
      </c>
      <c r="F2758" t="s">
        <v>389</v>
      </c>
      <c r="G2758" t="str">
        <f>Table2[[#This Row],[rxn]]&amp;"_"&amp;Table2[[#This Row],[dir]]</f>
        <v>MAGL_l_FWD</v>
      </c>
      <c r="H2758" t="str" cm="1">
        <f t="array" ref="H2758">_xlfn.TEXTJOIN(",",TRUE,_xlfn.UNIQUE(_xlfn._xlws.FILTER(Table2[enz],Table2[rxn+dir]=Table2[[#This Row],[rxn+dir]])))</f>
        <v>rt1360</v>
      </c>
      <c r="I2758" s="2" t="str">
        <f>_xlfn.TEXTAFTER(Table2[[#This Row],[rxn]],"_",-1)</f>
        <v>l</v>
      </c>
      <c r="J2758" s="2" t="str">
        <f>_xlfn.TEXTBEFORE(Table2[[#This Row],[rxn]],"_"&amp;Table2[[#This Row],[compartment]],-1)</f>
        <v>MAGL</v>
      </c>
      <c r="K2758" s="2" t="str" cm="1">
        <f t="array" ref="K2758">_xlfn.LET(_xlpm.t,J2758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8" s="2" t="str">
        <f>IF(LEN(Table2[[#This Row],[number at end of rxn-compartment]])&gt;0,_xlfn.TEXTBEFORE(Table2[[#This Row],[rxn-compartment]],Table2[[#This Row],[number at end of rxn-compartment]],-1),"")</f>
        <v/>
      </c>
      <c r="N2758" t="str">
        <v/>
      </c>
      <c r="O2758" t="str">
        <v>PItps_e</v>
      </c>
      <c r="P2758" t="str">
        <v>REV</v>
      </c>
      <c r="Q2758" t="str">
        <v>rt1948,rt3318</v>
      </c>
      <c r="R2758" t="str">
        <v/>
      </c>
      <c r="S2758" t="str">
        <v>Excluded</v>
      </c>
      <c r="T2758" t="str">
        <v>Transport</v>
      </c>
    </row>
    <row r="2759" spans="1:20" x14ac:dyDescent="0.2">
      <c r="A2759" t="s">
        <v>6052</v>
      </c>
      <c r="B2759" t="s">
        <v>6053</v>
      </c>
      <c r="C2759" t="s">
        <v>8</v>
      </c>
      <c r="D2759" t="s">
        <v>2201</v>
      </c>
      <c r="E2759" t="str">
        <f>_xlfn.XLOOKUP(Table2[[#This Row],[rxn]],[1]Sheet1!$A:$A,[1]Sheet1!$C:$C,"Other metaolism",0)</f>
        <v>Other metabolism</v>
      </c>
      <c r="F2759" t="s">
        <v>389</v>
      </c>
      <c r="G2759" t="str">
        <f>Table2[[#This Row],[rxn]]&amp;"_"&amp;Table2[[#This Row],[dir]]</f>
        <v>MAGL_m_FWD</v>
      </c>
      <c r="H2759" t="str" cm="1">
        <f t="array" ref="H2759">_xlfn.TEXTJOIN(",",TRUE,_xlfn.UNIQUE(_xlfn._xlws.FILTER(Table2[enz],Table2[rxn+dir]=Table2[[#This Row],[rxn+dir]])))</f>
        <v>UNKNOWN</v>
      </c>
      <c r="I2759" s="2" t="str">
        <f>_xlfn.TEXTAFTER(Table2[[#This Row],[rxn]],"_",-1)</f>
        <v>m</v>
      </c>
      <c r="J2759" s="2" t="str">
        <f>_xlfn.TEXTBEFORE(Table2[[#This Row],[rxn]],"_"&amp;Table2[[#This Row],[compartment]],-1)</f>
        <v>MAGL</v>
      </c>
      <c r="K2759" s="2" t="str" cm="1">
        <f t="array" ref="K2759">_xlfn.LET(_xlpm.t,J2759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59" s="2" t="str">
        <f>IF(LEN(Table2[[#This Row],[number at end of rxn-compartment]])&gt;0,_xlfn.TEXTBEFORE(Table2[[#This Row],[rxn-compartment]],Table2[[#This Row],[number at end of rxn-compartment]],-1),"")</f>
        <v/>
      </c>
      <c r="N2759" t="str">
        <v/>
      </c>
      <c r="O2759" t="str">
        <v>PItps_m</v>
      </c>
      <c r="P2759" t="str">
        <v>FWD</v>
      </c>
      <c r="Q2759" t="str">
        <v>rt0521,rt7506</v>
      </c>
      <c r="R2759" t="str">
        <v/>
      </c>
      <c r="S2759" t="str">
        <v>Excluded</v>
      </c>
      <c r="T2759" t="str">
        <v>Transport</v>
      </c>
    </row>
    <row r="2760" spans="1:20" x14ac:dyDescent="0.2">
      <c r="A2760" t="s">
        <v>6054</v>
      </c>
      <c r="B2760" t="s">
        <v>6055</v>
      </c>
      <c r="C2760" t="s">
        <v>8</v>
      </c>
      <c r="D2760" t="s">
        <v>1270</v>
      </c>
      <c r="E2760" t="str">
        <f>_xlfn.XLOOKUP(Table2[[#This Row],[rxn]],[1]Sheet1!$A:$A,[1]Sheet1!$C:$C,"Other metaolism",0)</f>
        <v>Excluded</v>
      </c>
      <c r="F2760" t="s">
        <v>19</v>
      </c>
      <c r="G2760" t="str">
        <f>Table2[[#This Row],[rxn]]&amp;"_"&amp;Table2[[#This Row],[dir]]</f>
        <v>MALCOAt_c_rm_FWD</v>
      </c>
      <c r="H2760" t="str" cm="1">
        <f t="array" ref="H2760">_xlfn.TEXTJOIN(",",TRUE,_xlfn.UNIQUE(_xlfn._xlws.FILTER(Table2[enz],Table2[rxn+dir]=Table2[[#This Row],[rxn+dir]])))</f>
        <v>SPONT</v>
      </c>
      <c r="I2760" s="2" t="str">
        <f>_xlfn.TEXTAFTER(Table2[[#This Row],[rxn]],"_",-1)</f>
        <v>rm</v>
      </c>
      <c r="J2760" s="2" t="str">
        <f>_xlfn.TEXTBEFORE(Table2[[#This Row],[rxn]],"_"&amp;Table2[[#This Row],[compartment]],-1)</f>
        <v>MALCOAt_c</v>
      </c>
      <c r="K2760" s="2" t="str" cm="1">
        <f t="array" ref="K2760">_xlfn.LET(_xlpm.t,J2760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0" s="2" t="str">
        <f>IF(LEN(Table2[[#This Row],[number at end of rxn-compartment]])&gt;0,_xlfn.TEXTBEFORE(Table2[[#This Row],[rxn-compartment]],Table2[[#This Row],[number at end of rxn-compartment]],-1),"")</f>
        <v/>
      </c>
      <c r="N2760" t="str">
        <v/>
      </c>
      <c r="O2760" t="str">
        <v>PKETF_c</v>
      </c>
      <c r="P2760" t="str">
        <v>FWD</v>
      </c>
      <c r="Q2760" t="str">
        <v>rt5014</v>
      </c>
      <c r="R2760" t="str">
        <v>4.1.2.22</v>
      </c>
      <c r="S2760" t="str">
        <v>Central metabolism</v>
      </c>
      <c r="T2760" t="str">
        <v>Glycolysis / Gluconeogenesis</v>
      </c>
    </row>
    <row r="2761" spans="1:20" x14ac:dyDescent="0.2">
      <c r="A2761" t="s">
        <v>6056</v>
      </c>
      <c r="B2761" t="s">
        <v>6055</v>
      </c>
      <c r="C2761" t="s">
        <v>21</v>
      </c>
      <c r="D2761" t="s">
        <v>1270</v>
      </c>
      <c r="E2761" t="str">
        <f>_xlfn.XLOOKUP(Table2[[#This Row],[rxn]],[1]Sheet1!$A:$A,[1]Sheet1!$C:$C,"Other metaolism",0)</f>
        <v>Excluded</v>
      </c>
      <c r="F2761" t="s">
        <v>19</v>
      </c>
      <c r="G2761" t="str">
        <f>Table2[[#This Row],[rxn]]&amp;"_"&amp;Table2[[#This Row],[dir]]</f>
        <v>MALCOAt_c_rm_REV</v>
      </c>
      <c r="H2761" t="str" cm="1">
        <f t="array" ref="H2761">_xlfn.TEXTJOIN(",",TRUE,_xlfn.UNIQUE(_xlfn._xlws.FILTER(Table2[enz],Table2[rxn+dir]=Table2[[#This Row],[rxn+dir]])))</f>
        <v>SPONT</v>
      </c>
      <c r="I2761" s="2" t="str">
        <f>_xlfn.TEXTAFTER(Table2[[#This Row],[rxn]],"_",-1)</f>
        <v>rm</v>
      </c>
      <c r="J2761" s="2" t="str">
        <f>_xlfn.TEXTBEFORE(Table2[[#This Row],[rxn]],"_"&amp;Table2[[#This Row],[compartment]],-1)</f>
        <v>MALCOAt_c</v>
      </c>
      <c r="K2761" s="2" t="str" cm="1">
        <f t="array" ref="K2761">_xlfn.LET(_xlpm.t,J2761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1" s="2" t="str">
        <f>IF(LEN(Table2[[#This Row],[number at end of rxn-compartment]])&gt;0,_xlfn.TEXTBEFORE(Table2[[#This Row],[rxn-compartment]],Table2[[#This Row],[number at end of rxn-compartment]],-1),"")</f>
        <v/>
      </c>
      <c r="N2761" t="str">
        <v/>
      </c>
      <c r="O2761" t="str">
        <v>PKETX_c</v>
      </c>
      <c r="P2761" t="str">
        <v>FWD</v>
      </c>
      <c r="Q2761" t="str">
        <v>rt5014</v>
      </c>
      <c r="R2761" t="str">
        <v>4.1.2.9</v>
      </c>
      <c r="S2761" t="str">
        <v>Central metabolism</v>
      </c>
      <c r="T2761" t="str">
        <v>Glycolysis / Gluconeogenesis</v>
      </c>
    </row>
    <row r="2762" spans="1:20" x14ac:dyDescent="0.2">
      <c r="A2762" t="s">
        <v>6057</v>
      </c>
      <c r="B2762" t="s">
        <v>6058</v>
      </c>
      <c r="C2762" t="s">
        <v>8</v>
      </c>
      <c r="D2762" t="s">
        <v>1270</v>
      </c>
      <c r="E2762" t="str">
        <f>_xlfn.XLOOKUP(Table2[[#This Row],[rxn]],[1]Sheet1!$A:$A,[1]Sheet1!$C:$C,"Other metaolism",0)</f>
        <v>Excluded</v>
      </c>
      <c r="F2762" t="s">
        <v>19</v>
      </c>
      <c r="G2762" t="str">
        <f>Table2[[#This Row],[rxn]]&amp;"_"&amp;Table2[[#This Row],[dir]]</f>
        <v>MALOAAta_x_FWD</v>
      </c>
      <c r="H2762" t="str" cm="1">
        <f t="array" ref="H2762">_xlfn.TEXTJOIN(",",TRUE,_xlfn.UNIQUE(_xlfn._xlws.FILTER(Table2[enz],Table2[rxn+dir]=Table2[[#This Row],[rxn+dir]])))</f>
        <v>SPONT</v>
      </c>
      <c r="I2762" s="2" t="str">
        <f>_xlfn.TEXTAFTER(Table2[[#This Row],[rxn]],"_",-1)</f>
        <v>x</v>
      </c>
      <c r="J2762" s="2" t="str">
        <f>_xlfn.TEXTBEFORE(Table2[[#This Row],[rxn]],"_"&amp;Table2[[#This Row],[compartment]],-1)</f>
        <v>MALOAAta</v>
      </c>
      <c r="K2762" s="2" t="str" cm="1">
        <f t="array" ref="K2762">_xlfn.LET(_xlpm.t,J2762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2" s="2" t="str">
        <f>IF(LEN(Table2[[#This Row],[number at end of rxn-compartment]])&gt;0,_xlfn.TEXTBEFORE(Table2[[#This Row],[rxn-compartment]],Table2[[#This Row],[number at end of rxn-compartment]],-1),"")</f>
        <v/>
      </c>
      <c r="N2762" t="str">
        <v/>
      </c>
      <c r="O2762" t="str">
        <v>PLAA1lpc_en</v>
      </c>
      <c r="P2762" t="str">
        <v>FWD</v>
      </c>
      <c r="Q2762" t="str">
        <v>rt4017</v>
      </c>
      <c r="R2762" t="str">
        <v>3.1.1.5</v>
      </c>
      <c r="S2762" t="str">
        <v>Other biosynthetic metabolism</v>
      </c>
      <c r="T2762" t="str">
        <v>Glycerophospholipid metabolism</v>
      </c>
    </row>
    <row r="2763" spans="1:20" x14ac:dyDescent="0.2">
      <c r="A2763" t="s">
        <v>6059</v>
      </c>
      <c r="B2763" t="s">
        <v>6058</v>
      </c>
      <c r="C2763" t="s">
        <v>21</v>
      </c>
      <c r="D2763" t="s">
        <v>1270</v>
      </c>
      <c r="E2763" t="str">
        <f>_xlfn.XLOOKUP(Table2[[#This Row],[rxn]],[1]Sheet1!$A:$A,[1]Sheet1!$C:$C,"Other metaolism",0)</f>
        <v>Excluded</v>
      </c>
      <c r="F2763" t="s">
        <v>19</v>
      </c>
      <c r="G2763" t="str">
        <f>Table2[[#This Row],[rxn]]&amp;"_"&amp;Table2[[#This Row],[dir]]</f>
        <v>MALOAAta_x_REV</v>
      </c>
      <c r="H2763" t="str" cm="1">
        <f t="array" ref="H2763">_xlfn.TEXTJOIN(",",TRUE,_xlfn.UNIQUE(_xlfn._xlws.FILTER(Table2[enz],Table2[rxn+dir]=Table2[[#This Row],[rxn+dir]])))</f>
        <v>SPONT</v>
      </c>
      <c r="I2763" s="2" t="str">
        <f>_xlfn.TEXTAFTER(Table2[[#This Row],[rxn]],"_",-1)</f>
        <v>x</v>
      </c>
      <c r="J2763" s="2" t="str">
        <f>_xlfn.TEXTBEFORE(Table2[[#This Row],[rxn]],"_"&amp;Table2[[#This Row],[compartment]],-1)</f>
        <v>MALOAAta</v>
      </c>
      <c r="K2763" s="2" t="str" cm="1">
        <f t="array" ref="K2763">_xlfn.LET(_xlpm.t,J2763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3" s="2" t="str">
        <f>IF(LEN(Table2[[#This Row],[number at end of rxn-compartment]])&gt;0,_xlfn.TEXTBEFORE(Table2[[#This Row],[rxn-compartment]],Table2[[#This Row],[number at end of rxn-compartment]],-1),"")</f>
        <v/>
      </c>
      <c r="N2763" t="str">
        <v/>
      </c>
      <c r="O2763" t="str">
        <v>PLAA1lpc_mm</v>
      </c>
      <c r="P2763" t="str">
        <v>FWD</v>
      </c>
      <c r="Q2763" t="str">
        <v>rt5790</v>
      </c>
      <c r="R2763" t="str">
        <v>3.1.1.5</v>
      </c>
      <c r="S2763" t="str">
        <v>Other biosynthetic metabolism</v>
      </c>
      <c r="T2763" t="str">
        <v>Glycerophospholipid metabolism</v>
      </c>
    </row>
    <row r="2764" spans="1:20" x14ac:dyDescent="0.2">
      <c r="A2764" t="s">
        <v>6060</v>
      </c>
      <c r="B2764" t="s">
        <v>787</v>
      </c>
      <c r="C2764" t="s">
        <v>8</v>
      </c>
      <c r="D2764" t="s">
        <v>6061</v>
      </c>
      <c r="E2764" t="str">
        <f>_xlfn.XLOOKUP(Table2[[#This Row],[rxn]],[1]Sheet1!$A:$A,[1]Sheet1!$C:$C,"Other metaolism",0)</f>
        <v>Central metabolism</v>
      </c>
      <c r="F2764" t="s">
        <v>502</v>
      </c>
      <c r="G2764" t="str">
        <f>Table2[[#This Row],[rxn]]&amp;"_"&amp;Table2[[#This Row],[dir]]</f>
        <v>MALS_c_FWD</v>
      </c>
      <c r="H2764" t="str" cm="1">
        <f t="array" ref="H2764">_xlfn.TEXTJOIN(",",TRUE,_xlfn.UNIQUE(_xlfn._xlws.FILTER(Table2[enz],Table2[rxn+dir]=Table2[[#This Row],[rxn+dir]])))</f>
        <v>rt1089</v>
      </c>
      <c r="I2764" s="2" t="str">
        <f>_xlfn.TEXTAFTER(Table2[[#This Row],[rxn]],"_",-1)</f>
        <v>c</v>
      </c>
      <c r="J2764" s="2" t="str">
        <f>_xlfn.TEXTBEFORE(Table2[[#This Row],[rxn]],"_"&amp;Table2[[#This Row],[compartment]],-1)</f>
        <v>MALS</v>
      </c>
      <c r="K2764" s="2" t="str" cm="1">
        <f t="array" ref="K2764">_xlfn.LET(_xlpm.t,J2764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4" s="2" t="str">
        <f>IF(LEN(Table2[[#This Row],[number at end of rxn-compartment]])&gt;0,_xlfn.TEXTBEFORE(Table2[[#This Row],[rxn-compartment]],Table2[[#This Row],[number at end of rxn-compartment]],-1),"")</f>
        <v/>
      </c>
      <c r="N2764" t="str">
        <v/>
      </c>
      <c r="O2764" t="str">
        <v>PLAA1lpc_rm</v>
      </c>
      <c r="P2764" t="str">
        <v>FWD</v>
      </c>
      <c r="Q2764" t="str">
        <v>rt5941</v>
      </c>
      <c r="R2764" t="str">
        <v>3.1.1.5</v>
      </c>
      <c r="S2764" t="str">
        <v>Other biosynthetic metabolism</v>
      </c>
      <c r="T2764" t="str">
        <v>Glycerophospholipid metabolism</v>
      </c>
    </row>
    <row r="2765" spans="1:20" x14ac:dyDescent="0.2">
      <c r="A2765" t="s">
        <v>6062</v>
      </c>
      <c r="B2765" t="s">
        <v>790</v>
      </c>
      <c r="C2765" t="s">
        <v>8</v>
      </c>
      <c r="D2765" t="s">
        <v>6063</v>
      </c>
      <c r="E2765" t="str">
        <f>_xlfn.XLOOKUP(Table2[[#This Row],[rxn]],[1]Sheet1!$A:$A,[1]Sheet1!$C:$C,"Other metaolism",0)</f>
        <v>Other metabolism</v>
      </c>
      <c r="F2765" t="s">
        <v>524</v>
      </c>
      <c r="G2765" t="str">
        <f>Table2[[#This Row],[rxn]]&amp;"_"&amp;Table2[[#This Row],[dir]]</f>
        <v>MALT_c_FWD</v>
      </c>
      <c r="H2765" t="str" cm="1">
        <f t="array" ref="H2765">_xlfn.TEXTJOIN(",",TRUE,_xlfn.UNIQUE(_xlfn._xlws.FILTER(Table2[enz],Table2[rxn+dir]=Table2[[#This Row],[rxn+dir]])))</f>
        <v>rt0767</v>
      </c>
      <c r="I2765" s="2" t="str">
        <f>_xlfn.TEXTAFTER(Table2[[#This Row],[rxn]],"_",-1)</f>
        <v>c</v>
      </c>
      <c r="J2765" s="2" t="str">
        <f>_xlfn.TEXTBEFORE(Table2[[#This Row],[rxn]],"_"&amp;Table2[[#This Row],[compartment]],-1)</f>
        <v>MALT</v>
      </c>
      <c r="K2765" s="2" t="str" cm="1">
        <f t="array" ref="K2765">_xlfn.LET(_xlpm.t,J2765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5" s="2" t="str">
        <f>IF(LEN(Table2[[#This Row],[number at end of rxn-compartment]])&gt;0,_xlfn.TEXTBEFORE(Table2[[#This Row],[rxn-compartment]],Table2[[#This Row],[number at end of rxn-compartment]],-1),"")</f>
        <v/>
      </c>
      <c r="N2765" t="str">
        <v/>
      </c>
      <c r="O2765" t="str">
        <v>PLAA1lpe_en</v>
      </c>
      <c r="P2765" t="str">
        <v>FWD</v>
      </c>
      <c r="Q2765" t="str">
        <v>rt4017</v>
      </c>
      <c r="R2765" t="str">
        <v>3.1.1.5</v>
      </c>
      <c r="S2765" t="str">
        <v>Other biosynthetic metabolism</v>
      </c>
      <c r="T2765" t="str">
        <v>Glycerophospholipid metabolism</v>
      </c>
    </row>
    <row r="2766" spans="1:20" x14ac:dyDescent="0.2">
      <c r="A2766" t="s">
        <v>6064</v>
      </c>
      <c r="B2766" t="s">
        <v>6065</v>
      </c>
      <c r="C2766" t="s">
        <v>8</v>
      </c>
      <c r="D2766" t="s">
        <v>1270</v>
      </c>
      <c r="E2766" t="str">
        <f>_xlfn.XLOOKUP(Table2[[#This Row],[rxn]],[1]Sheet1!$A:$A,[1]Sheet1!$C:$C,"Other metaolism",0)</f>
        <v>Excluded</v>
      </c>
      <c r="F2766" t="s">
        <v>19</v>
      </c>
      <c r="G2766" t="str">
        <f>Table2[[#This Row],[rxn]]&amp;"_"&amp;Table2[[#This Row],[dir]]</f>
        <v>MALt_c_e_FWD</v>
      </c>
      <c r="H2766" t="str" cm="1">
        <f t="array" ref="H2766">_xlfn.TEXTJOIN(",",TRUE,_xlfn.UNIQUE(_xlfn._xlws.FILTER(Table2[enz],Table2[rxn+dir]=Table2[[#This Row],[rxn+dir]])))</f>
        <v>SPONT</v>
      </c>
      <c r="I2766" s="2" t="str">
        <f>_xlfn.TEXTAFTER(Table2[[#This Row],[rxn]],"_",-1)</f>
        <v>e</v>
      </c>
      <c r="J2766" s="2" t="str">
        <f>_xlfn.TEXTBEFORE(Table2[[#This Row],[rxn]],"_"&amp;Table2[[#This Row],[compartment]],-1)</f>
        <v>MALt_c</v>
      </c>
      <c r="K2766" s="2" t="str" cm="1">
        <f t="array" ref="K2766">_xlfn.LET(_xlpm.t,J2766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6" s="2" t="str">
        <f>IF(LEN(Table2[[#This Row],[number at end of rxn-compartment]])&gt;0,_xlfn.TEXTBEFORE(Table2[[#This Row],[rxn-compartment]],Table2[[#This Row],[number at end of rxn-compartment]],-1),"")</f>
        <v/>
      </c>
      <c r="N2766" t="str">
        <v/>
      </c>
      <c r="O2766" t="str">
        <v>PLAA1lpe_mm</v>
      </c>
      <c r="P2766" t="str">
        <v>FWD</v>
      </c>
      <c r="Q2766" t="str">
        <v>rt5790</v>
      </c>
      <c r="R2766" t="str">
        <v>3.1.1.5</v>
      </c>
      <c r="S2766" t="str">
        <v>Other biosynthetic metabolism</v>
      </c>
      <c r="T2766" t="str">
        <v>Glycerophospholipid metabolism</v>
      </c>
    </row>
    <row r="2767" spans="1:20" x14ac:dyDescent="0.2">
      <c r="A2767" t="s">
        <v>6066</v>
      </c>
      <c r="B2767" t="s">
        <v>6065</v>
      </c>
      <c r="C2767" t="s">
        <v>21</v>
      </c>
      <c r="D2767" t="s">
        <v>1270</v>
      </c>
      <c r="E2767" t="str">
        <f>_xlfn.XLOOKUP(Table2[[#This Row],[rxn]],[1]Sheet1!$A:$A,[1]Sheet1!$C:$C,"Other metaolism",0)</f>
        <v>Excluded</v>
      </c>
      <c r="F2767" t="s">
        <v>19</v>
      </c>
      <c r="G2767" t="str">
        <f>Table2[[#This Row],[rxn]]&amp;"_"&amp;Table2[[#This Row],[dir]]</f>
        <v>MALt_c_e_REV</v>
      </c>
      <c r="H2767" t="str" cm="1">
        <f t="array" ref="H2767">_xlfn.TEXTJOIN(",",TRUE,_xlfn.UNIQUE(_xlfn._xlws.FILTER(Table2[enz],Table2[rxn+dir]=Table2[[#This Row],[rxn+dir]])))</f>
        <v>SPONT</v>
      </c>
      <c r="I2767" s="2" t="str">
        <f>_xlfn.TEXTAFTER(Table2[[#This Row],[rxn]],"_",-1)</f>
        <v>e</v>
      </c>
      <c r="J2767" s="2" t="str">
        <f>_xlfn.TEXTBEFORE(Table2[[#This Row],[rxn]],"_"&amp;Table2[[#This Row],[compartment]],-1)</f>
        <v>MALt_c</v>
      </c>
      <c r="K2767" s="2" t="str" cm="1">
        <f t="array" ref="K2767">_xlfn.LET(_xlpm.t,J2767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7" s="2" t="str">
        <f>IF(LEN(Table2[[#This Row],[number at end of rxn-compartment]])&gt;0,_xlfn.TEXTBEFORE(Table2[[#This Row],[rxn-compartment]],Table2[[#This Row],[number at end of rxn-compartment]],-1),"")</f>
        <v/>
      </c>
      <c r="N2767" t="str">
        <v/>
      </c>
      <c r="O2767" t="str">
        <v>PLAA2pc_en</v>
      </c>
      <c r="P2767" t="str">
        <v>FWD</v>
      </c>
      <c r="Q2767" t="str">
        <v>rt4017</v>
      </c>
      <c r="R2767" t="str">
        <v>3.1.1.4</v>
      </c>
      <c r="S2767" t="str">
        <v>Other biosynthetic metabolism</v>
      </c>
      <c r="T2767" t="str">
        <v>Glycerophospholipid metabolism</v>
      </c>
    </row>
    <row r="2768" spans="1:20" x14ac:dyDescent="0.2">
      <c r="A2768" t="s">
        <v>6067</v>
      </c>
      <c r="B2768" t="s">
        <v>6069</v>
      </c>
      <c r="C2768" t="s">
        <v>8</v>
      </c>
      <c r="D2768" t="s">
        <v>6068</v>
      </c>
      <c r="E2768" t="str">
        <f>_xlfn.XLOOKUP(Table2[[#This Row],[rxn]],[1]Sheet1!$A:$A,[1]Sheet1!$C:$C,"Other metaolism",0)</f>
        <v>Excluded</v>
      </c>
      <c r="F2768" t="s">
        <v>19</v>
      </c>
      <c r="G2768" t="str">
        <f>Table2[[#This Row],[rxn]]&amp;"_"&amp;Table2[[#This Row],[dir]]</f>
        <v>MALt2_m_FWD</v>
      </c>
      <c r="H2768" t="str" cm="1">
        <f t="array" ref="H2768">_xlfn.TEXTJOIN(",",TRUE,_xlfn.UNIQUE(_xlfn._xlws.FILTER(Table2[enz],Table2[rxn+dir]=Table2[[#This Row],[rxn+dir]])))</f>
        <v>rt5142</v>
      </c>
      <c r="I2768" s="2" t="str">
        <f>_xlfn.TEXTAFTER(Table2[[#This Row],[rxn]],"_",-1)</f>
        <v>m</v>
      </c>
      <c r="J2768" s="2" t="str">
        <f>_xlfn.TEXTBEFORE(Table2[[#This Row],[rxn]],"_"&amp;Table2[[#This Row],[compartment]],-1)</f>
        <v>MALt2</v>
      </c>
      <c r="K2768" s="2" t="str" cm="1">
        <f t="array" ref="K2768">_xlfn.LET(_xlpm.t,J2768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768" s="2" t="str">
        <f>IF(LEN(Table2[[#This Row],[number at end of rxn-compartment]])&gt;0,_xlfn.TEXTBEFORE(Table2[[#This Row],[rxn-compartment]],Table2[[#This Row],[number at end of rxn-compartment]],-1),"")</f>
        <v>MALt</v>
      </c>
      <c r="N2768" t="str">
        <v/>
      </c>
      <c r="O2768" t="str">
        <v>PLAA2pc_mm</v>
      </c>
      <c r="P2768" t="str">
        <v>FWD</v>
      </c>
      <c r="Q2768" t="str">
        <v>rt4445</v>
      </c>
      <c r="R2768" t="str">
        <v>3.1.1.4</v>
      </c>
      <c r="S2768" t="str">
        <v>Other biosynthetic metabolism</v>
      </c>
      <c r="T2768" t="str">
        <v>Glycerophospholipid metabolism</v>
      </c>
    </row>
    <row r="2769" spans="1:20" x14ac:dyDescent="0.2">
      <c r="A2769" t="s">
        <v>6070</v>
      </c>
      <c r="B2769" t="s">
        <v>793</v>
      </c>
      <c r="C2769" t="s">
        <v>8</v>
      </c>
      <c r="D2769" t="s">
        <v>6071</v>
      </c>
      <c r="E2769" t="str">
        <f>_xlfn.XLOOKUP(Table2[[#This Row],[rxn]],[1]Sheet1!$A:$A,[1]Sheet1!$C:$C,"Other metaolism",0)</f>
        <v>Excluded</v>
      </c>
      <c r="F2769" t="s">
        <v>19</v>
      </c>
      <c r="G2769" t="str">
        <f>Table2[[#This Row],[rxn]]&amp;"_"&amp;Table2[[#This Row],[dir]]</f>
        <v>MALTtps_e_FWD</v>
      </c>
      <c r="H2769" t="str" cm="1">
        <f t="array" ref="H2769">_xlfn.TEXTJOIN(",",TRUE,_xlfn.UNIQUE(_xlfn._xlws.FILTER(Table2[enz],Table2[rxn+dir]=Table2[[#This Row],[rxn+dir]])))</f>
        <v>rt0769</v>
      </c>
      <c r="I2769" s="2" t="str">
        <f>_xlfn.TEXTAFTER(Table2[[#This Row],[rxn]],"_",-1)</f>
        <v>e</v>
      </c>
      <c r="J2769" s="2" t="str">
        <f>_xlfn.TEXTBEFORE(Table2[[#This Row],[rxn]],"_"&amp;Table2[[#This Row],[compartment]],-1)</f>
        <v>MALTtps</v>
      </c>
      <c r="K2769" s="2" t="str" cm="1">
        <f t="array" ref="K2769">_xlfn.LET(_xlpm.t,J2769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69" s="2" t="str">
        <f>IF(LEN(Table2[[#This Row],[number at end of rxn-compartment]])&gt;0,_xlfn.TEXTBEFORE(Table2[[#This Row],[rxn-compartment]],Table2[[#This Row],[number at end of rxn-compartment]],-1),"")</f>
        <v/>
      </c>
      <c r="N2769" t="str">
        <v/>
      </c>
      <c r="O2769" t="str">
        <v>PLAA2pc_rm</v>
      </c>
      <c r="P2769" t="str">
        <v>FWD</v>
      </c>
      <c r="Q2769" t="str">
        <v>rt5941</v>
      </c>
      <c r="R2769" t="str">
        <v>3.1.1.4</v>
      </c>
      <c r="S2769" t="str">
        <v>Other biosynthetic metabolism</v>
      </c>
      <c r="T2769" t="str">
        <v>Glycerophospholipid metabolism</v>
      </c>
    </row>
    <row r="2770" spans="1:20" x14ac:dyDescent="0.2">
      <c r="A2770" t="s">
        <v>6072</v>
      </c>
      <c r="B2770" t="s">
        <v>795</v>
      </c>
      <c r="C2770" t="s">
        <v>8</v>
      </c>
      <c r="D2770" t="s">
        <v>6073</v>
      </c>
      <c r="E2770" t="str">
        <f>_xlfn.XLOOKUP(Table2[[#This Row],[rxn]],[1]Sheet1!$A:$A,[1]Sheet1!$C:$C,"Other metaolism",0)</f>
        <v>Other metabolism</v>
      </c>
      <c r="F2770" t="s">
        <v>798</v>
      </c>
      <c r="G2770" t="str">
        <f>Table2[[#This Row],[rxn]]&amp;"_"&amp;Table2[[#This Row],[dir]]</f>
        <v>MAN1PT_c_FWD</v>
      </c>
      <c r="H2770" t="str" cm="1">
        <f t="array" ref="H2770">_xlfn.TEXTJOIN(",",TRUE,_xlfn.UNIQUE(_xlfn._xlws.FILTER(Table2[enz],Table2[rxn+dir]=Table2[[#This Row],[rxn+dir]])))</f>
        <v>rt6588</v>
      </c>
      <c r="I2770" s="2" t="str">
        <f>_xlfn.TEXTAFTER(Table2[[#This Row],[rxn]],"_",-1)</f>
        <v>c</v>
      </c>
      <c r="J2770" s="2" t="str">
        <f>_xlfn.TEXTBEFORE(Table2[[#This Row],[rxn]],"_"&amp;Table2[[#This Row],[compartment]],-1)</f>
        <v>MAN1PT</v>
      </c>
      <c r="K2770" s="2" t="str" cm="1">
        <f t="array" ref="K2770">_xlfn.LET(_xlpm.t,J2770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0" s="2" t="str">
        <f>IF(LEN(Table2[[#This Row],[number at end of rxn-compartment]])&gt;0,_xlfn.TEXTBEFORE(Table2[[#This Row],[rxn-compartment]],Table2[[#This Row],[number at end of rxn-compartment]],-1),"")</f>
        <v/>
      </c>
      <c r="N2770" t="str">
        <v/>
      </c>
      <c r="O2770" t="str">
        <v>PLAA2pe_en</v>
      </c>
      <c r="P2770" t="str">
        <v>FWD</v>
      </c>
      <c r="Q2770" t="str">
        <v>rt4017</v>
      </c>
      <c r="R2770" t="str">
        <v>3.1.1.4</v>
      </c>
      <c r="S2770" t="str">
        <v>Other biosynthetic metabolism</v>
      </c>
      <c r="T2770" t="str">
        <v>Glycerophospholipid metabolism</v>
      </c>
    </row>
    <row r="2771" spans="1:20" x14ac:dyDescent="0.2">
      <c r="A2771" t="s">
        <v>6074</v>
      </c>
      <c r="B2771" t="s">
        <v>799</v>
      </c>
      <c r="C2771" t="s">
        <v>8</v>
      </c>
      <c r="D2771" t="s">
        <v>6075</v>
      </c>
      <c r="E2771" t="str">
        <f>_xlfn.XLOOKUP(Table2[[#This Row],[rxn]],[1]Sheet1!$A:$A,[1]Sheet1!$C:$C,"Other metaolism",0)</f>
        <v>Other metabolism</v>
      </c>
      <c r="F2771" t="s">
        <v>798</v>
      </c>
      <c r="G2771" t="str">
        <f>Table2[[#This Row],[rxn]]&amp;"_"&amp;Table2[[#This Row],[dir]]</f>
        <v>MAN6PI_c_FWD</v>
      </c>
      <c r="H2771" t="str" cm="1">
        <f t="array" ref="H2771">_xlfn.TEXTJOIN(",",TRUE,_xlfn.UNIQUE(_xlfn._xlws.FILTER(Table2[enz],Table2[rxn+dir]=Table2[[#This Row],[rxn+dir]])))</f>
        <v>rt0239</v>
      </c>
      <c r="I2771" s="2" t="str">
        <f>_xlfn.TEXTAFTER(Table2[[#This Row],[rxn]],"_",-1)</f>
        <v>c</v>
      </c>
      <c r="J2771" s="2" t="str">
        <f>_xlfn.TEXTBEFORE(Table2[[#This Row],[rxn]],"_"&amp;Table2[[#This Row],[compartment]],-1)</f>
        <v>MAN6PI</v>
      </c>
      <c r="K2771" s="2" t="str" cm="1">
        <f t="array" ref="K2771">_xlfn.LET(_xlpm.t,J2771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1" s="2" t="str">
        <f>IF(LEN(Table2[[#This Row],[number at end of rxn-compartment]])&gt;0,_xlfn.TEXTBEFORE(Table2[[#This Row],[rxn-compartment]],Table2[[#This Row],[number at end of rxn-compartment]],-1),"")</f>
        <v/>
      </c>
      <c r="N2771" t="str">
        <v/>
      </c>
      <c r="O2771" t="str">
        <v>PLAA2pe_mm</v>
      </c>
      <c r="P2771" t="str">
        <v>FWD</v>
      </c>
      <c r="Q2771" t="str">
        <v>rt4445</v>
      </c>
      <c r="R2771" t="str">
        <v>3.1.1.4</v>
      </c>
      <c r="S2771" t="str">
        <v>Other biosynthetic metabolism</v>
      </c>
      <c r="T2771" t="str">
        <v>Glycerophospholipid metabolism</v>
      </c>
    </row>
    <row r="2772" spans="1:20" x14ac:dyDescent="0.2">
      <c r="A2772" t="s">
        <v>6076</v>
      </c>
      <c r="B2772" t="s">
        <v>799</v>
      </c>
      <c r="C2772" t="s">
        <v>21</v>
      </c>
      <c r="D2772" t="s">
        <v>6075</v>
      </c>
      <c r="E2772" t="str">
        <f>_xlfn.XLOOKUP(Table2[[#This Row],[rxn]],[1]Sheet1!$A:$A,[1]Sheet1!$C:$C,"Other metaolism",0)</f>
        <v>Other metabolism</v>
      </c>
      <c r="F2772" t="s">
        <v>798</v>
      </c>
      <c r="G2772" t="str">
        <f>Table2[[#This Row],[rxn]]&amp;"_"&amp;Table2[[#This Row],[dir]]</f>
        <v>MAN6PI_c_REV</v>
      </c>
      <c r="H2772" t="str" cm="1">
        <f t="array" ref="H2772">_xlfn.TEXTJOIN(",",TRUE,_xlfn.UNIQUE(_xlfn._xlws.FILTER(Table2[enz],Table2[rxn+dir]=Table2[[#This Row],[rxn+dir]])))</f>
        <v>rt0239</v>
      </c>
      <c r="I2772" s="2" t="str">
        <f>_xlfn.TEXTAFTER(Table2[[#This Row],[rxn]],"_",-1)</f>
        <v>c</v>
      </c>
      <c r="J2772" s="2" t="str">
        <f>_xlfn.TEXTBEFORE(Table2[[#This Row],[rxn]],"_"&amp;Table2[[#This Row],[compartment]],-1)</f>
        <v>MAN6PI</v>
      </c>
      <c r="K2772" s="2" t="str" cm="1">
        <f t="array" ref="K2772">_xlfn.LET(_xlpm.t,J2772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2" s="2" t="str">
        <f>IF(LEN(Table2[[#This Row],[number at end of rxn-compartment]])&gt;0,_xlfn.TEXTBEFORE(Table2[[#This Row],[rxn-compartment]],Table2[[#This Row],[number at end of rxn-compartment]],-1),"")</f>
        <v/>
      </c>
      <c r="N2772" t="str">
        <v/>
      </c>
      <c r="O2772" t="str">
        <v>PLACipc_m</v>
      </c>
      <c r="P2772" t="str">
        <v>FWD</v>
      </c>
      <c r="Q2772" t="str">
        <v>rt7489_m</v>
      </c>
      <c r="R2772" t="str">
        <v>3.1.4.-</v>
      </c>
      <c r="S2772" t="str">
        <v>Other biosynthetic metabolism</v>
      </c>
      <c r="T2772" t="str">
        <v>Sphingolipid metabolism</v>
      </c>
    </row>
    <row r="2773" spans="1:20" x14ac:dyDescent="0.2">
      <c r="A2773" t="s">
        <v>6077</v>
      </c>
      <c r="B2773" t="s">
        <v>6079</v>
      </c>
      <c r="C2773" t="s">
        <v>8</v>
      </c>
      <c r="D2773" t="s">
        <v>6078</v>
      </c>
      <c r="E2773" t="str">
        <f>_xlfn.XLOOKUP(Table2[[#This Row],[rxn]],[1]Sheet1!$A:$A,[1]Sheet1!$C:$C,"Other metaolism",0)</f>
        <v>Other metabolism</v>
      </c>
      <c r="F2773" t="s">
        <v>524</v>
      </c>
      <c r="G2773" t="str">
        <f>Table2[[#This Row],[rxn]]&amp;"_"&amp;Table2[[#This Row],[dir]]</f>
        <v>MANNAN14H_c_FWD</v>
      </c>
      <c r="H2773" t="str" cm="1">
        <f t="array" ref="H2773">_xlfn.TEXTJOIN(",",TRUE,_xlfn.UNIQUE(_xlfn._xlws.FILTER(Table2[enz],Table2[rxn+dir]=Table2[[#This Row],[rxn+dir]])))</f>
        <v>rt0045</v>
      </c>
      <c r="I2773" s="2" t="str">
        <f>_xlfn.TEXTAFTER(Table2[[#This Row],[rxn]],"_",-1)</f>
        <v>c</v>
      </c>
      <c r="J2773" s="2" t="str">
        <f>_xlfn.TEXTBEFORE(Table2[[#This Row],[rxn]],"_"&amp;Table2[[#This Row],[compartment]],-1)</f>
        <v>MANNAN14H</v>
      </c>
      <c r="K2773" s="2" t="str" cm="1">
        <f t="array" ref="K2773">_xlfn.LET(_xlpm.t,J2773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3" s="2" t="str">
        <f>IF(LEN(Table2[[#This Row],[number at end of rxn-compartment]])&gt;0,_xlfn.TEXTBEFORE(Table2[[#This Row],[rxn-compartment]],Table2[[#This Row],[number at end of rxn-compartment]],-1),"")</f>
        <v/>
      </c>
      <c r="N2773" t="str">
        <v/>
      </c>
      <c r="O2773" t="str">
        <v>PLACipc_r</v>
      </c>
      <c r="P2773" t="str">
        <v>FWD</v>
      </c>
      <c r="Q2773" t="str">
        <v>rt7489_r</v>
      </c>
      <c r="R2773" t="str">
        <v>3.1.4.-</v>
      </c>
      <c r="S2773" t="str">
        <v>Other biosynthetic metabolism</v>
      </c>
      <c r="T2773" t="str">
        <v>Sphingolipid metabolism</v>
      </c>
    </row>
    <row r="2774" spans="1:20" x14ac:dyDescent="0.2">
      <c r="A2774" t="s">
        <v>6080</v>
      </c>
      <c r="B2774" t="s">
        <v>6082</v>
      </c>
      <c r="C2774" t="s">
        <v>8</v>
      </c>
      <c r="D2774" t="s">
        <v>6081</v>
      </c>
      <c r="E2774" t="str">
        <f>_xlfn.XLOOKUP(Table2[[#This Row],[rxn]],[1]Sheet1!$A:$A,[1]Sheet1!$C:$C,"Other metaolism",0)</f>
        <v>Other metabolism</v>
      </c>
      <c r="F2774" t="s">
        <v>524</v>
      </c>
      <c r="G2774" t="str">
        <f>Table2[[#This Row],[rxn]]&amp;"_"&amp;Table2[[#This Row],[dir]]</f>
        <v>MANNANH_c_FWD</v>
      </c>
      <c r="H2774" t="str" cm="1">
        <f t="array" ref="H2774">_xlfn.TEXTJOIN(",",TRUE,_xlfn.UNIQUE(_xlfn._xlws.FILTER(Table2[enz],Table2[rxn+dir]=Table2[[#This Row],[rxn+dir]])))</f>
        <v>rt2404</v>
      </c>
      <c r="I2774" s="2" t="str">
        <f>_xlfn.TEXTAFTER(Table2[[#This Row],[rxn]],"_",-1)</f>
        <v>c</v>
      </c>
      <c r="J2774" s="2" t="str">
        <f>_xlfn.TEXTBEFORE(Table2[[#This Row],[rxn]],"_"&amp;Table2[[#This Row],[compartment]],-1)</f>
        <v>MANNANH</v>
      </c>
      <c r="K2774" s="2" t="str" cm="1">
        <f t="array" ref="K2774">_xlfn.LET(_xlpm.t,J2774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4" s="2" t="str">
        <f>IF(LEN(Table2[[#This Row],[number at end of rxn-compartment]])&gt;0,_xlfn.TEXTBEFORE(Table2[[#This Row],[rxn-compartment]],Table2[[#This Row],[number at end of rxn-compartment]],-1),"")</f>
        <v/>
      </c>
      <c r="N2774" t="str">
        <v/>
      </c>
      <c r="O2774" t="str">
        <v>PLACmip2c_m</v>
      </c>
      <c r="P2774" t="str">
        <v>FWD</v>
      </c>
      <c r="Q2774" t="str">
        <v>rt7489_m</v>
      </c>
      <c r="R2774" t="str">
        <v>3.1.4.-</v>
      </c>
      <c r="S2774" t="str">
        <v>Other biosynthetic metabolism</v>
      </c>
      <c r="T2774" t="str">
        <v>Sphingolipid metabolism</v>
      </c>
    </row>
    <row r="2775" spans="1:20" x14ac:dyDescent="0.2">
      <c r="A2775" t="s">
        <v>6083</v>
      </c>
      <c r="B2775" t="s">
        <v>6082</v>
      </c>
      <c r="C2775" t="s">
        <v>21</v>
      </c>
      <c r="D2775" t="s">
        <v>6081</v>
      </c>
      <c r="E2775" t="str">
        <f>_xlfn.XLOOKUP(Table2[[#This Row],[rxn]],[1]Sheet1!$A:$A,[1]Sheet1!$C:$C,"Other metaolism",0)</f>
        <v>Other metabolism</v>
      </c>
      <c r="F2775" t="s">
        <v>524</v>
      </c>
      <c r="G2775" t="str">
        <f>Table2[[#This Row],[rxn]]&amp;"_"&amp;Table2[[#This Row],[dir]]</f>
        <v>MANNANH_c_REV</v>
      </c>
      <c r="H2775" t="str" cm="1">
        <f t="array" ref="H2775">_xlfn.TEXTJOIN(",",TRUE,_xlfn.UNIQUE(_xlfn._xlws.FILTER(Table2[enz],Table2[rxn+dir]=Table2[[#This Row],[rxn+dir]])))</f>
        <v>rt2404</v>
      </c>
      <c r="I2775" s="2" t="str">
        <f>_xlfn.TEXTAFTER(Table2[[#This Row],[rxn]],"_",-1)</f>
        <v>c</v>
      </c>
      <c r="J2775" s="2" t="str">
        <f>_xlfn.TEXTBEFORE(Table2[[#This Row],[rxn]],"_"&amp;Table2[[#This Row],[compartment]],-1)</f>
        <v>MANNANH</v>
      </c>
      <c r="K2775" s="2" t="str" cm="1">
        <f t="array" ref="K2775">_xlfn.LET(_xlpm.t,J2775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5" s="2" t="str">
        <f>IF(LEN(Table2[[#This Row],[number at end of rxn-compartment]])&gt;0,_xlfn.TEXTBEFORE(Table2[[#This Row],[rxn-compartment]],Table2[[#This Row],[number at end of rxn-compartment]],-1),"")</f>
        <v/>
      </c>
      <c r="N2775" t="str">
        <v/>
      </c>
      <c r="O2775" t="str">
        <v>PLACmip2c_r</v>
      </c>
      <c r="P2775" t="str">
        <v>FWD</v>
      </c>
      <c r="Q2775" t="str">
        <v>rt7489_r</v>
      </c>
      <c r="R2775" t="str">
        <v>3.1.4.-</v>
      </c>
      <c r="S2775" t="str">
        <v>Other metabolism</v>
      </c>
      <c r="T2775" t="str">
        <v>Unassigned</v>
      </c>
    </row>
    <row r="2776" spans="1:20" x14ac:dyDescent="0.2">
      <c r="A2776" t="s">
        <v>6084</v>
      </c>
      <c r="B2776" t="s">
        <v>6086</v>
      </c>
      <c r="C2776" t="s">
        <v>8</v>
      </c>
      <c r="D2776" t="s">
        <v>6085</v>
      </c>
      <c r="E2776" t="str">
        <f>_xlfn.XLOOKUP(Table2[[#This Row],[rxn]],[1]Sheet1!$A:$A,[1]Sheet1!$C:$C,"Other metaolism",0)</f>
        <v>Other metabolism</v>
      </c>
      <c r="F2776" t="s">
        <v>524</v>
      </c>
      <c r="G2776" t="str">
        <f>Table2[[#This Row],[rxn]]&amp;"_"&amp;Table2[[#This Row],[dir]]</f>
        <v>MANNANH_e_FWD</v>
      </c>
      <c r="H2776" t="str" cm="1">
        <f t="array" ref="H2776">_xlfn.TEXTJOIN(",",TRUE,_xlfn.UNIQUE(_xlfn._xlws.FILTER(Table2[enz],Table2[rxn+dir]=Table2[[#This Row],[rxn+dir]])))</f>
        <v>rt0564_e,rt2416,rt2418,rt6980,rt7383</v>
      </c>
      <c r="I2776" s="2" t="str">
        <f>_xlfn.TEXTAFTER(Table2[[#This Row],[rxn]],"_",-1)</f>
        <v>e</v>
      </c>
      <c r="J2776" s="2" t="str">
        <f>_xlfn.TEXTBEFORE(Table2[[#This Row],[rxn]],"_"&amp;Table2[[#This Row],[compartment]],-1)</f>
        <v>MANNANH</v>
      </c>
      <c r="K2776" s="2" t="str" cm="1">
        <f t="array" ref="K2776">_xlfn.LET(_xlpm.t,J2776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6" s="2" t="str">
        <f>IF(LEN(Table2[[#This Row],[number at end of rxn-compartment]])&gt;0,_xlfn.TEXTBEFORE(Table2[[#This Row],[rxn-compartment]],Table2[[#This Row],[number at end of rxn-compartment]],-1),"")</f>
        <v/>
      </c>
      <c r="N2776" t="str">
        <v/>
      </c>
      <c r="O2776" t="str">
        <v>PLACmipc_m</v>
      </c>
      <c r="P2776" t="str">
        <v>FWD</v>
      </c>
      <c r="Q2776" t="str">
        <v>rt7489_m</v>
      </c>
      <c r="R2776" t="str">
        <v>3.1.4.-</v>
      </c>
      <c r="S2776" t="str">
        <v>Other biosynthetic metabolism</v>
      </c>
      <c r="T2776" t="str">
        <v>Sphingolipid metabolism</v>
      </c>
    </row>
    <row r="2777" spans="1:20" x14ac:dyDescent="0.2">
      <c r="A2777" t="s">
        <v>6087</v>
      </c>
      <c r="B2777" t="s">
        <v>6086</v>
      </c>
      <c r="C2777" t="s">
        <v>21</v>
      </c>
      <c r="D2777" t="s">
        <v>6085</v>
      </c>
      <c r="E2777" t="str">
        <f>_xlfn.XLOOKUP(Table2[[#This Row],[rxn]],[1]Sheet1!$A:$A,[1]Sheet1!$C:$C,"Other metaolism",0)</f>
        <v>Other metabolism</v>
      </c>
      <c r="F2777" t="s">
        <v>524</v>
      </c>
      <c r="G2777" t="str">
        <f>Table2[[#This Row],[rxn]]&amp;"_"&amp;Table2[[#This Row],[dir]]</f>
        <v>MANNANH_e_REV</v>
      </c>
      <c r="H2777" t="str" cm="1">
        <f t="array" ref="H2777">_xlfn.TEXTJOIN(",",TRUE,_xlfn.UNIQUE(_xlfn._xlws.FILTER(Table2[enz],Table2[rxn+dir]=Table2[[#This Row],[rxn+dir]])))</f>
        <v>rt0564_e,rt2416,rt2418,rt6980,rt7383</v>
      </c>
      <c r="I2777" s="2" t="str">
        <f>_xlfn.TEXTAFTER(Table2[[#This Row],[rxn]],"_",-1)</f>
        <v>e</v>
      </c>
      <c r="J2777" s="2" t="str">
        <f>_xlfn.TEXTBEFORE(Table2[[#This Row],[rxn]],"_"&amp;Table2[[#This Row],[compartment]],-1)</f>
        <v>MANNANH</v>
      </c>
      <c r="K2777" s="2" t="str" cm="1">
        <f t="array" ref="K2777">_xlfn.LET(_xlpm.t,J2777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7" s="2" t="str">
        <f>IF(LEN(Table2[[#This Row],[number at end of rxn-compartment]])&gt;0,_xlfn.TEXTBEFORE(Table2[[#This Row],[rxn-compartment]],Table2[[#This Row],[number at end of rxn-compartment]],-1),"")</f>
        <v/>
      </c>
      <c r="N2777" t="str">
        <v/>
      </c>
      <c r="O2777" t="str">
        <v>PLACmipc_r</v>
      </c>
      <c r="P2777" t="str">
        <v>FWD</v>
      </c>
      <c r="Q2777" t="str">
        <v>rt7489_r</v>
      </c>
      <c r="R2777" t="str">
        <v>3.1.4.-</v>
      </c>
      <c r="S2777" t="str">
        <v>Other biosynthetic metabolism</v>
      </c>
      <c r="T2777" t="str">
        <v>Sphingolipid metabolism</v>
      </c>
    </row>
    <row r="2778" spans="1:20" x14ac:dyDescent="0.2">
      <c r="A2778" t="s">
        <v>6088</v>
      </c>
      <c r="B2778" t="s">
        <v>6086</v>
      </c>
      <c r="C2778" t="s">
        <v>8</v>
      </c>
      <c r="D2778" t="s">
        <v>6089</v>
      </c>
      <c r="E2778" t="str">
        <f>_xlfn.XLOOKUP(Table2[[#This Row],[rxn]],[1]Sheet1!$A:$A,[1]Sheet1!$C:$C,"Other metaolism",0)</f>
        <v>Other metabolism</v>
      </c>
      <c r="F2778" t="s">
        <v>524</v>
      </c>
      <c r="G2778" t="str">
        <f>Table2[[#This Row],[rxn]]&amp;"_"&amp;Table2[[#This Row],[dir]]</f>
        <v>MANNANH_e_FWD</v>
      </c>
      <c r="H2778" t="str" cm="1">
        <f t="array" ref="H2778">_xlfn.TEXTJOIN(",",TRUE,_xlfn.UNIQUE(_xlfn._xlws.FILTER(Table2[enz],Table2[rxn+dir]=Table2[[#This Row],[rxn+dir]])))</f>
        <v>rt0564_e,rt2416,rt2418,rt6980,rt7383</v>
      </c>
      <c r="I2778" s="2" t="str">
        <f>_xlfn.TEXTAFTER(Table2[[#This Row],[rxn]],"_",-1)</f>
        <v>e</v>
      </c>
      <c r="J2778" s="2" t="str">
        <f>_xlfn.TEXTBEFORE(Table2[[#This Row],[rxn]],"_"&amp;Table2[[#This Row],[compartment]],-1)</f>
        <v>MANNANH</v>
      </c>
      <c r="K2778" s="2" t="str" cm="1">
        <f t="array" ref="K2778">_xlfn.LET(_xlpm.t,J2778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8" s="2" t="str">
        <f>IF(LEN(Table2[[#This Row],[number at end of rxn-compartment]])&gt;0,_xlfn.TEXTBEFORE(Table2[[#This Row],[rxn-compartment]],Table2[[#This Row],[number at end of rxn-compartment]],-1),"")</f>
        <v/>
      </c>
      <c r="N2778" t="str">
        <v/>
      </c>
      <c r="O2778" t="str">
        <v>PLACpail_c</v>
      </c>
      <c r="P2778" t="str">
        <v>FWD</v>
      </c>
      <c r="Q2778" t="str">
        <v>rt3387</v>
      </c>
      <c r="R2778" t="str">
        <v>3.1.4.3</v>
      </c>
      <c r="S2778" t="str">
        <v>Other biosynthetic metabolism</v>
      </c>
      <c r="T2778" t="str">
        <v>Glycerophospholipid metabolism</v>
      </c>
    </row>
    <row r="2779" spans="1:20" x14ac:dyDescent="0.2">
      <c r="A2779" t="s">
        <v>6090</v>
      </c>
      <c r="B2779" t="s">
        <v>6086</v>
      </c>
      <c r="C2779" t="s">
        <v>21</v>
      </c>
      <c r="D2779" t="s">
        <v>6089</v>
      </c>
      <c r="E2779" t="str">
        <f>_xlfn.XLOOKUP(Table2[[#This Row],[rxn]],[1]Sheet1!$A:$A,[1]Sheet1!$C:$C,"Other metaolism",0)</f>
        <v>Other metabolism</v>
      </c>
      <c r="F2779" t="s">
        <v>524</v>
      </c>
      <c r="G2779" t="str">
        <f>Table2[[#This Row],[rxn]]&amp;"_"&amp;Table2[[#This Row],[dir]]</f>
        <v>MANNANH_e_REV</v>
      </c>
      <c r="H2779" t="str" cm="1">
        <f t="array" ref="H2779">_xlfn.TEXTJOIN(",",TRUE,_xlfn.UNIQUE(_xlfn._xlws.FILTER(Table2[enz],Table2[rxn+dir]=Table2[[#This Row],[rxn+dir]])))</f>
        <v>rt0564_e,rt2416,rt2418,rt6980,rt7383</v>
      </c>
      <c r="I2779" s="2" t="str">
        <f>_xlfn.TEXTAFTER(Table2[[#This Row],[rxn]],"_",-1)</f>
        <v>e</v>
      </c>
      <c r="J2779" s="2" t="str">
        <f>_xlfn.TEXTBEFORE(Table2[[#This Row],[rxn]],"_"&amp;Table2[[#This Row],[compartment]],-1)</f>
        <v>MANNANH</v>
      </c>
      <c r="K2779" s="2" t="str" cm="1">
        <f t="array" ref="K2779">_xlfn.LET(_xlpm.t,J2779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79" s="2" t="str">
        <f>IF(LEN(Table2[[#This Row],[number at end of rxn-compartment]])&gt;0,_xlfn.TEXTBEFORE(Table2[[#This Row],[rxn-compartment]],Table2[[#This Row],[number at end of rxn-compartment]],-1),"")</f>
        <v/>
      </c>
      <c r="N2779" t="str">
        <v/>
      </c>
      <c r="O2779" t="str">
        <v>PLACpail45p_c</v>
      </c>
      <c r="P2779" t="str">
        <v>FWD</v>
      </c>
      <c r="Q2779" t="str">
        <v>rt4487_c</v>
      </c>
      <c r="R2779" t="str">
        <v>3.1.4.11</v>
      </c>
      <c r="S2779" t="str">
        <v>Other biosynthetic metabolism</v>
      </c>
      <c r="T2779" t="str">
        <v>Glycerophospholipid metabolism</v>
      </c>
    </row>
    <row r="2780" spans="1:20" x14ac:dyDescent="0.2">
      <c r="A2780" t="s">
        <v>6091</v>
      </c>
      <c r="B2780" t="s">
        <v>6086</v>
      </c>
      <c r="C2780" t="s">
        <v>8</v>
      </c>
      <c r="D2780" t="s">
        <v>6092</v>
      </c>
      <c r="E2780" t="str">
        <f>_xlfn.XLOOKUP(Table2[[#This Row],[rxn]],[1]Sheet1!$A:$A,[1]Sheet1!$C:$C,"Other metaolism",0)</f>
        <v>Other metabolism</v>
      </c>
      <c r="F2780" t="s">
        <v>524</v>
      </c>
      <c r="G2780" t="str">
        <f>Table2[[#This Row],[rxn]]&amp;"_"&amp;Table2[[#This Row],[dir]]</f>
        <v>MANNANH_e_FWD</v>
      </c>
      <c r="H2780" t="str" cm="1">
        <f t="array" ref="H2780">_xlfn.TEXTJOIN(",",TRUE,_xlfn.UNIQUE(_xlfn._xlws.FILTER(Table2[enz],Table2[rxn+dir]=Table2[[#This Row],[rxn+dir]])))</f>
        <v>rt0564_e,rt2416,rt2418,rt6980,rt7383</v>
      </c>
      <c r="I2780" s="2" t="str">
        <f>_xlfn.TEXTAFTER(Table2[[#This Row],[rxn]],"_",-1)</f>
        <v>e</v>
      </c>
      <c r="J2780" s="2" t="str">
        <f>_xlfn.TEXTBEFORE(Table2[[#This Row],[rxn]],"_"&amp;Table2[[#This Row],[compartment]],-1)</f>
        <v>MANNANH</v>
      </c>
      <c r="K2780" s="2" t="str" cm="1">
        <f t="array" ref="K2780">_xlfn.LET(_xlpm.t,J2780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0" s="2" t="str">
        <f>IF(LEN(Table2[[#This Row],[number at end of rxn-compartment]])&gt;0,_xlfn.TEXTBEFORE(Table2[[#This Row],[rxn-compartment]],Table2[[#This Row],[number at end of rxn-compartment]],-1),"")</f>
        <v/>
      </c>
      <c r="N2780" t="str">
        <v/>
      </c>
      <c r="O2780" t="str">
        <v>PLACpail45p_n</v>
      </c>
      <c r="P2780" t="str">
        <v>FWD</v>
      </c>
      <c r="Q2780" t="str">
        <v>rt4487_n</v>
      </c>
      <c r="R2780" t="str">
        <v>3.1.4.11</v>
      </c>
      <c r="S2780" t="str">
        <v>Other biosynthetic metabolism</v>
      </c>
      <c r="T2780" t="str">
        <v>Glycerophospholipid metabolism</v>
      </c>
    </row>
    <row r="2781" spans="1:20" x14ac:dyDescent="0.2">
      <c r="A2781" t="s">
        <v>6093</v>
      </c>
      <c r="B2781" t="s">
        <v>6086</v>
      </c>
      <c r="C2781" t="s">
        <v>21</v>
      </c>
      <c r="D2781" t="s">
        <v>6092</v>
      </c>
      <c r="E2781" t="str">
        <f>_xlfn.XLOOKUP(Table2[[#This Row],[rxn]],[1]Sheet1!$A:$A,[1]Sheet1!$C:$C,"Other metaolism",0)</f>
        <v>Other metabolism</v>
      </c>
      <c r="F2781" t="s">
        <v>524</v>
      </c>
      <c r="G2781" t="str">
        <f>Table2[[#This Row],[rxn]]&amp;"_"&amp;Table2[[#This Row],[dir]]</f>
        <v>MANNANH_e_REV</v>
      </c>
      <c r="H2781" t="str" cm="1">
        <f t="array" ref="H2781">_xlfn.TEXTJOIN(",",TRUE,_xlfn.UNIQUE(_xlfn._xlws.FILTER(Table2[enz],Table2[rxn+dir]=Table2[[#This Row],[rxn+dir]])))</f>
        <v>rt0564_e,rt2416,rt2418,rt6980,rt7383</v>
      </c>
      <c r="I2781" s="2" t="str">
        <f>_xlfn.TEXTAFTER(Table2[[#This Row],[rxn]],"_",-1)</f>
        <v>e</v>
      </c>
      <c r="J2781" s="2" t="str">
        <f>_xlfn.TEXTBEFORE(Table2[[#This Row],[rxn]],"_"&amp;Table2[[#This Row],[compartment]],-1)</f>
        <v>MANNANH</v>
      </c>
      <c r="K2781" s="2" t="str" cm="1">
        <f t="array" ref="K2781">_xlfn.LET(_xlpm.t,J2781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1" s="2" t="str">
        <f>IF(LEN(Table2[[#This Row],[number at end of rxn-compartment]])&gt;0,_xlfn.TEXTBEFORE(Table2[[#This Row],[rxn-compartment]],Table2[[#This Row],[number at end of rxn-compartment]],-1),"")</f>
        <v/>
      </c>
      <c r="N2781" t="str">
        <v/>
      </c>
      <c r="O2781" t="str">
        <v>PLACpg_mm</v>
      </c>
      <c r="P2781" t="str">
        <v>FWD</v>
      </c>
      <c r="Q2781" t="str">
        <v>rt3355</v>
      </c>
      <c r="R2781" t="str">
        <v>3.1.4.-</v>
      </c>
      <c r="S2781" t="str">
        <v>Other biosynthetic metabolism</v>
      </c>
      <c r="T2781" t="str">
        <v>Glycerophospholipid metabolism</v>
      </c>
    </row>
    <row r="2782" spans="1:20" x14ac:dyDescent="0.2">
      <c r="A2782" t="s">
        <v>6094</v>
      </c>
      <c r="B2782" t="s">
        <v>6086</v>
      </c>
      <c r="C2782" t="s">
        <v>8</v>
      </c>
      <c r="D2782" t="s">
        <v>6095</v>
      </c>
      <c r="E2782" t="str">
        <f>_xlfn.XLOOKUP(Table2[[#This Row],[rxn]],[1]Sheet1!$A:$A,[1]Sheet1!$C:$C,"Other metaolism",0)</f>
        <v>Other metabolism</v>
      </c>
      <c r="F2782" t="s">
        <v>524</v>
      </c>
      <c r="G2782" t="str">
        <f>Table2[[#This Row],[rxn]]&amp;"_"&amp;Table2[[#This Row],[dir]]</f>
        <v>MANNANH_e_FWD</v>
      </c>
      <c r="H2782" t="str" cm="1">
        <f t="array" ref="H2782">_xlfn.TEXTJOIN(",",TRUE,_xlfn.UNIQUE(_xlfn._xlws.FILTER(Table2[enz],Table2[rxn+dir]=Table2[[#This Row],[rxn+dir]])))</f>
        <v>rt0564_e,rt2416,rt2418,rt6980,rt7383</v>
      </c>
      <c r="I2782" s="2" t="str">
        <f>_xlfn.TEXTAFTER(Table2[[#This Row],[rxn]],"_",-1)</f>
        <v>e</v>
      </c>
      <c r="J2782" s="2" t="str">
        <f>_xlfn.TEXTBEFORE(Table2[[#This Row],[rxn]],"_"&amp;Table2[[#This Row],[compartment]],-1)</f>
        <v>MANNANH</v>
      </c>
      <c r="K2782" s="2" t="str" cm="1">
        <f t="array" ref="K2782">_xlfn.LET(_xlpm.t,J2782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2" s="2" t="str">
        <f>IF(LEN(Table2[[#This Row],[number at end of rxn-compartment]])&gt;0,_xlfn.TEXTBEFORE(Table2[[#This Row],[rxn-compartment]],Table2[[#This Row],[number at end of rxn-compartment]],-1),"")</f>
        <v/>
      </c>
      <c r="N2782" t="str">
        <v/>
      </c>
      <c r="O2782" t="str">
        <v>PLADpc_en</v>
      </c>
      <c r="P2782" t="str">
        <v>FWD</v>
      </c>
      <c r="Q2782" t="str">
        <v>rt5655,rt8446</v>
      </c>
      <c r="R2782" t="str">
        <v>3.1.4.4</v>
      </c>
      <c r="S2782" t="str">
        <v>Other biosynthetic metabolism</v>
      </c>
      <c r="T2782" t="str">
        <v>Glycerophospholipid metabolism</v>
      </c>
    </row>
    <row r="2783" spans="1:20" x14ac:dyDescent="0.2">
      <c r="A2783" t="s">
        <v>6096</v>
      </c>
      <c r="B2783" t="s">
        <v>6086</v>
      </c>
      <c r="C2783" t="s">
        <v>21</v>
      </c>
      <c r="D2783" t="s">
        <v>6095</v>
      </c>
      <c r="E2783" t="str">
        <f>_xlfn.XLOOKUP(Table2[[#This Row],[rxn]],[1]Sheet1!$A:$A,[1]Sheet1!$C:$C,"Other metaolism",0)</f>
        <v>Other metabolism</v>
      </c>
      <c r="F2783" t="s">
        <v>524</v>
      </c>
      <c r="G2783" t="str">
        <f>Table2[[#This Row],[rxn]]&amp;"_"&amp;Table2[[#This Row],[dir]]</f>
        <v>MANNANH_e_REV</v>
      </c>
      <c r="H2783" t="str" cm="1">
        <f t="array" ref="H2783">_xlfn.TEXTJOIN(",",TRUE,_xlfn.UNIQUE(_xlfn._xlws.FILTER(Table2[enz],Table2[rxn+dir]=Table2[[#This Row],[rxn+dir]])))</f>
        <v>rt0564_e,rt2416,rt2418,rt6980,rt7383</v>
      </c>
      <c r="I2783" s="2" t="str">
        <f>_xlfn.TEXTAFTER(Table2[[#This Row],[rxn]],"_",-1)</f>
        <v>e</v>
      </c>
      <c r="J2783" s="2" t="str">
        <f>_xlfn.TEXTBEFORE(Table2[[#This Row],[rxn]],"_"&amp;Table2[[#This Row],[compartment]],-1)</f>
        <v>MANNANH</v>
      </c>
      <c r="K2783" s="2" t="str" cm="1">
        <f t="array" ref="K2783">_xlfn.LET(_xlpm.t,J2783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3" s="2" t="str">
        <f>IF(LEN(Table2[[#This Row],[number at end of rxn-compartment]])&gt;0,_xlfn.TEXTBEFORE(Table2[[#This Row],[rxn-compartment]],Table2[[#This Row],[number at end of rxn-compartment]],-1),"")</f>
        <v/>
      </c>
      <c r="N2783" t="str">
        <v/>
      </c>
      <c r="O2783" t="str">
        <v>PMANM_c</v>
      </c>
      <c r="P2783" t="str">
        <v>FWD</v>
      </c>
      <c r="Q2783" t="str">
        <v>rt0873</v>
      </c>
      <c r="R2783" t="str">
        <v>5.4.2.8</v>
      </c>
      <c r="S2783" t="str">
        <v>Other metabolism</v>
      </c>
      <c r="T2783" t="str">
        <v>Fructose and mannose metabolism</v>
      </c>
    </row>
    <row r="2784" spans="1:20" x14ac:dyDescent="0.2">
      <c r="A2784" t="s">
        <v>6097</v>
      </c>
      <c r="B2784" t="s">
        <v>6086</v>
      </c>
      <c r="C2784" t="s">
        <v>8</v>
      </c>
      <c r="D2784" t="s">
        <v>6098</v>
      </c>
      <c r="E2784" t="str">
        <f>_xlfn.XLOOKUP(Table2[[#This Row],[rxn]],[1]Sheet1!$A:$A,[1]Sheet1!$C:$C,"Other metaolism",0)</f>
        <v>Other metabolism</v>
      </c>
      <c r="F2784" t="s">
        <v>524</v>
      </c>
      <c r="G2784" t="str">
        <f>Table2[[#This Row],[rxn]]&amp;"_"&amp;Table2[[#This Row],[dir]]</f>
        <v>MANNANH_e_FWD</v>
      </c>
      <c r="H2784" t="str" cm="1">
        <f t="array" ref="H2784">_xlfn.TEXTJOIN(",",TRUE,_xlfn.UNIQUE(_xlfn._xlws.FILTER(Table2[enz],Table2[rxn+dir]=Table2[[#This Row],[rxn+dir]])))</f>
        <v>rt0564_e,rt2416,rt2418,rt6980,rt7383</v>
      </c>
      <c r="I2784" s="2" t="str">
        <f>_xlfn.TEXTAFTER(Table2[[#This Row],[rxn]],"_",-1)</f>
        <v>e</v>
      </c>
      <c r="J2784" s="2" t="str">
        <f>_xlfn.TEXTBEFORE(Table2[[#This Row],[rxn]],"_"&amp;Table2[[#This Row],[compartment]],-1)</f>
        <v>MANNANH</v>
      </c>
      <c r="K2784" s="2" t="str" cm="1">
        <f t="array" ref="K2784">_xlfn.LET(_xlpm.t,J2784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4" s="2" t="str">
        <f>IF(LEN(Table2[[#This Row],[number at end of rxn-compartment]])&gt;0,_xlfn.TEXTBEFORE(Table2[[#This Row],[rxn-compartment]],Table2[[#This Row],[number at end of rxn-compartment]],-1),"")</f>
        <v/>
      </c>
      <c r="N2784" t="str">
        <v/>
      </c>
      <c r="O2784" t="str">
        <v>PMANM_c</v>
      </c>
      <c r="P2784" t="str">
        <v>REV</v>
      </c>
      <c r="Q2784" t="str">
        <v>rt0873</v>
      </c>
      <c r="R2784" t="str">
        <v>5.4.2.8</v>
      </c>
      <c r="S2784" t="str">
        <v>Other metabolism</v>
      </c>
      <c r="T2784" t="str">
        <v>Fructose and mannose metabolism</v>
      </c>
    </row>
    <row r="2785" spans="1:20" x14ac:dyDescent="0.2">
      <c r="A2785" t="s">
        <v>6099</v>
      </c>
      <c r="B2785" t="s">
        <v>6086</v>
      </c>
      <c r="C2785" t="s">
        <v>21</v>
      </c>
      <c r="D2785" t="s">
        <v>6098</v>
      </c>
      <c r="E2785" t="str">
        <f>_xlfn.XLOOKUP(Table2[[#This Row],[rxn]],[1]Sheet1!$A:$A,[1]Sheet1!$C:$C,"Other metaolism",0)</f>
        <v>Other metabolism</v>
      </c>
      <c r="F2785" t="s">
        <v>524</v>
      </c>
      <c r="G2785" t="str">
        <f>Table2[[#This Row],[rxn]]&amp;"_"&amp;Table2[[#This Row],[dir]]</f>
        <v>MANNANH_e_REV</v>
      </c>
      <c r="H2785" t="str" cm="1">
        <f t="array" ref="H2785">_xlfn.TEXTJOIN(",",TRUE,_xlfn.UNIQUE(_xlfn._xlws.FILTER(Table2[enz],Table2[rxn+dir]=Table2[[#This Row],[rxn+dir]])))</f>
        <v>rt0564_e,rt2416,rt2418,rt6980,rt7383</v>
      </c>
      <c r="I2785" s="2" t="str">
        <f>_xlfn.TEXTAFTER(Table2[[#This Row],[rxn]],"_",-1)</f>
        <v>e</v>
      </c>
      <c r="J2785" s="2" t="str">
        <f>_xlfn.TEXTBEFORE(Table2[[#This Row],[rxn]],"_"&amp;Table2[[#This Row],[compartment]],-1)</f>
        <v>MANNANH</v>
      </c>
      <c r="K2785" s="2" t="str" cm="1">
        <f t="array" ref="K2785">_xlfn.LET(_xlpm.t,J2785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5" s="2" t="str">
        <f>IF(LEN(Table2[[#This Row],[number at end of rxn-compartment]])&gt;0,_xlfn.TEXTBEFORE(Table2[[#This Row],[rxn-compartment]],Table2[[#This Row],[number at end of rxn-compartment]],-1),"")</f>
        <v/>
      </c>
      <c r="N2785" t="str">
        <v/>
      </c>
      <c r="O2785" t="str">
        <v>PMDPHT_c</v>
      </c>
      <c r="P2785" t="str">
        <v>FWD</v>
      </c>
      <c r="Q2785" t="str">
        <v>UNKNOWN</v>
      </c>
      <c r="R2785" t="str">
        <v>3.1.3.104</v>
      </c>
      <c r="S2785" t="str">
        <v>Other biosynthetic metabolism</v>
      </c>
      <c r="T2785" t="str">
        <v>Riboflavin metabolism</v>
      </c>
    </row>
    <row r="2786" spans="1:20" x14ac:dyDescent="0.2">
      <c r="A2786" t="s">
        <v>6100</v>
      </c>
      <c r="B2786" t="s">
        <v>6101</v>
      </c>
      <c r="C2786" t="s">
        <v>8</v>
      </c>
      <c r="D2786" t="s">
        <v>1270</v>
      </c>
      <c r="E2786" t="str">
        <f>_xlfn.XLOOKUP(Table2[[#This Row],[rxn]],[1]Sheet1!$A:$A,[1]Sheet1!$C:$C,"Other metaolism",0)</f>
        <v>Excluded</v>
      </c>
      <c r="F2786" t="s">
        <v>19</v>
      </c>
      <c r="G2786" t="str">
        <f>Table2[[#This Row],[rxn]]&amp;"_"&amp;Table2[[#This Row],[dir]]</f>
        <v>MANNANt_c_r_FWD</v>
      </c>
      <c r="H2786" t="str" cm="1">
        <f t="array" ref="H2786">_xlfn.TEXTJOIN(",",TRUE,_xlfn.UNIQUE(_xlfn._xlws.FILTER(Table2[enz],Table2[rxn+dir]=Table2[[#This Row],[rxn+dir]])))</f>
        <v>SPONT</v>
      </c>
      <c r="I2786" s="2" t="str">
        <f>_xlfn.TEXTAFTER(Table2[[#This Row],[rxn]],"_",-1)</f>
        <v>r</v>
      </c>
      <c r="J2786" s="2" t="str">
        <f>_xlfn.TEXTBEFORE(Table2[[#This Row],[rxn]],"_"&amp;Table2[[#This Row],[compartment]],-1)</f>
        <v>MANNANt_c</v>
      </c>
      <c r="K2786" s="2" t="str" cm="1">
        <f t="array" ref="K2786">_xlfn.LET(_xlpm.t,J2786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6" s="2" t="str">
        <f>IF(LEN(Table2[[#This Row],[number at end of rxn-compartment]])&gt;0,_xlfn.TEXTBEFORE(Table2[[#This Row],[rxn-compartment]],Table2[[#This Row],[number at end of rxn-compartment]],-1),"")</f>
        <v/>
      </c>
      <c r="N2786" t="str">
        <v/>
      </c>
      <c r="O2786" t="str">
        <v>PMEMT_rm</v>
      </c>
      <c r="P2786" t="str">
        <v>FWD</v>
      </c>
      <c r="Q2786" t="str">
        <v>rt4380</v>
      </c>
      <c r="R2786" t="str">
        <v>2.1.1.71</v>
      </c>
      <c r="S2786" t="str">
        <v>Other biosynthetic metabolism</v>
      </c>
      <c r="T2786" t="str">
        <v>Glycerophospholipid metabolism</v>
      </c>
    </row>
    <row r="2787" spans="1:20" x14ac:dyDescent="0.2">
      <c r="A2787" t="s">
        <v>6102</v>
      </c>
      <c r="B2787" t="s">
        <v>6101</v>
      </c>
      <c r="C2787" t="s">
        <v>21</v>
      </c>
      <c r="D2787" t="s">
        <v>1270</v>
      </c>
      <c r="E2787" t="str">
        <f>_xlfn.XLOOKUP(Table2[[#This Row],[rxn]],[1]Sheet1!$A:$A,[1]Sheet1!$C:$C,"Other metaolism",0)</f>
        <v>Excluded</v>
      </c>
      <c r="F2787" t="s">
        <v>19</v>
      </c>
      <c r="G2787" t="str">
        <f>Table2[[#This Row],[rxn]]&amp;"_"&amp;Table2[[#This Row],[dir]]</f>
        <v>MANNANt_c_r_REV</v>
      </c>
      <c r="H2787" t="str" cm="1">
        <f t="array" ref="H2787">_xlfn.TEXTJOIN(",",TRUE,_xlfn.UNIQUE(_xlfn._xlws.FILTER(Table2[enz],Table2[rxn+dir]=Table2[[#This Row],[rxn+dir]])))</f>
        <v>SPONT</v>
      </c>
      <c r="I2787" s="2" t="str">
        <f>_xlfn.TEXTAFTER(Table2[[#This Row],[rxn]],"_",-1)</f>
        <v>r</v>
      </c>
      <c r="J2787" s="2" t="str">
        <f>_xlfn.TEXTBEFORE(Table2[[#This Row],[rxn]],"_"&amp;Table2[[#This Row],[compartment]],-1)</f>
        <v>MANNANt_c</v>
      </c>
      <c r="K2787" s="2" t="str" cm="1">
        <f t="array" ref="K2787">_xlfn.LET(_xlpm.t,J2787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7" s="2" t="str">
        <f>IF(LEN(Table2[[#This Row],[number at end of rxn-compartment]])&gt;0,_xlfn.TEXTBEFORE(Table2[[#This Row],[rxn-compartment]],Table2[[#This Row],[number at end of rxn-compartment]],-1),"")</f>
        <v/>
      </c>
      <c r="N2787" t="str">
        <v/>
      </c>
      <c r="O2787" t="str">
        <v>PMEVK_c</v>
      </c>
      <c r="P2787" t="str">
        <v>FWD</v>
      </c>
      <c r="Q2787" t="str">
        <v>rt0334</v>
      </c>
      <c r="R2787" t="str">
        <v>2.7.4.2</v>
      </c>
      <c r="S2787" t="str">
        <v>Other biosynthetic metabolism</v>
      </c>
      <c r="T2787" t="str">
        <v>Terpenoid backbone biosynthesis</v>
      </c>
    </row>
    <row r="2788" spans="1:20" x14ac:dyDescent="0.2">
      <c r="A2788" t="s">
        <v>6103</v>
      </c>
      <c r="B2788" t="s">
        <v>6104</v>
      </c>
      <c r="C2788" t="s">
        <v>8</v>
      </c>
      <c r="D2788" t="s">
        <v>2201</v>
      </c>
      <c r="E2788" t="str">
        <f>_xlfn.XLOOKUP(Table2[[#This Row],[rxn]],[1]Sheet1!$A:$A,[1]Sheet1!$C:$C,"Other metaolism",0)</f>
        <v>Excluded</v>
      </c>
      <c r="F2788" t="s">
        <v>19</v>
      </c>
      <c r="G2788" t="str">
        <f>Table2[[#This Row],[rxn]]&amp;"_"&amp;Table2[[#This Row],[dir]]</f>
        <v>MANt_c_g_FWD</v>
      </c>
      <c r="H2788" t="str" cm="1">
        <f t="array" ref="H2788">_xlfn.TEXTJOIN(",",TRUE,_xlfn.UNIQUE(_xlfn._xlws.FILTER(Table2[enz],Table2[rxn+dir]=Table2[[#This Row],[rxn+dir]])))</f>
        <v>UNKNOWN</v>
      </c>
      <c r="I2788" s="2" t="str">
        <f>_xlfn.TEXTAFTER(Table2[[#This Row],[rxn]],"_",-1)</f>
        <v>g</v>
      </c>
      <c r="J2788" s="2" t="str">
        <f>_xlfn.TEXTBEFORE(Table2[[#This Row],[rxn]],"_"&amp;Table2[[#This Row],[compartment]],-1)</f>
        <v>MANt_c</v>
      </c>
      <c r="K2788" s="2" t="str" cm="1">
        <f t="array" ref="K2788">_xlfn.LET(_xlpm.t,J2788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8" s="2" t="str">
        <f>IF(LEN(Table2[[#This Row],[number at end of rxn-compartment]])&gt;0,_xlfn.TEXTBEFORE(Table2[[#This Row],[rxn-compartment]],Table2[[#This Row],[number at end of rxn-compartment]],-1),"")</f>
        <v/>
      </c>
      <c r="N2788" t="str">
        <v/>
      </c>
      <c r="O2788" t="str">
        <v>PMI12346PS_c</v>
      </c>
      <c r="P2788" t="str">
        <v>FWD</v>
      </c>
      <c r="Q2788" t="str">
        <v>rt1395</v>
      </c>
      <c r="R2788" t="str">
        <v>2.7.4.21</v>
      </c>
      <c r="S2788" t="str">
        <v>Other metabolism</v>
      </c>
      <c r="T2788" t="str">
        <v>Unassigned</v>
      </c>
    </row>
    <row r="2789" spans="1:20" x14ac:dyDescent="0.2">
      <c r="A2789" t="s">
        <v>6105</v>
      </c>
      <c r="B2789" t="s">
        <v>6104</v>
      </c>
      <c r="C2789" t="s">
        <v>21</v>
      </c>
      <c r="D2789" t="s">
        <v>2201</v>
      </c>
      <c r="E2789" t="str">
        <f>_xlfn.XLOOKUP(Table2[[#This Row],[rxn]],[1]Sheet1!$A:$A,[1]Sheet1!$C:$C,"Other metaolism",0)</f>
        <v>Excluded</v>
      </c>
      <c r="F2789" t="s">
        <v>19</v>
      </c>
      <c r="G2789" t="str">
        <f>Table2[[#This Row],[rxn]]&amp;"_"&amp;Table2[[#This Row],[dir]]</f>
        <v>MANt_c_g_REV</v>
      </c>
      <c r="H2789" t="str" cm="1">
        <f t="array" ref="H2789">_xlfn.TEXTJOIN(",",TRUE,_xlfn.UNIQUE(_xlfn._xlws.FILTER(Table2[enz],Table2[rxn+dir]=Table2[[#This Row],[rxn+dir]])))</f>
        <v>UNKNOWN</v>
      </c>
      <c r="I2789" s="2" t="str">
        <f>_xlfn.TEXTAFTER(Table2[[#This Row],[rxn]],"_",-1)</f>
        <v>g</v>
      </c>
      <c r="J2789" s="2" t="str">
        <f>_xlfn.TEXTBEFORE(Table2[[#This Row],[rxn]],"_"&amp;Table2[[#This Row],[compartment]],-1)</f>
        <v>MANt_c</v>
      </c>
      <c r="K2789" s="2" t="str" cm="1">
        <f t="array" ref="K2789">_xlfn.LET(_xlpm.t,J2789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89" s="2" t="str">
        <f>IF(LEN(Table2[[#This Row],[number at end of rxn-compartment]])&gt;0,_xlfn.TEXTBEFORE(Table2[[#This Row],[rxn-compartment]],Table2[[#This Row],[number at end of rxn-compartment]],-1),"")</f>
        <v/>
      </c>
      <c r="N2789" t="str">
        <v/>
      </c>
      <c r="O2789" t="str">
        <v>PMI1346PS_c</v>
      </c>
      <c r="P2789" t="str">
        <v>FWD</v>
      </c>
      <c r="Q2789" t="str">
        <v>rt1395</v>
      </c>
      <c r="R2789" t="str">
        <v>2.7.4.21</v>
      </c>
      <c r="S2789" t="str">
        <v>Other metabolism</v>
      </c>
      <c r="T2789" t="str">
        <v>Unassigned</v>
      </c>
    </row>
    <row r="2790" spans="1:20" x14ac:dyDescent="0.2">
      <c r="A2790" t="s">
        <v>6106</v>
      </c>
      <c r="B2790" t="s">
        <v>6107</v>
      </c>
      <c r="C2790" t="s">
        <v>8</v>
      </c>
      <c r="D2790" t="s">
        <v>4759</v>
      </c>
      <c r="E2790" t="str">
        <f>_xlfn.XLOOKUP(Table2[[#This Row],[rxn]],[1]Sheet1!$A:$A,[1]Sheet1!$C:$C,"Other metaolism",0)</f>
        <v>Excluded</v>
      </c>
      <c r="F2790" t="s">
        <v>19</v>
      </c>
      <c r="G2790" t="str">
        <f>Table2[[#This Row],[rxn]]&amp;"_"&amp;Table2[[#This Row],[dir]]</f>
        <v>MANtps_e_FWD</v>
      </c>
      <c r="H2790" t="str" cm="1">
        <f t="array" ref="H2790">_xlfn.TEXTJOIN(",",TRUE,_xlfn.UNIQUE(_xlfn._xlws.FILTER(Table2[enz],Table2[rxn+dir]=Table2[[#This Row],[rxn+dir]])))</f>
        <v>rt1375,rt1480,rt2496,rt2707,rt2833,rt3556,rt7817</v>
      </c>
      <c r="I2790" s="2" t="str">
        <f>_xlfn.TEXTAFTER(Table2[[#This Row],[rxn]],"_",-1)</f>
        <v>e</v>
      </c>
      <c r="J2790" s="2" t="str">
        <f>_xlfn.TEXTBEFORE(Table2[[#This Row],[rxn]],"_"&amp;Table2[[#This Row],[compartment]],-1)</f>
        <v>MANtps</v>
      </c>
      <c r="K2790" s="2" t="str" cm="1">
        <f t="array" ref="K2790">_xlfn.LET(_xlpm.t,J2790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0" s="2" t="str">
        <f>IF(LEN(Table2[[#This Row],[number at end of rxn-compartment]])&gt;0,_xlfn.TEXTBEFORE(Table2[[#This Row],[rxn-compartment]],Table2[[#This Row],[number at end of rxn-compartment]],-1),"")</f>
        <v/>
      </c>
      <c r="N2790" t="str">
        <v/>
      </c>
      <c r="O2790" t="str">
        <v>PMPK_c</v>
      </c>
      <c r="P2790" t="str">
        <v>FWD</v>
      </c>
      <c r="Q2790" t="str">
        <v>rt4410</v>
      </c>
      <c r="R2790" t="str">
        <v>2.7.4.7</v>
      </c>
      <c r="S2790" t="str">
        <v>Other biosynthetic metabolism</v>
      </c>
      <c r="T2790" t="str">
        <v>Thiamine metabolism</v>
      </c>
    </row>
    <row r="2791" spans="1:20" x14ac:dyDescent="0.2">
      <c r="A2791" t="s">
        <v>6108</v>
      </c>
      <c r="B2791" t="s">
        <v>6107</v>
      </c>
      <c r="C2791" t="s">
        <v>8</v>
      </c>
      <c r="D2791" t="s">
        <v>4762</v>
      </c>
      <c r="E2791" t="str">
        <f>_xlfn.XLOOKUP(Table2[[#This Row],[rxn]],[1]Sheet1!$A:$A,[1]Sheet1!$C:$C,"Other metaolism",0)</f>
        <v>Excluded</v>
      </c>
      <c r="F2791" t="s">
        <v>19</v>
      </c>
      <c r="G2791" t="str">
        <f>Table2[[#This Row],[rxn]]&amp;"_"&amp;Table2[[#This Row],[dir]]</f>
        <v>MANtps_e_FWD</v>
      </c>
      <c r="H2791" t="str" cm="1">
        <f t="array" ref="H2791">_xlfn.TEXTJOIN(",",TRUE,_xlfn.UNIQUE(_xlfn._xlws.FILTER(Table2[enz],Table2[rxn+dir]=Table2[[#This Row],[rxn+dir]])))</f>
        <v>rt1375,rt1480,rt2496,rt2707,rt2833,rt3556,rt7817</v>
      </c>
      <c r="I2791" s="2" t="str">
        <f>_xlfn.TEXTAFTER(Table2[[#This Row],[rxn]],"_",-1)</f>
        <v>e</v>
      </c>
      <c r="J2791" s="2" t="str">
        <f>_xlfn.TEXTBEFORE(Table2[[#This Row],[rxn]],"_"&amp;Table2[[#This Row],[compartment]],-1)</f>
        <v>MANtps</v>
      </c>
      <c r="K2791" s="2" t="str" cm="1">
        <f t="array" ref="K2791">_xlfn.LET(_xlpm.t,J2791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1" s="2" t="str">
        <f>IF(LEN(Table2[[#This Row],[number at end of rxn-compartment]])&gt;0,_xlfn.TEXTBEFORE(Table2[[#This Row],[rxn-compartment]],Table2[[#This Row],[number at end of rxn-compartment]],-1),"")</f>
        <v/>
      </c>
      <c r="N2791" t="str">
        <v/>
      </c>
      <c r="O2791" t="str">
        <v>PMTCOAt_c_l</v>
      </c>
      <c r="P2791" t="str">
        <v>FWD</v>
      </c>
      <c r="Q2791" t="str">
        <v>SPONT</v>
      </c>
      <c r="R2791" t="str">
        <v/>
      </c>
      <c r="S2791" t="str">
        <v>Excluded</v>
      </c>
      <c r="T2791" t="str">
        <v>Transport</v>
      </c>
    </row>
    <row r="2792" spans="1:20" x14ac:dyDescent="0.2">
      <c r="A2792" t="s">
        <v>6109</v>
      </c>
      <c r="B2792" t="s">
        <v>6107</v>
      </c>
      <c r="C2792" t="s">
        <v>8</v>
      </c>
      <c r="D2792" t="s">
        <v>4764</v>
      </c>
      <c r="E2792" t="str">
        <f>_xlfn.XLOOKUP(Table2[[#This Row],[rxn]],[1]Sheet1!$A:$A,[1]Sheet1!$C:$C,"Other metaolism",0)</f>
        <v>Excluded</v>
      </c>
      <c r="F2792" t="s">
        <v>19</v>
      </c>
      <c r="G2792" t="str">
        <f>Table2[[#This Row],[rxn]]&amp;"_"&amp;Table2[[#This Row],[dir]]</f>
        <v>MANtps_e_FWD</v>
      </c>
      <c r="H2792" t="str" cm="1">
        <f t="array" ref="H2792">_xlfn.TEXTJOIN(",",TRUE,_xlfn.UNIQUE(_xlfn._xlws.FILTER(Table2[enz],Table2[rxn+dir]=Table2[[#This Row],[rxn+dir]])))</f>
        <v>rt1375,rt1480,rt2496,rt2707,rt2833,rt3556,rt7817</v>
      </c>
      <c r="I2792" s="2" t="str">
        <f>_xlfn.TEXTAFTER(Table2[[#This Row],[rxn]],"_",-1)</f>
        <v>e</v>
      </c>
      <c r="J2792" s="2" t="str">
        <f>_xlfn.TEXTBEFORE(Table2[[#This Row],[rxn]],"_"&amp;Table2[[#This Row],[compartment]],-1)</f>
        <v>MANtps</v>
      </c>
      <c r="K2792" s="2" t="str" cm="1">
        <f t="array" ref="K2792">_xlfn.LET(_xlpm.t,J2792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2" s="2" t="str">
        <f>IF(LEN(Table2[[#This Row],[number at end of rxn-compartment]])&gt;0,_xlfn.TEXTBEFORE(Table2[[#This Row],[rxn-compartment]],Table2[[#This Row],[number at end of rxn-compartment]],-1),"")</f>
        <v/>
      </c>
      <c r="N2792" t="str">
        <v/>
      </c>
      <c r="O2792" t="str">
        <v>PMTCOAt_c_l</v>
      </c>
      <c r="P2792" t="str">
        <v>REV</v>
      </c>
      <c r="Q2792" t="str">
        <v>SPONT</v>
      </c>
      <c r="R2792" t="str">
        <v/>
      </c>
      <c r="S2792" t="str">
        <v>Excluded</v>
      </c>
      <c r="T2792" t="str">
        <v>Transport</v>
      </c>
    </row>
    <row r="2793" spans="1:20" x14ac:dyDescent="0.2">
      <c r="A2793" t="s">
        <v>6110</v>
      </c>
      <c r="B2793" t="s">
        <v>6107</v>
      </c>
      <c r="C2793" t="s">
        <v>8</v>
      </c>
      <c r="D2793" t="s">
        <v>4766</v>
      </c>
      <c r="E2793" t="str">
        <f>_xlfn.XLOOKUP(Table2[[#This Row],[rxn]],[1]Sheet1!$A:$A,[1]Sheet1!$C:$C,"Other metaolism",0)</f>
        <v>Excluded</v>
      </c>
      <c r="F2793" t="s">
        <v>19</v>
      </c>
      <c r="G2793" t="str">
        <f>Table2[[#This Row],[rxn]]&amp;"_"&amp;Table2[[#This Row],[dir]]</f>
        <v>MANtps_e_FWD</v>
      </c>
      <c r="H2793" t="str" cm="1">
        <f t="array" ref="H2793">_xlfn.TEXTJOIN(",",TRUE,_xlfn.UNIQUE(_xlfn._xlws.FILTER(Table2[enz],Table2[rxn+dir]=Table2[[#This Row],[rxn+dir]])))</f>
        <v>rt1375,rt1480,rt2496,rt2707,rt2833,rt3556,rt7817</v>
      </c>
      <c r="I2793" s="2" t="str">
        <f>_xlfn.TEXTAFTER(Table2[[#This Row],[rxn]],"_",-1)</f>
        <v>e</v>
      </c>
      <c r="J2793" s="2" t="str">
        <f>_xlfn.TEXTBEFORE(Table2[[#This Row],[rxn]],"_"&amp;Table2[[#This Row],[compartment]],-1)</f>
        <v>MANtps</v>
      </c>
      <c r="K2793" s="2" t="str" cm="1">
        <f t="array" ref="K2793">_xlfn.LET(_xlpm.t,J2793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3" s="2" t="str">
        <f>IF(LEN(Table2[[#This Row],[number at end of rxn-compartment]])&gt;0,_xlfn.TEXTBEFORE(Table2[[#This Row],[rxn-compartment]],Table2[[#This Row],[number at end of rxn-compartment]],-1),"")</f>
        <v/>
      </c>
      <c r="N2793" t="str">
        <v/>
      </c>
      <c r="O2793" t="str">
        <v>PMTCOAt_c_r</v>
      </c>
      <c r="P2793" t="str">
        <v>FWD</v>
      </c>
      <c r="Q2793" t="str">
        <v>SPONT</v>
      </c>
      <c r="R2793" t="str">
        <v/>
      </c>
      <c r="S2793" t="str">
        <v>Excluded</v>
      </c>
      <c r="T2793" t="str">
        <v>Transport</v>
      </c>
    </row>
    <row r="2794" spans="1:20" x14ac:dyDescent="0.2">
      <c r="A2794" t="s">
        <v>6111</v>
      </c>
      <c r="B2794" t="s">
        <v>6107</v>
      </c>
      <c r="C2794" t="s">
        <v>8</v>
      </c>
      <c r="D2794" t="s">
        <v>4768</v>
      </c>
      <c r="E2794" t="str">
        <f>_xlfn.XLOOKUP(Table2[[#This Row],[rxn]],[1]Sheet1!$A:$A,[1]Sheet1!$C:$C,"Other metaolism",0)</f>
        <v>Excluded</v>
      </c>
      <c r="F2794" t="s">
        <v>19</v>
      </c>
      <c r="G2794" t="str">
        <f>Table2[[#This Row],[rxn]]&amp;"_"&amp;Table2[[#This Row],[dir]]</f>
        <v>MANtps_e_FWD</v>
      </c>
      <c r="H2794" t="str" cm="1">
        <f t="array" ref="H2794">_xlfn.TEXTJOIN(",",TRUE,_xlfn.UNIQUE(_xlfn._xlws.FILTER(Table2[enz],Table2[rxn+dir]=Table2[[#This Row],[rxn+dir]])))</f>
        <v>rt1375,rt1480,rt2496,rt2707,rt2833,rt3556,rt7817</v>
      </c>
      <c r="I2794" s="2" t="str">
        <f>_xlfn.TEXTAFTER(Table2[[#This Row],[rxn]],"_",-1)</f>
        <v>e</v>
      </c>
      <c r="J2794" s="2" t="str">
        <f>_xlfn.TEXTBEFORE(Table2[[#This Row],[rxn]],"_"&amp;Table2[[#This Row],[compartment]],-1)</f>
        <v>MANtps</v>
      </c>
      <c r="K2794" s="2" t="str" cm="1">
        <f t="array" ref="K2794">_xlfn.LET(_xlpm.t,J2794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4" s="2" t="str">
        <f>IF(LEN(Table2[[#This Row],[number at end of rxn-compartment]])&gt;0,_xlfn.TEXTBEFORE(Table2[[#This Row],[rxn-compartment]],Table2[[#This Row],[number at end of rxn-compartment]],-1),"")</f>
        <v/>
      </c>
      <c r="N2794" t="str">
        <v/>
      </c>
      <c r="O2794" t="str">
        <v>PMTCOAt_c_r</v>
      </c>
      <c r="P2794" t="str">
        <v>REV</v>
      </c>
      <c r="Q2794" t="str">
        <v>SPONT</v>
      </c>
      <c r="R2794" t="str">
        <v/>
      </c>
      <c r="S2794" t="str">
        <v>Excluded</v>
      </c>
      <c r="T2794" t="str">
        <v>Transport</v>
      </c>
    </row>
    <row r="2795" spans="1:20" x14ac:dyDescent="0.2">
      <c r="A2795" t="s">
        <v>6112</v>
      </c>
      <c r="B2795" t="s">
        <v>6107</v>
      </c>
      <c r="C2795" t="s">
        <v>8</v>
      </c>
      <c r="D2795" t="s">
        <v>4770</v>
      </c>
      <c r="E2795" t="str">
        <f>_xlfn.XLOOKUP(Table2[[#This Row],[rxn]],[1]Sheet1!$A:$A,[1]Sheet1!$C:$C,"Other metaolism",0)</f>
        <v>Excluded</v>
      </c>
      <c r="F2795" t="s">
        <v>19</v>
      </c>
      <c r="G2795" t="str">
        <f>Table2[[#This Row],[rxn]]&amp;"_"&amp;Table2[[#This Row],[dir]]</f>
        <v>MANtps_e_FWD</v>
      </c>
      <c r="H2795" t="str" cm="1">
        <f t="array" ref="H2795">_xlfn.TEXTJOIN(",",TRUE,_xlfn.UNIQUE(_xlfn._xlws.FILTER(Table2[enz],Table2[rxn+dir]=Table2[[#This Row],[rxn+dir]])))</f>
        <v>rt1375,rt1480,rt2496,rt2707,rt2833,rt3556,rt7817</v>
      </c>
      <c r="I2795" s="2" t="str">
        <f>_xlfn.TEXTAFTER(Table2[[#This Row],[rxn]],"_",-1)</f>
        <v>e</v>
      </c>
      <c r="J2795" s="2" t="str">
        <f>_xlfn.TEXTBEFORE(Table2[[#This Row],[rxn]],"_"&amp;Table2[[#This Row],[compartment]],-1)</f>
        <v>MANtps</v>
      </c>
      <c r="K2795" s="2" t="str" cm="1">
        <f t="array" ref="K2795">_xlfn.LET(_xlpm.t,J2795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5" s="2" t="str">
        <f>IF(LEN(Table2[[#This Row],[number at end of rxn-compartment]])&gt;0,_xlfn.TEXTBEFORE(Table2[[#This Row],[rxn-compartment]],Table2[[#This Row],[number at end of rxn-compartment]],-1),"")</f>
        <v/>
      </c>
      <c r="N2795" t="str">
        <v/>
      </c>
      <c r="O2795" t="str">
        <v>PMTCOAt_c_rm</v>
      </c>
      <c r="P2795" t="str">
        <v>FWD</v>
      </c>
      <c r="Q2795" t="str">
        <v>SPONT</v>
      </c>
      <c r="R2795" t="str">
        <v/>
      </c>
      <c r="S2795" t="str">
        <v>Excluded</v>
      </c>
      <c r="T2795" t="str">
        <v>Transport</v>
      </c>
    </row>
    <row r="2796" spans="1:20" x14ac:dyDescent="0.2">
      <c r="A2796" t="s">
        <v>6113</v>
      </c>
      <c r="B2796" t="s">
        <v>6107</v>
      </c>
      <c r="C2796" t="s">
        <v>8</v>
      </c>
      <c r="D2796" t="s">
        <v>4772</v>
      </c>
      <c r="E2796" t="str">
        <f>_xlfn.XLOOKUP(Table2[[#This Row],[rxn]],[1]Sheet1!$A:$A,[1]Sheet1!$C:$C,"Other metaolism",0)</f>
        <v>Excluded</v>
      </c>
      <c r="F2796" t="s">
        <v>19</v>
      </c>
      <c r="G2796" t="str">
        <f>Table2[[#This Row],[rxn]]&amp;"_"&amp;Table2[[#This Row],[dir]]</f>
        <v>MANtps_e_FWD</v>
      </c>
      <c r="H2796" t="str" cm="1">
        <f t="array" ref="H2796">_xlfn.TEXTJOIN(",",TRUE,_xlfn.UNIQUE(_xlfn._xlws.FILTER(Table2[enz],Table2[rxn+dir]=Table2[[#This Row],[rxn+dir]])))</f>
        <v>rt1375,rt1480,rt2496,rt2707,rt2833,rt3556,rt7817</v>
      </c>
      <c r="I2796" s="2" t="str">
        <f>_xlfn.TEXTAFTER(Table2[[#This Row],[rxn]],"_",-1)</f>
        <v>e</v>
      </c>
      <c r="J2796" s="2" t="str">
        <f>_xlfn.TEXTBEFORE(Table2[[#This Row],[rxn]],"_"&amp;Table2[[#This Row],[compartment]],-1)</f>
        <v>MANtps</v>
      </c>
      <c r="K2796" s="2" t="str" cm="1">
        <f t="array" ref="K2796">_xlfn.LET(_xlpm.t,J2796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6" s="2" t="str">
        <f>IF(LEN(Table2[[#This Row],[number at end of rxn-compartment]])&gt;0,_xlfn.TEXTBEFORE(Table2[[#This Row],[rxn-compartment]],Table2[[#This Row],[number at end of rxn-compartment]],-1),"")</f>
        <v/>
      </c>
      <c r="N2796" t="str">
        <v/>
      </c>
      <c r="O2796" t="str">
        <v>PMTCOAt_c_rm</v>
      </c>
      <c r="P2796" t="str">
        <v>REV</v>
      </c>
      <c r="Q2796" t="str">
        <v>SPONT</v>
      </c>
      <c r="R2796" t="str">
        <v/>
      </c>
      <c r="S2796" t="str">
        <v>Excluded</v>
      </c>
      <c r="T2796" t="str">
        <v>Transport</v>
      </c>
    </row>
    <row r="2797" spans="1:20" x14ac:dyDescent="0.2">
      <c r="A2797" t="s">
        <v>6114</v>
      </c>
      <c r="B2797" t="s">
        <v>6116</v>
      </c>
      <c r="C2797" t="s">
        <v>8</v>
      </c>
      <c r="D2797" t="s">
        <v>6115</v>
      </c>
      <c r="E2797" t="str">
        <f>_xlfn.XLOOKUP(Table2[[#This Row],[rxn]],[1]Sheet1!$A:$A,[1]Sheet1!$C:$C,"Other metaolism",0)</f>
        <v>Other metabolism</v>
      </c>
      <c r="F2797" t="s">
        <v>3185</v>
      </c>
      <c r="G2797" t="str">
        <f>Table2[[#This Row],[rxn]]&amp;"_"&amp;Table2[[#This Row],[dir]]</f>
        <v>MASCBRx_c_FWD</v>
      </c>
      <c r="H2797" t="str" cm="1">
        <f t="array" ref="H2797">_xlfn.TEXTJOIN(",",TRUE,_xlfn.UNIQUE(_xlfn._xlws.FILTER(Table2[enz],Table2[rxn+dir]=Table2[[#This Row],[rxn+dir]])))</f>
        <v>rt1779</v>
      </c>
      <c r="I2797" s="2" t="str">
        <f>_xlfn.TEXTAFTER(Table2[[#This Row],[rxn]],"_",-1)</f>
        <v>c</v>
      </c>
      <c r="J2797" s="2" t="str">
        <f>_xlfn.TEXTBEFORE(Table2[[#This Row],[rxn]],"_"&amp;Table2[[#This Row],[compartment]],-1)</f>
        <v>MASCBRx</v>
      </c>
      <c r="K2797" s="2" t="str" cm="1">
        <f t="array" ref="K2797">_xlfn.LET(_xlpm.t,J2797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7" s="2" t="str">
        <f>IF(LEN(Table2[[#This Row],[number at end of rxn-compartment]])&gt;0,_xlfn.TEXTBEFORE(Table2[[#This Row],[rxn-compartment]],Table2[[#This Row],[number at end of rxn-compartment]],-1),"")</f>
        <v/>
      </c>
      <c r="N2797" t="str">
        <v/>
      </c>
      <c r="O2797" t="str">
        <v>PNP_c</v>
      </c>
      <c r="P2797" t="str">
        <v>FWD</v>
      </c>
      <c r="Q2797" t="str">
        <v>rt7908_c</v>
      </c>
      <c r="R2797" t="str">
        <v>3.2.2.3</v>
      </c>
      <c r="S2797" t="str">
        <v>RNA metabolism</v>
      </c>
      <c r="T2797" t="str">
        <v>Pyrimidine metabolism</v>
      </c>
    </row>
    <row r="2798" spans="1:20" x14ac:dyDescent="0.2">
      <c r="A2798" t="s">
        <v>6117</v>
      </c>
      <c r="B2798" t="s">
        <v>6119</v>
      </c>
      <c r="C2798" t="s">
        <v>8</v>
      </c>
      <c r="D2798" t="s">
        <v>6118</v>
      </c>
      <c r="E2798" t="str">
        <f>_xlfn.XLOOKUP(Table2[[#This Row],[rxn]],[1]Sheet1!$A:$A,[1]Sheet1!$C:$C,"Other metaolism",0)</f>
        <v>Amino acid metabolism</v>
      </c>
      <c r="F2798" t="s">
        <v>89</v>
      </c>
      <c r="G2798" t="str">
        <f>Table2[[#This Row],[rxn]]&amp;"_"&amp;Table2[[#This Row],[dir]]</f>
        <v>MCCC_m_FWD</v>
      </c>
      <c r="H2798" t="str" cm="1">
        <f t="array" ref="H2798">_xlfn.TEXTJOIN(",",TRUE,_xlfn.UNIQUE(_xlfn._xlws.FILTER(Table2[enz],Table2[rxn+dir]=Table2[[#This Row],[rxn+dir]])))</f>
        <v>rt44997326</v>
      </c>
      <c r="I2798" s="2" t="str">
        <f>_xlfn.TEXTAFTER(Table2[[#This Row],[rxn]],"_",-1)</f>
        <v>m</v>
      </c>
      <c r="J2798" s="2" t="str">
        <f>_xlfn.TEXTBEFORE(Table2[[#This Row],[rxn]],"_"&amp;Table2[[#This Row],[compartment]],-1)</f>
        <v>MCCC</v>
      </c>
      <c r="K2798" s="2" t="str" cm="1">
        <f t="array" ref="K2798">_xlfn.LET(_xlpm.t,J2798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798" s="2" t="str">
        <f>IF(LEN(Table2[[#This Row],[number at end of rxn-compartment]])&gt;0,_xlfn.TEXTBEFORE(Table2[[#This Row],[rxn-compartment]],Table2[[#This Row],[number at end of rxn-compartment]],-1),"")</f>
        <v/>
      </c>
      <c r="N2798" t="str">
        <v/>
      </c>
      <c r="O2798" t="str">
        <v>PNTK_c</v>
      </c>
      <c r="P2798" t="str">
        <v>FWD</v>
      </c>
      <c r="Q2798" t="str">
        <v>rt5817</v>
      </c>
      <c r="R2798" t="str">
        <v>2.7.1.33</v>
      </c>
      <c r="S2798" t="str">
        <v>Other biosynthetic metabolism</v>
      </c>
      <c r="T2798" t="str">
        <v>Pantothenate and CoA biosynthesis</v>
      </c>
    </row>
    <row r="2799" spans="1:20" x14ac:dyDescent="0.2">
      <c r="A2799" t="s">
        <v>6120</v>
      </c>
      <c r="B2799" t="s">
        <v>6122</v>
      </c>
      <c r="C2799" t="s">
        <v>8</v>
      </c>
      <c r="D2799" t="s">
        <v>6121</v>
      </c>
      <c r="E2799" t="str">
        <f>_xlfn.XLOOKUP(Table2[[#This Row],[rxn]],[1]Sheet1!$A:$A,[1]Sheet1!$C:$C,"Other metaolism",0)</f>
        <v>Other metabolism</v>
      </c>
      <c r="F2799" t="s">
        <v>2447</v>
      </c>
      <c r="G2799" t="str">
        <f>Table2[[#This Row],[rxn]]&amp;"_"&amp;Table2[[#This Row],[dir]]</f>
        <v>MCITL2_m_FWD</v>
      </c>
      <c r="H2799" t="str" cm="1">
        <f t="array" ref="H2799">_xlfn.TEXTJOIN(",",TRUE,_xlfn.UNIQUE(_xlfn._xlws.FILTER(Table2[enz],Table2[rxn+dir]=Table2[[#This Row],[rxn+dir]])))</f>
        <v>rt5654_m,rt5794</v>
      </c>
      <c r="I2799" s="2" t="str">
        <f>_xlfn.TEXTAFTER(Table2[[#This Row],[rxn]],"_",-1)</f>
        <v>m</v>
      </c>
      <c r="J2799" s="2" t="str">
        <f>_xlfn.TEXTBEFORE(Table2[[#This Row],[rxn]],"_"&amp;Table2[[#This Row],[compartment]],-1)</f>
        <v>MCITL2</v>
      </c>
      <c r="K2799" s="2" t="str" cm="1">
        <f t="array" ref="K2799">_xlfn.LET(_xlpm.t,J2799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799" s="2" t="str">
        <f>IF(LEN(Table2[[#This Row],[number at end of rxn-compartment]])&gt;0,_xlfn.TEXTBEFORE(Table2[[#This Row],[rxn-compartment]],Table2[[#This Row],[number at end of rxn-compartment]],-1),"")</f>
        <v>MCITL</v>
      </c>
      <c r="N2799" t="str">
        <v/>
      </c>
      <c r="O2799" t="str">
        <v>PNTOtps_e</v>
      </c>
      <c r="P2799" t="str">
        <v>FWD</v>
      </c>
      <c r="Q2799" t="str">
        <v>rt3985</v>
      </c>
      <c r="R2799" t="str">
        <v/>
      </c>
      <c r="S2799" t="str">
        <v>Excluded</v>
      </c>
      <c r="T2799" t="str">
        <v>Transport</v>
      </c>
    </row>
    <row r="2800" spans="1:20" x14ac:dyDescent="0.2">
      <c r="A2800" t="s">
        <v>6123</v>
      </c>
      <c r="B2800" t="s">
        <v>6122</v>
      </c>
      <c r="C2800" t="s">
        <v>8</v>
      </c>
      <c r="D2800" t="s">
        <v>6124</v>
      </c>
      <c r="E2800" t="str">
        <f>_xlfn.XLOOKUP(Table2[[#This Row],[rxn]],[1]Sheet1!$A:$A,[1]Sheet1!$C:$C,"Other metaolism",0)</f>
        <v>Other metabolism</v>
      </c>
      <c r="F2800" t="s">
        <v>2447</v>
      </c>
      <c r="G2800" t="str">
        <f>Table2[[#This Row],[rxn]]&amp;"_"&amp;Table2[[#This Row],[dir]]</f>
        <v>MCITL2_m_FWD</v>
      </c>
      <c r="H2800" t="str" cm="1">
        <f t="array" ref="H2800">_xlfn.TEXTJOIN(",",TRUE,_xlfn.UNIQUE(_xlfn._xlws.FILTER(Table2[enz],Table2[rxn+dir]=Table2[[#This Row],[rxn+dir]])))</f>
        <v>rt5654_m,rt5794</v>
      </c>
      <c r="I2800" s="2" t="str">
        <f>_xlfn.TEXTAFTER(Table2[[#This Row],[rxn]],"_",-1)</f>
        <v>m</v>
      </c>
      <c r="J2800" s="2" t="str">
        <f>_xlfn.TEXTBEFORE(Table2[[#This Row],[rxn]],"_"&amp;Table2[[#This Row],[compartment]],-1)</f>
        <v>MCITL2</v>
      </c>
      <c r="K2800" s="2" t="str" cm="1">
        <f t="array" ref="K2800">_xlfn.LET(_xlpm.t,J2800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800" s="2" t="str">
        <f>IF(LEN(Table2[[#This Row],[number at end of rxn-compartment]])&gt;0,_xlfn.TEXTBEFORE(Table2[[#This Row],[rxn-compartment]],Table2[[#This Row],[number at end of rxn-compartment]],-1),"")</f>
        <v>MCITL</v>
      </c>
      <c r="N2800" t="str">
        <v/>
      </c>
      <c r="O2800" t="str">
        <v>PNTOtps_e</v>
      </c>
      <c r="P2800" t="str">
        <v>REV</v>
      </c>
      <c r="Q2800" t="str">
        <v>rt3985</v>
      </c>
      <c r="R2800" t="str">
        <v/>
      </c>
      <c r="S2800" t="str">
        <v>Excluded</v>
      </c>
      <c r="T2800" t="str">
        <v>Transport</v>
      </c>
    </row>
    <row r="2801" spans="1:20" x14ac:dyDescent="0.2">
      <c r="A2801" t="s">
        <v>6125</v>
      </c>
      <c r="B2801" t="s">
        <v>6126</v>
      </c>
      <c r="C2801" t="s">
        <v>8</v>
      </c>
      <c r="D2801" t="s">
        <v>3772</v>
      </c>
      <c r="E2801" t="str">
        <f>_xlfn.XLOOKUP(Table2[[#This Row],[rxn]],[1]Sheet1!$A:$A,[1]Sheet1!$C:$C,"Other metaolism",0)</f>
        <v>Central metabolism</v>
      </c>
      <c r="F2801" t="s">
        <v>101</v>
      </c>
      <c r="G2801" t="str">
        <f>Table2[[#This Row],[rxn]]&amp;"_"&amp;Table2[[#This Row],[dir]]</f>
        <v>MCITS_m_FWD</v>
      </c>
      <c r="H2801" t="str" cm="1">
        <f t="array" ref="H2801">_xlfn.TEXTJOIN(",",TRUE,_xlfn.UNIQUE(_xlfn._xlws.FILTER(Table2[enz],Table2[rxn+dir]=Table2[[#This Row],[rxn+dir]])))</f>
        <v>rt2960,rt2963</v>
      </c>
      <c r="I2801" s="2" t="str">
        <f>_xlfn.TEXTAFTER(Table2[[#This Row],[rxn]],"_",-1)</f>
        <v>m</v>
      </c>
      <c r="J2801" s="2" t="str">
        <f>_xlfn.TEXTBEFORE(Table2[[#This Row],[rxn]],"_"&amp;Table2[[#This Row],[compartment]],-1)</f>
        <v>MCITS</v>
      </c>
      <c r="K2801" s="2" t="str" cm="1">
        <f t="array" ref="K2801">_xlfn.LET(_xlpm.t,J2801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1" s="2" t="str">
        <f>IF(LEN(Table2[[#This Row],[number at end of rxn-compartment]])&gt;0,_xlfn.TEXTBEFORE(Table2[[#This Row],[rxn-compartment]],Table2[[#This Row],[number at end of rxn-compartment]],-1),"")</f>
        <v/>
      </c>
      <c r="N2801" t="str">
        <v>POLYAO</v>
      </c>
      <c r="O2801" t="str">
        <v>POLYAO1_c</v>
      </c>
      <c r="P2801" t="str">
        <v>FWD</v>
      </c>
      <c r="Q2801" t="str">
        <v>rt7571</v>
      </c>
      <c r="R2801" t="str">
        <v>1.5.3.11</v>
      </c>
      <c r="S2801" t="str">
        <v>Other metabolism</v>
      </c>
      <c r="T2801" t="str">
        <v>Unassigned</v>
      </c>
    </row>
    <row r="2802" spans="1:20" x14ac:dyDescent="0.2">
      <c r="A2802" t="s">
        <v>6127</v>
      </c>
      <c r="B2802" t="s">
        <v>6126</v>
      </c>
      <c r="C2802" t="s">
        <v>8</v>
      </c>
      <c r="D2802" t="s">
        <v>3774</v>
      </c>
      <c r="E2802" t="str">
        <f>_xlfn.XLOOKUP(Table2[[#This Row],[rxn]],[1]Sheet1!$A:$A,[1]Sheet1!$C:$C,"Other metaolism",0)</f>
        <v>Central metabolism</v>
      </c>
      <c r="F2802" t="s">
        <v>101</v>
      </c>
      <c r="G2802" t="str">
        <f>Table2[[#This Row],[rxn]]&amp;"_"&amp;Table2[[#This Row],[dir]]</f>
        <v>MCITS_m_FWD</v>
      </c>
      <c r="H2802" t="str" cm="1">
        <f t="array" ref="H2802">_xlfn.TEXTJOIN(",",TRUE,_xlfn.UNIQUE(_xlfn._xlws.FILTER(Table2[enz],Table2[rxn+dir]=Table2[[#This Row],[rxn+dir]])))</f>
        <v>rt2960,rt2963</v>
      </c>
      <c r="I2802" s="2" t="str">
        <f>_xlfn.TEXTAFTER(Table2[[#This Row],[rxn]],"_",-1)</f>
        <v>m</v>
      </c>
      <c r="J2802" s="2" t="str">
        <f>_xlfn.TEXTBEFORE(Table2[[#This Row],[rxn]],"_"&amp;Table2[[#This Row],[compartment]],-1)</f>
        <v>MCITS</v>
      </c>
      <c r="K2802" s="2" t="str" cm="1">
        <f t="array" ref="K2802">_xlfn.LET(_xlpm.t,J2802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2" s="2" t="str">
        <f>IF(LEN(Table2[[#This Row],[number at end of rxn-compartment]])&gt;0,_xlfn.TEXTBEFORE(Table2[[#This Row],[rxn-compartment]],Table2[[#This Row],[number at end of rxn-compartment]],-1),"")</f>
        <v/>
      </c>
      <c r="N2802" t="str">
        <v>POLYAO</v>
      </c>
      <c r="O2802" t="str">
        <v>POLYAO2_c</v>
      </c>
      <c r="P2802" t="str">
        <v>FWD</v>
      </c>
      <c r="Q2802" t="str">
        <v>rt7571</v>
      </c>
      <c r="R2802" t="str">
        <v>1.5.3.11</v>
      </c>
      <c r="S2802" t="str">
        <v>Other metabolism</v>
      </c>
      <c r="T2802" t="str">
        <v>Unassigned</v>
      </c>
    </row>
    <row r="2803" spans="1:20" x14ac:dyDescent="0.2">
      <c r="A2803" t="s">
        <v>6128</v>
      </c>
      <c r="B2803" t="s">
        <v>6129</v>
      </c>
      <c r="C2803" t="s">
        <v>8</v>
      </c>
      <c r="D2803" t="s">
        <v>1934</v>
      </c>
      <c r="E2803" t="str">
        <f>_xlfn.XLOOKUP(Table2[[#This Row],[rxn]],[1]Sheet1!$A:$A,[1]Sheet1!$C:$C,"Other metaolism",0)</f>
        <v>Other biosynthetic metabolism</v>
      </c>
      <c r="F2803" t="s">
        <v>74</v>
      </c>
      <c r="G2803" t="str">
        <f>Table2[[#This Row],[rxn]]&amp;"_"&amp;Table2[[#This Row],[dir]]</f>
        <v>MCOATA_c_FWD</v>
      </c>
      <c r="H2803" t="str" cm="1">
        <f t="array" ref="H2803">_xlfn.TEXTJOIN(",",TRUE,_xlfn.UNIQUE(_xlfn._xlws.FILTER(Table2[enz],Table2[rxn+dir]=Table2[[#This Row],[rxn+dir]])))</f>
        <v>rt0302,rt0409</v>
      </c>
      <c r="I2803" s="2" t="str">
        <f>_xlfn.TEXTAFTER(Table2[[#This Row],[rxn]],"_",-1)</f>
        <v>c</v>
      </c>
      <c r="J2803" s="2" t="str">
        <f>_xlfn.TEXTBEFORE(Table2[[#This Row],[rxn]],"_"&amp;Table2[[#This Row],[compartment]],-1)</f>
        <v>MCOATA</v>
      </c>
      <c r="K2803" s="2" t="str" cm="1">
        <f t="array" ref="K2803">_xlfn.LET(_xlpm.t,J2803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3" s="2" t="str">
        <f>IF(LEN(Table2[[#This Row],[number at end of rxn-compartment]])&gt;0,_xlfn.TEXTBEFORE(Table2[[#This Row],[rxn-compartment]],Table2[[#This Row],[number at end of rxn-compartment]],-1),"")</f>
        <v/>
      </c>
      <c r="N2803" t="str">
        <v>POLYAO</v>
      </c>
      <c r="O2803" t="str">
        <v>POLYAO3_c</v>
      </c>
      <c r="P2803" t="str">
        <v>FWD</v>
      </c>
      <c r="Q2803" t="str">
        <v>rt7571</v>
      </c>
      <c r="R2803" t="str">
        <v>1.5.3.11</v>
      </c>
      <c r="S2803" t="str">
        <v>Amino acid metabolism</v>
      </c>
      <c r="T2803" t="str">
        <v>Arginine and proline metabolism</v>
      </c>
    </row>
    <row r="2804" spans="1:20" x14ac:dyDescent="0.2">
      <c r="A2804" t="s">
        <v>6130</v>
      </c>
      <c r="B2804" t="s">
        <v>6129</v>
      </c>
      <c r="C2804" t="s">
        <v>8</v>
      </c>
      <c r="D2804" t="s">
        <v>2040</v>
      </c>
      <c r="E2804" t="str">
        <f>_xlfn.XLOOKUP(Table2[[#This Row],[rxn]],[1]Sheet1!$A:$A,[1]Sheet1!$C:$C,"Other metaolism",0)</f>
        <v>Other biosynthetic metabolism</v>
      </c>
      <c r="F2804" t="s">
        <v>74</v>
      </c>
      <c r="G2804" t="str">
        <f>Table2[[#This Row],[rxn]]&amp;"_"&amp;Table2[[#This Row],[dir]]</f>
        <v>MCOATA_c_FWD</v>
      </c>
      <c r="H2804" t="str" cm="1">
        <f t="array" ref="H2804">_xlfn.TEXTJOIN(",",TRUE,_xlfn.UNIQUE(_xlfn._xlws.FILTER(Table2[enz],Table2[rxn+dir]=Table2[[#This Row],[rxn+dir]])))</f>
        <v>rt0302,rt0409</v>
      </c>
      <c r="I2804" s="2" t="str">
        <f>_xlfn.TEXTAFTER(Table2[[#This Row],[rxn]],"_",-1)</f>
        <v>c</v>
      </c>
      <c r="J2804" s="2" t="str">
        <f>_xlfn.TEXTBEFORE(Table2[[#This Row],[rxn]],"_"&amp;Table2[[#This Row],[compartment]],-1)</f>
        <v>MCOATA</v>
      </c>
      <c r="K2804" s="2" t="str" cm="1">
        <f t="array" ref="K2804">_xlfn.LET(_xlpm.t,J2804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4" s="2" t="str">
        <f>IF(LEN(Table2[[#This Row],[number at end of rxn-compartment]])&gt;0,_xlfn.TEXTBEFORE(Table2[[#This Row],[rxn-compartment]],Table2[[#This Row],[number at end of rxn-compartment]],-1),"")</f>
        <v/>
      </c>
      <c r="N2804" t="str">
        <v/>
      </c>
      <c r="O2804" t="str">
        <v>PPA_c</v>
      </c>
      <c r="P2804" t="str">
        <v>FWD</v>
      </c>
      <c r="Q2804" t="str">
        <v>rt7511</v>
      </c>
      <c r="R2804" t="str">
        <v>3.6.1.1</v>
      </c>
      <c r="S2804" t="str">
        <v>Central metabolism</v>
      </c>
      <c r="T2804" t="str">
        <v>Oxidative phosphorylation</v>
      </c>
    </row>
    <row r="2805" spans="1:20" x14ac:dyDescent="0.2">
      <c r="A2805" t="s">
        <v>6131</v>
      </c>
      <c r="B2805" t="s">
        <v>6133</v>
      </c>
      <c r="C2805" t="s">
        <v>8</v>
      </c>
      <c r="D2805" t="s">
        <v>6132</v>
      </c>
      <c r="E2805" t="str">
        <f>_xlfn.XLOOKUP(Table2[[#This Row],[rxn]],[1]Sheet1!$A:$A,[1]Sheet1!$C:$C,"Other metaolism",0)</f>
        <v>Other biosynthetic metabolism</v>
      </c>
      <c r="F2805" t="s">
        <v>74</v>
      </c>
      <c r="G2805" t="str">
        <f>Table2[[#This Row],[rxn]]&amp;"_"&amp;Table2[[#This Row],[dir]]</f>
        <v>MCOATA_m_FWD</v>
      </c>
      <c r="H2805" t="str" cm="1">
        <f t="array" ref="H2805">_xlfn.TEXTJOIN(",",TRUE,_xlfn.UNIQUE(_xlfn._xlws.FILTER(Table2[enz],Table2[rxn+dir]=Table2[[#This Row],[rxn+dir]])))</f>
        <v>ACP1MCT1</v>
      </c>
      <c r="I2805" s="2" t="str">
        <f>_xlfn.TEXTAFTER(Table2[[#This Row],[rxn]],"_",-1)</f>
        <v>m</v>
      </c>
      <c r="J2805" s="2" t="str">
        <f>_xlfn.TEXTBEFORE(Table2[[#This Row],[rxn]],"_"&amp;Table2[[#This Row],[compartment]],-1)</f>
        <v>MCOATA</v>
      </c>
      <c r="K2805" s="2" t="str" cm="1">
        <f t="array" ref="K2805">_xlfn.LET(_xlpm.t,J2805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5" s="2" t="str">
        <f>IF(LEN(Table2[[#This Row],[number at end of rxn-compartment]])&gt;0,_xlfn.TEXTBEFORE(Table2[[#This Row],[rxn-compartment]],Table2[[#This Row],[number at end of rxn-compartment]],-1),"")</f>
        <v/>
      </c>
      <c r="N2805" t="str">
        <v/>
      </c>
      <c r="O2805" t="str">
        <v>PPAt_c_e</v>
      </c>
      <c r="P2805" t="str">
        <v>FWD</v>
      </c>
      <c r="Q2805" t="str">
        <v>UNKNOWN</v>
      </c>
      <c r="R2805" t="str">
        <v/>
      </c>
      <c r="S2805" t="str">
        <v>Excluded</v>
      </c>
      <c r="T2805" t="str">
        <v>Transport</v>
      </c>
    </row>
    <row r="2806" spans="1:20" x14ac:dyDescent="0.2">
      <c r="A2806" t="s">
        <v>6134</v>
      </c>
      <c r="B2806" t="s">
        <v>6133</v>
      </c>
      <c r="C2806" t="s">
        <v>21</v>
      </c>
      <c r="D2806" t="s">
        <v>6132</v>
      </c>
      <c r="E2806" t="str">
        <f>_xlfn.XLOOKUP(Table2[[#This Row],[rxn]],[1]Sheet1!$A:$A,[1]Sheet1!$C:$C,"Other metaolism",0)</f>
        <v>Other biosynthetic metabolism</v>
      </c>
      <c r="F2806" t="s">
        <v>74</v>
      </c>
      <c r="G2806" t="str">
        <f>Table2[[#This Row],[rxn]]&amp;"_"&amp;Table2[[#This Row],[dir]]</f>
        <v>MCOATA_m_REV</v>
      </c>
      <c r="H2806" t="str" cm="1">
        <f t="array" ref="H2806">_xlfn.TEXTJOIN(",",TRUE,_xlfn.UNIQUE(_xlfn._xlws.FILTER(Table2[enz],Table2[rxn+dir]=Table2[[#This Row],[rxn+dir]])))</f>
        <v>ACP1MCT1</v>
      </c>
      <c r="I2806" s="2" t="str">
        <f>_xlfn.TEXTAFTER(Table2[[#This Row],[rxn]],"_",-1)</f>
        <v>m</v>
      </c>
      <c r="J2806" s="2" t="str">
        <f>_xlfn.TEXTBEFORE(Table2[[#This Row],[rxn]],"_"&amp;Table2[[#This Row],[compartment]],-1)</f>
        <v>MCOATA</v>
      </c>
      <c r="K2806" s="2" t="str" cm="1">
        <f t="array" ref="K2806">_xlfn.LET(_xlpm.t,J2806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6" s="2" t="str">
        <f>IF(LEN(Table2[[#This Row],[number at end of rxn-compartment]])&gt;0,_xlfn.TEXTBEFORE(Table2[[#This Row],[rxn-compartment]],Table2[[#This Row],[number at end of rxn-compartment]],-1),"")</f>
        <v/>
      </c>
      <c r="N2806" t="str">
        <v/>
      </c>
      <c r="O2806" t="str">
        <v>PPAt_c_e</v>
      </c>
      <c r="P2806" t="str">
        <v>REV</v>
      </c>
      <c r="Q2806" t="str">
        <v>UNKNOWN</v>
      </c>
      <c r="R2806" t="str">
        <v/>
      </c>
      <c r="S2806" t="str">
        <v>Excluded</v>
      </c>
      <c r="T2806" t="str">
        <v>Transport</v>
      </c>
    </row>
    <row r="2807" spans="1:20" x14ac:dyDescent="0.2">
      <c r="A2807" t="s">
        <v>6135</v>
      </c>
      <c r="B2807" t="s">
        <v>802</v>
      </c>
      <c r="C2807" t="s">
        <v>8</v>
      </c>
      <c r="D2807" t="s">
        <v>6136</v>
      </c>
      <c r="E2807" t="str">
        <f>_xlfn.XLOOKUP(Table2[[#This Row],[rxn]],[1]Sheet1!$A:$A,[1]Sheet1!$C:$C,"Other metaolism",0)</f>
        <v>Central metabolism</v>
      </c>
      <c r="F2807" t="s">
        <v>502</v>
      </c>
      <c r="G2807" t="str">
        <f>Table2[[#This Row],[rxn]]&amp;"_"&amp;Table2[[#This Row],[dir]]</f>
        <v>MDH_c_FWD</v>
      </c>
      <c r="H2807" t="str" cm="1">
        <f t="array" ref="H2807">_xlfn.TEXTJOIN(",",TRUE,_xlfn.UNIQUE(_xlfn._xlws.FILTER(Table2[enz],Table2[rxn+dir]=Table2[[#This Row],[rxn+dir]])))</f>
        <v>rt2246</v>
      </c>
      <c r="I2807" s="2" t="str">
        <f>_xlfn.TEXTAFTER(Table2[[#This Row],[rxn]],"_",-1)</f>
        <v>c</v>
      </c>
      <c r="J2807" s="2" t="str">
        <f>_xlfn.TEXTBEFORE(Table2[[#This Row],[rxn]],"_"&amp;Table2[[#This Row],[compartment]],-1)</f>
        <v>MDH</v>
      </c>
      <c r="K2807" s="2" t="str" cm="1">
        <f t="array" ref="K2807">_xlfn.LET(_xlpm.t,J2807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7" s="2" t="str">
        <f>IF(LEN(Table2[[#This Row],[number at end of rxn-compartment]])&gt;0,_xlfn.TEXTBEFORE(Table2[[#This Row],[rxn-compartment]],Table2[[#This Row],[number at end of rxn-compartment]],-1),"")</f>
        <v/>
      </c>
      <c r="N2807" t="str">
        <v/>
      </c>
      <c r="O2807" t="str">
        <v>PPAt_c_m</v>
      </c>
      <c r="P2807" t="str">
        <v>FWD</v>
      </c>
      <c r="Q2807" t="str">
        <v>UNKNOWN</v>
      </c>
      <c r="R2807" t="str">
        <v/>
      </c>
      <c r="S2807" t="str">
        <v>Excluded</v>
      </c>
      <c r="T2807" t="str">
        <v>Transport</v>
      </c>
    </row>
    <row r="2808" spans="1:20" x14ac:dyDescent="0.2">
      <c r="A2808" t="s">
        <v>6137</v>
      </c>
      <c r="B2808" t="s">
        <v>802</v>
      </c>
      <c r="C2808" t="s">
        <v>21</v>
      </c>
      <c r="D2808" t="s">
        <v>6136</v>
      </c>
      <c r="E2808" t="str">
        <f>_xlfn.XLOOKUP(Table2[[#This Row],[rxn]],[1]Sheet1!$A:$A,[1]Sheet1!$C:$C,"Other metaolism",0)</f>
        <v>Central metabolism</v>
      </c>
      <c r="F2808" t="s">
        <v>502</v>
      </c>
      <c r="G2808" t="str">
        <f>Table2[[#This Row],[rxn]]&amp;"_"&amp;Table2[[#This Row],[dir]]</f>
        <v>MDH_c_REV</v>
      </c>
      <c r="H2808" t="str" cm="1">
        <f t="array" ref="H2808">_xlfn.TEXTJOIN(",",TRUE,_xlfn.UNIQUE(_xlfn._xlws.FILTER(Table2[enz],Table2[rxn+dir]=Table2[[#This Row],[rxn+dir]])))</f>
        <v>rt2246</v>
      </c>
      <c r="I2808" s="2" t="str">
        <f>_xlfn.TEXTAFTER(Table2[[#This Row],[rxn]],"_",-1)</f>
        <v>c</v>
      </c>
      <c r="J2808" s="2" t="str">
        <f>_xlfn.TEXTBEFORE(Table2[[#This Row],[rxn]],"_"&amp;Table2[[#This Row],[compartment]],-1)</f>
        <v>MDH</v>
      </c>
      <c r="K2808" s="2" t="str" cm="1">
        <f t="array" ref="K2808">_xlfn.LET(_xlpm.t,J2808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8" s="2" t="str">
        <f>IF(LEN(Table2[[#This Row],[number at end of rxn-compartment]])&gt;0,_xlfn.TEXTBEFORE(Table2[[#This Row],[rxn-compartment]],Table2[[#This Row],[number at end of rxn-compartment]],-1),"")</f>
        <v/>
      </c>
      <c r="N2808" t="str">
        <v/>
      </c>
      <c r="O2808" t="str">
        <v>PPAt_c_m</v>
      </c>
      <c r="P2808" t="str">
        <v>REV</v>
      </c>
      <c r="Q2808" t="str">
        <v>UNKNOWN</v>
      </c>
      <c r="R2808" t="str">
        <v/>
      </c>
      <c r="S2808" t="str">
        <v>Excluded</v>
      </c>
      <c r="T2808" t="str">
        <v>Transport</v>
      </c>
    </row>
    <row r="2809" spans="1:20" x14ac:dyDescent="0.2">
      <c r="A2809" t="s">
        <v>6138</v>
      </c>
      <c r="B2809" t="s">
        <v>805</v>
      </c>
      <c r="C2809" t="s">
        <v>8</v>
      </c>
      <c r="D2809" t="s">
        <v>6139</v>
      </c>
      <c r="E2809" t="str">
        <f>_xlfn.XLOOKUP(Table2[[#This Row],[rxn]],[1]Sheet1!$A:$A,[1]Sheet1!$C:$C,"Other metaolism",0)</f>
        <v>Central metabolism</v>
      </c>
      <c r="F2809" t="s">
        <v>101</v>
      </c>
      <c r="G2809" t="str">
        <f>Table2[[#This Row],[rxn]]&amp;"_"&amp;Table2[[#This Row],[dir]]</f>
        <v>MDH_m_FWD</v>
      </c>
      <c r="H2809" t="str" cm="1">
        <f t="array" ref="H2809">_xlfn.TEXTJOIN(",",TRUE,_xlfn.UNIQUE(_xlfn._xlws.FILTER(Table2[enz],Table2[rxn+dir]=Table2[[#This Row],[rxn+dir]])))</f>
        <v>rt2810</v>
      </c>
      <c r="I2809" s="2" t="str">
        <f>_xlfn.TEXTAFTER(Table2[[#This Row],[rxn]],"_",-1)</f>
        <v>m</v>
      </c>
      <c r="J2809" s="2" t="str">
        <f>_xlfn.TEXTBEFORE(Table2[[#This Row],[rxn]],"_"&amp;Table2[[#This Row],[compartment]],-1)</f>
        <v>MDH</v>
      </c>
      <c r="K2809" s="2" t="str" cm="1">
        <f t="array" ref="K2809">_xlfn.LET(_xlpm.t,J2809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09" s="2" t="str">
        <f>IF(LEN(Table2[[#This Row],[number at end of rxn-compartment]])&gt;0,_xlfn.TEXTBEFORE(Table2[[#This Row],[rxn-compartment]],Table2[[#This Row],[number at end of rxn-compartment]],-1),"")</f>
        <v/>
      </c>
      <c r="N2809" t="str">
        <v/>
      </c>
      <c r="O2809" t="str">
        <v>PPBNGD_c</v>
      </c>
      <c r="P2809" t="str">
        <v>FWD</v>
      </c>
      <c r="Q2809" t="str">
        <v>rt6350</v>
      </c>
      <c r="R2809" t="str">
        <v>2.5.1.61</v>
      </c>
      <c r="S2809" t="str">
        <v>Other biosynthetic metabolism</v>
      </c>
      <c r="T2809" t="str">
        <v>Heme metabolism</v>
      </c>
    </row>
    <row r="2810" spans="1:20" x14ac:dyDescent="0.2">
      <c r="A2810" t="s">
        <v>6140</v>
      </c>
      <c r="B2810" t="s">
        <v>805</v>
      </c>
      <c r="C2810" t="s">
        <v>21</v>
      </c>
      <c r="D2810" t="s">
        <v>6139</v>
      </c>
      <c r="E2810" t="str">
        <f>_xlfn.XLOOKUP(Table2[[#This Row],[rxn]],[1]Sheet1!$A:$A,[1]Sheet1!$C:$C,"Other metaolism",0)</f>
        <v>Central metabolism</v>
      </c>
      <c r="F2810" t="s">
        <v>101</v>
      </c>
      <c r="G2810" t="str">
        <f>Table2[[#This Row],[rxn]]&amp;"_"&amp;Table2[[#This Row],[dir]]</f>
        <v>MDH_m_REV</v>
      </c>
      <c r="H2810" t="str" cm="1">
        <f t="array" ref="H2810">_xlfn.TEXTJOIN(",",TRUE,_xlfn.UNIQUE(_xlfn._xlws.FILTER(Table2[enz],Table2[rxn+dir]=Table2[[#This Row],[rxn+dir]])))</f>
        <v>rt2810</v>
      </c>
      <c r="I2810" s="2" t="str">
        <f>_xlfn.TEXTAFTER(Table2[[#This Row],[rxn]],"_",-1)</f>
        <v>m</v>
      </c>
      <c r="J2810" s="2" t="str">
        <f>_xlfn.TEXTBEFORE(Table2[[#This Row],[rxn]],"_"&amp;Table2[[#This Row],[compartment]],-1)</f>
        <v>MDH</v>
      </c>
      <c r="K2810" s="2" t="str" cm="1">
        <f t="array" ref="K2810">_xlfn.LET(_xlpm.t,J2810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10" s="2" t="str">
        <f>IF(LEN(Table2[[#This Row],[number at end of rxn-compartment]])&gt;0,_xlfn.TEXTBEFORE(Table2[[#This Row],[rxn-compartment]],Table2[[#This Row],[number at end of rxn-compartment]],-1),"")</f>
        <v/>
      </c>
      <c r="N2810" t="str">
        <v>PPBNGS_</v>
      </c>
      <c r="O2810" t="str">
        <v>PPBNGS_1_c</v>
      </c>
      <c r="P2810" t="str">
        <v>FWD</v>
      </c>
      <c r="Q2810" t="str">
        <v>rt5026</v>
      </c>
      <c r="R2810" t="str">
        <v>4.2.1.24</v>
      </c>
      <c r="S2810" t="str">
        <v>Other biosynthetic metabolism</v>
      </c>
      <c r="T2810" t="str">
        <v>Heme metabolism</v>
      </c>
    </row>
    <row r="2811" spans="1:20" x14ac:dyDescent="0.2">
      <c r="A2811" t="s">
        <v>6141</v>
      </c>
      <c r="B2811" t="s">
        <v>6143</v>
      </c>
      <c r="C2811" t="s">
        <v>8</v>
      </c>
      <c r="D2811" t="s">
        <v>6142</v>
      </c>
      <c r="E2811" t="str">
        <f>_xlfn.XLOOKUP(Table2[[#This Row],[rxn]],[1]Sheet1!$A:$A,[1]Sheet1!$C:$C,"Other metaolism",0)</f>
        <v>Other metabolism</v>
      </c>
      <c r="F2811" t="s">
        <v>497</v>
      </c>
      <c r="G2811" t="str">
        <f>Table2[[#This Row],[rxn]]&amp;"_"&amp;Table2[[#This Row],[dir]]</f>
        <v>MDLDH_x_FWD</v>
      </c>
      <c r="H2811" t="str" cm="1">
        <f t="array" ref="H2811">_xlfn.TEXTJOIN(",",TRUE,_xlfn.UNIQUE(_xlfn._xlws.FILTER(Table2[enz],Table2[rxn+dir]=Table2[[#This Row],[rxn+dir]])))</f>
        <v>rt5416</v>
      </c>
      <c r="I2811" s="2" t="str">
        <f>_xlfn.TEXTAFTER(Table2[[#This Row],[rxn]],"_",-1)</f>
        <v>x</v>
      </c>
      <c r="J2811" s="2" t="str">
        <f>_xlfn.TEXTBEFORE(Table2[[#This Row],[rxn]],"_"&amp;Table2[[#This Row],[compartment]],-1)</f>
        <v>MDLDH</v>
      </c>
      <c r="K2811" s="2" t="str" cm="1">
        <f t="array" ref="K2811">_xlfn.LET(_xlpm.t,J2811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11" s="2" t="str">
        <f>IF(LEN(Table2[[#This Row],[number at end of rxn-compartment]])&gt;0,_xlfn.TEXTBEFORE(Table2[[#This Row],[rxn-compartment]],Table2[[#This Row],[number at end of rxn-compartment]],-1),"")</f>
        <v/>
      </c>
      <c r="N2811" t="str">
        <v/>
      </c>
      <c r="O2811" t="str">
        <v>PPCDC_c</v>
      </c>
      <c r="P2811" t="str">
        <v>FWD</v>
      </c>
      <c r="Q2811" t="str">
        <v>rt0168</v>
      </c>
      <c r="R2811" t="str">
        <v>4.1.1.36</v>
      </c>
      <c r="S2811" t="str">
        <v>Other biosynthetic metabolism</v>
      </c>
      <c r="T2811" t="str">
        <v>Pantothenate and CoA biosynthesis</v>
      </c>
    </row>
    <row r="2812" spans="1:20" x14ac:dyDescent="0.2">
      <c r="A2812" t="s">
        <v>6144</v>
      </c>
      <c r="B2812" t="s">
        <v>6143</v>
      </c>
      <c r="C2812" t="s">
        <v>21</v>
      </c>
      <c r="D2812" t="s">
        <v>6142</v>
      </c>
      <c r="E2812" t="str">
        <f>_xlfn.XLOOKUP(Table2[[#This Row],[rxn]],[1]Sheet1!$A:$A,[1]Sheet1!$C:$C,"Other metaolism",0)</f>
        <v>Other metabolism</v>
      </c>
      <c r="F2812" t="s">
        <v>497</v>
      </c>
      <c r="G2812" t="str">
        <f>Table2[[#This Row],[rxn]]&amp;"_"&amp;Table2[[#This Row],[dir]]</f>
        <v>MDLDH_x_REV</v>
      </c>
      <c r="H2812" t="str" cm="1">
        <f t="array" ref="H2812">_xlfn.TEXTJOIN(",",TRUE,_xlfn.UNIQUE(_xlfn._xlws.FILTER(Table2[enz],Table2[rxn+dir]=Table2[[#This Row],[rxn+dir]])))</f>
        <v>rt5416</v>
      </c>
      <c r="I2812" s="2" t="str">
        <f>_xlfn.TEXTAFTER(Table2[[#This Row],[rxn]],"_",-1)</f>
        <v>x</v>
      </c>
      <c r="J2812" s="2" t="str">
        <f>_xlfn.TEXTBEFORE(Table2[[#This Row],[rxn]],"_"&amp;Table2[[#This Row],[compartment]],-1)</f>
        <v>MDLDH</v>
      </c>
      <c r="K2812" s="2" t="str" cm="1">
        <f t="array" ref="K2812">_xlfn.LET(_xlpm.t,J2812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12" s="2" t="str">
        <f>IF(LEN(Table2[[#This Row],[number at end of rxn-compartment]])&gt;0,_xlfn.TEXTBEFORE(Table2[[#This Row],[rxn-compartment]],Table2[[#This Row],[number at end of rxn-compartment]],-1),"")</f>
        <v/>
      </c>
      <c r="N2812" t="str">
        <v/>
      </c>
      <c r="O2812" t="str">
        <v>PPCK_c</v>
      </c>
      <c r="P2812" t="str">
        <v>FWD</v>
      </c>
      <c r="Q2812" t="str">
        <v>rt2473</v>
      </c>
      <c r="R2812" t="str">
        <v>4.1.1.49</v>
      </c>
      <c r="S2812" t="str">
        <v>Central metabolism</v>
      </c>
      <c r="T2812" t="str">
        <v>Pyruvate metabolism</v>
      </c>
    </row>
    <row r="2813" spans="1:20" x14ac:dyDescent="0.2">
      <c r="A2813" t="s">
        <v>6145</v>
      </c>
      <c r="B2813" t="s">
        <v>6147</v>
      </c>
      <c r="C2813" t="s">
        <v>8</v>
      </c>
      <c r="D2813" t="s">
        <v>6146</v>
      </c>
      <c r="E2813" t="str">
        <f>_xlfn.XLOOKUP(Table2[[#This Row],[rxn]],[1]Sheet1!$A:$A,[1]Sheet1!$C:$C,"Other metaolism",0)</f>
        <v>Amino acid metabolism</v>
      </c>
      <c r="F2813" t="s">
        <v>153</v>
      </c>
      <c r="G2813" t="str">
        <f>Table2[[#This Row],[rxn]]&amp;"_"&amp;Table2[[#This Row],[dir]]</f>
        <v>MDRPD_c_FWD</v>
      </c>
      <c r="H2813" t="str" cm="1">
        <f t="array" ref="H2813">_xlfn.TEXTJOIN(",",TRUE,_xlfn.UNIQUE(_xlfn._xlws.FILTER(Table2[enz],Table2[rxn+dir]=Table2[[#This Row],[rxn+dir]])))</f>
        <v>rt7461</v>
      </c>
      <c r="I2813" s="2" t="str">
        <f>_xlfn.TEXTAFTER(Table2[[#This Row],[rxn]],"_",-1)</f>
        <v>c</v>
      </c>
      <c r="J2813" s="2" t="str">
        <f>_xlfn.TEXTBEFORE(Table2[[#This Row],[rxn]],"_"&amp;Table2[[#This Row],[compartment]],-1)</f>
        <v>MDRPD</v>
      </c>
      <c r="K2813" s="2" t="str" cm="1">
        <f t="array" ref="K2813">_xlfn.LET(_xlpm.t,J2813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13" s="2" t="str">
        <f>IF(LEN(Table2[[#This Row],[number at end of rxn-compartment]])&gt;0,_xlfn.TEXTBEFORE(Table2[[#This Row],[rxn-compartment]],Table2[[#This Row],[number at end of rxn-compartment]],-1),"")</f>
        <v/>
      </c>
      <c r="N2813" t="str">
        <v/>
      </c>
      <c r="O2813" t="str">
        <v>PPGPPDP_c</v>
      </c>
      <c r="P2813" t="str">
        <v>FWD</v>
      </c>
      <c r="Q2813" t="str">
        <v>rt8139</v>
      </c>
      <c r="R2813" t="str">
        <v>3.1.7.2</v>
      </c>
      <c r="S2813" t="str">
        <v>RNA metabolism</v>
      </c>
      <c r="T2813" t="str">
        <v>Purine metabolism</v>
      </c>
    </row>
    <row r="2814" spans="1:20" x14ac:dyDescent="0.2">
      <c r="A2814" t="s">
        <v>6148</v>
      </c>
      <c r="B2814" t="s">
        <v>807</v>
      </c>
      <c r="C2814" t="s">
        <v>8</v>
      </c>
      <c r="D2814" t="s">
        <v>6149</v>
      </c>
      <c r="E2814" t="str">
        <f>_xlfn.XLOOKUP(Table2[[#This Row],[rxn]],[1]Sheet1!$A:$A,[1]Sheet1!$C:$C,"Other metaolism",0)</f>
        <v>Central metabolism</v>
      </c>
      <c r="F2814" t="s">
        <v>101</v>
      </c>
      <c r="G2814" t="str">
        <f>Table2[[#This Row],[rxn]]&amp;"_"&amp;Table2[[#This Row],[dir]]</f>
        <v>ME1_m_FWD</v>
      </c>
      <c r="H2814" t="str" cm="1">
        <f t="array" ref="H2814">_xlfn.TEXTJOIN(",",TRUE,_xlfn.UNIQUE(_xlfn._xlws.FILTER(Table2[enz],Table2[rxn+dir]=Table2[[#This Row],[rxn+dir]])))</f>
        <v>rt5549</v>
      </c>
      <c r="I2814" s="2" t="str">
        <f>_xlfn.TEXTAFTER(Table2[[#This Row],[rxn]],"_",-1)</f>
        <v>m</v>
      </c>
      <c r="J2814" s="2" t="str">
        <f>_xlfn.TEXTBEFORE(Table2[[#This Row],[rxn]],"_"&amp;Table2[[#This Row],[compartment]],-1)</f>
        <v>ME1</v>
      </c>
      <c r="K2814" s="2" t="str" cm="1">
        <f t="array" ref="K2814">_xlfn.LET(_xlpm.t,J2814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814" s="2" t="str">
        <f>IF(LEN(Table2[[#This Row],[number at end of rxn-compartment]])&gt;0,_xlfn.TEXTBEFORE(Table2[[#This Row],[rxn-compartment]],Table2[[#This Row],[number at end of rxn-compartment]],-1),"")</f>
        <v>ME</v>
      </c>
      <c r="N2814" t="str">
        <v/>
      </c>
      <c r="O2814" t="str">
        <v>PPIt_c_l</v>
      </c>
      <c r="P2814" t="str">
        <v>FWD</v>
      </c>
      <c r="Q2814" t="str">
        <v>SPONT</v>
      </c>
      <c r="R2814" t="str">
        <v/>
      </c>
      <c r="S2814" t="str">
        <v>Excluded</v>
      </c>
      <c r="T2814" t="str">
        <v>Transport</v>
      </c>
    </row>
    <row r="2815" spans="1:20" x14ac:dyDescent="0.2">
      <c r="A2815" t="s">
        <v>6150</v>
      </c>
      <c r="B2815" t="s">
        <v>6152</v>
      </c>
      <c r="C2815" t="s">
        <v>8</v>
      </c>
      <c r="D2815" t="s">
        <v>6151</v>
      </c>
      <c r="E2815" t="str">
        <f>_xlfn.XLOOKUP(Table2[[#This Row],[rxn]],[1]Sheet1!$A:$A,[1]Sheet1!$C:$C,"Other metaolism",0)</f>
        <v>Central metabolism</v>
      </c>
      <c r="F2815" t="s">
        <v>191</v>
      </c>
      <c r="G2815" t="str">
        <f>Table2[[#This Row],[rxn]]&amp;"_"&amp;Table2[[#This Row],[dir]]</f>
        <v>ME2_c_FWD</v>
      </c>
      <c r="H2815" t="str" cm="1">
        <f t="array" ref="H2815">_xlfn.TEXTJOIN(",",TRUE,_xlfn.UNIQUE(_xlfn._xlws.FILTER(Table2[enz],Table2[rxn+dir]=Table2[[#This Row],[rxn+dir]])))</f>
        <v>rt4393</v>
      </c>
      <c r="I2815" s="2" t="str">
        <f>_xlfn.TEXTAFTER(Table2[[#This Row],[rxn]],"_",-1)</f>
        <v>c</v>
      </c>
      <c r="J2815" s="2" t="str">
        <f>_xlfn.TEXTBEFORE(Table2[[#This Row],[rxn]],"_"&amp;Table2[[#This Row],[compartment]],-1)</f>
        <v>ME2</v>
      </c>
      <c r="K2815" s="2" t="str" cm="1">
        <f t="array" ref="K2815">_xlfn.LET(_xlpm.t,J2815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815" s="2" t="str">
        <f>IF(LEN(Table2[[#This Row],[number at end of rxn-compartment]])&gt;0,_xlfn.TEXTBEFORE(Table2[[#This Row],[rxn-compartment]],Table2[[#This Row],[number at end of rxn-compartment]],-1),"")</f>
        <v>ME</v>
      </c>
      <c r="N2815" t="str">
        <v/>
      </c>
      <c r="O2815" t="str">
        <v>PPIt_c_l</v>
      </c>
      <c r="P2815" t="str">
        <v>REV</v>
      </c>
      <c r="Q2815" t="str">
        <v>SPONT</v>
      </c>
      <c r="R2815" t="str">
        <v/>
      </c>
      <c r="S2815" t="str">
        <v>Excluded</v>
      </c>
      <c r="T2815" t="str">
        <v>Transport</v>
      </c>
    </row>
    <row r="2816" spans="1:20" x14ac:dyDescent="0.2">
      <c r="A2816" t="s">
        <v>6153</v>
      </c>
      <c r="B2816" t="s">
        <v>810</v>
      </c>
      <c r="C2816" t="s">
        <v>8</v>
      </c>
      <c r="D2816" t="s">
        <v>6149</v>
      </c>
      <c r="E2816" t="str">
        <f>_xlfn.XLOOKUP(Table2[[#This Row],[rxn]],[1]Sheet1!$A:$A,[1]Sheet1!$C:$C,"Other metaolism",0)</f>
        <v>Central metabolism</v>
      </c>
      <c r="F2816" t="s">
        <v>101</v>
      </c>
      <c r="G2816" t="str">
        <f>Table2[[#This Row],[rxn]]&amp;"_"&amp;Table2[[#This Row],[dir]]</f>
        <v>ME2_m_FWD</v>
      </c>
      <c r="H2816" t="str" cm="1">
        <f t="array" ref="H2816">_xlfn.TEXTJOIN(",",TRUE,_xlfn.UNIQUE(_xlfn._xlws.FILTER(Table2[enz],Table2[rxn+dir]=Table2[[#This Row],[rxn+dir]])))</f>
        <v>rt5549</v>
      </c>
      <c r="I2816" s="2" t="str">
        <f>_xlfn.TEXTAFTER(Table2[[#This Row],[rxn]],"_",-1)</f>
        <v>m</v>
      </c>
      <c r="J2816" s="2" t="str">
        <f>_xlfn.TEXTBEFORE(Table2[[#This Row],[rxn]],"_"&amp;Table2[[#This Row],[compartment]],-1)</f>
        <v>ME2</v>
      </c>
      <c r="K2816" s="2" t="str" cm="1">
        <f t="array" ref="K2816">_xlfn.LET(_xlpm.t,J2816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816" s="2" t="str">
        <f>IF(LEN(Table2[[#This Row],[number at end of rxn-compartment]])&gt;0,_xlfn.TEXTBEFORE(Table2[[#This Row],[rxn-compartment]],Table2[[#This Row],[number at end of rxn-compartment]],-1),"")</f>
        <v>ME</v>
      </c>
      <c r="N2816" t="str">
        <v/>
      </c>
      <c r="O2816" t="str">
        <v>PPIt_c_m</v>
      </c>
      <c r="P2816" t="str">
        <v>FWD</v>
      </c>
      <c r="Q2816" t="str">
        <v>SPONT</v>
      </c>
      <c r="R2816" t="str">
        <v/>
      </c>
      <c r="S2816" t="str">
        <v>Excluded</v>
      </c>
      <c r="T2816" t="str">
        <v>Transport</v>
      </c>
    </row>
    <row r="2817" spans="1:20" x14ac:dyDescent="0.2">
      <c r="A2817" t="s">
        <v>6154</v>
      </c>
      <c r="B2817" t="s">
        <v>6156</v>
      </c>
      <c r="C2817" t="s">
        <v>8</v>
      </c>
      <c r="D2817" t="s">
        <v>6155</v>
      </c>
      <c r="E2817" t="str">
        <f>_xlfn.XLOOKUP(Table2[[#This Row],[rxn]],[1]Sheet1!$A:$A,[1]Sheet1!$C:$C,"Other metaolism",0)</f>
        <v>Amino acid metabolism</v>
      </c>
      <c r="F2817" t="s">
        <v>153</v>
      </c>
      <c r="G2817" t="str">
        <f>Table2[[#This Row],[rxn]]&amp;"_"&amp;Table2[[#This Row],[dir]]</f>
        <v>MERLACOR_c_FWD</v>
      </c>
      <c r="H2817" t="str" cm="1">
        <f t="array" ref="H2817">_xlfn.TEXTJOIN(",",TRUE,_xlfn.UNIQUE(_xlfn._xlws.FILTER(Table2[enz],Table2[rxn+dir]=Table2[[#This Row],[rxn+dir]])))</f>
        <v>rt5258_c</v>
      </c>
      <c r="I2817" s="2" t="str">
        <f>_xlfn.TEXTAFTER(Table2[[#This Row],[rxn]],"_",-1)</f>
        <v>c</v>
      </c>
      <c r="J2817" s="2" t="str">
        <f>_xlfn.TEXTBEFORE(Table2[[#This Row],[rxn]],"_"&amp;Table2[[#This Row],[compartment]],-1)</f>
        <v>MERLACOR</v>
      </c>
      <c r="K2817" s="2" t="str" cm="1">
        <f t="array" ref="K2817">_xlfn.LET(_xlpm.t,J2817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17" s="2" t="str">
        <f>IF(LEN(Table2[[#This Row],[number at end of rxn-compartment]])&gt;0,_xlfn.TEXTBEFORE(Table2[[#This Row],[rxn-compartment]],Table2[[#This Row],[number at end of rxn-compartment]],-1),"")</f>
        <v/>
      </c>
      <c r="N2817" t="str">
        <v/>
      </c>
      <c r="O2817" t="str">
        <v>PPIt_c_m</v>
      </c>
      <c r="P2817" t="str">
        <v>REV</v>
      </c>
      <c r="Q2817" t="str">
        <v>SPONT</v>
      </c>
      <c r="R2817" t="str">
        <v/>
      </c>
      <c r="S2817" t="str">
        <v>Excluded</v>
      </c>
      <c r="T2817" t="str">
        <v>Transport</v>
      </c>
    </row>
    <row r="2818" spans="1:20" x14ac:dyDescent="0.2">
      <c r="A2818" t="s">
        <v>6157</v>
      </c>
      <c r="B2818" t="s">
        <v>6156</v>
      </c>
      <c r="C2818" t="s">
        <v>21</v>
      </c>
      <c r="D2818" t="s">
        <v>6155</v>
      </c>
      <c r="E2818" t="str">
        <f>_xlfn.XLOOKUP(Table2[[#This Row],[rxn]],[1]Sheet1!$A:$A,[1]Sheet1!$C:$C,"Other metaolism",0)</f>
        <v>Amino acid metabolism</v>
      </c>
      <c r="F2818" t="s">
        <v>153</v>
      </c>
      <c r="G2818" t="str">
        <f>Table2[[#This Row],[rxn]]&amp;"_"&amp;Table2[[#This Row],[dir]]</f>
        <v>MERLACOR_c_REV</v>
      </c>
      <c r="H2818" t="str" cm="1">
        <f t="array" ref="H2818">_xlfn.TEXTJOIN(",",TRUE,_xlfn.UNIQUE(_xlfn._xlws.FILTER(Table2[enz],Table2[rxn+dir]=Table2[[#This Row],[rxn+dir]])))</f>
        <v>rt5258_c</v>
      </c>
      <c r="I2818" s="2" t="str">
        <f>_xlfn.TEXTAFTER(Table2[[#This Row],[rxn]],"_",-1)</f>
        <v>c</v>
      </c>
      <c r="J2818" s="2" t="str">
        <f>_xlfn.TEXTBEFORE(Table2[[#This Row],[rxn]],"_"&amp;Table2[[#This Row],[compartment]],-1)</f>
        <v>MERLACOR</v>
      </c>
      <c r="K2818" s="2" t="str" cm="1">
        <f t="array" ref="K2818">_xlfn.LET(_xlpm.t,J2818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18" s="2" t="str">
        <f>IF(LEN(Table2[[#This Row],[number at end of rxn-compartment]])&gt;0,_xlfn.TEXTBEFORE(Table2[[#This Row],[rxn-compartment]],Table2[[#This Row],[number at end of rxn-compartment]],-1),"")</f>
        <v/>
      </c>
      <c r="N2818" t="str">
        <v/>
      </c>
      <c r="O2818" t="str">
        <v>PPIt_c_rm</v>
      </c>
      <c r="P2818" t="str">
        <v>FWD</v>
      </c>
      <c r="Q2818" t="str">
        <v>SPONT</v>
      </c>
      <c r="R2818" t="str">
        <v/>
      </c>
      <c r="S2818" t="str">
        <v>Excluded</v>
      </c>
      <c r="T2818" t="str">
        <v>Transport</v>
      </c>
    </row>
    <row r="2819" spans="1:20" x14ac:dyDescent="0.2">
      <c r="A2819" t="s">
        <v>6158</v>
      </c>
      <c r="B2819" t="s">
        <v>811</v>
      </c>
      <c r="C2819" t="s">
        <v>8</v>
      </c>
      <c r="D2819" t="s">
        <v>6159</v>
      </c>
      <c r="E2819" t="str">
        <f>_xlfn.XLOOKUP(Table2[[#This Row],[rxn]],[1]Sheet1!$A:$A,[1]Sheet1!$C:$C,"Other metaolism",0)</f>
        <v>Amino acid metabolism</v>
      </c>
      <c r="F2819" t="s">
        <v>153</v>
      </c>
      <c r="G2819" t="str">
        <f>Table2[[#This Row],[rxn]]&amp;"_"&amp;Table2[[#This Row],[dir]]</f>
        <v>METAT_c_FWD</v>
      </c>
      <c r="H2819" t="str" cm="1">
        <f t="array" ref="H2819">_xlfn.TEXTJOIN(",",TRUE,_xlfn.UNIQUE(_xlfn._xlws.FILTER(Table2[enz],Table2[rxn+dir]=Table2[[#This Row],[rxn+dir]])))</f>
        <v>rt5403</v>
      </c>
      <c r="I2819" s="2" t="str">
        <f>_xlfn.TEXTAFTER(Table2[[#This Row],[rxn]],"_",-1)</f>
        <v>c</v>
      </c>
      <c r="J2819" s="2" t="str">
        <f>_xlfn.TEXTBEFORE(Table2[[#This Row],[rxn]],"_"&amp;Table2[[#This Row],[compartment]],-1)</f>
        <v>METAT</v>
      </c>
      <c r="K2819" s="2" t="str" cm="1">
        <f t="array" ref="K2819">_xlfn.LET(_xlpm.t,J2819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19" s="2" t="str">
        <f>IF(LEN(Table2[[#This Row],[number at end of rxn-compartment]])&gt;0,_xlfn.TEXTBEFORE(Table2[[#This Row],[rxn-compartment]],Table2[[#This Row],[number at end of rxn-compartment]],-1),"")</f>
        <v/>
      </c>
      <c r="N2819" t="str">
        <v/>
      </c>
      <c r="O2819" t="str">
        <v>PPIt_c_rm</v>
      </c>
      <c r="P2819" t="str">
        <v>REV</v>
      </c>
      <c r="Q2819" t="str">
        <v>SPONT</v>
      </c>
      <c r="R2819" t="str">
        <v/>
      </c>
      <c r="S2819" t="str">
        <v>Excluded</v>
      </c>
      <c r="T2819" t="str">
        <v>Transport</v>
      </c>
    </row>
    <row r="2820" spans="1:20" x14ac:dyDescent="0.2">
      <c r="A2820" t="s">
        <v>6160</v>
      </c>
      <c r="B2820" t="s">
        <v>814</v>
      </c>
      <c r="C2820" t="s">
        <v>8</v>
      </c>
      <c r="D2820" t="s">
        <v>6161</v>
      </c>
      <c r="E2820" t="str">
        <f>_xlfn.XLOOKUP(Table2[[#This Row],[rxn]],[1]Sheet1!$A:$A,[1]Sheet1!$C:$C,"Other metaolism",0)</f>
        <v>Amino acid metabolism</v>
      </c>
      <c r="F2820" t="s">
        <v>153</v>
      </c>
      <c r="G2820" t="str">
        <f>Table2[[#This Row],[rxn]]&amp;"_"&amp;Table2[[#This Row],[dir]]</f>
        <v>METB1_c_FWD</v>
      </c>
      <c r="H2820" t="str" cm="1">
        <f t="array" ref="H2820">_xlfn.TEXTJOIN(",",TRUE,_xlfn.UNIQUE(_xlfn._xlws.FILTER(Table2[enz],Table2[rxn+dir]=Table2[[#This Row],[rxn+dir]])))</f>
        <v>rt3095,rt8357,rt8374</v>
      </c>
      <c r="I2820" s="2" t="str">
        <f>_xlfn.TEXTAFTER(Table2[[#This Row],[rxn]],"_",-1)</f>
        <v>c</v>
      </c>
      <c r="J2820" s="2" t="str">
        <f>_xlfn.TEXTBEFORE(Table2[[#This Row],[rxn]],"_"&amp;Table2[[#This Row],[compartment]],-1)</f>
        <v>METB1</v>
      </c>
      <c r="K2820" s="2" t="str" cm="1">
        <f t="array" ref="K2820">_xlfn.LET(_xlpm.t,J2820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820" s="2" t="str">
        <f>IF(LEN(Table2[[#This Row],[number at end of rxn-compartment]])&gt;0,_xlfn.TEXTBEFORE(Table2[[#This Row],[rxn-compartment]],Table2[[#This Row],[number at end of rxn-compartment]],-1),"")</f>
        <v>METB</v>
      </c>
      <c r="N2820" t="str">
        <v/>
      </c>
      <c r="O2820" t="str">
        <v>PPIt_c_x</v>
      </c>
      <c r="P2820" t="str">
        <v>FWD</v>
      </c>
      <c r="Q2820" t="str">
        <v>SPONT</v>
      </c>
      <c r="R2820" t="str">
        <v/>
      </c>
      <c r="S2820" t="str">
        <v>Excluded</v>
      </c>
      <c r="T2820" t="str">
        <v>Transport</v>
      </c>
    </row>
    <row r="2821" spans="1:20" x14ac:dyDescent="0.2">
      <c r="A2821" t="s">
        <v>6162</v>
      </c>
      <c r="B2821" t="s">
        <v>814</v>
      </c>
      <c r="C2821" t="s">
        <v>8</v>
      </c>
      <c r="D2821" t="s">
        <v>6163</v>
      </c>
      <c r="E2821" t="str">
        <f>_xlfn.XLOOKUP(Table2[[#This Row],[rxn]],[1]Sheet1!$A:$A,[1]Sheet1!$C:$C,"Other metaolism",0)</f>
        <v>Amino acid metabolism</v>
      </c>
      <c r="F2821" t="s">
        <v>153</v>
      </c>
      <c r="G2821" t="str">
        <f>Table2[[#This Row],[rxn]]&amp;"_"&amp;Table2[[#This Row],[dir]]</f>
        <v>METB1_c_FWD</v>
      </c>
      <c r="H2821" t="str" cm="1">
        <f t="array" ref="H2821">_xlfn.TEXTJOIN(",",TRUE,_xlfn.UNIQUE(_xlfn._xlws.FILTER(Table2[enz],Table2[rxn+dir]=Table2[[#This Row],[rxn+dir]])))</f>
        <v>rt3095,rt8357,rt8374</v>
      </c>
      <c r="I2821" s="2" t="str">
        <f>_xlfn.TEXTAFTER(Table2[[#This Row],[rxn]],"_",-1)</f>
        <v>c</v>
      </c>
      <c r="J2821" s="2" t="str">
        <f>_xlfn.TEXTBEFORE(Table2[[#This Row],[rxn]],"_"&amp;Table2[[#This Row],[compartment]],-1)</f>
        <v>METB1</v>
      </c>
      <c r="K2821" s="2" t="str" cm="1">
        <f t="array" ref="K2821">_xlfn.LET(_xlpm.t,J2821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821" s="2" t="str">
        <f>IF(LEN(Table2[[#This Row],[number at end of rxn-compartment]])&gt;0,_xlfn.TEXTBEFORE(Table2[[#This Row],[rxn-compartment]],Table2[[#This Row],[number at end of rxn-compartment]],-1),"")</f>
        <v>METB</v>
      </c>
      <c r="N2821" t="str">
        <v/>
      </c>
      <c r="O2821" t="str">
        <v>PPIt_c_x</v>
      </c>
      <c r="P2821" t="str">
        <v>REV</v>
      </c>
      <c r="Q2821" t="str">
        <v>SPONT</v>
      </c>
      <c r="R2821" t="str">
        <v/>
      </c>
      <c r="S2821" t="str">
        <v>Excluded</v>
      </c>
      <c r="T2821" t="str">
        <v>Transport</v>
      </c>
    </row>
    <row r="2822" spans="1:20" x14ac:dyDescent="0.2">
      <c r="A2822" t="s">
        <v>6164</v>
      </c>
      <c r="B2822" t="s">
        <v>814</v>
      </c>
      <c r="C2822" t="s">
        <v>8</v>
      </c>
      <c r="D2822" t="s">
        <v>6165</v>
      </c>
      <c r="E2822" t="str">
        <f>_xlfn.XLOOKUP(Table2[[#This Row],[rxn]],[1]Sheet1!$A:$A,[1]Sheet1!$C:$C,"Other metaolism",0)</f>
        <v>Amino acid metabolism</v>
      </c>
      <c r="F2822" t="s">
        <v>153</v>
      </c>
      <c r="G2822" t="str">
        <f>Table2[[#This Row],[rxn]]&amp;"_"&amp;Table2[[#This Row],[dir]]</f>
        <v>METB1_c_FWD</v>
      </c>
      <c r="H2822" t="str" cm="1">
        <f t="array" ref="H2822">_xlfn.TEXTJOIN(",",TRUE,_xlfn.UNIQUE(_xlfn._xlws.FILTER(Table2[enz],Table2[rxn+dir]=Table2[[#This Row],[rxn+dir]])))</f>
        <v>rt3095,rt8357,rt8374</v>
      </c>
      <c r="I2822" s="2" t="str">
        <f>_xlfn.TEXTAFTER(Table2[[#This Row],[rxn]],"_",-1)</f>
        <v>c</v>
      </c>
      <c r="J2822" s="2" t="str">
        <f>_xlfn.TEXTBEFORE(Table2[[#This Row],[rxn]],"_"&amp;Table2[[#This Row],[compartment]],-1)</f>
        <v>METB1</v>
      </c>
      <c r="K2822" s="2" t="str" cm="1">
        <f t="array" ref="K2822">_xlfn.LET(_xlpm.t,J2822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822" s="2" t="str">
        <f>IF(LEN(Table2[[#This Row],[number at end of rxn-compartment]])&gt;0,_xlfn.TEXTBEFORE(Table2[[#This Row],[rxn-compartment]],Table2[[#This Row],[number at end of rxn-compartment]],-1),"")</f>
        <v>METB</v>
      </c>
      <c r="N2822" t="str">
        <v/>
      </c>
      <c r="O2822" t="str">
        <v>PPIt_m_mm</v>
      </c>
      <c r="P2822" t="str">
        <v>FWD</v>
      </c>
      <c r="Q2822" t="str">
        <v>SPONT</v>
      </c>
      <c r="R2822" t="str">
        <v/>
      </c>
      <c r="S2822" t="str">
        <v>Excluded</v>
      </c>
      <c r="T2822" t="str">
        <v>Transport</v>
      </c>
    </row>
    <row r="2823" spans="1:20" x14ac:dyDescent="0.2">
      <c r="A2823" t="s">
        <v>6166</v>
      </c>
      <c r="B2823" t="s">
        <v>817</v>
      </c>
      <c r="C2823" t="s">
        <v>8</v>
      </c>
      <c r="D2823" t="s">
        <v>6167</v>
      </c>
      <c r="E2823" t="str">
        <f>_xlfn.XLOOKUP(Table2[[#This Row],[rxn]],[1]Sheet1!$A:$A,[1]Sheet1!$C:$C,"Other metaolism",0)</f>
        <v>Amino acid metabolism</v>
      </c>
      <c r="F2823" t="s">
        <v>153</v>
      </c>
      <c r="G2823" t="str">
        <f>Table2[[#This Row],[rxn]]&amp;"_"&amp;Table2[[#This Row],[dir]]</f>
        <v>METS_c_FWD</v>
      </c>
      <c r="H2823" t="str" cm="1">
        <f t="array" ref="H2823">_xlfn.TEXTJOIN(",",TRUE,_xlfn.UNIQUE(_xlfn._xlws.FILTER(Table2[enz],Table2[rxn+dir]=Table2[[#This Row],[rxn+dir]])))</f>
        <v>rt1457</v>
      </c>
      <c r="I2823" s="2" t="str">
        <f>_xlfn.TEXTAFTER(Table2[[#This Row],[rxn]],"_",-1)</f>
        <v>c</v>
      </c>
      <c r="J2823" s="2" t="str">
        <f>_xlfn.TEXTBEFORE(Table2[[#This Row],[rxn]],"_"&amp;Table2[[#This Row],[compartment]],-1)</f>
        <v>METS</v>
      </c>
      <c r="K2823" s="2" t="str" cm="1">
        <f t="array" ref="K2823">_xlfn.LET(_xlpm.t,J2823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23" s="2" t="str">
        <f>IF(LEN(Table2[[#This Row],[number at end of rxn-compartment]])&gt;0,_xlfn.TEXTBEFORE(Table2[[#This Row],[rxn-compartment]],Table2[[#This Row],[number at end of rxn-compartment]],-1),"")</f>
        <v/>
      </c>
      <c r="N2823" t="str">
        <v/>
      </c>
      <c r="O2823" t="str">
        <v>PPIt_m_mm</v>
      </c>
      <c r="P2823" t="str">
        <v>REV</v>
      </c>
      <c r="Q2823" t="str">
        <v>SPONT</v>
      </c>
      <c r="R2823" t="str">
        <v/>
      </c>
      <c r="S2823" t="str">
        <v>Excluded</v>
      </c>
      <c r="T2823" t="str">
        <v>Transport</v>
      </c>
    </row>
    <row r="2824" spans="1:20" x14ac:dyDescent="0.2">
      <c r="A2824" t="s">
        <v>6168</v>
      </c>
      <c r="B2824" t="s">
        <v>6169</v>
      </c>
      <c r="C2824" t="s">
        <v>8</v>
      </c>
      <c r="D2824" t="s">
        <v>2201</v>
      </c>
      <c r="E2824" t="str">
        <f>_xlfn.XLOOKUP(Table2[[#This Row],[rxn]],[1]Sheet1!$A:$A,[1]Sheet1!$C:$C,"Other metaolism",0)</f>
        <v>Excluded</v>
      </c>
      <c r="F2824" t="s">
        <v>19</v>
      </c>
      <c r="G2824" t="str">
        <f>Table2[[#This Row],[rxn]]&amp;"_"&amp;Table2[[#This Row],[dir]]</f>
        <v>METt_c_m_FWD</v>
      </c>
      <c r="H2824" t="str" cm="1">
        <f t="array" ref="H2824">_xlfn.TEXTJOIN(",",TRUE,_xlfn.UNIQUE(_xlfn._xlws.FILTER(Table2[enz],Table2[rxn+dir]=Table2[[#This Row],[rxn+dir]])))</f>
        <v>UNKNOWN</v>
      </c>
      <c r="I2824" s="2" t="str">
        <f>_xlfn.TEXTAFTER(Table2[[#This Row],[rxn]],"_",-1)</f>
        <v>m</v>
      </c>
      <c r="J2824" s="2" t="str">
        <f>_xlfn.TEXTBEFORE(Table2[[#This Row],[rxn]],"_"&amp;Table2[[#This Row],[compartment]],-1)</f>
        <v>METt_c</v>
      </c>
      <c r="K2824" s="2" t="str" cm="1">
        <f t="array" ref="K2824">_xlfn.LET(_xlpm.t,J2824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24" s="2" t="str">
        <f>IF(LEN(Table2[[#This Row],[number at end of rxn-compartment]])&gt;0,_xlfn.TEXTBEFORE(Table2[[#This Row],[rxn-compartment]],Table2[[#This Row],[number at end of rxn-compartment]],-1),"")</f>
        <v/>
      </c>
      <c r="N2824" t="str">
        <v/>
      </c>
      <c r="O2824" t="str">
        <v>PPM_c</v>
      </c>
      <c r="P2824" t="str">
        <v>FWD</v>
      </c>
      <c r="Q2824" t="str">
        <v>rt1591,rt5343</v>
      </c>
      <c r="R2824" t="str">
        <v>5.4.2.2</v>
      </c>
      <c r="S2824" t="str">
        <v>Central metabolism</v>
      </c>
      <c r="T2824" t="str">
        <v>Glycolysis / Gluconeogenesis</v>
      </c>
    </row>
    <row r="2825" spans="1:20" x14ac:dyDescent="0.2">
      <c r="A2825" t="s">
        <v>6170</v>
      </c>
      <c r="B2825" t="s">
        <v>820</v>
      </c>
      <c r="C2825" t="s">
        <v>8</v>
      </c>
      <c r="D2825" t="s">
        <v>6171</v>
      </c>
      <c r="E2825" t="str">
        <f>_xlfn.XLOOKUP(Table2[[#This Row],[rxn]],[1]Sheet1!$A:$A,[1]Sheet1!$C:$C,"Other metaolism",0)</f>
        <v>Excluded</v>
      </c>
      <c r="F2825" t="s">
        <v>19</v>
      </c>
      <c r="G2825" t="str">
        <f>Table2[[#This Row],[rxn]]&amp;"_"&amp;Table2[[#This Row],[dir]]</f>
        <v>METtps_e_FWD</v>
      </c>
      <c r="H2825" t="str" cm="1">
        <f t="array" ref="H2825">_xlfn.TEXTJOIN(",",TRUE,_xlfn.UNIQUE(_xlfn._xlws.FILTER(Table2[enz],Table2[rxn+dir]=Table2[[#This Row],[rxn+dir]])))</f>
        <v>rt3257_e,rt5861</v>
      </c>
      <c r="I2825" s="2" t="str">
        <f>_xlfn.TEXTAFTER(Table2[[#This Row],[rxn]],"_",-1)</f>
        <v>e</v>
      </c>
      <c r="J2825" s="2" t="str">
        <f>_xlfn.TEXTBEFORE(Table2[[#This Row],[rxn]],"_"&amp;Table2[[#This Row],[compartment]],-1)</f>
        <v>METtps</v>
      </c>
      <c r="K2825" s="2" t="str" cm="1">
        <f t="array" ref="K2825">_xlfn.LET(_xlpm.t,J2825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25" s="2" t="str">
        <f>IF(LEN(Table2[[#This Row],[number at end of rxn-compartment]])&gt;0,_xlfn.TEXTBEFORE(Table2[[#This Row],[rxn-compartment]],Table2[[#This Row],[number at end of rxn-compartment]],-1),"")</f>
        <v/>
      </c>
      <c r="N2825" t="str">
        <v/>
      </c>
      <c r="O2825" t="str">
        <v>PPM_c</v>
      </c>
      <c r="P2825" t="str">
        <v>REV</v>
      </c>
      <c r="Q2825" t="str">
        <v>rt1591,rt5343</v>
      </c>
      <c r="R2825" t="str">
        <v>5.4.2.2</v>
      </c>
      <c r="S2825" t="str">
        <v>Central metabolism</v>
      </c>
      <c r="T2825" t="str">
        <v>Glycolysis / Gluconeogenesis</v>
      </c>
    </row>
    <row r="2826" spans="1:20" x14ac:dyDescent="0.2">
      <c r="A2826" t="s">
        <v>6172</v>
      </c>
      <c r="B2826" t="s">
        <v>820</v>
      </c>
      <c r="C2826" t="s">
        <v>21</v>
      </c>
      <c r="D2826" t="s">
        <v>6171</v>
      </c>
      <c r="E2826" t="str">
        <f>_xlfn.XLOOKUP(Table2[[#This Row],[rxn]],[1]Sheet1!$A:$A,[1]Sheet1!$C:$C,"Other metaolism",0)</f>
        <v>Excluded</v>
      </c>
      <c r="F2826" t="s">
        <v>19</v>
      </c>
      <c r="G2826" t="str">
        <f>Table2[[#This Row],[rxn]]&amp;"_"&amp;Table2[[#This Row],[dir]]</f>
        <v>METtps_e_REV</v>
      </c>
      <c r="H2826" t="str" cm="1">
        <f t="array" ref="H2826">_xlfn.TEXTJOIN(",",TRUE,_xlfn.UNIQUE(_xlfn._xlws.FILTER(Table2[enz],Table2[rxn+dir]=Table2[[#This Row],[rxn+dir]])))</f>
        <v>rt3257_e,rt5861</v>
      </c>
      <c r="I2826" s="2" t="str">
        <f>_xlfn.TEXTAFTER(Table2[[#This Row],[rxn]],"_",-1)</f>
        <v>e</v>
      </c>
      <c r="J2826" s="2" t="str">
        <f>_xlfn.TEXTBEFORE(Table2[[#This Row],[rxn]],"_"&amp;Table2[[#This Row],[compartment]],-1)</f>
        <v>METtps</v>
      </c>
      <c r="K2826" s="2" t="str" cm="1">
        <f t="array" ref="K2826">_xlfn.LET(_xlpm.t,J2826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26" s="2" t="str">
        <f>IF(LEN(Table2[[#This Row],[number at end of rxn-compartment]])&gt;0,_xlfn.TEXTBEFORE(Table2[[#This Row],[rxn-compartment]],Table2[[#This Row],[number at end of rxn-compartment]],-1),"")</f>
        <v/>
      </c>
      <c r="N2826" t="str">
        <v>PPNCL</v>
      </c>
      <c r="O2826" t="str">
        <v>PPNCL2_c</v>
      </c>
      <c r="P2826" t="str">
        <v>FWD</v>
      </c>
      <c r="Q2826" t="str">
        <v>rt0510</v>
      </c>
      <c r="R2826" t="str">
        <v>6.3.2.5</v>
      </c>
      <c r="S2826" t="str">
        <v>Other biosynthetic metabolism</v>
      </c>
      <c r="T2826" t="str">
        <v>Pantothenate and CoA biosynthesis</v>
      </c>
    </row>
    <row r="2827" spans="1:20" x14ac:dyDescent="0.2">
      <c r="A2827" t="s">
        <v>6173</v>
      </c>
      <c r="B2827" t="s">
        <v>820</v>
      </c>
      <c r="C2827" t="s">
        <v>8</v>
      </c>
      <c r="D2827" t="s">
        <v>2935</v>
      </c>
      <c r="E2827" t="str">
        <f>_xlfn.XLOOKUP(Table2[[#This Row],[rxn]],[1]Sheet1!$A:$A,[1]Sheet1!$C:$C,"Other metaolism",0)</f>
        <v>Excluded</v>
      </c>
      <c r="F2827" t="s">
        <v>19</v>
      </c>
      <c r="G2827" t="str">
        <f>Table2[[#This Row],[rxn]]&amp;"_"&amp;Table2[[#This Row],[dir]]</f>
        <v>METtps_e_FWD</v>
      </c>
      <c r="H2827" t="str" cm="1">
        <f t="array" ref="H2827">_xlfn.TEXTJOIN(",",TRUE,_xlfn.UNIQUE(_xlfn._xlws.FILTER(Table2[enz],Table2[rxn+dir]=Table2[[#This Row],[rxn+dir]])))</f>
        <v>rt3257_e,rt5861</v>
      </c>
      <c r="I2827" s="2" t="str">
        <f>_xlfn.TEXTAFTER(Table2[[#This Row],[rxn]],"_",-1)</f>
        <v>e</v>
      </c>
      <c r="J2827" s="2" t="str">
        <f>_xlfn.TEXTBEFORE(Table2[[#This Row],[rxn]],"_"&amp;Table2[[#This Row],[compartment]],-1)</f>
        <v>METtps</v>
      </c>
      <c r="K2827" s="2" t="str" cm="1">
        <f t="array" ref="K2827">_xlfn.LET(_xlpm.t,J2827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27" s="2" t="str">
        <f>IF(LEN(Table2[[#This Row],[number at end of rxn-compartment]])&gt;0,_xlfn.TEXTBEFORE(Table2[[#This Row],[rxn-compartment]],Table2[[#This Row],[number at end of rxn-compartment]],-1),"")</f>
        <v/>
      </c>
      <c r="N2827" t="str">
        <v>PPND</v>
      </c>
      <c r="O2827" t="str">
        <v>PPND2_c</v>
      </c>
      <c r="P2827" t="str">
        <v>FWD</v>
      </c>
      <c r="Q2827" t="str">
        <v>rt7857</v>
      </c>
      <c r="R2827" t="str">
        <v>1.3.1.13</v>
      </c>
      <c r="S2827" t="str">
        <v>Amino acid metabolism</v>
      </c>
      <c r="T2827" t="str">
        <v>Phenylalanine, tyrosine and tryptophan metabolism</v>
      </c>
    </row>
    <row r="2828" spans="1:20" x14ac:dyDescent="0.2">
      <c r="A2828" t="s">
        <v>6174</v>
      </c>
      <c r="B2828" t="s">
        <v>820</v>
      </c>
      <c r="C2828" t="s">
        <v>21</v>
      </c>
      <c r="D2828" t="s">
        <v>2935</v>
      </c>
      <c r="E2828" t="str">
        <f>_xlfn.XLOOKUP(Table2[[#This Row],[rxn]],[1]Sheet1!$A:$A,[1]Sheet1!$C:$C,"Other metaolism",0)</f>
        <v>Excluded</v>
      </c>
      <c r="F2828" t="s">
        <v>19</v>
      </c>
      <c r="G2828" t="str">
        <f>Table2[[#This Row],[rxn]]&amp;"_"&amp;Table2[[#This Row],[dir]]</f>
        <v>METtps_e_REV</v>
      </c>
      <c r="H2828" t="str" cm="1">
        <f t="array" ref="H2828">_xlfn.TEXTJOIN(",",TRUE,_xlfn.UNIQUE(_xlfn._xlws.FILTER(Table2[enz],Table2[rxn+dir]=Table2[[#This Row],[rxn+dir]])))</f>
        <v>rt3257_e,rt5861</v>
      </c>
      <c r="I2828" s="2" t="str">
        <f>_xlfn.TEXTAFTER(Table2[[#This Row],[rxn]],"_",-1)</f>
        <v>e</v>
      </c>
      <c r="J2828" s="2" t="str">
        <f>_xlfn.TEXTBEFORE(Table2[[#This Row],[rxn]],"_"&amp;Table2[[#This Row],[compartment]],-1)</f>
        <v>METtps</v>
      </c>
      <c r="K2828" s="2" t="str" cm="1">
        <f t="array" ref="K2828">_xlfn.LET(_xlpm.t,J2828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28" s="2" t="str">
        <f>IF(LEN(Table2[[#This Row],[number at end of rxn-compartment]])&gt;0,_xlfn.TEXTBEFORE(Table2[[#This Row],[rxn-compartment]],Table2[[#This Row],[number at end of rxn-compartment]],-1),"")</f>
        <v/>
      </c>
      <c r="N2828" t="str">
        <v/>
      </c>
      <c r="O2828" t="str">
        <v>PPNDH_c</v>
      </c>
      <c r="P2828" t="str">
        <v>FWD</v>
      </c>
      <c r="Q2828" t="str">
        <v>rt5827</v>
      </c>
      <c r="R2828" t="str">
        <v>4.2.1.51</v>
      </c>
      <c r="S2828" t="str">
        <v>Amino acid metabolism</v>
      </c>
      <c r="T2828" t="str">
        <v>Phenylalanine, tyrosine and tryptophan metabolism</v>
      </c>
    </row>
    <row r="2829" spans="1:20" x14ac:dyDescent="0.2">
      <c r="A2829" t="s">
        <v>6175</v>
      </c>
      <c r="B2829" t="s">
        <v>822</v>
      </c>
      <c r="C2829" t="s">
        <v>8</v>
      </c>
      <c r="D2829" t="s">
        <v>6176</v>
      </c>
      <c r="E2829" t="str">
        <f>_xlfn.XLOOKUP(Table2[[#This Row],[rxn]],[1]Sheet1!$A:$A,[1]Sheet1!$C:$C,"Other metaolism",0)</f>
        <v>tRNA charging</v>
      </c>
      <c r="F2829" t="s">
        <v>182</v>
      </c>
      <c r="G2829" t="str">
        <f>Table2[[#This Row],[rxn]]&amp;"_"&amp;Table2[[#This Row],[dir]]</f>
        <v>METTRS_c_FWD</v>
      </c>
      <c r="H2829" t="str" cm="1">
        <f t="array" ref="H2829">_xlfn.TEXTJOIN(",",TRUE,_xlfn.UNIQUE(_xlfn._xlws.FILTER(Table2[enz],Table2[rxn+dir]=Table2[[#This Row],[rxn+dir]])))</f>
        <v>rt4772</v>
      </c>
      <c r="I2829" s="2" t="str">
        <f>_xlfn.TEXTAFTER(Table2[[#This Row],[rxn]],"_",-1)</f>
        <v>c</v>
      </c>
      <c r="J2829" s="2" t="str">
        <f>_xlfn.TEXTBEFORE(Table2[[#This Row],[rxn]],"_"&amp;Table2[[#This Row],[compartment]],-1)</f>
        <v>METTRS</v>
      </c>
      <c r="K2829" s="2" t="str" cm="1">
        <f t="array" ref="K2829">_xlfn.LET(_xlpm.t,J2829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29" s="2" t="str">
        <f>IF(LEN(Table2[[#This Row],[number at end of rxn-compartment]])&gt;0,_xlfn.TEXTBEFORE(Table2[[#This Row],[rxn-compartment]],Table2[[#This Row],[number at end of rxn-compartment]],-1),"")</f>
        <v/>
      </c>
      <c r="N2829" t="str">
        <v/>
      </c>
      <c r="O2829" t="str">
        <v>PPPG9t_c_m</v>
      </c>
      <c r="P2829" t="str">
        <v>FWD</v>
      </c>
      <c r="Q2829" t="str">
        <v>SPONT</v>
      </c>
      <c r="R2829" t="str">
        <v/>
      </c>
      <c r="S2829" t="str">
        <v>Excluded</v>
      </c>
      <c r="T2829" t="str">
        <v>Transport</v>
      </c>
    </row>
    <row r="2830" spans="1:20" x14ac:dyDescent="0.2">
      <c r="A2830" t="s">
        <v>6177</v>
      </c>
      <c r="B2830" t="s">
        <v>6179</v>
      </c>
      <c r="C2830" t="s">
        <v>8</v>
      </c>
      <c r="D2830" t="s">
        <v>6178</v>
      </c>
      <c r="E2830" t="str">
        <f>_xlfn.XLOOKUP(Table2[[#This Row],[rxn]],[1]Sheet1!$A:$A,[1]Sheet1!$C:$C,"Other metaolism",0)</f>
        <v>tRNA charging</v>
      </c>
      <c r="F2830" t="s">
        <v>182</v>
      </c>
      <c r="G2830" t="str">
        <f>Table2[[#This Row],[rxn]]&amp;"_"&amp;Table2[[#This Row],[dir]]</f>
        <v>METTRS_m_FWD</v>
      </c>
      <c r="H2830" t="str" cm="1">
        <f t="array" ref="H2830">_xlfn.TEXTJOIN(",",TRUE,_xlfn.UNIQUE(_xlfn._xlws.FILTER(Table2[enz],Table2[rxn+dir]=Table2[[#This Row],[rxn+dir]])))</f>
        <v>rt7150</v>
      </c>
      <c r="I2830" s="2" t="str">
        <f>_xlfn.TEXTAFTER(Table2[[#This Row],[rxn]],"_",-1)</f>
        <v>m</v>
      </c>
      <c r="J2830" s="2" t="str">
        <f>_xlfn.TEXTBEFORE(Table2[[#This Row],[rxn]],"_"&amp;Table2[[#This Row],[compartment]],-1)</f>
        <v>METTRS</v>
      </c>
      <c r="K2830" s="2" t="str" cm="1">
        <f t="array" ref="K2830">_xlfn.LET(_xlpm.t,J2830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30" s="2" t="str">
        <f>IF(LEN(Table2[[#This Row],[number at end of rxn-compartment]])&gt;0,_xlfn.TEXTBEFORE(Table2[[#This Row],[rxn-compartment]],Table2[[#This Row],[number at end of rxn-compartment]],-1),"")</f>
        <v/>
      </c>
      <c r="N2830" t="str">
        <v/>
      </c>
      <c r="O2830" t="str">
        <v>PPPG9t_c_m</v>
      </c>
      <c r="P2830" t="str">
        <v>REV</v>
      </c>
      <c r="Q2830" t="str">
        <v>SPONT</v>
      </c>
      <c r="R2830" t="str">
        <v/>
      </c>
      <c r="S2830" t="str">
        <v>Excluded</v>
      </c>
      <c r="T2830" t="str">
        <v>Transport</v>
      </c>
    </row>
    <row r="2831" spans="1:20" x14ac:dyDescent="0.2">
      <c r="A2831" t="s">
        <v>6180</v>
      </c>
      <c r="B2831" t="s">
        <v>825</v>
      </c>
      <c r="C2831" t="s">
        <v>8</v>
      </c>
      <c r="D2831" t="s">
        <v>6181</v>
      </c>
      <c r="E2831" t="str">
        <f>_xlfn.XLOOKUP(Table2[[#This Row],[rxn]],[1]Sheet1!$A:$A,[1]Sheet1!$C:$C,"Other metaolism",0)</f>
        <v>Other biosynthetic metabolism</v>
      </c>
      <c r="F2831" t="s">
        <v>69</v>
      </c>
      <c r="G2831" t="str">
        <f>Table2[[#This Row],[rxn]]&amp;"_"&amp;Table2[[#This Row],[dir]]</f>
        <v>MEVK1_c_FWD</v>
      </c>
      <c r="H2831" t="str" cm="1">
        <f t="array" ref="H2831">_xlfn.TEXTJOIN(",",TRUE,_xlfn.UNIQUE(_xlfn._xlws.FILTER(Table2[enz],Table2[rxn+dir]=Table2[[#This Row],[rxn+dir]])))</f>
        <v>rt0390</v>
      </c>
      <c r="I2831" s="2" t="str">
        <f>_xlfn.TEXTAFTER(Table2[[#This Row],[rxn]],"_",-1)</f>
        <v>c</v>
      </c>
      <c r="J2831" s="2" t="str">
        <f>_xlfn.TEXTBEFORE(Table2[[#This Row],[rxn]],"_"&amp;Table2[[#This Row],[compartment]],-1)</f>
        <v>MEVK1</v>
      </c>
      <c r="K2831" s="2" t="str" cm="1">
        <f t="array" ref="K2831">_xlfn.LET(_xlpm.t,J2831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831" s="2" t="str">
        <f>IF(LEN(Table2[[#This Row],[number at end of rxn-compartment]])&gt;0,_xlfn.TEXTBEFORE(Table2[[#This Row],[rxn-compartment]],Table2[[#This Row],[number at end of rxn-compartment]],-1),"")</f>
        <v>MEVK</v>
      </c>
      <c r="N2831" t="str">
        <v/>
      </c>
      <c r="O2831" t="str">
        <v>PPPGO_m</v>
      </c>
      <c r="P2831" t="str">
        <v>FWD</v>
      </c>
      <c r="Q2831" t="str">
        <v>rt3499</v>
      </c>
      <c r="R2831" t="str">
        <v>1.3.3.4</v>
      </c>
      <c r="S2831" t="str">
        <v>Other biosynthetic metabolism</v>
      </c>
      <c r="T2831" t="str">
        <v>Heme metabolism</v>
      </c>
    </row>
    <row r="2832" spans="1:20" x14ac:dyDescent="0.2">
      <c r="A2832" t="s">
        <v>6182</v>
      </c>
      <c r="B2832" t="s">
        <v>6183</v>
      </c>
      <c r="C2832" t="s">
        <v>8</v>
      </c>
      <c r="D2832" t="s">
        <v>6181</v>
      </c>
      <c r="E2832" t="str">
        <f>_xlfn.XLOOKUP(Table2[[#This Row],[rxn]],[1]Sheet1!$A:$A,[1]Sheet1!$C:$C,"Other metaolism",0)</f>
        <v>Other biosynthetic metabolism</v>
      </c>
      <c r="F2832" t="s">
        <v>69</v>
      </c>
      <c r="G2832" t="str">
        <f>Table2[[#This Row],[rxn]]&amp;"_"&amp;Table2[[#This Row],[dir]]</f>
        <v>MEVK2_c_FWD</v>
      </c>
      <c r="H2832" t="str" cm="1">
        <f t="array" ref="H2832">_xlfn.TEXTJOIN(",",TRUE,_xlfn.UNIQUE(_xlfn._xlws.FILTER(Table2[enz],Table2[rxn+dir]=Table2[[#This Row],[rxn+dir]])))</f>
        <v>rt0390</v>
      </c>
      <c r="I2832" s="2" t="str">
        <f>_xlfn.TEXTAFTER(Table2[[#This Row],[rxn]],"_",-1)</f>
        <v>c</v>
      </c>
      <c r="J2832" s="2" t="str">
        <f>_xlfn.TEXTBEFORE(Table2[[#This Row],[rxn]],"_"&amp;Table2[[#This Row],[compartment]],-1)</f>
        <v>MEVK2</v>
      </c>
      <c r="K2832" s="2" t="str" cm="1">
        <f t="array" ref="K2832">_xlfn.LET(_xlpm.t,J2832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832" s="2" t="str">
        <f>IF(LEN(Table2[[#This Row],[number at end of rxn-compartment]])&gt;0,_xlfn.TEXTBEFORE(Table2[[#This Row],[rxn-compartment]],Table2[[#This Row],[number at end of rxn-compartment]],-1),"")</f>
        <v>MEVK</v>
      </c>
      <c r="N2832" t="str">
        <v/>
      </c>
      <c r="O2832" t="str">
        <v>PPTT_l</v>
      </c>
      <c r="P2832" t="str">
        <v>FWD</v>
      </c>
      <c r="Q2832" t="str">
        <v>rt4281</v>
      </c>
      <c r="R2832" t="str">
        <v>2.5.1.-</v>
      </c>
      <c r="S2832" t="str">
        <v>Other biosynthetic metabolism</v>
      </c>
      <c r="T2832" t="str">
        <v>Terpenoid backbone biosynthesis</v>
      </c>
    </row>
    <row r="2833" spans="1:20" x14ac:dyDescent="0.2">
      <c r="A2833" t="s">
        <v>6184</v>
      </c>
      <c r="B2833" t="s">
        <v>6185</v>
      </c>
      <c r="C2833" t="s">
        <v>8</v>
      </c>
      <c r="D2833" t="s">
        <v>6181</v>
      </c>
      <c r="E2833" t="str">
        <f>_xlfn.XLOOKUP(Table2[[#This Row],[rxn]],[1]Sheet1!$A:$A,[1]Sheet1!$C:$C,"Other metaolism",0)</f>
        <v>Other biosynthetic metabolism</v>
      </c>
      <c r="F2833" t="s">
        <v>69</v>
      </c>
      <c r="G2833" t="str">
        <f>Table2[[#This Row],[rxn]]&amp;"_"&amp;Table2[[#This Row],[dir]]</f>
        <v>MEVK3_c_FWD</v>
      </c>
      <c r="H2833" t="str" cm="1">
        <f t="array" ref="H2833">_xlfn.TEXTJOIN(",",TRUE,_xlfn.UNIQUE(_xlfn._xlws.FILTER(Table2[enz],Table2[rxn+dir]=Table2[[#This Row],[rxn+dir]])))</f>
        <v>rt0390</v>
      </c>
      <c r="I2833" s="2" t="str">
        <f>_xlfn.TEXTAFTER(Table2[[#This Row],[rxn]],"_",-1)</f>
        <v>c</v>
      </c>
      <c r="J2833" s="2" t="str">
        <f>_xlfn.TEXTBEFORE(Table2[[#This Row],[rxn]],"_"&amp;Table2[[#This Row],[compartment]],-1)</f>
        <v>MEVK3</v>
      </c>
      <c r="K2833" s="2" t="str" cm="1">
        <f t="array" ref="K2833">_xlfn.LET(_xlpm.t,J2833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833" s="2" t="str">
        <f>IF(LEN(Table2[[#This Row],[number at end of rxn-compartment]])&gt;0,_xlfn.TEXTBEFORE(Table2[[#This Row],[rxn-compartment]],Table2[[#This Row],[number at end of rxn-compartment]],-1),"")</f>
        <v>MEVK</v>
      </c>
      <c r="N2833" t="str">
        <v/>
      </c>
      <c r="O2833" t="str">
        <v>PPTT_m</v>
      </c>
      <c r="P2833" t="str">
        <v>FWD</v>
      </c>
      <c r="Q2833" t="str">
        <v>rt0532</v>
      </c>
      <c r="R2833" t="str">
        <v>2.5.1.-</v>
      </c>
      <c r="S2833" t="str">
        <v>Other biosynthetic metabolism</v>
      </c>
      <c r="T2833" t="str">
        <v>Terpenoid backbone biosynthesis</v>
      </c>
    </row>
    <row r="2834" spans="1:20" x14ac:dyDescent="0.2">
      <c r="A2834" t="s">
        <v>6186</v>
      </c>
      <c r="B2834" t="s">
        <v>6187</v>
      </c>
      <c r="C2834" t="s">
        <v>8</v>
      </c>
      <c r="D2834" t="s">
        <v>6181</v>
      </c>
      <c r="E2834" t="str">
        <f>_xlfn.XLOOKUP(Table2[[#This Row],[rxn]],[1]Sheet1!$A:$A,[1]Sheet1!$C:$C,"Other metaolism",0)</f>
        <v>Other biosynthetic metabolism</v>
      </c>
      <c r="F2834" t="s">
        <v>69</v>
      </c>
      <c r="G2834" t="str">
        <f>Table2[[#This Row],[rxn]]&amp;"_"&amp;Table2[[#This Row],[dir]]</f>
        <v>MEVK4_c_FWD</v>
      </c>
      <c r="H2834" t="str" cm="1">
        <f t="array" ref="H2834">_xlfn.TEXTJOIN(",",TRUE,_xlfn.UNIQUE(_xlfn._xlws.FILTER(Table2[enz],Table2[rxn+dir]=Table2[[#This Row],[rxn+dir]])))</f>
        <v>rt0390</v>
      </c>
      <c r="I2834" s="2" t="str">
        <f>_xlfn.TEXTAFTER(Table2[[#This Row],[rxn]],"_",-1)</f>
        <v>c</v>
      </c>
      <c r="J2834" s="2" t="str">
        <f>_xlfn.TEXTBEFORE(Table2[[#This Row],[rxn]],"_"&amp;Table2[[#This Row],[compartment]],-1)</f>
        <v>MEVK4</v>
      </c>
      <c r="K2834" s="2" t="str" cm="1">
        <f t="array" ref="K2834">_xlfn.LET(_xlpm.t,J2834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834" s="2" t="str">
        <f>IF(LEN(Table2[[#This Row],[number at end of rxn-compartment]])&gt;0,_xlfn.TEXTBEFORE(Table2[[#This Row],[rxn-compartment]],Table2[[#This Row],[number at end of rxn-compartment]],-1),"")</f>
        <v>MEVK</v>
      </c>
      <c r="N2834" t="str">
        <v/>
      </c>
      <c r="O2834" t="str">
        <v>PRAGSi_c</v>
      </c>
      <c r="P2834" t="str">
        <v>FWD</v>
      </c>
      <c r="Q2834" t="str">
        <v>rt5891</v>
      </c>
      <c r="R2834" t="str">
        <v>6.3.4.13</v>
      </c>
      <c r="S2834" t="str">
        <v>RNA metabolism</v>
      </c>
      <c r="T2834" t="str">
        <v>Purine metabolism</v>
      </c>
    </row>
    <row r="2835" spans="1:20" x14ac:dyDescent="0.2">
      <c r="A2835" t="s">
        <v>6188</v>
      </c>
      <c r="B2835" t="s">
        <v>6189</v>
      </c>
      <c r="C2835" t="s">
        <v>8</v>
      </c>
      <c r="D2835" t="s">
        <v>1270</v>
      </c>
      <c r="E2835" t="str">
        <f>_xlfn.XLOOKUP(Table2[[#This Row],[rxn]],[1]Sheet1!$A:$A,[1]Sheet1!$C:$C,"Other metaolism",0)</f>
        <v>Excluded</v>
      </c>
      <c r="F2835" t="s">
        <v>19</v>
      </c>
      <c r="G2835" t="str">
        <f>Table2[[#This Row],[rxn]]&amp;"_"&amp;Table2[[#This Row],[dir]]</f>
        <v>MEVt_c_e_FWD</v>
      </c>
      <c r="H2835" t="str" cm="1">
        <f t="array" ref="H2835">_xlfn.TEXTJOIN(",",TRUE,_xlfn.UNIQUE(_xlfn._xlws.FILTER(Table2[enz],Table2[rxn+dir]=Table2[[#This Row],[rxn+dir]])))</f>
        <v>SPONT</v>
      </c>
      <c r="I2835" s="2" t="str">
        <f>_xlfn.TEXTAFTER(Table2[[#This Row],[rxn]],"_",-1)</f>
        <v>e</v>
      </c>
      <c r="J2835" s="2" t="str">
        <f>_xlfn.TEXTBEFORE(Table2[[#This Row],[rxn]],"_"&amp;Table2[[#This Row],[compartment]],-1)</f>
        <v>MEVt_c</v>
      </c>
      <c r="K2835" s="2" t="str" cm="1">
        <f t="array" ref="K2835">_xlfn.LET(_xlpm.t,J2835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35" s="2" t="str">
        <f>IF(LEN(Table2[[#This Row],[number at end of rxn-compartment]])&gt;0,_xlfn.TEXTBEFORE(Table2[[#This Row],[rxn-compartment]],Table2[[#This Row],[number at end of rxn-compartment]],-1),"")</f>
        <v/>
      </c>
      <c r="N2835" t="str">
        <v/>
      </c>
      <c r="O2835" t="str">
        <v>PRAIi_c</v>
      </c>
      <c r="P2835" t="str">
        <v>FWD</v>
      </c>
      <c r="Q2835" t="str">
        <v>rt8196</v>
      </c>
      <c r="R2835" t="str">
        <v>5.3.1.24</v>
      </c>
      <c r="S2835" t="str">
        <v>Amino acid metabolism</v>
      </c>
      <c r="T2835" t="str">
        <v>Phenylalanine, tyrosine and tryptophan metabolism</v>
      </c>
    </row>
    <row r="2836" spans="1:20" x14ac:dyDescent="0.2">
      <c r="A2836" t="s">
        <v>6190</v>
      </c>
      <c r="B2836" t="s">
        <v>6189</v>
      </c>
      <c r="C2836" t="s">
        <v>21</v>
      </c>
      <c r="D2836" t="s">
        <v>1270</v>
      </c>
      <c r="E2836" t="str">
        <f>_xlfn.XLOOKUP(Table2[[#This Row],[rxn]],[1]Sheet1!$A:$A,[1]Sheet1!$C:$C,"Other metaolism",0)</f>
        <v>Excluded</v>
      </c>
      <c r="F2836" t="s">
        <v>19</v>
      </c>
      <c r="G2836" t="str">
        <f>Table2[[#This Row],[rxn]]&amp;"_"&amp;Table2[[#This Row],[dir]]</f>
        <v>MEVt_c_e_REV</v>
      </c>
      <c r="H2836" t="str" cm="1">
        <f t="array" ref="H2836">_xlfn.TEXTJOIN(",",TRUE,_xlfn.UNIQUE(_xlfn._xlws.FILTER(Table2[enz],Table2[rxn+dir]=Table2[[#This Row],[rxn+dir]])))</f>
        <v>SPONT</v>
      </c>
      <c r="I2836" s="2" t="str">
        <f>_xlfn.TEXTAFTER(Table2[[#This Row],[rxn]],"_",-1)</f>
        <v>e</v>
      </c>
      <c r="J2836" s="2" t="str">
        <f>_xlfn.TEXTBEFORE(Table2[[#This Row],[rxn]],"_"&amp;Table2[[#This Row],[compartment]],-1)</f>
        <v>MEVt_c</v>
      </c>
      <c r="K2836" s="2" t="str" cm="1">
        <f t="array" ref="K2836">_xlfn.LET(_xlpm.t,J2836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36" s="2" t="str">
        <f>IF(LEN(Table2[[#This Row],[number at end of rxn-compartment]])&gt;0,_xlfn.TEXTBEFORE(Table2[[#This Row],[rxn-compartment]],Table2[[#This Row],[number at end of rxn-compartment]],-1),"")</f>
        <v/>
      </c>
      <c r="N2836" t="str">
        <v/>
      </c>
      <c r="O2836" t="str">
        <v>PRAIS_c</v>
      </c>
      <c r="P2836" t="str">
        <v>FWD</v>
      </c>
      <c r="Q2836" t="str">
        <v>rt5891</v>
      </c>
      <c r="R2836" t="str">
        <v>6.3.3.1</v>
      </c>
      <c r="S2836" t="str">
        <v>RNA metabolism</v>
      </c>
      <c r="T2836" t="str">
        <v>Purine metabolism</v>
      </c>
    </row>
    <row r="2837" spans="1:20" x14ac:dyDescent="0.2">
      <c r="A2837" t="s">
        <v>6191</v>
      </c>
      <c r="B2837" t="s">
        <v>6192</v>
      </c>
      <c r="C2837" t="s">
        <v>8</v>
      </c>
      <c r="D2837" t="s">
        <v>2201</v>
      </c>
      <c r="E2837" t="str">
        <f>_xlfn.XLOOKUP(Table2[[#This Row],[rxn]],[1]Sheet1!$A:$A,[1]Sheet1!$C:$C,"Other metaolism",0)</f>
        <v>Excluded</v>
      </c>
      <c r="F2837" t="s">
        <v>19</v>
      </c>
      <c r="G2837" t="str">
        <f>Table2[[#This Row],[rxn]]&amp;"_"&amp;Table2[[#This Row],[dir]]</f>
        <v>MG2t_c_e_FWD</v>
      </c>
      <c r="H2837" t="str" cm="1">
        <f t="array" ref="H2837">_xlfn.TEXTJOIN(",",TRUE,_xlfn.UNIQUE(_xlfn._xlws.FILTER(Table2[enz],Table2[rxn+dir]=Table2[[#This Row],[rxn+dir]])))</f>
        <v>UNKNOWN</v>
      </c>
      <c r="I2837" s="2" t="str">
        <f>_xlfn.TEXTAFTER(Table2[[#This Row],[rxn]],"_",-1)</f>
        <v>e</v>
      </c>
      <c r="J2837" s="2" t="str">
        <f>_xlfn.TEXTBEFORE(Table2[[#This Row],[rxn]],"_"&amp;Table2[[#This Row],[compartment]],-1)</f>
        <v>MG2t_c</v>
      </c>
      <c r="K2837" s="2" t="str" cm="1">
        <f t="array" ref="K2837">_xlfn.LET(_xlpm.t,J2837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37" s="2" t="str">
        <f>IF(LEN(Table2[[#This Row],[number at end of rxn-compartment]])&gt;0,_xlfn.TEXTBEFORE(Table2[[#This Row],[rxn-compartment]],Table2[[#This Row],[number at end of rxn-compartment]],-1),"")</f>
        <v/>
      </c>
      <c r="N2837" t="str">
        <v/>
      </c>
      <c r="O2837" t="str">
        <v>PRAMPC_c</v>
      </c>
      <c r="P2837" t="str">
        <v>FWD</v>
      </c>
      <c r="Q2837" t="str">
        <v>rt3278</v>
      </c>
      <c r="R2837" t="str">
        <v>3.5.4.19</v>
      </c>
      <c r="S2837" t="str">
        <v>Amino acid metabolism</v>
      </c>
      <c r="T2837" t="str">
        <v>Histidine metabolism</v>
      </c>
    </row>
    <row r="2838" spans="1:20" x14ac:dyDescent="0.2">
      <c r="A2838" t="s">
        <v>6193</v>
      </c>
      <c r="B2838" t="s">
        <v>6195</v>
      </c>
      <c r="C2838" t="s">
        <v>8</v>
      </c>
      <c r="D2838" t="s">
        <v>6194</v>
      </c>
      <c r="E2838" t="str">
        <f>_xlfn.XLOOKUP(Table2[[#This Row],[rxn]],[1]Sheet1!$A:$A,[1]Sheet1!$C:$C,"Other metaolism",0)</f>
        <v>Amino acid metabolism</v>
      </c>
      <c r="F2838" t="s">
        <v>89</v>
      </c>
      <c r="G2838" t="str">
        <f>Table2[[#This Row],[rxn]]&amp;"_"&amp;Table2[[#This Row],[dir]]</f>
        <v>MGCH_m_FWD</v>
      </c>
      <c r="H2838" t="str" cm="1">
        <f t="array" ref="H2838">_xlfn.TEXTJOIN(",",TRUE,_xlfn.UNIQUE(_xlfn._xlws.FILTER(Table2[enz],Table2[rxn+dir]=Table2[[#This Row],[rxn+dir]])))</f>
        <v>rt7760</v>
      </c>
      <c r="I2838" s="2" t="str">
        <f>_xlfn.TEXTAFTER(Table2[[#This Row],[rxn]],"_",-1)</f>
        <v>m</v>
      </c>
      <c r="J2838" s="2" t="str">
        <f>_xlfn.TEXTBEFORE(Table2[[#This Row],[rxn]],"_"&amp;Table2[[#This Row],[compartment]],-1)</f>
        <v>MGCH</v>
      </c>
      <c r="K2838" s="2" t="str" cm="1">
        <f t="array" ref="K2838">_xlfn.LET(_xlpm.t,J2838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38" s="2" t="str">
        <f>IF(LEN(Table2[[#This Row],[number at end of rxn-compartment]])&gt;0,_xlfn.TEXTBEFORE(Table2[[#This Row],[rxn-compartment]],Table2[[#This Row],[number at end of rxn-compartment]],-1),"")</f>
        <v/>
      </c>
      <c r="N2838" t="str">
        <v/>
      </c>
      <c r="O2838" t="str">
        <v>PRASCSi_c</v>
      </c>
      <c r="P2838" t="str">
        <v>FWD</v>
      </c>
      <c r="Q2838" t="str">
        <v>rt0852</v>
      </c>
      <c r="R2838" t="str">
        <v>6.3.2.6</v>
      </c>
      <c r="S2838" t="str">
        <v>RNA metabolism</v>
      </c>
      <c r="T2838" t="str">
        <v>Purine metabolism</v>
      </c>
    </row>
    <row r="2839" spans="1:20" x14ac:dyDescent="0.2">
      <c r="A2839" t="s">
        <v>6196</v>
      </c>
      <c r="B2839" t="s">
        <v>6195</v>
      </c>
      <c r="C2839" t="s">
        <v>21</v>
      </c>
      <c r="D2839" t="s">
        <v>6194</v>
      </c>
      <c r="E2839" t="str">
        <f>_xlfn.XLOOKUP(Table2[[#This Row],[rxn]],[1]Sheet1!$A:$A,[1]Sheet1!$C:$C,"Other metaolism",0)</f>
        <v>Amino acid metabolism</v>
      </c>
      <c r="F2839" t="s">
        <v>89</v>
      </c>
      <c r="G2839" t="str">
        <f>Table2[[#This Row],[rxn]]&amp;"_"&amp;Table2[[#This Row],[dir]]</f>
        <v>MGCH_m_REV</v>
      </c>
      <c r="H2839" t="str" cm="1">
        <f t="array" ref="H2839">_xlfn.TEXTJOIN(",",TRUE,_xlfn.UNIQUE(_xlfn._xlws.FILTER(Table2[enz],Table2[rxn+dir]=Table2[[#This Row],[rxn+dir]])))</f>
        <v>rt7760</v>
      </c>
      <c r="I2839" s="2" t="str">
        <f>_xlfn.TEXTAFTER(Table2[[#This Row],[rxn]],"_",-1)</f>
        <v>m</v>
      </c>
      <c r="J2839" s="2" t="str">
        <f>_xlfn.TEXTBEFORE(Table2[[#This Row],[rxn]],"_"&amp;Table2[[#This Row],[compartment]],-1)</f>
        <v>MGCH</v>
      </c>
      <c r="K2839" s="2" t="str" cm="1">
        <f t="array" ref="K2839">_xlfn.LET(_xlpm.t,J2839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39" s="2" t="str">
        <f>IF(LEN(Table2[[#This Row],[number at end of rxn-compartment]])&gt;0,_xlfn.TEXTBEFORE(Table2[[#This Row],[rxn-compartment]],Table2[[#This Row],[number at end of rxn-compartment]],-1),"")</f>
        <v/>
      </c>
      <c r="N2839" t="str">
        <v/>
      </c>
      <c r="O2839" t="str">
        <v>PRATPP_c</v>
      </c>
      <c r="P2839" t="str">
        <v>FWD</v>
      </c>
      <c r="Q2839" t="str">
        <v>rt3278</v>
      </c>
      <c r="R2839" t="str">
        <v>3.5.4.19</v>
      </c>
      <c r="S2839" t="str">
        <v>Amino acid metabolism</v>
      </c>
      <c r="T2839" t="str">
        <v>Histidine metabolism</v>
      </c>
    </row>
    <row r="2840" spans="1:20" x14ac:dyDescent="0.2">
      <c r="A2840" t="s">
        <v>6197</v>
      </c>
      <c r="B2840" t="s">
        <v>6198</v>
      </c>
      <c r="C2840" t="s">
        <v>8</v>
      </c>
      <c r="D2840" t="s">
        <v>2201</v>
      </c>
      <c r="E2840" t="str">
        <f>_xlfn.XLOOKUP(Table2[[#This Row],[rxn]],[1]Sheet1!$A:$A,[1]Sheet1!$C:$C,"Other metaolism",0)</f>
        <v>Central metabolism</v>
      </c>
      <c r="F2840" t="s">
        <v>605</v>
      </c>
      <c r="G2840" t="str">
        <f>Table2[[#This Row],[rxn]]&amp;"_"&amp;Table2[[#This Row],[dir]]</f>
        <v>MGSA_c_FWD</v>
      </c>
      <c r="H2840" t="str" cm="1">
        <f t="array" ref="H2840">_xlfn.TEXTJOIN(",",TRUE,_xlfn.UNIQUE(_xlfn._xlws.FILTER(Table2[enz],Table2[rxn+dir]=Table2[[#This Row],[rxn+dir]])))</f>
        <v>UNKNOWN</v>
      </c>
      <c r="I2840" s="2" t="str">
        <f>_xlfn.TEXTAFTER(Table2[[#This Row],[rxn]],"_",-1)</f>
        <v>c</v>
      </c>
      <c r="J2840" s="2" t="str">
        <f>_xlfn.TEXTBEFORE(Table2[[#This Row],[rxn]],"_"&amp;Table2[[#This Row],[compartment]],-1)</f>
        <v>MGSA</v>
      </c>
      <c r="K2840" s="2" t="str" cm="1">
        <f t="array" ref="K2840">_xlfn.LET(_xlpm.t,J2840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0" s="2" t="str">
        <f>IF(LEN(Table2[[#This Row],[number at end of rxn-compartment]])&gt;0,_xlfn.TEXTBEFORE(Table2[[#This Row],[rxn-compartment]],Table2[[#This Row],[number at end of rxn-compartment]],-1),"")</f>
        <v/>
      </c>
      <c r="N2840" t="str">
        <v/>
      </c>
      <c r="O2840" t="str">
        <v>PREN9DPt_c_l</v>
      </c>
      <c r="P2840" t="str">
        <v>FWD</v>
      </c>
      <c r="Q2840" t="str">
        <v>UNKNOWN</v>
      </c>
      <c r="R2840" t="str">
        <v/>
      </c>
      <c r="S2840" t="str">
        <v>Excluded</v>
      </c>
      <c r="T2840" t="str">
        <v>Transport</v>
      </c>
    </row>
    <row r="2841" spans="1:20" x14ac:dyDescent="0.2">
      <c r="A2841" t="s">
        <v>6199</v>
      </c>
      <c r="B2841" t="s">
        <v>6200</v>
      </c>
      <c r="C2841" t="s">
        <v>8</v>
      </c>
      <c r="D2841" t="s">
        <v>6167</v>
      </c>
      <c r="E2841" t="str">
        <f>_xlfn.XLOOKUP(Table2[[#This Row],[rxn]],[1]Sheet1!$A:$A,[1]Sheet1!$C:$C,"Other metaolism",0)</f>
        <v>Amino acid metabolism</v>
      </c>
      <c r="F2841" t="s">
        <v>153</v>
      </c>
      <c r="G2841" t="str">
        <f>Table2[[#This Row],[rxn]]&amp;"_"&amp;Table2[[#This Row],[dir]]</f>
        <v>MHPGLUT_c_FWD</v>
      </c>
      <c r="H2841" t="str" cm="1">
        <f t="array" ref="H2841">_xlfn.TEXTJOIN(",",TRUE,_xlfn.UNIQUE(_xlfn._xlws.FILTER(Table2[enz],Table2[rxn+dir]=Table2[[#This Row],[rxn+dir]])))</f>
        <v>rt1457</v>
      </c>
      <c r="I2841" s="2" t="str">
        <f>_xlfn.TEXTAFTER(Table2[[#This Row],[rxn]],"_",-1)</f>
        <v>c</v>
      </c>
      <c r="J2841" s="2" t="str">
        <f>_xlfn.TEXTBEFORE(Table2[[#This Row],[rxn]],"_"&amp;Table2[[#This Row],[compartment]],-1)</f>
        <v>MHPGLUT</v>
      </c>
      <c r="K2841" s="2" t="str" cm="1">
        <f t="array" ref="K2841">_xlfn.LET(_xlpm.t,J2841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1" s="2" t="str">
        <f>IF(LEN(Table2[[#This Row],[number at end of rxn-compartment]])&gt;0,_xlfn.TEXTBEFORE(Table2[[#This Row],[rxn-compartment]],Table2[[#This Row],[number at end of rxn-compartment]],-1),"")</f>
        <v/>
      </c>
      <c r="N2841" t="str">
        <v/>
      </c>
      <c r="O2841" t="str">
        <v>PREN9DPt_c_l</v>
      </c>
      <c r="P2841" t="str">
        <v>REV</v>
      </c>
      <c r="Q2841" t="str">
        <v>UNKNOWN</v>
      </c>
      <c r="R2841" t="str">
        <v/>
      </c>
      <c r="S2841" t="str">
        <v>Excluded</v>
      </c>
      <c r="T2841" t="str">
        <v>Transport</v>
      </c>
    </row>
    <row r="2842" spans="1:20" x14ac:dyDescent="0.2">
      <c r="A2842" t="s">
        <v>6201</v>
      </c>
      <c r="B2842" t="s">
        <v>6202</v>
      </c>
      <c r="C2842" t="s">
        <v>8</v>
      </c>
      <c r="D2842" t="s">
        <v>1270</v>
      </c>
      <c r="E2842" t="str">
        <f>_xlfn.XLOOKUP(Table2[[#This Row],[rxn]],[1]Sheet1!$A:$A,[1]Sheet1!$C:$C,"Other metaolism",0)</f>
        <v>Excluded</v>
      </c>
      <c r="F2842" t="s">
        <v>19</v>
      </c>
      <c r="G2842" t="str">
        <f>Table2[[#This Row],[rxn]]&amp;"_"&amp;Table2[[#This Row],[dir]]</f>
        <v>MI13456Pt_c_n_FWD</v>
      </c>
      <c r="H2842" t="str" cm="1">
        <f t="array" ref="H2842">_xlfn.TEXTJOIN(",",TRUE,_xlfn.UNIQUE(_xlfn._xlws.FILTER(Table2[enz],Table2[rxn+dir]=Table2[[#This Row],[rxn+dir]])))</f>
        <v>SPONT</v>
      </c>
      <c r="I2842" s="2" t="str">
        <f>_xlfn.TEXTAFTER(Table2[[#This Row],[rxn]],"_",-1)</f>
        <v>n</v>
      </c>
      <c r="J2842" s="2" t="str">
        <f>_xlfn.TEXTBEFORE(Table2[[#This Row],[rxn]],"_"&amp;Table2[[#This Row],[compartment]],-1)</f>
        <v>MI13456Pt_c</v>
      </c>
      <c r="K2842" s="2" t="str" cm="1">
        <f t="array" ref="K2842">_xlfn.LET(_xlpm.t,J2842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2" s="2" t="str">
        <f>IF(LEN(Table2[[#This Row],[number at end of rxn-compartment]])&gt;0,_xlfn.TEXTBEFORE(Table2[[#This Row],[rxn-compartment]],Table2[[#This Row],[number at end of rxn-compartment]],-1),"")</f>
        <v/>
      </c>
      <c r="N2842" t="str">
        <v/>
      </c>
      <c r="O2842" t="str">
        <v>PREN9DPt_c_m</v>
      </c>
      <c r="P2842" t="str">
        <v>FWD</v>
      </c>
      <c r="Q2842" t="str">
        <v>UNKNOWN</v>
      </c>
      <c r="R2842" t="str">
        <v/>
      </c>
      <c r="S2842" t="str">
        <v>Excluded</v>
      </c>
      <c r="T2842" t="str">
        <v>Transport</v>
      </c>
    </row>
    <row r="2843" spans="1:20" x14ac:dyDescent="0.2">
      <c r="A2843" t="s">
        <v>6203</v>
      </c>
      <c r="B2843" t="s">
        <v>6202</v>
      </c>
      <c r="C2843" t="s">
        <v>21</v>
      </c>
      <c r="D2843" t="s">
        <v>1270</v>
      </c>
      <c r="E2843" t="str">
        <f>_xlfn.XLOOKUP(Table2[[#This Row],[rxn]],[1]Sheet1!$A:$A,[1]Sheet1!$C:$C,"Other metaolism",0)</f>
        <v>Excluded</v>
      </c>
      <c r="F2843" t="s">
        <v>19</v>
      </c>
      <c r="G2843" t="str">
        <f>Table2[[#This Row],[rxn]]&amp;"_"&amp;Table2[[#This Row],[dir]]</f>
        <v>MI13456Pt_c_n_REV</v>
      </c>
      <c r="H2843" t="str" cm="1">
        <f t="array" ref="H2843">_xlfn.TEXTJOIN(",",TRUE,_xlfn.UNIQUE(_xlfn._xlws.FILTER(Table2[enz],Table2[rxn+dir]=Table2[[#This Row],[rxn+dir]])))</f>
        <v>SPONT</v>
      </c>
      <c r="I2843" s="2" t="str">
        <f>_xlfn.TEXTAFTER(Table2[[#This Row],[rxn]],"_",-1)</f>
        <v>n</v>
      </c>
      <c r="J2843" s="2" t="str">
        <f>_xlfn.TEXTBEFORE(Table2[[#This Row],[rxn]],"_"&amp;Table2[[#This Row],[compartment]],-1)</f>
        <v>MI13456Pt_c</v>
      </c>
      <c r="K2843" s="2" t="str" cm="1">
        <f t="array" ref="K2843">_xlfn.LET(_xlpm.t,J2843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3" s="2" t="str">
        <f>IF(LEN(Table2[[#This Row],[number at end of rxn-compartment]])&gt;0,_xlfn.TEXTBEFORE(Table2[[#This Row],[rxn-compartment]],Table2[[#This Row],[number at end of rxn-compartment]],-1),"")</f>
        <v/>
      </c>
      <c r="N2843" t="str">
        <v/>
      </c>
      <c r="O2843" t="str">
        <v>PREN9DPt_c_m</v>
      </c>
      <c r="P2843" t="str">
        <v>REV</v>
      </c>
      <c r="Q2843" t="str">
        <v>UNKNOWN</v>
      </c>
      <c r="R2843" t="str">
        <v/>
      </c>
      <c r="S2843" t="str">
        <v>Excluded</v>
      </c>
      <c r="T2843" t="str">
        <v>Transport</v>
      </c>
    </row>
    <row r="2844" spans="1:20" x14ac:dyDescent="0.2">
      <c r="A2844" t="s">
        <v>6204</v>
      </c>
      <c r="B2844" t="s">
        <v>6206</v>
      </c>
      <c r="C2844" t="s">
        <v>8</v>
      </c>
      <c r="D2844" t="s">
        <v>6205</v>
      </c>
      <c r="E2844" t="str">
        <f>_xlfn.XLOOKUP(Table2[[#This Row],[rxn]],[1]Sheet1!$A:$A,[1]Sheet1!$C:$C,"Other metaolism",0)</f>
        <v>Other metabolism</v>
      </c>
      <c r="F2844" t="s">
        <v>783</v>
      </c>
      <c r="G2844" t="str">
        <f>Table2[[#This Row],[rxn]]&amp;"_"&amp;Table2[[#This Row],[dir]]</f>
        <v>MI134PPH_c_FWD</v>
      </c>
      <c r="H2844" t="str" cm="1">
        <f t="array" ref="H2844">_xlfn.TEXTJOIN(",",TRUE,_xlfn.UNIQUE(_xlfn._xlws.FILTER(Table2[enz],Table2[rxn+dir]=Table2[[#This Row],[rxn+dir]])))</f>
        <v>rt6885</v>
      </c>
      <c r="I2844" s="2" t="str">
        <f>_xlfn.TEXTAFTER(Table2[[#This Row],[rxn]],"_",-1)</f>
        <v>c</v>
      </c>
      <c r="J2844" s="2" t="str">
        <f>_xlfn.TEXTBEFORE(Table2[[#This Row],[rxn]],"_"&amp;Table2[[#This Row],[compartment]],-1)</f>
        <v>MI134PPH</v>
      </c>
      <c r="K2844" s="2" t="str" cm="1">
        <f t="array" ref="K2844">_xlfn.LET(_xlpm.t,J2844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4" s="2" t="str">
        <f>IF(LEN(Table2[[#This Row],[number at end of rxn-compartment]])&gt;0,_xlfn.TEXTBEFORE(Table2[[#This Row],[rxn-compartment]],Table2[[#This Row],[number at end of rxn-compartment]],-1),"")</f>
        <v/>
      </c>
      <c r="N2844" t="str">
        <v>PRENT</v>
      </c>
      <c r="O2844" t="str">
        <v>PRENT10_l</v>
      </c>
      <c r="P2844" t="str">
        <v>FWD</v>
      </c>
      <c r="Q2844" t="str">
        <v>rt4281</v>
      </c>
      <c r="R2844" t="str">
        <v>2.5.1.87</v>
      </c>
      <c r="S2844" t="str">
        <v>Other biosynthetic metabolism</v>
      </c>
      <c r="T2844" t="str">
        <v>Terpenoid backbone biosynthesis</v>
      </c>
    </row>
    <row r="2845" spans="1:20" x14ac:dyDescent="0.2">
      <c r="A2845" t="s">
        <v>6207</v>
      </c>
      <c r="B2845" t="s">
        <v>6206</v>
      </c>
      <c r="C2845" t="s">
        <v>21</v>
      </c>
      <c r="D2845" t="s">
        <v>6205</v>
      </c>
      <c r="E2845" t="str">
        <f>_xlfn.XLOOKUP(Table2[[#This Row],[rxn]],[1]Sheet1!$A:$A,[1]Sheet1!$C:$C,"Other metaolism",0)</f>
        <v>Other metabolism</v>
      </c>
      <c r="F2845" t="s">
        <v>783</v>
      </c>
      <c r="G2845" t="str">
        <f>Table2[[#This Row],[rxn]]&amp;"_"&amp;Table2[[#This Row],[dir]]</f>
        <v>MI134PPH_c_REV</v>
      </c>
      <c r="H2845" t="str" cm="1">
        <f t="array" ref="H2845">_xlfn.TEXTJOIN(",",TRUE,_xlfn.UNIQUE(_xlfn._xlws.FILTER(Table2[enz],Table2[rxn+dir]=Table2[[#This Row],[rxn+dir]])))</f>
        <v>rt6885</v>
      </c>
      <c r="I2845" s="2" t="str">
        <f>_xlfn.TEXTAFTER(Table2[[#This Row],[rxn]],"_",-1)</f>
        <v>c</v>
      </c>
      <c r="J2845" s="2" t="str">
        <f>_xlfn.TEXTBEFORE(Table2[[#This Row],[rxn]],"_"&amp;Table2[[#This Row],[compartment]],-1)</f>
        <v>MI134PPH</v>
      </c>
      <c r="K2845" s="2" t="str" cm="1">
        <f t="array" ref="K2845">_xlfn.LET(_xlpm.t,J2845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5" s="2" t="str">
        <f>IF(LEN(Table2[[#This Row],[number at end of rxn-compartment]])&gt;0,_xlfn.TEXTBEFORE(Table2[[#This Row],[rxn-compartment]],Table2[[#This Row],[number at end of rxn-compartment]],-1),"")</f>
        <v/>
      </c>
      <c r="N2845" t="str">
        <v>PRENT</v>
      </c>
      <c r="O2845" t="str">
        <v>PRENT11_l</v>
      </c>
      <c r="P2845" t="str">
        <v>FWD</v>
      </c>
      <c r="Q2845" t="str">
        <v>rt4281</v>
      </c>
      <c r="R2845" t="str">
        <v>2.5.1.87</v>
      </c>
      <c r="S2845" t="str">
        <v>Other biosynthetic metabolism</v>
      </c>
      <c r="T2845" t="str">
        <v>Terpenoid backbone biosynthesis</v>
      </c>
    </row>
    <row r="2846" spans="1:20" x14ac:dyDescent="0.2">
      <c r="A2846" t="s">
        <v>6208</v>
      </c>
      <c r="B2846" t="s">
        <v>830</v>
      </c>
      <c r="C2846" t="s">
        <v>8</v>
      </c>
      <c r="D2846" t="s">
        <v>6209</v>
      </c>
      <c r="E2846" t="str">
        <f>_xlfn.XLOOKUP(Table2[[#This Row],[rxn]],[1]Sheet1!$A:$A,[1]Sheet1!$C:$C,"Other metaolism",0)</f>
        <v>Other metabolism</v>
      </c>
      <c r="F2846" t="s">
        <v>783</v>
      </c>
      <c r="G2846" t="str">
        <f>Table2[[#This Row],[rxn]]&amp;"_"&amp;Table2[[#This Row],[dir]]</f>
        <v>MI1PP_c_FWD</v>
      </c>
      <c r="H2846" t="str" cm="1">
        <f t="array" ref="H2846">_xlfn.TEXTJOIN(",",TRUE,_xlfn.UNIQUE(_xlfn._xlws.FILTER(Table2[enz],Table2[rxn+dir]=Table2[[#This Row],[rxn+dir]])))</f>
        <v>rt5340,rt8001</v>
      </c>
      <c r="I2846" s="2" t="str">
        <f>_xlfn.TEXTAFTER(Table2[[#This Row],[rxn]],"_",-1)</f>
        <v>c</v>
      </c>
      <c r="J2846" s="2" t="str">
        <f>_xlfn.TEXTBEFORE(Table2[[#This Row],[rxn]],"_"&amp;Table2[[#This Row],[compartment]],-1)</f>
        <v>MI1PP</v>
      </c>
      <c r="K2846" s="2" t="str" cm="1">
        <f t="array" ref="K2846">_xlfn.LET(_xlpm.t,J2846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6" s="2" t="str">
        <f>IF(LEN(Table2[[#This Row],[number at end of rxn-compartment]])&gt;0,_xlfn.TEXTBEFORE(Table2[[#This Row],[rxn-compartment]],Table2[[#This Row],[number at end of rxn-compartment]],-1),"")</f>
        <v/>
      </c>
      <c r="N2846" t="str">
        <v>PRENT</v>
      </c>
      <c r="O2846" t="str">
        <v>PRENT12_l</v>
      </c>
      <c r="P2846" t="str">
        <v>FWD</v>
      </c>
      <c r="Q2846" t="str">
        <v>rt4281</v>
      </c>
      <c r="R2846" t="str">
        <v>2.5.1.87</v>
      </c>
      <c r="S2846" t="str">
        <v>Other biosynthetic metabolism</v>
      </c>
      <c r="T2846" t="str">
        <v>Terpenoid backbone biosynthesis</v>
      </c>
    </row>
    <row r="2847" spans="1:20" x14ac:dyDescent="0.2">
      <c r="A2847" t="s">
        <v>6210</v>
      </c>
      <c r="B2847" t="s">
        <v>830</v>
      </c>
      <c r="C2847" t="s">
        <v>8</v>
      </c>
      <c r="D2847" t="s">
        <v>6211</v>
      </c>
      <c r="E2847" t="str">
        <f>_xlfn.XLOOKUP(Table2[[#This Row],[rxn]],[1]Sheet1!$A:$A,[1]Sheet1!$C:$C,"Other metaolism",0)</f>
        <v>Other metabolism</v>
      </c>
      <c r="F2847" t="s">
        <v>783</v>
      </c>
      <c r="G2847" t="str">
        <f>Table2[[#This Row],[rxn]]&amp;"_"&amp;Table2[[#This Row],[dir]]</f>
        <v>MI1PP_c_FWD</v>
      </c>
      <c r="H2847" t="str" cm="1">
        <f t="array" ref="H2847">_xlfn.TEXTJOIN(",",TRUE,_xlfn.UNIQUE(_xlfn._xlws.FILTER(Table2[enz],Table2[rxn+dir]=Table2[[#This Row],[rxn+dir]])))</f>
        <v>rt5340,rt8001</v>
      </c>
      <c r="I2847" s="2" t="str">
        <f>_xlfn.TEXTAFTER(Table2[[#This Row],[rxn]],"_",-1)</f>
        <v>c</v>
      </c>
      <c r="J2847" s="2" t="str">
        <f>_xlfn.TEXTBEFORE(Table2[[#This Row],[rxn]],"_"&amp;Table2[[#This Row],[compartment]],-1)</f>
        <v>MI1PP</v>
      </c>
      <c r="K2847" s="2" t="str" cm="1">
        <f t="array" ref="K2847">_xlfn.LET(_xlpm.t,J2847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7" s="2" t="str">
        <f>IF(LEN(Table2[[#This Row],[number at end of rxn-compartment]])&gt;0,_xlfn.TEXTBEFORE(Table2[[#This Row],[rxn-compartment]],Table2[[#This Row],[number at end of rxn-compartment]],-1),"")</f>
        <v/>
      </c>
      <c r="N2847" t="str">
        <v>PRENT</v>
      </c>
      <c r="O2847" t="str">
        <v>PRENT13_l</v>
      </c>
      <c r="P2847" t="str">
        <v>FWD</v>
      </c>
      <c r="Q2847" t="str">
        <v>rt4281</v>
      </c>
      <c r="R2847" t="str">
        <v>2.5.1.87</v>
      </c>
      <c r="S2847" t="str">
        <v>Other biosynthetic metabolism</v>
      </c>
      <c r="T2847" t="str">
        <v>Terpenoid backbone biosynthesis</v>
      </c>
    </row>
    <row r="2848" spans="1:20" x14ac:dyDescent="0.2">
      <c r="A2848" t="s">
        <v>6212</v>
      </c>
      <c r="B2848" t="s">
        <v>6213</v>
      </c>
      <c r="C2848" t="s">
        <v>8</v>
      </c>
      <c r="D2848" t="s">
        <v>1270</v>
      </c>
      <c r="E2848" t="str">
        <f>_xlfn.XLOOKUP(Table2[[#This Row],[rxn]],[1]Sheet1!$A:$A,[1]Sheet1!$C:$C,"Other metaolism",0)</f>
        <v>Excluded</v>
      </c>
      <c r="F2848" t="s">
        <v>19</v>
      </c>
      <c r="G2848" t="str">
        <f>Table2[[#This Row],[rxn]]&amp;"_"&amp;Table2[[#This Row],[dir]]</f>
        <v>MI1Pt_c_r_FWD</v>
      </c>
      <c r="H2848" t="str" cm="1">
        <f t="array" ref="H2848">_xlfn.TEXTJOIN(",",TRUE,_xlfn.UNIQUE(_xlfn._xlws.FILTER(Table2[enz],Table2[rxn+dir]=Table2[[#This Row],[rxn+dir]])))</f>
        <v>SPONT</v>
      </c>
      <c r="I2848" s="2" t="str">
        <f>_xlfn.TEXTAFTER(Table2[[#This Row],[rxn]],"_",-1)</f>
        <v>r</v>
      </c>
      <c r="J2848" s="2" t="str">
        <f>_xlfn.TEXTBEFORE(Table2[[#This Row],[rxn]],"_"&amp;Table2[[#This Row],[compartment]],-1)</f>
        <v>MI1Pt_c</v>
      </c>
      <c r="K2848" s="2" t="str" cm="1">
        <f t="array" ref="K2848">_xlfn.LET(_xlpm.t,J2848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8" s="2" t="str">
        <f>IF(LEN(Table2[[#This Row],[number at end of rxn-compartment]])&gt;0,_xlfn.TEXTBEFORE(Table2[[#This Row],[rxn-compartment]],Table2[[#This Row],[number at end of rxn-compartment]],-1),"")</f>
        <v/>
      </c>
      <c r="N2848" t="str">
        <v>PRENT</v>
      </c>
      <c r="O2848" t="str">
        <v>PRENT14_l</v>
      </c>
      <c r="P2848" t="str">
        <v>FWD</v>
      </c>
      <c r="Q2848" t="str">
        <v>rt4281</v>
      </c>
      <c r="R2848" t="str">
        <v>2.5.1.87</v>
      </c>
      <c r="S2848" t="str">
        <v>Other biosynthetic metabolism</v>
      </c>
      <c r="T2848" t="str">
        <v>Terpenoid backbone biosynthesis</v>
      </c>
    </row>
    <row r="2849" spans="1:20" x14ac:dyDescent="0.2">
      <c r="A2849" t="s">
        <v>6214</v>
      </c>
      <c r="B2849" t="s">
        <v>6213</v>
      </c>
      <c r="C2849" t="s">
        <v>21</v>
      </c>
      <c r="D2849" t="s">
        <v>1270</v>
      </c>
      <c r="E2849" t="str">
        <f>_xlfn.XLOOKUP(Table2[[#This Row],[rxn]],[1]Sheet1!$A:$A,[1]Sheet1!$C:$C,"Other metaolism",0)</f>
        <v>Excluded</v>
      </c>
      <c r="F2849" t="s">
        <v>19</v>
      </c>
      <c r="G2849" t="str">
        <f>Table2[[#This Row],[rxn]]&amp;"_"&amp;Table2[[#This Row],[dir]]</f>
        <v>MI1Pt_c_r_REV</v>
      </c>
      <c r="H2849" t="str" cm="1">
        <f t="array" ref="H2849">_xlfn.TEXTJOIN(",",TRUE,_xlfn.UNIQUE(_xlfn._xlws.FILTER(Table2[enz],Table2[rxn+dir]=Table2[[#This Row],[rxn+dir]])))</f>
        <v>SPONT</v>
      </c>
      <c r="I2849" s="2" t="str">
        <f>_xlfn.TEXTAFTER(Table2[[#This Row],[rxn]],"_",-1)</f>
        <v>r</v>
      </c>
      <c r="J2849" s="2" t="str">
        <f>_xlfn.TEXTBEFORE(Table2[[#This Row],[rxn]],"_"&amp;Table2[[#This Row],[compartment]],-1)</f>
        <v>MI1Pt_c</v>
      </c>
      <c r="K2849" s="2" t="str" cm="1">
        <f t="array" ref="K2849">_xlfn.LET(_xlpm.t,J2849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49" s="2" t="str">
        <f>IF(LEN(Table2[[#This Row],[number at end of rxn-compartment]])&gt;0,_xlfn.TEXTBEFORE(Table2[[#This Row],[rxn-compartment]],Table2[[#This Row],[number at end of rxn-compartment]],-1),"")</f>
        <v/>
      </c>
      <c r="N2849" t="str">
        <v>PRENT</v>
      </c>
      <c r="O2849" t="str">
        <v>PRENT15_l</v>
      </c>
      <c r="P2849" t="str">
        <v>FWD</v>
      </c>
      <c r="Q2849" t="str">
        <v>rt4281</v>
      </c>
      <c r="R2849" t="str">
        <v>2.5.1.87</v>
      </c>
      <c r="S2849" t="str">
        <v>Other biosynthetic metabolism</v>
      </c>
      <c r="T2849" t="str">
        <v>Terpenoid backbone biosynthesis</v>
      </c>
    </row>
    <row r="2850" spans="1:20" x14ac:dyDescent="0.2">
      <c r="A2850" t="s">
        <v>6215</v>
      </c>
      <c r="B2850" t="s">
        <v>6216</v>
      </c>
      <c r="C2850" t="s">
        <v>8</v>
      </c>
      <c r="D2850" t="s">
        <v>1270</v>
      </c>
      <c r="E2850" t="str">
        <f>_xlfn.XLOOKUP(Table2[[#This Row],[rxn]],[1]Sheet1!$A:$A,[1]Sheet1!$C:$C,"Other metaolism",0)</f>
        <v>Excluded</v>
      </c>
      <c r="F2850" t="s">
        <v>19</v>
      </c>
      <c r="G2850" t="str">
        <f>Table2[[#This Row],[rxn]]&amp;"_"&amp;Table2[[#This Row],[dir]]</f>
        <v>MIP2Ct_g_r_FWD</v>
      </c>
      <c r="H2850" t="str" cm="1">
        <f t="array" ref="H2850">_xlfn.TEXTJOIN(",",TRUE,_xlfn.UNIQUE(_xlfn._xlws.FILTER(Table2[enz],Table2[rxn+dir]=Table2[[#This Row],[rxn+dir]])))</f>
        <v>SPONT</v>
      </c>
      <c r="I2850" s="2" t="str">
        <f>_xlfn.TEXTAFTER(Table2[[#This Row],[rxn]],"_",-1)</f>
        <v>r</v>
      </c>
      <c r="J2850" s="2" t="str">
        <f>_xlfn.TEXTBEFORE(Table2[[#This Row],[rxn]],"_"&amp;Table2[[#This Row],[compartment]],-1)</f>
        <v>MIP2Ct_g</v>
      </c>
      <c r="K2850" s="2" t="str" cm="1">
        <f t="array" ref="K2850">_xlfn.LET(_xlpm.t,J2850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0" s="2" t="str">
        <f>IF(LEN(Table2[[#This Row],[number at end of rxn-compartment]])&gt;0,_xlfn.TEXTBEFORE(Table2[[#This Row],[rxn-compartment]],Table2[[#This Row],[number at end of rxn-compartment]],-1),"")</f>
        <v/>
      </c>
      <c r="N2850" t="str">
        <v>PRENT</v>
      </c>
      <c r="O2850" t="str">
        <v>PRENT16_l</v>
      </c>
      <c r="P2850" t="str">
        <v>FWD</v>
      </c>
      <c r="Q2850" t="str">
        <v>rt4281</v>
      </c>
      <c r="R2850" t="str">
        <v>2.5.1.87</v>
      </c>
      <c r="S2850" t="str">
        <v>Other biosynthetic metabolism</v>
      </c>
      <c r="T2850" t="str">
        <v>Terpenoid backbone biosynthesis</v>
      </c>
    </row>
    <row r="2851" spans="1:20" x14ac:dyDescent="0.2">
      <c r="A2851" t="s">
        <v>6217</v>
      </c>
      <c r="B2851" t="s">
        <v>6216</v>
      </c>
      <c r="C2851" t="s">
        <v>21</v>
      </c>
      <c r="D2851" t="s">
        <v>1270</v>
      </c>
      <c r="E2851" t="str">
        <f>_xlfn.XLOOKUP(Table2[[#This Row],[rxn]],[1]Sheet1!$A:$A,[1]Sheet1!$C:$C,"Other metaolism",0)</f>
        <v>Excluded</v>
      </c>
      <c r="F2851" t="s">
        <v>19</v>
      </c>
      <c r="G2851" t="str">
        <f>Table2[[#This Row],[rxn]]&amp;"_"&amp;Table2[[#This Row],[dir]]</f>
        <v>MIP2Ct_g_r_REV</v>
      </c>
      <c r="H2851" t="str" cm="1">
        <f t="array" ref="H2851">_xlfn.TEXTJOIN(",",TRUE,_xlfn.UNIQUE(_xlfn._xlws.FILTER(Table2[enz],Table2[rxn+dir]=Table2[[#This Row],[rxn+dir]])))</f>
        <v>SPONT</v>
      </c>
      <c r="I2851" s="2" t="str">
        <f>_xlfn.TEXTAFTER(Table2[[#This Row],[rxn]],"_",-1)</f>
        <v>r</v>
      </c>
      <c r="J2851" s="2" t="str">
        <f>_xlfn.TEXTBEFORE(Table2[[#This Row],[rxn]],"_"&amp;Table2[[#This Row],[compartment]],-1)</f>
        <v>MIP2Ct_g</v>
      </c>
      <c r="K2851" s="2" t="str" cm="1">
        <f t="array" ref="K2851">_xlfn.LET(_xlpm.t,J2851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1" s="2" t="str">
        <f>IF(LEN(Table2[[#This Row],[number at end of rxn-compartment]])&gt;0,_xlfn.TEXTBEFORE(Table2[[#This Row],[rxn-compartment]],Table2[[#This Row],[number at end of rxn-compartment]],-1),"")</f>
        <v/>
      </c>
      <c r="N2851" t="str">
        <v>PRENT</v>
      </c>
      <c r="O2851" t="str">
        <v>PRENT16_l</v>
      </c>
      <c r="P2851" t="str">
        <v>REV</v>
      </c>
      <c r="Q2851" t="str">
        <v>rt4281</v>
      </c>
      <c r="R2851" t="str">
        <v>2.5.1.87</v>
      </c>
      <c r="S2851" t="str">
        <v>Other biosynthetic metabolism</v>
      </c>
      <c r="T2851" t="str">
        <v>Terpenoid backbone biosynthesis</v>
      </c>
    </row>
    <row r="2852" spans="1:20" x14ac:dyDescent="0.2">
      <c r="A2852" t="s">
        <v>6218</v>
      </c>
      <c r="B2852" t="s">
        <v>6220</v>
      </c>
      <c r="C2852" t="s">
        <v>8</v>
      </c>
      <c r="D2852" t="s">
        <v>6219</v>
      </c>
      <c r="E2852" t="str">
        <f>_xlfn.XLOOKUP(Table2[[#This Row],[rxn]],[1]Sheet1!$A:$A,[1]Sheet1!$C:$C,"Other metaolism",0)</f>
        <v>Other biosynthetic metabolism</v>
      </c>
      <c r="F2852" t="s">
        <v>26</v>
      </c>
      <c r="G2852" t="str">
        <f>Table2[[#This Row],[rxn]]&amp;"_"&amp;Table2[[#This Row],[dir]]</f>
        <v>MIPCS_g_FWD</v>
      </c>
      <c r="H2852" t="str" cm="1">
        <f t="array" ref="H2852">_xlfn.TEXTJOIN(",",TRUE,_xlfn.UNIQUE(_xlfn._xlws.FILTER(Table2[enz],Table2[rxn+dir]=Table2[[#This Row],[rxn+dir]])))</f>
        <v>rt8085</v>
      </c>
      <c r="I2852" s="2" t="str">
        <f>_xlfn.TEXTAFTER(Table2[[#This Row],[rxn]],"_",-1)</f>
        <v>g</v>
      </c>
      <c r="J2852" s="2" t="str">
        <f>_xlfn.TEXTBEFORE(Table2[[#This Row],[rxn]],"_"&amp;Table2[[#This Row],[compartment]],-1)</f>
        <v>MIPCS</v>
      </c>
      <c r="K2852" s="2" t="str" cm="1">
        <f t="array" ref="K2852">_xlfn.LET(_xlpm.t,J2852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2" s="2" t="str">
        <f>IF(LEN(Table2[[#This Row],[number at end of rxn-compartment]])&gt;0,_xlfn.TEXTBEFORE(Table2[[#This Row],[rxn-compartment]],Table2[[#This Row],[number at end of rxn-compartment]],-1),"")</f>
        <v/>
      </c>
      <c r="N2852" t="str">
        <v>PRENT</v>
      </c>
      <c r="O2852" t="str">
        <v>PRENT17_l</v>
      </c>
      <c r="P2852" t="str">
        <v>FWD</v>
      </c>
      <c r="Q2852" t="str">
        <v>rt4281</v>
      </c>
      <c r="R2852" t="str">
        <v>2.5.1.87</v>
      </c>
      <c r="S2852" t="str">
        <v>Other biosynthetic metabolism</v>
      </c>
      <c r="T2852" t="str">
        <v>Terpenoid backbone biosynthesis</v>
      </c>
    </row>
    <row r="2853" spans="1:20" x14ac:dyDescent="0.2">
      <c r="A2853" t="s">
        <v>6221</v>
      </c>
      <c r="B2853" t="s">
        <v>6222</v>
      </c>
      <c r="C2853" t="s">
        <v>8</v>
      </c>
      <c r="D2853" t="s">
        <v>1270</v>
      </c>
      <c r="E2853" t="str">
        <f>_xlfn.XLOOKUP(Table2[[#This Row],[rxn]],[1]Sheet1!$A:$A,[1]Sheet1!$C:$C,"Other metaolism",0)</f>
        <v>Excluded</v>
      </c>
      <c r="F2853" t="s">
        <v>19</v>
      </c>
      <c r="G2853" t="str">
        <f>Table2[[#This Row],[rxn]]&amp;"_"&amp;Table2[[#This Row],[dir]]</f>
        <v>MIPCt_g_r_FWD</v>
      </c>
      <c r="H2853" t="str" cm="1">
        <f t="array" ref="H2853">_xlfn.TEXTJOIN(",",TRUE,_xlfn.UNIQUE(_xlfn._xlws.FILTER(Table2[enz],Table2[rxn+dir]=Table2[[#This Row],[rxn+dir]])))</f>
        <v>SPONT</v>
      </c>
      <c r="I2853" s="2" t="str">
        <f>_xlfn.TEXTAFTER(Table2[[#This Row],[rxn]],"_",-1)</f>
        <v>r</v>
      </c>
      <c r="J2853" s="2" t="str">
        <f>_xlfn.TEXTBEFORE(Table2[[#This Row],[rxn]],"_"&amp;Table2[[#This Row],[compartment]],-1)</f>
        <v>MIPCt_g</v>
      </c>
      <c r="K2853" s="2" t="str" cm="1">
        <f t="array" ref="K2853">_xlfn.LET(_xlpm.t,J2853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3" s="2" t="str">
        <f>IF(LEN(Table2[[#This Row],[number at end of rxn-compartment]])&gt;0,_xlfn.TEXTBEFORE(Table2[[#This Row],[rxn-compartment]],Table2[[#This Row],[number at end of rxn-compartment]],-1),"")</f>
        <v/>
      </c>
      <c r="N2853" t="str">
        <v>PRENT</v>
      </c>
      <c r="O2853" t="str">
        <v>PRENT17_l</v>
      </c>
      <c r="P2853" t="str">
        <v>REV</v>
      </c>
      <c r="Q2853" t="str">
        <v>rt4281</v>
      </c>
      <c r="R2853" t="str">
        <v>2.5.1.87</v>
      </c>
      <c r="S2853" t="str">
        <v>Other biosynthetic metabolism</v>
      </c>
      <c r="T2853" t="str">
        <v>Terpenoid backbone biosynthesis</v>
      </c>
    </row>
    <row r="2854" spans="1:20" x14ac:dyDescent="0.2">
      <c r="A2854" t="s">
        <v>6223</v>
      </c>
      <c r="B2854" t="s">
        <v>6222</v>
      </c>
      <c r="C2854" t="s">
        <v>21</v>
      </c>
      <c r="D2854" t="s">
        <v>1270</v>
      </c>
      <c r="E2854" t="str">
        <f>_xlfn.XLOOKUP(Table2[[#This Row],[rxn]],[1]Sheet1!$A:$A,[1]Sheet1!$C:$C,"Other metaolism",0)</f>
        <v>Excluded</v>
      </c>
      <c r="F2854" t="s">
        <v>19</v>
      </c>
      <c r="G2854" t="str">
        <f>Table2[[#This Row],[rxn]]&amp;"_"&amp;Table2[[#This Row],[dir]]</f>
        <v>MIPCt_g_r_REV</v>
      </c>
      <c r="H2854" t="str" cm="1">
        <f t="array" ref="H2854">_xlfn.TEXTJOIN(",",TRUE,_xlfn.UNIQUE(_xlfn._xlws.FILTER(Table2[enz],Table2[rxn+dir]=Table2[[#This Row],[rxn+dir]])))</f>
        <v>SPONT</v>
      </c>
      <c r="I2854" s="2" t="str">
        <f>_xlfn.TEXTAFTER(Table2[[#This Row],[rxn]],"_",-1)</f>
        <v>r</v>
      </c>
      <c r="J2854" s="2" t="str">
        <f>_xlfn.TEXTBEFORE(Table2[[#This Row],[rxn]],"_"&amp;Table2[[#This Row],[compartment]],-1)</f>
        <v>MIPCt_g</v>
      </c>
      <c r="K2854" s="2" t="str" cm="1">
        <f t="array" ref="K2854">_xlfn.LET(_xlpm.t,J2854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4" s="2" t="str">
        <f>IF(LEN(Table2[[#This Row],[number at end of rxn-compartment]])&gt;0,_xlfn.TEXTBEFORE(Table2[[#This Row],[rxn-compartment]],Table2[[#This Row],[number at end of rxn-compartment]],-1),"")</f>
        <v/>
      </c>
      <c r="N2854" t="str">
        <v>PRENT</v>
      </c>
      <c r="O2854" t="str">
        <v>PRENT18_l</v>
      </c>
      <c r="P2854" t="str">
        <v>FWD</v>
      </c>
      <c r="Q2854" t="str">
        <v>rt4281</v>
      </c>
      <c r="R2854" t="str">
        <v>2.5.1.87</v>
      </c>
      <c r="S2854" t="str">
        <v>Other biosynthetic metabolism</v>
      </c>
      <c r="T2854" t="str">
        <v>Terpenoid backbone biosynthesis</v>
      </c>
    </row>
    <row r="2855" spans="1:20" x14ac:dyDescent="0.2">
      <c r="A2855" t="s">
        <v>6224</v>
      </c>
      <c r="B2855" t="s">
        <v>6225</v>
      </c>
      <c r="C2855" t="s">
        <v>8</v>
      </c>
      <c r="D2855" t="s">
        <v>2201</v>
      </c>
      <c r="E2855" t="str">
        <f>_xlfn.XLOOKUP(Table2[[#This Row],[rxn]],[1]Sheet1!$A:$A,[1]Sheet1!$C:$C,"Other metaolism",0)</f>
        <v>Excluded</v>
      </c>
      <c r="F2855" t="s">
        <v>19</v>
      </c>
      <c r="G2855" t="str">
        <f>Table2[[#This Row],[rxn]]&amp;"_"&amp;Table2[[#This Row],[dir]]</f>
        <v>MN2t_c_e_FWD</v>
      </c>
      <c r="H2855" t="str" cm="1">
        <f t="array" ref="H2855">_xlfn.TEXTJOIN(",",TRUE,_xlfn.UNIQUE(_xlfn._xlws.FILTER(Table2[enz],Table2[rxn+dir]=Table2[[#This Row],[rxn+dir]])))</f>
        <v>UNKNOWN</v>
      </c>
      <c r="I2855" s="2" t="str">
        <f>_xlfn.TEXTAFTER(Table2[[#This Row],[rxn]],"_",-1)</f>
        <v>e</v>
      </c>
      <c r="J2855" s="2" t="str">
        <f>_xlfn.TEXTBEFORE(Table2[[#This Row],[rxn]],"_"&amp;Table2[[#This Row],[compartment]],-1)</f>
        <v>MN2t_c</v>
      </c>
      <c r="K2855" s="2" t="str" cm="1">
        <f t="array" ref="K2855">_xlfn.LET(_xlpm.t,J2855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5" s="2" t="str">
        <f>IF(LEN(Table2[[#This Row],[number at end of rxn-compartment]])&gt;0,_xlfn.TEXTBEFORE(Table2[[#This Row],[rxn-compartment]],Table2[[#This Row],[number at end of rxn-compartment]],-1),"")</f>
        <v/>
      </c>
      <c r="N2855" t="str">
        <v>PRENT</v>
      </c>
      <c r="O2855" t="str">
        <v>PRENT19_l</v>
      </c>
      <c r="P2855" t="str">
        <v>FWD</v>
      </c>
      <c r="Q2855" t="str">
        <v>rt4281</v>
      </c>
      <c r="R2855" t="str">
        <v>2.5.1.87</v>
      </c>
      <c r="S2855" t="str">
        <v>Other biosynthetic metabolism</v>
      </c>
      <c r="T2855" t="str">
        <v>Terpenoid backbone biosynthesis</v>
      </c>
    </row>
    <row r="2856" spans="1:20" x14ac:dyDescent="0.2">
      <c r="A2856" t="s">
        <v>6226</v>
      </c>
      <c r="B2856" t="s">
        <v>6227</v>
      </c>
      <c r="C2856" t="s">
        <v>8</v>
      </c>
      <c r="D2856" t="s">
        <v>2201</v>
      </c>
      <c r="E2856" t="str">
        <f>_xlfn.XLOOKUP(Table2[[#This Row],[rxn]],[1]Sheet1!$A:$A,[1]Sheet1!$C:$C,"Other metaolism",0)</f>
        <v>Excluded</v>
      </c>
      <c r="F2856" t="s">
        <v>19</v>
      </c>
      <c r="G2856" t="str">
        <f>Table2[[#This Row],[rxn]]&amp;"_"&amp;Table2[[#This Row],[dir]]</f>
        <v>MOBDt_c_e_FWD</v>
      </c>
      <c r="H2856" t="str" cm="1">
        <f t="array" ref="H2856">_xlfn.TEXTJOIN(",",TRUE,_xlfn.UNIQUE(_xlfn._xlws.FILTER(Table2[enz],Table2[rxn+dir]=Table2[[#This Row],[rxn+dir]])))</f>
        <v>UNKNOWN</v>
      </c>
      <c r="I2856" s="2" t="str">
        <f>_xlfn.TEXTAFTER(Table2[[#This Row],[rxn]],"_",-1)</f>
        <v>e</v>
      </c>
      <c r="J2856" s="2" t="str">
        <f>_xlfn.TEXTBEFORE(Table2[[#This Row],[rxn]],"_"&amp;Table2[[#This Row],[compartment]],-1)</f>
        <v>MOBDt_c</v>
      </c>
      <c r="K2856" s="2" t="str" cm="1">
        <f t="array" ref="K2856">_xlfn.LET(_xlpm.t,J2856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6" s="2" t="str">
        <f>IF(LEN(Table2[[#This Row],[number at end of rxn-compartment]])&gt;0,_xlfn.TEXTBEFORE(Table2[[#This Row],[rxn-compartment]],Table2[[#This Row],[number at end of rxn-compartment]],-1),"")</f>
        <v/>
      </c>
      <c r="N2856" t="str">
        <v>PRENT</v>
      </c>
      <c r="O2856" t="str">
        <v>PRENT20_l</v>
      </c>
      <c r="P2856" t="str">
        <v>FWD</v>
      </c>
      <c r="Q2856" t="str">
        <v>rt4281</v>
      </c>
      <c r="R2856" t="str">
        <v>2.5.1.87</v>
      </c>
      <c r="S2856" t="str">
        <v>Other biosynthetic metabolism</v>
      </c>
      <c r="T2856" t="str">
        <v>Terpenoid backbone biosynthesis</v>
      </c>
    </row>
    <row r="2857" spans="1:20" x14ac:dyDescent="0.2">
      <c r="A2857" t="s">
        <v>6228</v>
      </c>
      <c r="B2857" t="s">
        <v>6230</v>
      </c>
      <c r="C2857" t="s">
        <v>8</v>
      </c>
      <c r="D2857" t="s">
        <v>6229</v>
      </c>
      <c r="E2857" t="str">
        <f>_xlfn.XLOOKUP(Table2[[#This Row],[rxn]],[1]Sheet1!$A:$A,[1]Sheet1!$C:$C,"Other metaolism",0)</f>
        <v>Amino acid metabolism</v>
      </c>
      <c r="F2857" t="s">
        <v>153</v>
      </c>
      <c r="G2857" t="str">
        <f>Table2[[#This Row],[rxn]]&amp;"_"&amp;Table2[[#This Row],[dir]]</f>
        <v>MPYRCNST_c_FWD</v>
      </c>
      <c r="H2857" t="str" cm="1">
        <f t="array" ref="H2857">_xlfn.TEXTJOIN(",",TRUE,_xlfn.UNIQUE(_xlfn._xlws.FILTER(Table2[enz],Table2[rxn+dir]=Table2[[#This Row],[rxn+dir]])))</f>
        <v>rt7838</v>
      </c>
      <c r="I2857" s="2" t="str">
        <f>_xlfn.TEXTAFTER(Table2[[#This Row],[rxn]],"_",-1)</f>
        <v>c</v>
      </c>
      <c r="J2857" s="2" t="str">
        <f>_xlfn.TEXTBEFORE(Table2[[#This Row],[rxn]],"_"&amp;Table2[[#This Row],[compartment]],-1)</f>
        <v>MPYRCNST</v>
      </c>
      <c r="K2857" s="2" t="str" cm="1">
        <f t="array" ref="K2857">_xlfn.LET(_xlpm.t,J2857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7" s="2" t="str">
        <f>IF(LEN(Table2[[#This Row],[number at end of rxn-compartment]])&gt;0,_xlfn.TEXTBEFORE(Table2[[#This Row],[rxn-compartment]],Table2[[#This Row],[number at end of rxn-compartment]],-1),"")</f>
        <v/>
      </c>
      <c r="N2857" t="str">
        <v>PRENT</v>
      </c>
      <c r="O2857" t="str">
        <v>PRENT21_l</v>
      </c>
      <c r="P2857" t="str">
        <v>FWD</v>
      </c>
      <c r="Q2857" t="str">
        <v>rt4281</v>
      </c>
      <c r="R2857" t="str">
        <v>2.5.1.87</v>
      </c>
      <c r="S2857" t="str">
        <v>Other biosynthetic metabolism</v>
      </c>
      <c r="T2857" t="str">
        <v>Terpenoid backbone biosynthesis</v>
      </c>
    </row>
    <row r="2858" spans="1:20" x14ac:dyDescent="0.2">
      <c r="A2858" t="s">
        <v>6231</v>
      </c>
      <c r="B2858" t="s">
        <v>6230</v>
      </c>
      <c r="C2858" t="s">
        <v>21</v>
      </c>
      <c r="D2858" t="s">
        <v>6229</v>
      </c>
      <c r="E2858" t="str">
        <f>_xlfn.XLOOKUP(Table2[[#This Row],[rxn]],[1]Sheet1!$A:$A,[1]Sheet1!$C:$C,"Other metaolism",0)</f>
        <v>Amino acid metabolism</v>
      </c>
      <c r="F2858" t="s">
        <v>153</v>
      </c>
      <c r="G2858" t="str">
        <f>Table2[[#This Row],[rxn]]&amp;"_"&amp;Table2[[#This Row],[dir]]</f>
        <v>MPYRCNST_c_REV</v>
      </c>
      <c r="H2858" t="str" cm="1">
        <f t="array" ref="H2858">_xlfn.TEXTJOIN(",",TRUE,_xlfn.UNIQUE(_xlfn._xlws.FILTER(Table2[enz],Table2[rxn+dir]=Table2[[#This Row],[rxn+dir]])))</f>
        <v>rt7838</v>
      </c>
      <c r="I2858" s="2" t="str">
        <f>_xlfn.TEXTAFTER(Table2[[#This Row],[rxn]],"_",-1)</f>
        <v>c</v>
      </c>
      <c r="J2858" s="2" t="str">
        <f>_xlfn.TEXTBEFORE(Table2[[#This Row],[rxn]],"_"&amp;Table2[[#This Row],[compartment]],-1)</f>
        <v>MPYRCNST</v>
      </c>
      <c r="K2858" s="2" t="str" cm="1">
        <f t="array" ref="K2858">_xlfn.LET(_xlpm.t,J2858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8" s="2" t="str">
        <f>IF(LEN(Table2[[#This Row],[number at end of rxn-compartment]])&gt;0,_xlfn.TEXTBEFORE(Table2[[#This Row],[rxn-compartment]],Table2[[#This Row],[number at end of rxn-compartment]],-1),"")</f>
        <v/>
      </c>
      <c r="N2858" t="str">
        <v>PRENT</v>
      </c>
      <c r="O2858" t="str">
        <v>PRENT6_l</v>
      </c>
      <c r="P2858" t="str">
        <v>FWD</v>
      </c>
      <c r="Q2858" t="str">
        <v>rt4281</v>
      </c>
      <c r="R2858" t="str">
        <v>2.5.1.-</v>
      </c>
      <c r="S2858" t="str">
        <v>Other biosynthetic metabolism</v>
      </c>
      <c r="T2858" t="str">
        <v>Terpenoid backbone biosynthesis</v>
      </c>
    </row>
    <row r="2859" spans="1:20" x14ac:dyDescent="0.2">
      <c r="A2859" t="s">
        <v>6232</v>
      </c>
      <c r="B2859" t="s">
        <v>6234</v>
      </c>
      <c r="C2859" t="s">
        <v>8</v>
      </c>
      <c r="D2859" t="s">
        <v>6233</v>
      </c>
      <c r="E2859" t="str">
        <f>_xlfn.XLOOKUP(Table2[[#This Row],[rxn]],[1]Sheet1!$A:$A,[1]Sheet1!$C:$C,"Other metaolism",0)</f>
        <v>Amino acid metabolism</v>
      </c>
      <c r="F2859" t="s">
        <v>153</v>
      </c>
      <c r="G2859" t="str">
        <f>Table2[[#This Row],[rxn]]&amp;"_"&amp;Table2[[#This Row],[dir]]</f>
        <v>MTAP_c_FWD</v>
      </c>
      <c r="H2859" t="str" cm="1">
        <f t="array" ref="H2859">_xlfn.TEXTJOIN(",",TRUE,_xlfn.UNIQUE(_xlfn._xlws.FILTER(Table2[enz],Table2[rxn+dir]=Table2[[#This Row],[rxn+dir]])))</f>
        <v>rt0004</v>
      </c>
      <c r="I2859" s="2" t="str">
        <f>_xlfn.TEXTAFTER(Table2[[#This Row],[rxn]],"_",-1)</f>
        <v>c</v>
      </c>
      <c r="J2859" s="2" t="str">
        <f>_xlfn.TEXTBEFORE(Table2[[#This Row],[rxn]],"_"&amp;Table2[[#This Row],[compartment]],-1)</f>
        <v>MTAP</v>
      </c>
      <c r="K2859" s="2" t="str" cm="1">
        <f t="array" ref="K2859">_xlfn.LET(_xlpm.t,J2859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59" s="2" t="str">
        <f>IF(LEN(Table2[[#This Row],[number at end of rxn-compartment]])&gt;0,_xlfn.TEXTBEFORE(Table2[[#This Row],[rxn-compartment]],Table2[[#This Row],[number at end of rxn-compartment]],-1),"")</f>
        <v/>
      </c>
      <c r="N2859" t="str">
        <v>PRENT</v>
      </c>
      <c r="O2859" t="str">
        <v>PRENT7_l</v>
      </c>
      <c r="P2859" t="str">
        <v>FWD</v>
      </c>
      <c r="Q2859" t="str">
        <v>rt4281</v>
      </c>
      <c r="R2859" t="str">
        <v>2.5.1.-</v>
      </c>
      <c r="S2859" t="str">
        <v>Other biosynthetic metabolism</v>
      </c>
      <c r="T2859" t="str">
        <v>Terpenoid backbone biosynthesis</v>
      </c>
    </row>
    <row r="2860" spans="1:20" x14ac:dyDescent="0.2">
      <c r="A2860" t="s">
        <v>6235</v>
      </c>
      <c r="B2860" t="s">
        <v>834</v>
      </c>
      <c r="C2860" t="s">
        <v>8</v>
      </c>
      <c r="D2860" t="s">
        <v>2201</v>
      </c>
      <c r="E2860" t="str">
        <f>_xlfn.XLOOKUP(Table2[[#This Row],[rxn]],[1]Sheet1!$A:$A,[1]Sheet1!$C:$C,"Other metaolism",0)</f>
        <v>Other biosynthetic metabolism</v>
      </c>
      <c r="F2860" t="s">
        <v>171</v>
      </c>
      <c r="G2860" t="str">
        <f>Table2[[#This Row],[rxn]]&amp;"_"&amp;Table2[[#This Row],[dir]]</f>
        <v>MTHFC_c_FWD</v>
      </c>
      <c r="H2860" t="str" cm="1">
        <f t="array" ref="H2860">_xlfn.TEXTJOIN(",",TRUE,_xlfn.UNIQUE(_xlfn._xlws.FILTER(Table2[enz],Table2[rxn+dir]=Table2[[#This Row],[rxn+dir]])))</f>
        <v>UNKNOWN</v>
      </c>
      <c r="I2860" s="2" t="str">
        <f>_xlfn.TEXTAFTER(Table2[[#This Row],[rxn]],"_",-1)</f>
        <v>c</v>
      </c>
      <c r="J2860" s="2" t="str">
        <f>_xlfn.TEXTBEFORE(Table2[[#This Row],[rxn]],"_"&amp;Table2[[#This Row],[compartment]],-1)</f>
        <v>MTHFC</v>
      </c>
      <c r="K2860" s="2" t="str" cm="1">
        <f t="array" ref="K2860">_xlfn.LET(_xlpm.t,J2860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0" s="2" t="str">
        <f>IF(LEN(Table2[[#This Row],[number at end of rxn-compartment]])&gt;0,_xlfn.TEXTBEFORE(Table2[[#This Row],[rxn-compartment]],Table2[[#This Row],[number at end of rxn-compartment]],-1),"")</f>
        <v/>
      </c>
      <c r="N2860" t="str">
        <v>PRENT</v>
      </c>
      <c r="O2860" t="str">
        <v>PRENT8_l</v>
      </c>
      <c r="P2860" t="str">
        <v>FWD</v>
      </c>
      <c r="Q2860" t="str">
        <v>rt4281</v>
      </c>
      <c r="R2860" t="str">
        <v>2.5.1.84</v>
      </c>
      <c r="S2860" t="str">
        <v>Other biosynthetic metabolism</v>
      </c>
      <c r="T2860" t="str">
        <v>Terpenoid backbone biosynthesis</v>
      </c>
    </row>
    <row r="2861" spans="1:20" x14ac:dyDescent="0.2">
      <c r="A2861" t="s">
        <v>6236</v>
      </c>
      <c r="B2861" t="s">
        <v>834</v>
      </c>
      <c r="C2861" t="s">
        <v>21</v>
      </c>
      <c r="D2861" t="s">
        <v>2201</v>
      </c>
      <c r="E2861" t="str">
        <f>_xlfn.XLOOKUP(Table2[[#This Row],[rxn]],[1]Sheet1!$A:$A,[1]Sheet1!$C:$C,"Other metaolism",0)</f>
        <v>Other biosynthetic metabolism</v>
      </c>
      <c r="F2861" t="s">
        <v>171</v>
      </c>
      <c r="G2861" t="str">
        <f>Table2[[#This Row],[rxn]]&amp;"_"&amp;Table2[[#This Row],[dir]]</f>
        <v>MTHFC_c_REV</v>
      </c>
      <c r="H2861" t="str" cm="1">
        <f t="array" ref="H2861">_xlfn.TEXTJOIN(",",TRUE,_xlfn.UNIQUE(_xlfn._xlws.FILTER(Table2[enz],Table2[rxn+dir]=Table2[[#This Row],[rxn+dir]])))</f>
        <v>UNKNOWN</v>
      </c>
      <c r="I2861" s="2" t="str">
        <f>_xlfn.TEXTAFTER(Table2[[#This Row],[rxn]],"_",-1)</f>
        <v>c</v>
      </c>
      <c r="J2861" s="2" t="str">
        <f>_xlfn.TEXTBEFORE(Table2[[#This Row],[rxn]],"_"&amp;Table2[[#This Row],[compartment]],-1)</f>
        <v>MTHFC</v>
      </c>
      <c r="K2861" s="2" t="str" cm="1">
        <f t="array" ref="K2861">_xlfn.LET(_xlpm.t,J2861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1" s="2" t="str">
        <f>IF(LEN(Table2[[#This Row],[number at end of rxn-compartment]])&gt;0,_xlfn.TEXTBEFORE(Table2[[#This Row],[rxn-compartment]],Table2[[#This Row],[number at end of rxn-compartment]],-1),"")</f>
        <v/>
      </c>
      <c r="N2861" t="str">
        <v>PRENT</v>
      </c>
      <c r="O2861" t="str">
        <v>PRENT9_l</v>
      </c>
      <c r="P2861" t="str">
        <v>FWD</v>
      </c>
      <c r="Q2861" t="str">
        <v>rt4281</v>
      </c>
      <c r="R2861" t="str">
        <v>2.5.1.-</v>
      </c>
      <c r="S2861" t="str">
        <v>Other biosynthetic metabolism</v>
      </c>
      <c r="T2861" t="str">
        <v>Terpenoid backbone biosynthesis</v>
      </c>
    </row>
    <row r="2862" spans="1:20" x14ac:dyDescent="0.2">
      <c r="A2862" t="s">
        <v>6237</v>
      </c>
      <c r="B2862" t="s">
        <v>836</v>
      </c>
      <c r="C2862" t="s">
        <v>8</v>
      </c>
      <c r="D2862" t="s">
        <v>4779</v>
      </c>
      <c r="E2862" t="str">
        <f>_xlfn.XLOOKUP(Table2[[#This Row],[rxn]],[1]Sheet1!$A:$A,[1]Sheet1!$C:$C,"Other metaolism",0)</f>
        <v>Other biosynthetic metabolism</v>
      </c>
      <c r="F2862" t="s">
        <v>171</v>
      </c>
      <c r="G2862" t="str">
        <f>Table2[[#This Row],[rxn]]&amp;"_"&amp;Table2[[#This Row],[dir]]</f>
        <v>MTHFC_m_FWD</v>
      </c>
      <c r="H2862" t="str" cm="1">
        <f t="array" ref="H2862">_xlfn.TEXTJOIN(",",TRUE,_xlfn.UNIQUE(_xlfn._xlws.FILTER(Table2[enz],Table2[rxn+dir]=Table2[[#This Row],[rxn+dir]])))</f>
        <v>rt6998</v>
      </c>
      <c r="I2862" s="2" t="str">
        <f>_xlfn.TEXTAFTER(Table2[[#This Row],[rxn]],"_",-1)</f>
        <v>m</v>
      </c>
      <c r="J2862" s="2" t="str">
        <f>_xlfn.TEXTBEFORE(Table2[[#This Row],[rxn]],"_"&amp;Table2[[#This Row],[compartment]],-1)</f>
        <v>MTHFC</v>
      </c>
      <c r="K2862" s="2" t="str" cm="1">
        <f t="array" ref="K2862">_xlfn.LET(_xlpm.t,J2862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2" s="2" t="str">
        <f>IF(LEN(Table2[[#This Row],[number at end of rxn-compartment]])&gt;0,_xlfn.TEXTBEFORE(Table2[[#This Row],[rxn-compartment]],Table2[[#This Row],[number at end of rxn-compartment]],-1),"")</f>
        <v/>
      </c>
      <c r="N2862" t="str">
        <v/>
      </c>
      <c r="O2862" t="str">
        <v>PRFGS_c</v>
      </c>
      <c r="P2862" t="str">
        <v>FWD</v>
      </c>
      <c r="Q2862" t="str">
        <v>rt6665</v>
      </c>
      <c r="R2862" t="str">
        <v>6.3.5.3</v>
      </c>
      <c r="S2862" t="str">
        <v>RNA metabolism</v>
      </c>
      <c r="T2862" t="str">
        <v>Purine metabolism</v>
      </c>
    </row>
    <row r="2863" spans="1:20" x14ac:dyDescent="0.2">
      <c r="A2863" t="s">
        <v>6238</v>
      </c>
      <c r="B2863" t="s">
        <v>836</v>
      </c>
      <c r="C2863" t="s">
        <v>21</v>
      </c>
      <c r="D2863" t="s">
        <v>4779</v>
      </c>
      <c r="E2863" t="str">
        <f>_xlfn.XLOOKUP(Table2[[#This Row],[rxn]],[1]Sheet1!$A:$A,[1]Sheet1!$C:$C,"Other metaolism",0)</f>
        <v>Other biosynthetic metabolism</v>
      </c>
      <c r="F2863" t="s">
        <v>171</v>
      </c>
      <c r="G2863" t="str">
        <f>Table2[[#This Row],[rxn]]&amp;"_"&amp;Table2[[#This Row],[dir]]</f>
        <v>MTHFC_m_REV</v>
      </c>
      <c r="H2863" t="str" cm="1">
        <f t="array" ref="H2863">_xlfn.TEXTJOIN(",",TRUE,_xlfn.UNIQUE(_xlfn._xlws.FILTER(Table2[enz],Table2[rxn+dir]=Table2[[#This Row],[rxn+dir]])))</f>
        <v>rt6998</v>
      </c>
      <c r="I2863" s="2" t="str">
        <f>_xlfn.TEXTAFTER(Table2[[#This Row],[rxn]],"_",-1)</f>
        <v>m</v>
      </c>
      <c r="J2863" s="2" t="str">
        <f>_xlfn.TEXTBEFORE(Table2[[#This Row],[rxn]],"_"&amp;Table2[[#This Row],[compartment]],-1)</f>
        <v>MTHFC</v>
      </c>
      <c r="K2863" s="2" t="str" cm="1">
        <f t="array" ref="K2863">_xlfn.LET(_xlpm.t,J2863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3" s="2" t="str">
        <f>IF(LEN(Table2[[#This Row],[number at end of rxn-compartment]])&gt;0,_xlfn.TEXTBEFORE(Table2[[#This Row],[rxn-compartment]],Table2[[#This Row],[number at end of rxn-compartment]],-1),"")</f>
        <v/>
      </c>
      <c r="N2863" t="str">
        <v/>
      </c>
      <c r="O2863" t="str">
        <v>PRMICI_c</v>
      </c>
      <c r="P2863" t="str">
        <v>FWD</v>
      </c>
      <c r="Q2863" t="str">
        <v>rt3242_c</v>
      </c>
      <c r="R2863" t="str">
        <v>5.3.1.16</v>
      </c>
      <c r="S2863" t="str">
        <v>Amino acid metabolism</v>
      </c>
      <c r="T2863" t="str">
        <v>Histidine metabolism</v>
      </c>
    </row>
    <row r="2864" spans="1:20" x14ac:dyDescent="0.2">
      <c r="A2864" t="s">
        <v>6239</v>
      </c>
      <c r="B2864" t="s">
        <v>837</v>
      </c>
      <c r="C2864" t="s">
        <v>8</v>
      </c>
      <c r="D2864" t="s">
        <v>4779</v>
      </c>
      <c r="E2864" t="str">
        <f>_xlfn.XLOOKUP(Table2[[#This Row],[rxn]],[1]Sheet1!$A:$A,[1]Sheet1!$C:$C,"Other metaolism",0)</f>
        <v>Other biosynthetic metabolism</v>
      </c>
      <c r="F2864" t="s">
        <v>171</v>
      </c>
      <c r="G2864" t="str">
        <f>Table2[[#This Row],[rxn]]&amp;"_"&amp;Table2[[#This Row],[dir]]</f>
        <v>MTHFD_c_FWD</v>
      </c>
      <c r="H2864" t="str" cm="1">
        <f t="array" ref="H2864">_xlfn.TEXTJOIN(",",TRUE,_xlfn.UNIQUE(_xlfn._xlws.FILTER(Table2[enz],Table2[rxn+dir]=Table2[[#This Row],[rxn+dir]])))</f>
        <v>rt6998</v>
      </c>
      <c r="I2864" s="2" t="str">
        <f>_xlfn.TEXTAFTER(Table2[[#This Row],[rxn]],"_",-1)</f>
        <v>c</v>
      </c>
      <c r="J2864" s="2" t="str">
        <f>_xlfn.TEXTBEFORE(Table2[[#This Row],[rxn]],"_"&amp;Table2[[#This Row],[compartment]],-1)</f>
        <v>MTHFD</v>
      </c>
      <c r="K2864" s="2" t="str" cm="1">
        <f t="array" ref="K2864">_xlfn.LET(_xlpm.t,J2864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4" s="2" t="str">
        <f>IF(LEN(Table2[[#This Row],[number at end of rxn-compartment]])&gt;0,_xlfn.TEXTBEFORE(Table2[[#This Row],[rxn-compartment]],Table2[[#This Row],[number at end of rxn-compartment]],-1),"")</f>
        <v/>
      </c>
      <c r="N2864" t="str">
        <v>PROD</v>
      </c>
      <c r="O2864" t="str">
        <v>PROD2_m</v>
      </c>
      <c r="P2864" t="str">
        <v>FWD</v>
      </c>
      <c r="Q2864" t="str">
        <v>rt6234</v>
      </c>
      <c r="R2864" t="str">
        <v>1.5.-.-</v>
      </c>
      <c r="S2864" t="str">
        <v>Amino acid metabolism</v>
      </c>
      <c r="T2864" t="str">
        <v>Arginine and proline metabolism</v>
      </c>
    </row>
    <row r="2865" spans="1:20" x14ac:dyDescent="0.2">
      <c r="A2865" t="s">
        <v>6240</v>
      </c>
      <c r="B2865" t="s">
        <v>837</v>
      </c>
      <c r="C2865" t="s">
        <v>21</v>
      </c>
      <c r="D2865" t="s">
        <v>4779</v>
      </c>
      <c r="E2865" t="str">
        <f>_xlfn.XLOOKUP(Table2[[#This Row],[rxn]],[1]Sheet1!$A:$A,[1]Sheet1!$C:$C,"Other metaolism",0)</f>
        <v>Other biosynthetic metabolism</v>
      </c>
      <c r="F2865" t="s">
        <v>171</v>
      </c>
      <c r="G2865" t="str">
        <f>Table2[[#This Row],[rxn]]&amp;"_"&amp;Table2[[#This Row],[dir]]</f>
        <v>MTHFD_c_REV</v>
      </c>
      <c r="H2865" t="str" cm="1">
        <f t="array" ref="H2865">_xlfn.TEXTJOIN(",",TRUE,_xlfn.UNIQUE(_xlfn._xlws.FILTER(Table2[enz],Table2[rxn+dir]=Table2[[#This Row],[rxn+dir]])))</f>
        <v>rt6998</v>
      </c>
      <c r="I2865" s="2" t="str">
        <f>_xlfn.TEXTAFTER(Table2[[#This Row],[rxn]],"_",-1)</f>
        <v>c</v>
      </c>
      <c r="J2865" s="2" t="str">
        <f>_xlfn.TEXTBEFORE(Table2[[#This Row],[rxn]],"_"&amp;Table2[[#This Row],[compartment]],-1)</f>
        <v>MTHFD</v>
      </c>
      <c r="K2865" s="2" t="str" cm="1">
        <f t="array" ref="K2865">_xlfn.LET(_xlpm.t,J2865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5" s="2" t="str">
        <f>IF(LEN(Table2[[#This Row],[number at end of rxn-compartment]])&gt;0,_xlfn.TEXTBEFORE(Table2[[#This Row],[rxn-compartment]],Table2[[#This Row],[number at end of rxn-compartment]],-1),"")</f>
        <v/>
      </c>
      <c r="N2865" t="str">
        <v/>
      </c>
      <c r="O2865" t="str">
        <v>PROt_c_m</v>
      </c>
      <c r="P2865" t="str">
        <v>FWD</v>
      </c>
      <c r="Q2865" t="str">
        <v>SPONT</v>
      </c>
      <c r="R2865" t="str">
        <v/>
      </c>
      <c r="S2865" t="str">
        <v>Excluded</v>
      </c>
      <c r="T2865" t="str">
        <v>Transport</v>
      </c>
    </row>
    <row r="2866" spans="1:20" x14ac:dyDescent="0.2">
      <c r="A2866" t="s">
        <v>6241</v>
      </c>
      <c r="B2866" t="s">
        <v>839</v>
      </c>
      <c r="C2866" t="s">
        <v>8</v>
      </c>
      <c r="D2866" t="s">
        <v>4779</v>
      </c>
      <c r="E2866" t="str">
        <f>_xlfn.XLOOKUP(Table2[[#This Row],[rxn]],[1]Sheet1!$A:$A,[1]Sheet1!$C:$C,"Other metaolism",0)</f>
        <v>Other biosynthetic metabolism</v>
      </c>
      <c r="F2866" t="s">
        <v>171</v>
      </c>
      <c r="G2866" t="str">
        <f>Table2[[#This Row],[rxn]]&amp;"_"&amp;Table2[[#This Row],[dir]]</f>
        <v>MTHFD_m_FWD</v>
      </c>
      <c r="H2866" t="str" cm="1">
        <f t="array" ref="H2866">_xlfn.TEXTJOIN(",",TRUE,_xlfn.UNIQUE(_xlfn._xlws.FILTER(Table2[enz],Table2[rxn+dir]=Table2[[#This Row],[rxn+dir]])))</f>
        <v>rt6998</v>
      </c>
      <c r="I2866" s="2" t="str">
        <f>_xlfn.TEXTAFTER(Table2[[#This Row],[rxn]],"_",-1)</f>
        <v>m</v>
      </c>
      <c r="J2866" s="2" t="str">
        <f>_xlfn.TEXTBEFORE(Table2[[#This Row],[rxn]],"_"&amp;Table2[[#This Row],[compartment]],-1)</f>
        <v>MTHFD</v>
      </c>
      <c r="K2866" s="2" t="str" cm="1">
        <f t="array" ref="K2866">_xlfn.LET(_xlpm.t,J2866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6" s="2" t="str">
        <f>IF(LEN(Table2[[#This Row],[number at end of rxn-compartment]])&gt;0,_xlfn.TEXTBEFORE(Table2[[#This Row],[rxn-compartment]],Table2[[#This Row],[number at end of rxn-compartment]],-1),"")</f>
        <v/>
      </c>
      <c r="N2866" t="str">
        <v/>
      </c>
      <c r="O2866" t="str">
        <v>PROt_c_m</v>
      </c>
      <c r="P2866" t="str">
        <v>REV</v>
      </c>
      <c r="Q2866" t="str">
        <v>SPONT</v>
      </c>
      <c r="R2866" t="str">
        <v/>
      </c>
      <c r="S2866" t="str">
        <v>Excluded</v>
      </c>
      <c r="T2866" t="str">
        <v>Transport</v>
      </c>
    </row>
    <row r="2867" spans="1:20" x14ac:dyDescent="0.2">
      <c r="A2867" t="s">
        <v>6242</v>
      </c>
      <c r="B2867" t="s">
        <v>839</v>
      </c>
      <c r="C2867" t="s">
        <v>21</v>
      </c>
      <c r="D2867" t="s">
        <v>4779</v>
      </c>
      <c r="E2867" t="str">
        <f>_xlfn.XLOOKUP(Table2[[#This Row],[rxn]],[1]Sheet1!$A:$A,[1]Sheet1!$C:$C,"Other metaolism",0)</f>
        <v>Other biosynthetic metabolism</v>
      </c>
      <c r="F2867" t="s">
        <v>171</v>
      </c>
      <c r="G2867" t="str">
        <f>Table2[[#This Row],[rxn]]&amp;"_"&amp;Table2[[#This Row],[dir]]</f>
        <v>MTHFD_m_REV</v>
      </c>
      <c r="H2867" t="str" cm="1">
        <f t="array" ref="H2867">_xlfn.TEXTJOIN(",",TRUE,_xlfn.UNIQUE(_xlfn._xlws.FILTER(Table2[enz],Table2[rxn+dir]=Table2[[#This Row],[rxn+dir]])))</f>
        <v>rt6998</v>
      </c>
      <c r="I2867" s="2" t="str">
        <f>_xlfn.TEXTAFTER(Table2[[#This Row],[rxn]],"_",-1)</f>
        <v>m</v>
      </c>
      <c r="J2867" s="2" t="str">
        <f>_xlfn.TEXTBEFORE(Table2[[#This Row],[rxn]],"_"&amp;Table2[[#This Row],[compartment]],-1)</f>
        <v>MTHFD</v>
      </c>
      <c r="K2867" s="2" t="str" cm="1">
        <f t="array" ref="K2867">_xlfn.LET(_xlpm.t,J2867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7" s="2" t="str">
        <f>IF(LEN(Table2[[#This Row],[number at end of rxn-compartment]])&gt;0,_xlfn.TEXTBEFORE(Table2[[#This Row],[rxn-compartment]],Table2[[#This Row],[number at end of rxn-compartment]],-1),"")</f>
        <v/>
      </c>
      <c r="N2867" t="str">
        <v/>
      </c>
      <c r="O2867" t="str">
        <v>PROtps_e</v>
      </c>
      <c r="P2867" t="str">
        <v>FWD</v>
      </c>
      <c r="Q2867" t="str">
        <v>rt4390,rt5861</v>
      </c>
      <c r="R2867" t="str">
        <v/>
      </c>
      <c r="S2867" t="str">
        <v>Excluded</v>
      </c>
      <c r="T2867" t="str">
        <v>Transport</v>
      </c>
    </row>
    <row r="2868" spans="1:20" x14ac:dyDescent="0.2">
      <c r="A2868" t="s">
        <v>6243</v>
      </c>
      <c r="B2868" t="s">
        <v>840</v>
      </c>
      <c r="C2868" t="s">
        <v>8</v>
      </c>
      <c r="D2868" t="s">
        <v>6244</v>
      </c>
      <c r="E2868" t="str">
        <f>_xlfn.XLOOKUP(Table2[[#This Row],[rxn]],[1]Sheet1!$A:$A,[1]Sheet1!$C:$C,"Other metaolism",0)</f>
        <v>Other biosynthetic metabolism</v>
      </c>
      <c r="F2868" t="s">
        <v>171</v>
      </c>
      <c r="G2868" t="str">
        <f>Table2[[#This Row],[rxn]]&amp;"_"&amp;Table2[[#This Row],[dir]]</f>
        <v>MTHFD2i_c_FWD</v>
      </c>
      <c r="H2868" t="str" cm="1">
        <f t="array" ref="H2868">_xlfn.TEXTJOIN(",",TRUE,_xlfn.UNIQUE(_xlfn._xlws.FILTER(Table2[enz],Table2[rxn+dir]=Table2[[#This Row],[rxn+dir]])))</f>
        <v>rt4257</v>
      </c>
      <c r="I2868" s="2" t="str">
        <f>_xlfn.TEXTAFTER(Table2[[#This Row],[rxn]],"_",-1)</f>
        <v>c</v>
      </c>
      <c r="J2868" s="2" t="str">
        <f>_xlfn.TEXTBEFORE(Table2[[#This Row],[rxn]],"_"&amp;Table2[[#This Row],[compartment]],-1)</f>
        <v>MTHFD2i</v>
      </c>
      <c r="K2868" s="2" t="str" cm="1">
        <f t="array" ref="K2868">_xlfn.LET(_xlpm.t,J2868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68" s="2" t="str">
        <f>IF(LEN(Table2[[#This Row],[number at end of rxn-compartment]])&gt;0,_xlfn.TEXTBEFORE(Table2[[#This Row],[rxn-compartment]],Table2[[#This Row],[number at end of rxn-compartment]],-1),"")</f>
        <v/>
      </c>
      <c r="N2868" t="str">
        <v/>
      </c>
      <c r="O2868" t="str">
        <v>PROtps_e</v>
      </c>
      <c r="P2868" t="str">
        <v>REV</v>
      </c>
      <c r="Q2868" t="str">
        <v>rt4390,rt5861</v>
      </c>
      <c r="R2868" t="str">
        <v/>
      </c>
      <c r="S2868" t="str">
        <v>Excluded</v>
      </c>
      <c r="T2868" t="str">
        <v>Transport</v>
      </c>
    </row>
    <row r="2869" spans="1:20" x14ac:dyDescent="0.2">
      <c r="A2869" t="s">
        <v>6245</v>
      </c>
      <c r="B2869" t="s">
        <v>843</v>
      </c>
      <c r="C2869" t="s">
        <v>8</v>
      </c>
      <c r="D2869" t="s">
        <v>6246</v>
      </c>
      <c r="E2869" t="str">
        <f>_xlfn.XLOOKUP(Table2[[#This Row],[rxn]],[1]Sheet1!$A:$A,[1]Sheet1!$C:$C,"Other metaolism",0)</f>
        <v>Other biosynthetic metabolism</v>
      </c>
      <c r="F2869" t="s">
        <v>171</v>
      </c>
      <c r="G2869" t="str">
        <f>Table2[[#This Row],[rxn]]&amp;"_"&amp;Table2[[#This Row],[dir]]</f>
        <v>MTHFR3_c_FWD</v>
      </c>
      <c r="H2869" t="str" cm="1">
        <f t="array" ref="H2869">_xlfn.TEXTJOIN(",",TRUE,_xlfn.UNIQUE(_xlfn._xlws.FILTER(Table2[enz],Table2[rxn+dir]=Table2[[#This Row],[rxn+dir]])))</f>
        <v>MET1213</v>
      </c>
      <c r="I2869" s="2" t="str">
        <f>_xlfn.TEXTAFTER(Table2[[#This Row],[rxn]],"_",-1)</f>
        <v>c</v>
      </c>
      <c r="J2869" s="2" t="str">
        <f>_xlfn.TEXTBEFORE(Table2[[#This Row],[rxn]],"_"&amp;Table2[[#This Row],[compartment]],-1)</f>
        <v>MTHFR3</v>
      </c>
      <c r="K2869" s="2" t="str" cm="1">
        <f t="array" ref="K2869">_xlfn.LET(_xlpm.t,J2869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869" s="2" t="str">
        <f>IF(LEN(Table2[[#This Row],[number at end of rxn-compartment]])&gt;0,_xlfn.TEXTBEFORE(Table2[[#This Row],[rxn-compartment]],Table2[[#This Row],[number at end of rxn-compartment]],-1),"")</f>
        <v>MTHFR</v>
      </c>
      <c r="N2869" t="str">
        <v/>
      </c>
      <c r="O2869" t="str">
        <v>PROTRS_c</v>
      </c>
      <c r="P2869" t="str">
        <v>FWD</v>
      </c>
      <c r="Q2869" t="str">
        <v>rt3118</v>
      </c>
      <c r="R2869" t="str">
        <v>6.1.1.15</v>
      </c>
      <c r="S2869" t="str">
        <v>tRNA charging</v>
      </c>
      <c r="T2869" t="str">
        <v>Aminoacyl-tRNA biosynthesis</v>
      </c>
    </row>
    <row r="2870" spans="1:20" x14ac:dyDescent="0.2">
      <c r="A2870" t="s">
        <v>6247</v>
      </c>
      <c r="B2870" t="s">
        <v>6249</v>
      </c>
      <c r="C2870" t="s">
        <v>8</v>
      </c>
      <c r="D2870" t="s">
        <v>6248</v>
      </c>
      <c r="E2870" t="str">
        <f>_xlfn.XLOOKUP(Table2[[#This Row],[rxn]],[1]Sheet1!$A:$A,[1]Sheet1!$C:$C,"Other metaolism",0)</f>
        <v>Other biosynthetic metabolism</v>
      </c>
      <c r="F2870" t="s">
        <v>989</v>
      </c>
      <c r="G2870" t="str">
        <f>Table2[[#This Row],[rxn]]&amp;"_"&amp;Table2[[#This Row],[dir]]</f>
        <v>MTMOHT_m_FWD</v>
      </c>
      <c r="H2870" t="str" cm="1">
        <f t="array" ref="H2870">_xlfn.TEXTJOIN(",",TRUE,_xlfn.UNIQUE(_xlfn._xlws.FILTER(Table2[enz],Table2[rxn+dir]=Table2[[#This Row],[rxn+dir]])))</f>
        <v>rt0075</v>
      </c>
      <c r="I2870" s="2" t="str">
        <f>_xlfn.TEXTAFTER(Table2[[#This Row],[rxn]],"_",-1)</f>
        <v>m</v>
      </c>
      <c r="J2870" s="2" t="str">
        <f>_xlfn.TEXTBEFORE(Table2[[#This Row],[rxn]],"_"&amp;Table2[[#This Row],[compartment]],-1)</f>
        <v>MTMOHT</v>
      </c>
      <c r="K2870" s="2" t="str" cm="1">
        <f t="array" ref="K2870">_xlfn.LET(_xlpm.t,J2870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0" s="2" t="str">
        <f>IF(LEN(Table2[[#This Row],[number at end of rxn-compartment]])&gt;0,_xlfn.TEXTBEFORE(Table2[[#This Row],[rxn-compartment]],Table2[[#This Row],[number at end of rxn-compartment]],-1),"")</f>
        <v/>
      </c>
      <c r="N2870" t="str">
        <v/>
      </c>
      <c r="O2870" t="str">
        <v>PRPPS_c</v>
      </c>
      <c r="P2870" t="str">
        <v>FWD</v>
      </c>
      <c r="Q2870" t="str">
        <v>PRS23</v>
      </c>
      <c r="R2870" t="str">
        <v>2.7.6.1</v>
      </c>
      <c r="S2870" t="str">
        <v>Amino acid metabolism</v>
      </c>
      <c r="T2870" t="str">
        <v>Histidine metabolism</v>
      </c>
    </row>
    <row r="2871" spans="1:20" x14ac:dyDescent="0.2">
      <c r="A2871" t="s">
        <v>6250</v>
      </c>
      <c r="B2871" t="s">
        <v>6252</v>
      </c>
      <c r="C2871" t="s">
        <v>8</v>
      </c>
      <c r="D2871" t="s">
        <v>6251</v>
      </c>
      <c r="E2871" t="str">
        <f>_xlfn.XLOOKUP(Table2[[#This Row],[rxn]],[1]Sheet1!$A:$A,[1]Sheet1!$C:$C,"Other metaolism",0)</f>
        <v>Amino acid metabolism</v>
      </c>
      <c r="F2871" t="s">
        <v>153</v>
      </c>
      <c r="G2871" t="str">
        <f>Table2[[#This Row],[rxn]]&amp;"_"&amp;Table2[[#This Row],[dir]]</f>
        <v>MTRI_c_FWD</v>
      </c>
      <c r="H2871" t="str" cm="1">
        <f t="array" ref="H2871">_xlfn.TEXTJOIN(",",TRUE,_xlfn.UNIQUE(_xlfn._xlws.FILTER(Table2[enz],Table2[rxn+dir]=Table2[[#This Row],[rxn+dir]])))</f>
        <v>rt5017</v>
      </c>
      <c r="I2871" s="2" t="str">
        <f>_xlfn.TEXTAFTER(Table2[[#This Row],[rxn]],"_",-1)</f>
        <v>c</v>
      </c>
      <c r="J2871" s="2" t="str">
        <f>_xlfn.TEXTBEFORE(Table2[[#This Row],[rxn]],"_"&amp;Table2[[#This Row],[compartment]],-1)</f>
        <v>MTRI</v>
      </c>
      <c r="K2871" s="2" t="str" cm="1">
        <f t="array" ref="K2871">_xlfn.LET(_xlpm.t,J2871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1" s="2" t="str">
        <f>IF(LEN(Table2[[#This Row],[number at end of rxn-compartment]])&gt;0,_xlfn.TEXTBEFORE(Table2[[#This Row],[rxn-compartment]],Table2[[#This Row],[number at end of rxn-compartment]],-1),"")</f>
        <v/>
      </c>
      <c r="N2871" t="str">
        <v/>
      </c>
      <c r="O2871" t="str">
        <v>PRPPt_c_m</v>
      </c>
      <c r="P2871" t="str">
        <v>FWD</v>
      </c>
      <c r="Q2871" t="str">
        <v>SPONT</v>
      </c>
      <c r="R2871" t="str">
        <v/>
      </c>
      <c r="S2871" t="str">
        <v>Excluded</v>
      </c>
      <c r="T2871" t="str">
        <v>Transport</v>
      </c>
    </row>
    <row r="2872" spans="1:20" x14ac:dyDescent="0.2">
      <c r="A2872" t="s">
        <v>6253</v>
      </c>
      <c r="B2872" t="s">
        <v>6252</v>
      </c>
      <c r="C2872" t="s">
        <v>21</v>
      </c>
      <c r="D2872" t="s">
        <v>6251</v>
      </c>
      <c r="E2872" t="str">
        <f>_xlfn.XLOOKUP(Table2[[#This Row],[rxn]],[1]Sheet1!$A:$A,[1]Sheet1!$C:$C,"Other metaolism",0)</f>
        <v>Amino acid metabolism</v>
      </c>
      <c r="F2872" t="s">
        <v>153</v>
      </c>
      <c r="G2872" t="str">
        <f>Table2[[#This Row],[rxn]]&amp;"_"&amp;Table2[[#This Row],[dir]]</f>
        <v>MTRI_c_REV</v>
      </c>
      <c r="H2872" t="str" cm="1">
        <f t="array" ref="H2872">_xlfn.TEXTJOIN(",",TRUE,_xlfn.UNIQUE(_xlfn._xlws.FILTER(Table2[enz],Table2[rxn+dir]=Table2[[#This Row],[rxn+dir]])))</f>
        <v>rt5017</v>
      </c>
      <c r="I2872" s="2" t="str">
        <f>_xlfn.TEXTAFTER(Table2[[#This Row],[rxn]],"_",-1)</f>
        <v>c</v>
      </c>
      <c r="J2872" s="2" t="str">
        <f>_xlfn.TEXTBEFORE(Table2[[#This Row],[rxn]],"_"&amp;Table2[[#This Row],[compartment]],-1)</f>
        <v>MTRI</v>
      </c>
      <c r="K2872" s="2" t="str" cm="1">
        <f t="array" ref="K2872">_xlfn.LET(_xlpm.t,J2872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2" s="2" t="str">
        <f>IF(LEN(Table2[[#This Row],[number at end of rxn-compartment]])&gt;0,_xlfn.TEXTBEFORE(Table2[[#This Row],[rxn-compartment]],Table2[[#This Row],[number at end of rxn-compartment]],-1),"")</f>
        <v/>
      </c>
      <c r="N2872" t="str">
        <v/>
      </c>
      <c r="O2872" t="str">
        <v>PRPPt_c_m</v>
      </c>
      <c r="P2872" t="str">
        <v>REV</v>
      </c>
      <c r="Q2872" t="str">
        <v>SPONT</v>
      </c>
      <c r="R2872" t="str">
        <v/>
      </c>
      <c r="S2872" t="str">
        <v>Excluded</v>
      </c>
      <c r="T2872" t="str">
        <v>Transport</v>
      </c>
    </row>
    <row r="2873" spans="1:20" x14ac:dyDescent="0.2">
      <c r="A2873" t="s">
        <v>6254</v>
      </c>
      <c r="B2873" t="s">
        <v>6256</v>
      </c>
      <c r="C2873" t="s">
        <v>8</v>
      </c>
      <c r="D2873" t="s">
        <v>6255</v>
      </c>
      <c r="E2873" t="str">
        <f>_xlfn.XLOOKUP(Table2[[#This Row],[rxn]],[1]Sheet1!$A:$A,[1]Sheet1!$C:$C,"Other metaolism",0)</f>
        <v>Other metabolism</v>
      </c>
      <c r="F2873" t="s">
        <v>3581</v>
      </c>
      <c r="G2873" t="str">
        <f>Table2[[#This Row],[rxn]]&amp;"_"&amp;Table2[[#This Row],[dir]]</f>
        <v>MUCOCI_c_FWD</v>
      </c>
      <c r="H2873" t="str" cm="1">
        <f t="array" ref="H2873">_xlfn.TEXTJOIN(",",TRUE,_xlfn.UNIQUE(_xlfn._xlws.FILTER(Table2[enz],Table2[rxn+dir]=Table2[[#This Row],[rxn+dir]])))</f>
        <v>rt5684</v>
      </c>
      <c r="I2873" s="2" t="str">
        <f>_xlfn.TEXTAFTER(Table2[[#This Row],[rxn]],"_",-1)</f>
        <v>c</v>
      </c>
      <c r="J2873" s="2" t="str">
        <f>_xlfn.TEXTBEFORE(Table2[[#This Row],[rxn]],"_"&amp;Table2[[#This Row],[compartment]],-1)</f>
        <v>MUCOCI</v>
      </c>
      <c r="K2873" s="2" t="str" cm="1">
        <f t="array" ref="K2873">_xlfn.LET(_xlpm.t,J2873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3" s="2" t="str">
        <f>IF(LEN(Table2[[#This Row],[number at end of rxn-compartment]])&gt;0,_xlfn.TEXTBEFORE(Table2[[#This Row],[rxn-compartment]],Table2[[#This Row],[number at end of rxn-compartment]],-1),"")</f>
        <v/>
      </c>
      <c r="N2873" t="str">
        <v/>
      </c>
      <c r="O2873" t="str">
        <v>PSCIT_c</v>
      </c>
      <c r="P2873" t="str">
        <v>FWD</v>
      </c>
      <c r="Q2873" t="str">
        <v>rt5884</v>
      </c>
      <c r="R2873" t="str">
        <v>4.2.3.4</v>
      </c>
      <c r="S2873" t="str">
        <v>Amino acid metabolism</v>
      </c>
      <c r="T2873" t="str">
        <v>Phenylalanine, tyrosine and tryptophan metabolism</v>
      </c>
    </row>
    <row r="2874" spans="1:20" x14ac:dyDescent="0.2">
      <c r="A2874" t="s">
        <v>6257</v>
      </c>
      <c r="B2874" t="s">
        <v>6256</v>
      </c>
      <c r="C2874" t="s">
        <v>21</v>
      </c>
      <c r="D2874" t="s">
        <v>6255</v>
      </c>
      <c r="E2874" t="str">
        <f>_xlfn.XLOOKUP(Table2[[#This Row],[rxn]],[1]Sheet1!$A:$A,[1]Sheet1!$C:$C,"Other metaolism",0)</f>
        <v>Other metabolism</v>
      </c>
      <c r="F2874" t="s">
        <v>3581</v>
      </c>
      <c r="G2874" t="str">
        <f>Table2[[#This Row],[rxn]]&amp;"_"&amp;Table2[[#This Row],[dir]]</f>
        <v>MUCOCI_c_REV</v>
      </c>
      <c r="H2874" t="str" cm="1">
        <f t="array" ref="H2874">_xlfn.TEXTJOIN(",",TRUE,_xlfn.UNIQUE(_xlfn._xlws.FILTER(Table2[enz],Table2[rxn+dir]=Table2[[#This Row],[rxn+dir]])))</f>
        <v>rt5684</v>
      </c>
      <c r="I2874" s="2" t="str">
        <f>_xlfn.TEXTAFTER(Table2[[#This Row],[rxn]],"_",-1)</f>
        <v>c</v>
      </c>
      <c r="J2874" s="2" t="str">
        <f>_xlfn.TEXTBEFORE(Table2[[#This Row],[rxn]],"_"&amp;Table2[[#This Row],[compartment]],-1)</f>
        <v>MUCOCI</v>
      </c>
      <c r="K2874" s="2" t="str" cm="1">
        <f t="array" ref="K2874">_xlfn.LET(_xlpm.t,J2874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4" s="2" t="str">
        <f>IF(LEN(Table2[[#This Row],[number at end of rxn-compartment]])&gt;0,_xlfn.TEXTBEFORE(Table2[[#This Row],[rxn-compartment]],Table2[[#This Row],[number at end of rxn-compartment]],-1),"")</f>
        <v/>
      </c>
      <c r="N2874" t="str">
        <v/>
      </c>
      <c r="O2874" t="str">
        <v>PSD_gm</v>
      </c>
      <c r="P2874" t="str">
        <v>FWD</v>
      </c>
      <c r="Q2874" t="str">
        <v>rt0683_gm,rt2529_gm,rt3078_gm</v>
      </c>
      <c r="R2874" t="str">
        <v>4.1.1.65</v>
      </c>
      <c r="S2874" t="str">
        <v>Other biosynthetic metabolism</v>
      </c>
      <c r="T2874" t="str">
        <v>Glycerophospholipid metabolism</v>
      </c>
    </row>
    <row r="2875" spans="1:20" x14ac:dyDescent="0.2">
      <c r="A2875" t="s">
        <v>6258</v>
      </c>
      <c r="B2875" t="s">
        <v>6260</v>
      </c>
      <c r="C2875" t="s">
        <v>8</v>
      </c>
      <c r="D2875" t="s">
        <v>6259</v>
      </c>
      <c r="E2875" t="str">
        <f>_xlfn.XLOOKUP(Table2[[#This Row],[rxn]],[1]Sheet1!$A:$A,[1]Sheet1!$C:$C,"Other metaolism",0)</f>
        <v>Other metabolism</v>
      </c>
      <c r="F2875" t="s">
        <v>3581</v>
      </c>
      <c r="G2875" t="str">
        <f>Table2[[#This Row],[rxn]]&amp;"_"&amp;Table2[[#This Row],[dir]]</f>
        <v>MUCOCI_e_FWD</v>
      </c>
      <c r="H2875" t="str" cm="1">
        <f t="array" ref="H2875">_xlfn.TEXTJOIN(",",TRUE,_xlfn.UNIQUE(_xlfn._xlws.FILTER(Table2[enz],Table2[rxn+dir]=Table2[[#This Row],[rxn+dir]])))</f>
        <v>rt4254</v>
      </c>
      <c r="I2875" s="2" t="str">
        <f>_xlfn.TEXTAFTER(Table2[[#This Row],[rxn]],"_",-1)</f>
        <v>e</v>
      </c>
      <c r="J2875" s="2" t="str">
        <f>_xlfn.TEXTBEFORE(Table2[[#This Row],[rxn]],"_"&amp;Table2[[#This Row],[compartment]],-1)</f>
        <v>MUCOCI</v>
      </c>
      <c r="K2875" s="2" t="str" cm="1">
        <f t="array" ref="K2875">_xlfn.LET(_xlpm.t,J2875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5" s="2" t="str">
        <f>IF(LEN(Table2[[#This Row],[number at end of rxn-compartment]])&gt;0,_xlfn.TEXTBEFORE(Table2[[#This Row],[rxn-compartment]],Table2[[#This Row],[number at end of rxn-compartment]],-1),"")</f>
        <v/>
      </c>
      <c r="N2875" t="str">
        <v/>
      </c>
      <c r="O2875" t="str">
        <v>PSD_mm</v>
      </c>
      <c r="P2875" t="str">
        <v>FWD</v>
      </c>
      <c r="Q2875" t="str">
        <v>rt2136,rt2529_mm,rt6186</v>
      </c>
      <c r="R2875" t="str">
        <v>4.1.1.65</v>
      </c>
      <c r="S2875" t="str">
        <v>Other biosynthetic metabolism</v>
      </c>
      <c r="T2875" t="str">
        <v>Glycerophospholipid metabolism</v>
      </c>
    </row>
    <row r="2876" spans="1:20" x14ac:dyDescent="0.2">
      <c r="A2876" t="s">
        <v>6261</v>
      </c>
      <c r="B2876" t="s">
        <v>6260</v>
      </c>
      <c r="C2876" t="s">
        <v>21</v>
      </c>
      <c r="D2876" t="s">
        <v>6259</v>
      </c>
      <c r="E2876" t="str">
        <f>_xlfn.XLOOKUP(Table2[[#This Row],[rxn]],[1]Sheet1!$A:$A,[1]Sheet1!$C:$C,"Other metaolism",0)</f>
        <v>Other metabolism</v>
      </c>
      <c r="F2876" t="s">
        <v>3581</v>
      </c>
      <c r="G2876" t="str">
        <f>Table2[[#This Row],[rxn]]&amp;"_"&amp;Table2[[#This Row],[dir]]</f>
        <v>MUCOCI_e_REV</v>
      </c>
      <c r="H2876" t="str" cm="1">
        <f t="array" ref="H2876">_xlfn.TEXTJOIN(",",TRUE,_xlfn.UNIQUE(_xlfn._xlws.FILTER(Table2[enz],Table2[rxn+dir]=Table2[[#This Row],[rxn+dir]])))</f>
        <v>rt4254</v>
      </c>
      <c r="I2876" s="2" t="str">
        <f>_xlfn.TEXTAFTER(Table2[[#This Row],[rxn]],"_",-1)</f>
        <v>e</v>
      </c>
      <c r="J2876" s="2" t="str">
        <f>_xlfn.TEXTBEFORE(Table2[[#This Row],[rxn]],"_"&amp;Table2[[#This Row],[compartment]],-1)</f>
        <v>MUCOCI</v>
      </c>
      <c r="K2876" s="2" t="str" cm="1">
        <f t="array" ref="K2876">_xlfn.LET(_xlpm.t,J2876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6" s="2" t="str">
        <f>IF(LEN(Table2[[#This Row],[number at end of rxn-compartment]])&gt;0,_xlfn.TEXTBEFORE(Table2[[#This Row],[rxn-compartment]],Table2[[#This Row],[number at end of rxn-compartment]],-1),"")</f>
        <v/>
      </c>
      <c r="N2876" t="str">
        <v/>
      </c>
      <c r="O2876" t="str">
        <v>PSD_vm</v>
      </c>
      <c r="P2876" t="str">
        <v>FWD</v>
      </c>
      <c r="Q2876" t="str">
        <v>rt0683_vm,rt2529_vm,rt3078_vm</v>
      </c>
      <c r="R2876" t="str">
        <v>4.1.1.65</v>
      </c>
      <c r="S2876" t="str">
        <v>Other biosynthetic metabolism</v>
      </c>
      <c r="T2876" t="str">
        <v>Glycerophospholipid metabolism</v>
      </c>
    </row>
    <row r="2877" spans="1:20" x14ac:dyDescent="0.2">
      <c r="A2877" t="s">
        <v>6262</v>
      </c>
      <c r="B2877" t="s">
        <v>846</v>
      </c>
      <c r="C2877" t="s">
        <v>8</v>
      </c>
      <c r="D2877" t="s">
        <v>6263</v>
      </c>
      <c r="E2877" t="str">
        <f>_xlfn.XLOOKUP(Table2[[#This Row],[rxn]],[1]Sheet1!$A:$A,[1]Sheet1!$C:$C,"Other metaolism",0)</f>
        <v>Excluded</v>
      </c>
      <c r="F2877" t="s">
        <v>19</v>
      </c>
      <c r="G2877" t="str">
        <f>Table2[[#This Row],[rxn]]&amp;"_"&amp;Table2[[#This Row],[dir]]</f>
        <v>NACt_c_e_FWD</v>
      </c>
      <c r="H2877" t="str" cm="1">
        <f t="array" ref="H2877">_xlfn.TEXTJOIN(",",TRUE,_xlfn.UNIQUE(_xlfn._xlws.FILTER(Table2[enz],Table2[rxn+dir]=Table2[[#This Row],[rxn+dir]])))</f>
        <v>rt3853</v>
      </c>
      <c r="I2877" s="2" t="str">
        <f>_xlfn.TEXTAFTER(Table2[[#This Row],[rxn]],"_",-1)</f>
        <v>e</v>
      </c>
      <c r="J2877" s="2" t="str">
        <f>_xlfn.TEXTBEFORE(Table2[[#This Row],[rxn]],"_"&amp;Table2[[#This Row],[compartment]],-1)</f>
        <v>NACt_c</v>
      </c>
      <c r="K2877" s="2" t="str" cm="1">
        <f t="array" ref="K2877">_xlfn.LET(_xlpm.t,J2877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7" s="2" t="str">
        <f>IF(LEN(Table2[[#This Row],[number at end of rxn-compartment]])&gt;0,_xlfn.TEXTBEFORE(Table2[[#This Row],[rxn-compartment]],Table2[[#This Row],[number at end of rxn-compartment]],-1),"")</f>
        <v/>
      </c>
      <c r="N2877" t="str">
        <v/>
      </c>
      <c r="O2877" t="str">
        <v>PSERT_c</v>
      </c>
      <c r="P2877" t="str">
        <v>FWD</v>
      </c>
      <c r="Q2877" t="str">
        <v>rt7036</v>
      </c>
      <c r="R2877" t="str">
        <v>2.6.1.52</v>
      </c>
      <c r="S2877" t="str">
        <v>Amino acid metabolism</v>
      </c>
      <c r="T2877" t="str">
        <v>Glycine, serine and threonine metabolism</v>
      </c>
    </row>
    <row r="2878" spans="1:20" x14ac:dyDescent="0.2">
      <c r="A2878" t="s">
        <v>6264</v>
      </c>
      <c r="B2878" t="s">
        <v>846</v>
      </c>
      <c r="C2878" t="s">
        <v>21</v>
      </c>
      <c r="D2878" t="s">
        <v>6263</v>
      </c>
      <c r="E2878" t="str">
        <f>_xlfn.XLOOKUP(Table2[[#This Row],[rxn]],[1]Sheet1!$A:$A,[1]Sheet1!$C:$C,"Other metaolism",0)</f>
        <v>Excluded</v>
      </c>
      <c r="F2878" t="s">
        <v>19</v>
      </c>
      <c r="G2878" t="str">
        <f>Table2[[#This Row],[rxn]]&amp;"_"&amp;Table2[[#This Row],[dir]]</f>
        <v>NACt_c_e_REV</v>
      </c>
      <c r="H2878" t="str" cm="1">
        <f t="array" ref="H2878">_xlfn.TEXTJOIN(",",TRUE,_xlfn.UNIQUE(_xlfn._xlws.FILTER(Table2[enz],Table2[rxn+dir]=Table2[[#This Row],[rxn+dir]])))</f>
        <v>rt3853</v>
      </c>
      <c r="I2878" s="2" t="str">
        <f>_xlfn.TEXTAFTER(Table2[[#This Row],[rxn]],"_",-1)</f>
        <v>e</v>
      </c>
      <c r="J2878" s="2" t="str">
        <f>_xlfn.TEXTBEFORE(Table2[[#This Row],[rxn]],"_"&amp;Table2[[#This Row],[compartment]],-1)</f>
        <v>NACt_c</v>
      </c>
      <c r="K2878" s="2" t="str" cm="1">
        <f t="array" ref="K2878">_xlfn.LET(_xlpm.t,J2878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8" s="2" t="str">
        <f>IF(LEN(Table2[[#This Row],[number at end of rxn-compartment]])&gt;0,_xlfn.TEXTBEFORE(Table2[[#This Row],[rxn-compartment]],Table2[[#This Row],[number at end of rxn-compartment]],-1),"")</f>
        <v/>
      </c>
      <c r="N2878" t="str">
        <v/>
      </c>
      <c r="O2878" t="str">
        <v>PSP_L_c</v>
      </c>
      <c r="P2878" t="str">
        <v>FWD</v>
      </c>
      <c r="Q2878" t="str">
        <v>rt3683</v>
      </c>
      <c r="R2878" t="str">
        <v>3.1.3.3</v>
      </c>
      <c r="S2878" t="str">
        <v>Amino acid metabolism</v>
      </c>
      <c r="T2878" t="str">
        <v>Glycine, serine and threonine metabolism</v>
      </c>
    </row>
    <row r="2879" spans="1:20" x14ac:dyDescent="0.2">
      <c r="A2879" t="s">
        <v>6265</v>
      </c>
      <c r="B2879" t="s">
        <v>6267</v>
      </c>
      <c r="C2879" t="s">
        <v>8</v>
      </c>
      <c r="D2879" t="s">
        <v>6266</v>
      </c>
      <c r="E2879" t="str">
        <f>_xlfn.XLOOKUP(Table2[[#This Row],[rxn]],[1]Sheet1!$A:$A,[1]Sheet1!$C:$C,"Other metaolism",0)</f>
        <v>RNA metabolism</v>
      </c>
      <c r="F2879" t="s">
        <v>116</v>
      </c>
      <c r="G2879" t="str">
        <f>Table2[[#This Row],[rxn]]&amp;"_"&amp;Table2[[#This Row],[dir]]</f>
        <v>NADDP_x_FWD</v>
      </c>
      <c r="H2879" t="str" cm="1">
        <f t="array" ref="H2879">_xlfn.TEXTJOIN(",",TRUE,_xlfn.UNIQUE(_xlfn._xlws.FILTER(Table2[enz],Table2[rxn+dir]=Table2[[#This Row],[rxn+dir]])))</f>
        <v>rt4066</v>
      </c>
      <c r="I2879" s="2" t="str">
        <f>_xlfn.TEXTAFTER(Table2[[#This Row],[rxn]],"_",-1)</f>
        <v>x</v>
      </c>
      <c r="J2879" s="2" t="str">
        <f>_xlfn.TEXTBEFORE(Table2[[#This Row],[rxn]],"_"&amp;Table2[[#This Row],[compartment]],-1)</f>
        <v>NADDP</v>
      </c>
      <c r="K2879" s="2" t="str" cm="1">
        <f t="array" ref="K2879">_xlfn.LET(_xlpm.t,J2879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79" s="2" t="str">
        <f>IF(LEN(Table2[[#This Row],[number at end of rxn-compartment]])&gt;0,_xlfn.TEXTBEFORE(Table2[[#This Row],[rxn-compartment]],Table2[[#This Row],[number at end of rxn-compartment]],-1),"")</f>
        <v/>
      </c>
      <c r="N2879" t="str">
        <v/>
      </c>
      <c r="O2879" t="str">
        <v>PSPHPL_r</v>
      </c>
      <c r="P2879" t="str">
        <v>FWD</v>
      </c>
      <c r="Q2879" t="str">
        <v>rt3557</v>
      </c>
      <c r="R2879" t="str">
        <v>4.1.2.27</v>
      </c>
      <c r="S2879" t="str">
        <v>Other biosynthetic metabolism</v>
      </c>
      <c r="T2879" t="str">
        <v>Sphingolipid metabolism</v>
      </c>
    </row>
    <row r="2880" spans="1:20" x14ac:dyDescent="0.2">
      <c r="A2880" t="s">
        <v>6268</v>
      </c>
      <c r="B2880" t="s">
        <v>6270</v>
      </c>
      <c r="C2880" t="s">
        <v>8</v>
      </c>
      <c r="D2880" t="s">
        <v>6269</v>
      </c>
      <c r="E2880" t="str">
        <f>_xlfn.XLOOKUP(Table2[[#This Row],[rxn]],[1]Sheet1!$A:$A,[1]Sheet1!$C:$C,"Other metaolism",0)</f>
        <v>Central metabolism</v>
      </c>
      <c r="F2880" t="s">
        <v>248</v>
      </c>
      <c r="G2880" t="str">
        <f>Table2[[#This Row],[rxn]]&amp;"_"&amp;Table2[[#This Row],[dir]]</f>
        <v>NADHcplxI_c_m_FWD</v>
      </c>
      <c r="H2880" t="str" cm="1">
        <f t="array" ref="H2880">_xlfn.TEXTJOIN(",",TRUE,_xlfn.UNIQUE(_xlfn._xlws.FILTER(Table2[enz],Table2[rxn+dir]=Table2[[#This Row],[rxn+dir]])))</f>
        <v>NADHCPLX0,NADHCPLX1,NADHCPLX2,NADHCPLX3,NADHCPLX4,NADHCPLX5,NADHCPLX6,NADHCPLX7,NADHCPLX8</v>
      </c>
      <c r="I2880" s="2" t="str">
        <f>_xlfn.TEXTAFTER(Table2[[#This Row],[rxn]],"_",-1)</f>
        <v>m</v>
      </c>
      <c r="J2880" s="2" t="str">
        <f>_xlfn.TEXTBEFORE(Table2[[#This Row],[rxn]],"_"&amp;Table2[[#This Row],[compartment]],-1)</f>
        <v>NADHcplxI_c</v>
      </c>
      <c r="K2880" s="2" t="str" cm="1">
        <f t="array" ref="K2880">_xlfn.LET(_xlpm.t,J2880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0" s="2" t="str">
        <f>IF(LEN(Table2[[#This Row],[number at end of rxn-compartment]])&gt;0,_xlfn.TEXTBEFORE(Table2[[#This Row],[rxn-compartment]],Table2[[#This Row],[number at end of rxn-compartment]],-1),"")</f>
        <v/>
      </c>
      <c r="N2880" t="str">
        <v/>
      </c>
      <c r="O2880" t="str">
        <v>PSPHS_r</v>
      </c>
      <c r="P2880" t="str">
        <v>FWD</v>
      </c>
      <c r="Q2880" t="str">
        <v>rt6946</v>
      </c>
      <c r="R2880" t="str">
        <v>1.14.18.5</v>
      </c>
      <c r="S2880" t="str">
        <v>Other biosynthetic metabolism</v>
      </c>
      <c r="T2880" t="str">
        <v>Sphingolipid biosynthesis</v>
      </c>
    </row>
    <row r="2881" spans="1:20" x14ac:dyDescent="0.2">
      <c r="A2881" t="s">
        <v>6271</v>
      </c>
      <c r="B2881" t="s">
        <v>6270</v>
      </c>
      <c r="C2881" t="s">
        <v>8</v>
      </c>
      <c r="D2881" t="s">
        <v>6272</v>
      </c>
      <c r="E2881" t="str">
        <f>_xlfn.XLOOKUP(Table2[[#This Row],[rxn]],[1]Sheet1!$A:$A,[1]Sheet1!$C:$C,"Other metaolism",0)</f>
        <v>Central metabolism</v>
      </c>
      <c r="F2881" t="s">
        <v>248</v>
      </c>
      <c r="G2881" t="str">
        <f>Table2[[#This Row],[rxn]]&amp;"_"&amp;Table2[[#This Row],[dir]]</f>
        <v>NADHcplxI_c_m_FWD</v>
      </c>
      <c r="H2881" t="str" cm="1">
        <f t="array" ref="H2881">_xlfn.TEXTJOIN(",",TRUE,_xlfn.UNIQUE(_xlfn._xlws.FILTER(Table2[enz],Table2[rxn+dir]=Table2[[#This Row],[rxn+dir]])))</f>
        <v>NADHCPLX0,NADHCPLX1,NADHCPLX2,NADHCPLX3,NADHCPLX4,NADHCPLX5,NADHCPLX6,NADHCPLX7,NADHCPLX8</v>
      </c>
      <c r="I2881" s="2" t="str">
        <f>_xlfn.TEXTAFTER(Table2[[#This Row],[rxn]],"_",-1)</f>
        <v>m</v>
      </c>
      <c r="J2881" s="2" t="str">
        <f>_xlfn.TEXTBEFORE(Table2[[#This Row],[rxn]],"_"&amp;Table2[[#This Row],[compartment]],-1)</f>
        <v>NADHcplxI_c</v>
      </c>
      <c r="K2881" s="2" t="str" cm="1">
        <f t="array" ref="K2881">_xlfn.LET(_xlpm.t,J2881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1" s="2" t="str">
        <f>IF(LEN(Table2[[#This Row],[number at end of rxn-compartment]])&gt;0,_xlfn.TEXTBEFORE(Table2[[#This Row],[rxn-compartment]],Table2[[#This Row],[number at end of rxn-compartment]],-1),"")</f>
        <v/>
      </c>
      <c r="N2881" t="str">
        <v/>
      </c>
      <c r="O2881" t="str">
        <v>PSSA_rm</v>
      </c>
      <c r="P2881" t="str">
        <v>FWD</v>
      </c>
      <c r="Q2881" t="str">
        <v>rt3215</v>
      </c>
      <c r="R2881" t="str">
        <v>2.7.8.8</v>
      </c>
      <c r="S2881" t="str">
        <v>Other biosynthetic metabolism</v>
      </c>
      <c r="T2881" t="str">
        <v>Glycerophospholipid biosynthesis</v>
      </c>
    </row>
    <row r="2882" spans="1:20" x14ac:dyDescent="0.2">
      <c r="A2882" t="s">
        <v>6273</v>
      </c>
      <c r="B2882" t="s">
        <v>6270</v>
      </c>
      <c r="C2882" t="s">
        <v>8</v>
      </c>
      <c r="D2882" t="s">
        <v>6274</v>
      </c>
      <c r="E2882" t="str">
        <f>_xlfn.XLOOKUP(Table2[[#This Row],[rxn]],[1]Sheet1!$A:$A,[1]Sheet1!$C:$C,"Other metaolism",0)</f>
        <v>Central metabolism</v>
      </c>
      <c r="F2882" t="s">
        <v>248</v>
      </c>
      <c r="G2882" t="str">
        <f>Table2[[#This Row],[rxn]]&amp;"_"&amp;Table2[[#This Row],[dir]]</f>
        <v>NADHcplxI_c_m_FWD</v>
      </c>
      <c r="H2882" t="str" cm="1">
        <f t="array" ref="H2882">_xlfn.TEXTJOIN(",",TRUE,_xlfn.UNIQUE(_xlfn._xlws.FILTER(Table2[enz],Table2[rxn+dir]=Table2[[#This Row],[rxn+dir]])))</f>
        <v>NADHCPLX0,NADHCPLX1,NADHCPLX2,NADHCPLX3,NADHCPLX4,NADHCPLX5,NADHCPLX6,NADHCPLX7,NADHCPLX8</v>
      </c>
      <c r="I2882" s="2" t="str">
        <f>_xlfn.TEXTAFTER(Table2[[#This Row],[rxn]],"_",-1)</f>
        <v>m</v>
      </c>
      <c r="J2882" s="2" t="str">
        <f>_xlfn.TEXTBEFORE(Table2[[#This Row],[rxn]],"_"&amp;Table2[[#This Row],[compartment]],-1)</f>
        <v>NADHcplxI_c</v>
      </c>
      <c r="K2882" s="2" t="str" cm="1">
        <f t="array" ref="K2882">_xlfn.LET(_xlpm.t,J2882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2" s="2" t="str">
        <f>IF(LEN(Table2[[#This Row],[number at end of rxn-compartment]])&gt;0,_xlfn.TEXTBEFORE(Table2[[#This Row],[rxn-compartment]],Table2[[#This Row],[number at end of rxn-compartment]],-1),"")</f>
        <v/>
      </c>
      <c r="N2882" t="str">
        <v/>
      </c>
      <c r="O2882" t="str">
        <v>PSt_c_m</v>
      </c>
      <c r="P2882" t="str">
        <v>FWD</v>
      </c>
      <c r="Q2882" t="str">
        <v>rt1060,rt4312</v>
      </c>
      <c r="R2882" t="str">
        <v/>
      </c>
      <c r="S2882" t="str">
        <v>Excluded</v>
      </c>
      <c r="T2882" t="str">
        <v>Transport</v>
      </c>
    </row>
    <row r="2883" spans="1:20" x14ac:dyDescent="0.2">
      <c r="A2883" t="s">
        <v>6275</v>
      </c>
      <c r="B2883" t="s">
        <v>6270</v>
      </c>
      <c r="C2883" t="s">
        <v>8</v>
      </c>
      <c r="D2883" t="s">
        <v>6276</v>
      </c>
      <c r="E2883" t="str">
        <f>_xlfn.XLOOKUP(Table2[[#This Row],[rxn]],[1]Sheet1!$A:$A,[1]Sheet1!$C:$C,"Other metaolism",0)</f>
        <v>Central metabolism</v>
      </c>
      <c r="F2883" t="s">
        <v>248</v>
      </c>
      <c r="G2883" t="str">
        <f>Table2[[#This Row],[rxn]]&amp;"_"&amp;Table2[[#This Row],[dir]]</f>
        <v>NADHcplxI_c_m_FWD</v>
      </c>
      <c r="H2883" t="str" cm="1">
        <f t="array" ref="H2883">_xlfn.TEXTJOIN(",",TRUE,_xlfn.UNIQUE(_xlfn._xlws.FILTER(Table2[enz],Table2[rxn+dir]=Table2[[#This Row],[rxn+dir]])))</f>
        <v>NADHCPLX0,NADHCPLX1,NADHCPLX2,NADHCPLX3,NADHCPLX4,NADHCPLX5,NADHCPLX6,NADHCPLX7,NADHCPLX8</v>
      </c>
      <c r="I2883" s="2" t="str">
        <f>_xlfn.TEXTAFTER(Table2[[#This Row],[rxn]],"_",-1)</f>
        <v>m</v>
      </c>
      <c r="J2883" s="2" t="str">
        <f>_xlfn.TEXTBEFORE(Table2[[#This Row],[rxn]],"_"&amp;Table2[[#This Row],[compartment]],-1)</f>
        <v>NADHcplxI_c</v>
      </c>
      <c r="K2883" s="2" t="str" cm="1">
        <f t="array" ref="K2883">_xlfn.LET(_xlpm.t,J2883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3" s="2" t="str">
        <f>IF(LEN(Table2[[#This Row],[number at end of rxn-compartment]])&gt;0,_xlfn.TEXTBEFORE(Table2[[#This Row],[rxn-compartment]],Table2[[#This Row],[number at end of rxn-compartment]],-1),"")</f>
        <v/>
      </c>
      <c r="N2883" t="str">
        <v/>
      </c>
      <c r="O2883" t="str">
        <v>PSt_c_m</v>
      </c>
      <c r="P2883" t="str">
        <v>REV</v>
      </c>
      <c r="Q2883" t="str">
        <v>rt1060,rt4312</v>
      </c>
      <c r="R2883" t="str">
        <v/>
      </c>
      <c r="S2883" t="str">
        <v>Excluded</v>
      </c>
      <c r="T2883" t="str">
        <v>Transport</v>
      </c>
    </row>
    <row r="2884" spans="1:20" x14ac:dyDescent="0.2">
      <c r="A2884" t="s">
        <v>6277</v>
      </c>
      <c r="B2884" t="s">
        <v>6270</v>
      </c>
      <c r="C2884" t="s">
        <v>8</v>
      </c>
      <c r="D2884" t="s">
        <v>6278</v>
      </c>
      <c r="E2884" t="str">
        <f>_xlfn.XLOOKUP(Table2[[#This Row],[rxn]],[1]Sheet1!$A:$A,[1]Sheet1!$C:$C,"Other metaolism",0)</f>
        <v>Central metabolism</v>
      </c>
      <c r="F2884" t="s">
        <v>248</v>
      </c>
      <c r="G2884" t="str">
        <f>Table2[[#This Row],[rxn]]&amp;"_"&amp;Table2[[#This Row],[dir]]</f>
        <v>NADHcplxI_c_m_FWD</v>
      </c>
      <c r="H2884" t="str" cm="1">
        <f t="array" ref="H2884">_xlfn.TEXTJOIN(",",TRUE,_xlfn.UNIQUE(_xlfn._xlws.FILTER(Table2[enz],Table2[rxn+dir]=Table2[[#This Row],[rxn+dir]])))</f>
        <v>NADHCPLX0,NADHCPLX1,NADHCPLX2,NADHCPLX3,NADHCPLX4,NADHCPLX5,NADHCPLX6,NADHCPLX7,NADHCPLX8</v>
      </c>
      <c r="I2884" s="2" t="str">
        <f>_xlfn.TEXTAFTER(Table2[[#This Row],[rxn]],"_",-1)</f>
        <v>m</v>
      </c>
      <c r="J2884" s="2" t="str">
        <f>_xlfn.TEXTBEFORE(Table2[[#This Row],[rxn]],"_"&amp;Table2[[#This Row],[compartment]],-1)</f>
        <v>NADHcplxI_c</v>
      </c>
      <c r="K2884" s="2" t="str" cm="1">
        <f t="array" ref="K2884">_xlfn.LET(_xlpm.t,J2884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4" s="2" t="str">
        <f>IF(LEN(Table2[[#This Row],[number at end of rxn-compartment]])&gt;0,_xlfn.TEXTBEFORE(Table2[[#This Row],[rxn-compartment]],Table2[[#This Row],[number at end of rxn-compartment]],-1),"")</f>
        <v/>
      </c>
      <c r="N2884" t="str">
        <v/>
      </c>
      <c r="O2884" t="str">
        <v>PSt_c_rm</v>
      </c>
      <c r="P2884" t="str">
        <v>FWD</v>
      </c>
      <c r="Q2884" t="str">
        <v>SPONT</v>
      </c>
      <c r="R2884" t="str">
        <v/>
      </c>
      <c r="S2884" t="str">
        <v>Excluded</v>
      </c>
      <c r="T2884" t="str">
        <v>Transport</v>
      </c>
    </row>
    <row r="2885" spans="1:20" x14ac:dyDescent="0.2">
      <c r="A2885" t="s">
        <v>6279</v>
      </c>
      <c r="B2885" t="s">
        <v>6270</v>
      </c>
      <c r="C2885" t="s">
        <v>8</v>
      </c>
      <c r="D2885" t="s">
        <v>6280</v>
      </c>
      <c r="E2885" t="str">
        <f>_xlfn.XLOOKUP(Table2[[#This Row],[rxn]],[1]Sheet1!$A:$A,[1]Sheet1!$C:$C,"Other metaolism",0)</f>
        <v>Central metabolism</v>
      </c>
      <c r="F2885" t="s">
        <v>248</v>
      </c>
      <c r="G2885" t="str">
        <f>Table2[[#This Row],[rxn]]&amp;"_"&amp;Table2[[#This Row],[dir]]</f>
        <v>NADHcplxI_c_m_FWD</v>
      </c>
      <c r="H2885" t="str" cm="1">
        <f t="array" ref="H2885">_xlfn.TEXTJOIN(",",TRUE,_xlfn.UNIQUE(_xlfn._xlws.FILTER(Table2[enz],Table2[rxn+dir]=Table2[[#This Row],[rxn+dir]])))</f>
        <v>NADHCPLX0,NADHCPLX1,NADHCPLX2,NADHCPLX3,NADHCPLX4,NADHCPLX5,NADHCPLX6,NADHCPLX7,NADHCPLX8</v>
      </c>
      <c r="I2885" s="2" t="str">
        <f>_xlfn.TEXTAFTER(Table2[[#This Row],[rxn]],"_",-1)</f>
        <v>m</v>
      </c>
      <c r="J2885" s="2" t="str">
        <f>_xlfn.TEXTBEFORE(Table2[[#This Row],[rxn]],"_"&amp;Table2[[#This Row],[compartment]],-1)</f>
        <v>NADHcplxI_c</v>
      </c>
      <c r="K2885" s="2" t="str" cm="1">
        <f t="array" ref="K2885">_xlfn.LET(_xlpm.t,J2885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5" s="2" t="str">
        <f>IF(LEN(Table2[[#This Row],[number at end of rxn-compartment]])&gt;0,_xlfn.TEXTBEFORE(Table2[[#This Row],[rxn-compartment]],Table2[[#This Row],[number at end of rxn-compartment]],-1),"")</f>
        <v/>
      </c>
      <c r="N2885" t="str">
        <v/>
      </c>
      <c r="O2885" t="str">
        <v>PSt_c_rm</v>
      </c>
      <c r="P2885" t="str">
        <v>REV</v>
      </c>
      <c r="Q2885" t="str">
        <v>SPONT</v>
      </c>
      <c r="R2885" t="str">
        <v/>
      </c>
      <c r="S2885" t="str">
        <v>Excluded</v>
      </c>
      <c r="T2885" t="str">
        <v>Transport</v>
      </c>
    </row>
    <row r="2886" spans="1:20" x14ac:dyDescent="0.2">
      <c r="A2886" t="s">
        <v>6281</v>
      </c>
      <c r="B2886" t="s">
        <v>6270</v>
      </c>
      <c r="C2886" t="s">
        <v>8</v>
      </c>
      <c r="D2886" t="s">
        <v>6282</v>
      </c>
      <c r="E2886" t="str">
        <f>_xlfn.XLOOKUP(Table2[[#This Row],[rxn]],[1]Sheet1!$A:$A,[1]Sheet1!$C:$C,"Other metaolism",0)</f>
        <v>Central metabolism</v>
      </c>
      <c r="F2886" t="s">
        <v>248</v>
      </c>
      <c r="G2886" t="str">
        <f>Table2[[#This Row],[rxn]]&amp;"_"&amp;Table2[[#This Row],[dir]]</f>
        <v>NADHcplxI_c_m_FWD</v>
      </c>
      <c r="H2886" t="str" cm="1">
        <f t="array" ref="H2886">_xlfn.TEXTJOIN(",",TRUE,_xlfn.UNIQUE(_xlfn._xlws.FILTER(Table2[enz],Table2[rxn+dir]=Table2[[#This Row],[rxn+dir]])))</f>
        <v>NADHCPLX0,NADHCPLX1,NADHCPLX2,NADHCPLX3,NADHCPLX4,NADHCPLX5,NADHCPLX6,NADHCPLX7,NADHCPLX8</v>
      </c>
      <c r="I2886" s="2" t="str">
        <f>_xlfn.TEXTAFTER(Table2[[#This Row],[rxn]],"_",-1)</f>
        <v>m</v>
      </c>
      <c r="J2886" s="2" t="str">
        <f>_xlfn.TEXTBEFORE(Table2[[#This Row],[rxn]],"_"&amp;Table2[[#This Row],[compartment]],-1)</f>
        <v>NADHcplxI_c</v>
      </c>
      <c r="K2886" s="2" t="str" cm="1">
        <f t="array" ref="K2886">_xlfn.LET(_xlpm.t,J2886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6" s="2" t="str">
        <f>IF(LEN(Table2[[#This Row],[number at end of rxn-compartment]])&gt;0,_xlfn.TEXTBEFORE(Table2[[#This Row],[rxn-compartment]],Table2[[#This Row],[number at end of rxn-compartment]],-1),"")</f>
        <v/>
      </c>
      <c r="N2886" t="str">
        <v/>
      </c>
      <c r="O2886" t="str">
        <v>PSt_en_rm</v>
      </c>
      <c r="P2886" t="str">
        <v>FWD</v>
      </c>
      <c r="Q2886" t="str">
        <v>SPONT</v>
      </c>
      <c r="R2886" t="str">
        <v/>
      </c>
      <c r="S2886" t="str">
        <v>Excluded</v>
      </c>
      <c r="T2886" t="str">
        <v>Transport</v>
      </c>
    </row>
    <row r="2887" spans="1:20" x14ac:dyDescent="0.2">
      <c r="A2887" t="s">
        <v>6283</v>
      </c>
      <c r="B2887" t="s">
        <v>6270</v>
      </c>
      <c r="C2887" t="s">
        <v>8</v>
      </c>
      <c r="D2887" t="s">
        <v>6284</v>
      </c>
      <c r="E2887" t="str">
        <f>_xlfn.XLOOKUP(Table2[[#This Row],[rxn]],[1]Sheet1!$A:$A,[1]Sheet1!$C:$C,"Other metaolism",0)</f>
        <v>Central metabolism</v>
      </c>
      <c r="F2887" t="s">
        <v>248</v>
      </c>
      <c r="G2887" t="str">
        <f>Table2[[#This Row],[rxn]]&amp;"_"&amp;Table2[[#This Row],[dir]]</f>
        <v>NADHcplxI_c_m_FWD</v>
      </c>
      <c r="H2887" t="str" cm="1">
        <f t="array" ref="H2887">_xlfn.TEXTJOIN(",",TRUE,_xlfn.UNIQUE(_xlfn._xlws.FILTER(Table2[enz],Table2[rxn+dir]=Table2[[#This Row],[rxn+dir]])))</f>
        <v>NADHCPLX0,NADHCPLX1,NADHCPLX2,NADHCPLX3,NADHCPLX4,NADHCPLX5,NADHCPLX6,NADHCPLX7,NADHCPLX8</v>
      </c>
      <c r="I2887" s="2" t="str">
        <f>_xlfn.TEXTAFTER(Table2[[#This Row],[rxn]],"_",-1)</f>
        <v>m</v>
      </c>
      <c r="J2887" s="2" t="str">
        <f>_xlfn.TEXTBEFORE(Table2[[#This Row],[rxn]],"_"&amp;Table2[[#This Row],[compartment]],-1)</f>
        <v>NADHcplxI_c</v>
      </c>
      <c r="K2887" s="2" t="str" cm="1">
        <f t="array" ref="K2887">_xlfn.LET(_xlpm.t,J2887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7" s="2" t="str">
        <f>IF(LEN(Table2[[#This Row],[number at end of rxn-compartment]])&gt;0,_xlfn.TEXTBEFORE(Table2[[#This Row],[rxn-compartment]],Table2[[#This Row],[number at end of rxn-compartment]],-1),"")</f>
        <v/>
      </c>
      <c r="N2887" t="str">
        <v/>
      </c>
      <c r="O2887" t="str">
        <v>PSt_en_rm</v>
      </c>
      <c r="P2887" t="str">
        <v>REV</v>
      </c>
      <c r="Q2887" t="str">
        <v>SPONT</v>
      </c>
      <c r="R2887" t="str">
        <v/>
      </c>
      <c r="S2887" t="str">
        <v>Excluded</v>
      </c>
      <c r="T2887" t="str">
        <v>Transport</v>
      </c>
    </row>
    <row r="2888" spans="1:20" x14ac:dyDescent="0.2">
      <c r="A2888" t="s">
        <v>6285</v>
      </c>
      <c r="B2888" t="s">
        <v>6270</v>
      </c>
      <c r="C2888" t="s">
        <v>8</v>
      </c>
      <c r="D2888" t="s">
        <v>6286</v>
      </c>
      <c r="E2888" t="str">
        <f>_xlfn.XLOOKUP(Table2[[#This Row],[rxn]],[1]Sheet1!$A:$A,[1]Sheet1!$C:$C,"Other metaolism",0)</f>
        <v>Central metabolism</v>
      </c>
      <c r="F2888" t="s">
        <v>248</v>
      </c>
      <c r="G2888" t="str">
        <f>Table2[[#This Row],[rxn]]&amp;"_"&amp;Table2[[#This Row],[dir]]</f>
        <v>NADHcplxI_c_m_FWD</v>
      </c>
      <c r="H2888" t="str" cm="1">
        <f t="array" ref="H2888">_xlfn.TEXTJOIN(",",TRUE,_xlfn.UNIQUE(_xlfn._xlws.FILTER(Table2[enz],Table2[rxn+dir]=Table2[[#This Row],[rxn+dir]])))</f>
        <v>NADHCPLX0,NADHCPLX1,NADHCPLX2,NADHCPLX3,NADHCPLX4,NADHCPLX5,NADHCPLX6,NADHCPLX7,NADHCPLX8</v>
      </c>
      <c r="I2888" s="2" t="str">
        <f>_xlfn.TEXTAFTER(Table2[[#This Row],[rxn]],"_",-1)</f>
        <v>m</v>
      </c>
      <c r="J2888" s="2" t="str">
        <f>_xlfn.TEXTBEFORE(Table2[[#This Row],[rxn]],"_"&amp;Table2[[#This Row],[compartment]],-1)</f>
        <v>NADHcplxI_c</v>
      </c>
      <c r="K2888" s="2" t="str" cm="1">
        <f t="array" ref="K2888">_xlfn.LET(_xlpm.t,J2888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88" s="2" t="str">
        <f>IF(LEN(Table2[[#This Row],[number at end of rxn-compartment]])&gt;0,_xlfn.TEXTBEFORE(Table2[[#This Row],[rxn-compartment]],Table2[[#This Row],[number at end of rxn-compartment]],-1),"")</f>
        <v/>
      </c>
      <c r="N2888" t="str">
        <v/>
      </c>
      <c r="O2888" t="str">
        <v>PSt_gm_rm</v>
      </c>
      <c r="P2888" t="str">
        <v>FWD</v>
      </c>
      <c r="Q2888" t="str">
        <v>UNKNOWN</v>
      </c>
      <c r="R2888" t="str">
        <v/>
      </c>
      <c r="S2888" t="str">
        <v>Excluded</v>
      </c>
      <c r="T2888" t="str">
        <v>Transport</v>
      </c>
    </row>
    <row r="2889" spans="1:20" x14ac:dyDescent="0.2">
      <c r="A2889" t="s">
        <v>6287</v>
      </c>
      <c r="B2889" t="s">
        <v>848</v>
      </c>
      <c r="C2889" t="s">
        <v>8</v>
      </c>
      <c r="D2889" t="s">
        <v>6288</v>
      </c>
      <c r="E2889" t="str">
        <f>_xlfn.XLOOKUP(Table2[[#This Row],[rxn]],[1]Sheet1!$A:$A,[1]Sheet1!$C:$C,"Other metaolism",0)</f>
        <v>Other biosynthetic metabolism</v>
      </c>
      <c r="F2889" t="s">
        <v>851</v>
      </c>
      <c r="G2889" t="str">
        <f>Table2[[#This Row],[rxn]]&amp;"_"&amp;Table2[[#This Row],[dir]]</f>
        <v>NADHK1_c_FWD</v>
      </c>
      <c r="H2889" t="str" cm="1">
        <f t="array" ref="H2889">_xlfn.TEXTJOIN(",",TRUE,_xlfn.UNIQUE(_xlfn._xlws.FILTER(Table2[enz],Table2[rxn+dir]=Table2[[#This Row],[rxn+dir]])))</f>
        <v>rt1814_c</v>
      </c>
      <c r="I2889" s="2" t="str">
        <f>_xlfn.TEXTAFTER(Table2[[#This Row],[rxn]],"_",-1)</f>
        <v>c</v>
      </c>
      <c r="J2889" s="2" t="str">
        <f>_xlfn.TEXTBEFORE(Table2[[#This Row],[rxn]],"_"&amp;Table2[[#This Row],[compartment]],-1)</f>
        <v>NADHK1</v>
      </c>
      <c r="K2889" s="2" t="str" cm="1">
        <f t="array" ref="K2889">_xlfn.LET(_xlpm.t,J2889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889" s="2" t="str">
        <f>IF(LEN(Table2[[#This Row],[number at end of rxn-compartment]])&gt;0,_xlfn.TEXTBEFORE(Table2[[#This Row],[rxn-compartment]],Table2[[#This Row],[number at end of rxn-compartment]],-1),"")</f>
        <v>NADHK</v>
      </c>
      <c r="N2889" t="str">
        <v/>
      </c>
      <c r="O2889" t="str">
        <v>PSt_gm_rm</v>
      </c>
      <c r="P2889" t="str">
        <v>REV</v>
      </c>
      <c r="Q2889" t="str">
        <v>UNKNOWN</v>
      </c>
      <c r="R2889" t="str">
        <v/>
      </c>
      <c r="S2889" t="str">
        <v>Excluded</v>
      </c>
      <c r="T2889" t="str">
        <v>Transport</v>
      </c>
    </row>
    <row r="2890" spans="1:20" x14ac:dyDescent="0.2">
      <c r="A2890" t="s">
        <v>6289</v>
      </c>
      <c r="B2890" t="s">
        <v>6291</v>
      </c>
      <c r="C2890" t="s">
        <v>8</v>
      </c>
      <c r="D2890" t="s">
        <v>6290</v>
      </c>
      <c r="E2890" t="str">
        <f>_xlfn.XLOOKUP(Table2[[#This Row],[rxn]],[1]Sheet1!$A:$A,[1]Sheet1!$C:$C,"Other metaolism",0)</f>
        <v>Other biosynthetic metabolism</v>
      </c>
      <c r="F2890" t="s">
        <v>851</v>
      </c>
      <c r="G2890" t="str">
        <f>Table2[[#This Row],[rxn]]&amp;"_"&amp;Table2[[#This Row],[dir]]</f>
        <v>NADHK1_m_FWD</v>
      </c>
      <c r="H2890" t="str" cm="1">
        <f t="array" ref="H2890">_xlfn.TEXTJOIN(",",TRUE,_xlfn.UNIQUE(_xlfn._xlws.FILTER(Table2[enz],Table2[rxn+dir]=Table2[[#This Row],[rxn+dir]])))</f>
        <v>rt1814_m</v>
      </c>
      <c r="I2890" s="2" t="str">
        <f>_xlfn.TEXTAFTER(Table2[[#This Row],[rxn]],"_",-1)</f>
        <v>m</v>
      </c>
      <c r="J2890" s="2" t="str">
        <f>_xlfn.TEXTBEFORE(Table2[[#This Row],[rxn]],"_"&amp;Table2[[#This Row],[compartment]],-1)</f>
        <v>NADHK1</v>
      </c>
      <c r="K2890" s="2" t="str" cm="1">
        <f t="array" ref="K2890">_xlfn.LET(_xlpm.t,J2890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890" s="2" t="str">
        <f>IF(LEN(Table2[[#This Row],[number at end of rxn-compartment]])&gt;0,_xlfn.TEXTBEFORE(Table2[[#This Row],[rxn-compartment]],Table2[[#This Row],[number at end of rxn-compartment]],-1),"")</f>
        <v>NADHK</v>
      </c>
      <c r="N2890" t="str">
        <v/>
      </c>
      <c r="O2890" t="str">
        <v>PSt_mm_rm</v>
      </c>
      <c r="P2890" t="str">
        <v>FWD</v>
      </c>
      <c r="Q2890" t="str">
        <v>SPONT</v>
      </c>
      <c r="R2890" t="str">
        <v/>
      </c>
      <c r="S2890" t="str">
        <v>Excluded</v>
      </c>
      <c r="T2890" t="str">
        <v>Transport</v>
      </c>
    </row>
    <row r="2891" spans="1:20" x14ac:dyDescent="0.2">
      <c r="A2891" t="s">
        <v>6292</v>
      </c>
      <c r="B2891" t="s">
        <v>6294</v>
      </c>
      <c r="C2891" t="s">
        <v>8</v>
      </c>
      <c r="D2891" t="s">
        <v>6293</v>
      </c>
      <c r="E2891" t="str">
        <f>_xlfn.XLOOKUP(Table2[[#This Row],[rxn]],[1]Sheet1!$A:$A,[1]Sheet1!$C:$C,"Other metaolism",0)</f>
        <v>Central metabolism</v>
      </c>
      <c r="F2891" t="s">
        <v>248</v>
      </c>
      <c r="G2891" t="str">
        <f>Table2[[#This Row],[rxn]]&amp;"_"&amp;Table2[[#This Row],[dir]]</f>
        <v>NADHq9_c_FWD</v>
      </c>
      <c r="H2891" t="str" cm="1">
        <f t="array" ref="H2891">_xlfn.TEXTJOIN(",",TRUE,_xlfn.UNIQUE(_xlfn._xlws.FILTER(Table2[enz],Table2[rxn+dir]=Table2[[#This Row],[rxn+dir]])))</f>
        <v>rt0604,rt1441</v>
      </c>
      <c r="I2891" s="2" t="str">
        <f>_xlfn.TEXTAFTER(Table2[[#This Row],[rxn]],"_",-1)</f>
        <v>c</v>
      </c>
      <c r="J2891" s="2" t="str">
        <f>_xlfn.TEXTBEFORE(Table2[[#This Row],[rxn]],"_"&amp;Table2[[#This Row],[compartment]],-1)</f>
        <v>NADHq9</v>
      </c>
      <c r="K2891" s="2" t="str" cm="1">
        <f t="array" ref="K2891">_xlfn.LET(_xlpm.t,J2891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2891" s="2" t="str">
        <f>IF(LEN(Table2[[#This Row],[number at end of rxn-compartment]])&gt;0,_xlfn.TEXTBEFORE(Table2[[#This Row],[rxn-compartment]],Table2[[#This Row],[number at end of rxn-compartment]],-1),"")</f>
        <v>NADHq</v>
      </c>
      <c r="N2891" t="str">
        <v/>
      </c>
      <c r="O2891" t="str">
        <v>PSt_mm_rm</v>
      </c>
      <c r="P2891" t="str">
        <v>REV</v>
      </c>
      <c r="Q2891" t="str">
        <v>SPONT</v>
      </c>
      <c r="R2891" t="str">
        <v/>
      </c>
      <c r="S2891" t="str">
        <v>Excluded</v>
      </c>
      <c r="T2891" t="str">
        <v>Transport</v>
      </c>
    </row>
    <row r="2892" spans="1:20" x14ac:dyDescent="0.2">
      <c r="A2892" t="s">
        <v>6295</v>
      </c>
      <c r="B2892" t="s">
        <v>6294</v>
      </c>
      <c r="C2892" t="s">
        <v>8</v>
      </c>
      <c r="D2892" t="s">
        <v>6296</v>
      </c>
      <c r="E2892" t="str">
        <f>_xlfn.XLOOKUP(Table2[[#This Row],[rxn]],[1]Sheet1!$A:$A,[1]Sheet1!$C:$C,"Other metaolism",0)</f>
        <v>Central metabolism</v>
      </c>
      <c r="F2892" t="s">
        <v>248</v>
      </c>
      <c r="G2892" t="str">
        <f>Table2[[#This Row],[rxn]]&amp;"_"&amp;Table2[[#This Row],[dir]]</f>
        <v>NADHq9_c_FWD</v>
      </c>
      <c r="H2892" t="str" cm="1">
        <f t="array" ref="H2892">_xlfn.TEXTJOIN(",",TRUE,_xlfn.UNIQUE(_xlfn._xlws.FILTER(Table2[enz],Table2[rxn+dir]=Table2[[#This Row],[rxn+dir]])))</f>
        <v>rt0604,rt1441</v>
      </c>
      <c r="I2892" s="2" t="str">
        <f>_xlfn.TEXTAFTER(Table2[[#This Row],[rxn]],"_",-1)</f>
        <v>c</v>
      </c>
      <c r="J2892" s="2" t="str">
        <f>_xlfn.TEXTBEFORE(Table2[[#This Row],[rxn]],"_"&amp;Table2[[#This Row],[compartment]],-1)</f>
        <v>NADHq9</v>
      </c>
      <c r="K2892" s="2" t="str" cm="1">
        <f t="array" ref="K2892">_xlfn.LET(_xlpm.t,J2892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2892" s="2" t="str">
        <f>IF(LEN(Table2[[#This Row],[number at end of rxn-compartment]])&gt;0,_xlfn.TEXTBEFORE(Table2[[#This Row],[rxn-compartment]],Table2[[#This Row],[number at end of rxn-compartment]],-1),"")</f>
        <v>NADHq</v>
      </c>
      <c r="N2892" t="str">
        <v/>
      </c>
      <c r="O2892" t="str">
        <v>PSt_rm_vm</v>
      </c>
      <c r="P2892" t="str">
        <v>FWD</v>
      </c>
      <c r="Q2892" t="str">
        <v>SPONT</v>
      </c>
      <c r="R2892" t="str">
        <v/>
      </c>
      <c r="S2892" t="str">
        <v>Excluded</v>
      </c>
      <c r="T2892" t="str">
        <v>Transport</v>
      </c>
    </row>
    <row r="2893" spans="1:20" x14ac:dyDescent="0.2">
      <c r="A2893" t="s">
        <v>6297</v>
      </c>
      <c r="B2893" t="s">
        <v>6298</v>
      </c>
      <c r="C2893" t="s">
        <v>8</v>
      </c>
      <c r="D2893" t="s">
        <v>1270</v>
      </c>
      <c r="E2893" t="str">
        <f>_xlfn.XLOOKUP(Table2[[#This Row],[rxn]],[1]Sheet1!$A:$A,[1]Sheet1!$C:$C,"Other metaolism",0)</f>
        <v>Excluded</v>
      </c>
      <c r="F2893" t="s">
        <v>19</v>
      </c>
      <c r="G2893" t="str">
        <f>Table2[[#This Row],[rxn]]&amp;"_"&amp;Table2[[#This Row],[dir]]</f>
        <v>NADHt_c_rm_FWD</v>
      </c>
      <c r="H2893" t="str" cm="1">
        <f t="array" ref="H2893">_xlfn.TEXTJOIN(",",TRUE,_xlfn.UNIQUE(_xlfn._xlws.FILTER(Table2[enz],Table2[rxn+dir]=Table2[[#This Row],[rxn+dir]])))</f>
        <v>SPONT</v>
      </c>
      <c r="I2893" s="2" t="str">
        <f>_xlfn.TEXTAFTER(Table2[[#This Row],[rxn]],"_",-1)</f>
        <v>rm</v>
      </c>
      <c r="J2893" s="2" t="str">
        <f>_xlfn.TEXTBEFORE(Table2[[#This Row],[rxn]],"_"&amp;Table2[[#This Row],[compartment]],-1)</f>
        <v>NADHt_c</v>
      </c>
      <c r="K2893" s="2" t="str" cm="1">
        <f t="array" ref="K2893">_xlfn.LET(_xlpm.t,J2893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93" s="2" t="str">
        <f>IF(LEN(Table2[[#This Row],[number at end of rxn-compartment]])&gt;0,_xlfn.TEXTBEFORE(Table2[[#This Row],[rxn-compartment]],Table2[[#This Row],[number at end of rxn-compartment]],-1),"")</f>
        <v/>
      </c>
      <c r="N2893" t="str">
        <v/>
      </c>
      <c r="O2893" t="str">
        <v>PSt_rm_vm</v>
      </c>
      <c r="P2893" t="str">
        <v>REV</v>
      </c>
      <c r="Q2893" t="str">
        <v>SPONT</v>
      </c>
      <c r="R2893" t="str">
        <v/>
      </c>
      <c r="S2893" t="str">
        <v>Excluded</v>
      </c>
      <c r="T2893" t="str">
        <v>Transport</v>
      </c>
    </row>
    <row r="2894" spans="1:20" x14ac:dyDescent="0.2">
      <c r="A2894" t="s">
        <v>6299</v>
      </c>
      <c r="B2894" t="s">
        <v>6298</v>
      </c>
      <c r="C2894" t="s">
        <v>21</v>
      </c>
      <c r="D2894" t="s">
        <v>1270</v>
      </c>
      <c r="E2894" t="str">
        <f>_xlfn.XLOOKUP(Table2[[#This Row],[rxn]],[1]Sheet1!$A:$A,[1]Sheet1!$C:$C,"Other metaolism",0)</f>
        <v>Excluded</v>
      </c>
      <c r="F2894" t="s">
        <v>19</v>
      </c>
      <c r="G2894" t="str">
        <f>Table2[[#This Row],[rxn]]&amp;"_"&amp;Table2[[#This Row],[dir]]</f>
        <v>NADHt_c_rm_REV</v>
      </c>
      <c r="H2894" t="str" cm="1">
        <f t="array" ref="H2894">_xlfn.TEXTJOIN(",",TRUE,_xlfn.UNIQUE(_xlfn._xlws.FILTER(Table2[enz],Table2[rxn+dir]=Table2[[#This Row],[rxn+dir]])))</f>
        <v>SPONT</v>
      </c>
      <c r="I2894" s="2" t="str">
        <f>_xlfn.TEXTAFTER(Table2[[#This Row],[rxn]],"_",-1)</f>
        <v>rm</v>
      </c>
      <c r="J2894" s="2" t="str">
        <f>_xlfn.TEXTBEFORE(Table2[[#This Row],[rxn]],"_"&amp;Table2[[#This Row],[compartment]],-1)</f>
        <v>NADHt_c</v>
      </c>
      <c r="K2894" s="2" t="str" cm="1">
        <f t="array" ref="K2894">_xlfn.LET(_xlpm.t,J2894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94" s="2" t="str">
        <f>IF(LEN(Table2[[#This Row],[number at end of rxn-compartment]])&gt;0,_xlfn.TEXTBEFORE(Table2[[#This Row],[rxn-compartment]],Table2[[#This Row],[number at end of rxn-compartment]],-1),"")</f>
        <v/>
      </c>
      <c r="N2894" t="str">
        <v/>
      </c>
      <c r="O2894" t="str">
        <v>PTPAT_c</v>
      </c>
      <c r="P2894" t="str">
        <v>FWD</v>
      </c>
      <c r="Q2894" t="str">
        <v>rt6481</v>
      </c>
      <c r="R2894" t="str">
        <v>2.7.7.3</v>
      </c>
      <c r="S2894" t="str">
        <v>Other biosynthetic metabolism</v>
      </c>
      <c r="T2894" t="str">
        <v>Pantothenate and CoA biosynthesis</v>
      </c>
    </row>
    <row r="2895" spans="1:20" x14ac:dyDescent="0.2">
      <c r="A2895" t="s">
        <v>6300</v>
      </c>
      <c r="B2895" t="s">
        <v>857</v>
      </c>
      <c r="C2895" t="s">
        <v>8</v>
      </c>
      <c r="D2895" t="s">
        <v>6288</v>
      </c>
      <c r="E2895" t="str">
        <f>_xlfn.XLOOKUP(Table2[[#This Row],[rxn]],[1]Sheet1!$A:$A,[1]Sheet1!$C:$C,"Other metaolism",0)</f>
        <v>Other biosynthetic metabolism</v>
      </c>
      <c r="F2895" t="s">
        <v>851</v>
      </c>
      <c r="G2895" t="str">
        <f>Table2[[#This Row],[rxn]]&amp;"_"&amp;Table2[[#This Row],[dir]]</f>
        <v>NADK_c_FWD</v>
      </c>
      <c r="H2895" t="str" cm="1">
        <f t="array" ref="H2895">_xlfn.TEXTJOIN(",",TRUE,_xlfn.UNIQUE(_xlfn._xlws.FILTER(Table2[enz],Table2[rxn+dir]=Table2[[#This Row],[rxn+dir]])))</f>
        <v>rt1814_c</v>
      </c>
      <c r="I2895" s="2" t="str">
        <f>_xlfn.TEXTAFTER(Table2[[#This Row],[rxn]],"_",-1)</f>
        <v>c</v>
      </c>
      <c r="J2895" s="2" t="str">
        <f>_xlfn.TEXTBEFORE(Table2[[#This Row],[rxn]],"_"&amp;Table2[[#This Row],[compartment]],-1)</f>
        <v>NADK</v>
      </c>
      <c r="K2895" s="2" t="str" cm="1">
        <f t="array" ref="K2895">_xlfn.LET(_xlpm.t,J2895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95" s="2" t="str">
        <f>IF(LEN(Table2[[#This Row],[number at end of rxn-compartment]])&gt;0,_xlfn.TEXTBEFORE(Table2[[#This Row],[rxn-compartment]],Table2[[#This Row],[number at end of rxn-compartment]],-1),"")</f>
        <v/>
      </c>
      <c r="N2895" t="str">
        <v>PTRCAT</v>
      </c>
      <c r="O2895" t="str">
        <v>PTRCAT1_c</v>
      </c>
      <c r="P2895" t="str">
        <v>FWD</v>
      </c>
      <c r="Q2895" t="str">
        <v>rt7678</v>
      </c>
      <c r="R2895" t="str">
        <v/>
      </c>
      <c r="S2895" t="str">
        <v>Amino acid metabolism</v>
      </c>
      <c r="T2895" t="str">
        <v>Arginine and proline metabolism</v>
      </c>
    </row>
    <row r="2896" spans="1:20" x14ac:dyDescent="0.2">
      <c r="A2896" t="s">
        <v>6301</v>
      </c>
      <c r="B2896" t="s">
        <v>6302</v>
      </c>
      <c r="C2896" t="s">
        <v>8</v>
      </c>
      <c r="D2896" t="s">
        <v>6290</v>
      </c>
      <c r="E2896" t="str">
        <f>_xlfn.XLOOKUP(Table2[[#This Row],[rxn]],[1]Sheet1!$A:$A,[1]Sheet1!$C:$C,"Other metaolism",0)</f>
        <v>Other biosynthetic metabolism</v>
      </c>
      <c r="F2896" t="s">
        <v>851</v>
      </c>
      <c r="G2896" t="str">
        <f>Table2[[#This Row],[rxn]]&amp;"_"&amp;Table2[[#This Row],[dir]]</f>
        <v>NADK_m_FWD</v>
      </c>
      <c r="H2896" t="str" cm="1">
        <f t="array" ref="H2896">_xlfn.TEXTJOIN(",",TRUE,_xlfn.UNIQUE(_xlfn._xlws.FILTER(Table2[enz],Table2[rxn+dir]=Table2[[#This Row],[rxn+dir]])))</f>
        <v>rt1814_m</v>
      </c>
      <c r="I2896" s="2" t="str">
        <f>_xlfn.TEXTAFTER(Table2[[#This Row],[rxn]],"_",-1)</f>
        <v>m</v>
      </c>
      <c r="J2896" s="2" t="str">
        <f>_xlfn.TEXTBEFORE(Table2[[#This Row],[rxn]],"_"&amp;Table2[[#This Row],[compartment]],-1)</f>
        <v>NADK</v>
      </c>
      <c r="K2896" s="2" t="str" cm="1">
        <f t="array" ref="K2896">_xlfn.LET(_xlpm.t,J2896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96" s="2" t="str">
        <f>IF(LEN(Table2[[#This Row],[number at end of rxn-compartment]])&gt;0,_xlfn.TEXTBEFORE(Table2[[#This Row],[rxn-compartment]],Table2[[#This Row],[number at end of rxn-compartment]],-1),"")</f>
        <v/>
      </c>
      <c r="N2896" t="str">
        <v>PTRCAT</v>
      </c>
      <c r="O2896" t="str">
        <v>PTRCAT1_c</v>
      </c>
      <c r="P2896" t="str">
        <v>REV</v>
      </c>
      <c r="Q2896" t="str">
        <v>rt7678</v>
      </c>
      <c r="R2896" t="str">
        <v/>
      </c>
      <c r="S2896" t="str">
        <v>Amino acid metabolism</v>
      </c>
      <c r="T2896" t="str">
        <v>Arginine and proline metabolism</v>
      </c>
    </row>
    <row r="2897" spans="1:20" x14ac:dyDescent="0.2">
      <c r="A2897" t="s">
        <v>6303</v>
      </c>
      <c r="B2897" t="s">
        <v>6305</v>
      </c>
      <c r="C2897" t="s">
        <v>8</v>
      </c>
      <c r="D2897" t="s">
        <v>6304</v>
      </c>
      <c r="E2897" t="str">
        <f>_xlfn.XLOOKUP(Table2[[#This Row],[rxn]],[1]Sheet1!$A:$A,[1]Sheet1!$C:$C,"Other metaolism",0)</f>
        <v>Other biosynthetic metabolism</v>
      </c>
      <c r="F2897" t="s">
        <v>851</v>
      </c>
      <c r="G2897" t="str">
        <f>Table2[[#This Row],[rxn]]&amp;"_"&amp;Table2[[#This Row],[dir]]</f>
        <v>NADN_n_FWD</v>
      </c>
      <c r="H2897" t="str" cm="1">
        <f t="array" ref="H2897">_xlfn.TEXTJOIN(",",TRUE,_xlfn.UNIQUE(_xlfn._xlws.FILTER(Table2[enz],Table2[rxn+dir]=Table2[[#This Row],[rxn+dir]])))</f>
        <v>rt3107,rt4419,rt7872</v>
      </c>
      <c r="I2897" s="2" t="str">
        <f>_xlfn.TEXTAFTER(Table2[[#This Row],[rxn]],"_",-1)</f>
        <v>n</v>
      </c>
      <c r="J2897" s="2" t="str">
        <f>_xlfn.TEXTBEFORE(Table2[[#This Row],[rxn]],"_"&amp;Table2[[#This Row],[compartment]],-1)</f>
        <v>NADN</v>
      </c>
      <c r="K2897" s="2" t="str" cm="1">
        <f t="array" ref="K2897">_xlfn.LET(_xlpm.t,J2897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97" s="2" t="str">
        <f>IF(LEN(Table2[[#This Row],[number at end of rxn-compartment]])&gt;0,_xlfn.TEXTBEFORE(Table2[[#This Row],[rxn-compartment]],Table2[[#This Row],[number at end of rxn-compartment]],-1),"")</f>
        <v/>
      </c>
      <c r="N2897" t="str">
        <v/>
      </c>
      <c r="O2897" t="str">
        <v>PTRCtpa_e</v>
      </c>
      <c r="P2897" t="str">
        <v>FWD</v>
      </c>
      <c r="Q2897" t="str">
        <v>rt1939_e,rt1987_e,rt2649_e,rt2739_e</v>
      </c>
      <c r="R2897" t="str">
        <v/>
      </c>
      <c r="S2897" t="str">
        <v>Excluded</v>
      </c>
      <c r="T2897" t="str">
        <v>Transport</v>
      </c>
    </row>
    <row r="2898" spans="1:20" x14ac:dyDescent="0.2">
      <c r="A2898" t="s">
        <v>6306</v>
      </c>
      <c r="B2898" t="s">
        <v>6305</v>
      </c>
      <c r="C2898" t="s">
        <v>8</v>
      </c>
      <c r="D2898" t="s">
        <v>6307</v>
      </c>
      <c r="E2898" t="str">
        <f>_xlfn.XLOOKUP(Table2[[#This Row],[rxn]],[1]Sheet1!$A:$A,[1]Sheet1!$C:$C,"Other metaolism",0)</f>
        <v>Other biosynthetic metabolism</v>
      </c>
      <c r="F2898" t="s">
        <v>851</v>
      </c>
      <c r="G2898" t="str">
        <f>Table2[[#This Row],[rxn]]&amp;"_"&amp;Table2[[#This Row],[dir]]</f>
        <v>NADN_n_FWD</v>
      </c>
      <c r="H2898" t="str" cm="1">
        <f t="array" ref="H2898">_xlfn.TEXTJOIN(",",TRUE,_xlfn.UNIQUE(_xlfn._xlws.FILTER(Table2[enz],Table2[rxn+dir]=Table2[[#This Row],[rxn+dir]])))</f>
        <v>rt3107,rt4419,rt7872</v>
      </c>
      <c r="I2898" s="2" t="str">
        <f>_xlfn.TEXTAFTER(Table2[[#This Row],[rxn]],"_",-1)</f>
        <v>n</v>
      </c>
      <c r="J2898" s="2" t="str">
        <f>_xlfn.TEXTBEFORE(Table2[[#This Row],[rxn]],"_"&amp;Table2[[#This Row],[compartment]],-1)</f>
        <v>NADN</v>
      </c>
      <c r="K2898" s="2" t="str" cm="1">
        <f t="array" ref="K2898">_xlfn.LET(_xlpm.t,J2898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98" s="2" t="str">
        <f>IF(LEN(Table2[[#This Row],[number at end of rxn-compartment]])&gt;0,_xlfn.TEXTBEFORE(Table2[[#This Row],[rxn-compartment]],Table2[[#This Row],[number at end of rxn-compartment]],-1),"")</f>
        <v/>
      </c>
      <c r="N2898" t="str">
        <v/>
      </c>
      <c r="O2898" t="str">
        <v>PTRCtpa_e</v>
      </c>
      <c r="P2898" t="str">
        <v>REV</v>
      </c>
      <c r="Q2898" t="str">
        <v>rt1939_e,rt1987_e,rt2649_e,rt2739_e</v>
      </c>
      <c r="R2898" t="str">
        <v/>
      </c>
      <c r="S2898" t="str">
        <v>Excluded</v>
      </c>
      <c r="T2898" t="str">
        <v>Transport</v>
      </c>
    </row>
    <row r="2899" spans="1:20" x14ac:dyDescent="0.2">
      <c r="A2899" t="s">
        <v>6308</v>
      </c>
      <c r="B2899" t="s">
        <v>6305</v>
      </c>
      <c r="C2899" t="s">
        <v>8</v>
      </c>
      <c r="D2899" t="s">
        <v>6309</v>
      </c>
      <c r="E2899" t="str">
        <f>_xlfn.XLOOKUP(Table2[[#This Row],[rxn]],[1]Sheet1!$A:$A,[1]Sheet1!$C:$C,"Other metaolism",0)</f>
        <v>Other biosynthetic metabolism</v>
      </c>
      <c r="F2899" t="s">
        <v>851</v>
      </c>
      <c r="G2899" t="str">
        <f>Table2[[#This Row],[rxn]]&amp;"_"&amp;Table2[[#This Row],[dir]]</f>
        <v>NADN_n_FWD</v>
      </c>
      <c r="H2899" t="str" cm="1">
        <f t="array" ref="H2899">_xlfn.TEXTJOIN(",",TRUE,_xlfn.UNIQUE(_xlfn._xlws.FILTER(Table2[enz],Table2[rxn+dir]=Table2[[#This Row],[rxn+dir]])))</f>
        <v>rt3107,rt4419,rt7872</v>
      </c>
      <c r="I2899" s="2" t="str">
        <f>_xlfn.TEXTAFTER(Table2[[#This Row],[rxn]],"_",-1)</f>
        <v>n</v>
      </c>
      <c r="J2899" s="2" t="str">
        <f>_xlfn.TEXTBEFORE(Table2[[#This Row],[rxn]],"_"&amp;Table2[[#This Row],[compartment]],-1)</f>
        <v>NADN</v>
      </c>
      <c r="K2899" s="2" t="str" cm="1">
        <f t="array" ref="K2899">_xlfn.LET(_xlpm.t,J2899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899" s="2" t="str">
        <f>IF(LEN(Table2[[#This Row],[number at end of rxn-compartment]])&gt;0,_xlfn.TEXTBEFORE(Table2[[#This Row],[rxn-compartment]],Table2[[#This Row],[number at end of rxn-compartment]],-1),"")</f>
        <v/>
      </c>
      <c r="N2899" t="str">
        <v/>
      </c>
      <c r="O2899" t="str">
        <v>PTRCtpa_v</v>
      </c>
      <c r="P2899" t="str">
        <v>FWD</v>
      </c>
      <c r="Q2899" t="str">
        <v>rt1939_v,rt1987_v,rt2649_v,rt2739_v</v>
      </c>
      <c r="R2899" t="str">
        <v/>
      </c>
      <c r="S2899" t="str">
        <v>Excluded</v>
      </c>
      <c r="T2899" t="str">
        <v>Transport</v>
      </c>
    </row>
    <row r="2900" spans="1:20" x14ac:dyDescent="0.2">
      <c r="A2900" t="s">
        <v>6310</v>
      </c>
      <c r="B2900" t="s">
        <v>6311</v>
      </c>
      <c r="C2900" t="s">
        <v>8</v>
      </c>
      <c r="D2900" t="s">
        <v>1270</v>
      </c>
      <c r="E2900" t="str">
        <f>_xlfn.XLOOKUP(Table2[[#This Row],[rxn]],[1]Sheet1!$A:$A,[1]Sheet1!$C:$C,"Other metaolism",0)</f>
        <v>Excluded</v>
      </c>
      <c r="F2900" t="s">
        <v>19</v>
      </c>
      <c r="G2900" t="str">
        <f>Table2[[#This Row],[rxn]]&amp;"_"&amp;Table2[[#This Row],[dir]]</f>
        <v>NADPHt_c_l_FWD</v>
      </c>
      <c r="H2900" t="str" cm="1">
        <f t="array" ref="H2900">_xlfn.TEXTJOIN(",",TRUE,_xlfn.UNIQUE(_xlfn._xlws.FILTER(Table2[enz],Table2[rxn+dir]=Table2[[#This Row],[rxn+dir]])))</f>
        <v>SPONT</v>
      </c>
      <c r="I2900" s="2" t="str">
        <f>_xlfn.TEXTAFTER(Table2[[#This Row],[rxn]],"_",-1)</f>
        <v>l</v>
      </c>
      <c r="J2900" s="2" t="str">
        <f>_xlfn.TEXTBEFORE(Table2[[#This Row],[rxn]],"_"&amp;Table2[[#This Row],[compartment]],-1)</f>
        <v>NADPHt_c</v>
      </c>
      <c r="K2900" s="2" t="str" cm="1">
        <f t="array" ref="K2900">_xlfn.LET(_xlpm.t,J2900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0" s="2" t="str">
        <f>IF(LEN(Table2[[#This Row],[number at end of rxn-compartment]])&gt;0,_xlfn.TEXTBEFORE(Table2[[#This Row],[rxn-compartment]],Table2[[#This Row],[number at end of rxn-compartment]],-1),"")</f>
        <v/>
      </c>
      <c r="N2900" t="str">
        <v/>
      </c>
      <c r="O2900" t="str">
        <v>PTRCtpa_v</v>
      </c>
      <c r="P2900" t="str">
        <v>REV</v>
      </c>
      <c r="Q2900" t="str">
        <v>rt1939_v,rt1987_v,rt2649_v,rt2739_v</v>
      </c>
      <c r="R2900" t="str">
        <v/>
      </c>
      <c r="S2900" t="str">
        <v>Excluded</v>
      </c>
      <c r="T2900" t="str">
        <v>Transport</v>
      </c>
    </row>
    <row r="2901" spans="1:20" x14ac:dyDescent="0.2">
      <c r="A2901" t="s">
        <v>6312</v>
      </c>
      <c r="B2901" t="s">
        <v>6311</v>
      </c>
      <c r="C2901" t="s">
        <v>21</v>
      </c>
      <c r="D2901" t="s">
        <v>1270</v>
      </c>
      <c r="E2901" t="str">
        <f>_xlfn.XLOOKUP(Table2[[#This Row],[rxn]],[1]Sheet1!$A:$A,[1]Sheet1!$C:$C,"Other metaolism",0)</f>
        <v>Excluded</v>
      </c>
      <c r="F2901" t="s">
        <v>19</v>
      </c>
      <c r="G2901" t="str">
        <f>Table2[[#This Row],[rxn]]&amp;"_"&amp;Table2[[#This Row],[dir]]</f>
        <v>NADPHt_c_l_REV</v>
      </c>
      <c r="H2901" t="str" cm="1">
        <f t="array" ref="H2901">_xlfn.TEXTJOIN(",",TRUE,_xlfn.UNIQUE(_xlfn._xlws.FILTER(Table2[enz],Table2[rxn+dir]=Table2[[#This Row],[rxn+dir]])))</f>
        <v>SPONT</v>
      </c>
      <c r="I2901" s="2" t="str">
        <f>_xlfn.TEXTAFTER(Table2[[#This Row],[rxn]],"_",-1)</f>
        <v>l</v>
      </c>
      <c r="J2901" s="2" t="str">
        <f>_xlfn.TEXTBEFORE(Table2[[#This Row],[rxn]],"_"&amp;Table2[[#This Row],[compartment]],-1)</f>
        <v>NADPHt_c</v>
      </c>
      <c r="K2901" s="2" t="str" cm="1">
        <f t="array" ref="K2901">_xlfn.LET(_xlpm.t,J2901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1" s="2" t="str">
        <f>IF(LEN(Table2[[#This Row],[number at end of rxn-compartment]])&gt;0,_xlfn.TEXTBEFORE(Table2[[#This Row],[rxn-compartment]],Table2[[#This Row],[number at end of rxn-compartment]],-1),"")</f>
        <v/>
      </c>
      <c r="N2901" t="str">
        <v>PUNP</v>
      </c>
      <c r="O2901" t="str">
        <v>PUNP3_c</v>
      </c>
      <c r="P2901" t="str">
        <v>FWD</v>
      </c>
      <c r="Q2901" t="str">
        <v>rt7908_c</v>
      </c>
      <c r="R2901" t="str">
        <v>2.4.2.1</v>
      </c>
      <c r="S2901" t="str">
        <v>RNA metabolism</v>
      </c>
      <c r="T2901" t="str">
        <v>Purine metabolism</v>
      </c>
    </row>
    <row r="2902" spans="1:20" x14ac:dyDescent="0.2">
      <c r="A2902" t="s">
        <v>6313</v>
      </c>
      <c r="B2902" t="s">
        <v>6314</v>
      </c>
      <c r="C2902" t="s">
        <v>8</v>
      </c>
      <c r="D2902" t="s">
        <v>1270</v>
      </c>
      <c r="E2902" t="str">
        <f>_xlfn.XLOOKUP(Table2[[#This Row],[rxn]],[1]Sheet1!$A:$A,[1]Sheet1!$C:$C,"Other metaolism",0)</f>
        <v>Excluded</v>
      </c>
      <c r="F2902" t="s">
        <v>19</v>
      </c>
      <c r="G2902" t="str">
        <f>Table2[[#This Row],[rxn]]&amp;"_"&amp;Table2[[#This Row],[dir]]</f>
        <v>NADPHt_c_r_FWD</v>
      </c>
      <c r="H2902" t="str" cm="1">
        <f t="array" ref="H2902">_xlfn.TEXTJOIN(",",TRUE,_xlfn.UNIQUE(_xlfn._xlws.FILTER(Table2[enz],Table2[rxn+dir]=Table2[[#This Row],[rxn+dir]])))</f>
        <v>SPONT</v>
      </c>
      <c r="I2902" s="2" t="str">
        <f>_xlfn.TEXTAFTER(Table2[[#This Row],[rxn]],"_",-1)</f>
        <v>r</v>
      </c>
      <c r="J2902" s="2" t="str">
        <f>_xlfn.TEXTBEFORE(Table2[[#This Row],[rxn]],"_"&amp;Table2[[#This Row],[compartment]],-1)</f>
        <v>NADPHt_c</v>
      </c>
      <c r="K2902" s="2" t="str" cm="1">
        <f t="array" ref="K2902">_xlfn.LET(_xlpm.t,J2902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2" s="2" t="str">
        <f>IF(LEN(Table2[[#This Row],[number at end of rxn-compartment]])&gt;0,_xlfn.TEXTBEFORE(Table2[[#This Row],[rxn-compartment]],Table2[[#This Row],[number at end of rxn-compartment]],-1),"")</f>
        <v/>
      </c>
      <c r="N2902" t="str">
        <v>PUNP</v>
      </c>
      <c r="O2902" t="str">
        <v>PUNP3_c</v>
      </c>
      <c r="P2902" t="str">
        <v>REV</v>
      </c>
      <c r="Q2902" t="str">
        <v>rt7908_c</v>
      </c>
      <c r="R2902" t="str">
        <v>2.4.2.1</v>
      </c>
      <c r="S2902" t="str">
        <v>RNA metabolism</v>
      </c>
      <c r="T2902" t="str">
        <v>Purine metabolism</v>
      </c>
    </row>
    <row r="2903" spans="1:20" x14ac:dyDescent="0.2">
      <c r="A2903" t="s">
        <v>6315</v>
      </c>
      <c r="B2903" t="s">
        <v>6314</v>
      </c>
      <c r="C2903" t="s">
        <v>21</v>
      </c>
      <c r="D2903" t="s">
        <v>1270</v>
      </c>
      <c r="E2903" t="str">
        <f>_xlfn.XLOOKUP(Table2[[#This Row],[rxn]],[1]Sheet1!$A:$A,[1]Sheet1!$C:$C,"Other metaolism",0)</f>
        <v>Excluded</v>
      </c>
      <c r="F2903" t="s">
        <v>19</v>
      </c>
      <c r="G2903" t="str">
        <f>Table2[[#This Row],[rxn]]&amp;"_"&amp;Table2[[#This Row],[dir]]</f>
        <v>NADPHt_c_r_REV</v>
      </c>
      <c r="H2903" t="str" cm="1">
        <f t="array" ref="H2903">_xlfn.TEXTJOIN(",",TRUE,_xlfn.UNIQUE(_xlfn._xlws.FILTER(Table2[enz],Table2[rxn+dir]=Table2[[#This Row],[rxn+dir]])))</f>
        <v>SPONT</v>
      </c>
      <c r="I2903" s="2" t="str">
        <f>_xlfn.TEXTAFTER(Table2[[#This Row],[rxn]],"_",-1)</f>
        <v>r</v>
      </c>
      <c r="J2903" s="2" t="str">
        <f>_xlfn.TEXTBEFORE(Table2[[#This Row],[rxn]],"_"&amp;Table2[[#This Row],[compartment]],-1)</f>
        <v>NADPHt_c</v>
      </c>
      <c r="K2903" s="2" t="str" cm="1">
        <f t="array" ref="K2903">_xlfn.LET(_xlpm.t,J2903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3" s="2" t="str">
        <f>IF(LEN(Table2[[#This Row],[number at end of rxn-compartment]])&gt;0,_xlfn.TEXTBEFORE(Table2[[#This Row],[rxn-compartment]],Table2[[#This Row],[number at end of rxn-compartment]],-1),"")</f>
        <v/>
      </c>
      <c r="N2903" t="str">
        <v>PUNP</v>
      </c>
      <c r="O2903" t="str">
        <v>PUNP3_m</v>
      </c>
      <c r="P2903" t="str">
        <v>FWD</v>
      </c>
      <c r="Q2903" t="str">
        <v>rt7908_m</v>
      </c>
      <c r="R2903" t="str">
        <v>2.4.2.1</v>
      </c>
      <c r="S2903" t="str">
        <v>RNA metabolism</v>
      </c>
      <c r="T2903" t="str">
        <v>Purine metabolism</v>
      </c>
    </row>
    <row r="2904" spans="1:20" x14ac:dyDescent="0.2">
      <c r="A2904" t="s">
        <v>6316</v>
      </c>
      <c r="B2904" t="s">
        <v>6317</v>
      </c>
      <c r="C2904" t="s">
        <v>8</v>
      </c>
      <c r="D2904" t="s">
        <v>1270</v>
      </c>
      <c r="E2904" t="str">
        <f>_xlfn.XLOOKUP(Table2[[#This Row],[rxn]],[1]Sheet1!$A:$A,[1]Sheet1!$C:$C,"Other metaolism",0)</f>
        <v>Excluded</v>
      </c>
      <c r="F2904" t="s">
        <v>19</v>
      </c>
      <c r="G2904" t="str">
        <f>Table2[[#This Row],[rxn]]&amp;"_"&amp;Table2[[#This Row],[dir]]</f>
        <v>NADPHt_c_rm_FWD</v>
      </c>
      <c r="H2904" t="str" cm="1">
        <f t="array" ref="H2904">_xlfn.TEXTJOIN(",",TRUE,_xlfn.UNIQUE(_xlfn._xlws.FILTER(Table2[enz],Table2[rxn+dir]=Table2[[#This Row],[rxn+dir]])))</f>
        <v>SPONT</v>
      </c>
      <c r="I2904" s="2" t="str">
        <f>_xlfn.TEXTAFTER(Table2[[#This Row],[rxn]],"_",-1)</f>
        <v>rm</v>
      </c>
      <c r="J2904" s="2" t="str">
        <f>_xlfn.TEXTBEFORE(Table2[[#This Row],[rxn]],"_"&amp;Table2[[#This Row],[compartment]],-1)</f>
        <v>NADPHt_c</v>
      </c>
      <c r="K2904" s="2" t="str" cm="1">
        <f t="array" ref="K2904">_xlfn.LET(_xlpm.t,J2904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4" s="2" t="str">
        <f>IF(LEN(Table2[[#This Row],[number at end of rxn-compartment]])&gt;0,_xlfn.TEXTBEFORE(Table2[[#This Row],[rxn-compartment]],Table2[[#This Row],[number at end of rxn-compartment]],-1),"")</f>
        <v/>
      </c>
      <c r="N2904" t="str">
        <v>PUNP</v>
      </c>
      <c r="O2904" t="str">
        <v>PUNP3_m</v>
      </c>
      <c r="P2904" t="str">
        <v>REV</v>
      </c>
      <c r="Q2904" t="str">
        <v>rt7908_m</v>
      </c>
      <c r="R2904" t="str">
        <v>2.4.2.1</v>
      </c>
      <c r="S2904" t="str">
        <v>RNA metabolism</v>
      </c>
      <c r="T2904" t="str">
        <v>Purine metabolism</v>
      </c>
    </row>
    <row r="2905" spans="1:20" x14ac:dyDescent="0.2">
      <c r="A2905" t="s">
        <v>6318</v>
      </c>
      <c r="B2905" t="s">
        <v>6317</v>
      </c>
      <c r="C2905" t="s">
        <v>21</v>
      </c>
      <c r="D2905" t="s">
        <v>1270</v>
      </c>
      <c r="E2905" t="str">
        <f>_xlfn.XLOOKUP(Table2[[#This Row],[rxn]],[1]Sheet1!$A:$A,[1]Sheet1!$C:$C,"Other metaolism",0)</f>
        <v>Excluded</v>
      </c>
      <c r="F2905" t="s">
        <v>19</v>
      </c>
      <c r="G2905" t="str">
        <f>Table2[[#This Row],[rxn]]&amp;"_"&amp;Table2[[#This Row],[dir]]</f>
        <v>NADPHt_c_rm_REV</v>
      </c>
      <c r="H2905" t="str" cm="1">
        <f t="array" ref="H2905">_xlfn.TEXTJOIN(",",TRUE,_xlfn.UNIQUE(_xlfn._xlws.FILTER(Table2[enz],Table2[rxn+dir]=Table2[[#This Row],[rxn+dir]])))</f>
        <v>SPONT</v>
      </c>
      <c r="I2905" s="2" t="str">
        <f>_xlfn.TEXTAFTER(Table2[[#This Row],[rxn]],"_",-1)</f>
        <v>rm</v>
      </c>
      <c r="J2905" s="2" t="str">
        <f>_xlfn.TEXTBEFORE(Table2[[#This Row],[rxn]],"_"&amp;Table2[[#This Row],[compartment]],-1)</f>
        <v>NADPHt_c</v>
      </c>
      <c r="K2905" s="2" t="str" cm="1">
        <f t="array" ref="K2905">_xlfn.LET(_xlpm.t,J2905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5" s="2" t="str">
        <f>IF(LEN(Table2[[#This Row],[number at end of rxn-compartment]])&gt;0,_xlfn.TEXTBEFORE(Table2[[#This Row],[rxn-compartment]],Table2[[#This Row],[number at end of rxn-compartment]],-1),"")</f>
        <v/>
      </c>
      <c r="N2905" t="str">
        <v>PUNP</v>
      </c>
      <c r="O2905" t="str">
        <v>PUNP5_c</v>
      </c>
      <c r="P2905" t="str">
        <v>FWD</v>
      </c>
      <c r="Q2905" t="str">
        <v>rt7908_c</v>
      </c>
      <c r="R2905" t="str">
        <v>2.4.2.1</v>
      </c>
      <c r="S2905" t="str">
        <v>RNA metabolism</v>
      </c>
      <c r="T2905" t="str">
        <v>Purine metabolism</v>
      </c>
    </row>
    <row r="2906" spans="1:20" x14ac:dyDescent="0.2">
      <c r="A2906" t="s">
        <v>6319</v>
      </c>
      <c r="B2906" t="s">
        <v>6320</v>
      </c>
      <c r="C2906" t="s">
        <v>8</v>
      </c>
      <c r="D2906" t="s">
        <v>2201</v>
      </c>
      <c r="E2906" t="str">
        <f>_xlfn.XLOOKUP(Table2[[#This Row],[rxn]],[1]Sheet1!$A:$A,[1]Sheet1!$C:$C,"Other metaolism",0)</f>
        <v>Excluded</v>
      </c>
      <c r="F2906" t="s">
        <v>19</v>
      </c>
      <c r="G2906" t="str">
        <f>Table2[[#This Row],[rxn]]&amp;"_"&amp;Table2[[#This Row],[dir]]</f>
        <v>NADPHt_c_x_FWD</v>
      </c>
      <c r="H2906" t="str" cm="1">
        <f t="array" ref="H2906">_xlfn.TEXTJOIN(",",TRUE,_xlfn.UNIQUE(_xlfn._xlws.FILTER(Table2[enz],Table2[rxn+dir]=Table2[[#This Row],[rxn+dir]])))</f>
        <v>UNKNOWN</v>
      </c>
      <c r="I2906" s="2" t="str">
        <f>_xlfn.TEXTAFTER(Table2[[#This Row],[rxn]],"_",-1)</f>
        <v>x</v>
      </c>
      <c r="J2906" s="2" t="str">
        <f>_xlfn.TEXTBEFORE(Table2[[#This Row],[rxn]],"_"&amp;Table2[[#This Row],[compartment]],-1)</f>
        <v>NADPHt_c</v>
      </c>
      <c r="K2906" s="2" t="str" cm="1">
        <f t="array" ref="K2906">_xlfn.LET(_xlpm.t,J2906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6" s="2" t="str">
        <f>IF(LEN(Table2[[#This Row],[number at end of rxn-compartment]])&gt;0,_xlfn.TEXTBEFORE(Table2[[#This Row],[rxn-compartment]],Table2[[#This Row],[number at end of rxn-compartment]],-1),"")</f>
        <v/>
      </c>
      <c r="N2906" t="str">
        <v>PUNP</v>
      </c>
      <c r="O2906" t="str">
        <v>PUNP5_c</v>
      </c>
      <c r="P2906" t="str">
        <v>REV</v>
      </c>
      <c r="Q2906" t="str">
        <v>rt7908_c</v>
      </c>
      <c r="R2906" t="str">
        <v>2.4.2.1</v>
      </c>
      <c r="S2906" t="str">
        <v>RNA metabolism</v>
      </c>
      <c r="T2906" t="str">
        <v>Purine metabolism</v>
      </c>
    </row>
    <row r="2907" spans="1:20" x14ac:dyDescent="0.2">
      <c r="A2907" t="s">
        <v>6321</v>
      </c>
      <c r="B2907" t="s">
        <v>6320</v>
      </c>
      <c r="C2907" t="s">
        <v>21</v>
      </c>
      <c r="D2907" t="s">
        <v>2201</v>
      </c>
      <c r="E2907" t="str">
        <f>_xlfn.XLOOKUP(Table2[[#This Row],[rxn]],[1]Sheet1!$A:$A,[1]Sheet1!$C:$C,"Other metaolism",0)</f>
        <v>Excluded</v>
      </c>
      <c r="F2907" t="s">
        <v>19</v>
      </c>
      <c r="G2907" t="str">
        <f>Table2[[#This Row],[rxn]]&amp;"_"&amp;Table2[[#This Row],[dir]]</f>
        <v>NADPHt_c_x_REV</v>
      </c>
      <c r="H2907" t="str" cm="1">
        <f t="array" ref="H2907">_xlfn.TEXTJOIN(",",TRUE,_xlfn.UNIQUE(_xlfn._xlws.FILTER(Table2[enz],Table2[rxn+dir]=Table2[[#This Row],[rxn+dir]])))</f>
        <v>UNKNOWN</v>
      </c>
      <c r="I2907" s="2" t="str">
        <f>_xlfn.TEXTAFTER(Table2[[#This Row],[rxn]],"_",-1)</f>
        <v>x</v>
      </c>
      <c r="J2907" s="2" t="str">
        <f>_xlfn.TEXTBEFORE(Table2[[#This Row],[rxn]],"_"&amp;Table2[[#This Row],[compartment]],-1)</f>
        <v>NADPHt_c</v>
      </c>
      <c r="K2907" s="2" t="str" cm="1">
        <f t="array" ref="K2907">_xlfn.LET(_xlpm.t,J2907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7" s="2" t="str">
        <f>IF(LEN(Table2[[#This Row],[number at end of rxn-compartment]])&gt;0,_xlfn.TEXTBEFORE(Table2[[#This Row],[rxn-compartment]],Table2[[#This Row],[number at end of rxn-compartment]],-1),"")</f>
        <v/>
      </c>
      <c r="N2907" t="str">
        <v/>
      </c>
      <c r="O2907" t="str">
        <v>PYAM5PO_c</v>
      </c>
      <c r="P2907" t="str">
        <v>FWD</v>
      </c>
      <c r="Q2907" t="str">
        <v>rt2312</v>
      </c>
      <c r="R2907" t="str">
        <v>1.4.3.5</v>
      </c>
      <c r="S2907" t="str">
        <v>Amino acid metabolism</v>
      </c>
      <c r="T2907" t="str">
        <v>Vitamin B6 metabolism</v>
      </c>
    </row>
    <row r="2908" spans="1:20" x14ac:dyDescent="0.2">
      <c r="A2908" t="s">
        <v>6322</v>
      </c>
      <c r="B2908" t="s">
        <v>6323</v>
      </c>
      <c r="C2908" t="s">
        <v>8</v>
      </c>
      <c r="D2908" t="s">
        <v>2201</v>
      </c>
      <c r="E2908" t="str">
        <f>_xlfn.XLOOKUP(Table2[[#This Row],[rxn]],[1]Sheet1!$A:$A,[1]Sheet1!$C:$C,"Other metaolism",0)</f>
        <v>Excluded</v>
      </c>
      <c r="F2908" t="s">
        <v>19</v>
      </c>
      <c r="G2908" t="str">
        <f>Table2[[#This Row],[rxn]]&amp;"_"&amp;Table2[[#This Row],[dir]]</f>
        <v>NADPt_c_e_FWD</v>
      </c>
      <c r="H2908" t="str" cm="1">
        <f t="array" ref="H2908">_xlfn.TEXTJOIN(",",TRUE,_xlfn.UNIQUE(_xlfn._xlws.FILTER(Table2[enz],Table2[rxn+dir]=Table2[[#This Row],[rxn+dir]])))</f>
        <v>UNKNOWN</v>
      </c>
      <c r="I2908" s="2" t="str">
        <f>_xlfn.TEXTAFTER(Table2[[#This Row],[rxn]],"_",-1)</f>
        <v>e</v>
      </c>
      <c r="J2908" s="2" t="str">
        <f>_xlfn.TEXTBEFORE(Table2[[#This Row],[rxn]],"_"&amp;Table2[[#This Row],[compartment]],-1)</f>
        <v>NADPt_c</v>
      </c>
      <c r="K2908" s="2" t="str" cm="1">
        <f t="array" ref="K2908">_xlfn.LET(_xlpm.t,J2908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8" s="2" t="str">
        <f>IF(LEN(Table2[[#This Row],[number at end of rxn-compartment]])&gt;0,_xlfn.TEXTBEFORE(Table2[[#This Row],[rxn-compartment]],Table2[[#This Row],[number at end of rxn-compartment]],-1),"")</f>
        <v/>
      </c>
      <c r="N2908" t="str">
        <v/>
      </c>
      <c r="O2908" t="str">
        <v>PYDAMK_c</v>
      </c>
      <c r="P2908" t="str">
        <v>FWD</v>
      </c>
      <c r="Q2908" t="str">
        <v>rt6177</v>
      </c>
      <c r="R2908" t="str">
        <v>2.7.1.35</v>
      </c>
      <c r="S2908" t="str">
        <v>Amino acid metabolism</v>
      </c>
      <c r="T2908" t="str">
        <v>Vitamin B6 metabolism</v>
      </c>
    </row>
    <row r="2909" spans="1:20" x14ac:dyDescent="0.2">
      <c r="A2909" t="s">
        <v>6324</v>
      </c>
      <c r="B2909" t="s">
        <v>6325</v>
      </c>
      <c r="C2909" t="s">
        <v>8</v>
      </c>
      <c r="D2909" t="s">
        <v>1270</v>
      </c>
      <c r="E2909" t="str">
        <f>_xlfn.XLOOKUP(Table2[[#This Row],[rxn]],[1]Sheet1!$A:$A,[1]Sheet1!$C:$C,"Other metaolism",0)</f>
        <v>Excluded</v>
      </c>
      <c r="F2909" t="s">
        <v>19</v>
      </c>
      <c r="G2909" t="str">
        <f>Table2[[#This Row],[rxn]]&amp;"_"&amp;Table2[[#This Row],[dir]]</f>
        <v>NADPt_c_l_FWD</v>
      </c>
      <c r="H2909" t="str" cm="1">
        <f t="array" ref="H2909">_xlfn.TEXTJOIN(",",TRUE,_xlfn.UNIQUE(_xlfn._xlws.FILTER(Table2[enz],Table2[rxn+dir]=Table2[[#This Row],[rxn+dir]])))</f>
        <v>SPONT</v>
      </c>
      <c r="I2909" s="2" t="str">
        <f>_xlfn.TEXTAFTER(Table2[[#This Row],[rxn]],"_",-1)</f>
        <v>l</v>
      </c>
      <c r="J2909" s="2" t="str">
        <f>_xlfn.TEXTBEFORE(Table2[[#This Row],[rxn]],"_"&amp;Table2[[#This Row],[compartment]],-1)</f>
        <v>NADPt_c</v>
      </c>
      <c r="K2909" s="2" t="str" cm="1">
        <f t="array" ref="K2909">_xlfn.LET(_xlpm.t,J2909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09" s="2" t="str">
        <f>IF(LEN(Table2[[#This Row],[number at end of rxn-compartment]])&gt;0,_xlfn.TEXTBEFORE(Table2[[#This Row],[rxn-compartment]],Table2[[#This Row],[number at end of rxn-compartment]],-1),"")</f>
        <v/>
      </c>
      <c r="N2909" t="str">
        <v/>
      </c>
      <c r="O2909" t="str">
        <v>PYDX5PS_c</v>
      </c>
      <c r="P2909" t="str">
        <v>FWD</v>
      </c>
      <c r="Q2909" t="str">
        <v>SNZ1SNO1</v>
      </c>
      <c r="R2909" t="str">
        <v>4.3.3.6</v>
      </c>
      <c r="S2909" t="str">
        <v>Amino acid metabolism</v>
      </c>
      <c r="T2909" t="str">
        <v>Vitamin B6 metabolism</v>
      </c>
    </row>
    <row r="2910" spans="1:20" x14ac:dyDescent="0.2">
      <c r="A2910" t="s">
        <v>6326</v>
      </c>
      <c r="B2910" t="s">
        <v>6325</v>
      </c>
      <c r="C2910" t="s">
        <v>21</v>
      </c>
      <c r="D2910" t="s">
        <v>1270</v>
      </c>
      <c r="E2910" t="str">
        <f>_xlfn.XLOOKUP(Table2[[#This Row],[rxn]],[1]Sheet1!$A:$A,[1]Sheet1!$C:$C,"Other metaolism",0)</f>
        <v>Excluded</v>
      </c>
      <c r="F2910" t="s">
        <v>19</v>
      </c>
      <c r="G2910" t="str">
        <f>Table2[[#This Row],[rxn]]&amp;"_"&amp;Table2[[#This Row],[dir]]</f>
        <v>NADPt_c_l_REV</v>
      </c>
      <c r="H2910" t="str" cm="1">
        <f t="array" ref="H2910">_xlfn.TEXTJOIN(",",TRUE,_xlfn.UNIQUE(_xlfn._xlws.FILTER(Table2[enz],Table2[rxn+dir]=Table2[[#This Row],[rxn+dir]])))</f>
        <v>SPONT</v>
      </c>
      <c r="I2910" s="2" t="str">
        <f>_xlfn.TEXTAFTER(Table2[[#This Row],[rxn]],"_",-1)</f>
        <v>l</v>
      </c>
      <c r="J2910" s="2" t="str">
        <f>_xlfn.TEXTBEFORE(Table2[[#This Row],[rxn]],"_"&amp;Table2[[#This Row],[compartment]],-1)</f>
        <v>NADPt_c</v>
      </c>
      <c r="K2910" s="2" t="str" cm="1">
        <f t="array" ref="K2910">_xlfn.LET(_xlpm.t,J2910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10" s="2" t="str">
        <f>IF(LEN(Table2[[#This Row],[number at end of rxn-compartment]])&gt;0,_xlfn.TEXTBEFORE(Table2[[#This Row],[rxn-compartment]],Table2[[#This Row],[number at end of rxn-compartment]],-1),"")</f>
        <v/>
      </c>
      <c r="N2910" t="str">
        <v/>
      </c>
      <c r="O2910" t="str">
        <v>PYDX5Pt_c_e</v>
      </c>
      <c r="P2910" t="str">
        <v>FWD</v>
      </c>
      <c r="Q2910" t="str">
        <v>UNKNOWN</v>
      </c>
      <c r="R2910" t="str">
        <v/>
      </c>
      <c r="S2910" t="str">
        <v>Excluded</v>
      </c>
      <c r="T2910" t="str">
        <v>Transport</v>
      </c>
    </row>
    <row r="2911" spans="1:20" x14ac:dyDescent="0.2">
      <c r="A2911" t="s">
        <v>6327</v>
      </c>
      <c r="B2911" t="s">
        <v>6328</v>
      </c>
      <c r="C2911" t="s">
        <v>8</v>
      </c>
      <c r="D2911" t="s">
        <v>1270</v>
      </c>
      <c r="E2911" t="str">
        <f>_xlfn.XLOOKUP(Table2[[#This Row],[rxn]],[1]Sheet1!$A:$A,[1]Sheet1!$C:$C,"Other metaolism",0)</f>
        <v>Excluded</v>
      </c>
      <c r="F2911" t="s">
        <v>19</v>
      </c>
      <c r="G2911" t="str">
        <f>Table2[[#This Row],[rxn]]&amp;"_"&amp;Table2[[#This Row],[dir]]</f>
        <v>NADPt_c_r_FWD</v>
      </c>
      <c r="H2911" t="str" cm="1">
        <f t="array" ref="H2911">_xlfn.TEXTJOIN(",",TRUE,_xlfn.UNIQUE(_xlfn._xlws.FILTER(Table2[enz],Table2[rxn+dir]=Table2[[#This Row],[rxn+dir]])))</f>
        <v>SPONT</v>
      </c>
      <c r="I2911" s="2" t="str">
        <f>_xlfn.TEXTAFTER(Table2[[#This Row],[rxn]],"_",-1)</f>
        <v>r</v>
      </c>
      <c r="J2911" s="2" t="str">
        <f>_xlfn.TEXTBEFORE(Table2[[#This Row],[rxn]],"_"&amp;Table2[[#This Row],[compartment]],-1)</f>
        <v>NADPt_c</v>
      </c>
      <c r="K2911" s="2" t="str" cm="1">
        <f t="array" ref="K2911">_xlfn.LET(_xlpm.t,J2911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11" s="2" t="str">
        <f>IF(LEN(Table2[[#This Row],[number at end of rxn-compartment]])&gt;0,_xlfn.TEXTBEFORE(Table2[[#This Row],[rxn-compartment]],Table2[[#This Row],[number at end of rxn-compartment]],-1),"")</f>
        <v/>
      </c>
      <c r="N2911" t="str">
        <v/>
      </c>
      <c r="O2911" t="str">
        <v>PYDXK_c</v>
      </c>
      <c r="P2911" t="str">
        <v>FWD</v>
      </c>
      <c r="Q2911" t="str">
        <v>rt6177</v>
      </c>
      <c r="R2911" t="str">
        <v>2.7.1.35</v>
      </c>
      <c r="S2911" t="str">
        <v>Amino acid metabolism</v>
      </c>
      <c r="T2911" t="str">
        <v>Vitamin B6 metabolism</v>
      </c>
    </row>
    <row r="2912" spans="1:20" x14ac:dyDescent="0.2">
      <c r="A2912" t="s">
        <v>6329</v>
      </c>
      <c r="B2912" t="s">
        <v>6328</v>
      </c>
      <c r="C2912" t="s">
        <v>21</v>
      </c>
      <c r="D2912" t="s">
        <v>1270</v>
      </c>
      <c r="E2912" t="str">
        <f>_xlfn.XLOOKUP(Table2[[#This Row],[rxn]],[1]Sheet1!$A:$A,[1]Sheet1!$C:$C,"Other metaolism",0)</f>
        <v>Excluded</v>
      </c>
      <c r="F2912" t="s">
        <v>19</v>
      </c>
      <c r="G2912" t="str">
        <f>Table2[[#This Row],[rxn]]&amp;"_"&amp;Table2[[#This Row],[dir]]</f>
        <v>NADPt_c_r_REV</v>
      </c>
      <c r="H2912" t="str" cm="1">
        <f t="array" ref="H2912">_xlfn.TEXTJOIN(",",TRUE,_xlfn.UNIQUE(_xlfn._xlws.FILTER(Table2[enz],Table2[rxn+dir]=Table2[[#This Row],[rxn+dir]])))</f>
        <v>SPONT</v>
      </c>
      <c r="I2912" s="2" t="str">
        <f>_xlfn.TEXTAFTER(Table2[[#This Row],[rxn]],"_",-1)</f>
        <v>r</v>
      </c>
      <c r="J2912" s="2" t="str">
        <f>_xlfn.TEXTBEFORE(Table2[[#This Row],[rxn]],"_"&amp;Table2[[#This Row],[compartment]],-1)</f>
        <v>NADPt_c</v>
      </c>
      <c r="K2912" s="2" t="str" cm="1">
        <f t="array" ref="K2912">_xlfn.LET(_xlpm.t,J2912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12" s="2" t="str">
        <f>IF(LEN(Table2[[#This Row],[number at end of rxn-compartment]])&gt;0,_xlfn.TEXTBEFORE(Table2[[#This Row],[rxn-compartment]],Table2[[#This Row],[number at end of rxn-compartment]],-1),"")</f>
        <v/>
      </c>
      <c r="N2912" t="str">
        <v/>
      </c>
      <c r="O2912" t="str">
        <v>PYDXNK_c</v>
      </c>
      <c r="P2912" t="str">
        <v>FWD</v>
      </c>
      <c r="Q2912" t="str">
        <v>rt6177</v>
      </c>
      <c r="R2912" t="str">
        <v>2.7.1.35</v>
      </c>
      <c r="S2912" t="str">
        <v>Amino acid metabolism</v>
      </c>
      <c r="T2912" t="str">
        <v>Vitamin B6 metabolism</v>
      </c>
    </row>
    <row r="2913" spans="1:20" x14ac:dyDescent="0.2">
      <c r="A2913" t="s">
        <v>6330</v>
      </c>
      <c r="B2913" t="s">
        <v>6331</v>
      </c>
      <c r="C2913" t="s">
        <v>8</v>
      </c>
      <c r="D2913" t="s">
        <v>1270</v>
      </c>
      <c r="E2913" t="str">
        <f>_xlfn.XLOOKUP(Table2[[#This Row],[rxn]],[1]Sheet1!$A:$A,[1]Sheet1!$C:$C,"Other metaolism",0)</f>
        <v>Excluded</v>
      </c>
      <c r="F2913" t="s">
        <v>19</v>
      </c>
      <c r="G2913" t="str">
        <f>Table2[[#This Row],[rxn]]&amp;"_"&amp;Table2[[#This Row],[dir]]</f>
        <v>NADPt_c_rm_FWD</v>
      </c>
      <c r="H2913" t="str" cm="1">
        <f t="array" ref="H2913">_xlfn.TEXTJOIN(",",TRUE,_xlfn.UNIQUE(_xlfn._xlws.FILTER(Table2[enz],Table2[rxn+dir]=Table2[[#This Row],[rxn+dir]])))</f>
        <v>SPONT</v>
      </c>
      <c r="I2913" s="2" t="str">
        <f>_xlfn.TEXTAFTER(Table2[[#This Row],[rxn]],"_",-1)</f>
        <v>rm</v>
      </c>
      <c r="J2913" s="2" t="str">
        <f>_xlfn.TEXTBEFORE(Table2[[#This Row],[rxn]],"_"&amp;Table2[[#This Row],[compartment]],-1)</f>
        <v>NADPt_c</v>
      </c>
      <c r="K2913" s="2" t="str" cm="1">
        <f t="array" ref="K2913">_xlfn.LET(_xlpm.t,J2913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13" s="2" t="str">
        <f>IF(LEN(Table2[[#This Row],[number at end of rxn-compartment]])&gt;0,_xlfn.TEXTBEFORE(Table2[[#This Row],[rxn-compartment]],Table2[[#This Row],[number at end of rxn-compartment]],-1),"")</f>
        <v/>
      </c>
      <c r="N2913" t="str">
        <v/>
      </c>
      <c r="O2913" t="str">
        <v>PYDXNO_c</v>
      </c>
      <c r="P2913" t="str">
        <v>FWD</v>
      </c>
      <c r="Q2913" t="str">
        <v>rt2312</v>
      </c>
      <c r="R2913" t="str">
        <v>1.4.3.5</v>
      </c>
      <c r="S2913" t="str">
        <v>Amino acid metabolism</v>
      </c>
      <c r="T2913" t="str">
        <v>Vitamin B6 metabolism</v>
      </c>
    </row>
    <row r="2914" spans="1:20" x14ac:dyDescent="0.2">
      <c r="A2914" t="s">
        <v>6332</v>
      </c>
      <c r="B2914" t="s">
        <v>6331</v>
      </c>
      <c r="C2914" t="s">
        <v>21</v>
      </c>
      <c r="D2914" t="s">
        <v>1270</v>
      </c>
      <c r="E2914" t="str">
        <f>_xlfn.XLOOKUP(Table2[[#This Row],[rxn]],[1]Sheet1!$A:$A,[1]Sheet1!$C:$C,"Other metaolism",0)</f>
        <v>Excluded</v>
      </c>
      <c r="F2914" t="s">
        <v>19</v>
      </c>
      <c r="G2914" t="str">
        <f>Table2[[#This Row],[rxn]]&amp;"_"&amp;Table2[[#This Row],[dir]]</f>
        <v>NADPt_c_rm_REV</v>
      </c>
      <c r="H2914" t="str" cm="1">
        <f t="array" ref="H2914">_xlfn.TEXTJOIN(",",TRUE,_xlfn.UNIQUE(_xlfn._xlws.FILTER(Table2[enz],Table2[rxn+dir]=Table2[[#This Row],[rxn+dir]])))</f>
        <v>SPONT</v>
      </c>
      <c r="I2914" s="2" t="str">
        <f>_xlfn.TEXTAFTER(Table2[[#This Row],[rxn]],"_",-1)</f>
        <v>rm</v>
      </c>
      <c r="J2914" s="2" t="str">
        <f>_xlfn.TEXTBEFORE(Table2[[#This Row],[rxn]],"_"&amp;Table2[[#This Row],[compartment]],-1)</f>
        <v>NADPt_c</v>
      </c>
      <c r="K2914" s="2" t="str" cm="1">
        <f t="array" ref="K2914">_xlfn.LET(_xlpm.t,J2914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14" s="2" t="str">
        <f>IF(LEN(Table2[[#This Row],[number at end of rxn-compartment]])&gt;0,_xlfn.TEXTBEFORE(Table2[[#This Row],[rxn-compartment]],Table2[[#This Row],[number at end of rxn-compartment]],-1),"")</f>
        <v/>
      </c>
      <c r="N2914" t="str">
        <v/>
      </c>
      <c r="O2914" t="str">
        <v>PYDXNOR_c</v>
      </c>
      <c r="P2914" t="str">
        <v>FWD</v>
      </c>
      <c r="Q2914" t="str">
        <v>rt3182,rt6001</v>
      </c>
      <c r="R2914" t="str">
        <v>1.1.1.65</v>
      </c>
      <c r="S2914" t="str">
        <v>Amino acid metabolism</v>
      </c>
      <c r="T2914" t="str">
        <v>Vitamin B6 metabolism</v>
      </c>
    </row>
    <row r="2915" spans="1:20" x14ac:dyDescent="0.2">
      <c r="A2915" t="s">
        <v>6333</v>
      </c>
      <c r="B2915" t="s">
        <v>6334</v>
      </c>
      <c r="C2915" t="s">
        <v>8</v>
      </c>
      <c r="D2915" t="s">
        <v>2201</v>
      </c>
      <c r="E2915" t="str">
        <f>_xlfn.XLOOKUP(Table2[[#This Row],[rxn]],[1]Sheet1!$A:$A,[1]Sheet1!$C:$C,"Other metaolism",0)</f>
        <v>Excluded</v>
      </c>
      <c r="F2915" t="s">
        <v>19</v>
      </c>
      <c r="G2915" t="str">
        <f>Table2[[#This Row],[rxn]]&amp;"_"&amp;Table2[[#This Row],[dir]]</f>
        <v>NADPt_c_x_FWD</v>
      </c>
      <c r="H2915" t="str" cm="1">
        <f t="array" ref="H2915">_xlfn.TEXTJOIN(",",TRUE,_xlfn.UNIQUE(_xlfn._xlws.FILTER(Table2[enz],Table2[rxn+dir]=Table2[[#This Row],[rxn+dir]])))</f>
        <v>UNKNOWN</v>
      </c>
      <c r="I2915" s="2" t="str">
        <f>_xlfn.TEXTAFTER(Table2[[#This Row],[rxn]],"_",-1)</f>
        <v>x</v>
      </c>
      <c r="J2915" s="2" t="str">
        <f>_xlfn.TEXTBEFORE(Table2[[#This Row],[rxn]],"_"&amp;Table2[[#This Row],[compartment]],-1)</f>
        <v>NADPt_c</v>
      </c>
      <c r="K2915" s="2" t="str" cm="1">
        <f t="array" ref="K2915">_xlfn.LET(_xlpm.t,J2915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15" s="2" t="str">
        <f>IF(LEN(Table2[[#This Row],[number at end of rxn-compartment]])&gt;0,_xlfn.TEXTBEFORE(Table2[[#This Row],[rxn-compartment]],Table2[[#This Row],[number at end of rxn-compartment]],-1),"")</f>
        <v/>
      </c>
      <c r="N2915" t="str">
        <v/>
      </c>
      <c r="O2915" t="str">
        <v>PYDXNOR_c</v>
      </c>
      <c r="P2915" t="str">
        <v>REV</v>
      </c>
      <c r="Q2915" t="str">
        <v>rt3182,rt6001</v>
      </c>
      <c r="R2915" t="str">
        <v>1.1.1.65</v>
      </c>
      <c r="S2915" t="str">
        <v>Amino acid metabolism</v>
      </c>
      <c r="T2915" t="str">
        <v>Vitamin B6 metabolism</v>
      </c>
    </row>
    <row r="2916" spans="1:20" x14ac:dyDescent="0.2">
      <c r="A2916" t="s">
        <v>6335</v>
      </c>
      <c r="B2916" t="s">
        <v>6334</v>
      </c>
      <c r="C2916" t="s">
        <v>21</v>
      </c>
      <c r="D2916" t="s">
        <v>2201</v>
      </c>
      <c r="E2916" t="str">
        <f>_xlfn.XLOOKUP(Table2[[#This Row],[rxn]],[1]Sheet1!$A:$A,[1]Sheet1!$C:$C,"Other metaolism",0)</f>
        <v>Excluded</v>
      </c>
      <c r="F2916" t="s">
        <v>19</v>
      </c>
      <c r="G2916" t="str">
        <f>Table2[[#This Row],[rxn]]&amp;"_"&amp;Table2[[#This Row],[dir]]</f>
        <v>NADPt_c_x_REV</v>
      </c>
      <c r="H2916" t="str" cm="1">
        <f t="array" ref="H2916">_xlfn.TEXTJOIN(",",TRUE,_xlfn.UNIQUE(_xlfn._xlws.FILTER(Table2[enz],Table2[rxn+dir]=Table2[[#This Row],[rxn+dir]])))</f>
        <v>UNKNOWN</v>
      </c>
      <c r="I2916" s="2" t="str">
        <f>_xlfn.TEXTAFTER(Table2[[#This Row],[rxn]],"_",-1)</f>
        <v>x</v>
      </c>
      <c r="J2916" s="2" t="str">
        <f>_xlfn.TEXTBEFORE(Table2[[#This Row],[rxn]],"_"&amp;Table2[[#This Row],[compartment]],-1)</f>
        <v>NADPt_c</v>
      </c>
      <c r="K2916" s="2" t="str" cm="1">
        <f t="array" ref="K2916">_xlfn.LET(_xlpm.t,J2916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16" s="2" t="str">
        <f>IF(LEN(Table2[[#This Row],[number at end of rxn-compartment]])&gt;0,_xlfn.TEXTBEFORE(Table2[[#This Row],[rxn-compartment]],Table2[[#This Row],[number at end of rxn-compartment]],-1),"")</f>
        <v/>
      </c>
      <c r="N2916" t="str">
        <v/>
      </c>
      <c r="O2916" t="str">
        <v>PYDXO_c</v>
      </c>
      <c r="P2916" t="str">
        <v>FWD</v>
      </c>
      <c r="Q2916" t="str">
        <v>rt2312</v>
      </c>
      <c r="R2916" t="str">
        <v>1.4.3.5</v>
      </c>
      <c r="S2916" t="str">
        <v>Amino acid metabolism</v>
      </c>
      <c r="T2916" t="str">
        <v>Vitamin B6 metabolism</v>
      </c>
    </row>
    <row r="2917" spans="1:20" x14ac:dyDescent="0.2">
      <c r="A2917" t="s">
        <v>6336</v>
      </c>
      <c r="B2917" t="s">
        <v>859</v>
      </c>
      <c r="C2917" t="s">
        <v>8</v>
      </c>
      <c r="D2917" t="s">
        <v>6337</v>
      </c>
      <c r="E2917" t="str">
        <f>_xlfn.XLOOKUP(Table2[[#This Row],[rxn]],[1]Sheet1!$A:$A,[1]Sheet1!$C:$C,"Other metaolism",0)</f>
        <v>Other biosynthetic metabolism</v>
      </c>
      <c r="F2917" t="s">
        <v>851</v>
      </c>
      <c r="G2917" t="str">
        <f>Table2[[#This Row],[rxn]]&amp;"_"&amp;Table2[[#This Row],[dir]]</f>
        <v>NADS2_c_FWD</v>
      </c>
      <c r="H2917" t="str" cm="1">
        <f t="array" ref="H2917">_xlfn.TEXTJOIN(",",TRUE,_xlfn.UNIQUE(_xlfn._xlws.FILTER(Table2[enz],Table2[rxn+dir]=Table2[[#This Row],[rxn+dir]])))</f>
        <v>rt0915_c</v>
      </c>
      <c r="I2917" s="2" t="str">
        <f>_xlfn.TEXTAFTER(Table2[[#This Row],[rxn]],"_",-1)</f>
        <v>c</v>
      </c>
      <c r="J2917" s="2" t="str">
        <f>_xlfn.TEXTBEFORE(Table2[[#This Row],[rxn]],"_"&amp;Table2[[#This Row],[compartment]],-1)</f>
        <v>NADS2</v>
      </c>
      <c r="K2917" s="2" t="str" cm="1">
        <f t="array" ref="K2917">_xlfn.LET(_xlpm.t,J2917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17" s="2" t="str">
        <f>IF(LEN(Table2[[#This Row],[number at end of rxn-compartment]])&gt;0,_xlfn.TEXTBEFORE(Table2[[#This Row],[rxn-compartment]],Table2[[#This Row],[number at end of rxn-compartment]],-1),"")</f>
        <v>NADS</v>
      </c>
      <c r="N2917" t="str">
        <v/>
      </c>
      <c r="O2917" t="str">
        <v>PYK_c</v>
      </c>
      <c r="P2917" t="str">
        <v>FWD</v>
      </c>
      <c r="Q2917" t="str">
        <v>rt4634</v>
      </c>
      <c r="R2917" t="str">
        <v>2.7.1.40</v>
      </c>
      <c r="S2917" t="str">
        <v>Central metabolism</v>
      </c>
      <c r="T2917" t="str">
        <v>Glycolysis / Gluconeogenesis</v>
      </c>
    </row>
    <row r="2918" spans="1:20" x14ac:dyDescent="0.2">
      <c r="A2918" t="s">
        <v>6338</v>
      </c>
      <c r="B2918" t="s">
        <v>6340</v>
      </c>
      <c r="C2918" t="s">
        <v>8</v>
      </c>
      <c r="D2918" t="s">
        <v>6339</v>
      </c>
      <c r="E2918" t="str">
        <f>_xlfn.XLOOKUP(Table2[[#This Row],[rxn]],[1]Sheet1!$A:$A,[1]Sheet1!$C:$C,"Other metaolism",0)</f>
        <v>Other biosynthetic metabolism</v>
      </c>
      <c r="F2918" t="s">
        <v>851</v>
      </c>
      <c r="G2918" t="str">
        <f>Table2[[#This Row],[rxn]]&amp;"_"&amp;Table2[[#This Row],[dir]]</f>
        <v>NADS2_n_FWD</v>
      </c>
      <c r="H2918" t="str" cm="1">
        <f t="array" ref="H2918">_xlfn.TEXTJOIN(",",TRUE,_xlfn.UNIQUE(_xlfn._xlws.FILTER(Table2[enz],Table2[rxn+dir]=Table2[[#This Row],[rxn+dir]])))</f>
        <v>rt0915_n</v>
      </c>
      <c r="I2918" s="2" t="str">
        <f>_xlfn.TEXTAFTER(Table2[[#This Row],[rxn]],"_",-1)</f>
        <v>n</v>
      </c>
      <c r="J2918" s="2" t="str">
        <f>_xlfn.TEXTBEFORE(Table2[[#This Row],[rxn]],"_"&amp;Table2[[#This Row],[compartment]],-1)</f>
        <v>NADS2</v>
      </c>
      <c r="K2918" s="2" t="str" cm="1">
        <f t="array" ref="K2918">_xlfn.LET(_xlpm.t,J2918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18" s="2" t="str">
        <f>IF(LEN(Table2[[#This Row],[number at end of rxn-compartment]])&gt;0,_xlfn.TEXTBEFORE(Table2[[#This Row],[rxn-compartment]],Table2[[#This Row],[number at end of rxn-compartment]],-1),"")</f>
        <v>NADS</v>
      </c>
      <c r="N2918" t="str">
        <v/>
      </c>
      <c r="O2918" t="str">
        <v>PYNP2r_c</v>
      </c>
      <c r="P2918" t="str">
        <v>FWD</v>
      </c>
      <c r="Q2918" t="str">
        <v>UNKNOWN</v>
      </c>
      <c r="R2918" t="str">
        <v>2.4.2.2</v>
      </c>
      <c r="S2918" t="str">
        <v>RNA metabolism</v>
      </c>
      <c r="T2918" t="str">
        <v>Pyrimidine metabolism</v>
      </c>
    </row>
    <row r="2919" spans="1:20" x14ac:dyDescent="0.2">
      <c r="A2919" t="s">
        <v>6341</v>
      </c>
      <c r="B2919" t="s">
        <v>6340</v>
      </c>
      <c r="C2919" t="s">
        <v>21</v>
      </c>
      <c r="D2919" t="s">
        <v>6339</v>
      </c>
      <c r="E2919" t="str">
        <f>_xlfn.XLOOKUP(Table2[[#This Row],[rxn]],[1]Sheet1!$A:$A,[1]Sheet1!$C:$C,"Other metaolism",0)</f>
        <v>Other biosynthetic metabolism</v>
      </c>
      <c r="F2919" t="s">
        <v>851</v>
      </c>
      <c r="G2919" t="str">
        <f>Table2[[#This Row],[rxn]]&amp;"_"&amp;Table2[[#This Row],[dir]]</f>
        <v>NADS2_n_REV</v>
      </c>
      <c r="H2919" t="str" cm="1">
        <f t="array" ref="H2919">_xlfn.TEXTJOIN(",",TRUE,_xlfn.UNIQUE(_xlfn._xlws.FILTER(Table2[enz],Table2[rxn+dir]=Table2[[#This Row],[rxn+dir]])))</f>
        <v>rt0915_n</v>
      </c>
      <c r="I2919" s="2" t="str">
        <f>_xlfn.TEXTAFTER(Table2[[#This Row],[rxn]],"_",-1)</f>
        <v>n</v>
      </c>
      <c r="J2919" s="2" t="str">
        <f>_xlfn.TEXTBEFORE(Table2[[#This Row],[rxn]],"_"&amp;Table2[[#This Row],[compartment]],-1)</f>
        <v>NADS2</v>
      </c>
      <c r="K2919" s="2" t="str" cm="1">
        <f t="array" ref="K2919">_xlfn.LET(_xlpm.t,J2919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19" s="2" t="str">
        <f>IF(LEN(Table2[[#This Row],[number at end of rxn-compartment]])&gt;0,_xlfn.TEXTBEFORE(Table2[[#This Row],[rxn-compartment]],Table2[[#This Row],[number at end of rxn-compartment]],-1),"")</f>
        <v>NADS</v>
      </c>
      <c r="N2919" t="str">
        <v/>
      </c>
      <c r="O2919" t="str">
        <v>PYNP2r_c</v>
      </c>
      <c r="P2919" t="str">
        <v>REV</v>
      </c>
      <c r="Q2919" t="str">
        <v>UNKNOWN</v>
      </c>
      <c r="R2919" t="str">
        <v>2.4.2.2</v>
      </c>
      <c r="S2919" t="str">
        <v>RNA metabolism</v>
      </c>
      <c r="T2919" t="str">
        <v>Pyrimidine metabolism</v>
      </c>
    </row>
    <row r="2920" spans="1:20" x14ac:dyDescent="0.2">
      <c r="A2920" t="s">
        <v>6342</v>
      </c>
      <c r="B2920" t="s">
        <v>6343</v>
      </c>
      <c r="C2920" t="s">
        <v>8</v>
      </c>
      <c r="D2920" t="s">
        <v>2201</v>
      </c>
      <c r="E2920" t="str">
        <f>_xlfn.XLOOKUP(Table2[[#This Row],[rxn]],[1]Sheet1!$A:$A,[1]Sheet1!$C:$C,"Other metaolism",0)</f>
        <v>Excluded</v>
      </c>
      <c r="F2920" t="s">
        <v>19</v>
      </c>
      <c r="G2920" t="str">
        <f>Table2[[#This Row],[rxn]]&amp;"_"&amp;Table2[[#This Row],[dir]]</f>
        <v>NADt_c_e_FWD</v>
      </c>
      <c r="H2920" t="str" cm="1">
        <f t="array" ref="H2920">_xlfn.TEXTJOIN(",",TRUE,_xlfn.UNIQUE(_xlfn._xlws.FILTER(Table2[enz],Table2[rxn+dir]=Table2[[#This Row],[rxn+dir]])))</f>
        <v>UNKNOWN</v>
      </c>
      <c r="I2920" s="2" t="str">
        <f>_xlfn.TEXTAFTER(Table2[[#This Row],[rxn]],"_",-1)</f>
        <v>e</v>
      </c>
      <c r="J2920" s="2" t="str">
        <f>_xlfn.TEXTBEFORE(Table2[[#This Row],[rxn]],"_"&amp;Table2[[#This Row],[compartment]],-1)</f>
        <v>NADt_c</v>
      </c>
      <c r="K2920" s="2" t="str" cm="1">
        <f t="array" ref="K2920">_xlfn.LET(_xlpm.t,J2920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20" s="2" t="str">
        <f>IF(LEN(Table2[[#This Row],[number at end of rxn-compartment]])&gt;0,_xlfn.TEXTBEFORE(Table2[[#This Row],[rxn-compartment]],Table2[[#This Row],[number at end of rxn-compartment]],-1),"")</f>
        <v/>
      </c>
      <c r="N2920" t="str">
        <v/>
      </c>
      <c r="O2920" t="str">
        <v>PYRDC_c</v>
      </c>
      <c r="P2920" t="str">
        <v>FWD</v>
      </c>
      <c r="Q2920" t="str">
        <v>rt7423</v>
      </c>
      <c r="R2920" t="str">
        <v>4.1.1.1</v>
      </c>
      <c r="S2920" t="str">
        <v>Central metabolism</v>
      </c>
      <c r="T2920" t="str">
        <v>Pyruvate metabolism</v>
      </c>
    </row>
    <row r="2921" spans="1:20" x14ac:dyDescent="0.2">
      <c r="A2921" t="s">
        <v>6344</v>
      </c>
      <c r="B2921" t="s">
        <v>6346</v>
      </c>
      <c r="C2921" t="s">
        <v>8</v>
      </c>
      <c r="D2921" t="s">
        <v>6345</v>
      </c>
      <c r="E2921" t="str">
        <f>_xlfn.XLOOKUP(Table2[[#This Row],[rxn]],[1]Sheet1!$A:$A,[1]Sheet1!$C:$C,"Other metaolism",0)</f>
        <v>Excluded</v>
      </c>
      <c r="F2921" t="s">
        <v>19</v>
      </c>
      <c r="G2921" t="str">
        <f>Table2[[#This Row],[rxn]]&amp;"_"&amp;Table2[[#This Row],[dir]]</f>
        <v>NADt_c_m_FWD</v>
      </c>
      <c r="H2921" t="str" cm="1">
        <f t="array" ref="H2921">_xlfn.TEXTJOIN(",",TRUE,_xlfn.UNIQUE(_xlfn._xlws.FILTER(Table2[enz],Table2[rxn+dir]=Table2[[#This Row],[rxn+dir]])))</f>
        <v>rt2593,rt5934</v>
      </c>
      <c r="I2921" s="2" t="str">
        <f>_xlfn.TEXTAFTER(Table2[[#This Row],[rxn]],"_",-1)</f>
        <v>m</v>
      </c>
      <c r="J2921" s="2" t="str">
        <f>_xlfn.TEXTBEFORE(Table2[[#This Row],[rxn]],"_"&amp;Table2[[#This Row],[compartment]],-1)</f>
        <v>NADt_c</v>
      </c>
      <c r="K2921" s="2" t="str" cm="1">
        <f t="array" ref="K2921">_xlfn.LET(_xlpm.t,J2921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21" s="2" t="str">
        <f>IF(LEN(Table2[[#This Row],[number at end of rxn-compartment]])&gt;0,_xlfn.TEXTBEFORE(Table2[[#This Row],[rxn-compartment]],Table2[[#This Row],[number at end of rxn-compartment]],-1),"")</f>
        <v/>
      </c>
      <c r="N2921" t="str">
        <v>PYRDC</v>
      </c>
      <c r="O2921" t="str">
        <v>PYRDC2_c</v>
      </c>
      <c r="P2921" t="str">
        <v>FWD</v>
      </c>
      <c r="Q2921" t="str">
        <v>rt7423</v>
      </c>
      <c r="R2921" t="str">
        <v>4.1.1.1</v>
      </c>
      <c r="S2921" t="str">
        <v>Central metabolism</v>
      </c>
      <c r="T2921" t="str">
        <v>Pyruvate metabolism</v>
      </c>
    </row>
    <row r="2922" spans="1:20" x14ac:dyDescent="0.2">
      <c r="A2922" t="s">
        <v>6347</v>
      </c>
      <c r="B2922" t="s">
        <v>6346</v>
      </c>
      <c r="C2922" t="s">
        <v>8</v>
      </c>
      <c r="D2922" t="s">
        <v>6348</v>
      </c>
      <c r="E2922" t="str">
        <f>_xlfn.XLOOKUP(Table2[[#This Row],[rxn]],[1]Sheet1!$A:$A,[1]Sheet1!$C:$C,"Other metaolism",0)</f>
        <v>Excluded</v>
      </c>
      <c r="F2922" t="s">
        <v>19</v>
      </c>
      <c r="G2922" t="str">
        <f>Table2[[#This Row],[rxn]]&amp;"_"&amp;Table2[[#This Row],[dir]]</f>
        <v>NADt_c_m_FWD</v>
      </c>
      <c r="H2922" t="str" cm="1">
        <f t="array" ref="H2922">_xlfn.TEXTJOIN(",",TRUE,_xlfn.UNIQUE(_xlfn._xlws.FILTER(Table2[enz],Table2[rxn+dir]=Table2[[#This Row],[rxn+dir]])))</f>
        <v>rt2593,rt5934</v>
      </c>
      <c r="I2922" s="2" t="str">
        <f>_xlfn.TEXTAFTER(Table2[[#This Row],[rxn]],"_",-1)</f>
        <v>m</v>
      </c>
      <c r="J2922" s="2" t="str">
        <f>_xlfn.TEXTBEFORE(Table2[[#This Row],[rxn]],"_"&amp;Table2[[#This Row],[compartment]],-1)</f>
        <v>NADt_c</v>
      </c>
      <c r="K2922" s="2" t="str" cm="1">
        <f t="array" ref="K2922">_xlfn.LET(_xlpm.t,J2922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22" s="2" t="str">
        <f>IF(LEN(Table2[[#This Row],[number at end of rxn-compartment]])&gt;0,_xlfn.TEXTBEFORE(Table2[[#This Row],[rxn-compartment]],Table2[[#This Row],[number at end of rxn-compartment]],-1),"")</f>
        <v/>
      </c>
      <c r="N2922" t="str">
        <v/>
      </c>
      <c r="O2922" t="str">
        <v>PYRtps_e</v>
      </c>
      <c r="P2922" t="str">
        <v>FWD</v>
      </c>
      <c r="Q2922" t="str">
        <v>rt1816_e</v>
      </c>
      <c r="R2922" t="str">
        <v/>
      </c>
      <c r="S2922" t="str">
        <v>Excluded</v>
      </c>
      <c r="T2922" t="str">
        <v>Transport</v>
      </c>
    </row>
    <row r="2923" spans="1:20" x14ac:dyDescent="0.2">
      <c r="A2923" t="s">
        <v>6349</v>
      </c>
      <c r="B2923" t="s">
        <v>6350</v>
      </c>
      <c r="C2923" t="s">
        <v>8</v>
      </c>
      <c r="D2923" t="s">
        <v>1270</v>
      </c>
      <c r="E2923" t="str">
        <f>_xlfn.XLOOKUP(Table2[[#This Row],[rxn]],[1]Sheet1!$A:$A,[1]Sheet1!$C:$C,"Other metaolism",0)</f>
        <v>Excluded</v>
      </c>
      <c r="F2923" t="s">
        <v>19</v>
      </c>
      <c r="G2923" t="str">
        <f>Table2[[#This Row],[rxn]]&amp;"_"&amp;Table2[[#This Row],[dir]]</f>
        <v>NADt_c_rm_FWD</v>
      </c>
      <c r="H2923" t="str" cm="1">
        <f t="array" ref="H2923">_xlfn.TEXTJOIN(",",TRUE,_xlfn.UNIQUE(_xlfn._xlws.FILTER(Table2[enz],Table2[rxn+dir]=Table2[[#This Row],[rxn+dir]])))</f>
        <v>SPONT</v>
      </c>
      <c r="I2923" s="2" t="str">
        <f>_xlfn.TEXTAFTER(Table2[[#This Row],[rxn]],"_",-1)</f>
        <v>rm</v>
      </c>
      <c r="J2923" s="2" t="str">
        <f>_xlfn.TEXTBEFORE(Table2[[#This Row],[rxn]],"_"&amp;Table2[[#This Row],[compartment]],-1)</f>
        <v>NADt_c</v>
      </c>
      <c r="K2923" s="2" t="str" cm="1">
        <f t="array" ref="K2923">_xlfn.LET(_xlpm.t,J2923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23" s="2" t="str">
        <f>IF(LEN(Table2[[#This Row],[number at end of rxn-compartment]])&gt;0,_xlfn.TEXTBEFORE(Table2[[#This Row],[rxn-compartment]],Table2[[#This Row],[number at end of rxn-compartment]],-1),"")</f>
        <v/>
      </c>
      <c r="N2923" t="str">
        <v/>
      </c>
      <c r="O2923" t="str">
        <v>PYRtps_e</v>
      </c>
      <c r="P2923" t="str">
        <v>REV</v>
      </c>
      <c r="Q2923" t="str">
        <v>rt1816_e</v>
      </c>
      <c r="R2923" t="str">
        <v/>
      </c>
      <c r="S2923" t="str">
        <v>Excluded</v>
      </c>
      <c r="T2923" t="str">
        <v>Transport</v>
      </c>
    </row>
    <row r="2924" spans="1:20" x14ac:dyDescent="0.2">
      <c r="A2924" t="s">
        <v>6351</v>
      </c>
      <c r="B2924" t="s">
        <v>6350</v>
      </c>
      <c r="C2924" t="s">
        <v>21</v>
      </c>
      <c r="D2924" t="s">
        <v>1270</v>
      </c>
      <c r="E2924" t="str">
        <f>_xlfn.XLOOKUP(Table2[[#This Row],[rxn]],[1]Sheet1!$A:$A,[1]Sheet1!$C:$C,"Other metaolism",0)</f>
        <v>Excluded</v>
      </c>
      <c r="F2924" t="s">
        <v>19</v>
      </c>
      <c r="G2924" t="str">
        <f>Table2[[#This Row],[rxn]]&amp;"_"&amp;Table2[[#This Row],[dir]]</f>
        <v>NADt_c_rm_REV</v>
      </c>
      <c r="H2924" t="str" cm="1">
        <f t="array" ref="H2924">_xlfn.TEXTJOIN(",",TRUE,_xlfn.UNIQUE(_xlfn._xlws.FILTER(Table2[enz],Table2[rxn+dir]=Table2[[#This Row],[rxn+dir]])))</f>
        <v>SPONT</v>
      </c>
      <c r="I2924" s="2" t="str">
        <f>_xlfn.TEXTAFTER(Table2[[#This Row],[rxn]],"_",-1)</f>
        <v>rm</v>
      </c>
      <c r="J2924" s="2" t="str">
        <f>_xlfn.TEXTBEFORE(Table2[[#This Row],[rxn]],"_"&amp;Table2[[#This Row],[compartment]],-1)</f>
        <v>NADt_c</v>
      </c>
      <c r="K2924" s="2" t="str" cm="1">
        <f t="array" ref="K2924">_xlfn.LET(_xlpm.t,J2924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24" s="2" t="str">
        <f>IF(LEN(Table2[[#This Row],[number at end of rxn-compartment]])&gt;0,_xlfn.TEXTBEFORE(Table2[[#This Row],[rxn-compartment]],Table2[[#This Row],[number at end of rxn-compartment]],-1),"")</f>
        <v/>
      </c>
      <c r="N2924" t="str">
        <v/>
      </c>
      <c r="O2924" t="str">
        <v>PYRtps_m</v>
      </c>
      <c r="P2924" t="str">
        <v>FWD</v>
      </c>
      <c r="Q2924" t="str">
        <v>MPC13</v>
      </c>
      <c r="R2924" t="str">
        <v/>
      </c>
      <c r="S2924" t="str">
        <v>Excluded</v>
      </c>
      <c r="T2924" t="str">
        <v>Transport</v>
      </c>
    </row>
    <row r="2925" spans="1:20" x14ac:dyDescent="0.2">
      <c r="A2925" t="s">
        <v>6352</v>
      </c>
      <c r="B2925" t="s">
        <v>6353</v>
      </c>
      <c r="C2925" t="s">
        <v>8</v>
      </c>
      <c r="D2925" t="s">
        <v>6345</v>
      </c>
      <c r="E2925" t="str">
        <f>_xlfn.XLOOKUP(Table2[[#This Row],[rxn]],[1]Sheet1!$A:$A,[1]Sheet1!$C:$C,"Other metaolism",0)</f>
        <v>Excluded</v>
      </c>
      <c r="F2925" t="s">
        <v>19</v>
      </c>
      <c r="G2925" t="str">
        <f>Table2[[#This Row],[rxn]]&amp;"_"&amp;Table2[[#This Row],[dir]]</f>
        <v>NADt1_m_FWD</v>
      </c>
      <c r="H2925" t="str" cm="1">
        <f t="array" ref="H2925">_xlfn.TEXTJOIN(",",TRUE,_xlfn.UNIQUE(_xlfn._xlws.FILTER(Table2[enz],Table2[rxn+dir]=Table2[[#This Row],[rxn+dir]])))</f>
        <v>rt2593</v>
      </c>
      <c r="I2925" s="2" t="str">
        <f>_xlfn.TEXTAFTER(Table2[[#This Row],[rxn]],"_",-1)</f>
        <v>m</v>
      </c>
      <c r="J2925" s="2" t="str">
        <f>_xlfn.TEXTBEFORE(Table2[[#This Row],[rxn]],"_"&amp;Table2[[#This Row],[compartment]],-1)</f>
        <v>NADt1</v>
      </c>
      <c r="K2925" s="2" t="str" cm="1">
        <f t="array" ref="K2925">_xlfn.LET(_xlpm.t,J2925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925" s="2" t="str">
        <f>IF(LEN(Table2[[#This Row],[number at end of rxn-compartment]])&gt;0,_xlfn.TEXTBEFORE(Table2[[#This Row],[rxn-compartment]],Table2[[#This Row],[number at end of rxn-compartment]],-1),"")</f>
        <v>NADt</v>
      </c>
      <c r="N2925" t="str">
        <v/>
      </c>
      <c r="O2925" t="str">
        <v>Q9H2t_c_e</v>
      </c>
      <c r="P2925" t="str">
        <v>FWD</v>
      </c>
      <c r="Q2925" t="str">
        <v>UNKNOWN</v>
      </c>
      <c r="R2925" t="str">
        <v/>
      </c>
      <c r="S2925" t="str">
        <v>Excluded</v>
      </c>
      <c r="T2925" t="str">
        <v>Transport</v>
      </c>
    </row>
    <row r="2926" spans="1:20" x14ac:dyDescent="0.2">
      <c r="A2926" t="s">
        <v>6354</v>
      </c>
      <c r="B2926" t="s">
        <v>6355</v>
      </c>
      <c r="C2926" t="s">
        <v>8</v>
      </c>
      <c r="D2926" t="s">
        <v>6345</v>
      </c>
      <c r="E2926" t="str">
        <f>_xlfn.XLOOKUP(Table2[[#This Row],[rxn]],[1]Sheet1!$A:$A,[1]Sheet1!$C:$C,"Other metaolism",0)</f>
        <v>Excluded</v>
      </c>
      <c r="F2926" t="s">
        <v>19</v>
      </c>
      <c r="G2926" t="str">
        <f>Table2[[#This Row],[rxn]]&amp;"_"&amp;Table2[[#This Row],[dir]]</f>
        <v>NADt2_m_FWD</v>
      </c>
      <c r="H2926" t="str" cm="1">
        <f t="array" ref="H2926">_xlfn.TEXTJOIN(",",TRUE,_xlfn.UNIQUE(_xlfn._xlws.FILTER(Table2[enz],Table2[rxn+dir]=Table2[[#This Row],[rxn+dir]])))</f>
        <v>rt2593</v>
      </c>
      <c r="I2926" s="2" t="str">
        <f>_xlfn.TEXTAFTER(Table2[[#This Row],[rxn]],"_",-1)</f>
        <v>m</v>
      </c>
      <c r="J2926" s="2" t="str">
        <f>_xlfn.TEXTBEFORE(Table2[[#This Row],[rxn]],"_"&amp;Table2[[#This Row],[compartment]],-1)</f>
        <v>NADt2</v>
      </c>
      <c r="K2926" s="2" t="str" cm="1">
        <f t="array" ref="K2926">_xlfn.LET(_xlpm.t,J2926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26" s="2" t="str">
        <f>IF(LEN(Table2[[#This Row],[number at end of rxn-compartment]])&gt;0,_xlfn.TEXTBEFORE(Table2[[#This Row],[rxn-compartment]],Table2[[#This Row],[number at end of rxn-compartment]],-1),"")</f>
        <v>NADt</v>
      </c>
      <c r="N2926" t="str">
        <v/>
      </c>
      <c r="O2926" t="str">
        <v>Q9H2t_c_m</v>
      </c>
      <c r="P2926" t="str">
        <v>FWD</v>
      </c>
      <c r="Q2926" t="str">
        <v>UNKNOWN</v>
      </c>
      <c r="R2926" t="str">
        <v/>
      </c>
      <c r="S2926" t="str">
        <v>Excluded</v>
      </c>
      <c r="T2926" t="str">
        <v>Transport</v>
      </c>
    </row>
    <row r="2927" spans="1:20" x14ac:dyDescent="0.2">
      <c r="A2927" t="s">
        <v>6356</v>
      </c>
      <c r="B2927" t="s">
        <v>6357</v>
      </c>
      <c r="C2927" t="s">
        <v>8</v>
      </c>
      <c r="D2927" t="s">
        <v>6345</v>
      </c>
      <c r="E2927" t="str">
        <f>_xlfn.XLOOKUP(Table2[[#This Row],[rxn]],[1]Sheet1!$A:$A,[1]Sheet1!$C:$C,"Other metaolism",0)</f>
        <v>Excluded</v>
      </c>
      <c r="F2927" t="s">
        <v>19</v>
      </c>
      <c r="G2927" t="str">
        <f>Table2[[#This Row],[rxn]]&amp;"_"&amp;Table2[[#This Row],[dir]]</f>
        <v>NADt3_m_FWD</v>
      </c>
      <c r="H2927" t="str" cm="1">
        <f t="array" ref="H2927">_xlfn.TEXTJOIN(",",TRUE,_xlfn.UNIQUE(_xlfn._xlws.FILTER(Table2[enz],Table2[rxn+dir]=Table2[[#This Row],[rxn+dir]])))</f>
        <v>rt2593</v>
      </c>
      <c r="I2927" s="2" t="str">
        <f>_xlfn.TEXTAFTER(Table2[[#This Row],[rxn]],"_",-1)</f>
        <v>m</v>
      </c>
      <c r="J2927" s="2" t="str">
        <f>_xlfn.TEXTBEFORE(Table2[[#This Row],[rxn]],"_"&amp;Table2[[#This Row],[compartment]],-1)</f>
        <v>NADt3</v>
      </c>
      <c r="K2927" s="2" t="str" cm="1">
        <f t="array" ref="K2927">_xlfn.LET(_xlpm.t,J2927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927" s="2" t="str">
        <f>IF(LEN(Table2[[#This Row],[number at end of rxn-compartment]])&gt;0,_xlfn.TEXTBEFORE(Table2[[#This Row],[rxn-compartment]],Table2[[#This Row],[number at end of rxn-compartment]],-1),"")</f>
        <v>NADt</v>
      </c>
      <c r="N2927" t="str">
        <v/>
      </c>
      <c r="O2927" t="str">
        <v>Q9MO_m</v>
      </c>
      <c r="P2927" t="str">
        <v>FWD</v>
      </c>
      <c r="Q2927" t="str">
        <v>rt7829</v>
      </c>
      <c r="R2927" t="str">
        <v>1.14.13.-</v>
      </c>
      <c r="S2927" t="str">
        <v>Other biosynthetic metabolism</v>
      </c>
      <c r="T2927" t="str">
        <v>Ubiquinone biosynthesis</v>
      </c>
    </row>
    <row r="2928" spans="1:20" x14ac:dyDescent="0.2">
      <c r="A2928" t="s">
        <v>6358</v>
      </c>
      <c r="B2928" t="s">
        <v>862</v>
      </c>
      <c r="C2928" t="s">
        <v>8</v>
      </c>
      <c r="D2928" t="s">
        <v>6359</v>
      </c>
      <c r="E2928" t="str">
        <f>_xlfn.XLOOKUP(Table2[[#This Row],[rxn]],[1]Sheet1!$A:$A,[1]Sheet1!$C:$C,"Other metaolism",0)</f>
        <v>Other biosynthetic metabolism</v>
      </c>
      <c r="F2928" t="s">
        <v>851</v>
      </c>
      <c r="G2928" t="str">
        <f>Table2[[#This Row],[rxn]]&amp;"_"&amp;Table2[[#This Row],[dir]]</f>
        <v>NAMNPP_c_FWD</v>
      </c>
      <c r="H2928" t="str" cm="1">
        <f t="array" ref="H2928">_xlfn.TEXTJOIN(",",TRUE,_xlfn.UNIQUE(_xlfn._xlws.FILTER(Table2[enz],Table2[rxn+dir]=Table2[[#This Row],[rxn+dir]])))</f>
        <v>rt1924_c</v>
      </c>
      <c r="I2928" s="2" t="str">
        <f>_xlfn.TEXTAFTER(Table2[[#This Row],[rxn]],"_",-1)</f>
        <v>c</v>
      </c>
      <c r="J2928" s="2" t="str">
        <f>_xlfn.TEXTBEFORE(Table2[[#This Row],[rxn]],"_"&amp;Table2[[#This Row],[compartment]],-1)</f>
        <v>NAMNPP</v>
      </c>
      <c r="K2928" s="2" t="str" cm="1">
        <f t="array" ref="K2928">_xlfn.LET(_xlpm.t,J2928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28" s="2" t="str">
        <f>IF(LEN(Table2[[#This Row],[number at end of rxn-compartment]])&gt;0,_xlfn.TEXTBEFORE(Table2[[#This Row],[rxn-compartment]],Table2[[#This Row],[number at end of rxn-compartment]],-1),"")</f>
        <v/>
      </c>
      <c r="N2928" t="str">
        <v>Q9MT</v>
      </c>
      <c r="O2928" t="str">
        <v>Q9MT1_m</v>
      </c>
      <c r="P2928" t="str">
        <v>FWD</v>
      </c>
      <c r="Q2928" t="str">
        <v>COQCPLX</v>
      </c>
      <c r="R2928" t="str">
        <v>2.1.1.201</v>
      </c>
      <c r="S2928" t="str">
        <v>Other biosynthetic metabolism</v>
      </c>
      <c r="T2928" t="str">
        <v>Ubiquinone biosynthesis</v>
      </c>
    </row>
    <row r="2929" spans="1:20" x14ac:dyDescent="0.2">
      <c r="A2929" t="s">
        <v>6360</v>
      </c>
      <c r="B2929" t="s">
        <v>6362</v>
      </c>
      <c r="C2929" t="s">
        <v>8</v>
      </c>
      <c r="D2929" t="s">
        <v>6361</v>
      </c>
      <c r="E2929" t="str">
        <f>_xlfn.XLOOKUP(Table2[[#This Row],[rxn]],[1]Sheet1!$A:$A,[1]Sheet1!$C:$C,"Other metaolism",0)</f>
        <v>Other biosynthetic metabolism</v>
      </c>
      <c r="F2929" t="s">
        <v>851</v>
      </c>
      <c r="G2929" t="str">
        <f>Table2[[#This Row],[rxn]]&amp;"_"&amp;Table2[[#This Row],[dir]]</f>
        <v>NAMNPP_m_FWD</v>
      </c>
      <c r="H2929" t="str" cm="1">
        <f t="array" ref="H2929">_xlfn.TEXTJOIN(",",TRUE,_xlfn.UNIQUE(_xlfn._xlws.FILTER(Table2[enz],Table2[rxn+dir]=Table2[[#This Row],[rxn+dir]])))</f>
        <v>rt1924_m</v>
      </c>
      <c r="I2929" s="2" t="str">
        <f>_xlfn.TEXTAFTER(Table2[[#This Row],[rxn]],"_",-1)</f>
        <v>m</v>
      </c>
      <c r="J2929" s="2" t="str">
        <f>_xlfn.TEXTBEFORE(Table2[[#This Row],[rxn]],"_"&amp;Table2[[#This Row],[compartment]],-1)</f>
        <v>NAMNPP</v>
      </c>
      <c r="K2929" s="2" t="str" cm="1">
        <f t="array" ref="K2929">_xlfn.LET(_xlpm.t,J2929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29" s="2" t="str">
        <f>IF(LEN(Table2[[#This Row],[number at end of rxn-compartment]])&gt;0,_xlfn.TEXTBEFORE(Table2[[#This Row],[rxn-compartment]],Table2[[#This Row],[number at end of rxn-compartment]],-1),"")</f>
        <v/>
      </c>
      <c r="N2929" t="str">
        <v>Q9MT</v>
      </c>
      <c r="O2929" t="str">
        <v>Q9MT2_m</v>
      </c>
      <c r="P2929" t="str">
        <v>FWD</v>
      </c>
      <c r="Q2929" t="str">
        <v>rt3097</v>
      </c>
      <c r="R2929" t="str">
        <v>2.1.1.64</v>
      </c>
      <c r="S2929" t="str">
        <v>Other biosynthetic metabolism</v>
      </c>
      <c r="T2929" t="str">
        <v>Ubiquinone biosynthesis</v>
      </c>
    </row>
    <row r="2930" spans="1:20" x14ac:dyDescent="0.2">
      <c r="A2930" t="s">
        <v>6363</v>
      </c>
      <c r="B2930" t="s">
        <v>6365</v>
      </c>
      <c r="C2930" t="s">
        <v>8</v>
      </c>
      <c r="D2930" t="s">
        <v>6364</v>
      </c>
      <c r="E2930" t="str">
        <f>_xlfn.XLOOKUP(Table2[[#This Row],[rxn]],[1]Sheet1!$A:$A,[1]Sheet1!$C:$C,"Other metaolism",0)</f>
        <v>Excluded</v>
      </c>
      <c r="F2930" t="s">
        <v>19</v>
      </c>
      <c r="G2930" t="str">
        <f>Table2[[#This Row],[rxn]]&amp;"_"&amp;Table2[[#This Row],[dir]]</f>
        <v>NAtpa_c_FWD</v>
      </c>
      <c r="H2930" t="str" cm="1">
        <f t="array" ref="H2930">_xlfn.TEXTJOIN(",",TRUE,_xlfn.UNIQUE(_xlfn._xlws.FILTER(Table2[enz],Table2[rxn+dir]=Table2[[#This Row],[rxn+dir]])))</f>
        <v>rt2101_c,rt2444</v>
      </c>
      <c r="I2930" s="2" t="str">
        <f>_xlfn.TEXTAFTER(Table2[[#This Row],[rxn]],"_",-1)</f>
        <v>c</v>
      </c>
      <c r="J2930" s="2" t="str">
        <f>_xlfn.TEXTBEFORE(Table2[[#This Row],[rxn]],"_"&amp;Table2[[#This Row],[compartment]],-1)</f>
        <v>NAtpa</v>
      </c>
      <c r="K2930" s="2" t="str" cm="1">
        <f t="array" ref="K2930">_xlfn.LET(_xlpm.t,J2930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30" s="2" t="str">
        <f>IF(LEN(Table2[[#This Row],[number at end of rxn-compartment]])&gt;0,_xlfn.TEXTBEFORE(Table2[[#This Row],[rxn-compartment]],Table2[[#This Row],[number at end of rxn-compartment]],-1),"")</f>
        <v/>
      </c>
      <c r="N2930" t="str">
        <v/>
      </c>
      <c r="O2930" t="str">
        <v>Q9OR_m</v>
      </c>
      <c r="P2930" t="str">
        <v>FWD</v>
      </c>
      <c r="Q2930" t="str">
        <v>rt7669</v>
      </c>
      <c r="R2930" t="str">
        <v>1.14.99.60</v>
      </c>
      <c r="S2930" t="str">
        <v>Other biosynthetic metabolism</v>
      </c>
      <c r="T2930" t="str">
        <v>Ubiquinone biosynthesis</v>
      </c>
    </row>
    <row r="2931" spans="1:20" x14ac:dyDescent="0.2">
      <c r="A2931" t="s">
        <v>6366</v>
      </c>
      <c r="B2931" t="s">
        <v>6365</v>
      </c>
      <c r="C2931" t="s">
        <v>21</v>
      </c>
      <c r="D2931" t="s">
        <v>6364</v>
      </c>
      <c r="E2931" t="str">
        <f>_xlfn.XLOOKUP(Table2[[#This Row],[rxn]],[1]Sheet1!$A:$A,[1]Sheet1!$C:$C,"Other metaolism",0)</f>
        <v>Excluded</v>
      </c>
      <c r="F2931" t="s">
        <v>19</v>
      </c>
      <c r="G2931" t="str">
        <f>Table2[[#This Row],[rxn]]&amp;"_"&amp;Table2[[#This Row],[dir]]</f>
        <v>NAtpa_c_REV</v>
      </c>
      <c r="H2931" t="str" cm="1">
        <f t="array" ref="H2931">_xlfn.TEXTJOIN(",",TRUE,_xlfn.UNIQUE(_xlfn._xlws.FILTER(Table2[enz],Table2[rxn+dir]=Table2[[#This Row],[rxn+dir]])))</f>
        <v>rt2101_c,rt2444</v>
      </c>
      <c r="I2931" s="2" t="str">
        <f>_xlfn.TEXTAFTER(Table2[[#This Row],[rxn]],"_",-1)</f>
        <v>c</v>
      </c>
      <c r="J2931" s="2" t="str">
        <f>_xlfn.TEXTBEFORE(Table2[[#This Row],[rxn]],"_"&amp;Table2[[#This Row],[compartment]],-1)</f>
        <v>NAtpa</v>
      </c>
      <c r="K2931" s="2" t="str" cm="1">
        <f t="array" ref="K2931">_xlfn.LET(_xlpm.t,J2931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31" s="2" t="str">
        <f>IF(LEN(Table2[[#This Row],[number at end of rxn-compartment]])&gt;0,_xlfn.TEXTBEFORE(Table2[[#This Row],[rxn-compartment]],Table2[[#This Row],[number at end of rxn-compartment]],-1),"")</f>
        <v/>
      </c>
      <c r="N2931" t="str">
        <v/>
      </c>
      <c r="O2931" t="str">
        <v>QUILSYN_c</v>
      </c>
      <c r="P2931" t="str">
        <v>FWD</v>
      </c>
      <c r="Q2931" t="str">
        <v>SPONT</v>
      </c>
      <c r="R2931" t="str">
        <v/>
      </c>
      <c r="S2931" t="str">
        <v>Other metabolism</v>
      </c>
      <c r="T2931" t="str">
        <v>Tryptophan metabolism</v>
      </c>
    </row>
    <row r="2932" spans="1:20" x14ac:dyDescent="0.2">
      <c r="A2932" t="s">
        <v>6367</v>
      </c>
      <c r="B2932" t="s">
        <v>6365</v>
      </c>
      <c r="C2932" t="s">
        <v>8</v>
      </c>
      <c r="D2932" t="s">
        <v>6368</v>
      </c>
      <c r="E2932" t="str">
        <f>_xlfn.XLOOKUP(Table2[[#This Row],[rxn]],[1]Sheet1!$A:$A,[1]Sheet1!$C:$C,"Other metaolism",0)</f>
        <v>Excluded</v>
      </c>
      <c r="F2932" t="s">
        <v>19</v>
      </c>
      <c r="G2932" t="str">
        <f>Table2[[#This Row],[rxn]]&amp;"_"&amp;Table2[[#This Row],[dir]]</f>
        <v>NAtpa_c_FWD</v>
      </c>
      <c r="H2932" t="str" cm="1">
        <f t="array" ref="H2932">_xlfn.TEXTJOIN(",",TRUE,_xlfn.UNIQUE(_xlfn._xlws.FILTER(Table2[enz],Table2[rxn+dir]=Table2[[#This Row],[rxn+dir]])))</f>
        <v>rt2101_c,rt2444</v>
      </c>
      <c r="I2932" s="2" t="str">
        <f>_xlfn.TEXTAFTER(Table2[[#This Row],[rxn]],"_",-1)</f>
        <v>c</v>
      </c>
      <c r="J2932" s="2" t="str">
        <f>_xlfn.TEXTBEFORE(Table2[[#This Row],[rxn]],"_"&amp;Table2[[#This Row],[compartment]],-1)</f>
        <v>NAtpa</v>
      </c>
      <c r="K2932" s="2" t="str" cm="1">
        <f t="array" ref="K2932">_xlfn.LET(_xlpm.t,J2932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32" s="2" t="str">
        <f>IF(LEN(Table2[[#This Row],[number at end of rxn-compartment]])&gt;0,_xlfn.TEXTBEFORE(Table2[[#This Row],[rxn-compartment]],Table2[[#This Row],[number at end of rxn-compartment]],-1),"")</f>
        <v/>
      </c>
      <c r="N2932" t="str">
        <v/>
      </c>
      <c r="O2932" t="str">
        <v>QUINDH_c</v>
      </c>
      <c r="P2932" t="str">
        <v>FWD</v>
      </c>
      <c r="Q2932" t="str">
        <v>rt5341</v>
      </c>
      <c r="R2932" t="str">
        <v/>
      </c>
      <c r="S2932" t="str">
        <v>Amino acid metabolism</v>
      </c>
      <c r="T2932" t="str">
        <v>Phenylalanine, tyrosine and tryptophan metabolism</v>
      </c>
    </row>
    <row r="2933" spans="1:20" x14ac:dyDescent="0.2">
      <c r="A2933" t="s">
        <v>6369</v>
      </c>
      <c r="B2933" t="s">
        <v>6365</v>
      </c>
      <c r="C2933" t="s">
        <v>21</v>
      </c>
      <c r="D2933" t="s">
        <v>6368</v>
      </c>
      <c r="E2933" t="str">
        <f>_xlfn.XLOOKUP(Table2[[#This Row],[rxn]],[1]Sheet1!$A:$A,[1]Sheet1!$C:$C,"Other metaolism",0)</f>
        <v>Excluded</v>
      </c>
      <c r="F2933" t="s">
        <v>19</v>
      </c>
      <c r="G2933" t="str">
        <f>Table2[[#This Row],[rxn]]&amp;"_"&amp;Table2[[#This Row],[dir]]</f>
        <v>NAtpa_c_REV</v>
      </c>
      <c r="H2933" t="str" cm="1">
        <f t="array" ref="H2933">_xlfn.TEXTJOIN(",",TRUE,_xlfn.UNIQUE(_xlfn._xlws.FILTER(Table2[enz],Table2[rxn+dir]=Table2[[#This Row],[rxn+dir]])))</f>
        <v>rt2101_c,rt2444</v>
      </c>
      <c r="I2933" s="2" t="str">
        <f>_xlfn.TEXTAFTER(Table2[[#This Row],[rxn]],"_",-1)</f>
        <v>c</v>
      </c>
      <c r="J2933" s="2" t="str">
        <f>_xlfn.TEXTBEFORE(Table2[[#This Row],[rxn]],"_"&amp;Table2[[#This Row],[compartment]],-1)</f>
        <v>NAtpa</v>
      </c>
      <c r="K2933" s="2" t="str" cm="1">
        <f t="array" ref="K2933">_xlfn.LET(_xlpm.t,J2933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33" s="2" t="str">
        <f>IF(LEN(Table2[[#This Row],[number at end of rxn-compartment]])&gt;0,_xlfn.TEXTBEFORE(Table2[[#This Row],[rxn-compartment]],Table2[[#This Row],[number at end of rxn-compartment]],-1),"")</f>
        <v/>
      </c>
      <c r="N2933" t="str">
        <v/>
      </c>
      <c r="O2933" t="str">
        <v>QUINDH_c</v>
      </c>
      <c r="P2933" t="str">
        <v>REV</v>
      </c>
      <c r="Q2933" t="str">
        <v>rt5341</v>
      </c>
      <c r="R2933" t="str">
        <v/>
      </c>
      <c r="S2933" t="str">
        <v>Amino acid metabolism</v>
      </c>
      <c r="T2933" t="str">
        <v>Phenylalanine, tyrosine and tryptophan metabolism</v>
      </c>
    </row>
    <row r="2934" spans="1:20" x14ac:dyDescent="0.2">
      <c r="A2934" t="s">
        <v>6370</v>
      </c>
      <c r="B2934" t="s">
        <v>6371</v>
      </c>
      <c r="C2934" t="s">
        <v>8</v>
      </c>
      <c r="D2934" t="s">
        <v>1270</v>
      </c>
      <c r="E2934" t="str">
        <f>_xlfn.XLOOKUP(Table2[[#This Row],[rxn]],[1]Sheet1!$A:$A,[1]Sheet1!$C:$C,"Other metaolism",0)</f>
        <v>Excluded</v>
      </c>
      <c r="F2934" t="s">
        <v>19</v>
      </c>
      <c r="G2934" t="str">
        <f>Table2[[#This Row],[rxn]]&amp;"_"&amp;Table2[[#This Row],[dir]]</f>
        <v>NCAMt_c_n_FWD</v>
      </c>
      <c r="H2934" t="str" cm="1">
        <f t="array" ref="H2934">_xlfn.TEXTJOIN(",",TRUE,_xlfn.UNIQUE(_xlfn._xlws.FILTER(Table2[enz],Table2[rxn+dir]=Table2[[#This Row],[rxn+dir]])))</f>
        <v>SPONT</v>
      </c>
      <c r="I2934" s="2" t="str">
        <f>_xlfn.TEXTAFTER(Table2[[#This Row],[rxn]],"_",-1)</f>
        <v>n</v>
      </c>
      <c r="J2934" s="2" t="str">
        <f>_xlfn.TEXTBEFORE(Table2[[#This Row],[rxn]],"_"&amp;Table2[[#This Row],[compartment]],-1)</f>
        <v>NCAMt_c</v>
      </c>
      <c r="K2934" s="2" t="str" cm="1">
        <f t="array" ref="K2934">_xlfn.LET(_xlpm.t,J2934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34" s="2" t="str">
        <f>IF(LEN(Table2[[#This Row],[number at end of rxn-compartment]])&gt;0,_xlfn.TEXTBEFORE(Table2[[#This Row],[rxn-compartment]],Table2[[#This Row],[number at end of rxn-compartment]],-1),"")</f>
        <v/>
      </c>
      <c r="N2934" t="str">
        <v/>
      </c>
      <c r="O2934" t="str">
        <v>QUINt_c_e</v>
      </c>
      <c r="P2934" t="str">
        <v>FWD</v>
      </c>
      <c r="Q2934" t="str">
        <v>rt3125,rt5359,rt5363</v>
      </c>
      <c r="R2934" t="str">
        <v/>
      </c>
      <c r="S2934" t="str">
        <v>Excluded</v>
      </c>
      <c r="T2934" t="str">
        <v>Transport</v>
      </c>
    </row>
    <row r="2935" spans="1:20" x14ac:dyDescent="0.2">
      <c r="A2935" t="s">
        <v>6372</v>
      </c>
      <c r="B2935" t="s">
        <v>6371</v>
      </c>
      <c r="C2935" t="s">
        <v>21</v>
      </c>
      <c r="D2935" t="s">
        <v>1270</v>
      </c>
      <c r="E2935" t="str">
        <f>_xlfn.XLOOKUP(Table2[[#This Row],[rxn]],[1]Sheet1!$A:$A,[1]Sheet1!$C:$C,"Other metaolism",0)</f>
        <v>Excluded</v>
      </c>
      <c r="F2935" t="s">
        <v>19</v>
      </c>
      <c r="G2935" t="str">
        <f>Table2[[#This Row],[rxn]]&amp;"_"&amp;Table2[[#This Row],[dir]]</f>
        <v>NCAMt_c_n_REV</v>
      </c>
      <c r="H2935" t="str" cm="1">
        <f t="array" ref="H2935">_xlfn.TEXTJOIN(",",TRUE,_xlfn.UNIQUE(_xlfn._xlws.FILTER(Table2[enz],Table2[rxn+dir]=Table2[[#This Row],[rxn+dir]])))</f>
        <v>SPONT</v>
      </c>
      <c r="I2935" s="2" t="str">
        <f>_xlfn.TEXTAFTER(Table2[[#This Row],[rxn]],"_",-1)</f>
        <v>n</v>
      </c>
      <c r="J2935" s="2" t="str">
        <f>_xlfn.TEXTBEFORE(Table2[[#This Row],[rxn]],"_"&amp;Table2[[#This Row],[compartment]],-1)</f>
        <v>NCAMt_c</v>
      </c>
      <c r="K2935" s="2" t="str" cm="1">
        <f t="array" ref="K2935">_xlfn.LET(_xlpm.t,J2935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35" s="2" t="str">
        <f>IF(LEN(Table2[[#This Row],[number at end of rxn-compartment]])&gt;0,_xlfn.TEXTBEFORE(Table2[[#This Row],[rxn-compartment]],Table2[[#This Row],[number at end of rxn-compartment]],-1),"")</f>
        <v/>
      </c>
      <c r="N2935" t="str">
        <v/>
      </c>
      <c r="O2935" t="str">
        <v>QUINt_c_e</v>
      </c>
      <c r="P2935" t="str">
        <v>REV</v>
      </c>
      <c r="Q2935" t="str">
        <v>rt3125,rt5359,rt5363</v>
      </c>
      <c r="R2935" t="str">
        <v/>
      </c>
      <c r="S2935" t="str">
        <v>Excluded</v>
      </c>
      <c r="T2935" t="str">
        <v>Transport</v>
      </c>
    </row>
    <row r="2936" spans="1:20" x14ac:dyDescent="0.2">
      <c r="A2936" t="s">
        <v>6373</v>
      </c>
      <c r="B2936" t="s">
        <v>6374</v>
      </c>
      <c r="C2936" t="s">
        <v>8</v>
      </c>
      <c r="D2936" t="s">
        <v>3251</v>
      </c>
      <c r="E2936" t="str">
        <f>_xlfn.XLOOKUP(Table2[[#This Row],[rxn]],[1]Sheet1!$A:$A,[1]Sheet1!$C:$C,"Other metaolism",0)</f>
        <v>RNA metabolism</v>
      </c>
      <c r="F2936" t="s">
        <v>116</v>
      </c>
      <c r="G2936" t="str">
        <f>Table2[[#This Row],[rxn]]&amp;"_"&amp;Table2[[#This Row],[dir]]</f>
        <v>NDP1_c_FWD</v>
      </c>
      <c r="H2936" t="str" cm="1">
        <f t="array" ref="H2936">_xlfn.TEXTJOIN(",",TRUE,_xlfn.UNIQUE(_xlfn._xlws.FILTER(Table2[enz],Table2[rxn+dir]=Table2[[#This Row],[rxn+dir]])))</f>
        <v>rt0602_c</v>
      </c>
      <c r="I2936" s="2" t="str">
        <f>_xlfn.TEXTAFTER(Table2[[#This Row],[rxn]],"_",-1)</f>
        <v>c</v>
      </c>
      <c r="J2936" s="2" t="str">
        <f>_xlfn.TEXTBEFORE(Table2[[#This Row],[rxn]],"_"&amp;Table2[[#This Row],[compartment]],-1)</f>
        <v>NDP1</v>
      </c>
      <c r="K2936" s="2" t="str" cm="1">
        <f t="array" ref="K2936">_xlfn.LET(_xlpm.t,J2936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936" s="2" t="str">
        <f>IF(LEN(Table2[[#This Row],[number at end of rxn-compartment]])&gt;0,_xlfn.TEXTBEFORE(Table2[[#This Row],[rxn-compartment]],Table2[[#This Row],[number at end of rxn-compartment]],-1),"")</f>
        <v>NDP</v>
      </c>
      <c r="N2936" t="str">
        <v/>
      </c>
      <c r="O2936" t="str">
        <v>QULNt_c_m</v>
      </c>
      <c r="P2936" t="str">
        <v>FWD</v>
      </c>
      <c r="Q2936" t="str">
        <v>SPONT</v>
      </c>
      <c r="R2936" t="str">
        <v/>
      </c>
      <c r="S2936" t="str">
        <v>Excluded</v>
      </c>
      <c r="T2936" t="str">
        <v>Transport</v>
      </c>
    </row>
    <row r="2937" spans="1:20" x14ac:dyDescent="0.2">
      <c r="A2937" t="s">
        <v>6375</v>
      </c>
      <c r="B2937" t="s">
        <v>6376</v>
      </c>
      <c r="C2937" t="s">
        <v>8</v>
      </c>
      <c r="D2937" t="s">
        <v>3251</v>
      </c>
      <c r="E2937" t="str">
        <f>_xlfn.XLOOKUP(Table2[[#This Row],[rxn]],[1]Sheet1!$A:$A,[1]Sheet1!$C:$C,"Other metaolism",0)</f>
        <v>RNA metabolism</v>
      </c>
      <c r="F2937" t="s">
        <v>116</v>
      </c>
      <c r="G2937" t="str">
        <f>Table2[[#This Row],[rxn]]&amp;"_"&amp;Table2[[#This Row],[dir]]</f>
        <v>NDP10_c_FWD</v>
      </c>
      <c r="H2937" t="str" cm="1">
        <f t="array" ref="H2937">_xlfn.TEXTJOIN(",",TRUE,_xlfn.UNIQUE(_xlfn._xlws.FILTER(Table2[enz],Table2[rxn+dir]=Table2[[#This Row],[rxn+dir]])))</f>
        <v>rt0602_c</v>
      </c>
      <c r="I2937" s="2" t="str">
        <f>_xlfn.TEXTAFTER(Table2[[#This Row],[rxn]],"_",-1)</f>
        <v>c</v>
      </c>
      <c r="J2937" s="2" t="str">
        <f>_xlfn.TEXTBEFORE(Table2[[#This Row],[rxn]],"_"&amp;Table2[[#This Row],[compartment]],-1)</f>
        <v>NDP10</v>
      </c>
      <c r="K2937" s="2" t="str" cm="1">
        <f t="array" ref="K2937">_xlfn.LET(_xlpm.t,J2937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</v>
      </c>
      <c r="L2937" s="2" t="str">
        <f>IF(LEN(Table2[[#This Row],[number at end of rxn-compartment]])&gt;0,_xlfn.TEXTBEFORE(Table2[[#This Row],[rxn-compartment]],Table2[[#This Row],[number at end of rxn-compartment]],-1),"")</f>
        <v>NDP</v>
      </c>
      <c r="N2937" t="str">
        <v/>
      </c>
      <c r="O2937" t="str">
        <v>QULNt_c_m</v>
      </c>
      <c r="P2937" t="str">
        <v>REV</v>
      </c>
      <c r="Q2937" t="str">
        <v>SPONT</v>
      </c>
      <c r="R2937" t="str">
        <v/>
      </c>
      <c r="S2937" t="str">
        <v>Excluded</v>
      </c>
      <c r="T2937" t="str">
        <v>Transport</v>
      </c>
    </row>
    <row r="2938" spans="1:20" x14ac:dyDescent="0.2">
      <c r="A2938" t="s">
        <v>6377</v>
      </c>
      <c r="B2938" t="s">
        <v>6378</v>
      </c>
      <c r="C2938" t="s">
        <v>8</v>
      </c>
      <c r="D2938" t="s">
        <v>3251</v>
      </c>
      <c r="E2938" t="str">
        <f>_xlfn.XLOOKUP(Table2[[#This Row],[rxn]],[1]Sheet1!$A:$A,[1]Sheet1!$C:$C,"Other metaolism",0)</f>
        <v>RNA metabolism</v>
      </c>
      <c r="F2938" t="s">
        <v>116</v>
      </c>
      <c r="G2938" t="str">
        <f>Table2[[#This Row],[rxn]]&amp;"_"&amp;Table2[[#This Row],[dir]]</f>
        <v>NDP3_c_FWD</v>
      </c>
      <c r="H2938" t="str" cm="1">
        <f t="array" ref="H2938">_xlfn.TEXTJOIN(",",TRUE,_xlfn.UNIQUE(_xlfn._xlws.FILTER(Table2[enz],Table2[rxn+dir]=Table2[[#This Row],[rxn+dir]])))</f>
        <v>rt0602_c</v>
      </c>
      <c r="I2938" s="2" t="str">
        <f>_xlfn.TEXTAFTER(Table2[[#This Row],[rxn]],"_",-1)</f>
        <v>c</v>
      </c>
      <c r="J2938" s="2" t="str">
        <f>_xlfn.TEXTBEFORE(Table2[[#This Row],[rxn]],"_"&amp;Table2[[#This Row],[compartment]],-1)</f>
        <v>NDP3</v>
      </c>
      <c r="K2938" s="2" t="str" cm="1">
        <f t="array" ref="K2938">_xlfn.LET(_xlpm.t,J2938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938" s="2" t="str">
        <f>IF(LEN(Table2[[#This Row],[number at end of rxn-compartment]])&gt;0,_xlfn.TEXTBEFORE(Table2[[#This Row],[rxn-compartment]],Table2[[#This Row],[number at end of rxn-compartment]],-1),"")</f>
        <v>NDP</v>
      </c>
      <c r="N2938" t="str">
        <v/>
      </c>
      <c r="O2938" t="str">
        <v>RADHx_m</v>
      </c>
      <c r="P2938" t="str">
        <v>FWD</v>
      </c>
      <c r="Q2938" t="str">
        <v>rt5058</v>
      </c>
      <c r="R2938" t="str">
        <v>1.2.1.36</v>
      </c>
      <c r="S2938" t="str">
        <v>Other metabolism</v>
      </c>
      <c r="T2938" t="str">
        <v>Retinol metabolism</v>
      </c>
    </row>
    <row r="2939" spans="1:20" x14ac:dyDescent="0.2">
      <c r="A2939" t="s">
        <v>6379</v>
      </c>
      <c r="B2939" t="s">
        <v>6381</v>
      </c>
      <c r="C2939" t="s">
        <v>8</v>
      </c>
      <c r="D2939" t="s">
        <v>6380</v>
      </c>
      <c r="E2939" t="str">
        <f>_xlfn.XLOOKUP(Table2[[#This Row],[rxn]],[1]Sheet1!$A:$A,[1]Sheet1!$C:$C,"Other metaolism",0)</f>
        <v>RNA metabolism</v>
      </c>
      <c r="F2939" t="s">
        <v>116</v>
      </c>
      <c r="G2939" t="str">
        <f>Table2[[#This Row],[rxn]]&amp;"_"&amp;Table2[[#This Row],[dir]]</f>
        <v>NDP3_g_FWD</v>
      </c>
      <c r="H2939" t="str" cm="1">
        <f t="array" ref="H2939">_xlfn.TEXTJOIN(",",TRUE,_xlfn.UNIQUE(_xlfn._xlws.FILTER(Table2[enz],Table2[rxn+dir]=Table2[[#This Row],[rxn+dir]])))</f>
        <v>rt1437</v>
      </c>
      <c r="I2939" s="2" t="str">
        <f>_xlfn.TEXTAFTER(Table2[[#This Row],[rxn]],"_",-1)</f>
        <v>g</v>
      </c>
      <c r="J2939" s="2" t="str">
        <f>_xlfn.TEXTBEFORE(Table2[[#This Row],[rxn]],"_"&amp;Table2[[#This Row],[compartment]],-1)</f>
        <v>NDP3</v>
      </c>
      <c r="K2939" s="2" t="str" cm="1">
        <f t="array" ref="K2939">_xlfn.LET(_xlpm.t,J2939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939" s="2" t="str">
        <f>IF(LEN(Table2[[#This Row],[number at end of rxn-compartment]])&gt;0,_xlfn.TEXTBEFORE(Table2[[#This Row],[rxn-compartment]],Table2[[#This Row],[number at end of rxn-compartment]],-1),"")</f>
        <v>NDP</v>
      </c>
      <c r="N2939" t="str">
        <v/>
      </c>
      <c r="O2939" t="str">
        <v>RAFH_e</v>
      </c>
      <c r="P2939" t="str">
        <v>FWD</v>
      </c>
      <c r="Q2939" t="str">
        <v>rt3242_e</v>
      </c>
      <c r="R2939" t="str">
        <v>3.2.1.26</v>
      </c>
      <c r="S2939" t="str">
        <v>Other metabolism</v>
      </c>
      <c r="T2939" t="str">
        <v>Galactose metabolism</v>
      </c>
    </row>
    <row r="2940" spans="1:20" x14ac:dyDescent="0.2">
      <c r="A2940" t="s">
        <v>6382</v>
      </c>
      <c r="B2940" t="s">
        <v>6383</v>
      </c>
      <c r="C2940" t="s">
        <v>8</v>
      </c>
      <c r="D2940" t="s">
        <v>3251</v>
      </c>
      <c r="E2940" t="str">
        <f>_xlfn.XLOOKUP(Table2[[#This Row],[rxn]],[1]Sheet1!$A:$A,[1]Sheet1!$C:$C,"Other metaolism",0)</f>
        <v>RNA metabolism</v>
      </c>
      <c r="F2940" t="s">
        <v>116</v>
      </c>
      <c r="G2940" t="str">
        <f>Table2[[#This Row],[rxn]]&amp;"_"&amp;Table2[[#This Row],[dir]]</f>
        <v>NDP4_c_FWD</v>
      </c>
      <c r="H2940" t="str" cm="1">
        <f t="array" ref="H2940">_xlfn.TEXTJOIN(",",TRUE,_xlfn.UNIQUE(_xlfn._xlws.FILTER(Table2[enz],Table2[rxn+dir]=Table2[[#This Row],[rxn+dir]])))</f>
        <v>rt0602_c</v>
      </c>
      <c r="I2940" s="2" t="str">
        <f>_xlfn.TEXTAFTER(Table2[[#This Row],[rxn]],"_",-1)</f>
        <v>c</v>
      </c>
      <c r="J2940" s="2" t="str">
        <f>_xlfn.TEXTBEFORE(Table2[[#This Row],[rxn]],"_"&amp;Table2[[#This Row],[compartment]],-1)</f>
        <v>NDP4</v>
      </c>
      <c r="K2940" s="2" t="str" cm="1">
        <f t="array" ref="K2940">_xlfn.LET(_xlpm.t,J2940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940" s="2" t="str">
        <f>IF(LEN(Table2[[#This Row],[number at end of rxn-compartment]])&gt;0,_xlfn.TEXTBEFORE(Table2[[#This Row],[rxn-compartment]],Table2[[#This Row],[number at end of rxn-compartment]],-1),"")</f>
        <v>NDP</v>
      </c>
      <c r="N2940" t="str">
        <v/>
      </c>
      <c r="O2940" t="str">
        <v>RBFK_c</v>
      </c>
      <c r="P2940" t="str">
        <v>FWD</v>
      </c>
      <c r="Q2940" t="str">
        <v>rt0930_c</v>
      </c>
      <c r="R2940" t="str">
        <v>2.7.1.26</v>
      </c>
      <c r="S2940" t="str">
        <v>Other biosynthetic metabolism</v>
      </c>
      <c r="T2940" t="str">
        <v>Riboflavin metabolism</v>
      </c>
    </row>
    <row r="2941" spans="1:20" x14ac:dyDescent="0.2">
      <c r="A2941" t="s">
        <v>6384</v>
      </c>
      <c r="B2941" t="s">
        <v>6385</v>
      </c>
      <c r="C2941" t="s">
        <v>8</v>
      </c>
      <c r="D2941" t="s">
        <v>3251</v>
      </c>
      <c r="E2941" t="str">
        <f>_xlfn.XLOOKUP(Table2[[#This Row],[rxn]],[1]Sheet1!$A:$A,[1]Sheet1!$C:$C,"Other metaolism",0)</f>
        <v>RNA metabolism</v>
      </c>
      <c r="F2941" t="s">
        <v>116</v>
      </c>
      <c r="G2941" t="str">
        <f>Table2[[#This Row],[rxn]]&amp;"_"&amp;Table2[[#This Row],[dir]]</f>
        <v>NDP5_c_FWD</v>
      </c>
      <c r="H2941" t="str" cm="1">
        <f t="array" ref="H2941">_xlfn.TEXTJOIN(",",TRUE,_xlfn.UNIQUE(_xlfn._xlws.FILTER(Table2[enz],Table2[rxn+dir]=Table2[[#This Row],[rxn+dir]])))</f>
        <v>rt0602_c</v>
      </c>
      <c r="I2941" s="2" t="str">
        <f>_xlfn.TEXTAFTER(Table2[[#This Row],[rxn]],"_",-1)</f>
        <v>c</v>
      </c>
      <c r="J2941" s="2" t="str">
        <f>_xlfn.TEXTBEFORE(Table2[[#This Row],[rxn]],"_"&amp;Table2[[#This Row],[compartment]],-1)</f>
        <v>NDP5</v>
      </c>
      <c r="K2941" s="2" t="str" cm="1">
        <f t="array" ref="K2941">_xlfn.LET(_xlpm.t,J2941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2941" s="2" t="str">
        <f>IF(LEN(Table2[[#This Row],[number at end of rxn-compartment]])&gt;0,_xlfn.TEXTBEFORE(Table2[[#This Row],[rxn-compartment]],Table2[[#This Row],[number at end of rxn-compartment]],-1),"")</f>
        <v>NDP</v>
      </c>
      <c r="N2941" t="str">
        <v/>
      </c>
      <c r="O2941" t="str">
        <v>RBFK_m</v>
      </c>
      <c r="P2941" t="str">
        <v>FWD</v>
      </c>
      <c r="Q2941" t="str">
        <v>rt0930_m</v>
      </c>
      <c r="R2941" t="str">
        <v>2.7.1.26</v>
      </c>
      <c r="S2941" t="str">
        <v>Other biosynthetic metabolism</v>
      </c>
      <c r="T2941" t="str">
        <v>Riboflavin metabolism</v>
      </c>
    </row>
    <row r="2942" spans="1:20" x14ac:dyDescent="0.2">
      <c r="A2942" t="s">
        <v>6386</v>
      </c>
      <c r="B2942" t="s">
        <v>6387</v>
      </c>
      <c r="C2942" t="s">
        <v>8</v>
      </c>
      <c r="D2942" t="s">
        <v>3251</v>
      </c>
      <c r="E2942" t="str">
        <f>_xlfn.XLOOKUP(Table2[[#This Row],[rxn]],[1]Sheet1!$A:$A,[1]Sheet1!$C:$C,"Other metaolism",0)</f>
        <v>RNA metabolism</v>
      </c>
      <c r="F2942" t="s">
        <v>116</v>
      </c>
      <c r="G2942" t="str">
        <f>Table2[[#This Row],[rxn]]&amp;"_"&amp;Table2[[#This Row],[dir]]</f>
        <v>NDP7_c_FWD</v>
      </c>
      <c r="H2942" t="str" cm="1">
        <f t="array" ref="H2942">_xlfn.TEXTJOIN(",",TRUE,_xlfn.UNIQUE(_xlfn._xlws.FILTER(Table2[enz],Table2[rxn+dir]=Table2[[#This Row],[rxn+dir]])))</f>
        <v>rt0602_c</v>
      </c>
      <c r="I2942" s="2" t="str">
        <f>_xlfn.TEXTAFTER(Table2[[#This Row],[rxn]],"_",-1)</f>
        <v>c</v>
      </c>
      <c r="J2942" s="2" t="str">
        <f>_xlfn.TEXTBEFORE(Table2[[#This Row],[rxn]],"_"&amp;Table2[[#This Row],[compartment]],-1)</f>
        <v>NDP7</v>
      </c>
      <c r="K2942" s="2" t="str" cm="1">
        <f t="array" ref="K2942">_xlfn.LET(_xlpm.t,J2942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2942" s="2" t="str">
        <f>IF(LEN(Table2[[#This Row],[number at end of rxn-compartment]])&gt;0,_xlfn.TEXTBEFORE(Table2[[#This Row],[rxn-compartment]],Table2[[#This Row],[number at end of rxn-compartment]],-1),"")</f>
        <v>NDP</v>
      </c>
      <c r="N2942" t="str">
        <v/>
      </c>
      <c r="O2942" t="str">
        <v>RBFSa_c</v>
      </c>
      <c r="P2942" t="str">
        <v>FWD</v>
      </c>
      <c r="Q2942" t="str">
        <v>rt0910</v>
      </c>
      <c r="R2942" t="str">
        <v>2.5.1.9</v>
      </c>
      <c r="S2942" t="str">
        <v>Other biosynthetic metabolism</v>
      </c>
      <c r="T2942" t="str">
        <v>Riboflavin metabolism</v>
      </c>
    </row>
    <row r="2943" spans="1:20" x14ac:dyDescent="0.2">
      <c r="A2943" t="s">
        <v>6388</v>
      </c>
      <c r="B2943" t="s">
        <v>6390</v>
      </c>
      <c r="C2943" t="s">
        <v>8</v>
      </c>
      <c r="D2943" t="s">
        <v>6389</v>
      </c>
      <c r="E2943" t="str">
        <f>_xlfn.XLOOKUP(Table2[[#This Row],[rxn]],[1]Sheet1!$A:$A,[1]Sheet1!$C:$C,"Other metaolism",0)</f>
        <v>RNA metabolism</v>
      </c>
      <c r="F2943" t="s">
        <v>116</v>
      </c>
      <c r="G2943" t="str">
        <f>Table2[[#This Row],[rxn]]&amp;"_"&amp;Table2[[#This Row],[dir]]</f>
        <v>NDP7_g_FWD</v>
      </c>
      <c r="H2943" t="str" cm="1">
        <f t="array" ref="H2943">_xlfn.TEXTJOIN(",",TRUE,_xlfn.UNIQUE(_xlfn._xlws.FILTER(Table2[enz],Table2[rxn+dir]=Table2[[#This Row],[rxn+dir]])))</f>
        <v>rt0602_g,rt1437</v>
      </c>
      <c r="I2943" s="2" t="str">
        <f>_xlfn.TEXTAFTER(Table2[[#This Row],[rxn]],"_",-1)</f>
        <v>g</v>
      </c>
      <c r="J2943" s="2" t="str">
        <f>_xlfn.TEXTBEFORE(Table2[[#This Row],[rxn]],"_"&amp;Table2[[#This Row],[compartment]],-1)</f>
        <v>NDP7</v>
      </c>
      <c r="K2943" s="2" t="str" cm="1">
        <f t="array" ref="K2943">_xlfn.LET(_xlpm.t,J2943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2943" s="2" t="str">
        <f>IF(LEN(Table2[[#This Row],[number at end of rxn-compartment]])&gt;0,_xlfn.TEXTBEFORE(Table2[[#This Row],[rxn-compartment]],Table2[[#This Row],[number at end of rxn-compartment]],-1),"")</f>
        <v>NDP</v>
      </c>
      <c r="N2943" t="str">
        <v/>
      </c>
      <c r="O2943" t="str">
        <v>RBFSb_c</v>
      </c>
      <c r="P2943" t="str">
        <v>FWD</v>
      </c>
      <c r="Q2943" t="str">
        <v>rt4127</v>
      </c>
      <c r="R2943" t="str">
        <v>2.5.1.9</v>
      </c>
      <c r="S2943" t="str">
        <v>Other biosynthetic metabolism</v>
      </c>
      <c r="T2943" t="str">
        <v>Riboflavin metabolism</v>
      </c>
    </row>
    <row r="2944" spans="1:20" x14ac:dyDescent="0.2">
      <c r="A2944" t="s">
        <v>6391</v>
      </c>
      <c r="B2944" t="s">
        <v>6390</v>
      </c>
      <c r="C2944" t="s">
        <v>8</v>
      </c>
      <c r="D2944" t="s">
        <v>6380</v>
      </c>
      <c r="E2944" t="str">
        <f>_xlfn.XLOOKUP(Table2[[#This Row],[rxn]],[1]Sheet1!$A:$A,[1]Sheet1!$C:$C,"Other metaolism",0)</f>
        <v>RNA metabolism</v>
      </c>
      <c r="F2944" t="s">
        <v>116</v>
      </c>
      <c r="G2944" t="str">
        <f>Table2[[#This Row],[rxn]]&amp;"_"&amp;Table2[[#This Row],[dir]]</f>
        <v>NDP7_g_FWD</v>
      </c>
      <c r="H2944" t="str" cm="1">
        <f t="array" ref="H2944">_xlfn.TEXTJOIN(",",TRUE,_xlfn.UNIQUE(_xlfn._xlws.FILTER(Table2[enz],Table2[rxn+dir]=Table2[[#This Row],[rxn+dir]])))</f>
        <v>rt0602_g,rt1437</v>
      </c>
      <c r="I2944" s="2" t="str">
        <f>_xlfn.TEXTAFTER(Table2[[#This Row],[rxn]],"_",-1)</f>
        <v>g</v>
      </c>
      <c r="J2944" s="2" t="str">
        <f>_xlfn.TEXTBEFORE(Table2[[#This Row],[rxn]],"_"&amp;Table2[[#This Row],[compartment]],-1)</f>
        <v>NDP7</v>
      </c>
      <c r="K2944" s="2" t="str" cm="1">
        <f t="array" ref="K2944">_xlfn.LET(_xlpm.t,J2944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2944" s="2" t="str">
        <f>IF(LEN(Table2[[#This Row],[number at end of rxn-compartment]])&gt;0,_xlfn.TEXTBEFORE(Table2[[#This Row],[rxn-compartment]],Table2[[#This Row],[number at end of rxn-compartment]],-1),"")</f>
        <v>NDP</v>
      </c>
      <c r="N2944" t="str">
        <v/>
      </c>
      <c r="O2944" t="str">
        <v>RBK_c</v>
      </c>
      <c r="P2944" t="str">
        <v>FWD</v>
      </c>
      <c r="Q2944" t="str">
        <v>rt2501</v>
      </c>
      <c r="R2944" t="str">
        <v>2.7.1.15</v>
      </c>
      <c r="S2944" t="str">
        <v>Central metabolism</v>
      </c>
      <c r="T2944" t="str">
        <v>Pentose phosphate pathway</v>
      </c>
    </row>
    <row r="2945" spans="1:20" x14ac:dyDescent="0.2">
      <c r="A2945" t="s">
        <v>6392</v>
      </c>
      <c r="B2945" t="s">
        <v>6393</v>
      </c>
      <c r="C2945" t="s">
        <v>8</v>
      </c>
      <c r="D2945" t="s">
        <v>2201</v>
      </c>
      <c r="E2945" t="str">
        <f>_xlfn.XLOOKUP(Table2[[#This Row],[rxn]],[1]Sheet1!$A:$A,[1]Sheet1!$C:$C,"Other metaolism",0)</f>
        <v>RNA metabolism</v>
      </c>
      <c r="F2945" t="s">
        <v>116</v>
      </c>
      <c r="G2945" t="str">
        <f>Table2[[#This Row],[rxn]]&amp;"_"&amp;Table2[[#This Row],[dir]]</f>
        <v>NDPDA1_c_FWD</v>
      </c>
      <c r="H2945" t="str" cm="1">
        <f t="array" ref="H2945">_xlfn.TEXTJOIN(",",TRUE,_xlfn.UNIQUE(_xlfn._xlws.FILTER(Table2[enz],Table2[rxn+dir]=Table2[[#This Row],[rxn+dir]])))</f>
        <v>UNKNOWN</v>
      </c>
      <c r="I2945" s="2" t="str">
        <f>_xlfn.TEXTAFTER(Table2[[#This Row],[rxn]],"_",-1)</f>
        <v>c</v>
      </c>
      <c r="J2945" s="2" t="str">
        <f>_xlfn.TEXTBEFORE(Table2[[#This Row],[rxn]],"_"&amp;Table2[[#This Row],[compartment]],-1)</f>
        <v>NDPDA1</v>
      </c>
      <c r="K2945" s="2" t="str" cm="1">
        <f t="array" ref="K2945">_xlfn.LET(_xlpm.t,J2945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945" s="2" t="str">
        <f>IF(LEN(Table2[[#This Row],[number at end of rxn-compartment]])&gt;0,_xlfn.TEXTBEFORE(Table2[[#This Row],[rxn-compartment]],Table2[[#This Row],[number at end of rxn-compartment]],-1),"")</f>
        <v>NDPDA</v>
      </c>
      <c r="N2945" t="str">
        <v/>
      </c>
      <c r="O2945" t="str">
        <v>RBK_D_c</v>
      </c>
      <c r="P2945" t="str">
        <v>FWD</v>
      </c>
      <c r="Q2945" t="str">
        <v>rt6000</v>
      </c>
      <c r="R2945" t="str">
        <v>2.7.1.47</v>
      </c>
      <c r="S2945" t="str">
        <v>Other metabolism</v>
      </c>
      <c r="T2945" t="str">
        <v>Alternative carbon metabolism</v>
      </c>
    </row>
    <row r="2946" spans="1:20" x14ac:dyDescent="0.2">
      <c r="A2946" t="s">
        <v>6394</v>
      </c>
      <c r="B2946" t="s">
        <v>6395</v>
      </c>
      <c r="C2946" t="s">
        <v>8</v>
      </c>
      <c r="D2946" t="s">
        <v>2201</v>
      </c>
      <c r="E2946" t="str">
        <f>_xlfn.XLOOKUP(Table2[[#This Row],[rxn]],[1]Sheet1!$A:$A,[1]Sheet1!$C:$C,"Other metaolism",0)</f>
        <v>Other metabolism</v>
      </c>
      <c r="F2946" t="s">
        <v>6396</v>
      </c>
      <c r="G2946" t="str">
        <f>Table2[[#This Row],[rxn]]&amp;"_"&amp;Table2[[#This Row],[dir]]</f>
        <v>NDPDA2_c_FWD</v>
      </c>
      <c r="H2946" t="str" cm="1">
        <f t="array" ref="H2946">_xlfn.TEXTJOIN(",",TRUE,_xlfn.UNIQUE(_xlfn._xlws.FILTER(Table2[enz],Table2[rxn+dir]=Table2[[#This Row],[rxn+dir]])))</f>
        <v>UNKNOWN</v>
      </c>
      <c r="I2946" s="2" t="str">
        <f>_xlfn.TEXTAFTER(Table2[[#This Row],[rxn]],"_",-1)</f>
        <v>c</v>
      </c>
      <c r="J2946" s="2" t="str">
        <f>_xlfn.TEXTBEFORE(Table2[[#This Row],[rxn]],"_"&amp;Table2[[#This Row],[compartment]],-1)</f>
        <v>NDPDA2</v>
      </c>
      <c r="K2946" s="2" t="str" cm="1">
        <f t="array" ref="K2946">_xlfn.LET(_xlpm.t,J2946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46" s="2" t="str">
        <f>IF(LEN(Table2[[#This Row],[number at end of rxn-compartment]])&gt;0,_xlfn.TEXTBEFORE(Table2[[#This Row],[rxn-compartment]],Table2[[#This Row],[number at end of rxn-compartment]],-1),"")</f>
        <v>NDPDA</v>
      </c>
      <c r="N2946" t="str">
        <v/>
      </c>
      <c r="O2946" t="str">
        <v>RDH_c</v>
      </c>
      <c r="P2946" t="str">
        <v>FWD</v>
      </c>
      <c r="Q2946" t="str">
        <v>rt5407</v>
      </c>
      <c r="R2946" t="str">
        <v>1.1.1.105</v>
      </c>
      <c r="S2946" t="str">
        <v>Other metabolism</v>
      </c>
      <c r="T2946" t="str">
        <v>Alternative carbon metabolism</v>
      </c>
    </row>
    <row r="2947" spans="1:20" x14ac:dyDescent="0.2">
      <c r="A2947" t="s">
        <v>6397</v>
      </c>
      <c r="B2947" t="s">
        <v>867</v>
      </c>
      <c r="C2947" t="s">
        <v>8</v>
      </c>
      <c r="D2947" t="s">
        <v>6398</v>
      </c>
      <c r="E2947" t="str">
        <f>_xlfn.XLOOKUP(Table2[[#This Row],[rxn]],[1]Sheet1!$A:$A,[1]Sheet1!$C:$C,"Other metaolism",0)</f>
        <v>RNA metabolism</v>
      </c>
      <c r="F2947" t="s">
        <v>116</v>
      </c>
      <c r="G2947" t="str">
        <f>Table2[[#This Row],[rxn]]&amp;"_"&amp;Table2[[#This Row],[dir]]</f>
        <v>NDPK1_c_FWD</v>
      </c>
      <c r="H2947" t="str" cm="1">
        <f t="array" ref="H2947">_xlfn.TEXTJOIN(",",TRUE,_xlfn.UNIQUE(_xlfn._xlws.FILTER(Table2[enz],Table2[rxn+dir]=Table2[[#This Row],[rxn+dir]])))</f>
        <v>rt0575,rt7311</v>
      </c>
      <c r="I2947" s="2" t="str">
        <f>_xlfn.TEXTAFTER(Table2[[#This Row],[rxn]],"_",-1)</f>
        <v>c</v>
      </c>
      <c r="J2947" s="2" t="str">
        <f>_xlfn.TEXTBEFORE(Table2[[#This Row],[rxn]],"_"&amp;Table2[[#This Row],[compartment]],-1)</f>
        <v>NDPK1</v>
      </c>
      <c r="K2947" s="2" t="str" cm="1">
        <f t="array" ref="K2947">_xlfn.LET(_xlpm.t,J2947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947" s="2" t="str">
        <f>IF(LEN(Table2[[#This Row],[number at end of rxn-compartment]])&gt;0,_xlfn.TEXTBEFORE(Table2[[#This Row],[rxn-compartment]],Table2[[#This Row],[number at end of rxn-compartment]],-1),"")</f>
        <v>NDPK</v>
      </c>
      <c r="N2947" t="str">
        <v/>
      </c>
      <c r="O2947" t="str">
        <v>RDH_c</v>
      </c>
      <c r="P2947" t="str">
        <v>REV</v>
      </c>
      <c r="Q2947" t="str">
        <v>rt5407</v>
      </c>
      <c r="R2947" t="str">
        <v>1.1.1.105</v>
      </c>
      <c r="S2947" t="str">
        <v>Other metabolism</v>
      </c>
      <c r="T2947" t="str">
        <v>Alternative carbon metabolism</v>
      </c>
    </row>
    <row r="2948" spans="1:20" x14ac:dyDescent="0.2">
      <c r="A2948" t="s">
        <v>6399</v>
      </c>
      <c r="B2948" t="s">
        <v>867</v>
      </c>
      <c r="C2948" t="s">
        <v>8</v>
      </c>
      <c r="D2948" t="s">
        <v>6400</v>
      </c>
      <c r="E2948" t="str">
        <f>_xlfn.XLOOKUP(Table2[[#This Row],[rxn]],[1]Sheet1!$A:$A,[1]Sheet1!$C:$C,"Other metaolism",0)</f>
        <v>RNA metabolism</v>
      </c>
      <c r="F2948" t="s">
        <v>116</v>
      </c>
      <c r="G2948" t="str">
        <f>Table2[[#This Row],[rxn]]&amp;"_"&amp;Table2[[#This Row],[dir]]</f>
        <v>NDPK1_c_FWD</v>
      </c>
      <c r="H2948" t="str" cm="1">
        <f t="array" ref="H2948">_xlfn.TEXTJOIN(",",TRUE,_xlfn.UNIQUE(_xlfn._xlws.FILTER(Table2[enz],Table2[rxn+dir]=Table2[[#This Row],[rxn+dir]])))</f>
        <v>rt0575,rt7311</v>
      </c>
      <c r="I2948" s="2" t="str">
        <f>_xlfn.TEXTAFTER(Table2[[#This Row],[rxn]],"_",-1)</f>
        <v>c</v>
      </c>
      <c r="J2948" s="2" t="str">
        <f>_xlfn.TEXTBEFORE(Table2[[#This Row],[rxn]],"_"&amp;Table2[[#This Row],[compartment]],-1)</f>
        <v>NDPK1</v>
      </c>
      <c r="K2948" s="2" t="str" cm="1">
        <f t="array" ref="K2948">_xlfn.LET(_xlpm.t,J2948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948" s="2" t="str">
        <f>IF(LEN(Table2[[#This Row],[number at end of rxn-compartment]])&gt;0,_xlfn.TEXTBEFORE(Table2[[#This Row],[rxn-compartment]],Table2[[#This Row],[number at end of rxn-compartment]],-1),"")</f>
        <v>NDPK</v>
      </c>
      <c r="N2948" t="str">
        <v>RHMND</v>
      </c>
      <c r="O2948" t="str">
        <v>RHMND2_c</v>
      </c>
      <c r="P2948" t="str">
        <v>FWD</v>
      </c>
      <c r="Q2948" t="str">
        <v>rt1893</v>
      </c>
      <c r="R2948" t="str">
        <v>3.1.1.65</v>
      </c>
      <c r="S2948" t="str">
        <v>Other metabolism</v>
      </c>
      <c r="T2948" t="str">
        <v>Alternative carbon metabolism</v>
      </c>
    </row>
    <row r="2949" spans="1:20" x14ac:dyDescent="0.2">
      <c r="A2949" t="s">
        <v>6401</v>
      </c>
      <c r="B2949" t="s">
        <v>6402</v>
      </c>
      <c r="C2949" t="s">
        <v>8</v>
      </c>
      <c r="D2949" t="s">
        <v>6398</v>
      </c>
      <c r="E2949" t="str">
        <f>_xlfn.XLOOKUP(Table2[[#This Row],[rxn]],[1]Sheet1!$A:$A,[1]Sheet1!$C:$C,"Other metaolism",0)</f>
        <v>RNA metabolism</v>
      </c>
      <c r="F2949" t="s">
        <v>116</v>
      </c>
      <c r="G2949" t="str">
        <f>Table2[[#This Row],[rxn]]&amp;"_"&amp;Table2[[#This Row],[dir]]</f>
        <v>NDPK10_c_FWD</v>
      </c>
      <c r="H2949" t="str" cm="1">
        <f t="array" ref="H2949">_xlfn.TEXTJOIN(",",TRUE,_xlfn.UNIQUE(_xlfn._xlws.FILTER(Table2[enz],Table2[rxn+dir]=Table2[[#This Row],[rxn+dir]])))</f>
        <v>rt0575,rt7311</v>
      </c>
      <c r="I2949" s="2" t="str">
        <f>_xlfn.TEXTAFTER(Table2[[#This Row],[rxn]],"_",-1)</f>
        <v>c</v>
      </c>
      <c r="J2949" s="2" t="str">
        <f>_xlfn.TEXTBEFORE(Table2[[#This Row],[rxn]],"_"&amp;Table2[[#This Row],[compartment]],-1)</f>
        <v>NDPK10</v>
      </c>
      <c r="K2949" s="2" t="str" cm="1">
        <f t="array" ref="K2949">_xlfn.LET(_xlpm.t,J2949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</v>
      </c>
      <c r="L2949" s="2" t="str">
        <f>IF(LEN(Table2[[#This Row],[number at end of rxn-compartment]])&gt;0,_xlfn.TEXTBEFORE(Table2[[#This Row],[rxn-compartment]],Table2[[#This Row],[number at end of rxn-compartment]],-1),"")</f>
        <v>NDPK</v>
      </c>
      <c r="N2949" t="str">
        <v>RHMND</v>
      </c>
      <c r="O2949" t="str">
        <v>RHMND2_c</v>
      </c>
      <c r="P2949" t="str">
        <v>REV</v>
      </c>
      <c r="Q2949" t="str">
        <v>rt1893</v>
      </c>
      <c r="R2949" t="str">
        <v>3.1.1.65</v>
      </c>
      <c r="S2949" t="str">
        <v>Other metabolism</v>
      </c>
      <c r="T2949" t="str">
        <v>Alternative carbon metabolism</v>
      </c>
    </row>
    <row r="2950" spans="1:20" x14ac:dyDescent="0.2">
      <c r="A2950" t="s">
        <v>6403</v>
      </c>
      <c r="B2950" t="s">
        <v>6402</v>
      </c>
      <c r="C2950" t="s">
        <v>8</v>
      </c>
      <c r="D2950" t="s">
        <v>6400</v>
      </c>
      <c r="E2950" t="str">
        <f>_xlfn.XLOOKUP(Table2[[#This Row],[rxn]],[1]Sheet1!$A:$A,[1]Sheet1!$C:$C,"Other metaolism",0)</f>
        <v>RNA metabolism</v>
      </c>
      <c r="F2950" t="s">
        <v>116</v>
      </c>
      <c r="G2950" t="str">
        <f>Table2[[#This Row],[rxn]]&amp;"_"&amp;Table2[[#This Row],[dir]]</f>
        <v>NDPK10_c_FWD</v>
      </c>
      <c r="H2950" t="str" cm="1">
        <f t="array" ref="H2950">_xlfn.TEXTJOIN(",",TRUE,_xlfn.UNIQUE(_xlfn._xlws.FILTER(Table2[enz],Table2[rxn+dir]=Table2[[#This Row],[rxn+dir]])))</f>
        <v>rt0575,rt7311</v>
      </c>
      <c r="I2950" s="2" t="str">
        <f>_xlfn.TEXTAFTER(Table2[[#This Row],[rxn]],"_",-1)</f>
        <v>c</v>
      </c>
      <c r="J2950" s="2" t="str">
        <f>_xlfn.TEXTBEFORE(Table2[[#This Row],[rxn]],"_"&amp;Table2[[#This Row],[compartment]],-1)</f>
        <v>NDPK10</v>
      </c>
      <c r="K2950" s="2" t="str" cm="1">
        <f t="array" ref="K2950">_xlfn.LET(_xlpm.t,J2950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</v>
      </c>
      <c r="L2950" s="2" t="str">
        <f>IF(LEN(Table2[[#This Row],[number at end of rxn-compartment]])&gt;0,_xlfn.TEXTBEFORE(Table2[[#This Row],[rxn-compartment]],Table2[[#This Row],[number at end of rxn-compartment]],-1),"")</f>
        <v>NDPK</v>
      </c>
      <c r="N2950" t="str">
        <v/>
      </c>
      <c r="O2950" t="str">
        <v>RIBFLVt_c_m</v>
      </c>
      <c r="P2950" t="str">
        <v>FWD</v>
      </c>
      <c r="Q2950" t="str">
        <v>SPONT</v>
      </c>
      <c r="R2950" t="str">
        <v/>
      </c>
      <c r="S2950" t="str">
        <v>Excluded</v>
      </c>
      <c r="T2950" t="str">
        <v>Transport</v>
      </c>
    </row>
    <row r="2951" spans="1:20" x14ac:dyDescent="0.2">
      <c r="A2951" t="s">
        <v>6404</v>
      </c>
      <c r="B2951" t="s">
        <v>870</v>
      </c>
      <c r="C2951" t="s">
        <v>8</v>
      </c>
      <c r="D2951" t="s">
        <v>6398</v>
      </c>
      <c r="E2951" t="str">
        <f>_xlfn.XLOOKUP(Table2[[#This Row],[rxn]],[1]Sheet1!$A:$A,[1]Sheet1!$C:$C,"Other metaolism",0)</f>
        <v>RNA metabolism</v>
      </c>
      <c r="F2951" t="s">
        <v>116</v>
      </c>
      <c r="G2951" t="str">
        <f>Table2[[#This Row],[rxn]]&amp;"_"&amp;Table2[[#This Row],[dir]]</f>
        <v>NDPK2_c_FWD</v>
      </c>
      <c r="H2951" t="str" cm="1">
        <f t="array" ref="H2951">_xlfn.TEXTJOIN(",",TRUE,_xlfn.UNIQUE(_xlfn._xlws.FILTER(Table2[enz],Table2[rxn+dir]=Table2[[#This Row],[rxn+dir]])))</f>
        <v>rt0575,rt7311</v>
      </c>
      <c r="I2951" s="2" t="str">
        <f>_xlfn.TEXTAFTER(Table2[[#This Row],[rxn]],"_",-1)</f>
        <v>c</v>
      </c>
      <c r="J2951" s="2" t="str">
        <f>_xlfn.TEXTBEFORE(Table2[[#This Row],[rxn]],"_"&amp;Table2[[#This Row],[compartment]],-1)</f>
        <v>NDPK2</v>
      </c>
      <c r="K2951" s="2" t="str" cm="1">
        <f t="array" ref="K2951">_xlfn.LET(_xlpm.t,J2951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51" s="2" t="str">
        <f>IF(LEN(Table2[[#This Row],[number at end of rxn-compartment]])&gt;0,_xlfn.TEXTBEFORE(Table2[[#This Row],[rxn-compartment]],Table2[[#This Row],[number at end of rxn-compartment]],-1),"")</f>
        <v>NDPK</v>
      </c>
      <c r="N2951" t="str">
        <v/>
      </c>
      <c r="O2951" t="str">
        <v>RIBt_c_e</v>
      </c>
      <c r="P2951" t="str">
        <v>FWD</v>
      </c>
      <c r="Q2951" t="str">
        <v>UNKNOWN</v>
      </c>
      <c r="R2951" t="str">
        <v/>
      </c>
      <c r="S2951" t="str">
        <v>Excluded</v>
      </c>
      <c r="T2951" t="str">
        <v>Transport</v>
      </c>
    </row>
    <row r="2952" spans="1:20" x14ac:dyDescent="0.2">
      <c r="A2952" t="s">
        <v>6405</v>
      </c>
      <c r="B2952" t="s">
        <v>870</v>
      </c>
      <c r="C2952" t="s">
        <v>8</v>
      </c>
      <c r="D2952" t="s">
        <v>6400</v>
      </c>
      <c r="E2952" t="str">
        <f>_xlfn.XLOOKUP(Table2[[#This Row],[rxn]],[1]Sheet1!$A:$A,[1]Sheet1!$C:$C,"Other metaolism",0)</f>
        <v>RNA metabolism</v>
      </c>
      <c r="F2952" t="s">
        <v>116</v>
      </c>
      <c r="G2952" t="str">
        <f>Table2[[#This Row],[rxn]]&amp;"_"&amp;Table2[[#This Row],[dir]]</f>
        <v>NDPK2_c_FWD</v>
      </c>
      <c r="H2952" t="str" cm="1">
        <f t="array" ref="H2952">_xlfn.TEXTJOIN(",",TRUE,_xlfn.UNIQUE(_xlfn._xlws.FILTER(Table2[enz],Table2[rxn+dir]=Table2[[#This Row],[rxn+dir]])))</f>
        <v>rt0575,rt7311</v>
      </c>
      <c r="I2952" s="2" t="str">
        <f>_xlfn.TEXTAFTER(Table2[[#This Row],[rxn]],"_",-1)</f>
        <v>c</v>
      </c>
      <c r="J2952" s="2" t="str">
        <f>_xlfn.TEXTBEFORE(Table2[[#This Row],[rxn]],"_"&amp;Table2[[#This Row],[compartment]],-1)</f>
        <v>NDPK2</v>
      </c>
      <c r="K2952" s="2" t="str" cm="1">
        <f t="array" ref="K2952">_xlfn.LET(_xlpm.t,J2952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52" s="2" t="str">
        <f>IF(LEN(Table2[[#This Row],[number at end of rxn-compartment]])&gt;0,_xlfn.TEXTBEFORE(Table2[[#This Row],[rxn-compartment]],Table2[[#This Row],[number at end of rxn-compartment]],-1),"")</f>
        <v>NDPK</v>
      </c>
      <c r="N2952" t="str">
        <v/>
      </c>
      <c r="O2952" t="str">
        <v>RLFC2O_c</v>
      </c>
      <c r="P2952" t="str">
        <v>FWD</v>
      </c>
      <c r="Q2952" t="str">
        <v>rt4960</v>
      </c>
      <c r="R2952" t="str">
        <v>1.1.2.4</v>
      </c>
      <c r="S2952" t="str">
        <v>Central metabolism</v>
      </c>
      <c r="T2952" t="str">
        <v>Methylglyoxal metabolism</v>
      </c>
    </row>
    <row r="2953" spans="1:20" x14ac:dyDescent="0.2">
      <c r="A2953" t="s">
        <v>6406</v>
      </c>
      <c r="B2953" t="s">
        <v>871</v>
      </c>
      <c r="C2953" t="s">
        <v>8</v>
      </c>
      <c r="D2953" t="s">
        <v>6398</v>
      </c>
      <c r="E2953" t="str">
        <f>_xlfn.XLOOKUP(Table2[[#This Row],[rxn]],[1]Sheet1!$A:$A,[1]Sheet1!$C:$C,"Other metaolism",0)</f>
        <v>RNA metabolism</v>
      </c>
      <c r="F2953" t="s">
        <v>116</v>
      </c>
      <c r="G2953" t="str">
        <f>Table2[[#This Row],[rxn]]&amp;"_"&amp;Table2[[#This Row],[dir]]</f>
        <v>NDPK3_c_FWD</v>
      </c>
      <c r="H2953" t="str" cm="1">
        <f t="array" ref="H2953">_xlfn.TEXTJOIN(",",TRUE,_xlfn.UNIQUE(_xlfn._xlws.FILTER(Table2[enz],Table2[rxn+dir]=Table2[[#This Row],[rxn+dir]])))</f>
        <v>rt0575,rt7311</v>
      </c>
      <c r="I2953" s="2" t="str">
        <f>_xlfn.TEXTAFTER(Table2[[#This Row],[rxn]],"_",-1)</f>
        <v>c</v>
      </c>
      <c r="J2953" s="2" t="str">
        <f>_xlfn.TEXTBEFORE(Table2[[#This Row],[rxn]],"_"&amp;Table2[[#This Row],[compartment]],-1)</f>
        <v>NDPK3</v>
      </c>
      <c r="K2953" s="2" t="str" cm="1">
        <f t="array" ref="K2953">_xlfn.LET(_xlpm.t,J2953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953" s="2" t="str">
        <f>IF(LEN(Table2[[#This Row],[number at end of rxn-compartment]])&gt;0,_xlfn.TEXTBEFORE(Table2[[#This Row],[rxn-compartment]],Table2[[#This Row],[number at end of rxn-compartment]],-1),"")</f>
        <v>NDPK</v>
      </c>
      <c r="N2953" t="str">
        <v/>
      </c>
      <c r="O2953" t="str">
        <v>RLFC2O_m</v>
      </c>
      <c r="P2953" t="str">
        <v>FWD</v>
      </c>
      <c r="Q2953" t="str">
        <v>rt8275</v>
      </c>
      <c r="R2953" t="str">
        <v>1.1.2.4</v>
      </c>
      <c r="S2953" t="str">
        <v>Central metabolism</v>
      </c>
      <c r="T2953" t="str">
        <v>Pyruvate metabolism</v>
      </c>
    </row>
    <row r="2954" spans="1:20" x14ac:dyDescent="0.2">
      <c r="A2954" t="s">
        <v>6407</v>
      </c>
      <c r="B2954" t="s">
        <v>871</v>
      </c>
      <c r="C2954" t="s">
        <v>8</v>
      </c>
      <c r="D2954" t="s">
        <v>6400</v>
      </c>
      <c r="E2954" t="str">
        <f>_xlfn.XLOOKUP(Table2[[#This Row],[rxn]],[1]Sheet1!$A:$A,[1]Sheet1!$C:$C,"Other metaolism",0)</f>
        <v>RNA metabolism</v>
      </c>
      <c r="F2954" t="s">
        <v>116</v>
      </c>
      <c r="G2954" t="str">
        <f>Table2[[#This Row],[rxn]]&amp;"_"&amp;Table2[[#This Row],[dir]]</f>
        <v>NDPK3_c_FWD</v>
      </c>
      <c r="H2954" t="str" cm="1">
        <f t="array" ref="H2954">_xlfn.TEXTJOIN(",",TRUE,_xlfn.UNIQUE(_xlfn._xlws.FILTER(Table2[enz],Table2[rxn+dir]=Table2[[#This Row],[rxn+dir]])))</f>
        <v>rt0575,rt7311</v>
      </c>
      <c r="I2954" s="2" t="str">
        <f>_xlfn.TEXTAFTER(Table2[[#This Row],[rxn]],"_",-1)</f>
        <v>c</v>
      </c>
      <c r="J2954" s="2" t="str">
        <f>_xlfn.TEXTBEFORE(Table2[[#This Row],[rxn]],"_"&amp;Table2[[#This Row],[compartment]],-1)</f>
        <v>NDPK3</v>
      </c>
      <c r="K2954" s="2" t="str" cm="1">
        <f t="array" ref="K2954">_xlfn.LET(_xlpm.t,J2954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954" s="2" t="str">
        <f>IF(LEN(Table2[[#This Row],[number at end of rxn-compartment]])&gt;0,_xlfn.TEXTBEFORE(Table2[[#This Row],[rxn-compartment]],Table2[[#This Row],[number at end of rxn-compartment]],-1),"")</f>
        <v>NDPK</v>
      </c>
      <c r="N2954" t="str">
        <v>RNDR</v>
      </c>
      <c r="O2954" t="str">
        <v>RNDR1_c</v>
      </c>
      <c r="P2954" t="str">
        <v>FWD</v>
      </c>
      <c r="Q2954" t="str">
        <v>RNR124</v>
      </c>
      <c r="R2954" t="str">
        <v>1.17.4.1</v>
      </c>
      <c r="S2954" t="str">
        <v>RNA metabolism</v>
      </c>
      <c r="T2954" t="str">
        <v>Purine metabolism</v>
      </c>
    </row>
    <row r="2955" spans="1:20" x14ac:dyDescent="0.2">
      <c r="A2955" t="s">
        <v>6408</v>
      </c>
      <c r="B2955" t="s">
        <v>872</v>
      </c>
      <c r="C2955" t="s">
        <v>8</v>
      </c>
      <c r="D2955" t="s">
        <v>6398</v>
      </c>
      <c r="E2955" t="str">
        <f>_xlfn.XLOOKUP(Table2[[#This Row],[rxn]],[1]Sheet1!$A:$A,[1]Sheet1!$C:$C,"Other metaolism",0)</f>
        <v>RNA metabolism</v>
      </c>
      <c r="F2955" t="s">
        <v>116</v>
      </c>
      <c r="G2955" t="str">
        <f>Table2[[#This Row],[rxn]]&amp;"_"&amp;Table2[[#This Row],[dir]]</f>
        <v>NDPK4_c_FWD</v>
      </c>
      <c r="H2955" t="str" cm="1">
        <f t="array" ref="H2955">_xlfn.TEXTJOIN(",",TRUE,_xlfn.UNIQUE(_xlfn._xlws.FILTER(Table2[enz],Table2[rxn+dir]=Table2[[#This Row],[rxn+dir]])))</f>
        <v>rt0575,rt7311</v>
      </c>
      <c r="I2955" s="2" t="str">
        <f>_xlfn.TEXTAFTER(Table2[[#This Row],[rxn]],"_",-1)</f>
        <v>c</v>
      </c>
      <c r="J2955" s="2" t="str">
        <f>_xlfn.TEXTBEFORE(Table2[[#This Row],[rxn]],"_"&amp;Table2[[#This Row],[compartment]],-1)</f>
        <v>NDPK4</v>
      </c>
      <c r="K2955" s="2" t="str" cm="1">
        <f t="array" ref="K2955">_xlfn.LET(_xlpm.t,J2955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955" s="2" t="str">
        <f>IF(LEN(Table2[[#This Row],[number at end of rxn-compartment]])&gt;0,_xlfn.TEXTBEFORE(Table2[[#This Row],[rxn-compartment]],Table2[[#This Row],[number at end of rxn-compartment]],-1),"")</f>
        <v>NDPK</v>
      </c>
      <c r="N2955" t="str">
        <v>RNDR</v>
      </c>
      <c r="O2955" t="str">
        <v>RNDR1_n</v>
      </c>
      <c r="P2955" t="str">
        <v>FWD</v>
      </c>
      <c r="Q2955" t="str">
        <v>RNR124</v>
      </c>
      <c r="R2955" t="str">
        <v>1.17.4.1</v>
      </c>
      <c r="S2955" t="str">
        <v>RNA metabolism</v>
      </c>
      <c r="T2955" t="str">
        <v>Purine metabolism</v>
      </c>
    </row>
    <row r="2956" spans="1:20" x14ac:dyDescent="0.2">
      <c r="A2956" t="s">
        <v>6409</v>
      </c>
      <c r="B2956" t="s">
        <v>872</v>
      </c>
      <c r="C2956" t="s">
        <v>8</v>
      </c>
      <c r="D2956" t="s">
        <v>6400</v>
      </c>
      <c r="E2956" t="str">
        <f>_xlfn.XLOOKUP(Table2[[#This Row],[rxn]],[1]Sheet1!$A:$A,[1]Sheet1!$C:$C,"Other metaolism",0)</f>
        <v>RNA metabolism</v>
      </c>
      <c r="F2956" t="s">
        <v>116</v>
      </c>
      <c r="G2956" t="str">
        <f>Table2[[#This Row],[rxn]]&amp;"_"&amp;Table2[[#This Row],[dir]]</f>
        <v>NDPK4_c_FWD</v>
      </c>
      <c r="H2956" t="str" cm="1">
        <f t="array" ref="H2956">_xlfn.TEXTJOIN(",",TRUE,_xlfn.UNIQUE(_xlfn._xlws.FILTER(Table2[enz],Table2[rxn+dir]=Table2[[#This Row],[rxn+dir]])))</f>
        <v>rt0575,rt7311</v>
      </c>
      <c r="I2956" s="2" t="str">
        <f>_xlfn.TEXTAFTER(Table2[[#This Row],[rxn]],"_",-1)</f>
        <v>c</v>
      </c>
      <c r="J2956" s="2" t="str">
        <f>_xlfn.TEXTBEFORE(Table2[[#This Row],[rxn]],"_"&amp;Table2[[#This Row],[compartment]],-1)</f>
        <v>NDPK4</v>
      </c>
      <c r="K2956" s="2" t="str" cm="1">
        <f t="array" ref="K2956">_xlfn.LET(_xlpm.t,J2956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956" s="2" t="str">
        <f>IF(LEN(Table2[[#This Row],[number at end of rxn-compartment]])&gt;0,_xlfn.TEXTBEFORE(Table2[[#This Row],[rxn-compartment]],Table2[[#This Row],[number at end of rxn-compartment]],-1),"")</f>
        <v>NDPK</v>
      </c>
      <c r="N2956" t="str">
        <v>RNDR</v>
      </c>
      <c r="O2956" t="str">
        <v>RNDR2_c</v>
      </c>
      <c r="P2956" t="str">
        <v>FWD</v>
      </c>
      <c r="Q2956" t="str">
        <v>RNR124</v>
      </c>
      <c r="R2956" t="str">
        <v>1.17.4.1</v>
      </c>
      <c r="S2956" t="str">
        <v>RNA metabolism</v>
      </c>
      <c r="T2956" t="str">
        <v>Pyrimidine metabolism</v>
      </c>
    </row>
    <row r="2957" spans="1:20" x14ac:dyDescent="0.2">
      <c r="A2957" t="s">
        <v>6410</v>
      </c>
      <c r="B2957" t="s">
        <v>873</v>
      </c>
      <c r="C2957" t="s">
        <v>8</v>
      </c>
      <c r="D2957" t="s">
        <v>6398</v>
      </c>
      <c r="E2957" t="str">
        <f>_xlfn.XLOOKUP(Table2[[#This Row],[rxn]],[1]Sheet1!$A:$A,[1]Sheet1!$C:$C,"Other metaolism",0)</f>
        <v>RNA metabolism</v>
      </c>
      <c r="F2957" t="s">
        <v>116</v>
      </c>
      <c r="G2957" t="str">
        <f>Table2[[#This Row],[rxn]]&amp;"_"&amp;Table2[[#This Row],[dir]]</f>
        <v>NDPK5_c_FWD</v>
      </c>
      <c r="H2957" t="str" cm="1">
        <f t="array" ref="H2957">_xlfn.TEXTJOIN(",",TRUE,_xlfn.UNIQUE(_xlfn._xlws.FILTER(Table2[enz],Table2[rxn+dir]=Table2[[#This Row],[rxn+dir]])))</f>
        <v>rt0575,rt7311</v>
      </c>
      <c r="I2957" s="2" t="str">
        <f>_xlfn.TEXTAFTER(Table2[[#This Row],[rxn]],"_",-1)</f>
        <v>c</v>
      </c>
      <c r="J2957" s="2" t="str">
        <f>_xlfn.TEXTBEFORE(Table2[[#This Row],[rxn]],"_"&amp;Table2[[#This Row],[compartment]],-1)</f>
        <v>NDPK5</v>
      </c>
      <c r="K2957" s="2" t="str" cm="1">
        <f t="array" ref="K2957">_xlfn.LET(_xlpm.t,J2957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2957" s="2" t="str">
        <f>IF(LEN(Table2[[#This Row],[number at end of rxn-compartment]])&gt;0,_xlfn.TEXTBEFORE(Table2[[#This Row],[rxn-compartment]],Table2[[#This Row],[number at end of rxn-compartment]],-1),"")</f>
        <v>NDPK</v>
      </c>
      <c r="N2957" t="str">
        <v>RNDR</v>
      </c>
      <c r="O2957" t="str">
        <v>RNDR2_n</v>
      </c>
      <c r="P2957" t="str">
        <v>FWD</v>
      </c>
      <c r="Q2957" t="str">
        <v>RNR124</v>
      </c>
      <c r="R2957" t="str">
        <v>1.17.4.1</v>
      </c>
      <c r="S2957" t="str">
        <v>RNA metabolism</v>
      </c>
      <c r="T2957" t="str">
        <v>Purine metabolism</v>
      </c>
    </row>
    <row r="2958" spans="1:20" x14ac:dyDescent="0.2">
      <c r="A2958" t="s">
        <v>6411</v>
      </c>
      <c r="B2958" t="s">
        <v>873</v>
      </c>
      <c r="C2958" t="s">
        <v>8</v>
      </c>
      <c r="D2958" t="s">
        <v>6400</v>
      </c>
      <c r="E2958" t="str">
        <f>_xlfn.XLOOKUP(Table2[[#This Row],[rxn]],[1]Sheet1!$A:$A,[1]Sheet1!$C:$C,"Other metaolism",0)</f>
        <v>RNA metabolism</v>
      </c>
      <c r="F2958" t="s">
        <v>116</v>
      </c>
      <c r="G2958" t="str">
        <f>Table2[[#This Row],[rxn]]&amp;"_"&amp;Table2[[#This Row],[dir]]</f>
        <v>NDPK5_c_FWD</v>
      </c>
      <c r="H2958" t="str" cm="1">
        <f t="array" ref="H2958">_xlfn.TEXTJOIN(",",TRUE,_xlfn.UNIQUE(_xlfn._xlws.FILTER(Table2[enz],Table2[rxn+dir]=Table2[[#This Row],[rxn+dir]])))</f>
        <v>rt0575,rt7311</v>
      </c>
      <c r="I2958" s="2" t="str">
        <f>_xlfn.TEXTAFTER(Table2[[#This Row],[rxn]],"_",-1)</f>
        <v>c</v>
      </c>
      <c r="J2958" s="2" t="str">
        <f>_xlfn.TEXTBEFORE(Table2[[#This Row],[rxn]],"_"&amp;Table2[[#This Row],[compartment]],-1)</f>
        <v>NDPK5</v>
      </c>
      <c r="K2958" s="2" t="str" cm="1">
        <f t="array" ref="K2958">_xlfn.LET(_xlpm.t,J2958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2958" s="2" t="str">
        <f>IF(LEN(Table2[[#This Row],[number at end of rxn-compartment]])&gt;0,_xlfn.TEXTBEFORE(Table2[[#This Row],[rxn-compartment]],Table2[[#This Row],[number at end of rxn-compartment]],-1),"")</f>
        <v>NDPK</v>
      </c>
      <c r="N2958" t="str">
        <v>RNDR</v>
      </c>
      <c r="O2958" t="str">
        <v>RNDR3_c</v>
      </c>
      <c r="P2958" t="str">
        <v>FWD</v>
      </c>
      <c r="Q2958" t="str">
        <v>RNR124</v>
      </c>
      <c r="R2958" t="str">
        <v>1.17.4.1</v>
      </c>
      <c r="S2958" t="str">
        <v>RNA metabolism</v>
      </c>
      <c r="T2958" t="str">
        <v>Purine metabolism</v>
      </c>
    </row>
    <row r="2959" spans="1:20" x14ac:dyDescent="0.2">
      <c r="A2959" t="s">
        <v>6412</v>
      </c>
      <c r="B2959" t="s">
        <v>6413</v>
      </c>
      <c r="C2959" t="s">
        <v>8</v>
      </c>
      <c r="D2959" t="s">
        <v>6398</v>
      </c>
      <c r="E2959" t="str">
        <f>_xlfn.XLOOKUP(Table2[[#This Row],[rxn]],[1]Sheet1!$A:$A,[1]Sheet1!$C:$C,"Other metaolism",0)</f>
        <v>RNA metabolism</v>
      </c>
      <c r="F2959" t="s">
        <v>116</v>
      </c>
      <c r="G2959" t="str">
        <f>Table2[[#This Row],[rxn]]&amp;"_"&amp;Table2[[#This Row],[dir]]</f>
        <v>NDPK6_c_FWD</v>
      </c>
      <c r="H2959" t="str" cm="1">
        <f t="array" ref="H2959">_xlfn.TEXTJOIN(",",TRUE,_xlfn.UNIQUE(_xlfn._xlws.FILTER(Table2[enz],Table2[rxn+dir]=Table2[[#This Row],[rxn+dir]])))</f>
        <v>rt0575,rt7311</v>
      </c>
      <c r="I2959" s="2" t="str">
        <f>_xlfn.TEXTAFTER(Table2[[#This Row],[rxn]],"_",-1)</f>
        <v>c</v>
      </c>
      <c r="J2959" s="2" t="str">
        <f>_xlfn.TEXTBEFORE(Table2[[#This Row],[rxn]],"_"&amp;Table2[[#This Row],[compartment]],-1)</f>
        <v>NDPK6</v>
      </c>
      <c r="K2959" s="2" t="str" cm="1">
        <f t="array" ref="K2959">_xlfn.LET(_xlpm.t,J2959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</v>
      </c>
      <c r="L2959" s="2" t="str">
        <f>IF(LEN(Table2[[#This Row],[number at end of rxn-compartment]])&gt;0,_xlfn.TEXTBEFORE(Table2[[#This Row],[rxn-compartment]],Table2[[#This Row],[number at end of rxn-compartment]],-1),"")</f>
        <v>NDPK</v>
      </c>
      <c r="N2959" t="str">
        <v>RNDR</v>
      </c>
      <c r="O2959" t="str">
        <v>RNDR3_n</v>
      </c>
      <c r="P2959" t="str">
        <v>FWD</v>
      </c>
      <c r="Q2959" t="str">
        <v>RNR124</v>
      </c>
      <c r="R2959" t="str">
        <v>1.17.4.1</v>
      </c>
      <c r="S2959" t="str">
        <v>RNA metabolism</v>
      </c>
      <c r="T2959" t="str">
        <v>Purine metabolism</v>
      </c>
    </row>
    <row r="2960" spans="1:20" x14ac:dyDescent="0.2">
      <c r="A2960" t="s">
        <v>6414</v>
      </c>
      <c r="B2960" t="s">
        <v>6413</v>
      </c>
      <c r="C2960" t="s">
        <v>8</v>
      </c>
      <c r="D2960" t="s">
        <v>6400</v>
      </c>
      <c r="E2960" t="str">
        <f>_xlfn.XLOOKUP(Table2[[#This Row],[rxn]],[1]Sheet1!$A:$A,[1]Sheet1!$C:$C,"Other metaolism",0)</f>
        <v>RNA metabolism</v>
      </c>
      <c r="F2960" t="s">
        <v>116</v>
      </c>
      <c r="G2960" t="str">
        <f>Table2[[#This Row],[rxn]]&amp;"_"&amp;Table2[[#This Row],[dir]]</f>
        <v>NDPK6_c_FWD</v>
      </c>
      <c r="H2960" t="str" cm="1">
        <f t="array" ref="H2960">_xlfn.TEXTJOIN(",",TRUE,_xlfn.UNIQUE(_xlfn._xlws.FILTER(Table2[enz],Table2[rxn+dir]=Table2[[#This Row],[rxn+dir]])))</f>
        <v>rt0575,rt7311</v>
      </c>
      <c r="I2960" s="2" t="str">
        <f>_xlfn.TEXTAFTER(Table2[[#This Row],[rxn]],"_",-1)</f>
        <v>c</v>
      </c>
      <c r="J2960" s="2" t="str">
        <f>_xlfn.TEXTBEFORE(Table2[[#This Row],[rxn]],"_"&amp;Table2[[#This Row],[compartment]],-1)</f>
        <v>NDPK6</v>
      </c>
      <c r="K2960" s="2" t="str" cm="1">
        <f t="array" ref="K2960">_xlfn.LET(_xlpm.t,J2960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</v>
      </c>
      <c r="L2960" s="2" t="str">
        <f>IF(LEN(Table2[[#This Row],[number at end of rxn-compartment]])&gt;0,_xlfn.TEXTBEFORE(Table2[[#This Row],[rxn-compartment]],Table2[[#This Row],[number at end of rxn-compartment]],-1),"")</f>
        <v>NDPK</v>
      </c>
      <c r="N2960" t="str">
        <v>RNDR</v>
      </c>
      <c r="O2960" t="str">
        <v>RNDR4_c</v>
      </c>
      <c r="P2960" t="str">
        <v>FWD</v>
      </c>
      <c r="Q2960" t="str">
        <v>RNR124</v>
      </c>
      <c r="R2960" t="str">
        <v>1.17.4.1</v>
      </c>
      <c r="S2960" t="str">
        <v>RNA metabolism</v>
      </c>
      <c r="T2960" t="str">
        <v>Pyrimidine metabolism</v>
      </c>
    </row>
    <row r="2961" spans="1:20" x14ac:dyDescent="0.2">
      <c r="A2961" t="s">
        <v>6415</v>
      </c>
      <c r="B2961" t="s">
        <v>874</v>
      </c>
      <c r="C2961" t="s">
        <v>8</v>
      </c>
      <c r="D2961" t="s">
        <v>6398</v>
      </c>
      <c r="E2961" t="str">
        <f>_xlfn.XLOOKUP(Table2[[#This Row],[rxn]],[1]Sheet1!$A:$A,[1]Sheet1!$C:$C,"Other metaolism",0)</f>
        <v>RNA metabolism</v>
      </c>
      <c r="F2961" t="s">
        <v>116</v>
      </c>
      <c r="G2961" t="str">
        <f>Table2[[#This Row],[rxn]]&amp;"_"&amp;Table2[[#This Row],[dir]]</f>
        <v>NDPK7_c_FWD</v>
      </c>
      <c r="H2961" t="str" cm="1">
        <f t="array" ref="H2961">_xlfn.TEXTJOIN(",",TRUE,_xlfn.UNIQUE(_xlfn._xlws.FILTER(Table2[enz],Table2[rxn+dir]=Table2[[#This Row],[rxn+dir]])))</f>
        <v>rt0575,rt7311</v>
      </c>
      <c r="I2961" s="2" t="str">
        <f>_xlfn.TEXTAFTER(Table2[[#This Row],[rxn]],"_",-1)</f>
        <v>c</v>
      </c>
      <c r="J2961" s="2" t="str">
        <f>_xlfn.TEXTBEFORE(Table2[[#This Row],[rxn]],"_"&amp;Table2[[#This Row],[compartment]],-1)</f>
        <v>NDPK7</v>
      </c>
      <c r="K2961" s="2" t="str" cm="1">
        <f t="array" ref="K2961">_xlfn.LET(_xlpm.t,J2961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2961" s="2" t="str">
        <f>IF(LEN(Table2[[#This Row],[number at end of rxn-compartment]])&gt;0,_xlfn.TEXTBEFORE(Table2[[#This Row],[rxn-compartment]],Table2[[#This Row],[number at end of rxn-compartment]],-1),"")</f>
        <v>NDPK</v>
      </c>
      <c r="N2961" t="str">
        <v>RNDR</v>
      </c>
      <c r="O2961" t="str">
        <v>RNDR4_n</v>
      </c>
      <c r="P2961" t="str">
        <v>FWD</v>
      </c>
      <c r="Q2961" t="str">
        <v>RNR124</v>
      </c>
      <c r="R2961" t="str">
        <v>1.17.4.1</v>
      </c>
      <c r="S2961" t="str">
        <v>RNA metabolism</v>
      </c>
      <c r="T2961" t="str">
        <v>Pyrimidine metabolism</v>
      </c>
    </row>
    <row r="2962" spans="1:20" x14ac:dyDescent="0.2">
      <c r="A2962" t="s">
        <v>6416</v>
      </c>
      <c r="B2962" t="s">
        <v>874</v>
      </c>
      <c r="C2962" t="s">
        <v>8</v>
      </c>
      <c r="D2962" t="s">
        <v>6400</v>
      </c>
      <c r="E2962" t="str">
        <f>_xlfn.XLOOKUP(Table2[[#This Row],[rxn]],[1]Sheet1!$A:$A,[1]Sheet1!$C:$C,"Other metaolism",0)</f>
        <v>RNA metabolism</v>
      </c>
      <c r="F2962" t="s">
        <v>116</v>
      </c>
      <c r="G2962" t="str">
        <f>Table2[[#This Row],[rxn]]&amp;"_"&amp;Table2[[#This Row],[dir]]</f>
        <v>NDPK7_c_FWD</v>
      </c>
      <c r="H2962" t="str" cm="1">
        <f t="array" ref="H2962">_xlfn.TEXTJOIN(",",TRUE,_xlfn.UNIQUE(_xlfn._xlws.FILTER(Table2[enz],Table2[rxn+dir]=Table2[[#This Row],[rxn+dir]])))</f>
        <v>rt0575,rt7311</v>
      </c>
      <c r="I2962" s="2" t="str">
        <f>_xlfn.TEXTAFTER(Table2[[#This Row],[rxn]],"_",-1)</f>
        <v>c</v>
      </c>
      <c r="J2962" s="2" t="str">
        <f>_xlfn.TEXTBEFORE(Table2[[#This Row],[rxn]],"_"&amp;Table2[[#This Row],[compartment]],-1)</f>
        <v>NDPK7</v>
      </c>
      <c r="K2962" s="2" t="str" cm="1">
        <f t="array" ref="K2962">_xlfn.LET(_xlpm.t,J2962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2962" s="2" t="str">
        <f>IF(LEN(Table2[[#This Row],[number at end of rxn-compartment]])&gt;0,_xlfn.TEXTBEFORE(Table2[[#This Row],[rxn-compartment]],Table2[[#This Row],[number at end of rxn-compartment]],-1),"")</f>
        <v>NDPK</v>
      </c>
      <c r="N2962" t="str">
        <v/>
      </c>
      <c r="O2962" t="str">
        <v>RNMK_c</v>
      </c>
      <c r="P2962" t="str">
        <v>FWD</v>
      </c>
      <c r="Q2962" t="str">
        <v>rt6206</v>
      </c>
      <c r="R2962" t="str">
        <v>2.7.1.22</v>
      </c>
      <c r="S2962" t="str">
        <v>Other biosynthetic metabolism</v>
      </c>
      <c r="T2962" t="str">
        <v>Nicotinate and nicotinamide metabolism</v>
      </c>
    </row>
    <row r="2963" spans="1:20" x14ac:dyDescent="0.2">
      <c r="A2963" t="s">
        <v>6417</v>
      </c>
      <c r="B2963" t="s">
        <v>875</v>
      </c>
      <c r="C2963" t="s">
        <v>8</v>
      </c>
      <c r="D2963" t="s">
        <v>6398</v>
      </c>
      <c r="E2963" t="str">
        <f>_xlfn.XLOOKUP(Table2[[#This Row],[rxn]],[1]Sheet1!$A:$A,[1]Sheet1!$C:$C,"Other metaolism",0)</f>
        <v>RNA metabolism</v>
      </c>
      <c r="F2963" t="s">
        <v>116</v>
      </c>
      <c r="G2963" t="str">
        <f>Table2[[#This Row],[rxn]]&amp;"_"&amp;Table2[[#This Row],[dir]]</f>
        <v>NDPK8_c_FWD</v>
      </c>
      <c r="H2963" t="str" cm="1">
        <f t="array" ref="H2963">_xlfn.TEXTJOIN(",",TRUE,_xlfn.UNIQUE(_xlfn._xlws.FILTER(Table2[enz],Table2[rxn+dir]=Table2[[#This Row],[rxn+dir]])))</f>
        <v>rt0575,rt7311</v>
      </c>
      <c r="I2963" s="2" t="str">
        <f>_xlfn.TEXTAFTER(Table2[[#This Row],[rxn]],"_",-1)</f>
        <v>c</v>
      </c>
      <c r="J2963" s="2" t="str">
        <f>_xlfn.TEXTBEFORE(Table2[[#This Row],[rxn]],"_"&amp;Table2[[#This Row],[compartment]],-1)</f>
        <v>NDPK8</v>
      </c>
      <c r="K2963" s="2" t="str" cm="1">
        <f t="array" ref="K2963">_xlfn.LET(_xlpm.t,J2963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</v>
      </c>
      <c r="L2963" s="2" t="str">
        <f>IF(LEN(Table2[[#This Row],[number at end of rxn-compartment]])&gt;0,_xlfn.TEXTBEFORE(Table2[[#This Row],[rxn-compartment]],Table2[[#This Row],[number at end of rxn-compartment]],-1),"")</f>
        <v>NDPK</v>
      </c>
      <c r="N2963" t="str">
        <v/>
      </c>
      <c r="O2963" t="str">
        <v>RPE_c</v>
      </c>
      <c r="P2963" t="str">
        <v>FWD</v>
      </c>
      <c r="Q2963" t="str">
        <v>rt3505,rt7896</v>
      </c>
      <c r="R2963" t="str">
        <v>5.1.3.1</v>
      </c>
      <c r="S2963" t="str">
        <v>Central metabolism</v>
      </c>
      <c r="T2963" t="str">
        <v>Pentose phosphate pathway</v>
      </c>
    </row>
    <row r="2964" spans="1:20" x14ac:dyDescent="0.2">
      <c r="A2964" t="s">
        <v>6418</v>
      </c>
      <c r="B2964" t="s">
        <v>875</v>
      </c>
      <c r="C2964" t="s">
        <v>8</v>
      </c>
      <c r="D2964" t="s">
        <v>6400</v>
      </c>
      <c r="E2964" t="str">
        <f>_xlfn.XLOOKUP(Table2[[#This Row],[rxn]],[1]Sheet1!$A:$A,[1]Sheet1!$C:$C,"Other metaolism",0)</f>
        <v>RNA metabolism</v>
      </c>
      <c r="F2964" t="s">
        <v>116</v>
      </c>
      <c r="G2964" t="str">
        <f>Table2[[#This Row],[rxn]]&amp;"_"&amp;Table2[[#This Row],[dir]]</f>
        <v>NDPK8_c_FWD</v>
      </c>
      <c r="H2964" t="str" cm="1">
        <f t="array" ref="H2964">_xlfn.TEXTJOIN(",",TRUE,_xlfn.UNIQUE(_xlfn._xlws.FILTER(Table2[enz],Table2[rxn+dir]=Table2[[#This Row],[rxn+dir]])))</f>
        <v>rt0575,rt7311</v>
      </c>
      <c r="I2964" s="2" t="str">
        <f>_xlfn.TEXTAFTER(Table2[[#This Row],[rxn]],"_",-1)</f>
        <v>c</v>
      </c>
      <c r="J2964" s="2" t="str">
        <f>_xlfn.TEXTBEFORE(Table2[[#This Row],[rxn]],"_"&amp;Table2[[#This Row],[compartment]],-1)</f>
        <v>NDPK8</v>
      </c>
      <c r="K2964" s="2" t="str" cm="1">
        <f t="array" ref="K2964">_xlfn.LET(_xlpm.t,J2964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</v>
      </c>
      <c r="L2964" s="2" t="str">
        <f>IF(LEN(Table2[[#This Row],[number at end of rxn-compartment]])&gt;0,_xlfn.TEXTBEFORE(Table2[[#This Row],[rxn-compartment]],Table2[[#This Row],[number at end of rxn-compartment]],-1),"")</f>
        <v>NDPK</v>
      </c>
      <c r="N2964" t="str">
        <v/>
      </c>
      <c r="O2964" t="str">
        <v>RPE_c</v>
      </c>
      <c r="P2964" t="str">
        <v>REV</v>
      </c>
      <c r="Q2964" t="str">
        <v>rt3505,rt7896</v>
      </c>
      <c r="R2964" t="str">
        <v>5.1.3.1</v>
      </c>
      <c r="S2964" t="str">
        <v>Central metabolism</v>
      </c>
      <c r="T2964" t="str">
        <v>Pentose phosphate pathway</v>
      </c>
    </row>
    <row r="2965" spans="1:20" x14ac:dyDescent="0.2">
      <c r="A2965" t="s">
        <v>6419</v>
      </c>
      <c r="B2965" t="s">
        <v>6420</v>
      </c>
      <c r="C2965" t="s">
        <v>8</v>
      </c>
      <c r="D2965" t="s">
        <v>6398</v>
      </c>
      <c r="E2965" t="str">
        <f>_xlfn.XLOOKUP(Table2[[#This Row],[rxn]],[1]Sheet1!$A:$A,[1]Sheet1!$C:$C,"Other metaolism",0)</f>
        <v>RNA metabolism</v>
      </c>
      <c r="F2965" t="s">
        <v>116</v>
      </c>
      <c r="G2965" t="str">
        <f>Table2[[#This Row],[rxn]]&amp;"_"&amp;Table2[[#This Row],[dir]]</f>
        <v>NDPK9_c_FWD</v>
      </c>
      <c r="H2965" t="str" cm="1">
        <f t="array" ref="H2965">_xlfn.TEXTJOIN(",",TRUE,_xlfn.UNIQUE(_xlfn._xlws.FILTER(Table2[enz],Table2[rxn+dir]=Table2[[#This Row],[rxn+dir]])))</f>
        <v>rt0575,rt7311</v>
      </c>
      <c r="I2965" s="2" t="str">
        <f>_xlfn.TEXTAFTER(Table2[[#This Row],[rxn]],"_",-1)</f>
        <v>c</v>
      </c>
      <c r="J2965" s="2" t="str">
        <f>_xlfn.TEXTBEFORE(Table2[[#This Row],[rxn]],"_"&amp;Table2[[#This Row],[compartment]],-1)</f>
        <v>NDPK9</v>
      </c>
      <c r="K2965" s="2" t="str" cm="1">
        <f t="array" ref="K2965">_xlfn.LET(_xlpm.t,J2965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2965" s="2" t="str">
        <f>IF(LEN(Table2[[#This Row],[number at end of rxn-compartment]])&gt;0,_xlfn.TEXTBEFORE(Table2[[#This Row],[rxn-compartment]],Table2[[#This Row],[number at end of rxn-compartment]],-1),"")</f>
        <v>NDPK</v>
      </c>
      <c r="N2965" t="str">
        <v/>
      </c>
      <c r="O2965" t="str">
        <v>RPI_c</v>
      </c>
      <c r="P2965" t="str">
        <v>FWD</v>
      </c>
      <c r="Q2965" t="str">
        <v>rt4920</v>
      </c>
      <c r="R2965" t="str">
        <v>5.3.1.6</v>
      </c>
      <c r="S2965" t="str">
        <v>Central metabolism</v>
      </c>
      <c r="T2965" t="str">
        <v>Pentose phosphate pathway</v>
      </c>
    </row>
    <row r="2966" spans="1:20" x14ac:dyDescent="0.2">
      <c r="A2966" t="s">
        <v>6421</v>
      </c>
      <c r="B2966" t="s">
        <v>6420</v>
      </c>
      <c r="C2966" t="s">
        <v>8</v>
      </c>
      <c r="D2966" t="s">
        <v>6400</v>
      </c>
      <c r="E2966" t="str">
        <f>_xlfn.XLOOKUP(Table2[[#This Row],[rxn]],[1]Sheet1!$A:$A,[1]Sheet1!$C:$C,"Other metaolism",0)</f>
        <v>RNA metabolism</v>
      </c>
      <c r="F2966" t="s">
        <v>116</v>
      </c>
      <c r="G2966" t="str">
        <f>Table2[[#This Row],[rxn]]&amp;"_"&amp;Table2[[#This Row],[dir]]</f>
        <v>NDPK9_c_FWD</v>
      </c>
      <c r="H2966" t="str" cm="1">
        <f t="array" ref="H2966">_xlfn.TEXTJOIN(",",TRUE,_xlfn.UNIQUE(_xlfn._xlws.FILTER(Table2[enz],Table2[rxn+dir]=Table2[[#This Row],[rxn+dir]])))</f>
        <v>rt0575,rt7311</v>
      </c>
      <c r="I2966" s="2" t="str">
        <f>_xlfn.TEXTAFTER(Table2[[#This Row],[rxn]],"_",-1)</f>
        <v>c</v>
      </c>
      <c r="J2966" s="2" t="str">
        <f>_xlfn.TEXTBEFORE(Table2[[#This Row],[rxn]],"_"&amp;Table2[[#This Row],[compartment]],-1)</f>
        <v>NDPK9</v>
      </c>
      <c r="K2966" s="2" t="str" cm="1">
        <f t="array" ref="K2966">_xlfn.LET(_xlpm.t,J2966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2966" s="2" t="str">
        <f>IF(LEN(Table2[[#This Row],[number at end of rxn-compartment]])&gt;0,_xlfn.TEXTBEFORE(Table2[[#This Row],[rxn-compartment]],Table2[[#This Row],[number at end of rxn-compartment]],-1),"")</f>
        <v>NDPK</v>
      </c>
      <c r="N2966" t="str">
        <v/>
      </c>
      <c r="O2966" t="str">
        <v>RPI_c</v>
      </c>
      <c r="P2966" t="str">
        <v>REV</v>
      </c>
      <c r="Q2966" t="str">
        <v>rt4920</v>
      </c>
      <c r="R2966" t="str">
        <v>5.3.1.6</v>
      </c>
      <c r="S2966" t="str">
        <v>Central metabolism</v>
      </c>
      <c r="T2966" t="str">
        <v>Pentose phosphate pathway</v>
      </c>
    </row>
    <row r="2967" spans="1:20" x14ac:dyDescent="0.2">
      <c r="A2967" t="s">
        <v>6422</v>
      </c>
      <c r="B2967" t="s">
        <v>6424</v>
      </c>
      <c r="C2967" t="s">
        <v>8</v>
      </c>
      <c r="D2967" t="s">
        <v>6423</v>
      </c>
      <c r="E2967" t="str">
        <f>_xlfn.XLOOKUP(Table2[[#This Row],[rxn]],[1]Sheet1!$A:$A,[1]Sheet1!$C:$C,"Other metaolism",0)</f>
        <v>Excluded</v>
      </c>
      <c r="F2967" t="s">
        <v>19</v>
      </c>
      <c r="G2967" t="str">
        <f>Table2[[#This Row],[rxn]]&amp;"_"&amp;Table2[[#This Row],[dir]]</f>
        <v>NFORTYR2t_c_e_FWD</v>
      </c>
      <c r="H2967" t="str" cm="1">
        <f t="array" ref="H2967">_xlfn.TEXTJOIN(",",TRUE,_xlfn.UNIQUE(_xlfn._xlws.FILTER(Table2[enz],Table2[rxn+dir]=Table2[[#This Row],[rxn+dir]])))</f>
        <v>rt2566</v>
      </c>
      <c r="I2967" s="2" t="str">
        <f>_xlfn.TEXTAFTER(Table2[[#This Row],[rxn]],"_",-1)</f>
        <v>e</v>
      </c>
      <c r="J2967" s="2" t="str">
        <f>_xlfn.TEXTBEFORE(Table2[[#This Row],[rxn]],"_"&amp;Table2[[#This Row],[compartment]],-1)</f>
        <v>NFORTYR2t_c</v>
      </c>
      <c r="K2967" s="2" t="str" cm="1">
        <f t="array" ref="K2967">_xlfn.LET(_xlpm.t,J2967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67" s="2" t="str">
        <f>IF(LEN(Table2[[#This Row],[number at end of rxn-compartment]])&gt;0,_xlfn.TEXTBEFORE(Table2[[#This Row],[rxn-compartment]],Table2[[#This Row],[number at end of rxn-compartment]],-1),"")</f>
        <v/>
      </c>
      <c r="N2967" t="str">
        <v>SACCD</v>
      </c>
      <c r="O2967" t="str">
        <v>SACCD1_c</v>
      </c>
      <c r="P2967" t="str">
        <v>FWD</v>
      </c>
      <c r="Q2967" t="str">
        <v>rt8465</v>
      </c>
      <c r="R2967" t="str">
        <v>1.5.1.10</v>
      </c>
      <c r="S2967" t="str">
        <v>Amino acid metabolism</v>
      </c>
      <c r="T2967" t="str">
        <v>Lysine metabolism</v>
      </c>
    </row>
    <row r="2968" spans="1:20" x14ac:dyDescent="0.2">
      <c r="A2968" t="s">
        <v>6425</v>
      </c>
      <c r="B2968" t="s">
        <v>6427</v>
      </c>
      <c r="C2968" t="s">
        <v>8</v>
      </c>
      <c r="D2968" t="s">
        <v>6426</v>
      </c>
      <c r="E2968" t="str">
        <f>_xlfn.XLOOKUP(Table2[[#This Row],[rxn]],[1]Sheet1!$A:$A,[1]Sheet1!$C:$C,"Other metaolism",0)</f>
        <v>Other metabolism</v>
      </c>
      <c r="F2968" t="s">
        <v>497</v>
      </c>
      <c r="G2968" t="str">
        <f>Table2[[#This Row],[rxn]]&amp;"_"&amp;Table2[[#This Row],[dir]]</f>
        <v>NFTYROX_c_FWD</v>
      </c>
      <c r="H2968" t="str" cm="1">
        <f t="array" ref="H2968">_xlfn.TEXTJOIN(",",TRUE,_xlfn.UNIQUE(_xlfn._xlws.FILTER(Table2[enz],Table2[rxn+dir]=Table2[[#This Row],[rxn+dir]])))</f>
        <v>rt0820</v>
      </c>
      <c r="I2968" s="2" t="str">
        <f>_xlfn.TEXTAFTER(Table2[[#This Row],[rxn]],"_",-1)</f>
        <v>c</v>
      </c>
      <c r="J2968" s="2" t="str">
        <f>_xlfn.TEXTBEFORE(Table2[[#This Row],[rxn]],"_"&amp;Table2[[#This Row],[compartment]],-1)</f>
        <v>NFTYROX</v>
      </c>
      <c r="K2968" s="2" t="str" cm="1">
        <f t="array" ref="K2968">_xlfn.LET(_xlpm.t,J2968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2968" s="2" t="str">
        <f>IF(LEN(Table2[[#This Row],[number at end of rxn-compartment]])&gt;0,_xlfn.TEXTBEFORE(Table2[[#This Row],[rxn-compartment]],Table2[[#This Row],[number at end of rxn-compartment]],-1),"")</f>
        <v/>
      </c>
      <c r="N2968" t="str">
        <v>SACCD</v>
      </c>
      <c r="O2968" t="str">
        <v>SACCD2_c</v>
      </c>
      <c r="P2968" t="str">
        <v>FWD</v>
      </c>
      <c r="Q2968" t="str">
        <v>rt5719,rt8465</v>
      </c>
      <c r="R2968" t="str">
        <v>1.5.1.7</v>
      </c>
      <c r="S2968" t="str">
        <v>Amino acid metabolism</v>
      </c>
      <c r="T2968" t="str">
        <v>Lysine metabolism</v>
      </c>
    </row>
    <row r="2969" spans="1:20" x14ac:dyDescent="0.2">
      <c r="A2969" t="s">
        <v>6428</v>
      </c>
      <c r="B2969" t="s">
        <v>6430</v>
      </c>
      <c r="C2969" t="s">
        <v>8</v>
      </c>
      <c r="D2969" t="s">
        <v>6429</v>
      </c>
      <c r="E2969" t="str">
        <f>_xlfn.XLOOKUP(Table2[[#This Row],[rxn]],[1]Sheet1!$A:$A,[1]Sheet1!$C:$C,"Other metaolism",0)</f>
        <v>Other biosynthetic metabolism</v>
      </c>
      <c r="F2969" t="s">
        <v>440</v>
      </c>
      <c r="G2969" t="str">
        <f>Table2[[#This Row],[rxn]]&amp;"_"&amp;Table2[[#This Row],[dir]]</f>
        <v>NGLYCANS1_c_FWD</v>
      </c>
      <c r="H2969" t="str" cm="1">
        <f t="array" ref="H2969">_xlfn.TEXTJOIN(",",TRUE,_xlfn.UNIQUE(_xlfn._xlws.FILTER(Table2[enz],Table2[rxn+dir]=Table2[[#This Row],[rxn+dir]])))</f>
        <v>rt2834</v>
      </c>
      <c r="I2969" s="2" t="str">
        <f>_xlfn.TEXTAFTER(Table2[[#This Row],[rxn]],"_",-1)</f>
        <v>c</v>
      </c>
      <c r="J2969" s="2" t="str">
        <f>_xlfn.TEXTBEFORE(Table2[[#This Row],[rxn]],"_"&amp;Table2[[#This Row],[compartment]],-1)</f>
        <v>NGLYCANS1</v>
      </c>
      <c r="K2969" s="2" t="str" cm="1">
        <f t="array" ref="K2969">_xlfn.LET(_xlpm.t,J2969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2969" s="2" t="str">
        <f>IF(LEN(Table2[[#This Row],[number at end of rxn-compartment]])&gt;0,_xlfn.TEXTBEFORE(Table2[[#This Row],[rxn-compartment]],Table2[[#This Row],[number at end of rxn-compartment]],-1),"")</f>
        <v>NGLYCANS</v>
      </c>
      <c r="N2969" t="str">
        <v/>
      </c>
      <c r="O2969" t="str">
        <v>SADT_c</v>
      </c>
      <c r="P2969" t="str">
        <v>FWD</v>
      </c>
      <c r="Q2969" t="str">
        <v>rt5075</v>
      </c>
      <c r="R2969" t="str">
        <v>2.7.7.4</v>
      </c>
      <c r="S2969" t="str">
        <v>RNA metabolism</v>
      </c>
      <c r="T2969" t="str">
        <v>Purine metabolism</v>
      </c>
    </row>
    <row r="2970" spans="1:20" x14ac:dyDescent="0.2">
      <c r="A2970" t="s">
        <v>6431</v>
      </c>
      <c r="B2970" t="s">
        <v>6433</v>
      </c>
      <c r="C2970" t="s">
        <v>8</v>
      </c>
      <c r="D2970" t="s">
        <v>6432</v>
      </c>
      <c r="E2970" t="str">
        <f>_xlfn.XLOOKUP(Table2[[#This Row],[rxn]],[1]Sheet1!$A:$A,[1]Sheet1!$C:$C,"Other metaolism",0)</f>
        <v>Other biosynthetic metabolism</v>
      </c>
      <c r="F2970" t="s">
        <v>440</v>
      </c>
      <c r="G2970" t="str">
        <f>Table2[[#This Row],[rxn]]&amp;"_"&amp;Table2[[#This Row],[dir]]</f>
        <v>NGLYCANS10_r_FWD</v>
      </c>
      <c r="H2970" t="str" cm="1">
        <f t="array" ref="H2970">_xlfn.TEXTJOIN(",",TRUE,_xlfn.UNIQUE(_xlfn._xlws.FILTER(Table2[enz],Table2[rxn+dir]=Table2[[#This Row],[rxn+dir]])))</f>
        <v>rt2904</v>
      </c>
      <c r="I2970" s="2" t="str">
        <f>_xlfn.TEXTAFTER(Table2[[#This Row],[rxn]],"_",-1)</f>
        <v>r</v>
      </c>
      <c r="J2970" s="2" t="str">
        <f>_xlfn.TEXTBEFORE(Table2[[#This Row],[rxn]],"_"&amp;Table2[[#This Row],[compartment]],-1)</f>
        <v>NGLYCANS10</v>
      </c>
      <c r="K2970" s="2" t="str" cm="1">
        <f t="array" ref="K2970">_xlfn.LET(_xlpm.t,J2970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</v>
      </c>
      <c r="L2970" s="2" t="str">
        <f>IF(LEN(Table2[[#This Row],[number at end of rxn-compartment]])&gt;0,_xlfn.TEXTBEFORE(Table2[[#This Row],[rxn-compartment]],Table2[[#This Row],[number at end of rxn-compartment]],-1),"")</f>
        <v>NGLYCANS</v>
      </c>
      <c r="N2970" t="str">
        <v/>
      </c>
      <c r="O2970" t="str">
        <v>SALCMOX_x</v>
      </c>
      <c r="P2970" t="str">
        <v>FWD</v>
      </c>
      <c r="Q2970" t="str">
        <v>rt1970,rt2557,rt3875,rt5198,rt5285,rt5815,rt7337,rt7373</v>
      </c>
      <c r="R2970" t="str">
        <v>1.14.13.1</v>
      </c>
      <c r="S2970" t="str">
        <v>Other metabolism</v>
      </c>
      <c r="T2970" t="str">
        <v>Dioxin degradation</v>
      </c>
    </row>
    <row r="2971" spans="1:20" x14ac:dyDescent="0.2">
      <c r="A2971" t="s">
        <v>6434</v>
      </c>
      <c r="B2971" t="s">
        <v>6433</v>
      </c>
      <c r="C2971" t="s">
        <v>21</v>
      </c>
      <c r="D2971" t="s">
        <v>6432</v>
      </c>
      <c r="E2971" t="str">
        <f>_xlfn.XLOOKUP(Table2[[#This Row],[rxn]],[1]Sheet1!$A:$A,[1]Sheet1!$C:$C,"Other metaolism",0)</f>
        <v>Other biosynthetic metabolism</v>
      </c>
      <c r="F2971" t="s">
        <v>440</v>
      </c>
      <c r="G2971" t="str">
        <f>Table2[[#This Row],[rxn]]&amp;"_"&amp;Table2[[#This Row],[dir]]</f>
        <v>NGLYCANS10_r_REV</v>
      </c>
      <c r="H2971" t="str" cm="1">
        <f t="array" ref="H2971">_xlfn.TEXTJOIN(",",TRUE,_xlfn.UNIQUE(_xlfn._xlws.FILTER(Table2[enz],Table2[rxn+dir]=Table2[[#This Row],[rxn+dir]])))</f>
        <v>rt2904</v>
      </c>
      <c r="I2971" s="2" t="str">
        <f>_xlfn.TEXTAFTER(Table2[[#This Row],[rxn]],"_",-1)</f>
        <v>r</v>
      </c>
      <c r="J2971" s="2" t="str">
        <f>_xlfn.TEXTBEFORE(Table2[[#This Row],[rxn]],"_"&amp;Table2[[#This Row],[compartment]],-1)</f>
        <v>NGLYCANS10</v>
      </c>
      <c r="K2971" s="2" t="str" cm="1">
        <f t="array" ref="K2971">_xlfn.LET(_xlpm.t,J2971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</v>
      </c>
      <c r="L2971" s="2" t="str">
        <f>IF(LEN(Table2[[#This Row],[number at end of rxn-compartment]])&gt;0,_xlfn.TEXTBEFORE(Table2[[#This Row],[rxn-compartment]],Table2[[#This Row],[number at end of rxn-compartment]],-1),"")</f>
        <v>NGLYCANS</v>
      </c>
      <c r="N2971" t="str">
        <v/>
      </c>
      <c r="O2971" t="str">
        <v>SAM24MT_c</v>
      </c>
      <c r="P2971" t="str">
        <v>FWD</v>
      </c>
      <c r="Q2971" t="str">
        <v>rt4692</v>
      </c>
      <c r="R2971" t="str">
        <v>2.1.1.41</v>
      </c>
      <c r="S2971" t="str">
        <v>Other biosynthetic metabolism</v>
      </c>
      <c r="T2971" t="str">
        <v>Ergosterol biosynthesis</v>
      </c>
    </row>
    <row r="2972" spans="1:20" x14ac:dyDescent="0.2">
      <c r="A2972" t="s">
        <v>6435</v>
      </c>
      <c r="B2972" t="s">
        <v>6437</v>
      </c>
      <c r="C2972" t="s">
        <v>8</v>
      </c>
      <c r="D2972" t="s">
        <v>6436</v>
      </c>
      <c r="E2972" t="str">
        <f>_xlfn.XLOOKUP(Table2[[#This Row],[rxn]],[1]Sheet1!$A:$A,[1]Sheet1!$C:$C,"Other metaolism",0)</f>
        <v>Other biosynthetic metabolism</v>
      </c>
      <c r="F2972" t="s">
        <v>440</v>
      </c>
      <c r="G2972" t="str">
        <f>Table2[[#This Row],[rxn]]&amp;"_"&amp;Table2[[#This Row],[dir]]</f>
        <v>NGLYCANS11_r_FWD</v>
      </c>
      <c r="H2972" t="str" cm="1">
        <f t="array" ref="H2972">_xlfn.TEXTJOIN(",",TRUE,_xlfn.UNIQUE(_xlfn._xlws.FILTER(Table2[enz],Table2[rxn+dir]=Table2[[#This Row],[rxn+dir]])))</f>
        <v>rt0671</v>
      </c>
      <c r="I2972" s="2" t="str">
        <f>_xlfn.TEXTAFTER(Table2[[#This Row],[rxn]],"_",-1)</f>
        <v>r</v>
      </c>
      <c r="J2972" s="2" t="str">
        <f>_xlfn.TEXTBEFORE(Table2[[#This Row],[rxn]],"_"&amp;Table2[[#This Row],[compartment]],-1)</f>
        <v>NGLYCANS11</v>
      </c>
      <c r="K2972" s="2" t="str" cm="1">
        <f t="array" ref="K2972">_xlfn.LET(_xlpm.t,J2972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11</v>
      </c>
      <c r="L2972" s="2" t="str">
        <f>IF(LEN(Table2[[#This Row],[number at end of rxn-compartment]])&gt;0,_xlfn.TEXTBEFORE(Table2[[#This Row],[rxn-compartment]],Table2[[#This Row],[number at end of rxn-compartment]],-1),"")</f>
        <v>NGLYCANS</v>
      </c>
      <c r="N2972" t="str">
        <v/>
      </c>
      <c r="O2972" t="str">
        <v>SBP_c</v>
      </c>
      <c r="P2972" t="str">
        <v>FWD</v>
      </c>
      <c r="Q2972" t="str">
        <v>rt4269</v>
      </c>
      <c r="R2972" t="str">
        <v>3.1.3.11</v>
      </c>
      <c r="S2972" t="str">
        <v>Central metabolism</v>
      </c>
      <c r="T2972" t="str">
        <v>Pentose phosphate pathway</v>
      </c>
    </row>
    <row r="2973" spans="1:20" x14ac:dyDescent="0.2">
      <c r="A2973" t="s">
        <v>6438</v>
      </c>
      <c r="B2973" t="s">
        <v>6437</v>
      </c>
      <c r="C2973" t="s">
        <v>21</v>
      </c>
      <c r="D2973" t="s">
        <v>6436</v>
      </c>
      <c r="E2973" t="str">
        <f>_xlfn.XLOOKUP(Table2[[#This Row],[rxn]],[1]Sheet1!$A:$A,[1]Sheet1!$C:$C,"Other metaolism",0)</f>
        <v>Other biosynthetic metabolism</v>
      </c>
      <c r="F2973" t="s">
        <v>440</v>
      </c>
      <c r="G2973" t="str">
        <f>Table2[[#This Row],[rxn]]&amp;"_"&amp;Table2[[#This Row],[dir]]</f>
        <v>NGLYCANS11_r_REV</v>
      </c>
      <c r="H2973" t="str" cm="1">
        <f t="array" ref="H2973">_xlfn.TEXTJOIN(",",TRUE,_xlfn.UNIQUE(_xlfn._xlws.FILTER(Table2[enz],Table2[rxn+dir]=Table2[[#This Row],[rxn+dir]])))</f>
        <v>rt0671</v>
      </c>
      <c r="I2973" s="2" t="str">
        <f>_xlfn.TEXTAFTER(Table2[[#This Row],[rxn]],"_",-1)</f>
        <v>r</v>
      </c>
      <c r="J2973" s="2" t="str">
        <f>_xlfn.TEXTBEFORE(Table2[[#This Row],[rxn]],"_"&amp;Table2[[#This Row],[compartment]],-1)</f>
        <v>NGLYCANS11</v>
      </c>
      <c r="K2973" s="2" t="str" cm="1">
        <f t="array" ref="K2973">_xlfn.LET(_xlpm.t,J2973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11</v>
      </c>
      <c r="L2973" s="2" t="str">
        <f>IF(LEN(Table2[[#This Row],[number at end of rxn-compartment]])&gt;0,_xlfn.TEXTBEFORE(Table2[[#This Row],[rxn-compartment]],Table2[[#This Row],[number at end of rxn-compartment]],-1),"")</f>
        <v>NGLYCANS</v>
      </c>
      <c r="N2973" t="str">
        <v>SBPP</v>
      </c>
      <c r="O2973" t="str">
        <v>SBPP1_r</v>
      </c>
      <c r="P2973" t="str">
        <v>FWD</v>
      </c>
      <c r="Q2973" t="str">
        <v>rt5044</v>
      </c>
      <c r="R2973" t="str">
        <v>3.1.3.4</v>
      </c>
      <c r="S2973" t="str">
        <v>Other biosynthetic metabolism</v>
      </c>
      <c r="T2973" t="str">
        <v>Glycerolipid metabolism</v>
      </c>
    </row>
    <row r="2974" spans="1:20" x14ac:dyDescent="0.2">
      <c r="A2974" t="s">
        <v>6439</v>
      </c>
      <c r="B2974" t="s">
        <v>6441</v>
      </c>
      <c r="C2974" t="s">
        <v>8</v>
      </c>
      <c r="D2974" t="s">
        <v>6440</v>
      </c>
      <c r="E2974" t="str">
        <f>_xlfn.XLOOKUP(Table2[[#This Row],[rxn]],[1]Sheet1!$A:$A,[1]Sheet1!$C:$C,"Other metaolism",0)</f>
        <v>Other biosynthetic metabolism</v>
      </c>
      <c r="F2974" t="s">
        <v>440</v>
      </c>
      <c r="G2974" t="str">
        <f>Table2[[#This Row],[rxn]]&amp;"_"&amp;Table2[[#This Row],[dir]]</f>
        <v>NGLYCANS12_r_FWD</v>
      </c>
      <c r="H2974" t="str" cm="1">
        <f t="array" ref="H2974">_xlfn.TEXTJOIN(",",TRUE,_xlfn.UNIQUE(_xlfn._xlws.FILTER(Table2[enz],Table2[rxn+dir]=Table2[[#This Row],[rxn+dir]])))</f>
        <v>rt2573</v>
      </c>
      <c r="I2974" s="2" t="str">
        <f>_xlfn.TEXTAFTER(Table2[[#This Row],[rxn]],"_",-1)</f>
        <v>r</v>
      </c>
      <c r="J2974" s="2" t="str">
        <f>_xlfn.TEXTBEFORE(Table2[[#This Row],[rxn]],"_"&amp;Table2[[#This Row],[compartment]],-1)</f>
        <v>NGLYCANS12</v>
      </c>
      <c r="K2974" s="2" t="str" cm="1">
        <f t="array" ref="K2974">_xlfn.LET(_xlpm.t,J2974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</v>
      </c>
      <c r="L2974" s="2" t="str">
        <f>IF(LEN(Table2[[#This Row],[number at end of rxn-compartment]])&gt;0,_xlfn.TEXTBEFORE(Table2[[#This Row],[rxn-compartment]],Table2[[#This Row],[number at end of rxn-compartment]],-1),"")</f>
        <v>NGLYCANS</v>
      </c>
      <c r="N2974" t="str">
        <v>SBPP</v>
      </c>
      <c r="O2974" t="str">
        <v>SBPP2_r</v>
      </c>
      <c r="P2974" t="str">
        <v>FWD</v>
      </c>
      <c r="Q2974" t="str">
        <v>rt5044</v>
      </c>
      <c r="R2974" t="str">
        <v>3.1.3.-</v>
      </c>
      <c r="S2974" t="str">
        <v>Other metabolism</v>
      </c>
      <c r="T2974" t="str">
        <v>Lipid metabolism</v>
      </c>
    </row>
    <row r="2975" spans="1:20" x14ac:dyDescent="0.2">
      <c r="A2975" t="s">
        <v>6442</v>
      </c>
      <c r="B2975" t="s">
        <v>6441</v>
      </c>
      <c r="C2975" t="s">
        <v>21</v>
      </c>
      <c r="D2975" t="s">
        <v>6440</v>
      </c>
      <c r="E2975" t="str">
        <f>_xlfn.XLOOKUP(Table2[[#This Row],[rxn]],[1]Sheet1!$A:$A,[1]Sheet1!$C:$C,"Other metaolism",0)</f>
        <v>Other biosynthetic metabolism</v>
      </c>
      <c r="F2975" t="s">
        <v>440</v>
      </c>
      <c r="G2975" t="str">
        <f>Table2[[#This Row],[rxn]]&amp;"_"&amp;Table2[[#This Row],[dir]]</f>
        <v>NGLYCANS12_r_REV</v>
      </c>
      <c r="H2975" t="str" cm="1">
        <f t="array" ref="H2975">_xlfn.TEXTJOIN(",",TRUE,_xlfn.UNIQUE(_xlfn._xlws.FILTER(Table2[enz],Table2[rxn+dir]=Table2[[#This Row],[rxn+dir]])))</f>
        <v>rt2573</v>
      </c>
      <c r="I2975" s="2" t="str">
        <f>_xlfn.TEXTAFTER(Table2[[#This Row],[rxn]],"_",-1)</f>
        <v>r</v>
      </c>
      <c r="J2975" s="2" t="str">
        <f>_xlfn.TEXTBEFORE(Table2[[#This Row],[rxn]],"_"&amp;Table2[[#This Row],[compartment]],-1)</f>
        <v>NGLYCANS12</v>
      </c>
      <c r="K2975" s="2" t="str" cm="1">
        <f t="array" ref="K2975">_xlfn.LET(_xlpm.t,J2975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</v>
      </c>
      <c r="L2975" s="2" t="str">
        <f>IF(LEN(Table2[[#This Row],[number at end of rxn-compartment]])&gt;0,_xlfn.TEXTBEFORE(Table2[[#This Row],[rxn-compartment]],Table2[[#This Row],[number at end of rxn-compartment]],-1),"")</f>
        <v>NGLYCANS</v>
      </c>
      <c r="N2975" t="str">
        <v>SBTD_D</v>
      </c>
      <c r="O2975" t="str">
        <v>SBTD_D2_c</v>
      </c>
      <c r="P2975" t="str">
        <v>FWD</v>
      </c>
      <c r="Q2975" t="str">
        <v>rt4606,rt8084</v>
      </c>
      <c r="R2975" t="str">
        <v>1.1.1.14</v>
      </c>
      <c r="S2975" t="str">
        <v>Other biosynthetic metabolism</v>
      </c>
      <c r="T2975" t="str">
        <v>Pentose and glucuronate interconversions</v>
      </c>
    </row>
    <row r="2976" spans="1:20" x14ac:dyDescent="0.2">
      <c r="A2976" t="s">
        <v>6443</v>
      </c>
      <c r="B2976" t="s">
        <v>6445</v>
      </c>
      <c r="C2976" t="s">
        <v>8</v>
      </c>
      <c r="D2976" t="s">
        <v>6444</v>
      </c>
      <c r="E2976" t="str">
        <f>_xlfn.XLOOKUP(Table2[[#This Row],[rxn]],[1]Sheet1!$A:$A,[1]Sheet1!$C:$C,"Other metaolism",0)</f>
        <v>Other biosynthetic metabolism</v>
      </c>
      <c r="F2976" t="s">
        <v>440</v>
      </c>
      <c r="G2976" t="str">
        <f>Table2[[#This Row],[rxn]]&amp;"_"&amp;Table2[[#This Row],[dir]]</f>
        <v>NGLYCANS13_r_FWD</v>
      </c>
      <c r="H2976" t="str" cm="1">
        <f t="array" ref="H2976">_xlfn.TEXTJOIN(",",TRUE,_xlfn.UNIQUE(_xlfn._xlws.FILTER(Table2[enz],Table2[rxn+dir]=Table2[[#This Row],[rxn+dir]])))</f>
        <v>rt6611</v>
      </c>
      <c r="I2976" s="2" t="str">
        <f>_xlfn.TEXTAFTER(Table2[[#This Row],[rxn]],"_",-1)</f>
        <v>r</v>
      </c>
      <c r="J2976" s="2" t="str">
        <f>_xlfn.TEXTBEFORE(Table2[[#This Row],[rxn]],"_"&amp;Table2[[#This Row],[compartment]],-1)</f>
        <v>NGLYCANS13</v>
      </c>
      <c r="K2976" s="2" t="str" cm="1">
        <f t="array" ref="K2976">_xlfn.LET(_xlpm.t,J2976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13</v>
      </c>
      <c r="L2976" s="2" t="str">
        <f>IF(LEN(Table2[[#This Row],[number at end of rxn-compartment]])&gt;0,_xlfn.TEXTBEFORE(Table2[[#This Row],[rxn-compartment]],Table2[[#This Row],[number at end of rxn-compartment]],-1),"")</f>
        <v>NGLYCANS</v>
      </c>
      <c r="N2976" t="str">
        <v/>
      </c>
      <c r="O2976" t="str">
        <v>SBTD_L_c</v>
      </c>
      <c r="P2976" t="str">
        <v>FWD</v>
      </c>
      <c r="Q2976" t="str">
        <v>rt4606</v>
      </c>
      <c r="R2976" t="str">
        <v>1.1.1.14</v>
      </c>
      <c r="S2976" t="str">
        <v>Other biosynthetic metabolism</v>
      </c>
      <c r="T2976" t="str">
        <v>Pentose and glucuronate interconversions</v>
      </c>
    </row>
    <row r="2977" spans="1:20" x14ac:dyDescent="0.2">
      <c r="A2977" t="s">
        <v>6446</v>
      </c>
      <c r="B2977" t="s">
        <v>6445</v>
      </c>
      <c r="C2977" t="s">
        <v>21</v>
      </c>
      <c r="D2977" t="s">
        <v>6444</v>
      </c>
      <c r="E2977" t="str">
        <f>_xlfn.XLOOKUP(Table2[[#This Row],[rxn]],[1]Sheet1!$A:$A,[1]Sheet1!$C:$C,"Other metaolism",0)</f>
        <v>Other biosynthetic metabolism</v>
      </c>
      <c r="F2977" t="s">
        <v>440</v>
      </c>
      <c r="G2977" t="str">
        <f>Table2[[#This Row],[rxn]]&amp;"_"&amp;Table2[[#This Row],[dir]]</f>
        <v>NGLYCANS13_r_REV</v>
      </c>
      <c r="H2977" t="str" cm="1">
        <f t="array" ref="H2977">_xlfn.TEXTJOIN(",",TRUE,_xlfn.UNIQUE(_xlfn._xlws.FILTER(Table2[enz],Table2[rxn+dir]=Table2[[#This Row],[rxn+dir]])))</f>
        <v>rt6611</v>
      </c>
      <c r="I2977" s="2" t="str">
        <f>_xlfn.TEXTAFTER(Table2[[#This Row],[rxn]],"_",-1)</f>
        <v>r</v>
      </c>
      <c r="J2977" s="2" t="str">
        <f>_xlfn.TEXTBEFORE(Table2[[#This Row],[rxn]],"_"&amp;Table2[[#This Row],[compartment]],-1)</f>
        <v>NGLYCANS13</v>
      </c>
      <c r="K2977" s="2" t="str" cm="1">
        <f t="array" ref="K2977">_xlfn.LET(_xlpm.t,J2977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13</v>
      </c>
      <c r="L2977" s="2" t="str">
        <f>IF(LEN(Table2[[#This Row],[number at end of rxn-compartment]])&gt;0,_xlfn.TEXTBEFORE(Table2[[#This Row],[rxn-compartment]],Table2[[#This Row],[number at end of rxn-compartment]],-1),"")</f>
        <v>NGLYCANS</v>
      </c>
      <c r="N2977" t="str">
        <v/>
      </c>
      <c r="O2977" t="str">
        <v>SBTDt_c</v>
      </c>
      <c r="P2977" t="str">
        <v>FWD</v>
      </c>
      <c r="Q2977" t="str">
        <v>UNKNOWN</v>
      </c>
      <c r="R2977" t="str">
        <v/>
      </c>
      <c r="S2977" t="str">
        <v>Excluded</v>
      </c>
      <c r="T2977" t="str">
        <v>Transport</v>
      </c>
    </row>
    <row r="2978" spans="1:20" x14ac:dyDescent="0.2">
      <c r="A2978" t="s">
        <v>6447</v>
      </c>
      <c r="B2978" t="s">
        <v>6449</v>
      </c>
      <c r="C2978" t="s">
        <v>8</v>
      </c>
      <c r="D2978" t="s">
        <v>6448</v>
      </c>
      <c r="E2978" t="str">
        <f>_xlfn.XLOOKUP(Table2[[#This Row],[rxn]],[1]Sheet1!$A:$A,[1]Sheet1!$C:$C,"Other metaolism",0)</f>
        <v>Other biosynthetic metabolism</v>
      </c>
      <c r="F2978" t="s">
        <v>440</v>
      </c>
      <c r="G2978" t="str">
        <f>Table2[[#This Row],[rxn]]&amp;"_"&amp;Table2[[#This Row],[dir]]</f>
        <v>NGLYCANS14_r_FWD</v>
      </c>
      <c r="H2978" t="str" cm="1">
        <f t="array" ref="H2978">_xlfn.TEXTJOIN(",",TRUE,_xlfn.UNIQUE(_xlfn._xlws.FILTER(Table2[enz],Table2[rxn+dir]=Table2[[#This Row],[rxn+dir]])))</f>
        <v>rt2972</v>
      </c>
      <c r="I2978" s="2" t="str">
        <f>_xlfn.TEXTAFTER(Table2[[#This Row],[rxn]],"_",-1)</f>
        <v>r</v>
      </c>
      <c r="J2978" s="2" t="str">
        <f>_xlfn.TEXTBEFORE(Table2[[#This Row],[rxn]],"_"&amp;Table2[[#This Row],[compartment]],-1)</f>
        <v>NGLYCANS14</v>
      </c>
      <c r="K2978" s="2" t="str" cm="1">
        <f t="array" ref="K2978">_xlfn.LET(_xlpm.t,J2978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</v>
      </c>
      <c r="L2978" s="2" t="str">
        <f>IF(LEN(Table2[[#This Row],[number at end of rxn-compartment]])&gt;0,_xlfn.TEXTBEFORE(Table2[[#This Row],[rxn-compartment]],Table2[[#This Row],[number at end of rxn-compartment]],-1),"")</f>
        <v>NGLYCANS</v>
      </c>
      <c r="N2978" t="str">
        <v/>
      </c>
      <c r="O2978" t="str">
        <v>SBTDt_c</v>
      </c>
      <c r="P2978" t="str">
        <v>REV</v>
      </c>
      <c r="Q2978" t="str">
        <v>UNKNOWN</v>
      </c>
      <c r="R2978" t="str">
        <v/>
      </c>
      <c r="S2978" t="str">
        <v>Excluded</v>
      </c>
      <c r="T2978" t="str">
        <v>Transport</v>
      </c>
    </row>
    <row r="2979" spans="1:20" x14ac:dyDescent="0.2">
      <c r="A2979" t="s">
        <v>6450</v>
      </c>
      <c r="B2979" t="s">
        <v>6449</v>
      </c>
      <c r="C2979" t="s">
        <v>21</v>
      </c>
      <c r="D2979" t="s">
        <v>6448</v>
      </c>
      <c r="E2979" t="str">
        <f>_xlfn.XLOOKUP(Table2[[#This Row],[rxn]],[1]Sheet1!$A:$A,[1]Sheet1!$C:$C,"Other metaolism",0)</f>
        <v>Other biosynthetic metabolism</v>
      </c>
      <c r="F2979" t="s">
        <v>440</v>
      </c>
      <c r="G2979" t="str">
        <f>Table2[[#This Row],[rxn]]&amp;"_"&amp;Table2[[#This Row],[dir]]</f>
        <v>NGLYCANS14_r_REV</v>
      </c>
      <c r="H2979" t="str" cm="1">
        <f t="array" ref="H2979">_xlfn.TEXTJOIN(",",TRUE,_xlfn.UNIQUE(_xlfn._xlws.FILTER(Table2[enz],Table2[rxn+dir]=Table2[[#This Row],[rxn+dir]])))</f>
        <v>rt2972</v>
      </c>
      <c r="I2979" s="2" t="str">
        <f>_xlfn.TEXTAFTER(Table2[[#This Row],[rxn]],"_",-1)</f>
        <v>r</v>
      </c>
      <c r="J2979" s="2" t="str">
        <f>_xlfn.TEXTBEFORE(Table2[[#This Row],[rxn]],"_"&amp;Table2[[#This Row],[compartment]],-1)</f>
        <v>NGLYCANS14</v>
      </c>
      <c r="K2979" s="2" t="str" cm="1">
        <f t="array" ref="K2979">_xlfn.LET(_xlpm.t,J2979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</v>
      </c>
      <c r="L2979" s="2" t="str">
        <f>IF(LEN(Table2[[#This Row],[number at end of rxn-compartment]])&gt;0,_xlfn.TEXTBEFORE(Table2[[#This Row],[rxn-compartment]],Table2[[#This Row],[number at end of rxn-compartment]],-1),"")</f>
        <v>NGLYCANS</v>
      </c>
      <c r="N2979" t="str">
        <v/>
      </c>
      <c r="O2979" t="str">
        <v>SBTLt_c</v>
      </c>
      <c r="P2979" t="str">
        <v>FWD</v>
      </c>
      <c r="Q2979" t="str">
        <v>UNKNOWN</v>
      </c>
      <c r="R2979" t="str">
        <v/>
      </c>
      <c r="S2979" t="str">
        <v>Excluded</v>
      </c>
      <c r="T2979" t="str">
        <v>Transport</v>
      </c>
    </row>
    <row r="2980" spans="1:20" x14ac:dyDescent="0.2">
      <c r="A2980" t="s">
        <v>6451</v>
      </c>
      <c r="B2980" t="s">
        <v>6453</v>
      </c>
      <c r="C2980" t="s">
        <v>8</v>
      </c>
      <c r="D2980" t="s">
        <v>6452</v>
      </c>
      <c r="E2980" t="str">
        <f>_xlfn.XLOOKUP(Table2[[#This Row],[rxn]],[1]Sheet1!$A:$A,[1]Sheet1!$C:$C,"Other metaolism",0)</f>
        <v>Other biosynthetic metabolism</v>
      </c>
      <c r="F2980" t="s">
        <v>440</v>
      </c>
      <c r="G2980" t="str">
        <f>Table2[[#This Row],[rxn]]&amp;"_"&amp;Table2[[#This Row],[dir]]</f>
        <v>NGLYCANS15_r_FWD</v>
      </c>
      <c r="H2980" t="str" cm="1">
        <f t="array" ref="H2980">_xlfn.TEXTJOIN(",",TRUE,_xlfn.UNIQUE(_xlfn._xlws.FILTER(Table2[enz],Table2[rxn+dir]=Table2[[#This Row],[rxn+dir]])))</f>
        <v>rt3790</v>
      </c>
      <c r="I2980" s="2" t="str">
        <f>_xlfn.TEXTAFTER(Table2[[#This Row],[rxn]],"_",-1)</f>
        <v>r</v>
      </c>
      <c r="J2980" s="2" t="str">
        <f>_xlfn.TEXTBEFORE(Table2[[#This Row],[rxn]],"_"&amp;Table2[[#This Row],[compartment]],-1)</f>
        <v>NGLYCANS15</v>
      </c>
      <c r="K2980" s="2" t="str" cm="1">
        <f t="array" ref="K2980">_xlfn.LET(_xlpm.t,J2980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15</v>
      </c>
      <c r="L2980" s="2" t="str">
        <f>IF(LEN(Table2[[#This Row],[number at end of rxn-compartment]])&gt;0,_xlfn.TEXTBEFORE(Table2[[#This Row],[rxn-compartment]],Table2[[#This Row],[number at end of rxn-compartment]],-1),"")</f>
        <v>NGLYCANS</v>
      </c>
      <c r="N2980" t="str">
        <v/>
      </c>
      <c r="O2980" t="str">
        <v>SBTLt_c</v>
      </c>
      <c r="P2980" t="str">
        <v>REV</v>
      </c>
      <c r="Q2980" t="str">
        <v>UNKNOWN</v>
      </c>
      <c r="R2980" t="str">
        <v/>
      </c>
      <c r="S2980" t="str">
        <v>Excluded</v>
      </c>
      <c r="T2980" t="str">
        <v>Transport</v>
      </c>
    </row>
    <row r="2981" spans="1:20" x14ac:dyDescent="0.2">
      <c r="A2981" t="s">
        <v>6454</v>
      </c>
      <c r="B2981" t="s">
        <v>6453</v>
      </c>
      <c r="C2981" t="s">
        <v>21</v>
      </c>
      <c r="D2981" t="s">
        <v>6452</v>
      </c>
      <c r="E2981" t="str">
        <f>_xlfn.XLOOKUP(Table2[[#This Row],[rxn]],[1]Sheet1!$A:$A,[1]Sheet1!$C:$C,"Other metaolism",0)</f>
        <v>Other biosynthetic metabolism</v>
      </c>
      <c r="F2981" t="s">
        <v>440</v>
      </c>
      <c r="G2981" t="str">
        <f>Table2[[#This Row],[rxn]]&amp;"_"&amp;Table2[[#This Row],[dir]]</f>
        <v>NGLYCANS15_r_REV</v>
      </c>
      <c r="H2981" t="str" cm="1">
        <f t="array" ref="H2981">_xlfn.TEXTJOIN(",",TRUE,_xlfn.UNIQUE(_xlfn._xlws.FILTER(Table2[enz],Table2[rxn+dir]=Table2[[#This Row],[rxn+dir]])))</f>
        <v>rt3790</v>
      </c>
      <c r="I2981" s="2" t="str">
        <f>_xlfn.TEXTAFTER(Table2[[#This Row],[rxn]],"_",-1)</f>
        <v>r</v>
      </c>
      <c r="J2981" s="2" t="str">
        <f>_xlfn.TEXTBEFORE(Table2[[#This Row],[rxn]],"_"&amp;Table2[[#This Row],[compartment]],-1)</f>
        <v>NGLYCANS15</v>
      </c>
      <c r="K2981" s="2" t="str" cm="1">
        <f t="array" ref="K2981">_xlfn.LET(_xlpm.t,J2981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15</v>
      </c>
      <c r="L2981" s="2" t="str">
        <f>IF(LEN(Table2[[#This Row],[number at end of rxn-compartment]])&gt;0,_xlfn.TEXTBEFORE(Table2[[#This Row],[rxn-compartment]],Table2[[#This Row],[number at end of rxn-compartment]],-1),"")</f>
        <v>NGLYCANS</v>
      </c>
      <c r="N2981" t="str">
        <v/>
      </c>
      <c r="O2981" t="str">
        <v>SDPDS_c</v>
      </c>
      <c r="P2981" t="str">
        <v>FWD</v>
      </c>
      <c r="Q2981" t="str">
        <v>rt3986</v>
      </c>
      <c r="R2981" t="str">
        <v>3.5.1.18</v>
      </c>
      <c r="S2981" t="str">
        <v>Amino acid metabolism</v>
      </c>
      <c r="T2981" t="str">
        <v>Lysine metabolism</v>
      </c>
    </row>
    <row r="2982" spans="1:20" x14ac:dyDescent="0.2">
      <c r="A2982" t="s">
        <v>6455</v>
      </c>
      <c r="B2982" t="s">
        <v>6457</v>
      </c>
      <c r="C2982" t="s">
        <v>8</v>
      </c>
      <c r="D2982" t="s">
        <v>6456</v>
      </c>
      <c r="E2982" t="str">
        <f>_xlfn.XLOOKUP(Table2[[#This Row],[rxn]],[1]Sheet1!$A:$A,[1]Sheet1!$C:$C,"Other metaolism",0)</f>
        <v>Other biosynthetic metabolism</v>
      </c>
      <c r="F2982" t="s">
        <v>440</v>
      </c>
      <c r="G2982" t="str">
        <f>Table2[[#This Row],[rxn]]&amp;"_"&amp;Table2[[#This Row],[dir]]</f>
        <v>NGLYCANS16_r_FWD</v>
      </c>
      <c r="H2982" t="str" cm="1">
        <f t="array" ref="H2982">_xlfn.TEXTJOIN(",",TRUE,_xlfn.UNIQUE(_xlfn._xlws.FILTER(Table2[enz],Table2[rxn+dir]=Table2[[#This Row],[rxn+dir]])))</f>
        <v>rt1613</v>
      </c>
      <c r="I2982" s="2" t="str">
        <f>_xlfn.TEXTAFTER(Table2[[#This Row],[rxn]],"_",-1)</f>
        <v>r</v>
      </c>
      <c r="J2982" s="2" t="str">
        <f>_xlfn.TEXTBEFORE(Table2[[#This Row],[rxn]],"_"&amp;Table2[[#This Row],[compartment]],-1)</f>
        <v>NGLYCANS16</v>
      </c>
      <c r="K2982" s="2" t="str" cm="1">
        <f t="array" ref="K2982">_xlfn.LET(_xlpm.t,J2982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</v>
      </c>
      <c r="L2982" s="2" t="str">
        <f>IF(LEN(Table2[[#This Row],[number at end of rxn-compartment]])&gt;0,_xlfn.TEXTBEFORE(Table2[[#This Row],[rxn-compartment]],Table2[[#This Row],[number at end of rxn-compartment]],-1),"")</f>
        <v>NGLYCANS</v>
      </c>
      <c r="N2982" t="str">
        <v/>
      </c>
      <c r="O2982" t="str">
        <v>SERAT_c</v>
      </c>
      <c r="P2982" t="str">
        <v>FWD</v>
      </c>
      <c r="Q2982" t="str">
        <v>rt6880</v>
      </c>
      <c r="R2982" t="str">
        <v>2.3.1.30</v>
      </c>
      <c r="S2982" t="str">
        <v>Amino acid metabolism</v>
      </c>
      <c r="T2982" t="str">
        <v>Cysteine and methionine metabolism</v>
      </c>
    </row>
    <row r="2983" spans="1:20" x14ac:dyDescent="0.2">
      <c r="A2983" t="s">
        <v>6458</v>
      </c>
      <c r="B2983" t="s">
        <v>6457</v>
      </c>
      <c r="C2983" t="s">
        <v>21</v>
      </c>
      <c r="D2983" t="s">
        <v>6456</v>
      </c>
      <c r="E2983" t="str">
        <f>_xlfn.XLOOKUP(Table2[[#This Row],[rxn]],[1]Sheet1!$A:$A,[1]Sheet1!$C:$C,"Other metaolism",0)</f>
        <v>Other biosynthetic metabolism</v>
      </c>
      <c r="F2983" t="s">
        <v>440</v>
      </c>
      <c r="G2983" t="str">
        <f>Table2[[#This Row],[rxn]]&amp;"_"&amp;Table2[[#This Row],[dir]]</f>
        <v>NGLYCANS16_r_REV</v>
      </c>
      <c r="H2983" t="str" cm="1">
        <f t="array" ref="H2983">_xlfn.TEXTJOIN(",",TRUE,_xlfn.UNIQUE(_xlfn._xlws.FILTER(Table2[enz],Table2[rxn+dir]=Table2[[#This Row],[rxn+dir]])))</f>
        <v>rt1613</v>
      </c>
      <c r="I2983" s="2" t="str">
        <f>_xlfn.TEXTAFTER(Table2[[#This Row],[rxn]],"_",-1)</f>
        <v>r</v>
      </c>
      <c r="J2983" s="2" t="str">
        <f>_xlfn.TEXTBEFORE(Table2[[#This Row],[rxn]],"_"&amp;Table2[[#This Row],[compartment]],-1)</f>
        <v>NGLYCANS16</v>
      </c>
      <c r="K2983" s="2" t="str" cm="1">
        <f t="array" ref="K2983">_xlfn.LET(_xlpm.t,J2983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</v>
      </c>
      <c r="L2983" s="2" t="str">
        <f>IF(LEN(Table2[[#This Row],[number at end of rxn-compartment]])&gt;0,_xlfn.TEXTBEFORE(Table2[[#This Row],[rxn-compartment]],Table2[[#This Row],[number at end of rxn-compartment]],-1),"")</f>
        <v>NGLYCANS</v>
      </c>
      <c r="N2983" t="str">
        <v/>
      </c>
      <c r="O2983" t="str">
        <v>SERD_L_c</v>
      </c>
      <c r="P2983" t="str">
        <v>FWD</v>
      </c>
      <c r="Q2983" t="str">
        <v>rt0848_c</v>
      </c>
      <c r="R2983" t="str">
        <v>4.3.1.17</v>
      </c>
      <c r="S2983" t="str">
        <v>Amino acid metabolism</v>
      </c>
      <c r="T2983" t="str">
        <v>Glycine, serine and threonine metabolism</v>
      </c>
    </row>
    <row r="2984" spans="1:20" x14ac:dyDescent="0.2">
      <c r="A2984" t="s">
        <v>6459</v>
      </c>
      <c r="B2984" t="s">
        <v>6461</v>
      </c>
      <c r="C2984" t="s">
        <v>8</v>
      </c>
      <c r="D2984" t="s">
        <v>6460</v>
      </c>
      <c r="E2984" t="str">
        <f>_xlfn.XLOOKUP(Table2[[#This Row],[rxn]],[1]Sheet1!$A:$A,[1]Sheet1!$C:$C,"Other metaolism",0)</f>
        <v>Other biosynthetic metabolism</v>
      </c>
      <c r="F2984" t="s">
        <v>440</v>
      </c>
      <c r="G2984" t="str">
        <f>Table2[[#This Row],[rxn]]&amp;"_"&amp;Table2[[#This Row],[dir]]</f>
        <v>NGLYCANS17_r_FWD</v>
      </c>
      <c r="H2984" t="str" cm="1">
        <f t="array" ref="H2984">_xlfn.TEXTJOIN(",",TRUE,_xlfn.UNIQUE(_xlfn._xlws.FILTER(Table2[enz],Table2[rxn+dir]=Table2[[#This Row],[rxn+dir]])))</f>
        <v>rt1802</v>
      </c>
      <c r="I2984" s="2" t="str">
        <f>_xlfn.TEXTAFTER(Table2[[#This Row],[rxn]],"_",-1)</f>
        <v>r</v>
      </c>
      <c r="J2984" s="2" t="str">
        <f>_xlfn.TEXTBEFORE(Table2[[#This Row],[rxn]],"_"&amp;Table2[[#This Row],[compartment]],-1)</f>
        <v>NGLYCANS17</v>
      </c>
      <c r="K2984" s="2" t="str" cm="1">
        <f t="array" ref="K2984">_xlfn.LET(_xlpm.t,J2984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17</v>
      </c>
      <c r="L2984" s="2" t="str">
        <f>IF(LEN(Table2[[#This Row],[number at end of rxn-compartment]])&gt;0,_xlfn.TEXTBEFORE(Table2[[#This Row],[rxn-compartment]],Table2[[#This Row],[number at end of rxn-compartment]],-1),"")</f>
        <v>NGLYCANS</v>
      </c>
      <c r="N2984" t="str">
        <v/>
      </c>
      <c r="O2984" t="str">
        <v>SERPT_r</v>
      </c>
      <c r="P2984" t="str">
        <v>FWD</v>
      </c>
      <c r="Q2984" t="str">
        <v>rt10571935</v>
      </c>
      <c r="R2984" t="str">
        <v>2.3.1.50</v>
      </c>
      <c r="S2984" t="str">
        <v>Other biosynthetic metabolism</v>
      </c>
      <c r="T2984" t="str">
        <v>Sphingolipid biosynthesis</v>
      </c>
    </row>
    <row r="2985" spans="1:20" x14ac:dyDescent="0.2">
      <c r="A2985" t="s">
        <v>6462</v>
      </c>
      <c r="B2985" t="s">
        <v>6461</v>
      </c>
      <c r="C2985" t="s">
        <v>21</v>
      </c>
      <c r="D2985" t="s">
        <v>6460</v>
      </c>
      <c r="E2985" t="str">
        <f>_xlfn.XLOOKUP(Table2[[#This Row],[rxn]],[1]Sheet1!$A:$A,[1]Sheet1!$C:$C,"Other metaolism",0)</f>
        <v>Other biosynthetic metabolism</v>
      </c>
      <c r="F2985" t="s">
        <v>440</v>
      </c>
      <c r="G2985" t="str">
        <f>Table2[[#This Row],[rxn]]&amp;"_"&amp;Table2[[#This Row],[dir]]</f>
        <v>NGLYCANS17_r_REV</v>
      </c>
      <c r="H2985" t="str" cm="1">
        <f t="array" ref="H2985">_xlfn.TEXTJOIN(",",TRUE,_xlfn.UNIQUE(_xlfn._xlws.FILTER(Table2[enz],Table2[rxn+dir]=Table2[[#This Row],[rxn+dir]])))</f>
        <v>rt1802</v>
      </c>
      <c r="I2985" s="2" t="str">
        <f>_xlfn.TEXTAFTER(Table2[[#This Row],[rxn]],"_",-1)</f>
        <v>r</v>
      </c>
      <c r="J2985" s="2" t="str">
        <f>_xlfn.TEXTBEFORE(Table2[[#This Row],[rxn]],"_"&amp;Table2[[#This Row],[compartment]],-1)</f>
        <v>NGLYCANS17</v>
      </c>
      <c r="K2985" s="2" t="str" cm="1">
        <f t="array" ref="K2985">_xlfn.LET(_xlpm.t,J2985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17</v>
      </c>
      <c r="L2985" s="2" t="str">
        <f>IF(LEN(Table2[[#This Row],[number at end of rxn-compartment]])&gt;0,_xlfn.TEXTBEFORE(Table2[[#This Row],[rxn-compartment]],Table2[[#This Row],[number at end of rxn-compartment]],-1),"")</f>
        <v>NGLYCANS</v>
      </c>
      <c r="N2985" t="str">
        <v/>
      </c>
      <c r="O2985" t="str">
        <v>SERt_c_m</v>
      </c>
      <c r="P2985" t="str">
        <v>FWD</v>
      </c>
      <c r="Q2985" t="str">
        <v>rt7910</v>
      </c>
      <c r="R2985" t="str">
        <v/>
      </c>
      <c r="S2985" t="str">
        <v>Excluded</v>
      </c>
      <c r="T2985" t="str">
        <v>Transport</v>
      </c>
    </row>
    <row r="2986" spans="1:20" x14ac:dyDescent="0.2">
      <c r="A2986" t="s">
        <v>6463</v>
      </c>
      <c r="B2986" t="s">
        <v>6464</v>
      </c>
      <c r="C2986" t="s">
        <v>8</v>
      </c>
      <c r="D2986" t="s">
        <v>6460</v>
      </c>
      <c r="E2986" t="str">
        <f>_xlfn.XLOOKUP(Table2[[#This Row],[rxn]],[1]Sheet1!$A:$A,[1]Sheet1!$C:$C,"Other metaolism",0)</f>
        <v>Other biosynthetic metabolism</v>
      </c>
      <c r="F2986" t="s">
        <v>440</v>
      </c>
      <c r="G2986" t="str">
        <f>Table2[[#This Row],[rxn]]&amp;"_"&amp;Table2[[#This Row],[dir]]</f>
        <v>NGLYCANS18_r_FWD</v>
      </c>
      <c r="H2986" t="str" cm="1">
        <f t="array" ref="H2986">_xlfn.TEXTJOIN(",",TRUE,_xlfn.UNIQUE(_xlfn._xlws.FILTER(Table2[enz],Table2[rxn+dir]=Table2[[#This Row],[rxn+dir]])))</f>
        <v>rt1802</v>
      </c>
      <c r="I2986" s="2" t="str">
        <f>_xlfn.TEXTAFTER(Table2[[#This Row],[rxn]],"_",-1)</f>
        <v>r</v>
      </c>
      <c r="J2986" s="2" t="str">
        <f>_xlfn.TEXTBEFORE(Table2[[#This Row],[rxn]],"_"&amp;Table2[[#This Row],[compartment]],-1)</f>
        <v>NGLYCANS18</v>
      </c>
      <c r="K2986" s="2" t="str" cm="1">
        <f t="array" ref="K2986">_xlfn.LET(_xlpm.t,J2986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</v>
      </c>
      <c r="L2986" s="2" t="str">
        <f>IF(LEN(Table2[[#This Row],[number at end of rxn-compartment]])&gt;0,_xlfn.TEXTBEFORE(Table2[[#This Row],[rxn-compartment]],Table2[[#This Row],[number at end of rxn-compartment]],-1),"")</f>
        <v>NGLYCANS</v>
      </c>
      <c r="N2986" t="str">
        <v/>
      </c>
      <c r="O2986" t="str">
        <v>SERt_c_m</v>
      </c>
      <c r="P2986" t="str">
        <v>REV</v>
      </c>
      <c r="Q2986" t="str">
        <v>rt7910</v>
      </c>
      <c r="R2986" t="str">
        <v/>
      </c>
      <c r="S2986" t="str">
        <v>Excluded</v>
      </c>
      <c r="T2986" t="str">
        <v>Transport</v>
      </c>
    </row>
    <row r="2987" spans="1:20" x14ac:dyDescent="0.2">
      <c r="A2987" t="s">
        <v>6465</v>
      </c>
      <c r="B2987" t="s">
        <v>6464</v>
      </c>
      <c r="C2987" t="s">
        <v>21</v>
      </c>
      <c r="D2987" t="s">
        <v>6460</v>
      </c>
      <c r="E2987" t="str">
        <f>_xlfn.XLOOKUP(Table2[[#This Row],[rxn]],[1]Sheet1!$A:$A,[1]Sheet1!$C:$C,"Other metaolism",0)</f>
        <v>Other biosynthetic metabolism</v>
      </c>
      <c r="F2987" t="s">
        <v>440</v>
      </c>
      <c r="G2987" t="str">
        <f>Table2[[#This Row],[rxn]]&amp;"_"&amp;Table2[[#This Row],[dir]]</f>
        <v>NGLYCANS18_r_REV</v>
      </c>
      <c r="H2987" t="str" cm="1">
        <f t="array" ref="H2987">_xlfn.TEXTJOIN(",",TRUE,_xlfn.UNIQUE(_xlfn._xlws.FILTER(Table2[enz],Table2[rxn+dir]=Table2[[#This Row],[rxn+dir]])))</f>
        <v>rt1802</v>
      </c>
      <c r="I2987" s="2" t="str">
        <f>_xlfn.TEXTAFTER(Table2[[#This Row],[rxn]],"_",-1)</f>
        <v>r</v>
      </c>
      <c r="J2987" s="2" t="str">
        <f>_xlfn.TEXTBEFORE(Table2[[#This Row],[rxn]],"_"&amp;Table2[[#This Row],[compartment]],-1)</f>
        <v>NGLYCANS18</v>
      </c>
      <c r="K2987" s="2" t="str" cm="1">
        <f t="array" ref="K2987">_xlfn.LET(_xlpm.t,J2987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</v>
      </c>
      <c r="L2987" s="2" t="str">
        <f>IF(LEN(Table2[[#This Row],[number at end of rxn-compartment]])&gt;0,_xlfn.TEXTBEFORE(Table2[[#This Row],[rxn-compartment]],Table2[[#This Row],[number at end of rxn-compartment]],-1),"")</f>
        <v>NGLYCANS</v>
      </c>
      <c r="N2987" t="str">
        <v/>
      </c>
      <c r="O2987" t="str">
        <v>SERt_c_r</v>
      </c>
      <c r="P2987" t="str">
        <v>FWD</v>
      </c>
      <c r="Q2987" t="str">
        <v>UNKNOWN</v>
      </c>
      <c r="R2987" t="str">
        <v/>
      </c>
      <c r="S2987" t="str">
        <v>Excluded</v>
      </c>
      <c r="T2987" t="str">
        <v>Transport</v>
      </c>
    </row>
    <row r="2988" spans="1:20" x14ac:dyDescent="0.2">
      <c r="A2988" t="s">
        <v>6466</v>
      </c>
      <c r="B2988" t="s">
        <v>6468</v>
      </c>
      <c r="C2988" t="s">
        <v>8</v>
      </c>
      <c r="D2988" t="s">
        <v>6467</v>
      </c>
      <c r="E2988" t="str">
        <f>_xlfn.XLOOKUP(Table2[[#This Row],[rxn]],[1]Sheet1!$A:$A,[1]Sheet1!$C:$C,"Other metaolism",0)</f>
        <v>Other biosynthetic metabolism</v>
      </c>
      <c r="F2988" t="s">
        <v>440</v>
      </c>
      <c r="G2988" t="str">
        <f>Table2[[#This Row],[rxn]]&amp;"_"&amp;Table2[[#This Row],[dir]]</f>
        <v>NGLYCANS19_g_FWD</v>
      </c>
      <c r="H2988" t="str" cm="1">
        <f t="array" ref="H2988">_xlfn.TEXTJOIN(",",TRUE,_xlfn.UNIQUE(_xlfn._xlws.FILTER(Table2[enz],Table2[rxn+dir]=Table2[[#This Row],[rxn+dir]])))</f>
        <v>rt0564_g,rt8131</v>
      </c>
      <c r="I2988" s="2" t="str">
        <f>_xlfn.TEXTAFTER(Table2[[#This Row],[rxn]],"_",-1)</f>
        <v>g</v>
      </c>
      <c r="J2988" s="2" t="str">
        <f>_xlfn.TEXTBEFORE(Table2[[#This Row],[rxn]],"_"&amp;Table2[[#This Row],[compartment]],-1)</f>
        <v>NGLYCANS19</v>
      </c>
      <c r="K2988" s="2" t="str" cm="1">
        <f t="array" ref="K2988">_xlfn.LET(_xlpm.t,J2988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19</v>
      </c>
      <c r="L2988" s="2" t="str">
        <f>IF(LEN(Table2[[#This Row],[number at end of rxn-compartment]])&gt;0,_xlfn.TEXTBEFORE(Table2[[#This Row],[rxn-compartment]],Table2[[#This Row],[number at end of rxn-compartment]],-1),"")</f>
        <v>NGLYCANS</v>
      </c>
      <c r="N2988" t="str">
        <v/>
      </c>
      <c r="O2988" t="str">
        <v>SERt_c_r</v>
      </c>
      <c r="P2988" t="str">
        <v>REV</v>
      </c>
      <c r="Q2988" t="str">
        <v>UNKNOWN</v>
      </c>
      <c r="R2988" t="str">
        <v/>
      </c>
      <c r="S2988" t="str">
        <v>Excluded</v>
      </c>
      <c r="T2988" t="str">
        <v>Transport</v>
      </c>
    </row>
    <row r="2989" spans="1:20" x14ac:dyDescent="0.2">
      <c r="A2989" t="s">
        <v>6469</v>
      </c>
      <c r="B2989" t="s">
        <v>6468</v>
      </c>
      <c r="C2989" t="s">
        <v>21</v>
      </c>
      <c r="D2989" t="s">
        <v>6467</v>
      </c>
      <c r="E2989" t="str">
        <f>_xlfn.XLOOKUP(Table2[[#This Row],[rxn]],[1]Sheet1!$A:$A,[1]Sheet1!$C:$C,"Other metaolism",0)</f>
        <v>Other biosynthetic metabolism</v>
      </c>
      <c r="F2989" t="s">
        <v>440</v>
      </c>
      <c r="G2989" t="str">
        <f>Table2[[#This Row],[rxn]]&amp;"_"&amp;Table2[[#This Row],[dir]]</f>
        <v>NGLYCANS19_g_REV</v>
      </c>
      <c r="H2989" t="str" cm="1">
        <f t="array" ref="H2989">_xlfn.TEXTJOIN(",",TRUE,_xlfn.UNIQUE(_xlfn._xlws.FILTER(Table2[enz],Table2[rxn+dir]=Table2[[#This Row],[rxn+dir]])))</f>
        <v>rt0564_g,rt8131</v>
      </c>
      <c r="I2989" s="2" t="str">
        <f>_xlfn.TEXTAFTER(Table2[[#This Row],[rxn]],"_",-1)</f>
        <v>g</v>
      </c>
      <c r="J2989" s="2" t="str">
        <f>_xlfn.TEXTBEFORE(Table2[[#This Row],[rxn]],"_"&amp;Table2[[#This Row],[compartment]],-1)</f>
        <v>NGLYCANS19</v>
      </c>
      <c r="K2989" s="2" t="str" cm="1">
        <f t="array" ref="K2989">_xlfn.LET(_xlpm.t,J2989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19</v>
      </c>
      <c r="L2989" s="2" t="str">
        <f>IF(LEN(Table2[[#This Row],[number at end of rxn-compartment]])&gt;0,_xlfn.TEXTBEFORE(Table2[[#This Row],[rxn-compartment]],Table2[[#This Row],[number at end of rxn-compartment]],-1),"")</f>
        <v>NGLYCANS</v>
      </c>
      <c r="N2989" t="str">
        <v/>
      </c>
      <c r="O2989" t="str">
        <v>SERt_c_rm</v>
      </c>
      <c r="P2989" t="str">
        <v>FWD</v>
      </c>
      <c r="Q2989" t="str">
        <v>UNKNOWN</v>
      </c>
      <c r="R2989" t="str">
        <v/>
      </c>
      <c r="S2989" t="str">
        <v>Excluded</v>
      </c>
      <c r="T2989" t="str">
        <v>Transport</v>
      </c>
    </row>
    <row r="2990" spans="1:20" x14ac:dyDescent="0.2">
      <c r="A2990" t="s">
        <v>6470</v>
      </c>
      <c r="B2990" t="s">
        <v>6468</v>
      </c>
      <c r="C2990" t="s">
        <v>8</v>
      </c>
      <c r="D2990" t="s">
        <v>6471</v>
      </c>
      <c r="E2990" t="str">
        <f>_xlfn.XLOOKUP(Table2[[#This Row],[rxn]],[1]Sheet1!$A:$A,[1]Sheet1!$C:$C,"Other metaolism",0)</f>
        <v>Other biosynthetic metabolism</v>
      </c>
      <c r="F2990" t="s">
        <v>440</v>
      </c>
      <c r="G2990" t="str">
        <f>Table2[[#This Row],[rxn]]&amp;"_"&amp;Table2[[#This Row],[dir]]</f>
        <v>NGLYCANS19_g_FWD</v>
      </c>
      <c r="H2990" t="str" cm="1">
        <f t="array" ref="H2990">_xlfn.TEXTJOIN(",",TRUE,_xlfn.UNIQUE(_xlfn._xlws.FILTER(Table2[enz],Table2[rxn+dir]=Table2[[#This Row],[rxn+dir]])))</f>
        <v>rt0564_g,rt8131</v>
      </c>
      <c r="I2990" s="2" t="str">
        <f>_xlfn.TEXTAFTER(Table2[[#This Row],[rxn]],"_",-1)</f>
        <v>g</v>
      </c>
      <c r="J2990" s="2" t="str">
        <f>_xlfn.TEXTBEFORE(Table2[[#This Row],[rxn]],"_"&amp;Table2[[#This Row],[compartment]],-1)</f>
        <v>NGLYCANS19</v>
      </c>
      <c r="K2990" s="2" t="str" cm="1">
        <f t="array" ref="K2990">_xlfn.LET(_xlpm.t,J2990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19</v>
      </c>
      <c r="L2990" s="2" t="str">
        <f>IF(LEN(Table2[[#This Row],[number at end of rxn-compartment]])&gt;0,_xlfn.TEXTBEFORE(Table2[[#This Row],[rxn-compartment]],Table2[[#This Row],[number at end of rxn-compartment]],-1),"")</f>
        <v>NGLYCANS</v>
      </c>
      <c r="N2990" t="str">
        <v/>
      </c>
      <c r="O2990" t="str">
        <v>SERt_c_rm</v>
      </c>
      <c r="P2990" t="str">
        <v>REV</v>
      </c>
      <c r="Q2990" t="str">
        <v>UNKNOWN</v>
      </c>
      <c r="R2990" t="str">
        <v/>
      </c>
      <c r="S2990" t="str">
        <v>Excluded</v>
      </c>
      <c r="T2990" t="str">
        <v>Transport</v>
      </c>
    </row>
    <row r="2991" spans="1:20" x14ac:dyDescent="0.2">
      <c r="A2991" t="s">
        <v>6472</v>
      </c>
      <c r="B2991" t="s">
        <v>6468</v>
      </c>
      <c r="C2991" t="s">
        <v>21</v>
      </c>
      <c r="D2991" t="s">
        <v>6471</v>
      </c>
      <c r="E2991" t="str">
        <f>_xlfn.XLOOKUP(Table2[[#This Row],[rxn]],[1]Sheet1!$A:$A,[1]Sheet1!$C:$C,"Other metaolism",0)</f>
        <v>Other biosynthetic metabolism</v>
      </c>
      <c r="F2991" t="s">
        <v>440</v>
      </c>
      <c r="G2991" t="str">
        <f>Table2[[#This Row],[rxn]]&amp;"_"&amp;Table2[[#This Row],[dir]]</f>
        <v>NGLYCANS19_g_REV</v>
      </c>
      <c r="H2991" t="str" cm="1">
        <f t="array" ref="H2991">_xlfn.TEXTJOIN(",",TRUE,_xlfn.UNIQUE(_xlfn._xlws.FILTER(Table2[enz],Table2[rxn+dir]=Table2[[#This Row],[rxn+dir]])))</f>
        <v>rt0564_g,rt8131</v>
      </c>
      <c r="I2991" s="2" t="str">
        <f>_xlfn.TEXTAFTER(Table2[[#This Row],[rxn]],"_",-1)</f>
        <v>g</v>
      </c>
      <c r="J2991" s="2" t="str">
        <f>_xlfn.TEXTBEFORE(Table2[[#This Row],[rxn]],"_"&amp;Table2[[#This Row],[compartment]],-1)</f>
        <v>NGLYCANS19</v>
      </c>
      <c r="K2991" s="2" t="str" cm="1">
        <f t="array" ref="K2991">_xlfn.LET(_xlpm.t,J2991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19</v>
      </c>
      <c r="L2991" s="2" t="str">
        <f>IF(LEN(Table2[[#This Row],[number at end of rxn-compartment]])&gt;0,_xlfn.TEXTBEFORE(Table2[[#This Row],[rxn-compartment]],Table2[[#This Row],[number at end of rxn-compartment]],-1),"")</f>
        <v>NGLYCANS</v>
      </c>
      <c r="N2991" t="str">
        <v/>
      </c>
      <c r="O2991" t="str">
        <v>SERtps_e</v>
      </c>
      <c r="P2991" t="str">
        <v>FWD</v>
      </c>
      <c r="Q2991" t="str">
        <v>rt0594,rt2976,rt5861</v>
      </c>
      <c r="R2991" t="str">
        <v/>
      </c>
      <c r="S2991" t="str">
        <v>Excluded</v>
      </c>
      <c r="T2991" t="str">
        <v>Transport</v>
      </c>
    </row>
    <row r="2992" spans="1:20" x14ac:dyDescent="0.2">
      <c r="A2992" t="s">
        <v>6473</v>
      </c>
      <c r="B2992" t="s">
        <v>6475</v>
      </c>
      <c r="C2992" t="s">
        <v>8</v>
      </c>
      <c r="D2992" t="s">
        <v>6474</v>
      </c>
      <c r="E2992" t="str">
        <f>_xlfn.XLOOKUP(Table2[[#This Row],[rxn]],[1]Sheet1!$A:$A,[1]Sheet1!$C:$C,"Other metaolism",0)</f>
        <v>Other biosynthetic metabolism</v>
      </c>
      <c r="F2992" t="s">
        <v>440</v>
      </c>
      <c r="G2992" t="str">
        <f>Table2[[#This Row],[rxn]]&amp;"_"&amp;Table2[[#This Row],[dir]]</f>
        <v>NGLYCANS2_c_FWD</v>
      </c>
      <c r="H2992" t="str" cm="1">
        <f t="array" ref="H2992">_xlfn.TEXTJOIN(",",TRUE,_xlfn.UNIQUE(_xlfn._xlws.FILTER(Table2[enz],Table2[rxn+dir]=Table2[[#This Row],[rxn+dir]])))</f>
        <v>ALG1314</v>
      </c>
      <c r="I2992" s="2" t="str">
        <f>_xlfn.TEXTAFTER(Table2[[#This Row],[rxn]],"_",-1)</f>
        <v>c</v>
      </c>
      <c r="J2992" s="2" t="str">
        <f>_xlfn.TEXTBEFORE(Table2[[#This Row],[rxn]],"_"&amp;Table2[[#This Row],[compartment]],-1)</f>
        <v>NGLYCANS2</v>
      </c>
      <c r="K2992" s="2" t="str" cm="1">
        <f t="array" ref="K2992">_xlfn.LET(_xlpm.t,J2992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92" s="2" t="str">
        <f>IF(LEN(Table2[[#This Row],[number at end of rxn-compartment]])&gt;0,_xlfn.TEXTBEFORE(Table2[[#This Row],[rxn-compartment]],Table2[[#This Row],[number at end of rxn-compartment]],-1),"")</f>
        <v>NGLYCANS</v>
      </c>
      <c r="N2992" t="str">
        <v/>
      </c>
      <c r="O2992" t="str">
        <v>SERtps_e</v>
      </c>
      <c r="P2992" t="str">
        <v>REV</v>
      </c>
      <c r="Q2992" t="str">
        <v>rt0594,rt2976,rt5861</v>
      </c>
      <c r="R2992" t="str">
        <v/>
      </c>
      <c r="S2992" t="str">
        <v>Excluded</v>
      </c>
      <c r="T2992" t="str">
        <v>Transport</v>
      </c>
    </row>
    <row r="2993" spans="1:20" x14ac:dyDescent="0.2">
      <c r="A2993" t="s">
        <v>6476</v>
      </c>
      <c r="B2993" t="s">
        <v>6475</v>
      </c>
      <c r="C2993" t="s">
        <v>21</v>
      </c>
      <c r="D2993" t="s">
        <v>6474</v>
      </c>
      <c r="E2993" t="str">
        <f>_xlfn.XLOOKUP(Table2[[#This Row],[rxn]],[1]Sheet1!$A:$A,[1]Sheet1!$C:$C,"Other metaolism",0)</f>
        <v>Other biosynthetic metabolism</v>
      </c>
      <c r="F2993" t="s">
        <v>440</v>
      </c>
      <c r="G2993" t="str">
        <f>Table2[[#This Row],[rxn]]&amp;"_"&amp;Table2[[#This Row],[dir]]</f>
        <v>NGLYCANS2_c_REV</v>
      </c>
      <c r="H2993" t="str" cm="1">
        <f t="array" ref="H2993">_xlfn.TEXTJOIN(",",TRUE,_xlfn.UNIQUE(_xlfn._xlws.FILTER(Table2[enz],Table2[rxn+dir]=Table2[[#This Row],[rxn+dir]])))</f>
        <v>ALG1314</v>
      </c>
      <c r="I2993" s="2" t="str">
        <f>_xlfn.TEXTAFTER(Table2[[#This Row],[rxn]],"_",-1)</f>
        <v>c</v>
      </c>
      <c r="J2993" s="2" t="str">
        <f>_xlfn.TEXTBEFORE(Table2[[#This Row],[rxn]],"_"&amp;Table2[[#This Row],[compartment]],-1)</f>
        <v>NGLYCANS2</v>
      </c>
      <c r="K2993" s="2" t="str" cm="1">
        <f t="array" ref="K2993">_xlfn.LET(_xlpm.t,J2993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2993" s="2" t="str">
        <f>IF(LEN(Table2[[#This Row],[number at end of rxn-compartment]])&gt;0,_xlfn.TEXTBEFORE(Table2[[#This Row],[rxn-compartment]],Table2[[#This Row],[number at end of rxn-compartment]],-1),"")</f>
        <v>NGLYCANS</v>
      </c>
      <c r="N2993" t="str">
        <v/>
      </c>
      <c r="O2993" t="str">
        <v>SERTRS_c</v>
      </c>
      <c r="P2993" t="str">
        <v>FWD</v>
      </c>
      <c r="Q2993" t="str">
        <v>rt1878,rt5857</v>
      </c>
      <c r="R2993" t="str">
        <v>6.1.1.11</v>
      </c>
      <c r="S2993" t="str">
        <v>tRNA charging</v>
      </c>
      <c r="T2993" t="str">
        <v>Aminoacyl-tRNA biosynthesis</v>
      </c>
    </row>
    <row r="2994" spans="1:20" x14ac:dyDescent="0.2">
      <c r="A2994" t="s">
        <v>6477</v>
      </c>
      <c r="B2994" t="s">
        <v>6478</v>
      </c>
      <c r="C2994" t="s">
        <v>8</v>
      </c>
      <c r="D2994" t="s">
        <v>1849</v>
      </c>
      <c r="E2994" t="str">
        <f>_xlfn.XLOOKUP(Table2[[#This Row],[rxn]],[1]Sheet1!$A:$A,[1]Sheet1!$C:$C,"Other metaolism",0)</f>
        <v>Other biosynthetic metabolism</v>
      </c>
      <c r="F2994" t="s">
        <v>440</v>
      </c>
      <c r="G2994" t="str">
        <f>Table2[[#This Row],[rxn]]&amp;"_"&amp;Table2[[#This Row],[dir]]</f>
        <v>NGLYCANS3_c_FWD</v>
      </c>
      <c r="H2994" t="str" cm="1">
        <f t="array" ref="H2994">_xlfn.TEXTJOIN(",",TRUE,_xlfn.UNIQUE(_xlfn._xlws.FILTER(Table2[enz],Table2[rxn+dir]=Table2[[#This Row],[rxn+dir]])))</f>
        <v>rt6298</v>
      </c>
      <c r="I2994" s="2" t="str">
        <f>_xlfn.TEXTAFTER(Table2[[#This Row],[rxn]],"_",-1)</f>
        <v>c</v>
      </c>
      <c r="J2994" s="2" t="str">
        <f>_xlfn.TEXTBEFORE(Table2[[#This Row],[rxn]],"_"&amp;Table2[[#This Row],[compartment]],-1)</f>
        <v>NGLYCANS3</v>
      </c>
      <c r="K2994" s="2" t="str" cm="1">
        <f t="array" ref="K2994">_xlfn.LET(_xlpm.t,J2994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994" s="2" t="str">
        <f>IF(LEN(Table2[[#This Row],[number at end of rxn-compartment]])&gt;0,_xlfn.TEXTBEFORE(Table2[[#This Row],[rxn-compartment]],Table2[[#This Row],[number at end of rxn-compartment]],-1),"")</f>
        <v>NGLYCANS</v>
      </c>
      <c r="N2994" t="str">
        <v/>
      </c>
      <c r="O2994" t="str">
        <v>SFGTHi_c</v>
      </c>
      <c r="P2994" t="str">
        <v>FWD</v>
      </c>
      <c r="Q2994" t="str">
        <v>rt1276</v>
      </c>
      <c r="R2994" t="str">
        <v>3.1.2.12</v>
      </c>
      <c r="S2994" t="str">
        <v>Other metabolism</v>
      </c>
      <c r="T2994" t="str">
        <v>Detoxification</v>
      </c>
    </row>
    <row r="2995" spans="1:20" x14ac:dyDescent="0.2">
      <c r="A2995" t="s">
        <v>6479</v>
      </c>
      <c r="B2995" t="s">
        <v>6478</v>
      </c>
      <c r="C2995" t="s">
        <v>21</v>
      </c>
      <c r="D2995" t="s">
        <v>1849</v>
      </c>
      <c r="E2995" t="str">
        <f>_xlfn.XLOOKUP(Table2[[#This Row],[rxn]],[1]Sheet1!$A:$A,[1]Sheet1!$C:$C,"Other metaolism",0)</f>
        <v>Other biosynthetic metabolism</v>
      </c>
      <c r="F2995" t="s">
        <v>440</v>
      </c>
      <c r="G2995" t="str">
        <f>Table2[[#This Row],[rxn]]&amp;"_"&amp;Table2[[#This Row],[dir]]</f>
        <v>NGLYCANS3_c_REV</v>
      </c>
      <c r="H2995" t="str" cm="1">
        <f t="array" ref="H2995">_xlfn.TEXTJOIN(",",TRUE,_xlfn.UNIQUE(_xlfn._xlws.FILTER(Table2[enz],Table2[rxn+dir]=Table2[[#This Row],[rxn+dir]])))</f>
        <v>rt6298</v>
      </c>
      <c r="I2995" s="2" t="str">
        <f>_xlfn.TEXTAFTER(Table2[[#This Row],[rxn]],"_",-1)</f>
        <v>c</v>
      </c>
      <c r="J2995" s="2" t="str">
        <f>_xlfn.TEXTBEFORE(Table2[[#This Row],[rxn]],"_"&amp;Table2[[#This Row],[compartment]],-1)</f>
        <v>NGLYCANS3</v>
      </c>
      <c r="K2995" s="2" t="str" cm="1">
        <f t="array" ref="K2995">_xlfn.LET(_xlpm.t,J2995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2995" s="2" t="str">
        <f>IF(LEN(Table2[[#This Row],[number at end of rxn-compartment]])&gt;0,_xlfn.TEXTBEFORE(Table2[[#This Row],[rxn-compartment]],Table2[[#This Row],[number at end of rxn-compartment]],-1),"")</f>
        <v>NGLYCANS</v>
      </c>
      <c r="N2995" t="str">
        <v/>
      </c>
      <c r="O2995" t="str">
        <v>SFGTHi_c</v>
      </c>
      <c r="P2995" t="str">
        <v>REV</v>
      </c>
      <c r="Q2995" t="str">
        <v>rt1276</v>
      </c>
      <c r="R2995" t="str">
        <v>3.1.2.12</v>
      </c>
      <c r="S2995" t="str">
        <v>Other metabolism</v>
      </c>
      <c r="T2995" t="str">
        <v>Detoxification</v>
      </c>
    </row>
    <row r="2996" spans="1:20" x14ac:dyDescent="0.2">
      <c r="A2996" t="s">
        <v>6480</v>
      </c>
      <c r="B2996" t="s">
        <v>6482</v>
      </c>
      <c r="C2996" t="s">
        <v>8</v>
      </c>
      <c r="D2996" t="s">
        <v>6481</v>
      </c>
      <c r="E2996" t="str">
        <f>_xlfn.XLOOKUP(Table2[[#This Row],[rxn]],[1]Sheet1!$A:$A,[1]Sheet1!$C:$C,"Other metaolism",0)</f>
        <v>Other biosynthetic metabolism</v>
      </c>
      <c r="F2996" t="s">
        <v>440</v>
      </c>
      <c r="G2996" t="str">
        <f>Table2[[#This Row],[rxn]]&amp;"_"&amp;Table2[[#This Row],[dir]]</f>
        <v>NGLYCANS4_c_FWD</v>
      </c>
      <c r="H2996" t="str" cm="1">
        <f t="array" ref="H2996">_xlfn.TEXTJOIN(",",TRUE,_xlfn.UNIQUE(_xlfn._xlws.FILTER(Table2[enz],Table2[rxn+dir]=Table2[[#This Row],[rxn+dir]])))</f>
        <v>rt1727</v>
      </c>
      <c r="I2996" s="2" t="str">
        <f>_xlfn.TEXTAFTER(Table2[[#This Row],[rxn]],"_",-1)</f>
        <v>c</v>
      </c>
      <c r="J2996" s="2" t="str">
        <f>_xlfn.TEXTBEFORE(Table2[[#This Row],[rxn]],"_"&amp;Table2[[#This Row],[compartment]],-1)</f>
        <v>NGLYCANS4</v>
      </c>
      <c r="K2996" s="2" t="str" cm="1">
        <f t="array" ref="K2996">_xlfn.LET(_xlpm.t,J2996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996" s="2" t="str">
        <f>IF(LEN(Table2[[#This Row],[number at end of rxn-compartment]])&gt;0,_xlfn.TEXTBEFORE(Table2[[#This Row],[rxn-compartment]],Table2[[#This Row],[number at end of rxn-compartment]],-1),"")</f>
        <v>NGLYCANS</v>
      </c>
      <c r="N2996" t="str">
        <v>SHCHD</v>
      </c>
      <c r="O2996" t="str">
        <v>SHCHD2_c</v>
      </c>
      <c r="P2996" t="str">
        <v>FWD</v>
      </c>
      <c r="Q2996" t="str">
        <v>rt5201</v>
      </c>
      <c r="R2996" t="str">
        <v>1.3.1.76</v>
      </c>
      <c r="S2996" t="str">
        <v>Other biosynthetic metabolism</v>
      </c>
      <c r="T2996" t="str">
        <v>Heme metabolism</v>
      </c>
    </row>
    <row r="2997" spans="1:20" x14ac:dyDescent="0.2">
      <c r="A2997" t="s">
        <v>6483</v>
      </c>
      <c r="B2997" t="s">
        <v>6482</v>
      </c>
      <c r="C2997" t="s">
        <v>21</v>
      </c>
      <c r="D2997" t="s">
        <v>6481</v>
      </c>
      <c r="E2997" t="str">
        <f>_xlfn.XLOOKUP(Table2[[#This Row],[rxn]],[1]Sheet1!$A:$A,[1]Sheet1!$C:$C,"Other metaolism",0)</f>
        <v>Other biosynthetic metabolism</v>
      </c>
      <c r="F2997" t="s">
        <v>440</v>
      </c>
      <c r="G2997" t="str">
        <f>Table2[[#This Row],[rxn]]&amp;"_"&amp;Table2[[#This Row],[dir]]</f>
        <v>NGLYCANS4_c_REV</v>
      </c>
      <c r="H2997" t="str" cm="1">
        <f t="array" ref="H2997">_xlfn.TEXTJOIN(",",TRUE,_xlfn.UNIQUE(_xlfn._xlws.FILTER(Table2[enz],Table2[rxn+dir]=Table2[[#This Row],[rxn+dir]])))</f>
        <v>rt1727</v>
      </c>
      <c r="I2997" s="2" t="str">
        <f>_xlfn.TEXTAFTER(Table2[[#This Row],[rxn]],"_",-1)</f>
        <v>c</v>
      </c>
      <c r="J2997" s="2" t="str">
        <f>_xlfn.TEXTBEFORE(Table2[[#This Row],[rxn]],"_"&amp;Table2[[#This Row],[compartment]],-1)</f>
        <v>NGLYCANS4</v>
      </c>
      <c r="K2997" s="2" t="str" cm="1">
        <f t="array" ref="K2997">_xlfn.LET(_xlpm.t,J2997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2997" s="2" t="str">
        <f>IF(LEN(Table2[[#This Row],[number at end of rxn-compartment]])&gt;0,_xlfn.TEXTBEFORE(Table2[[#This Row],[rxn-compartment]],Table2[[#This Row],[number at end of rxn-compartment]],-1),"")</f>
        <v>NGLYCANS</v>
      </c>
      <c r="N2997" t="str">
        <v/>
      </c>
      <c r="O2997" t="str">
        <v>SHCHF_c</v>
      </c>
      <c r="P2997" t="str">
        <v>FWD</v>
      </c>
      <c r="Q2997" t="str">
        <v>rt5201</v>
      </c>
      <c r="R2997" t="str">
        <v>1.3.1.76</v>
      </c>
      <c r="S2997" t="str">
        <v>Other biosynthetic metabolism</v>
      </c>
      <c r="T2997" t="str">
        <v>Heme metabolism</v>
      </c>
    </row>
    <row r="2998" spans="1:20" x14ac:dyDescent="0.2">
      <c r="A2998" t="s">
        <v>6484</v>
      </c>
      <c r="B2998" t="s">
        <v>6485</v>
      </c>
      <c r="C2998" t="s">
        <v>8</v>
      </c>
      <c r="D2998" t="s">
        <v>6481</v>
      </c>
      <c r="E2998" t="str">
        <f>_xlfn.XLOOKUP(Table2[[#This Row],[rxn]],[1]Sheet1!$A:$A,[1]Sheet1!$C:$C,"Other metaolism",0)</f>
        <v>Other biosynthetic metabolism</v>
      </c>
      <c r="F2998" t="s">
        <v>440</v>
      </c>
      <c r="G2998" t="str">
        <f>Table2[[#This Row],[rxn]]&amp;"_"&amp;Table2[[#This Row],[dir]]</f>
        <v>NGLYCANS5_c_FWD</v>
      </c>
      <c r="H2998" t="str" cm="1">
        <f t="array" ref="H2998">_xlfn.TEXTJOIN(",",TRUE,_xlfn.UNIQUE(_xlfn._xlws.FILTER(Table2[enz],Table2[rxn+dir]=Table2[[#This Row],[rxn+dir]])))</f>
        <v>rt1727</v>
      </c>
      <c r="I2998" s="2" t="str">
        <f>_xlfn.TEXTAFTER(Table2[[#This Row],[rxn]],"_",-1)</f>
        <v>c</v>
      </c>
      <c r="J2998" s="2" t="str">
        <f>_xlfn.TEXTBEFORE(Table2[[#This Row],[rxn]],"_"&amp;Table2[[#This Row],[compartment]],-1)</f>
        <v>NGLYCANS5</v>
      </c>
      <c r="K2998" s="2" t="str" cm="1">
        <f t="array" ref="K2998">_xlfn.LET(_xlpm.t,J2998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2998" s="2" t="str">
        <f>IF(LEN(Table2[[#This Row],[number at end of rxn-compartment]])&gt;0,_xlfn.TEXTBEFORE(Table2[[#This Row],[rxn-compartment]],Table2[[#This Row],[number at end of rxn-compartment]],-1),"")</f>
        <v>NGLYCANS</v>
      </c>
      <c r="N2998" t="str">
        <v/>
      </c>
      <c r="O2998" t="str">
        <v>SHK3Di_c</v>
      </c>
      <c r="P2998" t="str">
        <v>FWD</v>
      </c>
      <c r="Q2998" t="str">
        <v>rt5884</v>
      </c>
      <c r="R2998" t="str">
        <v>4.2.3.4</v>
      </c>
      <c r="S2998" t="str">
        <v>Amino acid metabolism</v>
      </c>
      <c r="T2998" t="str">
        <v>Phenylalanine, tyrosine and tryptophan metabolism</v>
      </c>
    </row>
    <row r="2999" spans="1:20" x14ac:dyDescent="0.2">
      <c r="A2999" t="s">
        <v>6486</v>
      </c>
      <c r="B2999" t="s">
        <v>6485</v>
      </c>
      <c r="C2999" t="s">
        <v>21</v>
      </c>
      <c r="D2999" t="s">
        <v>6481</v>
      </c>
      <c r="E2999" t="str">
        <f>_xlfn.XLOOKUP(Table2[[#This Row],[rxn]],[1]Sheet1!$A:$A,[1]Sheet1!$C:$C,"Other metaolism",0)</f>
        <v>Other biosynthetic metabolism</v>
      </c>
      <c r="F2999" t="s">
        <v>440</v>
      </c>
      <c r="G2999" t="str">
        <f>Table2[[#This Row],[rxn]]&amp;"_"&amp;Table2[[#This Row],[dir]]</f>
        <v>NGLYCANS5_c_REV</v>
      </c>
      <c r="H2999" t="str" cm="1">
        <f t="array" ref="H2999">_xlfn.TEXTJOIN(",",TRUE,_xlfn.UNIQUE(_xlfn._xlws.FILTER(Table2[enz],Table2[rxn+dir]=Table2[[#This Row],[rxn+dir]])))</f>
        <v>rt1727</v>
      </c>
      <c r="I2999" s="2" t="str">
        <f>_xlfn.TEXTAFTER(Table2[[#This Row],[rxn]],"_",-1)</f>
        <v>c</v>
      </c>
      <c r="J2999" s="2" t="str">
        <f>_xlfn.TEXTBEFORE(Table2[[#This Row],[rxn]],"_"&amp;Table2[[#This Row],[compartment]],-1)</f>
        <v>NGLYCANS5</v>
      </c>
      <c r="K2999" s="2" t="str" cm="1">
        <f t="array" ref="K2999">_xlfn.LET(_xlpm.t,J2999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2999" s="2" t="str">
        <f>IF(LEN(Table2[[#This Row],[number at end of rxn-compartment]])&gt;0,_xlfn.TEXTBEFORE(Table2[[#This Row],[rxn-compartment]],Table2[[#This Row],[number at end of rxn-compartment]],-1),"")</f>
        <v>NGLYCANS</v>
      </c>
      <c r="N2999" t="str">
        <v/>
      </c>
      <c r="O2999" t="str">
        <v>SHKK_c</v>
      </c>
      <c r="P2999" t="str">
        <v>FWD</v>
      </c>
      <c r="Q2999" t="str">
        <v>rt5884</v>
      </c>
      <c r="R2999" t="str">
        <v>4.2.3.4</v>
      </c>
      <c r="S2999" t="str">
        <v>Amino acid metabolism</v>
      </c>
      <c r="T2999" t="str">
        <v>Phenylalanine, tyrosine and tryptophan metabolism</v>
      </c>
    </row>
    <row r="3000" spans="1:20" x14ac:dyDescent="0.2">
      <c r="A3000" t="s">
        <v>6487</v>
      </c>
      <c r="B3000" t="s">
        <v>6489</v>
      </c>
      <c r="C3000" t="s">
        <v>8</v>
      </c>
      <c r="D3000" t="s">
        <v>6488</v>
      </c>
      <c r="E3000" t="str">
        <f>_xlfn.XLOOKUP(Table2[[#This Row],[rxn]],[1]Sheet1!$A:$A,[1]Sheet1!$C:$C,"Other metaolism",0)</f>
        <v>Other biosynthetic metabolism</v>
      </c>
      <c r="F3000" t="s">
        <v>440</v>
      </c>
      <c r="G3000" t="str">
        <f>Table2[[#This Row],[rxn]]&amp;"_"&amp;Table2[[#This Row],[dir]]</f>
        <v>NGLYCANS6_c_FWD</v>
      </c>
      <c r="H3000" t="str" cm="1">
        <f t="array" ref="H3000">_xlfn.TEXTJOIN(",",TRUE,_xlfn.UNIQUE(_xlfn._xlws.FILTER(Table2[enz],Table2[rxn+dir]=Table2[[#This Row],[rxn+dir]])))</f>
        <v>rt1577</v>
      </c>
      <c r="I3000" s="2" t="str">
        <f>_xlfn.TEXTAFTER(Table2[[#This Row],[rxn]],"_",-1)</f>
        <v>c</v>
      </c>
      <c r="J3000" s="2" t="str">
        <f>_xlfn.TEXTBEFORE(Table2[[#This Row],[rxn]],"_"&amp;Table2[[#This Row],[compartment]],-1)</f>
        <v>NGLYCANS6</v>
      </c>
      <c r="K3000" s="2" t="str" cm="1">
        <f t="array" ref="K3000">_xlfn.LET(_xlpm.t,J3000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</v>
      </c>
      <c r="L3000" s="2" t="str">
        <f>IF(LEN(Table2[[#This Row],[number at end of rxn-compartment]])&gt;0,_xlfn.TEXTBEFORE(Table2[[#This Row],[rxn-compartment]],Table2[[#This Row],[number at end of rxn-compartment]],-1),"")</f>
        <v>NGLYCANS</v>
      </c>
      <c r="N3000" t="str">
        <v>SHSL</v>
      </c>
      <c r="O3000" t="str">
        <v>SHSL1_c</v>
      </c>
      <c r="P3000" t="str">
        <v>FWD</v>
      </c>
      <c r="Q3000" t="str">
        <v>rt1131,rt3095</v>
      </c>
      <c r="R3000" t="str">
        <v>2.5.1.48</v>
      </c>
      <c r="S3000" t="str">
        <v>Amino acid metabolism</v>
      </c>
      <c r="T3000" t="str">
        <v>Cysteine and methionine metabolism</v>
      </c>
    </row>
    <row r="3001" spans="1:20" x14ac:dyDescent="0.2">
      <c r="A3001" t="s">
        <v>6490</v>
      </c>
      <c r="B3001" t="s">
        <v>6489</v>
      </c>
      <c r="C3001" t="s">
        <v>21</v>
      </c>
      <c r="D3001" t="s">
        <v>6488</v>
      </c>
      <c r="E3001" t="str">
        <f>_xlfn.XLOOKUP(Table2[[#This Row],[rxn]],[1]Sheet1!$A:$A,[1]Sheet1!$C:$C,"Other metaolism",0)</f>
        <v>Other biosynthetic metabolism</v>
      </c>
      <c r="F3001" t="s">
        <v>440</v>
      </c>
      <c r="G3001" t="str">
        <f>Table2[[#This Row],[rxn]]&amp;"_"&amp;Table2[[#This Row],[dir]]</f>
        <v>NGLYCANS6_c_REV</v>
      </c>
      <c r="H3001" t="str" cm="1">
        <f t="array" ref="H3001">_xlfn.TEXTJOIN(",",TRUE,_xlfn.UNIQUE(_xlfn._xlws.FILTER(Table2[enz],Table2[rxn+dir]=Table2[[#This Row],[rxn+dir]])))</f>
        <v>rt1577</v>
      </c>
      <c r="I3001" s="2" t="str">
        <f>_xlfn.TEXTAFTER(Table2[[#This Row],[rxn]],"_",-1)</f>
        <v>c</v>
      </c>
      <c r="J3001" s="2" t="str">
        <f>_xlfn.TEXTBEFORE(Table2[[#This Row],[rxn]],"_"&amp;Table2[[#This Row],[compartment]],-1)</f>
        <v>NGLYCANS6</v>
      </c>
      <c r="K3001" s="2" t="str" cm="1">
        <f t="array" ref="K3001">_xlfn.LET(_xlpm.t,J3001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</v>
      </c>
      <c r="L3001" s="2" t="str">
        <f>IF(LEN(Table2[[#This Row],[number at end of rxn-compartment]])&gt;0,_xlfn.TEXTBEFORE(Table2[[#This Row],[rxn-compartment]],Table2[[#This Row],[number at end of rxn-compartment]],-1),"")</f>
        <v>NGLYCANS</v>
      </c>
      <c r="N3001" t="str">
        <v>SHSL</v>
      </c>
      <c r="O3001" t="str">
        <v>SHSL1_c</v>
      </c>
      <c r="P3001" t="str">
        <v>REV</v>
      </c>
      <c r="Q3001" t="str">
        <v>rt1131,rt3095</v>
      </c>
      <c r="R3001" t="str">
        <v>2.5.1.48</v>
      </c>
      <c r="S3001" t="str">
        <v>Amino acid metabolism</v>
      </c>
      <c r="T3001" t="str">
        <v>Cysteine and methionine metabolism</v>
      </c>
    </row>
    <row r="3002" spans="1:20" x14ac:dyDescent="0.2">
      <c r="A3002" t="s">
        <v>6491</v>
      </c>
      <c r="B3002" t="s">
        <v>6492</v>
      </c>
      <c r="C3002" t="s">
        <v>8</v>
      </c>
      <c r="D3002" t="s">
        <v>6488</v>
      </c>
      <c r="E3002" t="str">
        <f>_xlfn.XLOOKUP(Table2[[#This Row],[rxn]],[1]Sheet1!$A:$A,[1]Sheet1!$C:$C,"Other metaolism",0)</f>
        <v>Other biosynthetic metabolism</v>
      </c>
      <c r="F3002" t="s">
        <v>440</v>
      </c>
      <c r="G3002" t="str">
        <f>Table2[[#This Row],[rxn]]&amp;"_"&amp;Table2[[#This Row],[dir]]</f>
        <v>NGLYCANS7_c_FWD</v>
      </c>
      <c r="H3002" t="str" cm="1">
        <f t="array" ref="H3002">_xlfn.TEXTJOIN(",",TRUE,_xlfn.UNIQUE(_xlfn._xlws.FILTER(Table2[enz],Table2[rxn+dir]=Table2[[#This Row],[rxn+dir]])))</f>
        <v>rt1577</v>
      </c>
      <c r="I3002" s="2" t="str">
        <f>_xlfn.TEXTAFTER(Table2[[#This Row],[rxn]],"_",-1)</f>
        <v>c</v>
      </c>
      <c r="J3002" s="2" t="str">
        <f>_xlfn.TEXTBEFORE(Table2[[#This Row],[rxn]],"_"&amp;Table2[[#This Row],[compartment]],-1)</f>
        <v>NGLYCANS7</v>
      </c>
      <c r="K3002" s="2" t="str" cm="1">
        <f t="array" ref="K3002">_xlfn.LET(_xlpm.t,J3002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3002" s="2" t="str">
        <f>IF(LEN(Table2[[#This Row],[number at end of rxn-compartment]])&gt;0,_xlfn.TEXTBEFORE(Table2[[#This Row],[rxn-compartment]],Table2[[#This Row],[number at end of rxn-compartment]],-1),"")</f>
        <v>NGLYCANS</v>
      </c>
      <c r="N3002" t="str">
        <v>SLCBK</v>
      </c>
      <c r="O3002" t="str">
        <v>SLCBK1_r</v>
      </c>
      <c r="P3002" t="str">
        <v>FWD</v>
      </c>
      <c r="Q3002" t="str">
        <v>rt2023</v>
      </c>
      <c r="R3002" t="str">
        <v>2.7.1.91</v>
      </c>
      <c r="S3002" t="str">
        <v>Other biosynthetic metabolism</v>
      </c>
      <c r="T3002" t="str">
        <v>Sphingolipid metabolism</v>
      </c>
    </row>
    <row r="3003" spans="1:20" x14ac:dyDescent="0.2">
      <c r="A3003" t="s">
        <v>6493</v>
      </c>
      <c r="B3003" t="s">
        <v>6492</v>
      </c>
      <c r="C3003" t="s">
        <v>21</v>
      </c>
      <c r="D3003" t="s">
        <v>6488</v>
      </c>
      <c r="E3003" t="str">
        <f>_xlfn.XLOOKUP(Table2[[#This Row],[rxn]],[1]Sheet1!$A:$A,[1]Sheet1!$C:$C,"Other metaolism",0)</f>
        <v>Other biosynthetic metabolism</v>
      </c>
      <c r="F3003" t="s">
        <v>440</v>
      </c>
      <c r="G3003" t="str">
        <f>Table2[[#This Row],[rxn]]&amp;"_"&amp;Table2[[#This Row],[dir]]</f>
        <v>NGLYCANS7_c_REV</v>
      </c>
      <c r="H3003" t="str" cm="1">
        <f t="array" ref="H3003">_xlfn.TEXTJOIN(",",TRUE,_xlfn.UNIQUE(_xlfn._xlws.FILTER(Table2[enz],Table2[rxn+dir]=Table2[[#This Row],[rxn+dir]])))</f>
        <v>rt1577</v>
      </c>
      <c r="I3003" s="2" t="str">
        <f>_xlfn.TEXTAFTER(Table2[[#This Row],[rxn]],"_",-1)</f>
        <v>c</v>
      </c>
      <c r="J3003" s="2" t="str">
        <f>_xlfn.TEXTBEFORE(Table2[[#This Row],[rxn]],"_"&amp;Table2[[#This Row],[compartment]],-1)</f>
        <v>NGLYCANS7</v>
      </c>
      <c r="K3003" s="2" t="str" cm="1">
        <f t="array" ref="K3003">_xlfn.LET(_xlpm.t,J3003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3003" s="2" t="str">
        <f>IF(LEN(Table2[[#This Row],[number at end of rxn-compartment]])&gt;0,_xlfn.TEXTBEFORE(Table2[[#This Row],[rxn-compartment]],Table2[[#This Row],[number at end of rxn-compartment]],-1),"")</f>
        <v>NGLYCANS</v>
      </c>
      <c r="N3003" t="str">
        <v/>
      </c>
      <c r="O3003" t="str">
        <v>SO3R_c</v>
      </c>
      <c r="P3003" t="str">
        <v>FWD</v>
      </c>
      <c r="Q3003" t="str">
        <v>rt20063076</v>
      </c>
      <c r="R3003" t="str">
        <v>1.8.1.2</v>
      </c>
      <c r="S3003" t="str">
        <v>Other biosynthetic metabolism</v>
      </c>
      <c r="T3003" t="str">
        <v>Sulfur metabolism</v>
      </c>
    </row>
    <row r="3004" spans="1:20" x14ac:dyDescent="0.2">
      <c r="A3004" t="s">
        <v>6494</v>
      </c>
      <c r="B3004" t="s">
        <v>6496</v>
      </c>
      <c r="C3004" t="s">
        <v>8</v>
      </c>
      <c r="D3004" t="s">
        <v>6495</v>
      </c>
      <c r="E3004" t="str">
        <f>_xlfn.XLOOKUP(Table2[[#This Row],[rxn]],[1]Sheet1!$A:$A,[1]Sheet1!$C:$C,"Other metaolism",0)</f>
        <v>Other biosynthetic metabolism</v>
      </c>
      <c r="F3004" t="s">
        <v>440</v>
      </c>
      <c r="G3004" t="str">
        <f>Table2[[#This Row],[rxn]]&amp;"_"&amp;Table2[[#This Row],[dir]]</f>
        <v>NGLYCANS8_r_FWD</v>
      </c>
      <c r="H3004" t="str" cm="1">
        <f t="array" ref="H3004">_xlfn.TEXTJOIN(",",TRUE,_xlfn.UNIQUE(_xlfn._xlws.FILTER(Table2[enz],Table2[rxn+dir]=Table2[[#This Row],[rxn+dir]])))</f>
        <v>rt5214</v>
      </c>
      <c r="I3004" s="2" t="str">
        <f>_xlfn.TEXTAFTER(Table2[[#This Row],[rxn]],"_",-1)</f>
        <v>r</v>
      </c>
      <c r="J3004" s="2" t="str">
        <f>_xlfn.TEXTBEFORE(Table2[[#This Row],[rxn]],"_"&amp;Table2[[#This Row],[compartment]],-1)</f>
        <v>NGLYCANS8</v>
      </c>
      <c r="K3004" s="2" t="str" cm="1">
        <f t="array" ref="K3004">_xlfn.LET(_xlpm.t,J3004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</v>
      </c>
      <c r="L3004" s="2" t="str">
        <f>IF(LEN(Table2[[#This Row],[number at end of rxn-compartment]])&gt;0,_xlfn.TEXTBEFORE(Table2[[#This Row],[rxn-compartment]],Table2[[#This Row],[number at end of rxn-compartment]],-1),"")</f>
        <v>NGLYCANS</v>
      </c>
      <c r="N3004" t="str">
        <v/>
      </c>
      <c r="O3004" t="str">
        <v>SO3t_c_e</v>
      </c>
      <c r="P3004" t="str">
        <v>FWD</v>
      </c>
      <c r="Q3004" t="str">
        <v>rt4278</v>
      </c>
      <c r="R3004" t="str">
        <v/>
      </c>
      <c r="S3004" t="str">
        <v>Excluded</v>
      </c>
      <c r="T3004" t="str">
        <v>Transport</v>
      </c>
    </row>
    <row r="3005" spans="1:20" x14ac:dyDescent="0.2">
      <c r="A3005" t="s">
        <v>6497</v>
      </c>
      <c r="B3005" t="s">
        <v>6496</v>
      </c>
      <c r="C3005" t="s">
        <v>21</v>
      </c>
      <c r="D3005" t="s">
        <v>6495</v>
      </c>
      <c r="E3005" t="str">
        <f>_xlfn.XLOOKUP(Table2[[#This Row],[rxn]],[1]Sheet1!$A:$A,[1]Sheet1!$C:$C,"Other metaolism",0)</f>
        <v>Other biosynthetic metabolism</v>
      </c>
      <c r="F3005" t="s">
        <v>440</v>
      </c>
      <c r="G3005" t="str">
        <f>Table2[[#This Row],[rxn]]&amp;"_"&amp;Table2[[#This Row],[dir]]</f>
        <v>NGLYCANS8_r_REV</v>
      </c>
      <c r="H3005" t="str" cm="1">
        <f t="array" ref="H3005">_xlfn.TEXTJOIN(",",TRUE,_xlfn.UNIQUE(_xlfn._xlws.FILTER(Table2[enz],Table2[rxn+dir]=Table2[[#This Row],[rxn+dir]])))</f>
        <v>rt5214</v>
      </c>
      <c r="I3005" s="2" t="str">
        <f>_xlfn.TEXTAFTER(Table2[[#This Row],[rxn]],"_",-1)</f>
        <v>r</v>
      </c>
      <c r="J3005" s="2" t="str">
        <f>_xlfn.TEXTBEFORE(Table2[[#This Row],[rxn]],"_"&amp;Table2[[#This Row],[compartment]],-1)</f>
        <v>NGLYCANS8</v>
      </c>
      <c r="K3005" s="2" t="str" cm="1">
        <f t="array" ref="K3005">_xlfn.LET(_xlpm.t,J3005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</v>
      </c>
      <c r="L3005" s="2" t="str">
        <f>IF(LEN(Table2[[#This Row],[number at end of rxn-compartment]])&gt;0,_xlfn.TEXTBEFORE(Table2[[#This Row],[rxn-compartment]],Table2[[#This Row],[number at end of rxn-compartment]],-1),"")</f>
        <v>NGLYCANS</v>
      </c>
      <c r="N3005" t="str">
        <v/>
      </c>
      <c r="O3005" t="str">
        <v>SO4t_c_e</v>
      </c>
      <c r="P3005" t="str">
        <v>FWD</v>
      </c>
      <c r="Q3005" t="str">
        <v>rt5751,rt7368</v>
      </c>
      <c r="R3005" t="str">
        <v/>
      </c>
      <c r="S3005" t="str">
        <v>Excluded</v>
      </c>
      <c r="T3005" t="str">
        <v>Transport</v>
      </c>
    </row>
    <row r="3006" spans="1:20" x14ac:dyDescent="0.2">
      <c r="A3006" t="s">
        <v>6498</v>
      </c>
      <c r="B3006" t="s">
        <v>6499</v>
      </c>
      <c r="C3006" t="s">
        <v>8</v>
      </c>
      <c r="D3006" t="s">
        <v>6436</v>
      </c>
      <c r="E3006" t="str">
        <f>_xlfn.XLOOKUP(Table2[[#This Row],[rxn]],[1]Sheet1!$A:$A,[1]Sheet1!$C:$C,"Other metaolism",0)</f>
        <v>Other biosynthetic metabolism</v>
      </c>
      <c r="F3006" t="s">
        <v>440</v>
      </c>
      <c r="G3006" t="str">
        <f>Table2[[#This Row],[rxn]]&amp;"_"&amp;Table2[[#This Row],[dir]]</f>
        <v>NGLYCANS9_r_FWD</v>
      </c>
      <c r="H3006" t="str" cm="1">
        <f t="array" ref="H3006">_xlfn.TEXTJOIN(",",TRUE,_xlfn.UNIQUE(_xlfn._xlws.FILTER(Table2[enz],Table2[rxn+dir]=Table2[[#This Row],[rxn+dir]])))</f>
        <v>rt0671</v>
      </c>
      <c r="I3006" s="2" t="str">
        <f>_xlfn.TEXTAFTER(Table2[[#This Row],[rxn]],"_",-1)</f>
        <v>r</v>
      </c>
      <c r="J3006" s="2" t="str">
        <f>_xlfn.TEXTBEFORE(Table2[[#This Row],[rxn]],"_"&amp;Table2[[#This Row],[compartment]],-1)</f>
        <v>NGLYCANS9</v>
      </c>
      <c r="K3006" s="2" t="str" cm="1">
        <f t="array" ref="K3006">_xlfn.LET(_xlpm.t,J3006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3006" s="2" t="str">
        <f>IF(LEN(Table2[[#This Row],[number at end of rxn-compartment]])&gt;0,_xlfn.TEXTBEFORE(Table2[[#This Row],[rxn-compartment]],Table2[[#This Row],[number at end of rxn-compartment]],-1),"")</f>
        <v>NGLYCANS</v>
      </c>
      <c r="N3006" t="str">
        <v>SPHGAT</v>
      </c>
      <c r="O3006" t="str">
        <v>SPHGAT181_c</v>
      </c>
      <c r="P3006" t="str">
        <v>FWD</v>
      </c>
      <c r="Q3006" t="str">
        <v>rt3023_c</v>
      </c>
      <c r="R3006" t="str">
        <v/>
      </c>
      <c r="S3006" t="str">
        <v>Other metabolism</v>
      </c>
      <c r="T3006" t="str">
        <v>Lipid metabolism</v>
      </c>
    </row>
    <row r="3007" spans="1:20" x14ac:dyDescent="0.2">
      <c r="A3007" t="s">
        <v>6500</v>
      </c>
      <c r="B3007" t="s">
        <v>6499</v>
      </c>
      <c r="C3007" t="s">
        <v>21</v>
      </c>
      <c r="D3007" t="s">
        <v>6436</v>
      </c>
      <c r="E3007" t="str">
        <f>_xlfn.XLOOKUP(Table2[[#This Row],[rxn]],[1]Sheet1!$A:$A,[1]Sheet1!$C:$C,"Other metaolism",0)</f>
        <v>Other biosynthetic metabolism</v>
      </c>
      <c r="F3007" t="s">
        <v>440</v>
      </c>
      <c r="G3007" t="str">
        <f>Table2[[#This Row],[rxn]]&amp;"_"&amp;Table2[[#This Row],[dir]]</f>
        <v>NGLYCANS9_r_REV</v>
      </c>
      <c r="H3007" t="str" cm="1">
        <f t="array" ref="H3007">_xlfn.TEXTJOIN(",",TRUE,_xlfn.UNIQUE(_xlfn._xlws.FILTER(Table2[enz],Table2[rxn+dir]=Table2[[#This Row],[rxn+dir]])))</f>
        <v>rt0671</v>
      </c>
      <c r="I3007" s="2" t="str">
        <f>_xlfn.TEXTAFTER(Table2[[#This Row],[rxn]],"_",-1)</f>
        <v>r</v>
      </c>
      <c r="J3007" s="2" t="str">
        <f>_xlfn.TEXTBEFORE(Table2[[#This Row],[rxn]],"_"&amp;Table2[[#This Row],[compartment]],-1)</f>
        <v>NGLYCANS9</v>
      </c>
      <c r="K3007" s="2" t="str" cm="1">
        <f t="array" ref="K3007">_xlfn.LET(_xlpm.t,J3007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3007" s="2" t="str">
        <f>IF(LEN(Table2[[#This Row],[number at end of rxn-compartment]])&gt;0,_xlfn.TEXTBEFORE(Table2[[#This Row],[rxn-compartment]],Table2[[#This Row],[number at end of rxn-compartment]],-1),"")</f>
        <v>NGLYCANS</v>
      </c>
      <c r="N3007" t="str">
        <v>SPHGAT</v>
      </c>
      <c r="O3007" t="str">
        <v>SPHGAT181_c</v>
      </c>
      <c r="P3007" t="str">
        <v>REV</v>
      </c>
      <c r="Q3007" t="str">
        <v>rt3023_c</v>
      </c>
      <c r="R3007" t="str">
        <v/>
      </c>
      <c r="S3007" t="str">
        <v>Other metabolism</v>
      </c>
      <c r="T3007" t="str">
        <v>Lipid metabolism</v>
      </c>
    </row>
    <row r="3008" spans="1:20" x14ac:dyDescent="0.2">
      <c r="A3008" t="s">
        <v>6501</v>
      </c>
      <c r="B3008" t="s">
        <v>876</v>
      </c>
      <c r="C3008" t="s">
        <v>8</v>
      </c>
      <c r="D3008" t="s">
        <v>6502</v>
      </c>
      <c r="E3008" t="str">
        <f>_xlfn.XLOOKUP(Table2[[#This Row],[rxn]],[1]Sheet1!$A:$A,[1]Sheet1!$C:$C,"Other metaolism",0)</f>
        <v>Excluded</v>
      </c>
      <c r="F3008" t="s">
        <v>19</v>
      </c>
      <c r="G3008" t="str">
        <f>Table2[[#This Row],[rxn]]&amp;"_"&amp;Table2[[#This Row],[dir]]</f>
        <v>NH4t_c_e_FWD</v>
      </c>
      <c r="H3008" t="str" cm="1">
        <f t="array" ref="H3008">_xlfn.TEXTJOIN(",",TRUE,_xlfn.UNIQUE(_xlfn._xlws.FILTER(Table2[enz],Table2[rxn+dir]=Table2[[#This Row],[rxn+dir]])))</f>
        <v>rt4558</v>
      </c>
      <c r="I3008" s="2" t="str">
        <f>_xlfn.TEXTAFTER(Table2[[#This Row],[rxn]],"_",-1)</f>
        <v>e</v>
      </c>
      <c r="J3008" s="2" t="str">
        <f>_xlfn.TEXTBEFORE(Table2[[#This Row],[rxn]],"_"&amp;Table2[[#This Row],[compartment]],-1)</f>
        <v>NH4t_c</v>
      </c>
      <c r="K3008" s="2" t="str" cm="1">
        <f t="array" ref="K3008">_xlfn.LET(_xlpm.t,J3008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08" s="2" t="str">
        <f>IF(LEN(Table2[[#This Row],[number at end of rxn-compartment]])&gt;0,_xlfn.TEXTBEFORE(Table2[[#This Row],[rxn-compartment]],Table2[[#This Row],[number at end of rxn-compartment]],-1),"")</f>
        <v/>
      </c>
      <c r="N3008" t="str">
        <v/>
      </c>
      <c r="O3008" t="str">
        <v>SPHGLpK_r</v>
      </c>
      <c r="P3008" t="str">
        <v>FWD</v>
      </c>
      <c r="Q3008" t="str">
        <v>rt2023</v>
      </c>
      <c r="R3008" t="str">
        <v>2.7.1.91</v>
      </c>
      <c r="S3008" t="str">
        <v>Other biosynthetic metabolism</v>
      </c>
      <c r="T3008" t="str">
        <v>Sphingolipid metabolism</v>
      </c>
    </row>
    <row r="3009" spans="1:20" x14ac:dyDescent="0.2">
      <c r="A3009" t="s">
        <v>6503</v>
      </c>
      <c r="B3009" t="s">
        <v>876</v>
      </c>
      <c r="C3009" t="s">
        <v>21</v>
      </c>
      <c r="D3009" t="s">
        <v>6502</v>
      </c>
      <c r="E3009" t="str">
        <f>_xlfn.XLOOKUP(Table2[[#This Row],[rxn]],[1]Sheet1!$A:$A,[1]Sheet1!$C:$C,"Other metaolism",0)</f>
        <v>Excluded</v>
      </c>
      <c r="F3009" t="s">
        <v>19</v>
      </c>
      <c r="G3009" t="str">
        <f>Table2[[#This Row],[rxn]]&amp;"_"&amp;Table2[[#This Row],[dir]]</f>
        <v>NH4t_c_e_REV</v>
      </c>
      <c r="H3009" t="str" cm="1">
        <f t="array" ref="H3009">_xlfn.TEXTJOIN(",",TRUE,_xlfn.UNIQUE(_xlfn._xlws.FILTER(Table2[enz],Table2[rxn+dir]=Table2[[#This Row],[rxn+dir]])))</f>
        <v>rt4558</v>
      </c>
      <c r="I3009" s="2" t="str">
        <f>_xlfn.TEXTAFTER(Table2[[#This Row],[rxn]],"_",-1)</f>
        <v>e</v>
      </c>
      <c r="J3009" s="2" t="str">
        <f>_xlfn.TEXTBEFORE(Table2[[#This Row],[rxn]],"_"&amp;Table2[[#This Row],[compartment]],-1)</f>
        <v>NH4t_c</v>
      </c>
      <c r="K3009" s="2" t="str" cm="1">
        <f t="array" ref="K3009">_xlfn.LET(_xlpm.t,J3009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09" s="2" t="str">
        <f>IF(LEN(Table2[[#This Row],[number at end of rxn-compartment]])&gt;0,_xlfn.TEXTBEFORE(Table2[[#This Row],[rxn-compartment]],Table2[[#This Row],[number at end of rxn-compartment]],-1),"")</f>
        <v/>
      </c>
      <c r="N3009" t="str">
        <v/>
      </c>
      <c r="O3009" t="str">
        <v>SPHINGSt_c_e</v>
      </c>
      <c r="P3009" t="str">
        <v>FWD</v>
      </c>
      <c r="Q3009" t="str">
        <v>rt8393</v>
      </c>
      <c r="R3009" t="str">
        <v/>
      </c>
      <c r="S3009" t="str">
        <v>Excluded</v>
      </c>
      <c r="T3009" t="str">
        <v>Transport</v>
      </c>
    </row>
    <row r="3010" spans="1:20" x14ac:dyDescent="0.2">
      <c r="A3010" t="s">
        <v>6504</v>
      </c>
      <c r="B3010" t="s">
        <v>6505</v>
      </c>
      <c r="C3010" t="s">
        <v>8</v>
      </c>
      <c r="D3010" t="s">
        <v>1270</v>
      </c>
      <c r="E3010" t="str">
        <f>_xlfn.XLOOKUP(Table2[[#This Row],[rxn]],[1]Sheet1!$A:$A,[1]Sheet1!$C:$C,"Other metaolism",0)</f>
        <v>Excluded</v>
      </c>
      <c r="F3010" t="s">
        <v>19</v>
      </c>
      <c r="G3010" t="str">
        <f>Table2[[#This Row],[rxn]]&amp;"_"&amp;Table2[[#This Row],[dir]]</f>
        <v>NH4t_c_m_FWD</v>
      </c>
      <c r="H3010" t="str" cm="1">
        <f t="array" ref="H3010">_xlfn.TEXTJOIN(",",TRUE,_xlfn.UNIQUE(_xlfn._xlws.FILTER(Table2[enz],Table2[rxn+dir]=Table2[[#This Row],[rxn+dir]])))</f>
        <v>SPONT</v>
      </c>
      <c r="I3010" s="2" t="str">
        <f>_xlfn.TEXTAFTER(Table2[[#This Row],[rxn]],"_",-1)</f>
        <v>m</v>
      </c>
      <c r="J3010" s="2" t="str">
        <f>_xlfn.TEXTBEFORE(Table2[[#This Row],[rxn]],"_"&amp;Table2[[#This Row],[compartment]],-1)</f>
        <v>NH4t_c</v>
      </c>
      <c r="K3010" s="2" t="str" cm="1">
        <f t="array" ref="K3010">_xlfn.LET(_xlpm.t,J3010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0" s="2" t="str">
        <f>IF(LEN(Table2[[#This Row],[number at end of rxn-compartment]])&gt;0,_xlfn.TEXTBEFORE(Table2[[#This Row],[rxn-compartment]],Table2[[#This Row],[number at end of rxn-compartment]],-1),"")</f>
        <v/>
      </c>
      <c r="N3010" t="str">
        <v/>
      </c>
      <c r="O3010" t="str">
        <v>SPHINGSt_c_e</v>
      </c>
      <c r="P3010" t="str">
        <v>REV</v>
      </c>
      <c r="Q3010" t="str">
        <v>rt8393</v>
      </c>
      <c r="R3010" t="str">
        <v/>
      </c>
      <c r="S3010" t="str">
        <v>Excluded</v>
      </c>
      <c r="T3010" t="str">
        <v>Transport</v>
      </c>
    </row>
    <row r="3011" spans="1:20" x14ac:dyDescent="0.2">
      <c r="A3011" t="s">
        <v>6506</v>
      </c>
      <c r="B3011" t="s">
        <v>6505</v>
      </c>
      <c r="C3011" t="s">
        <v>21</v>
      </c>
      <c r="D3011" t="s">
        <v>1270</v>
      </c>
      <c r="E3011" t="str">
        <f>_xlfn.XLOOKUP(Table2[[#This Row],[rxn]],[1]Sheet1!$A:$A,[1]Sheet1!$C:$C,"Other metaolism",0)</f>
        <v>Excluded</v>
      </c>
      <c r="F3011" t="s">
        <v>19</v>
      </c>
      <c r="G3011" t="str">
        <f>Table2[[#This Row],[rxn]]&amp;"_"&amp;Table2[[#This Row],[dir]]</f>
        <v>NH4t_c_m_REV</v>
      </c>
      <c r="H3011" t="str" cm="1">
        <f t="array" ref="H3011">_xlfn.TEXTJOIN(",",TRUE,_xlfn.UNIQUE(_xlfn._xlws.FILTER(Table2[enz],Table2[rxn+dir]=Table2[[#This Row],[rxn+dir]])))</f>
        <v>SPONT</v>
      </c>
      <c r="I3011" s="2" t="str">
        <f>_xlfn.TEXTAFTER(Table2[[#This Row],[rxn]],"_",-1)</f>
        <v>m</v>
      </c>
      <c r="J3011" s="2" t="str">
        <f>_xlfn.TEXTBEFORE(Table2[[#This Row],[rxn]],"_"&amp;Table2[[#This Row],[compartment]],-1)</f>
        <v>NH4t_c</v>
      </c>
      <c r="K3011" s="2" t="str" cm="1">
        <f t="array" ref="K3011">_xlfn.LET(_xlpm.t,J3011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1" s="2" t="str">
        <f>IF(LEN(Table2[[#This Row],[number at end of rxn-compartment]])&gt;0,_xlfn.TEXTBEFORE(Table2[[#This Row],[rxn-compartment]],Table2[[#This Row],[number at end of rxn-compartment]],-1),"")</f>
        <v/>
      </c>
      <c r="N3011" t="str">
        <v/>
      </c>
      <c r="O3011" t="str">
        <v>SPHPL_r</v>
      </c>
      <c r="P3011" t="str">
        <v>FWD</v>
      </c>
      <c r="Q3011" t="str">
        <v>rt3557</v>
      </c>
      <c r="R3011" t="str">
        <v>4.1.2.27</v>
      </c>
      <c r="S3011" t="str">
        <v>Other biosynthetic metabolism</v>
      </c>
      <c r="T3011" t="str">
        <v>Sphingolipid metabolism</v>
      </c>
    </row>
    <row r="3012" spans="1:20" x14ac:dyDescent="0.2">
      <c r="A3012" t="s">
        <v>6507</v>
      </c>
      <c r="B3012" t="s">
        <v>6508</v>
      </c>
      <c r="C3012" t="s">
        <v>8</v>
      </c>
      <c r="D3012" t="s">
        <v>1270</v>
      </c>
      <c r="E3012" t="str">
        <f>_xlfn.XLOOKUP(Table2[[#This Row],[rxn]],[1]Sheet1!$A:$A,[1]Sheet1!$C:$C,"Other metaolism",0)</f>
        <v>Excluded</v>
      </c>
      <c r="F3012" t="s">
        <v>19</v>
      </c>
      <c r="G3012" t="str">
        <f>Table2[[#This Row],[rxn]]&amp;"_"&amp;Table2[[#This Row],[dir]]</f>
        <v>NI2t_c_e_FWD</v>
      </c>
      <c r="H3012" t="str" cm="1">
        <f t="array" ref="H3012">_xlfn.TEXTJOIN(",",TRUE,_xlfn.UNIQUE(_xlfn._xlws.FILTER(Table2[enz],Table2[rxn+dir]=Table2[[#This Row],[rxn+dir]])))</f>
        <v>SPONT</v>
      </c>
      <c r="I3012" s="2" t="str">
        <f>_xlfn.TEXTAFTER(Table2[[#This Row],[rxn]],"_",-1)</f>
        <v>e</v>
      </c>
      <c r="J3012" s="2" t="str">
        <f>_xlfn.TEXTBEFORE(Table2[[#This Row],[rxn]],"_"&amp;Table2[[#This Row],[compartment]],-1)</f>
        <v>NI2t_c</v>
      </c>
      <c r="K3012" s="2" t="str" cm="1">
        <f t="array" ref="K3012">_xlfn.LET(_xlpm.t,J3012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2" s="2" t="str">
        <f>IF(LEN(Table2[[#This Row],[number at end of rxn-compartment]])&gt;0,_xlfn.TEXTBEFORE(Table2[[#This Row],[rxn-compartment]],Table2[[#This Row],[number at end of rxn-compartment]],-1),"")</f>
        <v/>
      </c>
      <c r="N3012" t="str">
        <v/>
      </c>
      <c r="O3012" t="str">
        <v>SPMDAT_c</v>
      </c>
      <c r="P3012" t="str">
        <v>FWD</v>
      </c>
      <c r="Q3012" t="str">
        <v>UNKNOWN</v>
      </c>
      <c r="R3012" t="str">
        <v>2.3.1.57</v>
      </c>
      <c r="S3012" t="str">
        <v>Amino acid metabolism</v>
      </c>
      <c r="T3012" t="str">
        <v>Arginine and proline metabolism</v>
      </c>
    </row>
    <row r="3013" spans="1:20" x14ac:dyDescent="0.2">
      <c r="A3013" t="s">
        <v>6509</v>
      </c>
      <c r="B3013" t="s">
        <v>6511</v>
      </c>
      <c r="C3013" t="s">
        <v>8</v>
      </c>
      <c r="D3013" t="s">
        <v>6510</v>
      </c>
      <c r="E3013" t="str">
        <f>_xlfn.XLOOKUP(Table2[[#This Row],[rxn]],[1]Sheet1!$A:$A,[1]Sheet1!$C:$C,"Other metaolism",0)</f>
        <v>Other metabolism</v>
      </c>
      <c r="F3013" t="s">
        <v>6512</v>
      </c>
      <c r="G3013" t="str">
        <f>Table2[[#This Row],[rxn]]&amp;"_"&amp;Table2[[#This Row],[dir]]</f>
        <v>NITROPP_c_FWD</v>
      </c>
      <c r="H3013" t="str" cm="1">
        <f t="array" ref="H3013">_xlfn.TEXTJOIN(",",TRUE,_xlfn.UNIQUE(_xlfn._xlws.FILTER(Table2[enz],Table2[rxn+dir]=Table2[[#This Row],[rxn+dir]])))</f>
        <v>rt3422,rt4676</v>
      </c>
      <c r="I3013" s="2" t="str">
        <f>_xlfn.TEXTAFTER(Table2[[#This Row],[rxn]],"_",-1)</f>
        <v>c</v>
      </c>
      <c r="J3013" s="2" t="str">
        <f>_xlfn.TEXTBEFORE(Table2[[#This Row],[rxn]],"_"&amp;Table2[[#This Row],[compartment]],-1)</f>
        <v>NITROPP</v>
      </c>
      <c r="K3013" s="2" t="str" cm="1">
        <f t="array" ref="K3013">_xlfn.LET(_xlpm.t,J3013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3" s="2" t="str">
        <f>IF(LEN(Table2[[#This Row],[number at end of rxn-compartment]])&gt;0,_xlfn.TEXTBEFORE(Table2[[#This Row],[rxn-compartment]],Table2[[#This Row],[number at end of rxn-compartment]],-1),"")</f>
        <v/>
      </c>
      <c r="N3013" t="str">
        <v/>
      </c>
      <c r="O3013" t="str">
        <v>SPMDtpa_e</v>
      </c>
      <c r="P3013" t="str">
        <v>FWD</v>
      </c>
      <c r="Q3013" t="str">
        <v>rt1939_e,rt1987_e,rt2649_e,rt2739_e,rt5861,rt7439</v>
      </c>
      <c r="R3013" t="str">
        <v/>
      </c>
      <c r="S3013" t="str">
        <v>Excluded</v>
      </c>
      <c r="T3013" t="str">
        <v>Transport</v>
      </c>
    </row>
    <row r="3014" spans="1:20" x14ac:dyDescent="0.2">
      <c r="A3014" t="s">
        <v>6513</v>
      </c>
      <c r="B3014" t="s">
        <v>6511</v>
      </c>
      <c r="C3014" t="s">
        <v>8</v>
      </c>
      <c r="D3014" t="s">
        <v>6514</v>
      </c>
      <c r="E3014" t="str">
        <f>_xlfn.XLOOKUP(Table2[[#This Row],[rxn]],[1]Sheet1!$A:$A,[1]Sheet1!$C:$C,"Other metaolism",0)</f>
        <v>Other metabolism</v>
      </c>
      <c r="F3014" t="s">
        <v>6512</v>
      </c>
      <c r="G3014" t="str">
        <f>Table2[[#This Row],[rxn]]&amp;"_"&amp;Table2[[#This Row],[dir]]</f>
        <v>NITROPP_c_FWD</v>
      </c>
      <c r="H3014" t="str" cm="1">
        <f t="array" ref="H3014">_xlfn.TEXTJOIN(",",TRUE,_xlfn.UNIQUE(_xlfn._xlws.FILTER(Table2[enz],Table2[rxn+dir]=Table2[[#This Row],[rxn+dir]])))</f>
        <v>rt3422,rt4676</v>
      </c>
      <c r="I3014" s="2" t="str">
        <f>_xlfn.TEXTAFTER(Table2[[#This Row],[rxn]],"_",-1)</f>
        <v>c</v>
      </c>
      <c r="J3014" s="2" t="str">
        <f>_xlfn.TEXTBEFORE(Table2[[#This Row],[rxn]],"_"&amp;Table2[[#This Row],[compartment]],-1)</f>
        <v>NITROPP</v>
      </c>
      <c r="K3014" s="2" t="str" cm="1">
        <f t="array" ref="K3014">_xlfn.LET(_xlpm.t,J3014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4" s="2" t="str">
        <f>IF(LEN(Table2[[#This Row],[number at end of rxn-compartment]])&gt;0,_xlfn.TEXTBEFORE(Table2[[#This Row],[rxn-compartment]],Table2[[#This Row],[number at end of rxn-compartment]],-1),"")</f>
        <v/>
      </c>
      <c r="N3014" t="str">
        <v/>
      </c>
      <c r="O3014" t="str">
        <v>SPMDtpa_e</v>
      </c>
      <c r="P3014" t="str">
        <v>REV</v>
      </c>
      <c r="Q3014" t="str">
        <v>rt1939_e,rt1987_e,rt2649_e,rt2739_e,rt5861,rt7439</v>
      </c>
      <c r="R3014" t="str">
        <v/>
      </c>
      <c r="S3014" t="str">
        <v>Excluded</v>
      </c>
      <c r="T3014" t="str">
        <v>Transport</v>
      </c>
    </row>
    <row r="3015" spans="1:20" x14ac:dyDescent="0.2">
      <c r="A3015" t="s">
        <v>6515</v>
      </c>
      <c r="B3015" t="s">
        <v>6517</v>
      </c>
      <c r="C3015" t="s">
        <v>8</v>
      </c>
      <c r="D3015" t="s">
        <v>6516</v>
      </c>
      <c r="E3015" t="str">
        <f>_xlfn.XLOOKUP(Table2[[#This Row],[rxn]],[1]Sheet1!$A:$A,[1]Sheet1!$C:$C,"Other metaolism",0)</f>
        <v>Other metabolism</v>
      </c>
      <c r="F3015" t="s">
        <v>497</v>
      </c>
      <c r="G3015" t="str">
        <f>Table2[[#This Row],[rxn]]&amp;"_"&amp;Table2[[#This Row],[dir]]</f>
        <v>NITRx_c_FWD</v>
      </c>
      <c r="H3015" t="str" cm="1">
        <f t="array" ref="H3015">_xlfn.TEXTJOIN(",",TRUE,_xlfn.UNIQUE(_xlfn._xlws.FILTER(Table2[enz],Table2[rxn+dir]=Table2[[#This Row],[rxn+dir]])))</f>
        <v>rt4334,rt6640</v>
      </c>
      <c r="I3015" s="2" t="str">
        <f>_xlfn.TEXTAFTER(Table2[[#This Row],[rxn]],"_",-1)</f>
        <v>c</v>
      </c>
      <c r="J3015" s="2" t="str">
        <f>_xlfn.TEXTBEFORE(Table2[[#This Row],[rxn]],"_"&amp;Table2[[#This Row],[compartment]],-1)</f>
        <v>NITRx</v>
      </c>
      <c r="K3015" s="2" t="str" cm="1">
        <f t="array" ref="K3015">_xlfn.LET(_xlpm.t,J3015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5" s="2" t="str">
        <f>IF(LEN(Table2[[#This Row],[number at end of rxn-compartment]])&gt;0,_xlfn.TEXTBEFORE(Table2[[#This Row],[rxn-compartment]],Table2[[#This Row],[number at end of rxn-compartment]],-1),"")</f>
        <v/>
      </c>
      <c r="N3015" t="str">
        <v/>
      </c>
      <c r="O3015" t="str">
        <v>SPMDtpa_v</v>
      </c>
      <c r="P3015" t="str">
        <v>FWD</v>
      </c>
      <c r="Q3015" t="str">
        <v>rt1939_v,rt1987_v,rt2649_v,rt2739_v</v>
      </c>
      <c r="R3015" t="str">
        <v/>
      </c>
      <c r="S3015" t="str">
        <v>Excluded</v>
      </c>
      <c r="T3015" t="str">
        <v>Transport</v>
      </c>
    </row>
    <row r="3016" spans="1:20" x14ac:dyDescent="0.2">
      <c r="A3016" t="s">
        <v>6518</v>
      </c>
      <c r="B3016" t="s">
        <v>6517</v>
      </c>
      <c r="C3016" t="s">
        <v>21</v>
      </c>
      <c r="D3016" t="s">
        <v>6516</v>
      </c>
      <c r="E3016" t="str">
        <f>_xlfn.XLOOKUP(Table2[[#This Row],[rxn]],[1]Sheet1!$A:$A,[1]Sheet1!$C:$C,"Other metaolism",0)</f>
        <v>Other metabolism</v>
      </c>
      <c r="F3016" t="s">
        <v>497</v>
      </c>
      <c r="G3016" t="str">
        <f>Table2[[#This Row],[rxn]]&amp;"_"&amp;Table2[[#This Row],[dir]]</f>
        <v>NITRx_c_REV</v>
      </c>
      <c r="H3016" t="str" cm="1">
        <f t="array" ref="H3016">_xlfn.TEXTJOIN(",",TRUE,_xlfn.UNIQUE(_xlfn._xlws.FILTER(Table2[enz],Table2[rxn+dir]=Table2[[#This Row],[rxn+dir]])))</f>
        <v>rt4334,rt6640</v>
      </c>
      <c r="I3016" s="2" t="str">
        <f>_xlfn.TEXTAFTER(Table2[[#This Row],[rxn]],"_",-1)</f>
        <v>c</v>
      </c>
      <c r="J3016" s="2" t="str">
        <f>_xlfn.TEXTBEFORE(Table2[[#This Row],[rxn]],"_"&amp;Table2[[#This Row],[compartment]],-1)</f>
        <v>NITRx</v>
      </c>
      <c r="K3016" s="2" t="str" cm="1">
        <f t="array" ref="K3016">_xlfn.LET(_xlpm.t,J3016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6" s="2" t="str">
        <f>IF(LEN(Table2[[#This Row],[number at end of rxn-compartment]])&gt;0,_xlfn.TEXTBEFORE(Table2[[#This Row],[rxn-compartment]],Table2[[#This Row],[number at end of rxn-compartment]],-1),"")</f>
        <v/>
      </c>
      <c r="N3016" t="str">
        <v/>
      </c>
      <c r="O3016" t="str">
        <v>SPMDtpa_v</v>
      </c>
      <c r="P3016" t="str">
        <v>REV</v>
      </c>
      <c r="Q3016" t="str">
        <v>rt1939_v,rt1987_v,rt2649_v,rt2739_v</v>
      </c>
      <c r="R3016" t="str">
        <v/>
      </c>
      <c r="S3016" t="str">
        <v>Excluded</v>
      </c>
      <c r="T3016" t="str">
        <v>Transport</v>
      </c>
    </row>
    <row r="3017" spans="1:20" x14ac:dyDescent="0.2">
      <c r="A3017" t="s">
        <v>6519</v>
      </c>
      <c r="B3017" t="s">
        <v>6517</v>
      </c>
      <c r="C3017" t="s">
        <v>8</v>
      </c>
      <c r="D3017" t="s">
        <v>6520</v>
      </c>
      <c r="E3017" t="str">
        <f>_xlfn.XLOOKUP(Table2[[#This Row],[rxn]],[1]Sheet1!$A:$A,[1]Sheet1!$C:$C,"Other metaolism",0)</f>
        <v>Other metabolism</v>
      </c>
      <c r="F3017" t="s">
        <v>497</v>
      </c>
      <c r="G3017" t="str">
        <f>Table2[[#This Row],[rxn]]&amp;"_"&amp;Table2[[#This Row],[dir]]</f>
        <v>NITRx_c_FWD</v>
      </c>
      <c r="H3017" t="str" cm="1">
        <f t="array" ref="H3017">_xlfn.TEXTJOIN(",",TRUE,_xlfn.UNIQUE(_xlfn._xlws.FILTER(Table2[enz],Table2[rxn+dir]=Table2[[#This Row],[rxn+dir]])))</f>
        <v>rt4334,rt6640</v>
      </c>
      <c r="I3017" s="2" t="str">
        <f>_xlfn.TEXTAFTER(Table2[[#This Row],[rxn]],"_",-1)</f>
        <v>c</v>
      </c>
      <c r="J3017" s="2" t="str">
        <f>_xlfn.TEXTBEFORE(Table2[[#This Row],[rxn]],"_"&amp;Table2[[#This Row],[compartment]],-1)</f>
        <v>NITRx</v>
      </c>
      <c r="K3017" s="2" t="str" cm="1">
        <f t="array" ref="K3017">_xlfn.LET(_xlpm.t,J3017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7" s="2" t="str">
        <f>IF(LEN(Table2[[#This Row],[number at end of rxn-compartment]])&gt;0,_xlfn.TEXTBEFORE(Table2[[#This Row],[rxn-compartment]],Table2[[#This Row],[number at end of rxn-compartment]],-1),"")</f>
        <v/>
      </c>
      <c r="N3017" t="str">
        <v/>
      </c>
      <c r="O3017" t="str">
        <v>SPMS_c</v>
      </c>
      <c r="P3017" t="str">
        <v>FWD</v>
      </c>
      <c r="Q3017" t="str">
        <v>rt8465</v>
      </c>
      <c r="R3017" t="str">
        <v>2.5.1.16</v>
      </c>
      <c r="S3017" t="str">
        <v>Other biosynthetic metabolism</v>
      </c>
      <c r="T3017" t="str">
        <v>Cofactors and prosthetic groups biosynthesis</v>
      </c>
    </row>
    <row r="3018" spans="1:20" x14ac:dyDescent="0.2">
      <c r="A3018" t="s">
        <v>6521</v>
      </c>
      <c r="B3018" t="s">
        <v>6517</v>
      </c>
      <c r="C3018" t="s">
        <v>21</v>
      </c>
      <c r="D3018" t="s">
        <v>6520</v>
      </c>
      <c r="E3018" t="str">
        <f>_xlfn.XLOOKUP(Table2[[#This Row],[rxn]],[1]Sheet1!$A:$A,[1]Sheet1!$C:$C,"Other metaolism",0)</f>
        <v>Other metabolism</v>
      </c>
      <c r="F3018" t="s">
        <v>497</v>
      </c>
      <c r="G3018" t="str">
        <f>Table2[[#This Row],[rxn]]&amp;"_"&amp;Table2[[#This Row],[dir]]</f>
        <v>NITRx_c_REV</v>
      </c>
      <c r="H3018" t="str" cm="1">
        <f t="array" ref="H3018">_xlfn.TEXTJOIN(",",TRUE,_xlfn.UNIQUE(_xlfn._xlws.FILTER(Table2[enz],Table2[rxn+dir]=Table2[[#This Row],[rxn+dir]])))</f>
        <v>rt4334,rt6640</v>
      </c>
      <c r="I3018" s="2" t="str">
        <f>_xlfn.TEXTAFTER(Table2[[#This Row],[rxn]],"_",-1)</f>
        <v>c</v>
      </c>
      <c r="J3018" s="2" t="str">
        <f>_xlfn.TEXTBEFORE(Table2[[#This Row],[rxn]],"_"&amp;Table2[[#This Row],[compartment]],-1)</f>
        <v>NITRx</v>
      </c>
      <c r="K3018" s="2" t="str" cm="1">
        <f t="array" ref="K3018">_xlfn.LET(_xlpm.t,J3018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8" s="2" t="str">
        <f>IF(LEN(Table2[[#This Row],[number at end of rxn-compartment]])&gt;0,_xlfn.TEXTBEFORE(Table2[[#This Row],[rxn-compartment]],Table2[[#This Row],[number at end of rxn-compartment]],-1),"")</f>
        <v/>
      </c>
      <c r="N3018" t="str">
        <v/>
      </c>
      <c r="O3018" t="str">
        <v>SPRMAT_c</v>
      </c>
      <c r="P3018" t="str">
        <v>FWD</v>
      </c>
      <c r="Q3018" t="str">
        <v>rt1145</v>
      </c>
      <c r="R3018" t="str">
        <v>2.3.1.57</v>
      </c>
      <c r="S3018" t="str">
        <v>Amino acid metabolism</v>
      </c>
      <c r="T3018" t="str">
        <v>Arginine and proline metabolism</v>
      </c>
    </row>
    <row r="3019" spans="1:20" x14ac:dyDescent="0.2">
      <c r="A3019" t="s">
        <v>6522</v>
      </c>
      <c r="B3019" t="s">
        <v>6523</v>
      </c>
      <c r="C3019" t="s">
        <v>8</v>
      </c>
      <c r="D3019" t="s">
        <v>6520</v>
      </c>
      <c r="E3019" t="str">
        <f>_xlfn.XLOOKUP(Table2[[#This Row],[rxn]],[1]Sheet1!$A:$A,[1]Sheet1!$C:$C,"Other metaolism",0)</f>
        <v>Other metabolism</v>
      </c>
      <c r="F3019" t="s">
        <v>497</v>
      </c>
      <c r="G3019" t="str">
        <f>Table2[[#This Row],[rxn]]&amp;"_"&amp;Table2[[#This Row],[dir]]</f>
        <v>NITRy_c_FWD</v>
      </c>
      <c r="H3019" t="str" cm="1">
        <f t="array" ref="H3019">_xlfn.TEXTJOIN(",",TRUE,_xlfn.UNIQUE(_xlfn._xlws.FILTER(Table2[enz],Table2[rxn+dir]=Table2[[#This Row],[rxn+dir]])))</f>
        <v>rt6640</v>
      </c>
      <c r="I3019" s="2" t="str">
        <f>_xlfn.TEXTAFTER(Table2[[#This Row],[rxn]],"_",-1)</f>
        <v>c</v>
      </c>
      <c r="J3019" s="2" t="str">
        <f>_xlfn.TEXTBEFORE(Table2[[#This Row],[rxn]],"_"&amp;Table2[[#This Row],[compartment]],-1)</f>
        <v>NITRy</v>
      </c>
      <c r="K3019" s="2" t="str" cm="1">
        <f t="array" ref="K3019">_xlfn.LET(_xlpm.t,J3019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19" s="2" t="str">
        <f>IF(LEN(Table2[[#This Row],[number at end of rxn-compartment]])&gt;0,_xlfn.TEXTBEFORE(Table2[[#This Row],[rxn-compartment]],Table2[[#This Row],[number at end of rxn-compartment]],-1),"")</f>
        <v/>
      </c>
      <c r="N3019" t="str">
        <v/>
      </c>
      <c r="O3019" t="str">
        <v>SPRMS_c</v>
      </c>
      <c r="P3019" t="str">
        <v>FWD</v>
      </c>
      <c r="Q3019" t="str">
        <v>rt4913</v>
      </c>
      <c r="R3019" t="str">
        <v>2.5.1.22</v>
      </c>
      <c r="S3019" t="str">
        <v>Other biosynthetic metabolism</v>
      </c>
      <c r="T3019" t="str">
        <v>Cofactors and prosthetic groups biosynthesis</v>
      </c>
    </row>
    <row r="3020" spans="1:20" x14ac:dyDescent="0.2">
      <c r="A3020" t="s">
        <v>6524</v>
      </c>
      <c r="B3020" t="s">
        <v>6525</v>
      </c>
      <c r="C3020" t="s">
        <v>8</v>
      </c>
      <c r="D3020" t="s">
        <v>1270</v>
      </c>
      <c r="E3020" t="str">
        <f>_xlfn.XLOOKUP(Table2[[#This Row],[rxn]],[1]Sheet1!$A:$A,[1]Sheet1!$C:$C,"Other metaolism",0)</f>
        <v>Excluded</v>
      </c>
      <c r="F3020" t="s">
        <v>19</v>
      </c>
      <c r="G3020" t="str">
        <f>Table2[[#This Row],[rxn]]&amp;"_"&amp;Table2[[#This Row],[dir]]</f>
        <v>NMNt_c_e_FWD</v>
      </c>
      <c r="H3020" t="str" cm="1">
        <f t="array" ref="H3020">_xlfn.TEXTJOIN(",",TRUE,_xlfn.UNIQUE(_xlfn._xlws.FILTER(Table2[enz],Table2[rxn+dir]=Table2[[#This Row],[rxn+dir]])))</f>
        <v>SPONT</v>
      </c>
      <c r="I3020" s="2" t="str">
        <f>_xlfn.TEXTAFTER(Table2[[#This Row],[rxn]],"_",-1)</f>
        <v>e</v>
      </c>
      <c r="J3020" s="2" t="str">
        <f>_xlfn.TEXTBEFORE(Table2[[#This Row],[rxn]],"_"&amp;Table2[[#This Row],[compartment]],-1)</f>
        <v>NMNt_c</v>
      </c>
      <c r="K3020" s="2" t="str" cm="1">
        <f t="array" ref="K3020">_xlfn.LET(_xlpm.t,J3020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0" s="2" t="str">
        <f>IF(LEN(Table2[[#This Row],[number at end of rxn-compartment]])&gt;0,_xlfn.TEXTBEFORE(Table2[[#This Row],[rxn-compartment]],Table2[[#This Row],[number at end of rxn-compartment]],-1),"")</f>
        <v/>
      </c>
      <c r="N3020" t="str">
        <v/>
      </c>
      <c r="O3020" t="str">
        <v>SPRMtpa_e</v>
      </c>
      <c r="P3020" t="str">
        <v>FWD</v>
      </c>
      <c r="Q3020" t="str">
        <v>rt1939_e,rt1987_e,rt2649_e,rt2739_e,rt3281_e,rt6406_e</v>
      </c>
      <c r="R3020" t="str">
        <v/>
      </c>
      <c r="S3020" t="str">
        <v>Excluded</v>
      </c>
      <c r="T3020" t="str">
        <v>Transport</v>
      </c>
    </row>
    <row r="3021" spans="1:20" x14ac:dyDescent="0.2">
      <c r="A3021" t="s">
        <v>6526</v>
      </c>
      <c r="B3021" t="s">
        <v>6527</v>
      </c>
      <c r="C3021" t="s">
        <v>8</v>
      </c>
      <c r="D3021" t="s">
        <v>1270</v>
      </c>
      <c r="E3021" t="str">
        <f>_xlfn.XLOOKUP(Table2[[#This Row],[rxn]],[1]Sheet1!$A:$A,[1]Sheet1!$C:$C,"Other metaolism",0)</f>
        <v>Excluded</v>
      </c>
      <c r="F3021" t="s">
        <v>19</v>
      </c>
      <c r="G3021" t="str">
        <f>Table2[[#This Row],[rxn]]&amp;"_"&amp;Table2[[#This Row],[dir]]</f>
        <v>NMNt_c_n_FWD</v>
      </c>
      <c r="H3021" t="str" cm="1">
        <f t="array" ref="H3021">_xlfn.TEXTJOIN(",",TRUE,_xlfn.UNIQUE(_xlfn._xlws.FILTER(Table2[enz],Table2[rxn+dir]=Table2[[#This Row],[rxn+dir]])))</f>
        <v>SPONT</v>
      </c>
      <c r="I3021" s="2" t="str">
        <f>_xlfn.TEXTAFTER(Table2[[#This Row],[rxn]],"_",-1)</f>
        <v>n</v>
      </c>
      <c r="J3021" s="2" t="str">
        <f>_xlfn.TEXTBEFORE(Table2[[#This Row],[rxn]],"_"&amp;Table2[[#This Row],[compartment]],-1)</f>
        <v>NMNt_c</v>
      </c>
      <c r="K3021" s="2" t="str" cm="1">
        <f t="array" ref="K3021">_xlfn.LET(_xlpm.t,J3021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1" s="2" t="str">
        <f>IF(LEN(Table2[[#This Row],[number at end of rxn-compartment]])&gt;0,_xlfn.TEXTBEFORE(Table2[[#This Row],[rxn-compartment]],Table2[[#This Row],[number at end of rxn-compartment]],-1),"")</f>
        <v/>
      </c>
      <c r="N3021" t="str">
        <v/>
      </c>
      <c r="O3021" t="str">
        <v>SPRMtpa_e</v>
      </c>
      <c r="P3021" t="str">
        <v>REV</v>
      </c>
      <c r="Q3021" t="str">
        <v>rt1939_e,rt1987_e,rt2649_e,rt2739_e,rt3281_e,rt6406_e</v>
      </c>
      <c r="R3021" t="str">
        <v/>
      </c>
      <c r="S3021" t="str">
        <v>Excluded</v>
      </c>
      <c r="T3021" t="str">
        <v>Transport</v>
      </c>
    </row>
    <row r="3022" spans="1:20" x14ac:dyDescent="0.2">
      <c r="A3022" t="s">
        <v>6528</v>
      </c>
      <c r="B3022" t="s">
        <v>6527</v>
      </c>
      <c r="C3022" t="s">
        <v>21</v>
      </c>
      <c r="D3022" t="s">
        <v>1270</v>
      </c>
      <c r="E3022" t="str">
        <f>_xlfn.XLOOKUP(Table2[[#This Row],[rxn]],[1]Sheet1!$A:$A,[1]Sheet1!$C:$C,"Other metaolism",0)</f>
        <v>Excluded</v>
      </c>
      <c r="F3022" t="s">
        <v>19</v>
      </c>
      <c r="G3022" t="str">
        <f>Table2[[#This Row],[rxn]]&amp;"_"&amp;Table2[[#This Row],[dir]]</f>
        <v>NMNt_c_n_REV</v>
      </c>
      <c r="H3022" t="str" cm="1">
        <f t="array" ref="H3022">_xlfn.TEXTJOIN(",",TRUE,_xlfn.UNIQUE(_xlfn._xlws.FILTER(Table2[enz],Table2[rxn+dir]=Table2[[#This Row],[rxn+dir]])))</f>
        <v>SPONT</v>
      </c>
      <c r="I3022" s="2" t="str">
        <f>_xlfn.TEXTAFTER(Table2[[#This Row],[rxn]],"_",-1)</f>
        <v>n</v>
      </c>
      <c r="J3022" s="2" t="str">
        <f>_xlfn.TEXTBEFORE(Table2[[#This Row],[rxn]],"_"&amp;Table2[[#This Row],[compartment]],-1)</f>
        <v>NMNt_c</v>
      </c>
      <c r="K3022" s="2" t="str" cm="1">
        <f t="array" ref="K3022">_xlfn.LET(_xlpm.t,J3022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2" s="2" t="str">
        <f>IF(LEN(Table2[[#This Row],[number at end of rxn-compartment]])&gt;0,_xlfn.TEXTBEFORE(Table2[[#This Row],[rxn-compartment]],Table2[[#This Row],[number at end of rxn-compartment]],-1),"")</f>
        <v/>
      </c>
      <c r="N3022" t="str">
        <v/>
      </c>
      <c r="O3022" t="str">
        <v>SPRMtpa_v</v>
      </c>
      <c r="P3022" t="str">
        <v>FWD</v>
      </c>
      <c r="Q3022" t="str">
        <v>rt1939_v,rt1987_v,rt2649_v,rt2739_v,rt3281_v,rt6406_v</v>
      </c>
      <c r="R3022" t="str">
        <v/>
      </c>
      <c r="S3022" t="str">
        <v>Excluded</v>
      </c>
      <c r="T3022" t="str">
        <v>Transport</v>
      </c>
    </row>
    <row r="3023" spans="1:20" x14ac:dyDescent="0.2">
      <c r="A3023" t="s">
        <v>6529</v>
      </c>
      <c r="B3023" t="s">
        <v>6530</v>
      </c>
      <c r="C3023" t="s">
        <v>8</v>
      </c>
      <c r="D3023" t="s">
        <v>1270</v>
      </c>
      <c r="E3023" t="str">
        <f>_xlfn.XLOOKUP(Table2[[#This Row],[rxn]],[1]Sheet1!$A:$A,[1]Sheet1!$C:$C,"Other metaolism",0)</f>
        <v>Excluded</v>
      </c>
      <c r="F3023" t="s">
        <v>19</v>
      </c>
      <c r="G3023" t="str">
        <f>Table2[[#This Row],[rxn]]&amp;"_"&amp;Table2[[#This Row],[dir]]</f>
        <v>NMNt_c_x_FWD</v>
      </c>
      <c r="H3023" t="str" cm="1">
        <f t="array" ref="H3023">_xlfn.TEXTJOIN(",",TRUE,_xlfn.UNIQUE(_xlfn._xlws.FILTER(Table2[enz],Table2[rxn+dir]=Table2[[#This Row],[rxn+dir]])))</f>
        <v>SPONT</v>
      </c>
      <c r="I3023" s="2" t="str">
        <f>_xlfn.TEXTAFTER(Table2[[#This Row],[rxn]],"_",-1)</f>
        <v>x</v>
      </c>
      <c r="J3023" s="2" t="str">
        <f>_xlfn.TEXTBEFORE(Table2[[#This Row],[rxn]],"_"&amp;Table2[[#This Row],[compartment]],-1)</f>
        <v>NMNt_c</v>
      </c>
      <c r="K3023" s="2" t="str" cm="1">
        <f t="array" ref="K3023">_xlfn.LET(_xlpm.t,J3023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3" s="2" t="str">
        <f>IF(LEN(Table2[[#This Row],[number at end of rxn-compartment]])&gt;0,_xlfn.TEXTBEFORE(Table2[[#This Row],[rxn-compartment]],Table2[[#This Row],[number at end of rxn-compartment]],-1),"")</f>
        <v/>
      </c>
      <c r="N3023" t="str">
        <v/>
      </c>
      <c r="O3023" t="str">
        <v>SPRMtpa_v</v>
      </c>
      <c r="P3023" t="str">
        <v>REV</v>
      </c>
      <c r="Q3023" t="str">
        <v>rt1939_v,rt1987_v,rt2649_v,rt2739_v,rt3281_v,rt6406_v</v>
      </c>
      <c r="R3023" t="str">
        <v/>
      </c>
      <c r="S3023" t="str">
        <v>Excluded</v>
      </c>
      <c r="T3023" t="str">
        <v>Transport</v>
      </c>
    </row>
    <row r="3024" spans="1:20" x14ac:dyDescent="0.2">
      <c r="A3024" t="s">
        <v>6531</v>
      </c>
      <c r="B3024" t="s">
        <v>6530</v>
      </c>
      <c r="C3024" t="s">
        <v>21</v>
      </c>
      <c r="D3024" t="s">
        <v>1270</v>
      </c>
      <c r="E3024" t="str">
        <f>_xlfn.XLOOKUP(Table2[[#This Row],[rxn]],[1]Sheet1!$A:$A,[1]Sheet1!$C:$C,"Other metaolism",0)</f>
        <v>Excluded</v>
      </c>
      <c r="F3024" t="s">
        <v>19</v>
      </c>
      <c r="G3024" t="str">
        <f>Table2[[#This Row],[rxn]]&amp;"_"&amp;Table2[[#This Row],[dir]]</f>
        <v>NMNt_c_x_REV</v>
      </c>
      <c r="H3024" t="str" cm="1">
        <f t="array" ref="H3024">_xlfn.TEXTJOIN(",",TRUE,_xlfn.UNIQUE(_xlfn._xlws.FILTER(Table2[enz],Table2[rxn+dir]=Table2[[#This Row],[rxn+dir]])))</f>
        <v>SPONT</v>
      </c>
      <c r="I3024" s="2" t="str">
        <f>_xlfn.TEXTAFTER(Table2[[#This Row],[rxn]],"_",-1)</f>
        <v>x</v>
      </c>
      <c r="J3024" s="2" t="str">
        <f>_xlfn.TEXTBEFORE(Table2[[#This Row],[rxn]],"_"&amp;Table2[[#This Row],[compartment]],-1)</f>
        <v>NMNt_c</v>
      </c>
      <c r="K3024" s="2" t="str" cm="1">
        <f t="array" ref="K3024">_xlfn.LET(_xlpm.t,J3024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4" s="2" t="str">
        <f>IF(LEN(Table2[[#This Row],[number at end of rxn-compartment]])&gt;0,_xlfn.TEXTBEFORE(Table2[[#This Row],[rxn-compartment]],Table2[[#This Row],[number at end of rxn-compartment]],-1),"")</f>
        <v/>
      </c>
      <c r="N3024" t="str">
        <v/>
      </c>
      <c r="O3024" t="str">
        <v>SQLEx_r</v>
      </c>
      <c r="P3024" t="str">
        <v>FWD</v>
      </c>
      <c r="Q3024" t="str">
        <v>rt5361</v>
      </c>
      <c r="R3024" t="str">
        <v>1.14.14.17</v>
      </c>
      <c r="S3024" t="str">
        <v>Other biosynthetic metabolism</v>
      </c>
      <c r="T3024" t="str">
        <v>Ergosterol biosynthesis</v>
      </c>
    </row>
    <row r="3025" spans="1:20" x14ac:dyDescent="0.2">
      <c r="A3025" t="s">
        <v>6532</v>
      </c>
      <c r="B3025" t="s">
        <v>6534</v>
      </c>
      <c r="C3025" t="s">
        <v>8</v>
      </c>
      <c r="D3025" t="s">
        <v>6533</v>
      </c>
      <c r="E3025" t="str">
        <f>_xlfn.XLOOKUP(Table2[[#This Row],[rxn]],[1]Sheet1!$A:$A,[1]Sheet1!$C:$C,"Other metaolism",0)</f>
        <v>Other biosynthetic metabolism</v>
      </c>
      <c r="F3025" t="s">
        <v>851</v>
      </c>
      <c r="G3025" t="str">
        <f>Table2[[#This Row],[rxn]]&amp;"_"&amp;Table2[[#This Row],[dir]]</f>
        <v>NNAM_c_FWD</v>
      </c>
      <c r="H3025" t="str" cm="1">
        <f t="array" ref="H3025">_xlfn.TEXTJOIN(",",TRUE,_xlfn.UNIQUE(_xlfn._xlws.FILTER(Table2[enz],Table2[rxn+dir]=Table2[[#This Row],[rxn+dir]])))</f>
        <v>rt3293</v>
      </c>
      <c r="I3025" s="2" t="str">
        <f>_xlfn.TEXTAFTER(Table2[[#This Row],[rxn]],"_",-1)</f>
        <v>c</v>
      </c>
      <c r="J3025" s="2" t="str">
        <f>_xlfn.TEXTBEFORE(Table2[[#This Row],[rxn]],"_"&amp;Table2[[#This Row],[compartment]],-1)</f>
        <v>NNAM</v>
      </c>
      <c r="K3025" s="2" t="str" cm="1">
        <f t="array" ref="K3025">_xlfn.LET(_xlpm.t,J3025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5" s="2" t="str">
        <f>IF(LEN(Table2[[#This Row],[number at end of rxn-compartment]])&gt;0,_xlfn.TEXTBEFORE(Table2[[#This Row],[rxn-compartment]],Table2[[#This Row],[number at end of rxn-compartment]],-1),"")</f>
        <v/>
      </c>
      <c r="N3025" t="str">
        <v/>
      </c>
      <c r="O3025" t="str">
        <v>SQLEy_r</v>
      </c>
      <c r="P3025" t="str">
        <v>FWD</v>
      </c>
      <c r="Q3025" t="str">
        <v>rt5361</v>
      </c>
      <c r="R3025" t="str">
        <v>1.14.14.17</v>
      </c>
      <c r="S3025" t="str">
        <v>Other biosynthetic metabolism</v>
      </c>
      <c r="T3025" t="str">
        <v>Ergosterol biosynthesis</v>
      </c>
    </row>
    <row r="3026" spans="1:20" x14ac:dyDescent="0.2">
      <c r="A3026" t="s">
        <v>6535</v>
      </c>
      <c r="B3026" t="s">
        <v>878</v>
      </c>
      <c r="C3026" t="s">
        <v>8</v>
      </c>
      <c r="D3026" t="s">
        <v>3089</v>
      </c>
      <c r="E3026" t="str">
        <f>_xlfn.XLOOKUP(Table2[[#This Row],[rxn]],[1]Sheet1!$A:$A,[1]Sheet1!$C:$C,"Other metaolism",0)</f>
        <v>Other biosynthetic metabolism</v>
      </c>
      <c r="F3026" t="s">
        <v>851</v>
      </c>
      <c r="G3026" t="str">
        <f>Table2[[#This Row],[rxn]]&amp;"_"&amp;Table2[[#This Row],[dir]]</f>
        <v>NNATi_c_FWD</v>
      </c>
      <c r="H3026" t="str" cm="1">
        <f t="array" ref="H3026">_xlfn.TEXTJOIN(",",TRUE,_xlfn.UNIQUE(_xlfn._xlws.FILTER(Table2[enz],Table2[rxn+dir]=Table2[[#This Row],[rxn+dir]])))</f>
        <v>rt2062_c</v>
      </c>
      <c r="I3026" s="2" t="str">
        <f>_xlfn.TEXTAFTER(Table2[[#This Row],[rxn]],"_",-1)</f>
        <v>c</v>
      </c>
      <c r="J3026" s="2" t="str">
        <f>_xlfn.TEXTBEFORE(Table2[[#This Row],[rxn]],"_"&amp;Table2[[#This Row],[compartment]],-1)</f>
        <v>NNATi</v>
      </c>
      <c r="K3026" s="2" t="str" cm="1">
        <f t="array" ref="K3026">_xlfn.LET(_xlpm.t,J3026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6" s="2" t="str">
        <f>IF(LEN(Table2[[#This Row],[number at end of rxn-compartment]])&gt;0,_xlfn.TEXTBEFORE(Table2[[#This Row],[rxn-compartment]],Table2[[#This Row],[number at end of rxn-compartment]],-1),"")</f>
        <v/>
      </c>
      <c r="N3026" t="str">
        <v/>
      </c>
      <c r="O3026" t="str">
        <v>SQLS_c</v>
      </c>
      <c r="P3026" t="str">
        <v>FWD</v>
      </c>
      <c r="Q3026" t="str">
        <v>rt8223</v>
      </c>
      <c r="R3026" t="str">
        <v>2.5.1.21</v>
      </c>
      <c r="S3026" t="str">
        <v>Other biosynthetic metabolism</v>
      </c>
      <c r="T3026" t="str">
        <v>Ergosterol biosynthesis</v>
      </c>
    </row>
    <row r="3027" spans="1:20" x14ac:dyDescent="0.2">
      <c r="A3027" t="s">
        <v>6536</v>
      </c>
      <c r="B3027" t="s">
        <v>881</v>
      </c>
      <c r="C3027" t="s">
        <v>8</v>
      </c>
      <c r="D3027" t="s">
        <v>6537</v>
      </c>
      <c r="E3027" t="str">
        <f>_xlfn.XLOOKUP(Table2[[#This Row],[rxn]],[1]Sheet1!$A:$A,[1]Sheet1!$C:$C,"Other metaolism",0)</f>
        <v>Other biosynthetic metabolism</v>
      </c>
      <c r="F3027" t="s">
        <v>851</v>
      </c>
      <c r="G3027" t="str">
        <f>Table2[[#This Row],[rxn]]&amp;"_"&amp;Table2[[#This Row],[dir]]</f>
        <v>NNDPR_c_FWD</v>
      </c>
      <c r="H3027" t="str" cm="1">
        <f t="array" ref="H3027">_xlfn.TEXTJOIN(",",TRUE,_xlfn.UNIQUE(_xlfn._xlws.FILTER(Table2[enz],Table2[rxn+dir]=Table2[[#This Row],[rxn+dir]])))</f>
        <v>rt1963_c</v>
      </c>
      <c r="I3027" s="2" t="str">
        <f>_xlfn.TEXTAFTER(Table2[[#This Row],[rxn]],"_",-1)</f>
        <v>c</v>
      </c>
      <c r="J3027" s="2" t="str">
        <f>_xlfn.TEXTBEFORE(Table2[[#This Row],[rxn]],"_"&amp;Table2[[#This Row],[compartment]],-1)</f>
        <v>NNDPR</v>
      </c>
      <c r="K3027" s="2" t="str" cm="1">
        <f t="array" ref="K3027">_xlfn.LET(_xlpm.t,J3027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7" s="2" t="str">
        <f>IF(LEN(Table2[[#This Row],[number at end of rxn-compartment]])&gt;0,_xlfn.TEXTBEFORE(Table2[[#This Row],[rxn-compartment]],Table2[[#This Row],[number at end of rxn-compartment]],-1),"")</f>
        <v/>
      </c>
      <c r="N3027" t="str">
        <v/>
      </c>
      <c r="O3027" t="str">
        <v>SQLt_c_r</v>
      </c>
      <c r="P3027" t="str">
        <v>FWD</v>
      </c>
      <c r="Q3027" t="str">
        <v>SPONT</v>
      </c>
      <c r="R3027" t="str">
        <v/>
      </c>
      <c r="S3027" t="str">
        <v>Excluded</v>
      </c>
      <c r="T3027" t="str">
        <v>Transport</v>
      </c>
    </row>
    <row r="3028" spans="1:20" x14ac:dyDescent="0.2">
      <c r="A3028" t="s">
        <v>6538</v>
      </c>
      <c r="B3028" t="s">
        <v>6540</v>
      </c>
      <c r="C3028" t="s">
        <v>8</v>
      </c>
      <c r="D3028" t="s">
        <v>6539</v>
      </c>
      <c r="E3028" t="str">
        <f>_xlfn.XLOOKUP(Table2[[#This Row],[rxn]],[1]Sheet1!$A:$A,[1]Sheet1!$C:$C,"Other metaolism",0)</f>
        <v>Other biosynthetic metabolism</v>
      </c>
      <c r="F3028" t="s">
        <v>851</v>
      </c>
      <c r="G3028" t="str">
        <f>Table2[[#This Row],[rxn]]&amp;"_"&amp;Table2[[#This Row],[dir]]</f>
        <v>NNDPR_m_FWD</v>
      </c>
      <c r="H3028" t="str" cm="1">
        <f t="array" ref="H3028">_xlfn.TEXTJOIN(",",TRUE,_xlfn.UNIQUE(_xlfn._xlws.FILTER(Table2[enz],Table2[rxn+dir]=Table2[[#This Row],[rxn+dir]])))</f>
        <v>rt1963_m</v>
      </c>
      <c r="I3028" s="2" t="str">
        <f>_xlfn.TEXTAFTER(Table2[[#This Row],[rxn]],"_",-1)</f>
        <v>m</v>
      </c>
      <c r="J3028" s="2" t="str">
        <f>_xlfn.TEXTBEFORE(Table2[[#This Row],[rxn]],"_"&amp;Table2[[#This Row],[compartment]],-1)</f>
        <v>NNDPR</v>
      </c>
      <c r="K3028" s="2" t="str" cm="1">
        <f t="array" ref="K3028">_xlfn.LET(_xlpm.t,J3028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8" s="2" t="str">
        <f>IF(LEN(Table2[[#This Row],[number at end of rxn-compartment]])&gt;0,_xlfn.TEXTBEFORE(Table2[[#This Row],[rxn-compartment]],Table2[[#This Row],[number at end of rxn-compartment]],-1),"")</f>
        <v/>
      </c>
      <c r="N3028" t="str">
        <v/>
      </c>
      <c r="O3028" t="str">
        <v>SQLt_c_r</v>
      </c>
      <c r="P3028" t="str">
        <v>REV</v>
      </c>
      <c r="Q3028" t="str">
        <v>SPONT</v>
      </c>
      <c r="R3028" t="str">
        <v/>
      </c>
      <c r="S3028" t="str">
        <v>Excluded</v>
      </c>
      <c r="T3028" t="str">
        <v>Transport</v>
      </c>
    </row>
    <row r="3029" spans="1:20" x14ac:dyDescent="0.2">
      <c r="A3029" t="s">
        <v>6541</v>
      </c>
      <c r="B3029" t="s">
        <v>6543</v>
      </c>
      <c r="C3029" t="s">
        <v>8</v>
      </c>
      <c r="D3029" t="s">
        <v>6542</v>
      </c>
      <c r="E3029" t="str">
        <f>_xlfn.XLOOKUP(Table2[[#This Row],[rxn]],[1]Sheet1!$A:$A,[1]Sheet1!$C:$C,"Other metaolism",0)</f>
        <v>Other biosynthetic metabolism</v>
      </c>
      <c r="F3029" t="s">
        <v>851</v>
      </c>
      <c r="G3029" t="str">
        <f>Table2[[#This Row],[rxn]]&amp;"_"&amp;Table2[[#This Row],[dir]]</f>
        <v>NNMT_c_FWD</v>
      </c>
      <c r="H3029" t="str" cm="1">
        <f t="array" ref="H3029">_xlfn.TEXTJOIN(",",TRUE,_xlfn.UNIQUE(_xlfn._xlws.FILTER(Table2[enz],Table2[rxn+dir]=Table2[[#This Row],[rxn+dir]])))</f>
        <v>rt4917,rt5672,rt8212</v>
      </c>
      <c r="I3029" s="2" t="str">
        <f>_xlfn.TEXTAFTER(Table2[[#This Row],[rxn]],"_",-1)</f>
        <v>c</v>
      </c>
      <c r="J3029" s="2" t="str">
        <f>_xlfn.TEXTBEFORE(Table2[[#This Row],[rxn]],"_"&amp;Table2[[#This Row],[compartment]],-1)</f>
        <v>NNMT</v>
      </c>
      <c r="K3029" s="2" t="str" cm="1">
        <f t="array" ref="K3029">_xlfn.LET(_xlpm.t,J3029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29" s="2" t="str">
        <f>IF(LEN(Table2[[#This Row],[number at end of rxn-compartment]])&gt;0,_xlfn.TEXTBEFORE(Table2[[#This Row],[rxn-compartment]],Table2[[#This Row],[number at end of rxn-compartment]],-1),"")</f>
        <v/>
      </c>
      <c r="N3029" t="str">
        <v/>
      </c>
      <c r="O3029" t="str">
        <v>SRBt_c_e</v>
      </c>
      <c r="P3029" t="str">
        <v>FWD</v>
      </c>
      <c r="Q3029" t="str">
        <v>UNKNOWN</v>
      </c>
      <c r="R3029" t="str">
        <v/>
      </c>
      <c r="S3029" t="str">
        <v>Excluded</v>
      </c>
      <c r="T3029" t="str">
        <v>Transport</v>
      </c>
    </row>
    <row r="3030" spans="1:20" x14ac:dyDescent="0.2">
      <c r="A3030" t="s">
        <v>6544</v>
      </c>
      <c r="B3030" t="s">
        <v>6543</v>
      </c>
      <c r="C3030" t="s">
        <v>8</v>
      </c>
      <c r="D3030" t="s">
        <v>6545</v>
      </c>
      <c r="E3030" t="str">
        <f>_xlfn.XLOOKUP(Table2[[#This Row],[rxn]],[1]Sheet1!$A:$A,[1]Sheet1!$C:$C,"Other metaolism",0)</f>
        <v>Other biosynthetic metabolism</v>
      </c>
      <c r="F3030" t="s">
        <v>851</v>
      </c>
      <c r="G3030" t="str">
        <f>Table2[[#This Row],[rxn]]&amp;"_"&amp;Table2[[#This Row],[dir]]</f>
        <v>NNMT_c_FWD</v>
      </c>
      <c r="H3030" t="str" cm="1">
        <f t="array" ref="H3030">_xlfn.TEXTJOIN(",",TRUE,_xlfn.UNIQUE(_xlfn._xlws.FILTER(Table2[enz],Table2[rxn+dir]=Table2[[#This Row],[rxn+dir]])))</f>
        <v>rt4917,rt5672,rt8212</v>
      </c>
      <c r="I3030" s="2" t="str">
        <f>_xlfn.TEXTAFTER(Table2[[#This Row],[rxn]],"_",-1)</f>
        <v>c</v>
      </c>
      <c r="J3030" s="2" t="str">
        <f>_xlfn.TEXTBEFORE(Table2[[#This Row],[rxn]],"_"&amp;Table2[[#This Row],[compartment]],-1)</f>
        <v>NNMT</v>
      </c>
      <c r="K3030" s="2" t="str" cm="1">
        <f t="array" ref="K3030">_xlfn.LET(_xlpm.t,J3030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0" s="2" t="str">
        <f>IF(LEN(Table2[[#This Row],[number at end of rxn-compartment]])&gt;0,_xlfn.TEXTBEFORE(Table2[[#This Row],[rxn-compartment]],Table2[[#This Row],[number at end of rxn-compartment]],-1),"")</f>
        <v/>
      </c>
      <c r="N3030" t="str">
        <v/>
      </c>
      <c r="O3030" t="str">
        <v>SRBt_c_e</v>
      </c>
      <c r="P3030" t="str">
        <v>REV</v>
      </c>
      <c r="Q3030" t="str">
        <v>UNKNOWN</v>
      </c>
      <c r="R3030" t="str">
        <v/>
      </c>
      <c r="S3030" t="str">
        <v>Excluded</v>
      </c>
      <c r="T3030" t="str">
        <v>Transport</v>
      </c>
    </row>
    <row r="3031" spans="1:20" x14ac:dyDescent="0.2">
      <c r="A3031" t="s">
        <v>6546</v>
      </c>
      <c r="B3031" t="s">
        <v>6543</v>
      </c>
      <c r="C3031" t="s">
        <v>8</v>
      </c>
      <c r="D3031" t="s">
        <v>6547</v>
      </c>
      <c r="E3031" t="str">
        <f>_xlfn.XLOOKUP(Table2[[#This Row],[rxn]],[1]Sheet1!$A:$A,[1]Sheet1!$C:$C,"Other metaolism",0)</f>
        <v>Other biosynthetic metabolism</v>
      </c>
      <c r="F3031" t="s">
        <v>851</v>
      </c>
      <c r="G3031" t="str">
        <f>Table2[[#This Row],[rxn]]&amp;"_"&amp;Table2[[#This Row],[dir]]</f>
        <v>NNMT_c_FWD</v>
      </c>
      <c r="H3031" t="str" cm="1">
        <f t="array" ref="H3031">_xlfn.TEXTJOIN(",",TRUE,_xlfn.UNIQUE(_xlfn._xlws.FILTER(Table2[enz],Table2[rxn+dir]=Table2[[#This Row],[rxn+dir]])))</f>
        <v>rt4917,rt5672,rt8212</v>
      </c>
      <c r="I3031" s="2" t="str">
        <f>_xlfn.TEXTAFTER(Table2[[#This Row],[rxn]],"_",-1)</f>
        <v>c</v>
      </c>
      <c r="J3031" s="2" t="str">
        <f>_xlfn.TEXTBEFORE(Table2[[#This Row],[rxn]],"_"&amp;Table2[[#This Row],[compartment]],-1)</f>
        <v>NNMT</v>
      </c>
      <c r="K3031" s="2" t="str" cm="1">
        <f t="array" ref="K3031">_xlfn.LET(_xlpm.t,J3031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1" s="2" t="str">
        <f>IF(LEN(Table2[[#This Row],[number at end of rxn-compartment]])&gt;0,_xlfn.TEXTBEFORE(Table2[[#This Row],[rxn-compartment]],Table2[[#This Row],[number at end of rxn-compartment]],-1),"")</f>
        <v/>
      </c>
      <c r="N3031" t="str">
        <v/>
      </c>
      <c r="O3031" t="str">
        <v>SSALy_c</v>
      </c>
      <c r="P3031" t="str">
        <v>FWD</v>
      </c>
      <c r="Q3031" t="str">
        <v>rt0324,rt8468</v>
      </c>
      <c r="R3031" t="str">
        <v>1.2.1.16</v>
      </c>
      <c r="S3031" t="str">
        <v>Amino acid metabolism</v>
      </c>
      <c r="T3031" t="str">
        <v>Alanine, aspartate and glutamate metabolism</v>
      </c>
    </row>
    <row r="3032" spans="1:20" x14ac:dyDescent="0.2">
      <c r="A3032" t="s">
        <v>6548</v>
      </c>
      <c r="B3032" t="s">
        <v>6550</v>
      </c>
      <c r="C3032" t="s">
        <v>8</v>
      </c>
      <c r="D3032" t="s">
        <v>6549</v>
      </c>
      <c r="E3032" t="str">
        <f>_xlfn.XLOOKUP(Table2[[#This Row],[rxn]],[1]Sheet1!$A:$A,[1]Sheet1!$C:$C,"Other metaolism",0)</f>
        <v>Excluded</v>
      </c>
      <c r="F3032" t="s">
        <v>19</v>
      </c>
      <c r="G3032" t="str">
        <f>Table2[[#This Row],[rxn]]&amp;"_"&amp;Table2[[#This Row],[dir]]</f>
        <v>NO3t_c_e_FWD</v>
      </c>
      <c r="H3032" t="str" cm="1">
        <f t="array" ref="H3032">_xlfn.TEXTJOIN(",",TRUE,_xlfn.UNIQUE(_xlfn._xlws.FILTER(Table2[enz],Table2[rxn+dir]=Table2[[#This Row],[rxn+dir]])))</f>
        <v>rt4068</v>
      </c>
      <c r="I3032" s="2" t="str">
        <f>_xlfn.TEXTAFTER(Table2[[#This Row],[rxn]],"_",-1)</f>
        <v>e</v>
      </c>
      <c r="J3032" s="2" t="str">
        <f>_xlfn.TEXTBEFORE(Table2[[#This Row],[rxn]],"_"&amp;Table2[[#This Row],[compartment]],-1)</f>
        <v>NO3t_c</v>
      </c>
      <c r="K3032" s="2" t="str" cm="1">
        <f t="array" ref="K3032">_xlfn.LET(_xlpm.t,J3032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2" s="2" t="str">
        <f>IF(LEN(Table2[[#This Row],[number at end of rxn-compartment]])&gt;0,_xlfn.TEXTBEFORE(Table2[[#This Row],[rxn-compartment]],Table2[[#This Row],[number at end of rxn-compartment]],-1),"")</f>
        <v/>
      </c>
      <c r="N3032" t="str">
        <v/>
      </c>
      <c r="O3032" t="str">
        <v>SSQ23EPXt_c_r</v>
      </c>
      <c r="P3032" t="str">
        <v>FWD</v>
      </c>
      <c r="Q3032" t="str">
        <v>SPONT</v>
      </c>
      <c r="R3032" t="str">
        <v/>
      </c>
      <c r="S3032" t="str">
        <v>Excluded</v>
      </c>
      <c r="T3032" t="str">
        <v>Transport</v>
      </c>
    </row>
    <row r="3033" spans="1:20" x14ac:dyDescent="0.2">
      <c r="A3033" t="s">
        <v>6551</v>
      </c>
      <c r="B3033" t="s">
        <v>6550</v>
      </c>
      <c r="C3033" t="s">
        <v>21</v>
      </c>
      <c r="D3033" t="s">
        <v>6549</v>
      </c>
      <c r="E3033" t="str">
        <f>_xlfn.XLOOKUP(Table2[[#This Row],[rxn]],[1]Sheet1!$A:$A,[1]Sheet1!$C:$C,"Other metaolism",0)</f>
        <v>Excluded</v>
      </c>
      <c r="F3033" t="s">
        <v>19</v>
      </c>
      <c r="G3033" t="str">
        <f>Table2[[#This Row],[rxn]]&amp;"_"&amp;Table2[[#This Row],[dir]]</f>
        <v>NO3t_c_e_REV</v>
      </c>
      <c r="H3033" t="str" cm="1">
        <f t="array" ref="H3033">_xlfn.TEXTJOIN(",",TRUE,_xlfn.UNIQUE(_xlfn._xlws.FILTER(Table2[enz],Table2[rxn+dir]=Table2[[#This Row],[rxn+dir]])))</f>
        <v>rt4068</v>
      </c>
      <c r="I3033" s="2" t="str">
        <f>_xlfn.TEXTAFTER(Table2[[#This Row],[rxn]],"_",-1)</f>
        <v>e</v>
      </c>
      <c r="J3033" s="2" t="str">
        <f>_xlfn.TEXTBEFORE(Table2[[#This Row],[rxn]],"_"&amp;Table2[[#This Row],[compartment]],-1)</f>
        <v>NO3t_c</v>
      </c>
      <c r="K3033" s="2" t="str" cm="1">
        <f t="array" ref="K3033">_xlfn.LET(_xlpm.t,J3033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3" s="2" t="str">
        <f>IF(LEN(Table2[[#This Row],[number at end of rxn-compartment]])&gt;0,_xlfn.TEXTBEFORE(Table2[[#This Row],[rxn-compartment]],Table2[[#This Row],[number at end of rxn-compartment]],-1),"")</f>
        <v/>
      </c>
      <c r="N3033" t="str">
        <v/>
      </c>
      <c r="O3033" t="str">
        <v>SSQ23EPXt_c_r</v>
      </c>
      <c r="P3033" t="str">
        <v>REV</v>
      </c>
      <c r="Q3033" t="str">
        <v>SPONT</v>
      </c>
      <c r="R3033" t="str">
        <v/>
      </c>
      <c r="S3033" t="str">
        <v>Excluded</v>
      </c>
      <c r="T3033" t="str">
        <v>Transport</v>
      </c>
    </row>
    <row r="3034" spans="1:20" x14ac:dyDescent="0.2">
      <c r="A3034" t="s">
        <v>6552</v>
      </c>
      <c r="B3034" t="s">
        <v>6554</v>
      </c>
      <c r="C3034" t="s">
        <v>8</v>
      </c>
      <c r="D3034" t="s">
        <v>6553</v>
      </c>
      <c r="E3034" t="str">
        <f>_xlfn.XLOOKUP(Table2[[#This Row],[rxn]],[1]Sheet1!$A:$A,[1]Sheet1!$C:$C,"Other metaolism",0)</f>
        <v>Other metabolism</v>
      </c>
      <c r="F3034" t="s">
        <v>497</v>
      </c>
      <c r="G3034" t="str">
        <f>Table2[[#This Row],[rxn]]&amp;"_"&amp;Table2[[#This Row],[dir]]</f>
        <v>NOX_c_FWD</v>
      </c>
      <c r="H3034" t="str" cm="1">
        <f t="array" ref="H3034">_xlfn.TEXTJOIN(",",TRUE,_xlfn.UNIQUE(_xlfn._xlws.FILTER(Table2[enz],Table2[rxn+dir]=Table2[[#This Row],[rxn+dir]])))</f>
        <v>rt4914</v>
      </c>
      <c r="I3034" s="2" t="str">
        <f>_xlfn.TEXTAFTER(Table2[[#This Row],[rxn]],"_",-1)</f>
        <v>c</v>
      </c>
      <c r="J3034" s="2" t="str">
        <f>_xlfn.TEXTBEFORE(Table2[[#This Row],[rxn]],"_"&amp;Table2[[#This Row],[compartment]],-1)</f>
        <v>NOX</v>
      </c>
      <c r="K3034" s="2" t="str" cm="1">
        <f t="array" ref="K3034">_xlfn.LET(_xlpm.t,J3034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4" s="2" t="str">
        <f>IF(LEN(Table2[[#This Row],[number at end of rxn-compartment]])&gt;0,_xlfn.TEXTBEFORE(Table2[[#This Row],[rxn-compartment]],Table2[[#This Row],[number at end of rxn-compartment]],-1),"")</f>
        <v/>
      </c>
      <c r="N3034" t="str">
        <v/>
      </c>
      <c r="O3034" t="str">
        <v>STATg_rm</v>
      </c>
      <c r="P3034" t="str">
        <v>FWD</v>
      </c>
      <c r="Q3034" t="str">
        <v>rt3431</v>
      </c>
      <c r="R3034" t="str">
        <v>2.3.1.26</v>
      </c>
      <c r="S3034" t="str">
        <v>Other biosynthetic metabolism</v>
      </c>
      <c r="T3034" t="str">
        <v>Ergosterol biosynthesis</v>
      </c>
    </row>
    <row r="3035" spans="1:20" x14ac:dyDescent="0.2">
      <c r="A3035" t="s">
        <v>6555</v>
      </c>
      <c r="B3035" t="s">
        <v>6556</v>
      </c>
      <c r="C3035" t="s">
        <v>8</v>
      </c>
      <c r="D3035" t="s">
        <v>2201</v>
      </c>
      <c r="E3035" t="str">
        <f>_xlfn.XLOOKUP(Table2[[#This Row],[rxn]],[1]Sheet1!$A:$A,[1]Sheet1!$C:$C,"Other metaolism",0)</f>
        <v>RNA metabolism</v>
      </c>
      <c r="F3035" t="s">
        <v>116</v>
      </c>
      <c r="G3035" t="str">
        <f>Table2[[#This Row],[rxn]]&amp;"_"&amp;Table2[[#This Row],[dir]]</f>
        <v>NTD10pp_c_FWD</v>
      </c>
      <c r="H3035" t="str" cm="1">
        <f t="array" ref="H3035">_xlfn.TEXTJOIN(",",TRUE,_xlfn.UNIQUE(_xlfn._xlws.FILTER(Table2[enz],Table2[rxn+dir]=Table2[[#This Row],[rxn+dir]])))</f>
        <v>UNKNOWN</v>
      </c>
      <c r="I3035" s="2" t="str">
        <f>_xlfn.TEXTAFTER(Table2[[#This Row],[rxn]],"_",-1)</f>
        <v>c</v>
      </c>
      <c r="J3035" s="2" t="str">
        <f>_xlfn.TEXTBEFORE(Table2[[#This Row],[rxn]],"_"&amp;Table2[[#This Row],[compartment]],-1)</f>
        <v>NTD10pp</v>
      </c>
      <c r="K3035" s="2" t="str" cm="1">
        <f t="array" ref="K3035">_xlfn.LET(_xlpm.t,J3035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5" s="2" t="str">
        <f>IF(LEN(Table2[[#This Row],[number at end of rxn-compartment]])&gt;0,_xlfn.TEXTBEFORE(Table2[[#This Row],[rxn-compartment]],Table2[[#This Row],[number at end of rxn-compartment]],-1),"")</f>
        <v/>
      </c>
      <c r="N3035" t="str">
        <v/>
      </c>
      <c r="O3035" t="str">
        <v>STCOAt_c_l</v>
      </c>
      <c r="P3035" t="str">
        <v>FWD</v>
      </c>
      <c r="Q3035" t="str">
        <v>SPONT</v>
      </c>
      <c r="R3035" t="str">
        <v/>
      </c>
      <c r="S3035" t="str">
        <v>Excluded</v>
      </c>
      <c r="T3035" t="str">
        <v>Transport</v>
      </c>
    </row>
    <row r="3036" spans="1:20" x14ac:dyDescent="0.2">
      <c r="A3036" t="s">
        <v>6557</v>
      </c>
      <c r="B3036" t="s">
        <v>6558</v>
      </c>
      <c r="C3036" t="s">
        <v>8</v>
      </c>
      <c r="D3036" t="s">
        <v>2201</v>
      </c>
      <c r="E3036" t="str">
        <f>_xlfn.XLOOKUP(Table2[[#This Row],[rxn]],[1]Sheet1!$A:$A,[1]Sheet1!$C:$C,"Other metaolism",0)</f>
        <v>RNA metabolism</v>
      </c>
      <c r="F3036" t="s">
        <v>116</v>
      </c>
      <c r="G3036" t="str">
        <f>Table2[[#This Row],[rxn]]&amp;"_"&amp;Table2[[#This Row],[dir]]</f>
        <v>NTD1pp_c_FWD</v>
      </c>
      <c r="H3036" t="str" cm="1">
        <f t="array" ref="H3036">_xlfn.TEXTJOIN(",",TRUE,_xlfn.UNIQUE(_xlfn._xlws.FILTER(Table2[enz],Table2[rxn+dir]=Table2[[#This Row],[rxn+dir]])))</f>
        <v>UNKNOWN</v>
      </c>
      <c r="I3036" s="2" t="str">
        <f>_xlfn.TEXTAFTER(Table2[[#This Row],[rxn]],"_",-1)</f>
        <v>c</v>
      </c>
      <c r="J3036" s="2" t="str">
        <f>_xlfn.TEXTBEFORE(Table2[[#This Row],[rxn]],"_"&amp;Table2[[#This Row],[compartment]],-1)</f>
        <v>NTD1pp</v>
      </c>
      <c r="K3036" s="2" t="str" cm="1">
        <f t="array" ref="K3036">_xlfn.LET(_xlpm.t,J3036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6" s="2" t="str">
        <f>IF(LEN(Table2[[#This Row],[number at end of rxn-compartment]])&gt;0,_xlfn.TEXTBEFORE(Table2[[#This Row],[rxn-compartment]],Table2[[#This Row],[number at end of rxn-compartment]],-1),"")</f>
        <v/>
      </c>
      <c r="N3036" t="str">
        <v/>
      </c>
      <c r="O3036" t="str">
        <v>STCOAt_c_l</v>
      </c>
      <c r="P3036" t="str">
        <v>REV</v>
      </c>
      <c r="Q3036" t="str">
        <v>SPONT</v>
      </c>
      <c r="R3036" t="str">
        <v/>
      </c>
      <c r="S3036" t="str">
        <v>Excluded</v>
      </c>
      <c r="T3036" t="str">
        <v>Transport</v>
      </c>
    </row>
    <row r="3037" spans="1:20" x14ac:dyDescent="0.2">
      <c r="A3037" t="s">
        <v>6559</v>
      </c>
      <c r="B3037" t="s">
        <v>6561</v>
      </c>
      <c r="C3037" t="s">
        <v>8</v>
      </c>
      <c r="D3037" t="s">
        <v>6560</v>
      </c>
      <c r="E3037" t="str">
        <f>_xlfn.XLOOKUP(Table2[[#This Row],[rxn]],[1]Sheet1!$A:$A,[1]Sheet1!$C:$C,"Other metaolism",0)</f>
        <v>RNA metabolism</v>
      </c>
      <c r="F3037" t="s">
        <v>116</v>
      </c>
      <c r="G3037" t="str">
        <f>Table2[[#This Row],[rxn]]&amp;"_"&amp;Table2[[#This Row],[dir]]</f>
        <v>NTD2pp_c_FWD</v>
      </c>
      <c r="H3037" t="str" cm="1">
        <f t="array" ref="H3037">_xlfn.TEXTJOIN(",",TRUE,_xlfn.UNIQUE(_xlfn._xlws.FILTER(Table2[enz],Table2[rxn+dir]=Table2[[#This Row],[rxn+dir]])))</f>
        <v>rt1627</v>
      </c>
      <c r="I3037" s="2" t="str">
        <f>_xlfn.TEXTAFTER(Table2[[#This Row],[rxn]],"_",-1)</f>
        <v>c</v>
      </c>
      <c r="J3037" s="2" t="str">
        <f>_xlfn.TEXTBEFORE(Table2[[#This Row],[rxn]],"_"&amp;Table2[[#This Row],[compartment]],-1)</f>
        <v>NTD2pp</v>
      </c>
      <c r="K3037" s="2" t="str" cm="1">
        <f t="array" ref="K3037">_xlfn.LET(_xlpm.t,J3037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7" s="2" t="str">
        <f>IF(LEN(Table2[[#This Row],[number at end of rxn-compartment]])&gt;0,_xlfn.TEXTBEFORE(Table2[[#This Row],[rxn-compartment]],Table2[[#This Row],[number at end of rxn-compartment]],-1),"")</f>
        <v/>
      </c>
      <c r="N3037" t="str">
        <v/>
      </c>
      <c r="O3037" t="str">
        <v>STCOAt_c_rm</v>
      </c>
      <c r="P3037" t="str">
        <v>FWD</v>
      </c>
      <c r="Q3037" t="str">
        <v>SPONT</v>
      </c>
      <c r="R3037" t="str">
        <v/>
      </c>
      <c r="S3037" t="str">
        <v>Excluded</v>
      </c>
      <c r="T3037" t="str">
        <v>Transport</v>
      </c>
    </row>
    <row r="3038" spans="1:20" x14ac:dyDescent="0.2">
      <c r="A3038" t="s">
        <v>6562</v>
      </c>
      <c r="B3038" t="s">
        <v>6563</v>
      </c>
      <c r="C3038" t="s">
        <v>8</v>
      </c>
      <c r="D3038" t="s">
        <v>2201</v>
      </c>
      <c r="E3038" t="str">
        <f>_xlfn.XLOOKUP(Table2[[#This Row],[rxn]],[1]Sheet1!$A:$A,[1]Sheet1!$C:$C,"Other metaolism",0)</f>
        <v>RNA metabolism</v>
      </c>
      <c r="F3038" t="s">
        <v>116</v>
      </c>
      <c r="G3038" t="str">
        <f>Table2[[#This Row],[rxn]]&amp;"_"&amp;Table2[[#This Row],[dir]]</f>
        <v>NTD3pp_c_FWD</v>
      </c>
      <c r="H3038" t="str" cm="1">
        <f t="array" ref="H3038">_xlfn.TEXTJOIN(",",TRUE,_xlfn.UNIQUE(_xlfn._xlws.FILTER(Table2[enz],Table2[rxn+dir]=Table2[[#This Row],[rxn+dir]])))</f>
        <v>UNKNOWN</v>
      </c>
      <c r="I3038" s="2" t="str">
        <f>_xlfn.TEXTAFTER(Table2[[#This Row],[rxn]],"_",-1)</f>
        <v>c</v>
      </c>
      <c r="J3038" s="2" t="str">
        <f>_xlfn.TEXTBEFORE(Table2[[#This Row],[rxn]],"_"&amp;Table2[[#This Row],[compartment]],-1)</f>
        <v>NTD3pp</v>
      </c>
      <c r="K3038" s="2" t="str" cm="1">
        <f t="array" ref="K3038">_xlfn.LET(_xlpm.t,J3038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8" s="2" t="str">
        <f>IF(LEN(Table2[[#This Row],[number at end of rxn-compartment]])&gt;0,_xlfn.TEXTBEFORE(Table2[[#This Row],[rxn-compartment]],Table2[[#This Row],[number at end of rxn-compartment]],-1),"")</f>
        <v/>
      </c>
      <c r="N3038" t="str">
        <v/>
      </c>
      <c r="O3038" t="str">
        <v>STCOAt_c_rm</v>
      </c>
      <c r="P3038" t="str">
        <v>REV</v>
      </c>
      <c r="Q3038" t="str">
        <v>SPONT</v>
      </c>
      <c r="R3038" t="str">
        <v/>
      </c>
      <c r="S3038" t="str">
        <v>Excluded</v>
      </c>
      <c r="T3038" t="str">
        <v>Transport</v>
      </c>
    </row>
    <row r="3039" spans="1:20" x14ac:dyDescent="0.2">
      <c r="A3039" t="s">
        <v>6564</v>
      </c>
      <c r="B3039" t="s">
        <v>6565</v>
      </c>
      <c r="C3039" t="s">
        <v>8</v>
      </c>
      <c r="D3039" t="s">
        <v>6560</v>
      </c>
      <c r="E3039" t="str">
        <f>_xlfn.XLOOKUP(Table2[[#This Row],[rxn]],[1]Sheet1!$A:$A,[1]Sheet1!$C:$C,"Other metaolism",0)</f>
        <v>RNA metabolism</v>
      </c>
      <c r="F3039" t="s">
        <v>116</v>
      </c>
      <c r="G3039" t="str">
        <f>Table2[[#This Row],[rxn]]&amp;"_"&amp;Table2[[#This Row],[dir]]</f>
        <v>NTD4pp_c_FWD</v>
      </c>
      <c r="H3039" t="str" cm="1">
        <f t="array" ref="H3039">_xlfn.TEXTJOIN(",",TRUE,_xlfn.UNIQUE(_xlfn._xlws.FILTER(Table2[enz],Table2[rxn+dir]=Table2[[#This Row],[rxn+dir]])))</f>
        <v>rt1627</v>
      </c>
      <c r="I3039" s="2" t="str">
        <f>_xlfn.TEXTAFTER(Table2[[#This Row],[rxn]],"_",-1)</f>
        <v>c</v>
      </c>
      <c r="J3039" s="2" t="str">
        <f>_xlfn.TEXTBEFORE(Table2[[#This Row],[rxn]],"_"&amp;Table2[[#This Row],[compartment]],-1)</f>
        <v>NTD4pp</v>
      </c>
      <c r="K3039" s="2" t="str" cm="1">
        <f t="array" ref="K3039">_xlfn.LET(_xlpm.t,J3039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39" s="2" t="str">
        <f>IF(LEN(Table2[[#This Row],[number at end of rxn-compartment]])&gt;0,_xlfn.TEXTBEFORE(Table2[[#This Row],[rxn-compartment]],Table2[[#This Row],[number at end of rxn-compartment]],-1),"")</f>
        <v/>
      </c>
      <c r="N3039" t="str">
        <v>STEHz</v>
      </c>
      <c r="O3039" t="str">
        <v>STEHz161_en</v>
      </c>
      <c r="P3039" t="str">
        <v>FWD</v>
      </c>
      <c r="Q3039" t="str">
        <v>rt5879</v>
      </c>
      <c r="R3039" t="str">
        <v>3.1.1.13</v>
      </c>
      <c r="S3039" t="str">
        <v>Other metabolism</v>
      </c>
      <c r="T3039" t="str">
        <v>Steroid biosynthesis</v>
      </c>
    </row>
    <row r="3040" spans="1:20" x14ac:dyDescent="0.2">
      <c r="A3040" t="s">
        <v>6566</v>
      </c>
      <c r="B3040" t="s">
        <v>6567</v>
      </c>
      <c r="C3040" t="s">
        <v>8</v>
      </c>
      <c r="D3040" t="s">
        <v>2201</v>
      </c>
      <c r="E3040" t="str">
        <f>_xlfn.XLOOKUP(Table2[[#This Row],[rxn]],[1]Sheet1!$A:$A,[1]Sheet1!$C:$C,"Other metaolism",0)</f>
        <v>RNA metabolism</v>
      </c>
      <c r="F3040" t="s">
        <v>116</v>
      </c>
      <c r="G3040" t="str">
        <f>Table2[[#This Row],[rxn]]&amp;"_"&amp;Table2[[#This Row],[dir]]</f>
        <v>NTD5_c_FWD</v>
      </c>
      <c r="H3040" t="str" cm="1">
        <f t="array" ref="H3040">_xlfn.TEXTJOIN(",",TRUE,_xlfn.UNIQUE(_xlfn._xlws.FILTER(Table2[enz],Table2[rxn+dir]=Table2[[#This Row],[rxn+dir]])))</f>
        <v>UNKNOWN</v>
      </c>
      <c r="I3040" s="2" t="str">
        <f>_xlfn.TEXTAFTER(Table2[[#This Row],[rxn]],"_",-1)</f>
        <v>c</v>
      </c>
      <c r="J3040" s="2" t="str">
        <f>_xlfn.TEXTBEFORE(Table2[[#This Row],[rxn]],"_"&amp;Table2[[#This Row],[compartment]],-1)</f>
        <v>NTD5</v>
      </c>
      <c r="K3040" s="2" t="str" cm="1">
        <f t="array" ref="K3040">_xlfn.LET(_xlpm.t,J3040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3040" s="2" t="str">
        <f>IF(LEN(Table2[[#This Row],[number at end of rxn-compartment]])&gt;0,_xlfn.TEXTBEFORE(Table2[[#This Row],[rxn-compartment]],Table2[[#This Row],[number at end of rxn-compartment]],-1),"")</f>
        <v>NTD</v>
      </c>
      <c r="N3040" t="str">
        <v>STEHz</v>
      </c>
      <c r="O3040" t="str">
        <v>STEHz161_rm</v>
      </c>
      <c r="P3040" t="str">
        <v>FWD</v>
      </c>
      <c r="Q3040" t="str">
        <v>rt6249</v>
      </c>
      <c r="R3040" t="str">
        <v/>
      </c>
      <c r="S3040" t="str">
        <v>Other metabolism</v>
      </c>
      <c r="T3040" t="str">
        <v>Lipid metabolism</v>
      </c>
    </row>
    <row r="3041" spans="1:20" x14ac:dyDescent="0.2">
      <c r="A3041" t="s">
        <v>6568</v>
      </c>
      <c r="B3041" t="s">
        <v>6569</v>
      </c>
      <c r="C3041" t="s">
        <v>8</v>
      </c>
      <c r="D3041" t="s">
        <v>2201</v>
      </c>
      <c r="E3041" t="str">
        <f>_xlfn.XLOOKUP(Table2[[#This Row],[rxn]],[1]Sheet1!$A:$A,[1]Sheet1!$C:$C,"Other metaolism",0)</f>
        <v>RNA metabolism</v>
      </c>
      <c r="F3041" t="s">
        <v>116</v>
      </c>
      <c r="G3041" t="str">
        <f>Table2[[#This Row],[rxn]]&amp;"_"&amp;Table2[[#This Row],[dir]]</f>
        <v>NTD6pp_c_FWD</v>
      </c>
      <c r="H3041" t="str" cm="1">
        <f t="array" ref="H3041">_xlfn.TEXTJOIN(",",TRUE,_xlfn.UNIQUE(_xlfn._xlws.FILTER(Table2[enz],Table2[rxn+dir]=Table2[[#This Row],[rxn+dir]])))</f>
        <v>UNKNOWN</v>
      </c>
      <c r="I3041" s="2" t="str">
        <f>_xlfn.TEXTAFTER(Table2[[#This Row],[rxn]],"_",-1)</f>
        <v>c</v>
      </c>
      <c r="J3041" s="2" t="str">
        <f>_xlfn.TEXTBEFORE(Table2[[#This Row],[rxn]],"_"&amp;Table2[[#This Row],[compartment]],-1)</f>
        <v>NTD6pp</v>
      </c>
      <c r="K3041" s="2" t="str" cm="1">
        <f t="array" ref="K3041">_xlfn.LET(_xlpm.t,J3041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41" s="2" t="str">
        <f>IF(LEN(Table2[[#This Row],[number at end of rxn-compartment]])&gt;0,_xlfn.TEXTBEFORE(Table2[[#This Row],[rxn-compartment]],Table2[[#This Row],[number at end of rxn-compartment]],-1),"")</f>
        <v/>
      </c>
      <c r="N3041" t="str">
        <v>STEHz</v>
      </c>
      <c r="O3041" t="str">
        <v>STEHz181_en</v>
      </c>
      <c r="P3041" t="str">
        <v>FWD</v>
      </c>
      <c r="Q3041" t="str">
        <v>rt5879</v>
      </c>
      <c r="R3041" t="str">
        <v>3.1.1.13</v>
      </c>
      <c r="S3041" t="str">
        <v>Other metabolism</v>
      </c>
      <c r="T3041" t="str">
        <v>Steroid biosynthesis</v>
      </c>
    </row>
    <row r="3042" spans="1:20" x14ac:dyDescent="0.2">
      <c r="A3042" t="s">
        <v>6570</v>
      </c>
      <c r="B3042" t="s">
        <v>6571</v>
      </c>
      <c r="C3042" t="s">
        <v>8</v>
      </c>
      <c r="D3042" t="s">
        <v>2201</v>
      </c>
      <c r="E3042" t="str">
        <f>_xlfn.XLOOKUP(Table2[[#This Row],[rxn]],[1]Sheet1!$A:$A,[1]Sheet1!$C:$C,"Other metaolism",0)</f>
        <v>RNA metabolism</v>
      </c>
      <c r="F3042" t="s">
        <v>116</v>
      </c>
      <c r="G3042" t="str">
        <f>Table2[[#This Row],[rxn]]&amp;"_"&amp;Table2[[#This Row],[dir]]</f>
        <v>NTD7pp_c_FWD</v>
      </c>
      <c r="H3042" t="str" cm="1">
        <f t="array" ref="H3042">_xlfn.TEXTJOIN(",",TRUE,_xlfn.UNIQUE(_xlfn._xlws.FILTER(Table2[enz],Table2[rxn+dir]=Table2[[#This Row],[rxn+dir]])))</f>
        <v>UNKNOWN</v>
      </c>
      <c r="I3042" s="2" t="str">
        <f>_xlfn.TEXTAFTER(Table2[[#This Row],[rxn]],"_",-1)</f>
        <v>c</v>
      </c>
      <c r="J3042" s="2" t="str">
        <f>_xlfn.TEXTBEFORE(Table2[[#This Row],[rxn]],"_"&amp;Table2[[#This Row],[compartment]],-1)</f>
        <v>NTD7pp</v>
      </c>
      <c r="K3042" s="2" t="str" cm="1">
        <f t="array" ref="K3042">_xlfn.LET(_xlpm.t,J3042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42" s="2" t="str">
        <f>IF(LEN(Table2[[#This Row],[number at end of rxn-compartment]])&gt;0,_xlfn.TEXTBEFORE(Table2[[#This Row],[rxn-compartment]],Table2[[#This Row],[number at end of rxn-compartment]],-1),"")</f>
        <v/>
      </c>
      <c r="N3042" t="str">
        <v>STEHz</v>
      </c>
      <c r="O3042" t="str">
        <v>STEHz181_rm</v>
      </c>
      <c r="P3042" t="str">
        <v>FWD</v>
      </c>
      <c r="Q3042" t="str">
        <v>rt6249</v>
      </c>
      <c r="R3042" t="str">
        <v/>
      </c>
      <c r="S3042" t="str">
        <v>Other metabolism</v>
      </c>
      <c r="T3042" t="str">
        <v>Lipid metabolism</v>
      </c>
    </row>
    <row r="3043" spans="1:20" x14ac:dyDescent="0.2">
      <c r="A3043" t="s">
        <v>6572</v>
      </c>
      <c r="B3043" t="s">
        <v>6573</v>
      </c>
      <c r="C3043" t="s">
        <v>8</v>
      </c>
      <c r="D3043" t="s">
        <v>2201</v>
      </c>
      <c r="E3043" t="str">
        <f>_xlfn.XLOOKUP(Table2[[#This Row],[rxn]],[1]Sheet1!$A:$A,[1]Sheet1!$C:$C,"Other metaolism",0)</f>
        <v>RNA metabolism</v>
      </c>
      <c r="F3043" t="s">
        <v>116</v>
      </c>
      <c r="G3043" t="str">
        <f>Table2[[#This Row],[rxn]]&amp;"_"&amp;Table2[[#This Row],[dir]]</f>
        <v>NTD8_c_FWD</v>
      </c>
      <c r="H3043" t="str" cm="1">
        <f t="array" ref="H3043">_xlfn.TEXTJOIN(",",TRUE,_xlfn.UNIQUE(_xlfn._xlws.FILTER(Table2[enz],Table2[rxn+dir]=Table2[[#This Row],[rxn+dir]])))</f>
        <v>UNKNOWN</v>
      </c>
      <c r="I3043" s="2" t="str">
        <f>_xlfn.TEXTAFTER(Table2[[#This Row],[rxn]],"_",-1)</f>
        <v>c</v>
      </c>
      <c r="J3043" s="2" t="str">
        <f>_xlfn.TEXTBEFORE(Table2[[#This Row],[rxn]],"_"&amp;Table2[[#This Row],[compartment]],-1)</f>
        <v>NTD8</v>
      </c>
      <c r="K3043" s="2" t="str" cm="1">
        <f t="array" ref="K3043">_xlfn.LET(_xlpm.t,J3043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</v>
      </c>
      <c r="L3043" s="2" t="str">
        <f>IF(LEN(Table2[[#This Row],[number at end of rxn-compartment]])&gt;0,_xlfn.TEXTBEFORE(Table2[[#This Row],[rxn-compartment]],Table2[[#This Row],[number at end of rxn-compartment]],-1),"")</f>
        <v>NTD</v>
      </c>
      <c r="N3043" t="str">
        <v/>
      </c>
      <c r="O3043" t="str">
        <v>SUCCt_c_e</v>
      </c>
      <c r="P3043" t="str">
        <v>FWD</v>
      </c>
      <c r="Q3043" t="str">
        <v>SPONT</v>
      </c>
      <c r="R3043" t="str">
        <v/>
      </c>
      <c r="S3043" t="str">
        <v>Excluded</v>
      </c>
      <c r="T3043" t="str">
        <v>Transport</v>
      </c>
    </row>
    <row r="3044" spans="1:20" x14ac:dyDescent="0.2">
      <c r="A3044" t="s">
        <v>6574</v>
      </c>
      <c r="B3044" t="s">
        <v>6575</v>
      </c>
      <c r="C3044" t="s">
        <v>8</v>
      </c>
      <c r="D3044" t="s">
        <v>3251</v>
      </c>
      <c r="E3044" t="str">
        <f>_xlfn.XLOOKUP(Table2[[#This Row],[rxn]],[1]Sheet1!$A:$A,[1]Sheet1!$C:$C,"Other metaolism",0)</f>
        <v>RNA metabolism</v>
      </c>
      <c r="F3044" t="s">
        <v>116</v>
      </c>
      <c r="G3044" t="str">
        <f>Table2[[#This Row],[rxn]]&amp;"_"&amp;Table2[[#This Row],[dir]]</f>
        <v>NTP10_c_FWD</v>
      </c>
      <c r="H3044" t="str" cm="1">
        <f t="array" ref="H3044">_xlfn.TEXTJOIN(",",TRUE,_xlfn.UNIQUE(_xlfn._xlws.FILTER(Table2[enz],Table2[rxn+dir]=Table2[[#This Row],[rxn+dir]])))</f>
        <v>rt0602_c</v>
      </c>
      <c r="I3044" s="2" t="str">
        <f>_xlfn.TEXTAFTER(Table2[[#This Row],[rxn]],"_",-1)</f>
        <v>c</v>
      </c>
      <c r="J3044" s="2" t="str">
        <f>_xlfn.TEXTBEFORE(Table2[[#This Row],[rxn]],"_"&amp;Table2[[#This Row],[compartment]],-1)</f>
        <v>NTP10</v>
      </c>
      <c r="K3044" s="2" t="str" cm="1">
        <f t="array" ref="K3044">_xlfn.LET(_xlpm.t,J3044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</v>
      </c>
      <c r="L3044" s="2" t="str">
        <f>IF(LEN(Table2[[#This Row],[number at end of rxn-compartment]])&gt;0,_xlfn.TEXTBEFORE(Table2[[#This Row],[rxn-compartment]],Table2[[#This Row],[number at end of rxn-compartment]],-1),"")</f>
        <v>NTP</v>
      </c>
      <c r="N3044" t="str">
        <v/>
      </c>
      <c r="O3044" t="str">
        <v>SUCCt_c_e</v>
      </c>
      <c r="P3044" t="str">
        <v>REV</v>
      </c>
      <c r="Q3044" t="str">
        <v>SPONT</v>
      </c>
      <c r="R3044" t="str">
        <v/>
      </c>
      <c r="S3044" t="str">
        <v>Excluded</v>
      </c>
      <c r="T3044" t="str">
        <v>Transport</v>
      </c>
    </row>
    <row r="3045" spans="1:20" x14ac:dyDescent="0.2">
      <c r="A3045" t="s">
        <v>6576</v>
      </c>
      <c r="B3045" t="s">
        <v>6577</v>
      </c>
      <c r="C3045" t="s">
        <v>8</v>
      </c>
      <c r="D3045" t="s">
        <v>3251</v>
      </c>
      <c r="E3045" t="str">
        <f>_xlfn.XLOOKUP(Table2[[#This Row],[rxn]],[1]Sheet1!$A:$A,[1]Sheet1!$C:$C,"Other metaolism",0)</f>
        <v>RNA metabolism</v>
      </c>
      <c r="F3045" t="s">
        <v>116</v>
      </c>
      <c r="G3045" t="str">
        <f>Table2[[#This Row],[rxn]]&amp;"_"&amp;Table2[[#This Row],[dir]]</f>
        <v>NTP3_c_FWD</v>
      </c>
      <c r="H3045" t="str" cm="1">
        <f t="array" ref="H3045">_xlfn.TEXTJOIN(",",TRUE,_xlfn.UNIQUE(_xlfn._xlws.FILTER(Table2[enz],Table2[rxn+dir]=Table2[[#This Row],[rxn+dir]])))</f>
        <v>rt0602_c,rt5972,rt7922</v>
      </c>
      <c r="I3045" s="2" t="str">
        <f>_xlfn.TEXTAFTER(Table2[[#This Row],[rxn]],"_",-1)</f>
        <v>c</v>
      </c>
      <c r="J3045" s="2" t="str">
        <f>_xlfn.TEXTBEFORE(Table2[[#This Row],[rxn]],"_"&amp;Table2[[#This Row],[compartment]],-1)</f>
        <v>NTP3</v>
      </c>
      <c r="K3045" s="2" t="str" cm="1">
        <f t="array" ref="K3045">_xlfn.LET(_xlpm.t,J3045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045" s="2" t="str">
        <f>IF(LEN(Table2[[#This Row],[number at end of rxn-compartment]])&gt;0,_xlfn.TEXTBEFORE(Table2[[#This Row],[rxn-compartment]],Table2[[#This Row],[number at end of rxn-compartment]],-1),"")</f>
        <v>NTP</v>
      </c>
      <c r="N3045" t="str">
        <v>SUCCt</v>
      </c>
      <c r="O3045" t="str">
        <v>SUCCt2_m</v>
      </c>
      <c r="P3045" t="str">
        <v>FWD</v>
      </c>
      <c r="Q3045" t="str">
        <v>rt5142</v>
      </c>
      <c r="R3045" t="str">
        <v/>
      </c>
      <c r="S3045" t="str">
        <v>Excluded</v>
      </c>
      <c r="T3045" t="str">
        <v>Transport</v>
      </c>
    </row>
    <row r="3046" spans="1:20" x14ac:dyDescent="0.2">
      <c r="A3046" t="s">
        <v>6578</v>
      </c>
      <c r="B3046" t="s">
        <v>6577</v>
      </c>
      <c r="C3046" t="s">
        <v>8</v>
      </c>
      <c r="D3046" t="s">
        <v>6579</v>
      </c>
      <c r="E3046" t="str">
        <f>_xlfn.XLOOKUP(Table2[[#This Row],[rxn]],[1]Sheet1!$A:$A,[1]Sheet1!$C:$C,"Other metaolism",0)</f>
        <v>RNA metabolism</v>
      </c>
      <c r="F3046" t="s">
        <v>116</v>
      </c>
      <c r="G3046" t="str">
        <f>Table2[[#This Row],[rxn]]&amp;"_"&amp;Table2[[#This Row],[dir]]</f>
        <v>NTP3_c_FWD</v>
      </c>
      <c r="H3046" t="str" cm="1">
        <f t="array" ref="H3046">_xlfn.TEXTJOIN(",",TRUE,_xlfn.UNIQUE(_xlfn._xlws.FILTER(Table2[enz],Table2[rxn+dir]=Table2[[#This Row],[rxn+dir]])))</f>
        <v>rt0602_c,rt5972,rt7922</v>
      </c>
      <c r="I3046" s="2" t="str">
        <f>_xlfn.TEXTAFTER(Table2[[#This Row],[rxn]],"_",-1)</f>
        <v>c</v>
      </c>
      <c r="J3046" s="2" t="str">
        <f>_xlfn.TEXTBEFORE(Table2[[#This Row],[rxn]],"_"&amp;Table2[[#This Row],[compartment]],-1)</f>
        <v>NTP3</v>
      </c>
      <c r="K3046" s="2" t="str" cm="1">
        <f t="array" ref="K3046">_xlfn.LET(_xlpm.t,J3046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046" s="2" t="str">
        <f>IF(LEN(Table2[[#This Row],[number at end of rxn-compartment]])&gt;0,_xlfn.TEXTBEFORE(Table2[[#This Row],[rxn-compartment]],Table2[[#This Row],[number at end of rxn-compartment]],-1),"")</f>
        <v>NTP</v>
      </c>
      <c r="N3046" t="str">
        <v>SUCDq</v>
      </c>
      <c r="O3046" t="str">
        <v>SUCDq9_m</v>
      </c>
      <c r="P3046" t="str">
        <v>FWD</v>
      </c>
      <c r="Q3046" t="str">
        <v>SDH1234</v>
      </c>
      <c r="R3046" t="str">
        <v>1.3.5.1</v>
      </c>
      <c r="S3046" t="str">
        <v>Central metabolism</v>
      </c>
      <c r="T3046" t="str">
        <v>Citric acid cycle</v>
      </c>
    </row>
    <row r="3047" spans="1:20" x14ac:dyDescent="0.2">
      <c r="A3047" t="s">
        <v>6580</v>
      </c>
      <c r="B3047" t="s">
        <v>6577</v>
      </c>
      <c r="C3047" t="s">
        <v>8</v>
      </c>
      <c r="D3047" t="s">
        <v>6581</v>
      </c>
      <c r="E3047" t="str">
        <f>_xlfn.XLOOKUP(Table2[[#This Row],[rxn]],[1]Sheet1!$A:$A,[1]Sheet1!$C:$C,"Other metaolism",0)</f>
        <v>RNA metabolism</v>
      </c>
      <c r="F3047" t="s">
        <v>116</v>
      </c>
      <c r="G3047" t="str">
        <f>Table2[[#This Row],[rxn]]&amp;"_"&amp;Table2[[#This Row],[dir]]</f>
        <v>NTP3_c_FWD</v>
      </c>
      <c r="H3047" t="str" cm="1">
        <f t="array" ref="H3047">_xlfn.TEXTJOIN(",",TRUE,_xlfn.UNIQUE(_xlfn._xlws.FILTER(Table2[enz],Table2[rxn+dir]=Table2[[#This Row],[rxn+dir]])))</f>
        <v>rt0602_c,rt5972,rt7922</v>
      </c>
      <c r="I3047" s="2" t="str">
        <f>_xlfn.TEXTAFTER(Table2[[#This Row],[rxn]],"_",-1)</f>
        <v>c</v>
      </c>
      <c r="J3047" s="2" t="str">
        <f>_xlfn.TEXTBEFORE(Table2[[#This Row],[rxn]],"_"&amp;Table2[[#This Row],[compartment]],-1)</f>
        <v>NTP3</v>
      </c>
      <c r="K3047" s="2" t="str" cm="1">
        <f t="array" ref="K3047">_xlfn.LET(_xlpm.t,J3047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047" s="2" t="str">
        <f>IF(LEN(Table2[[#This Row],[number at end of rxn-compartment]])&gt;0,_xlfn.TEXTBEFORE(Table2[[#This Row],[rxn-compartment]],Table2[[#This Row],[number at end of rxn-compartment]],-1),"")</f>
        <v>NTP</v>
      </c>
      <c r="N3047" t="str">
        <v>SUCDq</v>
      </c>
      <c r="O3047" t="str">
        <v>SUCDq9_m</v>
      </c>
      <c r="P3047" t="str">
        <v>REV</v>
      </c>
      <c r="Q3047" t="str">
        <v>SDH1234</v>
      </c>
      <c r="R3047" t="str">
        <v>1.3.5.1</v>
      </c>
      <c r="S3047" t="str">
        <v>Central metabolism</v>
      </c>
      <c r="T3047" t="str">
        <v>Citric acid cycle</v>
      </c>
    </row>
    <row r="3048" spans="1:20" x14ac:dyDescent="0.2">
      <c r="A3048" t="s">
        <v>6582</v>
      </c>
      <c r="B3048" t="s">
        <v>6583</v>
      </c>
      <c r="C3048" t="s">
        <v>8</v>
      </c>
      <c r="D3048" t="s">
        <v>3251</v>
      </c>
      <c r="E3048" t="str">
        <f>_xlfn.XLOOKUP(Table2[[#This Row],[rxn]],[1]Sheet1!$A:$A,[1]Sheet1!$C:$C,"Other metaolism",0)</f>
        <v>RNA metabolism</v>
      </c>
      <c r="F3048" t="s">
        <v>116</v>
      </c>
      <c r="G3048" t="str">
        <f>Table2[[#This Row],[rxn]]&amp;"_"&amp;Table2[[#This Row],[dir]]</f>
        <v>NTP4_c_FWD</v>
      </c>
      <c r="H3048" t="str" cm="1">
        <f t="array" ref="H3048">_xlfn.TEXTJOIN(",",TRUE,_xlfn.UNIQUE(_xlfn._xlws.FILTER(Table2[enz],Table2[rxn+dir]=Table2[[#This Row],[rxn+dir]])))</f>
        <v>rt0602_c</v>
      </c>
      <c r="I3048" s="2" t="str">
        <f>_xlfn.TEXTAFTER(Table2[[#This Row],[rxn]],"_",-1)</f>
        <v>c</v>
      </c>
      <c r="J3048" s="2" t="str">
        <f>_xlfn.TEXTBEFORE(Table2[[#This Row],[rxn]],"_"&amp;Table2[[#This Row],[compartment]],-1)</f>
        <v>NTP4</v>
      </c>
      <c r="K3048" s="2" t="str" cm="1">
        <f t="array" ref="K3048">_xlfn.LET(_xlpm.t,J3048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048" s="2" t="str">
        <f>IF(LEN(Table2[[#This Row],[number at end of rxn-compartment]])&gt;0,_xlfn.TEXTBEFORE(Table2[[#This Row],[rxn-compartment]],Table2[[#This Row],[number at end of rxn-compartment]],-1),"")</f>
        <v>NTP</v>
      </c>
      <c r="N3048" t="str">
        <v/>
      </c>
      <c r="O3048" t="str">
        <v>SUCFUMt_c_m</v>
      </c>
      <c r="P3048" t="str">
        <v>FWD</v>
      </c>
      <c r="Q3048" t="str">
        <v>rt4237</v>
      </c>
      <c r="R3048" t="str">
        <v/>
      </c>
      <c r="S3048" t="str">
        <v>Excluded</v>
      </c>
      <c r="T3048" t="str">
        <v>Transport</v>
      </c>
    </row>
    <row r="3049" spans="1:20" x14ac:dyDescent="0.2">
      <c r="A3049" t="s">
        <v>6584</v>
      </c>
      <c r="B3049" t="s">
        <v>6585</v>
      </c>
      <c r="C3049" t="s">
        <v>8</v>
      </c>
      <c r="D3049" t="s">
        <v>3251</v>
      </c>
      <c r="E3049" t="str">
        <f>_xlfn.XLOOKUP(Table2[[#This Row],[rxn]],[1]Sheet1!$A:$A,[1]Sheet1!$C:$C,"Other metaolism",0)</f>
        <v>RNA metabolism</v>
      </c>
      <c r="F3049" t="s">
        <v>116</v>
      </c>
      <c r="G3049" t="str">
        <f>Table2[[#This Row],[rxn]]&amp;"_"&amp;Table2[[#This Row],[dir]]</f>
        <v>NTP5_c_FWD</v>
      </c>
      <c r="H3049" t="str" cm="1">
        <f t="array" ref="H3049">_xlfn.TEXTJOIN(",",TRUE,_xlfn.UNIQUE(_xlfn._xlws.FILTER(Table2[enz],Table2[rxn+dir]=Table2[[#This Row],[rxn+dir]])))</f>
        <v>rt0602_c</v>
      </c>
      <c r="I3049" s="2" t="str">
        <f>_xlfn.TEXTAFTER(Table2[[#This Row],[rxn]],"_",-1)</f>
        <v>c</v>
      </c>
      <c r="J3049" s="2" t="str">
        <f>_xlfn.TEXTBEFORE(Table2[[#This Row],[rxn]],"_"&amp;Table2[[#This Row],[compartment]],-1)</f>
        <v>NTP5</v>
      </c>
      <c r="K3049" s="2" t="str" cm="1">
        <f t="array" ref="K3049">_xlfn.LET(_xlpm.t,J3049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3049" s="2" t="str">
        <f>IF(LEN(Table2[[#This Row],[number at end of rxn-compartment]])&gt;0,_xlfn.TEXTBEFORE(Table2[[#This Row],[rxn-compartment]],Table2[[#This Row],[number at end of rxn-compartment]],-1),"")</f>
        <v>NTP</v>
      </c>
      <c r="N3049" t="str">
        <v/>
      </c>
      <c r="O3049" t="str">
        <v>SUCOAS_m</v>
      </c>
      <c r="P3049" t="str">
        <v>FWD</v>
      </c>
      <c r="Q3049" t="str">
        <v>LSC12</v>
      </c>
      <c r="R3049" t="str">
        <v>6.2.1.5</v>
      </c>
      <c r="S3049" t="str">
        <v>Central metabolism</v>
      </c>
      <c r="T3049" t="str">
        <v>Citric acid cycle</v>
      </c>
    </row>
    <row r="3050" spans="1:20" x14ac:dyDescent="0.2">
      <c r="A3050" t="s">
        <v>6586</v>
      </c>
      <c r="B3050" t="s">
        <v>6587</v>
      </c>
      <c r="C3050" t="s">
        <v>8</v>
      </c>
      <c r="D3050" t="s">
        <v>3251</v>
      </c>
      <c r="E3050" t="str">
        <f>_xlfn.XLOOKUP(Table2[[#This Row],[rxn]],[1]Sheet1!$A:$A,[1]Sheet1!$C:$C,"Other metaolism",0)</f>
        <v>RNA metabolism</v>
      </c>
      <c r="F3050" t="s">
        <v>116</v>
      </c>
      <c r="G3050" t="str">
        <f>Table2[[#This Row],[rxn]]&amp;"_"&amp;Table2[[#This Row],[dir]]</f>
        <v>NTP7_c_FWD</v>
      </c>
      <c r="H3050" t="str" cm="1">
        <f t="array" ref="H3050">_xlfn.TEXTJOIN(",",TRUE,_xlfn.UNIQUE(_xlfn._xlws.FILTER(Table2[enz],Table2[rxn+dir]=Table2[[#This Row],[rxn+dir]])))</f>
        <v>rt0602_c</v>
      </c>
      <c r="I3050" s="2" t="str">
        <f>_xlfn.TEXTAFTER(Table2[[#This Row],[rxn]],"_",-1)</f>
        <v>c</v>
      </c>
      <c r="J3050" s="2" t="str">
        <f>_xlfn.TEXTBEFORE(Table2[[#This Row],[rxn]],"_"&amp;Table2[[#This Row],[compartment]],-1)</f>
        <v>NTP7</v>
      </c>
      <c r="K3050" s="2" t="str" cm="1">
        <f t="array" ref="K3050">_xlfn.LET(_xlpm.t,J3050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3050" s="2" t="str">
        <f>IF(LEN(Table2[[#This Row],[number at end of rxn-compartment]])&gt;0,_xlfn.TEXTBEFORE(Table2[[#This Row],[rxn-compartment]],Table2[[#This Row],[number at end of rxn-compartment]],-1),"")</f>
        <v>NTP</v>
      </c>
      <c r="N3050" t="str">
        <v/>
      </c>
      <c r="O3050" t="str">
        <v>SUCR_e</v>
      </c>
      <c r="P3050" t="str">
        <v>FWD</v>
      </c>
      <c r="Q3050" t="str">
        <v>rt6458</v>
      </c>
      <c r="R3050" t="str">
        <v>3.2.1.10</v>
      </c>
      <c r="S3050" t="str">
        <v>Other metabolism</v>
      </c>
      <c r="T3050" t="str">
        <v>Galactose metabolism</v>
      </c>
    </row>
    <row r="3051" spans="1:20" x14ac:dyDescent="0.2">
      <c r="A3051" t="s">
        <v>6588</v>
      </c>
      <c r="B3051" t="s">
        <v>6589</v>
      </c>
      <c r="C3051" t="s">
        <v>8</v>
      </c>
      <c r="D3051" t="s">
        <v>2201</v>
      </c>
      <c r="E3051" t="str">
        <f>_xlfn.XLOOKUP(Table2[[#This Row],[rxn]],[1]Sheet1!$A:$A,[1]Sheet1!$C:$C,"Other metaolism",0)</f>
        <v>Other metabolism</v>
      </c>
      <c r="F3051" t="s">
        <v>6396</v>
      </c>
      <c r="G3051" t="str">
        <f>Table2[[#This Row],[rxn]]&amp;"_"&amp;Table2[[#This Row],[dir]]</f>
        <v>NTPDA2_c_FWD</v>
      </c>
      <c r="H3051" t="str" cm="1">
        <f t="array" ref="H3051">_xlfn.TEXTJOIN(",",TRUE,_xlfn.UNIQUE(_xlfn._xlws.FILTER(Table2[enz],Table2[rxn+dir]=Table2[[#This Row],[rxn+dir]])))</f>
        <v>UNKNOWN</v>
      </c>
      <c r="I3051" s="2" t="str">
        <f>_xlfn.TEXTAFTER(Table2[[#This Row],[rxn]],"_",-1)</f>
        <v>c</v>
      </c>
      <c r="J3051" s="2" t="str">
        <f>_xlfn.TEXTBEFORE(Table2[[#This Row],[rxn]],"_"&amp;Table2[[#This Row],[compartment]],-1)</f>
        <v>NTPDA2</v>
      </c>
      <c r="K3051" s="2" t="str" cm="1">
        <f t="array" ref="K3051">_xlfn.LET(_xlpm.t,J3051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051" s="2" t="str">
        <f>IF(LEN(Table2[[#This Row],[number at end of rxn-compartment]])&gt;0,_xlfn.TEXTBEFORE(Table2[[#This Row],[rxn-compartment]],Table2[[#This Row],[number at end of rxn-compartment]],-1),"")</f>
        <v>NTPDA</v>
      </c>
      <c r="N3051" t="str">
        <v>SULFOX</v>
      </c>
      <c r="O3051" t="str">
        <v>SULFOX2_c</v>
      </c>
      <c r="P3051" t="str">
        <v>FWD</v>
      </c>
      <c r="Q3051" t="str">
        <v>rt8390</v>
      </c>
      <c r="R3051" t="str">
        <v>1.8.3.1</v>
      </c>
      <c r="S3051" t="str">
        <v>Other biosynthetic metabolism</v>
      </c>
      <c r="T3051" t="str">
        <v>Sulfur metabolism</v>
      </c>
    </row>
    <row r="3052" spans="1:20" x14ac:dyDescent="0.2">
      <c r="A3052" t="s">
        <v>6590</v>
      </c>
      <c r="B3052" t="s">
        <v>6591</v>
      </c>
      <c r="C3052" t="s">
        <v>8</v>
      </c>
      <c r="D3052" t="s">
        <v>1270</v>
      </c>
      <c r="E3052" t="str">
        <f>_xlfn.XLOOKUP(Table2[[#This Row],[rxn]],[1]Sheet1!$A:$A,[1]Sheet1!$C:$C,"Other metaolism",0)</f>
        <v>Excluded</v>
      </c>
      <c r="F3052" t="s">
        <v>19</v>
      </c>
      <c r="G3052" t="str">
        <f>Table2[[#This Row],[rxn]]&amp;"_"&amp;Table2[[#This Row],[dir]]</f>
        <v>O2t_c_e_FWD</v>
      </c>
      <c r="H3052" t="str" cm="1">
        <f t="array" ref="H3052">_xlfn.TEXTJOIN(",",TRUE,_xlfn.UNIQUE(_xlfn._xlws.FILTER(Table2[enz],Table2[rxn+dir]=Table2[[#This Row],[rxn+dir]])))</f>
        <v>SPONT</v>
      </c>
      <c r="I3052" s="2" t="str">
        <f>_xlfn.TEXTAFTER(Table2[[#This Row],[rxn]],"_",-1)</f>
        <v>e</v>
      </c>
      <c r="J3052" s="2" t="str">
        <f>_xlfn.TEXTBEFORE(Table2[[#This Row],[rxn]],"_"&amp;Table2[[#This Row],[compartment]],-1)</f>
        <v>O2t_c</v>
      </c>
      <c r="K3052" s="2" t="str" cm="1">
        <f t="array" ref="K3052">_xlfn.LET(_xlpm.t,J3052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2" s="2" t="str">
        <f>IF(LEN(Table2[[#This Row],[number at end of rxn-compartment]])&gt;0,_xlfn.TEXTBEFORE(Table2[[#This Row],[rxn-compartment]],Table2[[#This Row],[number at end of rxn-compartment]],-1),"")</f>
        <v/>
      </c>
      <c r="N3052" t="str">
        <v/>
      </c>
      <c r="O3052" t="str">
        <v>TAGL_l</v>
      </c>
      <c r="P3052" t="str">
        <v>FWD</v>
      </c>
      <c r="Q3052" t="str">
        <v>rt1378</v>
      </c>
      <c r="R3052" t="str">
        <v>3.1.1.3</v>
      </c>
      <c r="S3052" t="str">
        <v>Other metabolism</v>
      </c>
      <c r="T3052" t="str">
        <v>Triacylglycerol degradation</v>
      </c>
    </row>
    <row r="3053" spans="1:20" x14ac:dyDescent="0.2">
      <c r="A3053" t="s">
        <v>6592</v>
      </c>
      <c r="B3053" t="s">
        <v>6591</v>
      </c>
      <c r="C3053" t="s">
        <v>21</v>
      </c>
      <c r="D3053" t="s">
        <v>1270</v>
      </c>
      <c r="E3053" t="str">
        <f>_xlfn.XLOOKUP(Table2[[#This Row],[rxn]],[1]Sheet1!$A:$A,[1]Sheet1!$C:$C,"Other metaolism",0)</f>
        <v>Excluded</v>
      </c>
      <c r="F3053" t="s">
        <v>19</v>
      </c>
      <c r="G3053" t="str">
        <f>Table2[[#This Row],[rxn]]&amp;"_"&amp;Table2[[#This Row],[dir]]</f>
        <v>O2t_c_e_REV</v>
      </c>
      <c r="H3053" t="str" cm="1">
        <f t="array" ref="H3053">_xlfn.TEXTJOIN(",",TRUE,_xlfn.UNIQUE(_xlfn._xlws.FILTER(Table2[enz],Table2[rxn+dir]=Table2[[#This Row],[rxn+dir]])))</f>
        <v>SPONT</v>
      </c>
      <c r="I3053" s="2" t="str">
        <f>_xlfn.TEXTAFTER(Table2[[#This Row],[rxn]],"_",-1)</f>
        <v>e</v>
      </c>
      <c r="J3053" s="2" t="str">
        <f>_xlfn.TEXTBEFORE(Table2[[#This Row],[rxn]],"_"&amp;Table2[[#This Row],[compartment]],-1)</f>
        <v>O2t_c</v>
      </c>
      <c r="K3053" s="2" t="str" cm="1">
        <f t="array" ref="K3053">_xlfn.LET(_xlpm.t,J3053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3" s="2" t="str">
        <f>IF(LEN(Table2[[#This Row],[number at end of rxn-compartment]])&gt;0,_xlfn.TEXTBEFORE(Table2[[#This Row],[rxn-compartment]],Table2[[#This Row],[number at end of rxn-compartment]],-1),"")</f>
        <v/>
      </c>
      <c r="N3053" t="str">
        <v/>
      </c>
      <c r="O3053" t="str">
        <v>TAGL_m</v>
      </c>
      <c r="P3053" t="str">
        <v>FWD</v>
      </c>
      <c r="Q3053" t="str">
        <v>rt0632,rt5949</v>
      </c>
      <c r="R3053" t="str">
        <v>3.1.1.3</v>
      </c>
      <c r="S3053" t="str">
        <v>Other metabolism</v>
      </c>
      <c r="T3053" t="str">
        <v>Triacylglycerol degradation</v>
      </c>
    </row>
    <row r="3054" spans="1:20" x14ac:dyDescent="0.2">
      <c r="A3054" t="s">
        <v>6593</v>
      </c>
      <c r="B3054" t="s">
        <v>6594</v>
      </c>
      <c r="C3054" t="s">
        <v>8</v>
      </c>
      <c r="D3054" t="s">
        <v>1270</v>
      </c>
      <c r="E3054" t="str">
        <f>_xlfn.XLOOKUP(Table2[[#This Row],[rxn]],[1]Sheet1!$A:$A,[1]Sheet1!$C:$C,"Other metaolism",0)</f>
        <v>Excluded</v>
      </c>
      <c r="F3054" t="s">
        <v>19</v>
      </c>
      <c r="G3054" t="str">
        <f>Table2[[#This Row],[rxn]]&amp;"_"&amp;Table2[[#This Row],[dir]]</f>
        <v>O2t_c_m_FWD</v>
      </c>
      <c r="H3054" t="str" cm="1">
        <f t="array" ref="H3054">_xlfn.TEXTJOIN(",",TRUE,_xlfn.UNIQUE(_xlfn._xlws.FILTER(Table2[enz],Table2[rxn+dir]=Table2[[#This Row],[rxn+dir]])))</f>
        <v>SPONT</v>
      </c>
      <c r="I3054" s="2" t="str">
        <f>_xlfn.TEXTAFTER(Table2[[#This Row],[rxn]],"_",-1)</f>
        <v>m</v>
      </c>
      <c r="J3054" s="2" t="str">
        <f>_xlfn.TEXTBEFORE(Table2[[#This Row],[rxn]],"_"&amp;Table2[[#This Row],[compartment]],-1)</f>
        <v>O2t_c</v>
      </c>
      <c r="K3054" s="2" t="str" cm="1">
        <f t="array" ref="K3054">_xlfn.LET(_xlpm.t,J3054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4" s="2" t="str">
        <f>IF(LEN(Table2[[#This Row],[number at end of rxn-compartment]])&gt;0,_xlfn.TEXTBEFORE(Table2[[#This Row],[rxn-compartment]],Table2[[#This Row],[number at end of rxn-compartment]],-1),"")</f>
        <v/>
      </c>
      <c r="N3054" t="str">
        <v/>
      </c>
      <c r="O3054" t="str">
        <v>TAGt_c_m</v>
      </c>
      <c r="P3054" t="str">
        <v>FWD</v>
      </c>
      <c r="Q3054" t="str">
        <v>UNKNOWN</v>
      </c>
      <c r="R3054" t="str">
        <v/>
      </c>
      <c r="S3054" t="str">
        <v>Excluded</v>
      </c>
      <c r="T3054" t="str">
        <v>Transport</v>
      </c>
    </row>
    <row r="3055" spans="1:20" x14ac:dyDescent="0.2">
      <c r="A3055" t="s">
        <v>6595</v>
      </c>
      <c r="B3055" t="s">
        <v>6594</v>
      </c>
      <c r="C3055" t="s">
        <v>21</v>
      </c>
      <c r="D3055" t="s">
        <v>1270</v>
      </c>
      <c r="E3055" t="str">
        <f>_xlfn.XLOOKUP(Table2[[#This Row],[rxn]],[1]Sheet1!$A:$A,[1]Sheet1!$C:$C,"Other metaolism",0)</f>
        <v>Excluded</v>
      </c>
      <c r="F3055" t="s">
        <v>19</v>
      </c>
      <c r="G3055" t="str">
        <f>Table2[[#This Row],[rxn]]&amp;"_"&amp;Table2[[#This Row],[dir]]</f>
        <v>O2t_c_m_REV</v>
      </c>
      <c r="H3055" t="str" cm="1">
        <f t="array" ref="H3055">_xlfn.TEXTJOIN(",",TRUE,_xlfn.UNIQUE(_xlfn._xlws.FILTER(Table2[enz],Table2[rxn+dir]=Table2[[#This Row],[rxn+dir]])))</f>
        <v>SPONT</v>
      </c>
      <c r="I3055" s="2" t="str">
        <f>_xlfn.TEXTAFTER(Table2[[#This Row],[rxn]],"_",-1)</f>
        <v>m</v>
      </c>
      <c r="J3055" s="2" t="str">
        <f>_xlfn.TEXTBEFORE(Table2[[#This Row],[rxn]],"_"&amp;Table2[[#This Row],[compartment]],-1)</f>
        <v>O2t_c</v>
      </c>
      <c r="K3055" s="2" t="str" cm="1">
        <f t="array" ref="K3055">_xlfn.LET(_xlpm.t,J3055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5" s="2" t="str">
        <f>IF(LEN(Table2[[#This Row],[number at end of rxn-compartment]])&gt;0,_xlfn.TEXTBEFORE(Table2[[#This Row],[rxn-compartment]],Table2[[#This Row],[number at end of rxn-compartment]],-1),"")</f>
        <v/>
      </c>
      <c r="N3055" t="str">
        <v/>
      </c>
      <c r="O3055" t="str">
        <v>TAGt_c_m</v>
      </c>
      <c r="P3055" t="str">
        <v>REV</v>
      </c>
      <c r="Q3055" t="str">
        <v>UNKNOWN</v>
      </c>
      <c r="R3055" t="str">
        <v/>
      </c>
      <c r="S3055" t="str">
        <v>Excluded</v>
      </c>
      <c r="T3055" t="str">
        <v>Transport</v>
      </c>
    </row>
    <row r="3056" spans="1:20" x14ac:dyDescent="0.2">
      <c r="A3056" t="s">
        <v>6596</v>
      </c>
      <c r="B3056" t="s">
        <v>6597</v>
      </c>
      <c r="C3056" t="s">
        <v>8</v>
      </c>
      <c r="D3056" t="s">
        <v>1270</v>
      </c>
      <c r="E3056" t="str">
        <f>_xlfn.XLOOKUP(Table2[[#This Row],[rxn]],[1]Sheet1!$A:$A,[1]Sheet1!$C:$C,"Other metaolism",0)</f>
        <v>Excluded</v>
      </c>
      <c r="F3056" t="s">
        <v>19</v>
      </c>
      <c r="G3056" t="str">
        <f>Table2[[#This Row],[rxn]]&amp;"_"&amp;Table2[[#This Row],[dir]]</f>
        <v>O2t_c_r_FWD</v>
      </c>
      <c r="H3056" t="str" cm="1">
        <f t="array" ref="H3056">_xlfn.TEXTJOIN(",",TRUE,_xlfn.UNIQUE(_xlfn._xlws.FILTER(Table2[enz],Table2[rxn+dir]=Table2[[#This Row],[rxn+dir]])))</f>
        <v>SPONT</v>
      </c>
      <c r="I3056" s="2" t="str">
        <f>_xlfn.TEXTAFTER(Table2[[#This Row],[rxn]],"_",-1)</f>
        <v>r</v>
      </c>
      <c r="J3056" s="2" t="str">
        <f>_xlfn.TEXTBEFORE(Table2[[#This Row],[rxn]],"_"&amp;Table2[[#This Row],[compartment]],-1)</f>
        <v>O2t_c</v>
      </c>
      <c r="K3056" s="2" t="str" cm="1">
        <f t="array" ref="K3056">_xlfn.LET(_xlpm.t,J3056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6" s="2" t="str">
        <f>IF(LEN(Table2[[#This Row],[number at end of rxn-compartment]])&gt;0,_xlfn.TEXTBEFORE(Table2[[#This Row],[rxn-compartment]],Table2[[#This Row],[number at end of rxn-compartment]],-1),"")</f>
        <v/>
      </c>
      <c r="N3056" t="str">
        <v/>
      </c>
      <c r="O3056" t="str">
        <v>TAGt_c_rm</v>
      </c>
      <c r="P3056" t="str">
        <v>FWD</v>
      </c>
      <c r="Q3056" t="str">
        <v>SPONT</v>
      </c>
      <c r="R3056" t="str">
        <v/>
      </c>
      <c r="S3056" t="str">
        <v>Excluded</v>
      </c>
      <c r="T3056" t="str">
        <v>Transport</v>
      </c>
    </row>
    <row r="3057" spans="1:20" x14ac:dyDescent="0.2">
      <c r="A3057" t="s">
        <v>6598</v>
      </c>
      <c r="B3057" t="s">
        <v>6597</v>
      </c>
      <c r="C3057" t="s">
        <v>21</v>
      </c>
      <c r="D3057" t="s">
        <v>1270</v>
      </c>
      <c r="E3057" t="str">
        <f>_xlfn.XLOOKUP(Table2[[#This Row],[rxn]],[1]Sheet1!$A:$A,[1]Sheet1!$C:$C,"Other metaolism",0)</f>
        <v>Excluded</v>
      </c>
      <c r="F3057" t="s">
        <v>19</v>
      </c>
      <c r="G3057" t="str">
        <f>Table2[[#This Row],[rxn]]&amp;"_"&amp;Table2[[#This Row],[dir]]</f>
        <v>O2t_c_r_REV</v>
      </c>
      <c r="H3057" t="str" cm="1">
        <f t="array" ref="H3057">_xlfn.TEXTJOIN(",",TRUE,_xlfn.UNIQUE(_xlfn._xlws.FILTER(Table2[enz],Table2[rxn+dir]=Table2[[#This Row],[rxn+dir]])))</f>
        <v>SPONT</v>
      </c>
      <c r="I3057" s="2" t="str">
        <f>_xlfn.TEXTAFTER(Table2[[#This Row],[rxn]],"_",-1)</f>
        <v>r</v>
      </c>
      <c r="J3057" s="2" t="str">
        <f>_xlfn.TEXTBEFORE(Table2[[#This Row],[rxn]],"_"&amp;Table2[[#This Row],[compartment]],-1)</f>
        <v>O2t_c</v>
      </c>
      <c r="K3057" s="2" t="str" cm="1">
        <f t="array" ref="K3057">_xlfn.LET(_xlpm.t,J3057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7" s="2" t="str">
        <f>IF(LEN(Table2[[#This Row],[number at end of rxn-compartment]])&gt;0,_xlfn.TEXTBEFORE(Table2[[#This Row],[rxn-compartment]],Table2[[#This Row],[number at end of rxn-compartment]],-1),"")</f>
        <v/>
      </c>
      <c r="N3057" t="str">
        <v/>
      </c>
      <c r="O3057" t="str">
        <v>TAGt_c_rm</v>
      </c>
      <c r="P3057" t="str">
        <v>REV</v>
      </c>
      <c r="Q3057" t="str">
        <v>SPONT</v>
      </c>
      <c r="R3057" t="str">
        <v/>
      </c>
      <c r="S3057" t="str">
        <v>Excluded</v>
      </c>
      <c r="T3057" t="str">
        <v>Transport</v>
      </c>
    </row>
    <row r="3058" spans="1:20" x14ac:dyDescent="0.2">
      <c r="A3058" t="s">
        <v>6599</v>
      </c>
      <c r="B3058" t="s">
        <v>6600</v>
      </c>
      <c r="C3058" t="s">
        <v>8</v>
      </c>
      <c r="D3058" t="s">
        <v>1270</v>
      </c>
      <c r="E3058" t="str">
        <f>_xlfn.XLOOKUP(Table2[[#This Row],[rxn]],[1]Sheet1!$A:$A,[1]Sheet1!$C:$C,"Other metaolism",0)</f>
        <v>Excluded</v>
      </c>
      <c r="F3058" t="s">
        <v>19</v>
      </c>
      <c r="G3058" t="str">
        <f>Table2[[#This Row],[rxn]]&amp;"_"&amp;Table2[[#This Row],[dir]]</f>
        <v>O2t_c_rm_FWD</v>
      </c>
      <c r="H3058" t="str" cm="1">
        <f t="array" ref="H3058">_xlfn.TEXTJOIN(",",TRUE,_xlfn.UNIQUE(_xlfn._xlws.FILTER(Table2[enz],Table2[rxn+dir]=Table2[[#This Row],[rxn+dir]])))</f>
        <v>SPONT</v>
      </c>
      <c r="I3058" s="2" t="str">
        <f>_xlfn.TEXTAFTER(Table2[[#This Row],[rxn]],"_",-1)</f>
        <v>rm</v>
      </c>
      <c r="J3058" s="2" t="str">
        <f>_xlfn.TEXTBEFORE(Table2[[#This Row],[rxn]],"_"&amp;Table2[[#This Row],[compartment]],-1)</f>
        <v>O2t_c</v>
      </c>
      <c r="K3058" s="2" t="str" cm="1">
        <f t="array" ref="K3058">_xlfn.LET(_xlpm.t,J3058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8" s="2" t="str">
        <f>IF(LEN(Table2[[#This Row],[number at end of rxn-compartment]])&gt;0,_xlfn.TEXTBEFORE(Table2[[#This Row],[rxn-compartment]],Table2[[#This Row],[number at end of rxn-compartment]],-1),"")</f>
        <v/>
      </c>
      <c r="N3058" t="str">
        <v/>
      </c>
      <c r="O3058" t="str">
        <v>TAGt_l_rm</v>
      </c>
      <c r="P3058" t="str">
        <v>FWD</v>
      </c>
      <c r="Q3058" t="str">
        <v>SPONT</v>
      </c>
      <c r="R3058" t="str">
        <v/>
      </c>
      <c r="S3058" t="str">
        <v>Excluded</v>
      </c>
      <c r="T3058" t="str">
        <v>Transport</v>
      </c>
    </row>
    <row r="3059" spans="1:20" x14ac:dyDescent="0.2">
      <c r="A3059" t="s">
        <v>6601</v>
      </c>
      <c r="B3059" t="s">
        <v>6600</v>
      </c>
      <c r="C3059" t="s">
        <v>21</v>
      </c>
      <c r="D3059" t="s">
        <v>1270</v>
      </c>
      <c r="E3059" t="str">
        <f>_xlfn.XLOOKUP(Table2[[#This Row],[rxn]],[1]Sheet1!$A:$A,[1]Sheet1!$C:$C,"Other metaolism",0)</f>
        <v>Excluded</v>
      </c>
      <c r="F3059" t="s">
        <v>19</v>
      </c>
      <c r="G3059" t="str">
        <f>Table2[[#This Row],[rxn]]&amp;"_"&amp;Table2[[#This Row],[dir]]</f>
        <v>O2t_c_rm_REV</v>
      </c>
      <c r="H3059" t="str" cm="1">
        <f t="array" ref="H3059">_xlfn.TEXTJOIN(",",TRUE,_xlfn.UNIQUE(_xlfn._xlws.FILTER(Table2[enz],Table2[rxn+dir]=Table2[[#This Row],[rxn+dir]])))</f>
        <v>SPONT</v>
      </c>
      <c r="I3059" s="2" t="str">
        <f>_xlfn.TEXTAFTER(Table2[[#This Row],[rxn]],"_",-1)</f>
        <v>rm</v>
      </c>
      <c r="J3059" s="2" t="str">
        <f>_xlfn.TEXTBEFORE(Table2[[#This Row],[rxn]],"_"&amp;Table2[[#This Row],[compartment]],-1)</f>
        <v>O2t_c</v>
      </c>
      <c r="K3059" s="2" t="str" cm="1">
        <f t="array" ref="K3059">_xlfn.LET(_xlpm.t,J3059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59" s="2" t="str">
        <f>IF(LEN(Table2[[#This Row],[number at end of rxn-compartment]])&gt;0,_xlfn.TEXTBEFORE(Table2[[#This Row],[rxn-compartment]],Table2[[#This Row],[number at end of rxn-compartment]],-1),"")</f>
        <v/>
      </c>
      <c r="N3059" t="str">
        <v/>
      </c>
      <c r="O3059" t="str">
        <v>TAGt_l_rm</v>
      </c>
      <c r="P3059" t="str">
        <v>REV</v>
      </c>
      <c r="Q3059" t="str">
        <v>SPONT</v>
      </c>
      <c r="R3059" t="str">
        <v/>
      </c>
      <c r="S3059" t="str">
        <v>Excluded</v>
      </c>
      <c r="T3059" t="str">
        <v>Transport</v>
      </c>
    </row>
    <row r="3060" spans="1:20" x14ac:dyDescent="0.2">
      <c r="A3060" t="s">
        <v>6602</v>
      </c>
      <c r="B3060" t="s">
        <v>6603</v>
      </c>
      <c r="C3060" t="s">
        <v>8</v>
      </c>
      <c r="D3060" t="s">
        <v>1270</v>
      </c>
      <c r="E3060" t="str">
        <f>_xlfn.XLOOKUP(Table2[[#This Row],[rxn]],[1]Sheet1!$A:$A,[1]Sheet1!$C:$C,"Other metaolism",0)</f>
        <v>Excluded</v>
      </c>
      <c r="F3060" t="s">
        <v>19</v>
      </c>
      <c r="G3060" t="str">
        <f>Table2[[#This Row],[rxn]]&amp;"_"&amp;Table2[[#This Row],[dir]]</f>
        <v>O2t_c_x_FWD</v>
      </c>
      <c r="H3060" t="str" cm="1">
        <f t="array" ref="H3060">_xlfn.TEXTJOIN(",",TRUE,_xlfn.UNIQUE(_xlfn._xlws.FILTER(Table2[enz],Table2[rxn+dir]=Table2[[#This Row],[rxn+dir]])))</f>
        <v>SPONT</v>
      </c>
      <c r="I3060" s="2" t="str">
        <f>_xlfn.TEXTAFTER(Table2[[#This Row],[rxn]],"_",-1)</f>
        <v>x</v>
      </c>
      <c r="J3060" s="2" t="str">
        <f>_xlfn.TEXTBEFORE(Table2[[#This Row],[rxn]],"_"&amp;Table2[[#This Row],[compartment]],-1)</f>
        <v>O2t_c</v>
      </c>
      <c r="K3060" s="2" t="str" cm="1">
        <f t="array" ref="K3060">_xlfn.LET(_xlpm.t,J3060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60" s="2" t="str">
        <f>IF(LEN(Table2[[#This Row],[number at end of rxn-compartment]])&gt;0,_xlfn.TEXTBEFORE(Table2[[#This Row],[rxn-compartment]],Table2[[#This Row],[number at end of rxn-compartment]],-1),"")</f>
        <v/>
      </c>
      <c r="N3060" t="str">
        <v/>
      </c>
      <c r="O3060" t="str">
        <v>TALA_c</v>
      </c>
      <c r="P3060" t="str">
        <v>FWD</v>
      </c>
      <c r="Q3060" t="str">
        <v>rt1805</v>
      </c>
      <c r="R3060" t="str">
        <v>2.2.1.2</v>
      </c>
      <c r="S3060" t="str">
        <v>Central metabolism</v>
      </c>
      <c r="T3060" t="str">
        <v>Pentose phosphate pathway</v>
      </c>
    </row>
    <row r="3061" spans="1:20" x14ac:dyDescent="0.2">
      <c r="A3061" t="s">
        <v>6604</v>
      </c>
      <c r="B3061" t="s">
        <v>6603</v>
      </c>
      <c r="C3061" t="s">
        <v>21</v>
      </c>
      <c r="D3061" t="s">
        <v>1270</v>
      </c>
      <c r="E3061" t="str">
        <f>_xlfn.XLOOKUP(Table2[[#This Row],[rxn]],[1]Sheet1!$A:$A,[1]Sheet1!$C:$C,"Other metaolism",0)</f>
        <v>Excluded</v>
      </c>
      <c r="F3061" t="s">
        <v>19</v>
      </c>
      <c r="G3061" t="str">
        <f>Table2[[#This Row],[rxn]]&amp;"_"&amp;Table2[[#This Row],[dir]]</f>
        <v>O2t_c_x_REV</v>
      </c>
      <c r="H3061" t="str" cm="1">
        <f t="array" ref="H3061">_xlfn.TEXTJOIN(",",TRUE,_xlfn.UNIQUE(_xlfn._xlws.FILTER(Table2[enz],Table2[rxn+dir]=Table2[[#This Row],[rxn+dir]])))</f>
        <v>SPONT</v>
      </c>
      <c r="I3061" s="2" t="str">
        <f>_xlfn.TEXTAFTER(Table2[[#This Row],[rxn]],"_",-1)</f>
        <v>x</v>
      </c>
      <c r="J3061" s="2" t="str">
        <f>_xlfn.TEXTBEFORE(Table2[[#This Row],[rxn]],"_"&amp;Table2[[#This Row],[compartment]],-1)</f>
        <v>O2t_c</v>
      </c>
      <c r="K3061" s="2" t="str" cm="1">
        <f t="array" ref="K3061">_xlfn.LET(_xlpm.t,J3061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61" s="2" t="str">
        <f>IF(LEN(Table2[[#This Row],[number at end of rxn-compartment]])&gt;0,_xlfn.TEXTBEFORE(Table2[[#This Row],[rxn-compartment]],Table2[[#This Row],[number at end of rxn-compartment]],-1),"")</f>
        <v/>
      </c>
      <c r="N3061" t="str">
        <v/>
      </c>
      <c r="O3061" t="str">
        <v>TALA_c</v>
      </c>
      <c r="P3061" t="str">
        <v>REV</v>
      </c>
      <c r="Q3061" t="str">
        <v>rt1805</v>
      </c>
      <c r="R3061" t="str">
        <v>2.2.1.2</v>
      </c>
      <c r="S3061" t="str">
        <v>Central metabolism</v>
      </c>
      <c r="T3061" t="str">
        <v>Pentose phosphate pathway</v>
      </c>
    </row>
    <row r="3062" spans="1:20" x14ac:dyDescent="0.2">
      <c r="A3062" t="s">
        <v>6605</v>
      </c>
      <c r="B3062" t="s">
        <v>6607</v>
      </c>
      <c r="C3062" t="s">
        <v>8</v>
      </c>
      <c r="D3062" t="s">
        <v>6606</v>
      </c>
      <c r="E3062" t="str">
        <f>_xlfn.XLOOKUP(Table2[[#This Row],[rxn]],[1]Sheet1!$A:$A,[1]Sheet1!$C:$C,"Other metaolism",0)</f>
        <v>Central metabolism</v>
      </c>
      <c r="F3062" t="s">
        <v>191</v>
      </c>
      <c r="G3062" t="str">
        <f>Table2[[#This Row],[rxn]]&amp;"_"&amp;Table2[[#This Row],[dir]]</f>
        <v>OAADC_c_FWD</v>
      </c>
      <c r="H3062" t="str" cm="1">
        <f t="array" ref="H3062">_xlfn.TEXTJOIN(",",TRUE,_xlfn.UNIQUE(_xlfn._xlws.FILTER(Table2[enz],Table2[rxn+dir]=Table2[[#This Row],[rxn+dir]])))</f>
        <v>rt7226</v>
      </c>
      <c r="I3062" s="2" t="str">
        <f>_xlfn.TEXTAFTER(Table2[[#This Row],[rxn]],"_",-1)</f>
        <v>c</v>
      </c>
      <c r="J3062" s="2" t="str">
        <f>_xlfn.TEXTBEFORE(Table2[[#This Row],[rxn]],"_"&amp;Table2[[#This Row],[compartment]],-1)</f>
        <v>OAADC</v>
      </c>
      <c r="K3062" s="2" t="str" cm="1">
        <f t="array" ref="K3062">_xlfn.LET(_xlpm.t,J3062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62" s="2" t="str">
        <f>IF(LEN(Table2[[#This Row],[number at end of rxn-compartment]])&gt;0,_xlfn.TEXTBEFORE(Table2[[#This Row],[rxn-compartment]],Table2[[#This Row],[number at end of rxn-compartment]],-1),"")</f>
        <v/>
      </c>
      <c r="N3062" t="str">
        <v/>
      </c>
      <c r="O3062" t="str">
        <v>TAUDO_c</v>
      </c>
      <c r="P3062" t="str">
        <v>FWD</v>
      </c>
      <c r="Q3062" t="str">
        <v>rt0250,rt1858</v>
      </c>
      <c r="R3062" t="str">
        <v>1.14.11.-</v>
      </c>
      <c r="S3062" t="str">
        <v>Other metabolism</v>
      </c>
      <c r="T3062" t="str">
        <v>Taurine and hypotaurine metabolism</v>
      </c>
    </row>
    <row r="3063" spans="1:20" x14ac:dyDescent="0.2">
      <c r="A3063" t="s">
        <v>6608</v>
      </c>
      <c r="B3063" t="s">
        <v>6609</v>
      </c>
      <c r="C3063" t="s">
        <v>8</v>
      </c>
      <c r="D3063" t="s">
        <v>1270</v>
      </c>
      <c r="E3063" t="str">
        <f>_xlfn.XLOOKUP(Table2[[#This Row],[rxn]],[1]Sheet1!$A:$A,[1]Sheet1!$C:$C,"Other metaolism",0)</f>
        <v>Excluded</v>
      </c>
      <c r="F3063" t="s">
        <v>19</v>
      </c>
      <c r="G3063" t="str">
        <f>Table2[[#This Row],[rxn]]&amp;"_"&amp;Table2[[#This Row],[dir]]</f>
        <v>OAAt_c_e_FWD</v>
      </c>
      <c r="H3063" t="str" cm="1">
        <f t="array" ref="H3063">_xlfn.TEXTJOIN(",",TRUE,_xlfn.UNIQUE(_xlfn._xlws.FILTER(Table2[enz],Table2[rxn+dir]=Table2[[#This Row],[rxn+dir]])))</f>
        <v>SPONT</v>
      </c>
      <c r="I3063" s="2" t="str">
        <f>_xlfn.TEXTAFTER(Table2[[#This Row],[rxn]],"_",-1)</f>
        <v>e</v>
      </c>
      <c r="J3063" s="2" t="str">
        <f>_xlfn.TEXTBEFORE(Table2[[#This Row],[rxn]],"_"&amp;Table2[[#This Row],[compartment]],-1)</f>
        <v>OAAt_c</v>
      </c>
      <c r="K3063" s="2" t="str" cm="1">
        <f t="array" ref="K3063">_xlfn.LET(_xlpm.t,J3063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63" s="2" t="str">
        <f>IF(LEN(Table2[[#This Row],[number at end of rxn-compartment]])&gt;0,_xlfn.TEXTBEFORE(Table2[[#This Row],[rxn-compartment]],Table2[[#This Row],[number at end of rxn-compartment]],-1),"")</f>
        <v/>
      </c>
      <c r="N3063" t="str">
        <v/>
      </c>
      <c r="O3063" t="str">
        <v>TAURt_c_e</v>
      </c>
      <c r="P3063" t="str">
        <v>FWD</v>
      </c>
      <c r="Q3063" t="str">
        <v>SPONT</v>
      </c>
      <c r="R3063" t="str">
        <v/>
      </c>
      <c r="S3063" t="str">
        <v>Excluded</v>
      </c>
      <c r="T3063" t="str">
        <v>Transport</v>
      </c>
    </row>
    <row r="3064" spans="1:20" x14ac:dyDescent="0.2">
      <c r="A3064" t="s">
        <v>6610</v>
      </c>
      <c r="B3064" t="s">
        <v>6609</v>
      </c>
      <c r="C3064" t="s">
        <v>21</v>
      </c>
      <c r="D3064" t="s">
        <v>1270</v>
      </c>
      <c r="E3064" t="str">
        <f>_xlfn.XLOOKUP(Table2[[#This Row],[rxn]],[1]Sheet1!$A:$A,[1]Sheet1!$C:$C,"Other metaolism",0)</f>
        <v>Excluded</v>
      </c>
      <c r="F3064" t="s">
        <v>19</v>
      </c>
      <c r="G3064" t="str">
        <f>Table2[[#This Row],[rxn]]&amp;"_"&amp;Table2[[#This Row],[dir]]</f>
        <v>OAAt_c_e_REV</v>
      </c>
      <c r="H3064" t="str" cm="1">
        <f t="array" ref="H3064">_xlfn.TEXTJOIN(",",TRUE,_xlfn.UNIQUE(_xlfn._xlws.FILTER(Table2[enz],Table2[rxn+dir]=Table2[[#This Row],[rxn+dir]])))</f>
        <v>SPONT</v>
      </c>
      <c r="I3064" s="2" t="str">
        <f>_xlfn.TEXTAFTER(Table2[[#This Row],[rxn]],"_",-1)</f>
        <v>e</v>
      </c>
      <c r="J3064" s="2" t="str">
        <f>_xlfn.TEXTBEFORE(Table2[[#This Row],[rxn]],"_"&amp;Table2[[#This Row],[compartment]],-1)</f>
        <v>OAAt_c</v>
      </c>
      <c r="K3064" s="2" t="str" cm="1">
        <f t="array" ref="K3064">_xlfn.LET(_xlpm.t,J3064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64" s="2" t="str">
        <f>IF(LEN(Table2[[#This Row],[number at end of rxn-compartment]])&gt;0,_xlfn.TEXTBEFORE(Table2[[#This Row],[rxn-compartment]],Table2[[#This Row],[number at end of rxn-compartment]],-1),"")</f>
        <v/>
      </c>
      <c r="N3064" t="str">
        <v/>
      </c>
      <c r="O3064" t="str">
        <v>TAURt_c_e</v>
      </c>
      <c r="P3064" t="str">
        <v>REV</v>
      </c>
      <c r="Q3064" t="str">
        <v>SPONT</v>
      </c>
      <c r="R3064" t="str">
        <v/>
      </c>
      <c r="S3064" t="str">
        <v>Excluded</v>
      </c>
      <c r="T3064" t="str">
        <v>Transport</v>
      </c>
    </row>
    <row r="3065" spans="1:20" x14ac:dyDescent="0.2">
      <c r="A3065" t="s">
        <v>6611</v>
      </c>
      <c r="B3065" t="s">
        <v>6613</v>
      </c>
      <c r="C3065" t="s">
        <v>8</v>
      </c>
      <c r="D3065" t="s">
        <v>6612</v>
      </c>
      <c r="E3065" t="str">
        <f>_xlfn.XLOOKUP(Table2[[#This Row],[rxn]],[1]Sheet1!$A:$A,[1]Sheet1!$C:$C,"Other metaolism",0)</f>
        <v>Excluded</v>
      </c>
      <c r="F3065" t="s">
        <v>19</v>
      </c>
      <c r="G3065" t="str">
        <f>Table2[[#This Row],[rxn]]&amp;"_"&amp;Table2[[#This Row],[dir]]</f>
        <v>OAAtps_m_FWD</v>
      </c>
      <c r="H3065" t="str" cm="1">
        <f t="array" ref="H3065">_xlfn.TEXTJOIN(",",TRUE,_xlfn.UNIQUE(_xlfn._xlws.FILTER(Table2[enz],Table2[rxn+dir]=Table2[[#This Row],[rxn+dir]])))</f>
        <v>rt0643</v>
      </c>
      <c r="I3065" s="2" t="str">
        <f>_xlfn.TEXTAFTER(Table2[[#This Row],[rxn]],"_",-1)</f>
        <v>m</v>
      </c>
      <c r="J3065" s="2" t="str">
        <f>_xlfn.TEXTBEFORE(Table2[[#This Row],[rxn]],"_"&amp;Table2[[#This Row],[compartment]],-1)</f>
        <v>OAAtps</v>
      </c>
      <c r="K3065" s="2" t="str" cm="1">
        <f t="array" ref="K3065">_xlfn.LET(_xlpm.t,J3065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65" s="2" t="str">
        <f>IF(LEN(Table2[[#This Row],[number at end of rxn-compartment]])&gt;0,_xlfn.TEXTBEFORE(Table2[[#This Row],[rxn-compartment]],Table2[[#This Row],[number at end of rxn-compartment]],-1),"")</f>
        <v/>
      </c>
      <c r="N3065" t="str">
        <v/>
      </c>
      <c r="O3065" t="str">
        <v>TCHOLAtabc_v</v>
      </c>
      <c r="P3065" t="str">
        <v>FWD</v>
      </c>
      <c r="Q3065" t="str">
        <v>rt0777,rt2898,rt6095,rt6476</v>
      </c>
      <c r="R3065" t="str">
        <v/>
      </c>
      <c r="S3065" t="str">
        <v>Excluded</v>
      </c>
      <c r="T3065" t="str">
        <v>Transport</v>
      </c>
    </row>
    <row r="3066" spans="1:20" x14ac:dyDescent="0.2">
      <c r="A3066" t="s">
        <v>6614</v>
      </c>
      <c r="B3066" t="s">
        <v>6616</v>
      </c>
      <c r="C3066" t="s">
        <v>8</v>
      </c>
      <c r="D3066" t="s">
        <v>6615</v>
      </c>
      <c r="E3066" t="str">
        <f>_xlfn.XLOOKUP(Table2[[#This Row],[rxn]],[1]Sheet1!$A:$A,[1]Sheet1!$C:$C,"Other metaolism",0)</f>
        <v>Other metabolism</v>
      </c>
      <c r="F3066" t="s">
        <v>497</v>
      </c>
      <c r="G3066" t="str">
        <f>Table2[[#This Row],[rxn]]&amp;"_"&amp;Table2[[#This Row],[dir]]</f>
        <v>OAR1_c_FWD</v>
      </c>
      <c r="H3066" t="str" cm="1">
        <f t="array" ref="H3066">_xlfn.TEXTJOIN(",",TRUE,_xlfn.UNIQUE(_xlfn._xlws.FILTER(Table2[enz],Table2[rxn+dir]=Table2[[#This Row],[rxn+dir]])))</f>
        <v>rt2815_c</v>
      </c>
      <c r="I3066" s="2" t="str">
        <f>_xlfn.TEXTAFTER(Table2[[#This Row],[rxn]],"_",-1)</f>
        <v>c</v>
      </c>
      <c r="J3066" s="2" t="str">
        <f>_xlfn.TEXTBEFORE(Table2[[#This Row],[rxn]],"_"&amp;Table2[[#This Row],[compartment]],-1)</f>
        <v>OAR1</v>
      </c>
      <c r="K3066" s="2" t="str" cm="1">
        <f t="array" ref="K3066">_xlfn.LET(_xlpm.t,J3066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066" s="2" t="str">
        <f>IF(LEN(Table2[[#This Row],[number at end of rxn-compartment]])&gt;0,_xlfn.TEXTBEFORE(Table2[[#This Row],[rxn-compartment]],Table2[[#This Row],[number at end of rxn-compartment]],-1),"")</f>
        <v>OAR</v>
      </c>
      <c r="N3066" t="str">
        <v/>
      </c>
      <c r="O3066" t="str">
        <v>TDCOAt_c_l</v>
      </c>
      <c r="P3066" t="str">
        <v>FWD</v>
      </c>
      <c r="Q3066" t="str">
        <v>SPONT</v>
      </c>
      <c r="R3066" t="str">
        <v/>
      </c>
      <c r="S3066" t="str">
        <v>Excluded</v>
      </c>
      <c r="T3066" t="str">
        <v>Transport</v>
      </c>
    </row>
    <row r="3067" spans="1:20" x14ac:dyDescent="0.2">
      <c r="A3067" t="s">
        <v>6617</v>
      </c>
      <c r="B3067" t="s">
        <v>6616</v>
      </c>
      <c r="C3067" t="s">
        <v>21</v>
      </c>
      <c r="D3067" t="s">
        <v>6615</v>
      </c>
      <c r="E3067" t="str">
        <f>_xlfn.XLOOKUP(Table2[[#This Row],[rxn]],[1]Sheet1!$A:$A,[1]Sheet1!$C:$C,"Other metaolism",0)</f>
        <v>Other metabolism</v>
      </c>
      <c r="F3067" t="s">
        <v>497</v>
      </c>
      <c r="G3067" t="str">
        <f>Table2[[#This Row],[rxn]]&amp;"_"&amp;Table2[[#This Row],[dir]]</f>
        <v>OAR1_c_REV</v>
      </c>
      <c r="H3067" t="str" cm="1">
        <f t="array" ref="H3067">_xlfn.TEXTJOIN(",",TRUE,_xlfn.UNIQUE(_xlfn._xlws.FILTER(Table2[enz],Table2[rxn+dir]=Table2[[#This Row],[rxn+dir]])))</f>
        <v>rt2815_c</v>
      </c>
      <c r="I3067" s="2" t="str">
        <f>_xlfn.TEXTAFTER(Table2[[#This Row],[rxn]],"_",-1)</f>
        <v>c</v>
      </c>
      <c r="J3067" s="2" t="str">
        <f>_xlfn.TEXTBEFORE(Table2[[#This Row],[rxn]],"_"&amp;Table2[[#This Row],[compartment]],-1)</f>
        <v>OAR1</v>
      </c>
      <c r="K3067" s="2" t="str" cm="1">
        <f t="array" ref="K3067">_xlfn.LET(_xlpm.t,J3067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067" s="2" t="str">
        <f>IF(LEN(Table2[[#This Row],[number at end of rxn-compartment]])&gt;0,_xlfn.TEXTBEFORE(Table2[[#This Row],[rxn-compartment]],Table2[[#This Row],[number at end of rxn-compartment]],-1),"")</f>
        <v>OAR</v>
      </c>
      <c r="N3067" t="str">
        <v/>
      </c>
      <c r="O3067" t="str">
        <v>TDCOAt_c_l</v>
      </c>
      <c r="P3067" t="str">
        <v>REV</v>
      </c>
      <c r="Q3067" t="str">
        <v>SPONT</v>
      </c>
      <c r="R3067" t="str">
        <v/>
      </c>
      <c r="S3067" t="str">
        <v>Excluded</v>
      </c>
      <c r="T3067" t="str">
        <v>Transport</v>
      </c>
    </row>
    <row r="3068" spans="1:20" x14ac:dyDescent="0.2">
      <c r="A3068" t="s">
        <v>6618</v>
      </c>
      <c r="B3068" t="s">
        <v>6619</v>
      </c>
      <c r="C3068" t="s">
        <v>8</v>
      </c>
      <c r="D3068" t="s">
        <v>6615</v>
      </c>
      <c r="E3068" t="str">
        <f>_xlfn.XLOOKUP(Table2[[#This Row],[rxn]],[1]Sheet1!$A:$A,[1]Sheet1!$C:$C,"Other metaolism",0)</f>
        <v>Other metabolism</v>
      </c>
      <c r="F3068" t="s">
        <v>497</v>
      </c>
      <c r="G3068" t="str">
        <f>Table2[[#This Row],[rxn]]&amp;"_"&amp;Table2[[#This Row],[dir]]</f>
        <v>OAR2_c_FWD</v>
      </c>
      <c r="H3068" t="str" cm="1">
        <f t="array" ref="H3068">_xlfn.TEXTJOIN(",",TRUE,_xlfn.UNIQUE(_xlfn._xlws.FILTER(Table2[enz],Table2[rxn+dir]=Table2[[#This Row],[rxn+dir]])))</f>
        <v>rt2815_c</v>
      </c>
      <c r="I3068" s="2" t="str">
        <f>_xlfn.TEXTAFTER(Table2[[#This Row],[rxn]],"_",-1)</f>
        <v>c</v>
      </c>
      <c r="J3068" s="2" t="str">
        <f>_xlfn.TEXTBEFORE(Table2[[#This Row],[rxn]],"_"&amp;Table2[[#This Row],[compartment]],-1)</f>
        <v>OAR2</v>
      </c>
      <c r="K3068" s="2" t="str" cm="1">
        <f t="array" ref="K3068">_xlfn.LET(_xlpm.t,J3068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068" s="2" t="str">
        <f>IF(LEN(Table2[[#This Row],[number at end of rxn-compartment]])&gt;0,_xlfn.TEXTBEFORE(Table2[[#This Row],[rxn-compartment]],Table2[[#This Row],[number at end of rxn-compartment]],-1),"")</f>
        <v>OAR</v>
      </c>
      <c r="N3068" t="str">
        <v/>
      </c>
      <c r="O3068" t="str">
        <v>TDCOAt_c_rm</v>
      </c>
      <c r="P3068" t="str">
        <v>FWD</v>
      </c>
      <c r="Q3068" t="str">
        <v>SPONT</v>
      </c>
      <c r="R3068" t="str">
        <v/>
      </c>
      <c r="S3068" t="str">
        <v>Excluded</v>
      </c>
      <c r="T3068" t="str">
        <v>Transport</v>
      </c>
    </row>
    <row r="3069" spans="1:20" x14ac:dyDescent="0.2">
      <c r="A3069" t="s">
        <v>6620</v>
      </c>
      <c r="B3069" t="s">
        <v>6619</v>
      </c>
      <c r="C3069" t="s">
        <v>21</v>
      </c>
      <c r="D3069" t="s">
        <v>6615</v>
      </c>
      <c r="E3069" t="str">
        <f>_xlfn.XLOOKUP(Table2[[#This Row],[rxn]],[1]Sheet1!$A:$A,[1]Sheet1!$C:$C,"Other metaolism",0)</f>
        <v>Other metabolism</v>
      </c>
      <c r="F3069" t="s">
        <v>497</v>
      </c>
      <c r="G3069" t="str">
        <f>Table2[[#This Row],[rxn]]&amp;"_"&amp;Table2[[#This Row],[dir]]</f>
        <v>OAR2_c_REV</v>
      </c>
      <c r="H3069" t="str" cm="1">
        <f t="array" ref="H3069">_xlfn.TEXTJOIN(",",TRUE,_xlfn.UNIQUE(_xlfn._xlws.FILTER(Table2[enz],Table2[rxn+dir]=Table2[[#This Row],[rxn+dir]])))</f>
        <v>rt2815_c</v>
      </c>
      <c r="I3069" s="2" t="str">
        <f>_xlfn.TEXTAFTER(Table2[[#This Row],[rxn]],"_",-1)</f>
        <v>c</v>
      </c>
      <c r="J3069" s="2" t="str">
        <f>_xlfn.TEXTBEFORE(Table2[[#This Row],[rxn]],"_"&amp;Table2[[#This Row],[compartment]],-1)</f>
        <v>OAR2</v>
      </c>
      <c r="K3069" s="2" t="str" cm="1">
        <f t="array" ref="K3069">_xlfn.LET(_xlpm.t,J3069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069" s="2" t="str">
        <f>IF(LEN(Table2[[#This Row],[number at end of rxn-compartment]])&gt;0,_xlfn.TEXTBEFORE(Table2[[#This Row],[rxn-compartment]],Table2[[#This Row],[number at end of rxn-compartment]],-1),"")</f>
        <v>OAR</v>
      </c>
      <c r="N3069" t="str">
        <v/>
      </c>
      <c r="O3069" t="str">
        <v>TDCOAt_c_rm</v>
      </c>
      <c r="P3069" t="str">
        <v>REV</v>
      </c>
      <c r="Q3069" t="str">
        <v>SPONT</v>
      </c>
      <c r="R3069" t="str">
        <v/>
      </c>
      <c r="S3069" t="str">
        <v>Excluded</v>
      </c>
      <c r="T3069" t="str">
        <v>Transport</v>
      </c>
    </row>
    <row r="3070" spans="1:20" x14ac:dyDescent="0.2">
      <c r="A3070" t="s">
        <v>6621</v>
      </c>
      <c r="B3070" t="s">
        <v>6623</v>
      </c>
      <c r="C3070" t="s">
        <v>8</v>
      </c>
      <c r="D3070" t="s">
        <v>6622</v>
      </c>
      <c r="E3070" t="str">
        <f>_xlfn.XLOOKUP(Table2[[#This Row],[rxn]],[1]Sheet1!$A:$A,[1]Sheet1!$C:$C,"Other metaolism",0)</f>
        <v>Amino acid metabolism</v>
      </c>
      <c r="F3070" t="s">
        <v>89</v>
      </c>
      <c r="G3070" t="str">
        <f>Table2[[#This Row],[rxn]]&amp;"_"&amp;Table2[[#This Row],[dir]]</f>
        <v>OAR3_m_FWD</v>
      </c>
      <c r="H3070" t="str" cm="1">
        <f t="array" ref="H3070">_xlfn.TEXTJOIN(",",TRUE,_xlfn.UNIQUE(_xlfn._xlws.FILTER(Table2[enz],Table2[rxn+dir]=Table2[[#This Row],[rxn+dir]])))</f>
        <v>rt0607</v>
      </c>
      <c r="I3070" s="2" t="str">
        <f>_xlfn.TEXTAFTER(Table2[[#This Row],[rxn]],"_",-1)</f>
        <v>m</v>
      </c>
      <c r="J3070" s="2" t="str">
        <f>_xlfn.TEXTBEFORE(Table2[[#This Row],[rxn]],"_"&amp;Table2[[#This Row],[compartment]],-1)</f>
        <v>OAR3</v>
      </c>
      <c r="K3070" s="2" t="str" cm="1">
        <f t="array" ref="K3070">_xlfn.LET(_xlpm.t,J3070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070" s="2" t="str">
        <f>IF(LEN(Table2[[#This Row],[number at end of rxn-compartment]])&gt;0,_xlfn.TEXTBEFORE(Table2[[#This Row],[rxn-compartment]],Table2[[#This Row],[number at end of rxn-compartment]],-1),"")</f>
        <v>OAR</v>
      </c>
      <c r="N3070" t="str">
        <v/>
      </c>
      <c r="O3070" t="str">
        <v>TDPDRR_c</v>
      </c>
      <c r="P3070" t="str">
        <v>FWD</v>
      </c>
      <c r="Q3070" t="str">
        <v>rt3425</v>
      </c>
      <c r="R3070" t="str">
        <v>1.1.1.133</v>
      </c>
      <c r="S3070" t="str">
        <v>Other metabolism</v>
      </c>
      <c r="T3070" t="str">
        <v>Streptomycin biosynthesis</v>
      </c>
    </row>
    <row r="3071" spans="1:20" x14ac:dyDescent="0.2">
      <c r="A3071" t="s">
        <v>6624</v>
      </c>
      <c r="B3071" t="s">
        <v>6623</v>
      </c>
      <c r="C3071" t="s">
        <v>21</v>
      </c>
      <c r="D3071" t="s">
        <v>6622</v>
      </c>
      <c r="E3071" t="str">
        <f>_xlfn.XLOOKUP(Table2[[#This Row],[rxn]],[1]Sheet1!$A:$A,[1]Sheet1!$C:$C,"Other metaolism",0)</f>
        <v>Amino acid metabolism</v>
      </c>
      <c r="F3071" t="s">
        <v>89</v>
      </c>
      <c r="G3071" t="str">
        <f>Table2[[#This Row],[rxn]]&amp;"_"&amp;Table2[[#This Row],[dir]]</f>
        <v>OAR3_m_REV</v>
      </c>
      <c r="H3071" t="str" cm="1">
        <f t="array" ref="H3071">_xlfn.TEXTJOIN(",",TRUE,_xlfn.UNIQUE(_xlfn._xlws.FILTER(Table2[enz],Table2[rxn+dir]=Table2[[#This Row],[rxn+dir]])))</f>
        <v>rt0607</v>
      </c>
      <c r="I3071" s="2" t="str">
        <f>_xlfn.TEXTAFTER(Table2[[#This Row],[rxn]],"_",-1)</f>
        <v>m</v>
      </c>
      <c r="J3071" s="2" t="str">
        <f>_xlfn.TEXTBEFORE(Table2[[#This Row],[rxn]],"_"&amp;Table2[[#This Row],[compartment]],-1)</f>
        <v>OAR3</v>
      </c>
      <c r="K3071" s="2" t="str" cm="1">
        <f t="array" ref="K3071">_xlfn.LET(_xlpm.t,J3071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071" s="2" t="str">
        <f>IF(LEN(Table2[[#This Row],[number at end of rxn-compartment]])&gt;0,_xlfn.TEXTBEFORE(Table2[[#This Row],[rxn-compartment]],Table2[[#This Row],[number at end of rxn-compartment]],-1),"")</f>
        <v>OAR</v>
      </c>
      <c r="N3071" t="str">
        <v/>
      </c>
      <c r="O3071" t="str">
        <v>THFGLUS_c</v>
      </c>
      <c r="P3071" t="str">
        <v>FWD</v>
      </c>
      <c r="Q3071" t="str">
        <v>rt6435</v>
      </c>
      <c r="R3071" t="str">
        <v>6.3.2.17</v>
      </c>
      <c r="S3071" t="str">
        <v>Other biosynthetic metabolism</v>
      </c>
      <c r="T3071" t="str">
        <v>Folate metabolism</v>
      </c>
    </row>
    <row r="3072" spans="1:20" x14ac:dyDescent="0.2">
      <c r="A3072" t="s">
        <v>6625</v>
      </c>
      <c r="B3072" t="s">
        <v>884</v>
      </c>
      <c r="C3072" t="s">
        <v>8</v>
      </c>
      <c r="D3072" t="s">
        <v>6626</v>
      </c>
      <c r="E3072" t="str">
        <f>_xlfn.XLOOKUP(Table2[[#This Row],[rxn]],[1]Sheet1!$A:$A,[1]Sheet1!$C:$C,"Other metaolism",0)</f>
        <v>Amino acid metabolism</v>
      </c>
      <c r="F3072" t="s">
        <v>85</v>
      </c>
      <c r="G3072" t="str">
        <f>Table2[[#This Row],[rxn]]&amp;"_"&amp;Table2[[#This Row],[dir]]</f>
        <v>OCBT_c_FWD</v>
      </c>
      <c r="H3072" t="str" cm="1">
        <f t="array" ref="H3072">_xlfn.TEXTJOIN(",",TRUE,_xlfn.UNIQUE(_xlfn._xlws.FILTER(Table2[enz],Table2[rxn+dir]=Table2[[#This Row],[rxn+dir]])))</f>
        <v>rt4934</v>
      </c>
      <c r="I3072" s="2" t="str">
        <f>_xlfn.TEXTAFTER(Table2[[#This Row],[rxn]],"_",-1)</f>
        <v>c</v>
      </c>
      <c r="J3072" s="2" t="str">
        <f>_xlfn.TEXTBEFORE(Table2[[#This Row],[rxn]],"_"&amp;Table2[[#This Row],[compartment]],-1)</f>
        <v>OCBT</v>
      </c>
      <c r="K3072" s="2" t="str" cm="1">
        <f t="array" ref="K3072">_xlfn.LET(_xlpm.t,J3072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2" s="2" t="str">
        <f>IF(LEN(Table2[[#This Row],[number at end of rxn-compartment]])&gt;0,_xlfn.TEXTBEFORE(Table2[[#This Row],[rxn-compartment]],Table2[[#This Row],[number at end of rxn-compartment]],-1),"")</f>
        <v/>
      </c>
      <c r="N3072" t="str">
        <v/>
      </c>
      <c r="O3072" t="str">
        <v>THFGLUS_c</v>
      </c>
      <c r="P3072" t="str">
        <v>REV</v>
      </c>
      <c r="Q3072" t="str">
        <v>rt6435</v>
      </c>
      <c r="R3072" t="str">
        <v>6.3.2.17</v>
      </c>
      <c r="S3072" t="str">
        <v>Other biosynthetic metabolism</v>
      </c>
      <c r="T3072" t="str">
        <v>Folate metabolism</v>
      </c>
    </row>
    <row r="3073" spans="1:20" x14ac:dyDescent="0.2">
      <c r="A3073" t="s">
        <v>6627</v>
      </c>
      <c r="B3073" t="s">
        <v>6628</v>
      </c>
      <c r="C3073" t="s">
        <v>8</v>
      </c>
      <c r="D3073" t="s">
        <v>3128</v>
      </c>
      <c r="E3073" t="str">
        <f>_xlfn.XLOOKUP(Table2[[#This Row],[rxn]],[1]Sheet1!$A:$A,[1]Sheet1!$C:$C,"Other metaolism",0)</f>
        <v>Excluded</v>
      </c>
      <c r="F3073" t="s">
        <v>19</v>
      </c>
      <c r="G3073" t="str">
        <f>Table2[[#This Row],[rxn]]&amp;"_"&amp;Table2[[#This Row],[dir]]</f>
        <v>OCDCAt_c_e_FWD</v>
      </c>
      <c r="H3073" t="str" cm="1">
        <f t="array" ref="H3073">_xlfn.TEXTJOIN(",",TRUE,_xlfn.UNIQUE(_xlfn._xlws.FILTER(Table2[enz],Table2[rxn+dir]=Table2[[#This Row],[rxn+dir]])))</f>
        <v>rt15442799</v>
      </c>
      <c r="I3073" s="2" t="str">
        <f>_xlfn.TEXTAFTER(Table2[[#This Row],[rxn]],"_",-1)</f>
        <v>e</v>
      </c>
      <c r="J3073" s="2" t="str">
        <f>_xlfn.TEXTBEFORE(Table2[[#This Row],[rxn]],"_"&amp;Table2[[#This Row],[compartment]],-1)</f>
        <v>OCDCAt_c</v>
      </c>
      <c r="K3073" s="2" t="str" cm="1">
        <f t="array" ref="K3073">_xlfn.LET(_xlpm.t,J3073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3" s="2" t="str">
        <f>IF(LEN(Table2[[#This Row],[number at end of rxn-compartment]])&gt;0,_xlfn.TEXTBEFORE(Table2[[#This Row],[rxn-compartment]],Table2[[#This Row],[number at end of rxn-compartment]],-1),"")</f>
        <v/>
      </c>
      <c r="N3073" t="str">
        <v/>
      </c>
      <c r="O3073" t="str">
        <v>THIORDXi_m</v>
      </c>
      <c r="P3073" t="str">
        <v>FWD</v>
      </c>
      <c r="Q3073" t="str">
        <v>rt0553</v>
      </c>
      <c r="R3073" t="str">
        <v>1.11.1.15</v>
      </c>
      <c r="S3073" t="str">
        <v>Other metabolism</v>
      </c>
      <c r="T3073" t="str">
        <v>Glutathione metabolism</v>
      </c>
    </row>
    <row r="3074" spans="1:20" x14ac:dyDescent="0.2">
      <c r="A3074" t="s">
        <v>6629</v>
      </c>
      <c r="B3074" t="s">
        <v>6628</v>
      </c>
      <c r="C3074" t="s">
        <v>21</v>
      </c>
      <c r="D3074" t="s">
        <v>3128</v>
      </c>
      <c r="E3074" t="str">
        <f>_xlfn.XLOOKUP(Table2[[#This Row],[rxn]],[1]Sheet1!$A:$A,[1]Sheet1!$C:$C,"Other metaolism",0)</f>
        <v>Excluded</v>
      </c>
      <c r="F3074" t="s">
        <v>19</v>
      </c>
      <c r="G3074" t="str">
        <f>Table2[[#This Row],[rxn]]&amp;"_"&amp;Table2[[#This Row],[dir]]</f>
        <v>OCDCAt_c_e_REV</v>
      </c>
      <c r="H3074" t="str" cm="1">
        <f t="array" ref="H3074">_xlfn.TEXTJOIN(",",TRUE,_xlfn.UNIQUE(_xlfn._xlws.FILTER(Table2[enz],Table2[rxn+dir]=Table2[[#This Row],[rxn+dir]])))</f>
        <v>rt15442799</v>
      </c>
      <c r="I3074" s="2" t="str">
        <f>_xlfn.TEXTAFTER(Table2[[#This Row],[rxn]],"_",-1)</f>
        <v>e</v>
      </c>
      <c r="J3074" s="2" t="str">
        <f>_xlfn.TEXTBEFORE(Table2[[#This Row],[rxn]],"_"&amp;Table2[[#This Row],[compartment]],-1)</f>
        <v>OCDCAt_c</v>
      </c>
      <c r="K3074" s="2" t="str" cm="1">
        <f t="array" ref="K3074">_xlfn.LET(_xlpm.t,J3074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4" s="2" t="str">
        <f>IF(LEN(Table2[[#This Row],[number at end of rxn-compartment]])&gt;0,_xlfn.TEXTBEFORE(Table2[[#This Row],[rxn-compartment]],Table2[[#This Row],[number at end of rxn-compartment]],-1),"")</f>
        <v/>
      </c>
      <c r="N3074" t="str">
        <v/>
      </c>
      <c r="O3074" t="str">
        <v>THIORDXi_n</v>
      </c>
      <c r="P3074" t="str">
        <v>FWD</v>
      </c>
      <c r="Q3074" t="str">
        <v>rt6669</v>
      </c>
      <c r="R3074" t="str">
        <v>1.11.1.15</v>
      </c>
      <c r="S3074" t="str">
        <v>Other metabolism</v>
      </c>
      <c r="T3074" t="str">
        <v>Glutathione metabolism</v>
      </c>
    </row>
    <row r="3075" spans="1:20" x14ac:dyDescent="0.2">
      <c r="A3075" t="s">
        <v>6630</v>
      </c>
      <c r="B3075" t="s">
        <v>6631</v>
      </c>
      <c r="C3075" t="s">
        <v>8</v>
      </c>
      <c r="D3075" t="s">
        <v>1270</v>
      </c>
      <c r="E3075" t="str">
        <f>_xlfn.XLOOKUP(Table2[[#This Row],[rxn]],[1]Sheet1!$A:$A,[1]Sheet1!$C:$C,"Other metaolism",0)</f>
        <v>Excluded</v>
      </c>
      <c r="F3075" t="s">
        <v>19</v>
      </c>
      <c r="G3075" t="str">
        <f>Table2[[#This Row],[rxn]]&amp;"_"&amp;Table2[[#This Row],[dir]]</f>
        <v>OCDCAt_c_en_FWD</v>
      </c>
      <c r="H3075" t="str" cm="1">
        <f t="array" ref="H3075">_xlfn.TEXTJOIN(",",TRUE,_xlfn.UNIQUE(_xlfn._xlws.FILTER(Table2[enz],Table2[rxn+dir]=Table2[[#This Row],[rxn+dir]])))</f>
        <v>SPONT</v>
      </c>
      <c r="I3075" s="2" t="str">
        <f>_xlfn.TEXTAFTER(Table2[[#This Row],[rxn]],"_",-1)</f>
        <v>en</v>
      </c>
      <c r="J3075" s="2" t="str">
        <f>_xlfn.TEXTBEFORE(Table2[[#This Row],[rxn]],"_"&amp;Table2[[#This Row],[compartment]],-1)</f>
        <v>OCDCAt_c</v>
      </c>
      <c r="K3075" s="2" t="str" cm="1">
        <f t="array" ref="K3075">_xlfn.LET(_xlpm.t,J3075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5" s="2" t="str">
        <f>IF(LEN(Table2[[#This Row],[number at end of rxn-compartment]])&gt;0,_xlfn.TEXTBEFORE(Table2[[#This Row],[rxn-compartment]],Table2[[#This Row],[number at end of rxn-compartment]],-1),"")</f>
        <v/>
      </c>
      <c r="N3075" t="str">
        <v/>
      </c>
      <c r="O3075" t="str">
        <v>THIORDXi_x</v>
      </c>
      <c r="P3075" t="str">
        <v>FWD</v>
      </c>
      <c r="Q3075" t="str">
        <v>rt4894</v>
      </c>
      <c r="R3075" t="str">
        <v>1.11.1.15</v>
      </c>
      <c r="S3075" t="str">
        <v>Other metabolism</v>
      </c>
      <c r="T3075" t="str">
        <v>Glutathione metabolism</v>
      </c>
    </row>
    <row r="3076" spans="1:20" x14ac:dyDescent="0.2">
      <c r="A3076" t="s">
        <v>6632</v>
      </c>
      <c r="B3076" t="s">
        <v>6631</v>
      </c>
      <c r="C3076" t="s">
        <v>21</v>
      </c>
      <c r="D3076" t="s">
        <v>1270</v>
      </c>
      <c r="E3076" t="str">
        <f>_xlfn.XLOOKUP(Table2[[#This Row],[rxn]],[1]Sheet1!$A:$A,[1]Sheet1!$C:$C,"Other metaolism",0)</f>
        <v>Excluded</v>
      </c>
      <c r="F3076" t="s">
        <v>19</v>
      </c>
      <c r="G3076" t="str">
        <f>Table2[[#This Row],[rxn]]&amp;"_"&amp;Table2[[#This Row],[dir]]</f>
        <v>OCDCAt_c_en_REV</v>
      </c>
      <c r="H3076" t="str" cm="1">
        <f t="array" ref="H3076">_xlfn.TEXTJOIN(",",TRUE,_xlfn.UNIQUE(_xlfn._xlws.FILTER(Table2[enz],Table2[rxn+dir]=Table2[[#This Row],[rxn+dir]])))</f>
        <v>SPONT</v>
      </c>
      <c r="I3076" s="2" t="str">
        <f>_xlfn.TEXTAFTER(Table2[[#This Row],[rxn]],"_",-1)</f>
        <v>en</v>
      </c>
      <c r="J3076" s="2" t="str">
        <f>_xlfn.TEXTBEFORE(Table2[[#This Row],[rxn]],"_"&amp;Table2[[#This Row],[compartment]],-1)</f>
        <v>OCDCAt_c</v>
      </c>
      <c r="K3076" s="2" t="str" cm="1">
        <f t="array" ref="K3076">_xlfn.LET(_xlpm.t,J3076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6" s="2" t="str">
        <f>IF(LEN(Table2[[#This Row],[number at end of rxn-compartment]])&gt;0,_xlfn.TEXTBEFORE(Table2[[#This Row],[rxn-compartment]],Table2[[#This Row],[number at end of rxn-compartment]],-1),"")</f>
        <v/>
      </c>
      <c r="N3076" t="str">
        <v/>
      </c>
      <c r="O3076" t="str">
        <v>THMP_c</v>
      </c>
      <c r="P3076" t="str">
        <v>FWD</v>
      </c>
      <c r="Q3076" t="str">
        <v>rt2517_c</v>
      </c>
      <c r="R3076" t="str">
        <v>3.1.3.1</v>
      </c>
      <c r="S3076" t="str">
        <v>Other biosynthetic metabolism</v>
      </c>
      <c r="T3076" t="str">
        <v>Folate metabolism</v>
      </c>
    </row>
    <row r="3077" spans="1:20" x14ac:dyDescent="0.2">
      <c r="A3077" t="s">
        <v>6633</v>
      </c>
      <c r="B3077" t="s">
        <v>6634</v>
      </c>
      <c r="C3077" t="s">
        <v>8</v>
      </c>
      <c r="D3077" t="s">
        <v>1270</v>
      </c>
      <c r="E3077" t="str">
        <f>_xlfn.XLOOKUP(Table2[[#This Row],[rxn]],[1]Sheet1!$A:$A,[1]Sheet1!$C:$C,"Other metaolism",0)</f>
        <v>Excluded</v>
      </c>
      <c r="F3077" t="s">
        <v>19</v>
      </c>
      <c r="G3077" t="str">
        <f>Table2[[#This Row],[rxn]]&amp;"_"&amp;Table2[[#This Row],[dir]]</f>
        <v>OCDCAt_c_l_FWD</v>
      </c>
      <c r="H3077" t="str" cm="1">
        <f t="array" ref="H3077">_xlfn.TEXTJOIN(",",TRUE,_xlfn.UNIQUE(_xlfn._xlws.FILTER(Table2[enz],Table2[rxn+dir]=Table2[[#This Row],[rxn+dir]])))</f>
        <v>SPONT</v>
      </c>
      <c r="I3077" s="2" t="str">
        <f>_xlfn.TEXTAFTER(Table2[[#This Row],[rxn]],"_",-1)</f>
        <v>l</v>
      </c>
      <c r="J3077" s="2" t="str">
        <f>_xlfn.TEXTBEFORE(Table2[[#This Row],[rxn]],"_"&amp;Table2[[#This Row],[compartment]],-1)</f>
        <v>OCDCAt_c</v>
      </c>
      <c r="K3077" s="2" t="str" cm="1">
        <f t="array" ref="K3077">_xlfn.LET(_xlpm.t,J3077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7" s="2" t="str">
        <f>IF(LEN(Table2[[#This Row],[number at end of rxn-compartment]])&gt;0,_xlfn.TEXTBEFORE(Table2[[#This Row],[rxn-compartment]],Table2[[#This Row],[number at end of rxn-compartment]],-1),"")</f>
        <v/>
      </c>
      <c r="N3077" t="str">
        <v/>
      </c>
      <c r="O3077" t="str">
        <v>THMtps_e</v>
      </c>
      <c r="P3077" t="str">
        <v>FWD</v>
      </c>
      <c r="Q3077" t="str">
        <v>UNKNOWN</v>
      </c>
      <c r="R3077" t="str">
        <v/>
      </c>
      <c r="S3077" t="str">
        <v>Excluded</v>
      </c>
      <c r="T3077" t="str">
        <v>Transport</v>
      </c>
    </row>
    <row r="3078" spans="1:20" x14ac:dyDescent="0.2">
      <c r="A3078" t="s">
        <v>6635</v>
      </c>
      <c r="B3078" t="s">
        <v>6634</v>
      </c>
      <c r="C3078" t="s">
        <v>21</v>
      </c>
      <c r="D3078" t="s">
        <v>1270</v>
      </c>
      <c r="E3078" t="str">
        <f>_xlfn.XLOOKUP(Table2[[#This Row],[rxn]],[1]Sheet1!$A:$A,[1]Sheet1!$C:$C,"Other metaolism",0)</f>
        <v>Excluded</v>
      </c>
      <c r="F3078" t="s">
        <v>19</v>
      </c>
      <c r="G3078" t="str">
        <f>Table2[[#This Row],[rxn]]&amp;"_"&amp;Table2[[#This Row],[dir]]</f>
        <v>OCDCAt_c_l_REV</v>
      </c>
      <c r="H3078" t="str" cm="1">
        <f t="array" ref="H3078">_xlfn.TEXTJOIN(",",TRUE,_xlfn.UNIQUE(_xlfn._xlws.FILTER(Table2[enz],Table2[rxn+dir]=Table2[[#This Row],[rxn+dir]])))</f>
        <v>SPONT</v>
      </c>
      <c r="I3078" s="2" t="str">
        <f>_xlfn.TEXTAFTER(Table2[[#This Row],[rxn]],"_",-1)</f>
        <v>l</v>
      </c>
      <c r="J3078" s="2" t="str">
        <f>_xlfn.TEXTBEFORE(Table2[[#This Row],[rxn]],"_"&amp;Table2[[#This Row],[compartment]],-1)</f>
        <v>OCDCAt_c</v>
      </c>
      <c r="K3078" s="2" t="str" cm="1">
        <f t="array" ref="K3078">_xlfn.LET(_xlpm.t,J3078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8" s="2" t="str">
        <f>IF(LEN(Table2[[#This Row],[number at end of rxn-compartment]])&gt;0,_xlfn.TEXTBEFORE(Table2[[#This Row],[rxn-compartment]],Table2[[#This Row],[number at end of rxn-compartment]],-1),"")</f>
        <v/>
      </c>
      <c r="N3078" t="str">
        <v/>
      </c>
      <c r="O3078" t="str">
        <v>THRA_c</v>
      </c>
      <c r="P3078" t="str">
        <v>FWD</v>
      </c>
      <c r="Q3078" t="str">
        <v>rt0854,rt7814</v>
      </c>
      <c r="R3078" t="str">
        <v>4.1.2.5</v>
      </c>
      <c r="S3078" t="str">
        <v>Amino acid metabolism</v>
      </c>
      <c r="T3078" t="str">
        <v>Glycine, serine and threonine metabolism</v>
      </c>
    </row>
    <row r="3079" spans="1:20" x14ac:dyDescent="0.2">
      <c r="A3079" t="s">
        <v>6636</v>
      </c>
      <c r="B3079" t="s">
        <v>6637</v>
      </c>
      <c r="C3079" t="s">
        <v>8</v>
      </c>
      <c r="D3079" t="s">
        <v>1270</v>
      </c>
      <c r="E3079" t="str">
        <f>_xlfn.XLOOKUP(Table2[[#This Row],[rxn]],[1]Sheet1!$A:$A,[1]Sheet1!$C:$C,"Other metaolism",0)</f>
        <v>Excluded</v>
      </c>
      <c r="F3079" t="s">
        <v>19</v>
      </c>
      <c r="G3079" t="str">
        <f>Table2[[#This Row],[rxn]]&amp;"_"&amp;Table2[[#This Row],[dir]]</f>
        <v>OCDCAt_c_mm_FWD</v>
      </c>
      <c r="H3079" t="str" cm="1">
        <f t="array" ref="H3079">_xlfn.TEXTJOIN(",",TRUE,_xlfn.UNIQUE(_xlfn._xlws.FILTER(Table2[enz],Table2[rxn+dir]=Table2[[#This Row],[rxn+dir]])))</f>
        <v>SPONT</v>
      </c>
      <c r="I3079" s="2" t="str">
        <f>_xlfn.TEXTAFTER(Table2[[#This Row],[rxn]],"_",-1)</f>
        <v>mm</v>
      </c>
      <c r="J3079" s="2" t="str">
        <f>_xlfn.TEXTBEFORE(Table2[[#This Row],[rxn]],"_"&amp;Table2[[#This Row],[compartment]],-1)</f>
        <v>OCDCAt_c</v>
      </c>
      <c r="K3079" s="2" t="str" cm="1">
        <f t="array" ref="K3079">_xlfn.LET(_xlpm.t,J3079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79" s="2" t="str">
        <f>IF(LEN(Table2[[#This Row],[number at end of rxn-compartment]])&gt;0,_xlfn.TEXTBEFORE(Table2[[#This Row],[rxn-compartment]],Table2[[#This Row],[number at end of rxn-compartment]],-1),"")</f>
        <v/>
      </c>
      <c r="N3079" t="str">
        <v>THRA</v>
      </c>
      <c r="O3079" t="str">
        <v>THRA2_c</v>
      </c>
      <c r="P3079" t="str">
        <v>FWD</v>
      </c>
      <c r="Q3079" t="str">
        <v>rt0854</v>
      </c>
      <c r="R3079" t="str">
        <v>4.1.2.48</v>
      </c>
      <c r="S3079" t="str">
        <v>Amino acid metabolism</v>
      </c>
      <c r="T3079" t="str">
        <v>Glycine, serine and threonine metabolism</v>
      </c>
    </row>
    <row r="3080" spans="1:20" x14ac:dyDescent="0.2">
      <c r="A3080" t="s">
        <v>6638</v>
      </c>
      <c r="B3080" t="s">
        <v>6637</v>
      </c>
      <c r="C3080" t="s">
        <v>21</v>
      </c>
      <c r="D3080" t="s">
        <v>1270</v>
      </c>
      <c r="E3080" t="str">
        <f>_xlfn.XLOOKUP(Table2[[#This Row],[rxn]],[1]Sheet1!$A:$A,[1]Sheet1!$C:$C,"Other metaolism",0)</f>
        <v>Excluded</v>
      </c>
      <c r="F3080" t="s">
        <v>19</v>
      </c>
      <c r="G3080" t="str">
        <f>Table2[[#This Row],[rxn]]&amp;"_"&amp;Table2[[#This Row],[dir]]</f>
        <v>OCDCAt_c_mm_REV</v>
      </c>
      <c r="H3080" t="str" cm="1">
        <f t="array" ref="H3080">_xlfn.TEXTJOIN(",",TRUE,_xlfn.UNIQUE(_xlfn._xlws.FILTER(Table2[enz],Table2[rxn+dir]=Table2[[#This Row],[rxn+dir]])))</f>
        <v>SPONT</v>
      </c>
      <c r="I3080" s="2" t="str">
        <f>_xlfn.TEXTAFTER(Table2[[#This Row],[rxn]],"_",-1)</f>
        <v>mm</v>
      </c>
      <c r="J3080" s="2" t="str">
        <f>_xlfn.TEXTBEFORE(Table2[[#This Row],[rxn]],"_"&amp;Table2[[#This Row],[compartment]],-1)</f>
        <v>OCDCAt_c</v>
      </c>
      <c r="K3080" s="2" t="str" cm="1">
        <f t="array" ref="K3080">_xlfn.LET(_xlpm.t,J3080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0" s="2" t="str">
        <f>IF(LEN(Table2[[#This Row],[number at end of rxn-compartment]])&gt;0,_xlfn.TEXTBEFORE(Table2[[#This Row],[rxn-compartment]],Table2[[#This Row],[number at end of rxn-compartment]],-1),"")</f>
        <v/>
      </c>
      <c r="N3080" t="str">
        <v/>
      </c>
      <c r="O3080" t="str">
        <v>THRD_L_m</v>
      </c>
      <c r="P3080" t="str">
        <v>FWD</v>
      </c>
      <c r="Q3080" t="str">
        <v>rt0848_m,rt3541</v>
      </c>
      <c r="R3080" t="str">
        <v>4.3.1.17</v>
      </c>
      <c r="S3080" t="str">
        <v>Amino acid metabolism</v>
      </c>
      <c r="T3080" t="str">
        <v>Glycine, serine and threonine metabolism</v>
      </c>
    </row>
    <row r="3081" spans="1:20" x14ac:dyDescent="0.2">
      <c r="A3081" t="s">
        <v>6639</v>
      </c>
      <c r="B3081" t="s">
        <v>6640</v>
      </c>
      <c r="C3081" t="s">
        <v>8</v>
      </c>
      <c r="D3081" t="s">
        <v>1270</v>
      </c>
      <c r="E3081" t="str">
        <f>_xlfn.XLOOKUP(Table2[[#This Row],[rxn]],[1]Sheet1!$A:$A,[1]Sheet1!$C:$C,"Other metaolism",0)</f>
        <v>Excluded</v>
      </c>
      <c r="F3081" t="s">
        <v>19</v>
      </c>
      <c r="G3081" t="str">
        <f>Table2[[#This Row],[rxn]]&amp;"_"&amp;Table2[[#This Row],[dir]]</f>
        <v>OCDCAt_c_rm_FWD</v>
      </c>
      <c r="H3081" t="str" cm="1">
        <f t="array" ref="H3081">_xlfn.TEXTJOIN(",",TRUE,_xlfn.UNIQUE(_xlfn._xlws.FILTER(Table2[enz],Table2[rxn+dir]=Table2[[#This Row],[rxn+dir]])))</f>
        <v>SPONT</v>
      </c>
      <c r="I3081" s="2" t="str">
        <f>_xlfn.TEXTAFTER(Table2[[#This Row],[rxn]],"_",-1)</f>
        <v>rm</v>
      </c>
      <c r="J3081" s="2" t="str">
        <f>_xlfn.TEXTBEFORE(Table2[[#This Row],[rxn]],"_"&amp;Table2[[#This Row],[compartment]],-1)</f>
        <v>OCDCAt_c</v>
      </c>
      <c r="K3081" s="2" t="str" cm="1">
        <f t="array" ref="K3081">_xlfn.LET(_xlpm.t,J3081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1" s="2" t="str">
        <f>IF(LEN(Table2[[#This Row],[number at end of rxn-compartment]])&gt;0,_xlfn.TEXTBEFORE(Table2[[#This Row],[rxn-compartment]],Table2[[#This Row],[number at end of rxn-compartment]],-1),"")</f>
        <v/>
      </c>
      <c r="N3081" t="str">
        <v/>
      </c>
      <c r="O3081" t="str">
        <v>THRS_c</v>
      </c>
      <c r="P3081" t="str">
        <v>FWD</v>
      </c>
      <c r="Q3081" t="str">
        <v>rt1374</v>
      </c>
      <c r="R3081" t="str">
        <v>4.2.3.1</v>
      </c>
      <c r="S3081" t="str">
        <v>Amino acid metabolism</v>
      </c>
      <c r="T3081" t="str">
        <v>Glycine, serine and threonine metabolism</v>
      </c>
    </row>
    <row r="3082" spans="1:20" x14ac:dyDescent="0.2">
      <c r="A3082" t="s">
        <v>6641</v>
      </c>
      <c r="B3082" t="s">
        <v>6640</v>
      </c>
      <c r="C3082" t="s">
        <v>21</v>
      </c>
      <c r="D3082" t="s">
        <v>1270</v>
      </c>
      <c r="E3082" t="str">
        <f>_xlfn.XLOOKUP(Table2[[#This Row],[rxn]],[1]Sheet1!$A:$A,[1]Sheet1!$C:$C,"Other metaolism",0)</f>
        <v>Excluded</v>
      </c>
      <c r="F3082" t="s">
        <v>19</v>
      </c>
      <c r="G3082" t="str">
        <f>Table2[[#This Row],[rxn]]&amp;"_"&amp;Table2[[#This Row],[dir]]</f>
        <v>OCDCAt_c_rm_REV</v>
      </c>
      <c r="H3082" t="str" cm="1">
        <f t="array" ref="H3082">_xlfn.TEXTJOIN(",",TRUE,_xlfn.UNIQUE(_xlfn._xlws.FILTER(Table2[enz],Table2[rxn+dir]=Table2[[#This Row],[rxn+dir]])))</f>
        <v>SPONT</v>
      </c>
      <c r="I3082" s="2" t="str">
        <f>_xlfn.TEXTAFTER(Table2[[#This Row],[rxn]],"_",-1)</f>
        <v>rm</v>
      </c>
      <c r="J3082" s="2" t="str">
        <f>_xlfn.TEXTBEFORE(Table2[[#This Row],[rxn]],"_"&amp;Table2[[#This Row],[compartment]],-1)</f>
        <v>OCDCAt_c</v>
      </c>
      <c r="K3082" s="2" t="str" cm="1">
        <f t="array" ref="K3082">_xlfn.LET(_xlpm.t,J3082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2" s="2" t="str">
        <f>IF(LEN(Table2[[#This Row],[number at end of rxn-compartment]])&gt;0,_xlfn.TEXTBEFORE(Table2[[#This Row],[rxn-compartment]],Table2[[#This Row],[number at end of rxn-compartment]],-1),"")</f>
        <v/>
      </c>
      <c r="N3082" t="str">
        <v/>
      </c>
      <c r="O3082" t="str">
        <v>THRt_c_m</v>
      </c>
      <c r="P3082" t="str">
        <v>FWD</v>
      </c>
      <c r="Q3082" t="str">
        <v>UNKNOWN</v>
      </c>
      <c r="R3082" t="str">
        <v/>
      </c>
      <c r="S3082" t="str">
        <v>Excluded</v>
      </c>
      <c r="T3082" t="str">
        <v>Transport</v>
      </c>
    </row>
    <row r="3083" spans="1:20" x14ac:dyDescent="0.2">
      <c r="A3083" t="s">
        <v>6642</v>
      </c>
      <c r="B3083" t="s">
        <v>6643</v>
      </c>
      <c r="C3083" t="s">
        <v>8</v>
      </c>
      <c r="D3083" t="s">
        <v>3128</v>
      </c>
      <c r="E3083" t="str">
        <f>_xlfn.XLOOKUP(Table2[[#This Row],[rxn]],[1]Sheet1!$A:$A,[1]Sheet1!$C:$C,"Other metaolism",0)</f>
        <v>Excluded</v>
      </c>
      <c r="F3083" t="s">
        <v>19</v>
      </c>
      <c r="G3083" t="str">
        <f>Table2[[#This Row],[rxn]]&amp;"_"&amp;Table2[[#This Row],[dir]]</f>
        <v>OCDCEAt_c_e_FWD</v>
      </c>
      <c r="H3083" t="str" cm="1">
        <f t="array" ref="H3083">_xlfn.TEXTJOIN(",",TRUE,_xlfn.UNIQUE(_xlfn._xlws.FILTER(Table2[enz],Table2[rxn+dir]=Table2[[#This Row],[rxn+dir]])))</f>
        <v>rt15442799</v>
      </c>
      <c r="I3083" s="2" t="str">
        <f>_xlfn.TEXTAFTER(Table2[[#This Row],[rxn]],"_",-1)</f>
        <v>e</v>
      </c>
      <c r="J3083" s="2" t="str">
        <f>_xlfn.TEXTBEFORE(Table2[[#This Row],[rxn]],"_"&amp;Table2[[#This Row],[compartment]],-1)</f>
        <v>OCDCEAt_c</v>
      </c>
      <c r="K3083" s="2" t="str" cm="1">
        <f t="array" ref="K3083">_xlfn.LET(_xlpm.t,J3083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3" s="2" t="str">
        <f>IF(LEN(Table2[[#This Row],[number at end of rxn-compartment]])&gt;0,_xlfn.TEXTBEFORE(Table2[[#This Row],[rxn-compartment]],Table2[[#This Row],[number at end of rxn-compartment]],-1),"")</f>
        <v/>
      </c>
      <c r="N3083" t="str">
        <v/>
      </c>
      <c r="O3083" t="str">
        <v>THRtps_e</v>
      </c>
      <c r="P3083" t="str">
        <v>FWD</v>
      </c>
      <c r="Q3083" t="str">
        <v>rt5861</v>
      </c>
      <c r="R3083" t="str">
        <v/>
      </c>
      <c r="S3083" t="str">
        <v>Excluded</v>
      </c>
      <c r="T3083" t="str">
        <v>Transport</v>
      </c>
    </row>
    <row r="3084" spans="1:20" x14ac:dyDescent="0.2">
      <c r="A3084" t="s">
        <v>6644</v>
      </c>
      <c r="B3084" t="s">
        <v>6643</v>
      </c>
      <c r="C3084" t="s">
        <v>21</v>
      </c>
      <c r="D3084" t="s">
        <v>3128</v>
      </c>
      <c r="E3084" t="str">
        <f>_xlfn.XLOOKUP(Table2[[#This Row],[rxn]],[1]Sheet1!$A:$A,[1]Sheet1!$C:$C,"Other metaolism",0)</f>
        <v>Excluded</v>
      </c>
      <c r="F3084" t="s">
        <v>19</v>
      </c>
      <c r="G3084" t="str">
        <f>Table2[[#This Row],[rxn]]&amp;"_"&amp;Table2[[#This Row],[dir]]</f>
        <v>OCDCEAt_c_e_REV</v>
      </c>
      <c r="H3084" t="str" cm="1">
        <f t="array" ref="H3084">_xlfn.TEXTJOIN(",",TRUE,_xlfn.UNIQUE(_xlfn._xlws.FILTER(Table2[enz],Table2[rxn+dir]=Table2[[#This Row],[rxn+dir]])))</f>
        <v>rt15442799</v>
      </c>
      <c r="I3084" s="2" t="str">
        <f>_xlfn.TEXTAFTER(Table2[[#This Row],[rxn]],"_",-1)</f>
        <v>e</v>
      </c>
      <c r="J3084" s="2" t="str">
        <f>_xlfn.TEXTBEFORE(Table2[[#This Row],[rxn]],"_"&amp;Table2[[#This Row],[compartment]],-1)</f>
        <v>OCDCEAt_c</v>
      </c>
      <c r="K3084" s="2" t="str" cm="1">
        <f t="array" ref="K3084">_xlfn.LET(_xlpm.t,J3084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4" s="2" t="str">
        <f>IF(LEN(Table2[[#This Row],[number at end of rxn-compartment]])&gt;0,_xlfn.TEXTBEFORE(Table2[[#This Row],[rxn-compartment]],Table2[[#This Row],[number at end of rxn-compartment]],-1),"")</f>
        <v/>
      </c>
      <c r="N3084" t="str">
        <v/>
      </c>
      <c r="O3084" t="str">
        <v>THRtps_e</v>
      </c>
      <c r="P3084" t="str">
        <v>REV</v>
      </c>
      <c r="Q3084" t="str">
        <v>rt5861</v>
      </c>
      <c r="R3084" t="str">
        <v/>
      </c>
      <c r="S3084" t="str">
        <v>Excluded</v>
      </c>
      <c r="T3084" t="str">
        <v>Transport</v>
      </c>
    </row>
    <row r="3085" spans="1:20" x14ac:dyDescent="0.2">
      <c r="A3085" t="s">
        <v>6645</v>
      </c>
      <c r="B3085" t="s">
        <v>6646</v>
      </c>
      <c r="C3085" t="s">
        <v>8</v>
      </c>
      <c r="D3085" t="s">
        <v>1270</v>
      </c>
      <c r="E3085" t="str">
        <f>_xlfn.XLOOKUP(Table2[[#This Row],[rxn]],[1]Sheet1!$A:$A,[1]Sheet1!$C:$C,"Other metaolism",0)</f>
        <v>Excluded</v>
      </c>
      <c r="F3085" t="s">
        <v>19</v>
      </c>
      <c r="G3085" t="str">
        <f>Table2[[#This Row],[rxn]]&amp;"_"&amp;Table2[[#This Row],[dir]]</f>
        <v>OCDCEAt_c_en_FWD</v>
      </c>
      <c r="H3085" t="str" cm="1">
        <f t="array" ref="H3085">_xlfn.TEXTJOIN(",",TRUE,_xlfn.UNIQUE(_xlfn._xlws.FILTER(Table2[enz],Table2[rxn+dir]=Table2[[#This Row],[rxn+dir]])))</f>
        <v>SPONT</v>
      </c>
      <c r="I3085" s="2" t="str">
        <f>_xlfn.TEXTAFTER(Table2[[#This Row],[rxn]],"_",-1)</f>
        <v>en</v>
      </c>
      <c r="J3085" s="2" t="str">
        <f>_xlfn.TEXTBEFORE(Table2[[#This Row],[rxn]],"_"&amp;Table2[[#This Row],[compartment]],-1)</f>
        <v>OCDCEAt_c</v>
      </c>
      <c r="K3085" s="2" t="str" cm="1">
        <f t="array" ref="K3085">_xlfn.LET(_xlpm.t,J3085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5" s="2" t="str">
        <f>IF(LEN(Table2[[#This Row],[number at end of rxn-compartment]])&gt;0,_xlfn.TEXTBEFORE(Table2[[#This Row],[rxn-compartment]],Table2[[#This Row],[number at end of rxn-compartment]],-1),"")</f>
        <v/>
      </c>
      <c r="N3085" t="str">
        <v/>
      </c>
      <c r="O3085" t="str">
        <v>THRTRS_c</v>
      </c>
      <c r="P3085" t="str">
        <v>FWD</v>
      </c>
      <c r="Q3085" t="str">
        <v>rt7480</v>
      </c>
      <c r="R3085" t="str">
        <v>6.1.1.3</v>
      </c>
      <c r="S3085" t="str">
        <v>tRNA charging</v>
      </c>
      <c r="T3085" t="str">
        <v>Aminoacyl-tRNA biosynthesis</v>
      </c>
    </row>
    <row r="3086" spans="1:20" x14ac:dyDescent="0.2">
      <c r="A3086" t="s">
        <v>6647</v>
      </c>
      <c r="B3086" t="s">
        <v>6646</v>
      </c>
      <c r="C3086" t="s">
        <v>21</v>
      </c>
      <c r="D3086" t="s">
        <v>1270</v>
      </c>
      <c r="E3086" t="str">
        <f>_xlfn.XLOOKUP(Table2[[#This Row],[rxn]],[1]Sheet1!$A:$A,[1]Sheet1!$C:$C,"Other metaolism",0)</f>
        <v>Excluded</v>
      </c>
      <c r="F3086" t="s">
        <v>19</v>
      </c>
      <c r="G3086" t="str">
        <f>Table2[[#This Row],[rxn]]&amp;"_"&amp;Table2[[#This Row],[dir]]</f>
        <v>OCDCEAt_c_en_REV</v>
      </c>
      <c r="H3086" t="str" cm="1">
        <f t="array" ref="H3086">_xlfn.TEXTJOIN(",",TRUE,_xlfn.UNIQUE(_xlfn._xlws.FILTER(Table2[enz],Table2[rxn+dir]=Table2[[#This Row],[rxn+dir]])))</f>
        <v>SPONT</v>
      </c>
      <c r="I3086" s="2" t="str">
        <f>_xlfn.TEXTAFTER(Table2[[#This Row],[rxn]],"_",-1)</f>
        <v>en</v>
      </c>
      <c r="J3086" s="2" t="str">
        <f>_xlfn.TEXTBEFORE(Table2[[#This Row],[rxn]],"_"&amp;Table2[[#This Row],[compartment]],-1)</f>
        <v>OCDCEAt_c</v>
      </c>
      <c r="K3086" s="2" t="str" cm="1">
        <f t="array" ref="K3086">_xlfn.LET(_xlpm.t,J3086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6" s="2" t="str">
        <f>IF(LEN(Table2[[#This Row],[number at end of rxn-compartment]])&gt;0,_xlfn.TEXTBEFORE(Table2[[#This Row],[rxn-compartment]],Table2[[#This Row],[number at end of rxn-compartment]],-1),"")</f>
        <v/>
      </c>
      <c r="N3086" t="str">
        <v/>
      </c>
      <c r="O3086" t="str">
        <v>THYMDt_c_e</v>
      </c>
      <c r="P3086" t="str">
        <v>FWD</v>
      </c>
      <c r="Q3086" t="str">
        <v>SPONT</v>
      </c>
      <c r="R3086" t="str">
        <v/>
      </c>
      <c r="S3086" t="str">
        <v>Excluded</v>
      </c>
      <c r="T3086" t="str">
        <v>Transport</v>
      </c>
    </row>
    <row r="3087" spans="1:20" x14ac:dyDescent="0.2">
      <c r="A3087" t="s">
        <v>6648</v>
      </c>
      <c r="B3087" t="s">
        <v>6649</v>
      </c>
      <c r="C3087" t="s">
        <v>8</v>
      </c>
      <c r="D3087" t="s">
        <v>1270</v>
      </c>
      <c r="E3087" t="str">
        <f>_xlfn.XLOOKUP(Table2[[#This Row],[rxn]],[1]Sheet1!$A:$A,[1]Sheet1!$C:$C,"Other metaolism",0)</f>
        <v>Excluded</v>
      </c>
      <c r="F3087" t="s">
        <v>19</v>
      </c>
      <c r="G3087" t="str">
        <f>Table2[[#This Row],[rxn]]&amp;"_"&amp;Table2[[#This Row],[dir]]</f>
        <v>OCDCEAt_c_l_FWD</v>
      </c>
      <c r="H3087" t="str" cm="1">
        <f t="array" ref="H3087">_xlfn.TEXTJOIN(",",TRUE,_xlfn.UNIQUE(_xlfn._xlws.FILTER(Table2[enz],Table2[rxn+dir]=Table2[[#This Row],[rxn+dir]])))</f>
        <v>SPONT</v>
      </c>
      <c r="I3087" s="2" t="str">
        <f>_xlfn.TEXTAFTER(Table2[[#This Row],[rxn]],"_",-1)</f>
        <v>l</v>
      </c>
      <c r="J3087" s="2" t="str">
        <f>_xlfn.TEXTBEFORE(Table2[[#This Row],[rxn]],"_"&amp;Table2[[#This Row],[compartment]],-1)</f>
        <v>OCDCEAt_c</v>
      </c>
      <c r="K3087" s="2" t="str" cm="1">
        <f t="array" ref="K3087">_xlfn.LET(_xlpm.t,J3087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7" s="2" t="str">
        <f>IF(LEN(Table2[[#This Row],[number at end of rxn-compartment]])&gt;0,_xlfn.TEXTBEFORE(Table2[[#This Row],[rxn-compartment]],Table2[[#This Row],[number at end of rxn-compartment]],-1),"")</f>
        <v/>
      </c>
      <c r="N3087" t="str">
        <v/>
      </c>
      <c r="O3087" t="str">
        <v>THYMDt_c_e</v>
      </c>
      <c r="P3087" t="str">
        <v>REV</v>
      </c>
      <c r="Q3087" t="str">
        <v>SPONT</v>
      </c>
      <c r="R3087" t="str">
        <v/>
      </c>
      <c r="S3087" t="str">
        <v>Excluded</v>
      </c>
      <c r="T3087" t="str">
        <v>Transport</v>
      </c>
    </row>
    <row r="3088" spans="1:20" x14ac:dyDescent="0.2">
      <c r="A3088" t="s">
        <v>6650</v>
      </c>
      <c r="B3088" t="s">
        <v>6649</v>
      </c>
      <c r="C3088" t="s">
        <v>21</v>
      </c>
      <c r="D3088" t="s">
        <v>1270</v>
      </c>
      <c r="E3088" t="str">
        <f>_xlfn.XLOOKUP(Table2[[#This Row],[rxn]],[1]Sheet1!$A:$A,[1]Sheet1!$C:$C,"Other metaolism",0)</f>
        <v>Excluded</v>
      </c>
      <c r="F3088" t="s">
        <v>19</v>
      </c>
      <c r="G3088" t="str">
        <f>Table2[[#This Row],[rxn]]&amp;"_"&amp;Table2[[#This Row],[dir]]</f>
        <v>OCDCEAt_c_l_REV</v>
      </c>
      <c r="H3088" t="str" cm="1">
        <f t="array" ref="H3088">_xlfn.TEXTJOIN(",",TRUE,_xlfn.UNIQUE(_xlfn._xlws.FILTER(Table2[enz],Table2[rxn+dir]=Table2[[#This Row],[rxn+dir]])))</f>
        <v>SPONT</v>
      </c>
      <c r="I3088" s="2" t="str">
        <f>_xlfn.TEXTAFTER(Table2[[#This Row],[rxn]],"_",-1)</f>
        <v>l</v>
      </c>
      <c r="J3088" s="2" t="str">
        <f>_xlfn.TEXTBEFORE(Table2[[#This Row],[rxn]],"_"&amp;Table2[[#This Row],[compartment]],-1)</f>
        <v>OCDCEAt_c</v>
      </c>
      <c r="K3088" s="2" t="str" cm="1">
        <f t="array" ref="K3088">_xlfn.LET(_xlpm.t,J3088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8" s="2" t="str">
        <f>IF(LEN(Table2[[#This Row],[number at end of rxn-compartment]])&gt;0,_xlfn.TEXTBEFORE(Table2[[#This Row],[rxn-compartment]],Table2[[#This Row],[number at end of rxn-compartment]],-1),"")</f>
        <v/>
      </c>
      <c r="N3088" t="str">
        <v>THZPSN</v>
      </c>
      <c r="O3088" t="str">
        <v>THZPSN1_c</v>
      </c>
      <c r="P3088" t="str">
        <v>FWD</v>
      </c>
      <c r="Q3088" t="str">
        <v>UNKNOWN</v>
      </c>
      <c r="R3088" t="str">
        <v/>
      </c>
      <c r="S3088" t="str">
        <v>Other biosynthetic metabolism</v>
      </c>
      <c r="T3088" t="str">
        <v>Thiamine metabolism</v>
      </c>
    </row>
    <row r="3089" spans="1:20" x14ac:dyDescent="0.2">
      <c r="A3089" t="s">
        <v>6651</v>
      </c>
      <c r="B3089" t="s">
        <v>6652</v>
      </c>
      <c r="C3089" t="s">
        <v>8</v>
      </c>
      <c r="D3089" t="s">
        <v>1270</v>
      </c>
      <c r="E3089" t="str">
        <f>_xlfn.XLOOKUP(Table2[[#This Row],[rxn]],[1]Sheet1!$A:$A,[1]Sheet1!$C:$C,"Other metaolism",0)</f>
        <v>Excluded</v>
      </c>
      <c r="F3089" t="s">
        <v>19</v>
      </c>
      <c r="G3089" t="str">
        <f>Table2[[#This Row],[rxn]]&amp;"_"&amp;Table2[[#This Row],[dir]]</f>
        <v>OCDCEAt_c_rm_FWD</v>
      </c>
      <c r="H3089" t="str" cm="1">
        <f t="array" ref="H3089">_xlfn.TEXTJOIN(",",TRUE,_xlfn.UNIQUE(_xlfn._xlws.FILTER(Table2[enz],Table2[rxn+dir]=Table2[[#This Row],[rxn+dir]])))</f>
        <v>SPONT</v>
      </c>
      <c r="I3089" s="2" t="str">
        <f>_xlfn.TEXTAFTER(Table2[[#This Row],[rxn]],"_",-1)</f>
        <v>rm</v>
      </c>
      <c r="J3089" s="2" t="str">
        <f>_xlfn.TEXTBEFORE(Table2[[#This Row],[rxn]],"_"&amp;Table2[[#This Row],[compartment]],-1)</f>
        <v>OCDCEAt_c</v>
      </c>
      <c r="K3089" s="2" t="str" cm="1">
        <f t="array" ref="K3089">_xlfn.LET(_xlpm.t,J3089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89" s="2" t="str">
        <f>IF(LEN(Table2[[#This Row],[number at end of rxn-compartment]])&gt;0,_xlfn.TEXTBEFORE(Table2[[#This Row],[rxn-compartment]],Table2[[#This Row],[number at end of rxn-compartment]],-1),"")</f>
        <v/>
      </c>
      <c r="N3089" t="str">
        <v>THZPSN</v>
      </c>
      <c r="O3089" t="str">
        <v>THZPSN2_c</v>
      </c>
      <c r="P3089" t="str">
        <v>FWD</v>
      </c>
      <c r="Q3089" t="str">
        <v>UNKNOWN</v>
      </c>
      <c r="R3089" t="str">
        <v/>
      </c>
      <c r="S3089" t="str">
        <v>Other biosynthetic metabolism</v>
      </c>
      <c r="T3089" t="str">
        <v>Thiamine metabolism</v>
      </c>
    </row>
    <row r="3090" spans="1:20" x14ac:dyDescent="0.2">
      <c r="A3090" t="s">
        <v>6653</v>
      </c>
      <c r="B3090" t="s">
        <v>6652</v>
      </c>
      <c r="C3090" t="s">
        <v>21</v>
      </c>
      <c r="D3090" t="s">
        <v>1270</v>
      </c>
      <c r="E3090" t="str">
        <f>_xlfn.XLOOKUP(Table2[[#This Row],[rxn]],[1]Sheet1!$A:$A,[1]Sheet1!$C:$C,"Other metaolism",0)</f>
        <v>Excluded</v>
      </c>
      <c r="F3090" t="s">
        <v>19</v>
      </c>
      <c r="G3090" t="str">
        <f>Table2[[#This Row],[rxn]]&amp;"_"&amp;Table2[[#This Row],[dir]]</f>
        <v>OCDCEAt_c_rm_REV</v>
      </c>
      <c r="H3090" t="str" cm="1">
        <f t="array" ref="H3090">_xlfn.TEXTJOIN(",",TRUE,_xlfn.UNIQUE(_xlfn._xlws.FILTER(Table2[enz],Table2[rxn+dir]=Table2[[#This Row],[rxn+dir]])))</f>
        <v>SPONT</v>
      </c>
      <c r="I3090" s="2" t="str">
        <f>_xlfn.TEXTAFTER(Table2[[#This Row],[rxn]],"_",-1)</f>
        <v>rm</v>
      </c>
      <c r="J3090" s="2" t="str">
        <f>_xlfn.TEXTBEFORE(Table2[[#This Row],[rxn]],"_"&amp;Table2[[#This Row],[compartment]],-1)</f>
        <v>OCDCEAt_c</v>
      </c>
      <c r="K3090" s="2" t="str" cm="1">
        <f t="array" ref="K3090">_xlfn.LET(_xlpm.t,J3090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0" s="2" t="str">
        <f>IF(LEN(Table2[[#This Row],[number at end of rxn-compartment]])&gt;0,_xlfn.TEXTBEFORE(Table2[[#This Row],[rxn-compartment]],Table2[[#This Row],[number at end of rxn-compartment]],-1),"")</f>
        <v/>
      </c>
      <c r="N3090" t="str">
        <v>TKT</v>
      </c>
      <c r="O3090" t="str">
        <v>TKT1_c</v>
      </c>
      <c r="P3090" t="str">
        <v>FWD</v>
      </c>
      <c r="Q3090" t="str">
        <v>rt7263_c</v>
      </c>
      <c r="R3090" t="str">
        <v>2.2.1.1</v>
      </c>
      <c r="S3090" t="str">
        <v>Central metabolism</v>
      </c>
      <c r="T3090" t="str">
        <v>Pentose phosphate pathway</v>
      </c>
    </row>
    <row r="3091" spans="1:20" x14ac:dyDescent="0.2">
      <c r="A3091" t="s">
        <v>6654</v>
      </c>
      <c r="B3091" t="s">
        <v>6655</v>
      </c>
      <c r="C3091" t="s">
        <v>8</v>
      </c>
      <c r="D3091" t="s">
        <v>2035</v>
      </c>
      <c r="E3091" t="str">
        <f>_xlfn.XLOOKUP(Table2[[#This Row],[rxn]],[1]Sheet1!$A:$A,[1]Sheet1!$C:$C,"Other metaolism",0)</f>
        <v>Other metabolism</v>
      </c>
      <c r="F3091" t="s">
        <v>670</v>
      </c>
      <c r="G3091" t="str">
        <f>Table2[[#This Row],[rxn]]&amp;"_"&amp;Table2[[#This Row],[dir]]</f>
        <v>OCOAT1_m_FWD</v>
      </c>
      <c r="H3091" t="str" cm="1">
        <f t="array" ref="H3091">_xlfn.TEXTJOIN(",",TRUE,_xlfn.UNIQUE(_xlfn._xlws.FILTER(Table2[enz],Table2[rxn+dir]=Table2[[#This Row],[rxn+dir]])))</f>
        <v>rt4722</v>
      </c>
      <c r="I3091" s="2" t="str">
        <f>_xlfn.TEXTAFTER(Table2[[#This Row],[rxn]],"_",-1)</f>
        <v>m</v>
      </c>
      <c r="J3091" s="2" t="str">
        <f>_xlfn.TEXTBEFORE(Table2[[#This Row],[rxn]],"_"&amp;Table2[[#This Row],[compartment]],-1)</f>
        <v>OCOAT1</v>
      </c>
      <c r="K3091" s="2" t="str" cm="1">
        <f t="array" ref="K3091">_xlfn.LET(_xlpm.t,J3091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091" s="2" t="str">
        <f>IF(LEN(Table2[[#This Row],[number at end of rxn-compartment]])&gt;0,_xlfn.TEXTBEFORE(Table2[[#This Row],[rxn-compartment]],Table2[[#This Row],[number at end of rxn-compartment]],-1),"")</f>
        <v>OCOAT</v>
      </c>
      <c r="N3091" t="str">
        <v>TKT</v>
      </c>
      <c r="O3091" t="str">
        <v>TKT1_c</v>
      </c>
      <c r="P3091" t="str">
        <v>REV</v>
      </c>
      <c r="Q3091" t="str">
        <v>rt7263_c</v>
      </c>
      <c r="R3091" t="str">
        <v>2.2.1.1</v>
      </c>
      <c r="S3091" t="str">
        <v>Central metabolism</v>
      </c>
      <c r="T3091" t="str">
        <v>Pentose phosphate pathway</v>
      </c>
    </row>
    <row r="3092" spans="1:20" x14ac:dyDescent="0.2">
      <c r="A3092" t="s">
        <v>6656</v>
      </c>
      <c r="B3092" t="s">
        <v>6657</v>
      </c>
      <c r="C3092" t="s">
        <v>8</v>
      </c>
      <c r="D3092" t="s">
        <v>3128</v>
      </c>
      <c r="E3092" t="str">
        <f>_xlfn.XLOOKUP(Table2[[#This Row],[rxn]],[1]Sheet1!$A:$A,[1]Sheet1!$C:$C,"Other metaolism",0)</f>
        <v>Excluded</v>
      </c>
      <c r="F3092" t="s">
        <v>19</v>
      </c>
      <c r="G3092" t="str">
        <f>Table2[[#This Row],[rxn]]&amp;"_"&amp;Table2[[#This Row],[dir]]</f>
        <v>OCTAt_c_e_FWD</v>
      </c>
      <c r="H3092" t="str" cm="1">
        <f t="array" ref="H3092">_xlfn.TEXTJOIN(",",TRUE,_xlfn.UNIQUE(_xlfn._xlws.FILTER(Table2[enz],Table2[rxn+dir]=Table2[[#This Row],[rxn+dir]])))</f>
        <v>rt15442799</v>
      </c>
      <c r="I3092" s="2" t="str">
        <f>_xlfn.TEXTAFTER(Table2[[#This Row],[rxn]],"_",-1)</f>
        <v>e</v>
      </c>
      <c r="J3092" s="2" t="str">
        <f>_xlfn.TEXTBEFORE(Table2[[#This Row],[rxn]],"_"&amp;Table2[[#This Row],[compartment]],-1)</f>
        <v>OCTAt_c</v>
      </c>
      <c r="K3092" s="2" t="str" cm="1">
        <f t="array" ref="K3092">_xlfn.LET(_xlpm.t,J3092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2" s="2" t="str">
        <f>IF(LEN(Table2[[#This Row],[number at end of rxn-compartment]])&gt;0,_xlfn.TEXTBEFORE(Table2[[#This Row],[rxn-compartment]],Table2[[#This Row],[number at end of rxn-compartment]],-1),"")</f>
        <v/>
      </c>
      <c r="N3092" t="str">
        <v>TKT</v>
      </c>
      <c r="O3092" t="str">
        <v>TKT2_c</v>
      </c>
      <c r="P3092" t="str">
        <v>FWD</v>
      </c>
      <c r="Q3092" t="str">
        <v>rt7263_c</v>
      </c>
      <c r="R3092" t="str">
        <v>2.2.1.1</v>
      </c>
      <c r="S3092" t="str">
        <v>Central metabolism</v>
      </c>
      <c r="T3092" t="str">
        <v>Pentose phosphate pathway</v>
      </c>
    </row>
    <row r="3093" spans="1:20" x14ac:dyDescent="0.2">
      <c r="A3093" t="s">
        <v>6658</v>
      </c>
      <c r="B3093" t="s">
        <v>6657</v>
      </c>
      <c r="C3093" t="s">
        <v>21</v>
      </c>
      <c r="D3093" t="s">
        <v>3128</v>
      </c>
      <c r="E3093" t="str">
        <f>_xlfn.XLOOKUP(Table2[[#This Row],[rxn]],[1]Sheet1!$A:$A,[1]Sheet1!$C:$C,"Other metaolism",0)</f>
        <v>Excluded</v>
      </c>
      <c r="F3093" t="s">
        <v>19</v>
      </c>
      <c r="G3093" t="str">
        <f>Table2[[#This Row],[rxn]]&amp;"_"&amp;Table2[[#This Row],[dir]]</f>
        <v>OCTAt_c_e_REV</v>
      </c>
      <c r="H3093" t="str" cm="1">
        <f t="array" ref="H3093">_xlfn.TEXTJOIN(",",TRUE,_xlfn.UNIQUE(_xlfn._xlws.FILTER(Table2[enz],Table2[rxn+dir]=Table2[[#This Row],[rxn+dir]])))</f>
        <v>rt15442799</v>
      </c>
      <c r="I3093" s="2" t="str">
        <f>_xlfn.TEXTAFTER(Table2[[#This Row],[rxn]],"_",-1)</f>
        <v>e</v>
      </c>
      <c r="J3093" s="2" t="str">
        <f>_xlfn.TEXTBEFORE(Table2[[#This Row],[rxn]],"_"&amp;Table2[[#This Row],[compartment]],-1)</f>
        <v>OCTAt_c</v>
      </c>
      <c r="K3093" s="2" t="str" cm="1">
        <f t="array" ref="K3093">_xlfn.LET(_xlpm.t,J3093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3" s="2" t="str">
        <f>IF(LEN(Table2[[#This Row],[number at end of rxn-compartment]])&gt;0,_xlfn.TEXTBEFORE(Table2[[#This Row],[rxn-compartment]],Table2[[#This Row],[number at end of rxn-compartment]],-1),"")</f>
        <v/>
      </c>
      <c r="N3093" t="str">
        <v>TKT</v>
      </c>
      <c r="O3093" t="str">
        <v>TKT2_c</v>
      </c>
      <c r="P3093" t="str">
        <v>REV</v>
      </c>
      <c r="Q3093" t="str">
        <v>rt7263_c</v>
      </c>
      <c r="R3093" t="str">
        <v>2.2.1.1</v>
      </c>
      <c r="S3093" t="str">
        <v>Central metabolism</v>
      </c>
      <c r="T3093" t="str">
        <v>Pentose phosphate pathway</v>
      </c>
    </row>
    <row r="3094" spans="1:20" x14ac:dyDescent="0.2">
      <c r="A3094" t="s">
        <v>6659</v>
      </c>
      <c r="B3094" t="s">
        <v>6660</v>
      </c>
      <c r="C3094" t="s">
        <v>8</v>
      </c>
      <c r="D3094" t="s">
        <v>3912</v>
      </c>
      <c r="E3094" t="str">
        <f>_xlfn.XLOOKUP(Table2[[#This Row],[rxn]],[1]Sheet1!$A:$A,[1]Sheet1!$C:$C,"Other metaolism",0)</f>
        <v>Excluded</v>
      </c>
      <c r="F3094" t="s">
        <v>19</v>
      </c>
      <c r="G3094" t="str">
        <f>Table2[[#This Row],[rxn]]&amp;"_"&amp;Table2[[#This Row],[dir]]</f>
        <v>OCTAt_c_x_FWD</v>
      </c>
      <c r="H3094" t="str" cm="1">
        <f t="array" ref="H3094">_xlfn.TEXTJOIN(",",TRUE,_xlfn.UNIQUE(_xlfn._xlws.FILTER(Table2[enz],Table2[rxn+dir]=Table2[[#This Row],[rxn+dir]])))</f>
        <v>rt5693,SPONT</v>
      </c>
      <c r="I3094" s="2" t="str">
        <f>_xlfn.TEXTAFTER(Table2[[#This Row],[rxn]],"_",-1)</f>
        <v>x</v>
      </c>
      <c r="J3094" s="2" t="str">
        <f>_xlfn.TEXTBEFORE(Table2[[#This Row],[rxn]],"_"&amp;Table2[[#This Row],[compartment]],-1)</f>
        <v>OCTAt_c</v>
      </c>
      <c r="K3094" s="2" t="str" cm="1">
        <f t="array" ref="K3094">_xlfn.LET(_xlpm.t,J3094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4" s="2" t="str">
        <f>IF(LEN(Table2[[#This Row],[number at end of rxn-compartment]])&gt;0,_xlfn.TEXTBEFORE(Table2[[#This Row],[rxn-compartment]],Table2[[#This Row],[number at end of rxn-compartment]],-1),"")</f>
        <v/>
      </c>
      <c r="N3094" t="str">
        <v/>
      </c>
      <c r="O3094" t="str">
        <v>TMABADH_m</v>
      </c>
      <c r="P3094" t="str">
        <v>FWD</v>
      </c>
      <c r="Q3094" t="str">
        <v>rt7955_m</v>
      </c>
      <c r="R3094" t="str">
        <v>1.2.1.3</v>
      </c>
      <c r="S3094" t="str">
        <v>Other metabolism</v>
      </c>
      <c r="T3094" t="str">
        <v>Carnitine biosynthesis</v>
      </c>
    </row>
    <row r="3095" spans="1:20" x14ac:dyDescent="0.2">
      <c r="A3095" t="s">
        <v>6661</v>
      </c>
      <c r="B3095" t="s">
        <v>6660</v>
      </c>
      <c r="C3095" t="s">
        <v>21</v>
      </c>
      <c r="D3095" t="s">
        <v>3912</v>
      </c>
      <c r="E3095" t="str">
        <f>_xlfn.XLOOKUP(Table2[[#This Row],[rxn]],[1]Sheet1!$A:$A,[1]Sheet1!$C:$C,"Other metaolism",0)</f>
        <v>Excluded</v>
      </c>
      <c r="F3095" t="s">
        <v>19</v>
      </c>
      <c r="G3095" t="str">
        <f>Table2[[#This Row],[rxn]]&amp;"_"&amp;Table2[[#This Row],[dir]]</f>
        <v>OCTAt_c_x_REV</v>
      </c>
      <c r="H3095" t="str" cm="1">
        <f t="array" ref="H3095">_xlfn.TEXTJOIN(",",TRUE,_xlfn.UNIQUE(_xlfn._xlws.FILTER(Table2[enz],Table2[rxn+dir]=Table2[[#This Row],[rxn+dir]])))</f>
        <v>rt5693,SPONT</v>
      </c>
      <c r="I3095" s="2" t="str">
        <f>_xlfn.TEXTAFTER(Table2[[#This Row],[rxn]],"_",-1)</f>
        <v>x</v>
      </c>
      <c r="J3095" s="2" t="str">
        <f>_xlfn.TEXTBEFORE(Table2[[#This Row],[rxn]],"_"&amp;Table2[[#This Row],[compartment]],-1)</f>
        <v>OCTAt_c</v>
      </c>
      <c r="K3095" s="2" t="str" cm="1">
        <f t="array" ref="K3095">_xlfn.LET(_xlpm.t,J3095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5" s="2" t="str">
        <f>IF(LEN(Table2[[#This Row],[number at end of rxn-compartment]])&gt;0,_xlfn.TEXTBEFORE(Table2[[#This Row],[rxn-compartment]],Table2[[#This Row],[number at end of rxn-compartment]],-1),"")</f>
        <v/>
      </c>
      <c r="N3095" t="str">
        <v>TMDK</v>
      </c>
      <c r="O3095" t="str">
        <v>TMDK1_c</v>
      </c>
      <c r="P3095" t="str">
        <v>FWD</v>
      </c>
      <c r="Q3095" t="str">
        <v>UNKNOWN</v>
      </c>
      <c r="R3095" t="str">
        <v>2.7.1.21</v>
      </c>
      <c r="S3095" t="str">
        <v>RNA metabolism</v>
      </c>
      <c r="T3095" t="str">
        <v>Pyrimidine metabolism</v>
      </c>
    </row>
    <row r="3096" spans="1:20" x14ac:dyDescent="0.2">
      <c r="A3096" t="s">
        <v>6662</v>
      </c>
      <c r="B3096" t="s">
        <v>6660</v>
      </c>
      <c r="C3096" t="s">
        <v>8</v>
      </c>
      <c r="D3096" t="s">
        <v>1270</v>
      </c>
      <c r="E3096" t="str">
        <f>_xlfn.XLOOKUP(Table2[[#This Row],[rxn]],[1]Sheet1!$A:$A,[1]Sheet1!$C:$C,"Other metaolism",0)</f>
        <v>Excluded</v>
      </c>
      <c r="F3096" t="s">
        <v>19</v>
      </c>
      <c r="G3096" t="str">
        <f>Table2[[#This Row],[rxn]]&amp;"_"&amp;Table2[[#This Row],[dir]]</f>
        <v>OCTAt_c_x_FWD</v>
      </c>
      <c r="H3096" t="str" cm="1">
        <f t="array" ref="H3096">_xlfn.TEXTJOIN(",",TRUE,_xlfn.UNIQUE(_xlfn._xlws.FILTER(Table2[enz],Table2[rxn+dir]=Table2[[#This Row],[rxn+dir]])))</f>
        <v>rt5693,SPONT</v>
      </c>
      <c r="I3096" s="2" t="str">
        <f>_xlfn.TEXTAFTER(Table2[[#This Row],[rxn]],"_",-1)</f>
        <v>x</v>
      </c>
      <c r="J3096" s="2" t="str">
        <f>_xlfn.TEXTBEFORE(Table2[[#This Row],[rxn]],"_"&amp;Table2[[#This Row],[compartment]],-1)</f>
        <v>OCTAt_c</v>
      </c>
      <c r="K3096" s="2" t="str" cm="1">
        <f t="array" ref="K3096">_xlfn.LET(_xlpm.t,J3096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6" s="2" t="str">
        <f>IF(LEN(Table2[[#This Row],[number at end of rxn-compartment]])&gt;0,_xlfn.TEXTBEFORE(Table2[[#This Row],[rxn-compartment]],Table2[[#This Row],[number at end of rxn-compartment]],-1),"")</f>
        <v/>
      </c>
      <c r="N3096" t="str">
        <v/>
      </c>
      <c r="O3096" t="str">
        <v>TMDPK_c</v>
      </c>
      <c r="P3096" t="str">
        <v>FWD</v>
      </c>
      <c r="Q3096" t="str">
        <v>rt8116</v>
      </c>
      <c r="R3096" t="str">
        <v>2.7.6.2</v>
      </c>
      <c r="S3096" t="str">
        <v>Other biosynthetic metabolism</v>
      </c>
      <c r="T3096" t="str">
        <v>Thiamine metabolism</v>
      </c>
    </row>
    <row r="3097" spans="1:20" x14ac:dyDescent="0.2">
      <c r="A3097" t="s">
        <v>6663</v>
      </c>
      <c r="B3097" t="s">
        <v>6660</v>
      </c>
      <c r="C3097" t="s">
        <v>21</v>
      </c>
      <c r="D3097" t="s">
        <v>1270</v>
      </c>
      <c r="E3097" t="str">
        <f>_xlfn.XLOOKUP(Table2[[#This Row],[rxn]],[1]Sheet1!$A:$A,[1]Sheet1!$C:$C,"Other metaolism",0)</f>
        <v>Excluded</v>
      </c>
      <c r="F3097" t="s">
        <v>19</v>
      </c>
      <c r="G3097" t="str">
        <f>Table2[[#This Row],[rxn]]&amp;"_"&amp;Table2[[#This Row],[dir]]</f>
        <v>OCTAt_c_x_REV</v>
      </c>
      <c r="H3097" t="str" cm="1">
        <f t="array" ref="H3097">_xlfn.TEXTJOIN(",",TRUE,_xlfn.UNIQUE(_xlfn._xlws.FILTER(Table2[enz],Table2[rxn+dir]=Table2[[#This Row],[rxn+dir]])))</f>
        <v>rt5693,SPONT</v>
      </c>
      <c r="I3097" s="2" t="str">
        <f>_xlfn.TEXTAFTER(Table2[[#This Row],[rxn]],"_",-1)</f>
        <v>x</v>
      </c>
      <c r="J3097" s="2" t="str">
        <f>_xlfn.TEXTBEFORE(Table2[[#This Row],[rxn]],"_"&amp;Table2[[#This Row],[compartment]],-1)</f>
        <v>OCTAt_c</v>
      </c>
      <c r="K3097" s="2" t="str" cm="1">
        <f t="array" ref="K3097">_xlfn.LET(_xlpm.t,J3097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7" s="2" t="str">
        <f>IF(LEN(Table2[[#This Row],[number at end of rxn-compartment]])&gt;0,_xlfn.TEXTBEFORE(Table2[[#This Row],[rxn-compartment]],Table2[[#This Row],[number at end of rxn-compartment]],-1),"")</f>
        <v/>
      </c>
      <c r="N3097" t="str">
        <v/>
      </c>
      <c r="O3097" t="str">
        <v>TMDPPK_c</v>
      </c>
      <c r="P3097" t="str">
        <v>FWD</v>
      </c>
      <c r="Q3097" t="str">
        <v>rt8116</v>
      </c>
      <c r="R3097" t="str">
        <v>2.7.6.2</v>
      </c>
      <c r="S3097" t="str">
        <v>Other biosynthetic metabolism</v>
      </c>
      <c r="T3097" t="str">
        <v>Thiamine metabolism</v>
      </c>
    </row>
    <row r="3098" spans="1:20" x14ac:dyDescent="0.2">
      <c r="A3098" t="s">
        <v>6664</v>
      </c>
      <c r="B3098" t="s">
        <v>6665</v>
      </c>
      <c r="C3098" t="s">
        <v>8</v>
      </c>
      <c r="D3098" t="s">
        <v>1270</v>
      </c>
      <c r="E3098" t="str">
        <f>_xlfn.XLOOKUP(Table2[[#This Row],[rxn]],[1]Sheet1!$A:$A,[1]Sheet1!$C:$C,"Other metaolism",0)</f>
        <v>Excluded</v>
      </c>
      <c r="F3098" t="s">
        <v>19</v>
      </c>
      <c r="G3098" t="str">
        <f>Table2[[#This Row],[rxn]]&amp;"_"&amp;Table2[[#This Row],[dir]]</f>
        <v>ODECOAt_c_l_FWD</v>
      </c>
      <c r="H3098" t="str" cm="1">
        <f t="array" ref="H3098">_xlfn.TEXTJOIN(",",TRUE,_xlfn.UNIQUE(_xlfn._xlws.FILTER(Table2[enz],Table2[rxn+dir]=Table2[[#This Row],[rxn+dir]])))</f>
        <v>SPONT</v>
      </c>
      <c r="I3098" s="2" t="str">
        <f>_xlfn.TEXTAFTER(Table2[[#This Row],[rxn]],"_",-1)</f>
        <v>l</v>
      </c>
      <c r="J3098" s="2" t="str">
        <f>_xlfn.TEXTBEFORE(Table2[[#This Row],[rxn]],"_"&amp;Table2[[#This Row],[compartment]],-1)</f>
        <v>ODECOAt_c</v>
      </c>
      <c r="K3098" s="2" t="str" cm="1">
        <f t="array" ref="K3098">_xlfn.LET(_xlpm.t,J3098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8" s="2" t="str">
        <f>IF(LEN(Table2[[#This Row],[number at end of rxn-compartment]])&gt;0,_xlfn.TEXTBEFORE(Table2[[#This Row],[rxn-compartment]],Table2[[#This Row],[number at end of rxn-compartment]],-1),"")</f>
        <v/>
      </c>
      <c r="N3098" t="str">
        <v/>
      </c>
      <c r="O3098" t="str">
        <v>TMDS_c</v>
      </c>
      <c r="P3098" t="str">
        <v>FWD</v>
      </c>
      <c r="Q3098" t="str">
        <v>rt2476,rt2477</v>
      </c>
      <c r="R3098" t="str">
        <v>2.1.1.45</v>
      </c>
      <c r="S3098" t="str">
        <v>RNA metabolism</v>
      </c>
      <c r="T3098" t="str">
        <v>Pyrimidine metabolism</v>
      </c>
    </row>
    <row r="3099" spans="1:20" x14ac:dyDescent="0.2">
      <c r="A3099" t="s">
        <v>6666</v>
      </c>
      <c r="B3099" t="s">
        <v>6665</v>
      </c>
      <c r="C3099" t="s">
        <v>21</v>
      </c>
      <c r="D3099" t="s">
        <v>1270</v>
      </c>
      <c r="E3099" t="str">
        <f>_xlfn.XLOOKUP(Table2[[#This Row],[rxn]],[1]Sheet1!$A:$A,[1]Sheet1!$C:$C,"Other metaolism",0)</f>
        <v>Excluded</v>
      </c>
      <c r="F3099" t="s">
        <v>19</v>
      </c>
      <c r="G3099" t="str">
        <f>Table2[[#This Row],[rxn]]&amp;"_"&amp;Table2[[#This Row],[dir]]</f>
        <v>ODECOAt_c_l_REV</v>
      </c>
      <c r="H3099" t="str" cm="1">
        <f t="array" ref="H3099">_xlfn.TEXTJOIN(",",TRUE,_xlfn.UNIQUE(_xlfn._xlws.FILTER(Table2[enz],Table2[rxn+dir]=Table2[[#This Row],[rxn+dir]])))</f>
        <v>SPONT</v>
      </c>
      <c r="I3099" s="2" t="str">
        <f>_xlfn.TEXTAFTER(Table2[[#This Row],[rxn]],"_",-1)</f>
        <v>l</v>
      </c>
      <c r="J3099" s="2" t="str">
        <f>_xlfn.TEXTBEFORE(Table2[[#This Row],[rxn]],"_"&amp;Table2[[#This Row],[compartment]],-1)</f>
        <v>ODECOAt_c</v>
      </c>
      <c r="K3099" s="2" t="str" cm="1">
        <f t="array" ref="K3099">_xlfn.LET(_xlpm.t,J3099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099" s="2" t="str">
        <f>IF(LEN(Table2[[#This Row],[number at end of rxn-compartment]])&gt;0,_xlfn.TEXTBEFORE(Table2[[#This Row],[rxn-compartment]],Table2[[#This Row],[number at end of rxn-compartment]],-1),"")</f>
        <v/>
      </c>
      <c r="N3099" t="str">
        <v/>
      </c>
      <c r="O3099" t="str">
        <v>TMLYSOX_m</v>
      </c>
      <c r="P3099" t="str">
        <v>FWD</v>
      </c>
      <c r="Q3099" t="str">
        <v>rt0812</v>
      </c>
      <c r="R3099" t="str">
        <v>1.14.11.8</v>
      </c>
      <c r="S3099" t="str">
        <v>Other metabolism</v>
      </c>
      <c r="T3099" t="str">
        <v>Carnitine biosynthesis</v>
      </c>
    </row>
    <row r="3100" spans="1:20" x14ac:dyDescent="0.2">
      <c r="A3100" t="s">
        <v>6667</v>
      </c>
      <c r="B3100" t="s">
        <v>6668</v>
      </c>
      <c r="C3100" t="s">
        <v>8</v>
      </c>
      <c r="D3100" t="s">
        <v>1270</v>
      </c>
      <c r="E3100" t="str">
        <f>_xlfn.XLOOKUP(Table2[[#This Row],[rxn]],[1]Sheet1!$A:$A,[1]Sheet1!$C:$C,"Other metaolism",0)</f>
        <v>Excluded</v>
      </c>
      <c r="F3100" t="s">
        <v>19</v>
      </c>
      <c r="G3100" t="str">
        <f>Table2[[#This Row],[rxn]]&amp;"_"&amp;Table2[[#This Row],[dir]]</f>
        <v>ODECOAt_c_mm_FWD</v>
      </c>
      <c r="H3100" t="str" cm="1">
        <f t="array" ref="H3100">_xlfn.TEXTJOIN(",",TRUE,_xlfn.UNIQUE(_xlfn._xlws.FILTER(Table2[enz],Table2[rxn+dir]=Table2[[#This Row],[rxn+dir]])))</f>
        <v>SPONT</v>
      </c>
      <c r="I3100" s="2" t="str">
        <f>_xlfn.TEXTAFTER(Table2[[#This Row],[rxn]],"_",-1)</f>
        <v>mm</v>
      </c>
      <c r="J3100" s="2" t="str">
        <f>_xlfn.TEXTBEFORE(Table2[[#This Row],[rxn]],"_"&amp;Table2[[#This Row],[compartment]],-1)</f>
        <v>ODECOAt_c</v>
      </c>
      <c r="K3100" s="2" t="str" cm="1">
        <f t="array" ref="K3100">_xlfn.LET(_xlpm.t,J3100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00" s="2" t="str">
        <f>IF(LEN(Table2[[#This Row],[number at end of rxn-compartment]])&gt;0,_xlfn.TEXTBEFORE(Table2[[#This Row],[rxn-compartment]],Table2[[#This Row],[number at end of rxn-compartment]],-1),"")</f>
        <v/>
      </c>
      <c r="N3100" t="str">
        <v/>
      </c>
      <c r="O3100" t="str">
        <v>TMN_c</v>
      </c>
      <c r="P3100" t="str">
        <v>FWD</v>
      </c>
      <c r="Q3100" t="str">
        <v>rt4410</v>
      </c>
      <c r="R3100" t="str">
        <v>3.5.99.2</v>
      </c>
      <c r="S3100" t="str">
        <v>Other biosynthetic metabolism</v>
      </c>
      <c r="T3100" t="str">
        <v>Thiamine metabolism</v>
      </c>
    </row>
    <row r="3101" spans="1:20" x14ac:dyDescent="0.2">
      <c r="A3101" t="s">
        <v>6669</v>
      </c>
      <c r="B3101" t="s">
        <v>6668</v>
      </c>
      <c r="C3101" t="s">
        <v>21</v>
      </c>
      <c r="D3101" t="s">
        <v>1270</v>
      </c>
      <c r="E3101" t="str">
        <f>_xlfn.XLOOKUP(Table2[[#This Row],[rxn]],[1]Sheet1!$A:$A,[1]Sheet1!$C:$C,"Other metaolism",0)</f>
        <v>Excluded</v>
      </c>
      <c r="F3101" t="s">
        <v>19</v>
      </c>
      <c r="G3101" t="str">
        <f>Table2[[#This Row],[rxn]]&amp;"_"&amp;Table2[[#This Row],[dir]]</f>
        <v>ODECOAt_c_mm_REV</v>
      </c>
      <c r="H3101" t="str" cm="1">
        <f t="array" ref="H3101">_xlfn.TEXTJOIN(",",TRUE,_xlfn.UNIQUE(_xlfn._xlws.FILTER(Table2[enz],Table2[rxn+dir]=Table2[[#This Row],[rxn+dir]])))</f>
        <v>SPONT</v>
      </c>
      <c r="I3101" s="2" t="str">
        <f>_xlfn.TEXTAFTER(Table2[[#This Row],[rxn]],"_",-1)</f>
        <v>mm</v>
      </c>
      <c r="J3101" s="2" t="str">
        <f>_xlfn.TEXTBEFORE(Table2[[#This Row],[rxn]],"_"&amp;Table2[[#This Row],[compartment]],-1)</f>
        <v>ODECOAt_c</v>
      </c>
      <c r="K3101" s="2" t="str" cm="1">
        <f t="array" ref="K3101">_xlfn.LET(_xlpm.t,J3101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01" s="2" t="str">
        <f>IF(LEN(Table2[[#This Row],[number at end of rxn-compartment]])&gt;0,_xlfn.TEXTBEFORE(Table2[[#This Row],[rxn-compartment]],Table2[[#This Row],[number at end of rxn-compartment]],-1),"")</f>
        <v/>
      </c>
      <c r="N3101" t="str">
        <v/>
      </c>
      <c r="O3101" t="str">
        <v>TMPK_c</v>
      </c>
      <c r="P3101" t="str">
        <v>FWD</v>
      </c>
      <c r="Q3101" t="str">
        <v>UNKNOWN</v>
      </c>
      <c r="R3101" t="str">
        <v>2.7.4.16</v>
      </c>
      <c r="S3101" t="str">
        <v>Other biosynthetic metabolism</v>
      </c>
      <c r="T3101" t="str">
        <v>Thiamine metabolism</v>
      </c>
    </row>
    <row r="3102" spans="1:20" x14ac:dyDescent="0.2">
      <c r="A3102" t="s">
        <v>6670</v>
      </c>
      <c r="B3102" t="s">
        <v>6671</v>
      </c>
      <c r="C3102" t="s">
        <v>8</v>
      </c>
      <c r="D3102" t="s">
        <v>1270</v>
      </c>
      <c r="E3102" t="str">
        <f>_xlfn.XLOOKUP(Table2[[#This Row],[rxn]],[1]Sheet1!$A:$A,[1]Sheet1!$C:$C,"Other metaolism",0)</f>
        <v>Excluded</v>
      </c>
      <c r="F3102" t="s">
        <v>19</v>
      </c>
      <c r="G3102" t="str">
        <f>Table2[[#This Row],[rxn]]&amp;"_"&amp;Table2[[#This Row],[dir]]</f>
        <v>ODECOAt_c_rm_FWD</v>
      </c>
      <c r="H3102" t="str" cm="1">
        <f t="array" ref="H3102">_xlfn.TEXTJOIN(",",TRUE,_xlfn.UNIQUE(_xlfn._xlws.FILTER(Table2[enz],Table2[rxn+dir]=Table2[[#This Row],[rxn+dir]])))</f>
        <v>SPONT</v>
      </c>
      <c r="I3102" s="2" t="str">
        <f>_xlfn.TEXTAFTER(Table2[[#This Row],[rxn]],"_",-1)</f>
        <v>rm</v>
      </c>
      <c r="J3102" s="2" t="str">
        <f>_xlfn.TEXTBEFORE(Table2[[#This Row],[rxn]],"_"&amp;Table2[[#This Row],[compartment]],-1)</f>
        <v>ODECOAt_c</v>
      </c>
      <c r="K3102" s="2" t="str" cm="1">
        <f t="array" ref="K3102">_xlfn.LET(_xlpm.t,J3102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02" s="2" t="str">
        <f>IF(LEN(Table2[[#This Row],[number at end of rxn-compartment]])&gt;0,_xlfn.TEXTBEFORE(Table2[[#This Row],[rxn-compartment]],Table2[[#This Row],[number at end of rxn-compartment]],-1),"")</f>
        <v/>
      </c>
      <c r="N3102" t="str">
        <v/>
      </c>
      <c r="O3102" t="str">
        <v>TMPPP_c</v>
      </c>
      <c r="P3102" t="str">
        <v>FWD</v>
      </c>
      <c r="Q3102" t="str">
        <v>rt7845</v>
      </c>
      <c r="R3102" t="str">
        <v>2.5.1.3</v>
      </c>
      <c r="S3102" t="str">
        <v>Other biosynthetic metabolism</v>
      </c>
      <c r="T3102" t="str">
        <v>Thiamine metabolism</v>
      </c>
    </row>
    <row r="3103" spans="1:20" x14ac:dyDescent="0.2">
      <c r="A3103" t="s">
        <v>6672</v>
      </c>
      <c r="B3103" t="s">
        <v>6671</v>
      </c>
      <c r="C3103" t="s">
        <v>21</v>
      </c>
      <c r="D3103" t="s">
        <v>1270</v>
      </c>
      <c r="E3103" t="str">
        <f>_xlfn.XLOOKUP(Table2[[#This Row],[rxn]],[1]Sheet1!$A:$A,[1]Sheet1!$C:$C,"Other metaolism",0)</f>
        <v>Excluded</v>
      </c>
      <c r="F3103" t="s">
        <v>19</v>
      </c>
      <c r="G3103" t="str">
        <f>Table2[[#This Row],[rxn]]&amp;"_"&amp;Table2[[#This Row],[dir]]</f>
        <v>ODECOAt_c_rm_REV</v>
      </c>
      <c r="H3103" t="str" cm="1">
        <f t="array" ref="H3103">_xlfn.TEXTJOIN(",",TRUE,_xlfn.UNIQUE(_xlfn._xlws.FILTER(Table2[enz],Table2[rxn+dir]=Table2[[#This Row],[rxn+dir]])))</f>
        <v>SPONT</v>
      </c>
      <c r="I3103" s="2" t="str">
        <f>_xlfn.TEXTAFTER(Table2[[#This Row],[rxn]],"_",-1)</f>
        <v>rm</v>
      </c>
      <c r="J3103" s="2" t="str">
        <f>_xlfn.TEXTBEFORE(Table2[[#This Row],[rxn]],"_"&amp;Table2[[#This Row],[compartment]],-1)</f>
        <v>ODECOAt_c</v>
      </c>
      <c r="K3103" s="2" t="str" cm="1">
        <f t="array" ref="K3103">_xlfn.LET(_xlpm.t,J3103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03" s="2" t="str">
        <f>IF(LEN(Table2[[#This Row],[number at end of rxn-compartment]])&gt;0,_xlfn.TEXTBEFORE(Table2[[#This Row],[rxn-compartment]],Table2[[#This Row],[number at end of rxn-compartment]],-1),"")</f>
        <v/>
      </c>
      <c r="N3103" t="str">
        <v/>
      </c>
      <c r="O3103" t="str">
        <v>TPI_c</v>
      </c>
      <c r="P3103" t="str">
        <v>FWD</v>
      </c>
      <c r="Q3103" t="str">
        <v>rt0932</v>
      </c>
      <c r="R3103" t="str">
        <v>5.3.1.1</v>
      </c>
      <c r="S3103" t="str">
        <v>Central metabolism</v>
      </c>
      <c r="T3103" t="str">
        <v>Glycolysis / Gluconeogenesis</v>
      </c>
    </row>
    <row r="3104" spans="1:20" x14ac:dyDescent="0.2">
      <c r="A3104" t="s">
        <v>6673</v>
      </c>
      <c r="B3104" t="s">
        <v>6675</v>
      </c>
      <c r="C3104" t="s">
        <v>8</v>
      </c>
      <c r="D3104" t="s">
        <v>6674</v>
      </c>
      <c r="E3104" t="str">
        <f>_xlfn.XLOOKUP(Table2[[#This Row],[rxn]],[1]Sheet1!$A:$A,[1]Sheet1!$C:$C,"Other metaolism",0)</f>
        <v>Other metabolism</v>
      </c>
      <c r="F3104" t="s">
        <v>6676</v>
      </c>
      <c r="G3104" t="str">
        <f>Table2[[#This Row],[rxn]]&amp;"_"&amp;Table2[[#This Row],[dir]]</f>
        <v>OGLYCANS_B3GAT1_r_FWD</v>
      </c>
      <c r="H3104" t="str" cm="1">
        <f t="array" ref="H3104">_xlfn.TEXTJOIN(",",TRUE,_xlfn.UNIQUE(_xlfn._xlws.FILTER(Table2[enz],Table2[rxn+dir]=Table2[[#This Row],[rxn+dir]])))</f>
        <v>rt2574</v>
      </c>
      <c r="I3104" s="2" t="str">
        <f>_xlfn.TEXTAFTER(Table2[[#This Row],[rxn]],"_",-1)</f>
        <v>r</v>
      </c>
      <c r="J3104" s="2" t="str">
        <f>_xlfn.TEXTBEFORE(Table2[[#This Row],[rxn]],"_"&amp;Table2[[#This Row],[compartment]],-1)</f>
        <v>OGLYCANS_B3GAT1</v>
      </c>
      <c r="K3104" s="2" t="str" cm="1">
        <f t="array" ref="K3104">_xlfn.LET(_xlpm.t,J3104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104" s="2" t="str">
        <f>IF(LEN(Table2[[#This Row],[number at end of rxn-compartment]])&gt;0,_xlfn.TEXTBEFORE(Table2[[#This Row],[rxn-compartment]],Table2[[#This Row],[number at end of rxn-compartment]],-1),"")</f>
        <v>OGLYCANS_B3GAT</v>
      </c>
      <c r="N3104" t="str">
        <v/>
      </c>
      <c r="O3104" t="str">
        <v>TPI_c</v>
      </c>
      <c r="P3104" t="str">
        <v>REV</v>
      </c>
      <c r="Q3104" t="str">
        <v>rt0932</v>
      </c>
      <c r="R3104" t="str">
        <v>5.3.1.1</v>
      </c>
      <c r="S3104" t="str">
        <v>Central metabolism</v>
      </c>
      <c r="T3104" t="str">
        <v>Glycolysis / Gluconeogenesis</v>
      </c>
    </row>
    <row r="3105" spans="1:20" x14ac:dyDescent="0.2">
      <c r="A3105" t="s">
        <v>6677</v>
      </c>
      <c r="B3105" t="s">
        <v>6675</v>
      </c>
      <c r="C3105" t="s">
        <v>21</v>
      </c>
      <c r="D3105" t="s">
        <v>6674</v>
      </c>
      <c r="E3105" t="str">
        <f>_xlfn.XLOOKUP(Table2[[#This Row],[rxn]],[1]Sheet1!$A:$A,[1]Sheet1!$C:$C,"Other metaolism",0)</f>
        <v>Other metabolism</v>
      </c>
      <c r="F3105" t="s">
        <v>6676</v>
      </c>
      <c r="G3105" t="str">
        <f>Table2[[#This Row],[rxn]]&amp;"_"&amp;Table2[[#This Row],[dir]]</f>
        <v>OGLYCANS_B3GAT1_r_REV</v>
      </c>
      <c r="H3105" t="str" cm="1">
        <f t="array" ref="H3105">_xlfn.TEXTJOIN(",",TRUE,_xlfn.UNIQUE(_xlfn._xlws.FILTER(Table2[enz],Table2[rxn+dir]=Table2[[#This Row],[rxn+dir]])))</f>
        <v>rt2574</v>
      </c>
      <c r="I3105" s="2" t="str">
        <f>_xlfn.TEXTAFTER(Table2[[#This Row],[rxn]],"_",-1)</f>
        <v>r</v>
      </c>
      <c r="J3105" s="2" t="str">
        <f>_xlfn.TEXTBEFORE(Table2[[#This Row],[rxn]],"_"&amp;Table2[[#This Row],[compartment]],-1)</f>
        <v>OGLYCANS_B3GAT1</v>
      </c>
      <c r="K3105" s="2" t="str" cm="1">
        <f t="array" ref="K3105">_xlfn.LET(_xlpm.t,J3105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105" s="2" t="str">
        <f>IF(LEN(Table2[[#This Row],[number at end of rxn-compartment]])&gt;0,_xlfn.TEXTBEFORE(Table2[[#This Row],[rxn-compartment]],Table2[[#This Row],[number at end of rxn-compartment]],-1),"")</f>
        <v>OGLYCANS_B3GAT</v>
      </c>
      <c r="N3105" t="str">
        <v/>
      </c>
      <c r="O3105" t="str">
        <v>tpsamp_c_m</v>
      </c>
      <c r="P3105" t="str">
        <v>FWD</v>
      </c>
      <c r="Q3105" t="str">
        <v>SPONT</v>
      </c>
      <c r="R3105" t="str">
        <v/>
      </c>
      <c r="S3105" t="str">
        <v>Other metabolism</v>
      </c>
      <c r="T3105" t="str">
        <v/>
      </c>
    </row>
    <row r="3106" spans="1:20" x14ac:dyDescent="0.2">
      <c r="A3106" t="s">
        <v>6678</v>
      </c>
      <c r="B3106" t="s">
        <v>6679</v>
      </c>
      <c r="C3106" t="s">
        <v>8</v>
      </c>
      <c r="D3106" t="s">
        <v>4123</v>
      </c>
      <c r="E3106" t="str">
        <f>_xlfn.XLOOKUP(Table2[[#This Row],[rxn]],[1]Sheet1!$A:$A,[1]Sheet1!$C:$C,"Other metaolism",0)</f>
        <v>Other biosynthetic metabolism</v>
      </c>
      <c r="F3106" t="s">
        <v>436</v>
      </c>
      <c r="G3106" t="str">
        <f>Table2[[#This Row],[rxn]]&amp;"_"&amp;Table2[[#This Row],[dir]]</f>
        <v>OGLYCANS1_r_FWD</v>
      </c>
      <c r="H3106" t="str" cm="1">
        <f t="array" ref="H3106">_xlfn.TEXTJOIN(",",TRUE,_xlfn.UNIQUE(_xlfn._xlws.FILTER(Table2[enz],Table2[rxn+dir]=Table2[[#This Row],[rxn+dir]])))</f>
        <v>PMT12,rt3753</v>
      </c>
      <c r="I3106" s="2" t="str">
        <f>_xlfn.TEXTAFTER(Table2[[#This Row],[rxn]],"_",-1)</f>
        <v>r</v>
      </c>
      <c r="J3106" s="2" t="str">
        <f>_xlfn.TEXTBEFORE(Table2[[#This Row],[rxn]],"_"&amp;Table2[[#This Row],[compartment]],-1)</f>
        <v>OGLYCANS1</v>
      </c>
      <c r="K3106" s="2" t="str" cm="1">
        <f t="array" ref="K3106">_xlfn.LET(_xlpm.t,J3106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106" s="2" t="str">
        <f>IF(LEN(Table2[[#This Row],[number at end of rxn-compartment]])&gt;0,_xlfn.TEXTBEFORE(Table2[[#This Row],[rxn-compartment]],Table2[[#This Row],[number at end of rxn-compartment]],-1),"")</f>
        <v>OGLYCANS</v>
      </c>
      <c r="N3106" t="str">
        <v/>
      </c>
      <c r="O3106" t="str">
        <v>tpsbtn_c_m</v>
      </c>
      <c r="P3106" t="str">
        <v>FWD</v>
      </c>
      <c r="Q3106" t="str">
        <v>SPONT</v>
      </c>
      <c r="R3106" t="str">
        <v/>
      </c>
      <c r="S3106" t="str">
        <v>Other metabolism</v>
      </c>
      <c r="T3106" t="str">
        <v/>
      </c>
    </row>
    <row r="3107" spans="1:20" x14ac:dyDescent="0.2">
      <c r="A3107" t="s">
        <v>6680</v>
      </c>
      <c r="B3107" t="s">
        <v>6679</v>
      </c>
      <c r="C3107" t="s">
        <v>8</v>
      </c>
      <c r="D3107" t="s">
        <v>4125</v>
      </c>
      <c r="E3107" t="str">
        <f>_xlfn.XLOOKUP(Table2[[#This Row],[rxn]],[1]Sheet1!$A:$A,[1]Sheet1!$C:$C,"Other metaolism",0)</f>
        <v>Other biosynthetic metabolism</v>
      </c>
      <c r="F3107" t="s">
        <v>436</v>
      </c>
      <c r="G3107" t="str">
        <f>Table2[[#This Row],[rxn]]&amp;"_"&amp;Table2[[#This Row],[dir]]</f>
        <v>OGLYCANS1_r_FWD</v>
      </c>
      <c r="H3107" t="str" cm="1">
        <f t="array" ref="H3107">_xlfn.TEXTJOIN(",",TRUE,_xlfn.UNIQUE(_xlfn._xlws.FILTER(Table2[enz],Table2[rxn+dir]=Table2[[#This Row],[rxn+dir]])))</f>
        <v>PMT12,rt3753</v>
      </c>
      <c r="I3107" s="2" t="str">
        <f>_xlfn.TEXTAFTER(Table2[[#This Row],[rxn]],"_",-1)</f>
        <v>r</v>
      </c>
      <c r="J3107" s="2" t="str">
        <f>_xlfn.TEXTBEFORE(Table2[[#This Row],[rxn]],"_"&amp;Table2[[#This Row],[compartment]],-1)</f>
        <v>OGLYCANS1</v>
      </c>
      <c r="K3107" s="2" t="str" cm="1">
        <f t="array" ref="K3107">_xlfn.LET(_xlpm.t,J3107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107" s="2" t="str">
        <f>IF(LEN(Table2[[#This Row],[number at end of rxn-compartment]])&gt;0,_xlfn.TEXTBEFORE(Table2[[#This Row],[rxn-compartment]],Table2[[#This Row],[number at end of rxn-compartment]],-1),"")</f>
        <v>OGLYCANS</v>
      </c>
      <c r="N3107" t="str">
        <v/>
      </c>
      <c r="O3107" t="str">
        <v>tpsbtn_c_m</v>
      </c>
      <c r="P3107" t="str">
        <v>REV</v>
      </c>
      <c r="Q3107" t="str">
        <v>SPONT</v>
      </c>
      <c r="R3107" t="str">
        <v/>
      </c>
      <c r="S3107" t="str">
        <v>Other metabolism</v>
      </c>
      <c r="T3107" t="str">
        <v/>
      </c>
    </row>
    <row r="3108" spans="1:20" x14ac:dyDescent="0.2">
      <c r="A3108" t="s">
        <v>6681</v>
      </c>
      <c r="B3108" t="s">
        <v>6683</v>
      </c>
      <c r="C3108" t="s">
        <v>8</v>
      </c>
      <c r="D3108" t="s">
        <v>6682</v>
      </c>
      <c r="E3108" t="str">
        <f>_xlfn.XLOOKUP(Table2[[#This Row],[rxn]],[1]Sheet1!$A:$A,[1]Sheet1!$C:$C,"Other metaolism",0)</f>
        <v>Other biosynthetic metabolism</v>
      </c>
      <c r="F3108" t="s">
        <v>436</v>
      </c>
      <c r="G3108" t="str">
        <f>Table2[[#This Row],[rxn]]&amp;"_"&amp;Table2[[#This Row],[dir]]</f>
        <v>OGLYCANS2_g_FWD</v>
      </c>
      <c r="H3108" t="str" cm="1">
        <f t="array" ref="H3108">_xlfn.TEXTJOIN(",",TRUE,_xlfn.UNIQUE(_xlfn._xlws.FILTER(Table2[enz],Table2[rxn+dir]=Table2[[#This Row],[rxn+dir]])))</f>
        <v>rt1384,rt2093,rt7201,rt7295</v>
      </c>
      <c r="I3108" s="2" t="str">
        <f>_xlfn.TEXTAFTER(Table2[[#This Row],[rxn]],"_",-1)</f>
        <v>g</v>
      </c>
      <c r="J3108" s="2" t="str">
        <f>_xlfn.TEXTBEFORE(Table2[[#This Row],[rxn]],"_"&amp;Table2[[#This Row],[compartment]],-1)</f>
        <v>OGLYCANS2</v>
      </c>
      <c r="K3108" s="2" t="str" cm="1">
        <f t="array" ref="K3108">_xlfn.LET(_xlpm.t,J3108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108" s="2" t="str">
        <f>IF(LEN(Table2[[#This Row],[number at end of rxn-compartment]])&gt;0,_xlfn.TEXTBEFORE(Table2[[#This Row],[rxn-compartment]],Table2[[#This Row],[number at end of rxn-compartment]],-1),"")</f>
        <v>OGLYCANS</v>
      </c>
      <c r="N3108" t="str">
        <v/>
      </c>
      <c r="O3108" t="str">
        <v>tpsca2_c_g</v>
      </c>
      <c r="P3108" t="str">
        <v>FWD</v>
      </c>
      <c r="Q3108" t="str">
        <v>SPONT</v>
      </c>
      <c r="R3108" t="str">
        <v/>
      </c>
      <c r="S3108" t="str">
        <v>Other metabolism</v>
      </c>
      <c r="T3108" t="str">
        <v/>
      </c>
    </row>
    <row r="3109" spans="1:20" x14ac:dyDescent="0.2">
      <c r="A3109" t="s">
        <v>6684</v>
      </c>
      <c r="B3109" t="s">
        <v>6683</v>
      </c>
      <c r="C3109" t="s">
        <v>8</v>
      </c>
      <c r="D3109" t="s">
        <v>1836</v>
      </c>
      <c r="E3109" t="str">
        <f>_xlfn.XLOOKUP(Table2[[#This Row],[rxn]],[1]Sheet1!$A:$A,[1]Sheet1!$C:$C,"Other metaolism",0)</f>
        <v>Other biosynthetic metabolism</v>
      </c>
      <c r="F3109" t="s">
        <v>436</v>
      </c>
      <c r="G3109" t="str">
        <f>Table2[[#This Row],[rxn]]&amp;"_"&amp;Table2[[#This Row],[dir]]</f>
        <v>OGLYCANS2_g_FWD</v>
      </c>
      <c r="H3109" t="str" cm="1">
        <f t="array" ref="H3109">_xlfn.TEXTJOIN(",",TRUE,_xlfn.UNIQUE(_xlfn._xlws.FILTER(Table2[enz],Table2[rxn+dir]=Table2[[#This Row],[rxn+dir]])))</f>
        <v>rt1384,rt2093,rt7201,rt7295</v>
      </c>
      <c r="I3109" s="2" t="str">
        <f>_xlfn.TEXTAFTER(Table2[[#This Row],[rxn]],"_",-1)</f>
        <v>g</v>
      </c>
      <c r="J3109" s="2" t="str">
        <f>_xlfn.TEXTBEFORE(Table2[[#This Row],[rxn]],"_"&amp;Table2[[#This Row],[compartment]],-1)</f>
        <v>OGLYCANS2</v>
      </c>
      <c r="K3109" s="2" t="str" cm="1">
        <f t="array" ref="K3109">_xlfn.LET(_xlpm.t,J3109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109" s="2" t="str">
        <f>IF(LEN(Table2[[#This Row],[number at end of rxn-compartment]])&gt;0,_xlfn.TEXTBEFORE(Table2[[#This Row],[rxn-compartment]],Table2[[#This Row],[number at end of rxn-compartment]],-1),"")</f>
        <v>OGLYCANS</v>
      </c>
      <c r="N3109" t="str">
        <v/>
      </c>
      <c r="O3109" t="str">
        <v>tpsca2_c_g</v>
      </c>
      <c r="P3109" t="str">
        <v>REV</v>
      </c>
      <c r="Q3109" t="str">
        <v>SPONT</v>
      </c>
      <c r="R3109" t="str">
        <v/>
      </c>
      <c r="S3109" t="str">
        <v>Other metabolism</v>
      </c>
      <c r="T3109" t="str">
        <v/>
      </c>
    </row>
    <row r="3110" spans="1:20" x14ac:dyDescent="0.2">
      <c r="A3110" t="s">
        <v>6685</v>
      </c>
      <c r="B3110" t="s">
        <v>6683</v>
      </c>
      <c r="C3110" t="s">
        <v>8</v>
      </c>
      <c r="D3110" t="s">
        <v>1839</v>
      </c>
      <c r="E3110" t="str">
        <f>_xlfn.XLOOKUP(Table2[[#This Row],[rxn]],[1]Sheet1!$A:$A,[1]Sheet1!$C:$C,"Other metaolism",0)</f>
        <v>Other biosynthetic metabolism</v>
      </c>
      <c r="F3110" t="s">
        <v>436</v>
      </c>
      <c r="G3110" t="str">
        <f>Table2[[#This Row],[rxn]]&amp;"_"&amp;Table2[[#This Row],[dir]]</f>
        <v>OGLYCANS2_g_FWD</v>
      </c>
      <c r="H3110" t="str" cm="1">
        <f t="array" ref="H3110">_xlfn.TEXTJOIN(",",TRUE,_xlfn.UNIQUE(_xlfn._xlws.FILTER(Table2[enz],Table2[rxn+dir]=Table2[[#This Row],[rxn+dir]])))</f>
        <v>rt1384,rt2093,rt7201,rt7295</v>
      </c>
      <c r="I3110" s="2" t="str">
        <f>_xlfn.TEXTAFTER(Table2[[#This Row],[rxn]],"_",-1)</f>
        <v>g</v>
      </c>
      <c r="J3110" s="2" t="str">
        <f>_xlfn.TEXTBEFORE(Table2[[#This Row],[rxn]],"_"&amp;Table2[[#This Row],[compartment]],-1)</f>
        <v>OGLYCANS2</v>
      </c>
      <c r="K3110" s="2" t="str" cm="1">
        <f t="array" ref="K3110">_xlfn.LET(_xlpm.t,J3110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110" s="2" t="str">
        <f>IF(LEN(Table2[[#This Row],[number at end of rxn-compartment]])&gt;0,_xlfn.TEXTBEFORE(Table2[[#This Row],[rxn-compartment]],Table2[[#This Row],[number at end of rxn-compartment]],-1),"")</f>
        <v>OGLYCANS</v>
      </c>
      <c r="N3110" t="str">
        <v/>
      </c>
      <c r="O3110" t="str">
        <v>tpscu2_c_m</v>
      </c>
      <c r="P3110" t="str">
        <v>FWD</v>
      </c>
      <c r="Q3110" t="str">
        <v>SPONT</v>
      </c>
      <c r="R3110" t="str">
        <v/>
      </c>
      <c r="S3110" t="str">
        <v>Other metabolism</v>
      </c>
      <c r="T3110" t="str">
        <v/>
      </c>
    </row>
    <row r="3111" spans="1:20" x14ac:dyDescent="0.2">
      <c r="A3111" t="s">
        <v>6686</v>
      </c>
      <c r="B3111" t="s">
        <v>6683</v>
      </c>
      <c r="C3111" t="s">
        <v>8</v>
      </c>
      <c r="D3111" t="s">
        <v>6687</v>
      </c>
      <c r="E3111" t="str">
        <f>_xlfn.XLOOKUP(Table2[[#This Row],[rxn]],[1]Sheet1!$A:$A,[1]Sheet1!$C:$C,"Other metaolism",0)</f>
        <v>Other biosynthetic metabolism</v>
      </c>
      <c r="F3111" t="s">
        <v>436</v>
      </c>
      <c r="G3111" t="str">
        <f>Table2[[#This Row],[rxn]]&amp;"_"&amp;Table2[[#This Row],[dir]]</f>
        <v>OGLYCANS2_g_FWD</v>
      </c>
      <c r="H3111" t="str" cm="1">
        <f t="array" ref="H3111">_xlfn.TEXTJOIN(",",TRUE,_xlfn.UNIQUE(_xlfn._xlws.FILTER(Table2[enz],Table2[rxn+dir]=Table2[[#This Row],[rxn+dir]])))</f>
        <v>rt1384,rt2093,rt7201,rt7295</v>
      </c>
      <c r="I3111" s="2" t="str">
        <f>_xlfn.TEXTAFTER(Table2[[#This Row],[rxn]],"_",-1)</f>
        <v>g</v>
      </c>
      <c r="J3111" s="2" t="str">
        <f>_xlfn.TEXTBEFORE(Table2[[#This Row],[rxn]],"_"&amp;Table2[[#This Row],[compartment]],-1)</f>
        <v>OGLYCANS2</v>
      </c>
      <c r="K3111" s="2" t="str" cm="1">
        <f t="array" ref="K3111">_xlfn.LET(_xlpm.t,J3111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111" s="2" t="str">
        <f>IF(LEN(Table2[[#This Row],[number at end of rxn-compartment]])&gt;0,_xlfn.TEXTBEFORE(Table2[[#This Row],[rxn-compartment]],Table2[[#This Row],[number at end of rxn-compartment]],-1),"")</f>
        <v>OGLYCANS</v>
      </c>
      <c r="N3111" t="str">
        <v/>
      </c>
      <c r="O3111" t="str">
        <v>tpscu2_c_m</v>
      </c>
      <c r="P3111" t="str">
        <v>REV</v>
      </c>
      <c r="Q3111" t="str">
        <v>SPONT</v>
      </c>
      <c r="R3111" t="str">
        <v/>
      </c>
      <c r="S3111" t="str">
        <v>Other metabolism</v>
      </c>
      <c r="T3111" t="str">
        <v/>
      </c>
    </row>
    <row r="3112" spans="1:20" x14ac:dyDescent="0.2">
      <c r="A3112" t="s">
        <v>6688</v>
      </c>
      <c r="B3112" t="s">
        <v>6689</v>
      </c>
      <c r="C3112" t="s">
        <v>8</v>
      </c>
      <c r="D3112" t="s">
        <v>6682</v>
      </c>
      <c r="E3112" t="str">
        <f>_xlfn.XLOOKUP(Table2[[#This Row],[rxn]],[1]Sheet1!$A:$A,[1]Sheet1!$C:$C,"Other metaolism",0)</f>
        <v>Other biosynthetic metabolism</v>
      </c>
      <c r="F3112" t="s">
        <v>436</v>
      </c>
      <c r="G3112" t="str">
        <f>Table2[[#This Row],[rxn]]&amp;"_"&amp;Table2[[#This Row],[dir]]</f>
        <v>OGLYCANS3_g_FWD</v>
      </c>
      <c r="H3112" t="str" cm="1">
        <f t="array" ref="H3112">_xlfn.TEXTJOIN(",",TRUE,_xlfn.UNIQUE(_xlfn._xlws.FILTER(Table2[enz],Table2[rxn+dir]=Table2[[#This Row],[rxn+dir]])))</f>
        <v>rt1384,rt2093,rt7201,rt7295</v>
      </c>
      <c r="I3112" s="2" t="str">
        <f>_xlfn.TEXTAFTER(Table2[[#This Row],[rxn]],"_",-1)</f>
        <v>g</v>
      </c>
      <c r="J3112" s="2" t="str">
        <f>_xlfn.TEXTBEFORE(Table2[[#This Row],[rxn]],"_"&amp;Table2[[#This Row],[compartment]],-1)</f>
        <v>OGLYCANS3</v>
      </c>
      <c r="K3112" s="2" t="str" cm="1">
        <f t="array" ref="K3112">_xlfn.LET(_xlpm.t,J3112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112" s="2" t="str">
        <f>IF(LEN(Table2[[#This Row],[number at end of rxn-compartment]])&gt;0,_xlfn.TEXTBEFORE(Table2[[#This Row],[rxn-compartment]],Table2[[#This Row],[number at end of rxn-compartment]],-1),"")</f>
        <v>OGLYCANS</v>
      </c>
      <c r="N3112" t="str">
        <v/>
      </c>
      <c r="O3112" t="str">
        <v>tpsfad_c_r</v>
      </c>
      <c r="P3112" t="str">
        <v>FWD</v>
      </c>
      <c r="Q3112" t="str">
        <v>SPONT</v>
      </c>
      <c r="R3112" t="str">
        <v/>
      </c>
      <c r="S3112" t="str">
        <v>Other metabolism</v>
      </c>
      <c r="T3112" t="str">
        <v/>
      </c>
    </row>
    <row r="3113" spans="1:20" x14ac:dyDescent="0.2">
      <c r="A3113" t="s">
        <v>6690</v>
      </c>
      <c r="B3113" t="s">
        <v>6689</v>
      </c>
      <c r="C3113" t="s">
        <v>8</v>
      </c>
      <c r="D3113" t="s">
        <v>1836</v>
      </c>
      <c r="E3113" t="str">
        <f>_xlfn.XLOOKUP(Table2[[#This Row],[rxn]],[1]Sheet1!$A:$A,[1]Sheet1!$C:$C,"Other metaolism",0)</f>
        <v>Other biosynthetic metabolism</v>
      </c>
      <c r="F3113" t="s">
        <v>436</v>
      </c>
      <c r="G3113" t="str">
        <f>Table2[[#This Row],[rxn]]&amp;"_"&amp;Table2[[#This Row],[dir]]</f>
        <v>OGLYCANS3_g_FWD</v>
      </c>
      <c r="H3113" t="str" cm="1">
        <f t="array" ref="H3113">_xlfn.TEXTJOIN(",",TRUE,_xlfn.UNIQUE(_xlfn._xlws.FILTER(Table2[enz],Table2[rxn+dir]=Table2[[#This Row],[rxn+dir]])))</f>
        <v>rt1384,rt2093,rt7201,rt7295</v>
      </c>
      <c r="I3113" s="2" t="str">
        <f>_xlfn.TEXTAFTER(Table2[[#This Row],[rxn]],"_",-1)</f>
        <v>g</v>
      </c>
      <c r="J3113" s="2" t="str">
        <f>_xlfn.TEXTBEFORE(Table2[[#This Row],[rxn]],"_"&amp;Table2[[#This Row],[compartment]],-1)</f>
        <v>OGLYCANS3</v>
      </c>
      <c r="K3113" s="2" t="str" cm="1">
        <f t="array" ref="K3113">_xlfn.LET(_xlpm.t,J3113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113" s="2" t="str">
        <f>IF(LEN(Table2[[#This Row],[number at end of rxn-compartment]])&gt;0,_xlfn.TEXTBEFORE(Table2[[#This Row],[rxn-compartment]],Table2[[#This Row],[number at end of rxn-compartment]],-1),"")</f>
        <v>OGLYCANS</v>
      </c>
      <c r="N3113" t="str">
        <v/>
      </c>
      <c r="O3113" t="str">
        <v>tpsfad_c_r</v>
      </c>
      <c r="P3113" t="str">
        <v>REV</v>
      </c>
      <c r="Q3113" t="str">
        <v>SPONT</v>
      </c>
      <c r="R3113" t="str">
        <v/>
      </c>
      <c r="S3113" t="str">
        <v>Other metabolism</v>
      </c>
      <c r="T3113" t="str">
        <v/>
      </c>
    </row>
    <row r="3114" spans="1:20" x14ac:dyDescent="0.2">
      <c r="A3114" t="s">
        <v>6691</v>
      </c>
      <c r="B3114" t="s">
        <v>6689</v>
      </c>
      <c r="C3114" t="s">
        <v>8</v>
      </c>
      <c r="D3114" t="s">
        <v>1839</v>
      </c>
      <c r="E3114" t="str">
        <f>_xlfn.XLOOKUP(Table2[[#This Row],[rxn]],[1]Sheet1!$A:$A,[1]Sheet1!$C:$C,"Other metaolism",0)</f>
        <v>Other biosynthetic metabolism</v>
      </c>
      <c r="F3114" t="s">
        <v>436</v>
      </c>
      <c r="G3114" t="str">
        <f>Table2[[#This Row],[rxn]]&amp;"_"&amp;Table2[[#This Row],[dir]]</f>
        <v>OGLYCANS3_g_FWD</v>
      </c>
      <c r="H3114" t="str" cm="1">
        <f t="array" ref="H3114">_xlfn.TEXTJOIN(",",TRUE,_xlfn.UNIQUE(_xlfn._xlws.FILTER(Table2[enz],Table2[rxn+dir]=Table2[[#This Row],[rxn+dir]])))</f>
        <v>rt1384,rt2093,rt7201,rt7295</v>
      </c>
      <c r="I3114" s="2" t="str">
        <f>_xlfn.TEXTAFTER(Table2[[#This Row],[rxn]],"_",-1)</f>
        <v>g</v>
      </c>
      <c r="J3114" s="2" t="str">
        <f>_xlfn.TEXTBEFORE(Table2[[#This Row],[rxn]],"_"&amp;Table2[[#This Row],[compartment]],-1)</f>
        <v>OGLYCANS3</v>
      </c>
      <c r="K3114" s="2" t="str" cm="1">
        <f t="array" ref="K3114">_xlfn.LET(_xlpm.t,J3114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114" s="2" t="str">
        <f>IF(LEN(Table2[[#This Row],[number at end of rxn-compartment]])&gt;0,_xlfn.TEXTBEFORE(Table2[[#This Row],[rxn-compartment]],Table2[[#This Row],[number at end of rxn-compartment]],-1),"")</f>
        <v>OGLYCANS</v>
      </c>
      <c r="N3114" t="str">
        <v/>
      </c>
      <c r="O3114" t="str">
        <v>tpsfad_c_x</v>
      </c>
      <c r="P3114" t="str">
        <v>FWD</v>
      </c>
      <c r="Q3114" t="str">
        <v>SPONT</v>
      </c>
      <c r="R3114" t="str">
        <v/>
      </c>
      <c r="S3114" t="str">
        <v>Other metabolism</v>
      </c>
      <c r="T3114" t="str">
        <v/>
      </c>
    </row>
    <row r="3115" spans="1:20" x14ac:dyDescent="0.2">
      <c r="A3115" t="s">
        <v>6692</v>
      </c>
      <c r="B3115" t="s">
        <v>6689</v>
      </c>
      <c r="C3115" t="s">
        <v>8</v>
      </c>
      <c r="D3115" t="s">
        <v>6687</v>
      </c>
      <c r="E3115" t="str">
        <f>_xlfn.XLOOKUP(Table2[[#This Row],[rxn]],[1]Sheet1!$A:$A,[1]Sheet1!$C:$C,"Other metaolism",0)</f>
        <v>Other biosynthetic metabolism</v>
      </c>
      <c r="F3115" t="s">
        <v>436</v>
      </c>
      <c r="G3115" t="str">
        <f>Table2[[#This Row],[rxn]]&amp;"_"&amp;Table2[[#This Row],[dir]]</f>
        <v>OGLYCANS3_g_FWD</v>
      </c>
      <c r="H3115" t="str" cm="1">
        <f t="array" ref="H3115">_xlfn.TEXTJOIN(",",TRUE,_xlfn.UNIQUE(_xlfn._xlws.FILTER(Table2[enz],Table2[rxn+dir]=Table2[[#This Row],[rxn+dir]])))</f>
        <v>rt1384,rt2093,rt7201,rt7295</v>
      </c>
      <c r="I3115" s="2" t="str">
        <f>_xlfn.TEXTAFTER(Table2[[#This Row],[rxn]],"_",-1)</f>
        <v>g</v>
      </c>
      <c r="J3115" s="2" t="str">
        <f>_xlfn.TEXTBEFORE(Table2[[#This Row],[rxn]],"_"&amp;Table2[[#This Row],[compartment]],-1)</f>
        <v>OGLYCANS3</v>
      </c>
      <c r="K3115" s="2" t="str" cm="1">
        <f t="array" ref="K3115">_xlfn.LET(_xlpm.t,J3115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115" s="2" t="str">
        <f>IF(LEN(Table2[[#This Row],[number at end of rxn-compartment]])&gt;0,_xlfn.TEXTBEFORE(Table2[[#This Row],[rxn-compartment]],Table2[[#This Row],[number at end of rxn-compartment]],-1),"")</f>
        <v>OGLYCANS</v>
      </c>
      <c r="N3115" t="str">
        <v/>
      </c>
      <c r="O3115" t="str">
        <v>tpsfad_c_x</v>
      </c>
      <c r="P3115" t="str">
        <v>REV</v>
      </c>
      <c r="Q3115" t="str">
        <v>SPONT</v>
      </c>
      <c r="R3115" t="str">
        <v/>
      </c>
      <c r="S3115" t="str">
        <v>Other metabolism</v>
      </c>
      <c r="T3115" t="str">
        <v/>
      </c>
    </row>
    <row r="3116" spans="1:20" x14ac:dyDescent="0.2">
      <c r="A3116" t="s">
        <v>6693</v>
      </c>
      <c r="B3116" t="s">
        <v>6695</v>
      </c>
      <c r="C3116" t="s">
        <v>8</v>
      </c>
      <c r="D3116" t="s">
        <v>6694</v>
      </c>
      <c r="E3116" t="str">
        <f>_xlfn.XLOOKUP(Table2[[#This Row],[rxn]],[1]Sheet1!$A:$A,[1]Sheet1!$C:$C,"Other metaolism",0)</f>
        <v>Other biosynthetic metabolism</v>
      </c>
      <c r="F3116" t="s">
        <v>436</v>
      </c>
      <c r="G3116" t="str">
        <f>Table2[[#This Row],[rxn]]&amp;"_"&amp;Table2[[#This Row],[dir]]</f>
        <v>OGLYCANS4_g_FWD</v>
      </c>
      <c r="H3116" t="str" cm="1">
        <f t="array" ref="H3116">_xlfn.TEXTJOIN(",",TRUE,_xlfn.UNIQUE(_xlfn._xlws.FILTER(Table2[enz],Table2[rxn+dir]=Table2[[#This Row],[rxn+dir]])))</f>
        <v>rt3226,rt4112</v>
      </c>
      <c r="I3116" s="2" t="str">
        <f>_xlfn.TEXTAFTER(Table2[[#This Row],[rxn]],"_",-1)</f>
        <v>g</v>
      </c>
      <c r="J3116" s="2" t="str">
        <f>_xlfn.TEXTBEFORE(Table2[[#This Row],[rxn]],"_"&amp;Table2[[#This Row],[compartment]],-1)</f>
        <v>OGLYCANS4</v>
      </c>
      <c r="K3116" s="2" t="str" cm="1">
        <f t="array" ref="K3116">_xlfn.LET(_xlpm.t,J3116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116" s="2" t="str">
        <f>IF(LEN(Table2[[#This Row],[number at end of rxn-compartment]])&gt;0,_xlfn.TEXTBEFORE(Table2[[#This Row],[rxn-compartment]],Table2[[#This Row],[number at end of rxn-compartment]],-1),"")</f>
        <v>OGLYCANS</v>
      </c>
      <c r="N3116" t="str">
        <v/>
      </c>
      <c r="O3116" t="str">
        <v>tpsfe2_c_r</v>
      </c>
      <c r="P3116" t="str">
        <v>FWD</v>
      </c>
      <c r="Q3116" t="str">
        <v>SPONT</v>
      </c>
      <c r="R3116" t="str">
        <v/>
      </c>
      <c r="S3116" t="str">
        <v>Other metabolism</v>
      </c>
      <c r="T3116" t="str">
        <v/>
      </c>
    </row>
    <row r="3117" spans="1:20" x14ac:dyDescent="0.2">
      <c r="A3117" t="s">
        <v>6696</v>
      </c>
      <c r="B3117" t="s">
        <v>6695</v>
      </c>
      <c r="C3117" t="s">
        <v>8</v>
      </c>
      <c r="D3117" t="s">
        <v>6697</v>
      </c>
      <c r="E3117" t="str">
        <f>_xlfn.XLOOKUP(Table2[[#This Row],[rxn]],[1]Sheet1!$A:$A,[1]Sheet1!$C:$C,"Other metaolism",0)</f>
        <v>Other biosynthetic metabolism</v>
      </c>
      <c r="F3117" t="s">
        <v>436</v>
      </c>
      <c r="G3117" t="str">
        <f>Table2[[#This Row],[rxn]]&amp;"_"&amp;Table2[[#This Row],[dir]]</f>
        <v>OGLYCANS4_g_FWD</v>
      </c>
      <c r="H3117" t="str" cm="1">
        <f t="array" ref="H3117">_xlfn.TEXTJOIN(",",TRUE,_xlfn.UNIQUE(_xlfn._xlws.FILTER(Table2[enz],Table2[rxn+dir]=Table2[[#This Row],[rxn+dir]])))</f>
        <v>rt3226,rt4112</v>
      </c>
      <c r="I3117" s="2" t="str">
        <f>_xlfn.TEXTAFTER(Table2[[#This Row],[rxn]],"_",-1)</f>
        <v>g</v>
      </c>
      <c r="J3117" s="2" t="str">
        <f>_xlfn.TEXTBEFORE(Table2[[#This Row],[rxn]],"_"&amp;Table2[[#This Row],[compartment]],-1)</f>
        <v>OGLYCANS4</v>
      </c>
      <c r="K3117" s="2" t="str" cm="1">
        <f t="array" ref="K3117">_xlfn.LET(_xlpm.t,J3117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117" s="2" t="str">
        <f>IF(LEN(Table2[[#This Row],[number at end of rxn-compartment]])&gt;0,_xlfn.TEXTBEFORE(Table2[[#This Row],[rxn-compartment]],Table2[[#This Row],[number at end of rxn-compartment]],-1),"")</f>
        <v>OGLYCANS</v>
      </c>
      <c r="N3117" t="str">
        <v/>
      </c>
      <c r="O3117" t="str">
        <v>tpsfe2_c_r</v>
      </c>
      <c r="P3117" t="str">
        <v>REV</v>
      </c>
      <c r="Q3117" t="str">
        <v>SPONT</v>
      </c>
      <c r="R3117" t="str">
        <v/>
      </c>
      <c r="S3117" t="str">
        <v>Other metabolism</v>
      </c>
      <c r="T3117" t="str">
        <v/>
      </c>
    </row>
    <row r="3118" spans="1:20" x14ac:dyDescent="0.2">
      <c r="A3118" t="s">
        <v>6698</v>
      </c>
      <c r="B3118" t="s">
        <v>6699</v>
      </c>
      <c r="C3118" t="s">
        <v>8</v>
      </c>
      <c r="D3118" t="s">
        <v>6694</v>
      </c>
      <c r="E3118" t="str">
        <f>_xlfn.XLOOKUP(Table2[[#This Row],[rxn]],[1]Sheet1!$A:$A,[1]Sheet1!$C:$C,"Other metaolism",0)</f>
        <v>Other biosynthetic metabolism</v>
      </c>
      <c r="F3118" t="s">
        <v>436</v>
      </c>
      <c r="G3118" t="str">
        <f>Table2[[#This Row],[rxn]]&amp;"_"&amp;Table2[[#This Row],[dir]]</f>
        <v>OGLYCANS5_g_FWD</v>
      </c>
      <c r="H3118" t="str" cm="1">
        <f t="array" ref="H3118">_xlfn.TEXTJOIN(",",TRUE,_xlfn.UNIQUE(_xlfn._xlws.FILTER(Table2[enz],Table2[rxn+dir]=Table2[[#This Row],[rxn+dir]])))</f>
        <v>rt3226,rt4112</v>
      </c>
      <c r="I3118" s="2" t="str">
        <f>_xlfn.TEXTAFTER(Table2[[#This Row],[rxn]],"_",-1)</f>
        <v>g</v>
      </c>
      <c r="J3118" s="2" t="str">
        <f>_xlfn.TEXTBEFORE(Table2[[#This Row],[rxn]],"_"&amp;Table2[[#This Row],[compartment]],-1)</f>
        <v>OGLYCANS5</v>
      </c>
      <c r="K3118" s="2" t="str" cm="1">
        <f t="array" ref="K3118">_xlfn.LET(_xlpm.t,J3118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3118" s="2" t="str">
        <f>IF(LEN(Table2[[#This Row],[number at end of rxn-compartment]])&gt;0,_xlfn.TEXTBEFORE(Table2[[#This Row],[rxn-compartment]],Table2[[#This Row],[number at end of rxn-compartment]],-1),"")</f>
        <v>OGLYCANS</v>
      </c>
      <c r="N3118" t="str">
        <v/>
      </c>
      <c r="O3118" t="str">
        <v>tpsfeCATION_c_n</v>
      </c>
      <c r="P3118" t="str">
        <v>FWD</v>
      </c>
      <c r="Q3118" t="str">
        <v>SPONT</v>
      </c>
      <c r="R3118" t="str">
        <v/>
      </c>
      <c r="S3118" t="str">
        <v>Other metabolism</v>
      </c>
      <c r="T3118" t="str">
        <v/>
      </c>
    </row>
    <row r="3119" spans="1:20" x14ac:dyDescent="0.2">
      <c r="A3119" t="s">
        <v>6700</v>
      </c>
      <c r="B3119" t="s">
        <v>6699</v>
      </c>
      <c r="C3119" t="s">
        <v>8</v>
      </c>
      <c r="D3119" t="s">
        <v>6697</v>
      </c>
      <c r="E3119" t="str">
        <f>_xlfn.XLOOKUP(Table2[[#This Row],[rxn]],[1]Sheet1!$A:$A,[1]Sheet1!$C:$C,"Other metaolism",0)</f>
        <v>Other biosynthetic metabolism</v>
      </c>
      <c r="F3119" t="s">
        <v>436</v>
      </c>
      <c r="G3119" t="str">
        <f>Table2[[#This Row],[rxn]]&amp;"_"&amp;Table2[[#This Row],[dir]]</f>
        <v>OGLYCANS5_g_FWD</v>
      </c>
      <c r="H3119" t="str" cm="1">
        <f t="array" ref="H3119">_xlfn.TEXTJOIN(",",TRUE,_xlfn.UNIQUE(_xlfn._xlws.FILTER(Table2[enz],Table2[rxn+dir]=Table2[[#This Row],[rxn+dir]])))</f>
        <v>rt3226,rt4112</v>
      </c>
      <c r="I3119" s="2" t="str">
        <f>_xlfn.TEXTAFTER(Table2[[#This Row],[rxn]],"_",-1)</f>
        <v>g</v>
      </c>
      <c r="J3119" s="2" t="str">
        <f>_xlfn.TEXTBEFORE(Table2[[#This Row],[rxn]],"_"&amp;Table2[[#This Row],[compartment]],-1)</f>
        <v>OGLYCANS5</v>
      </c>
      <c r="K3119" s="2" t="str" cm="1">
        <f t="array" ref="K3119">_xlfn.LET(_xlpm.t,J3119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3119" s="2" t="str">
        <f>IF(LEN(Table2[[#This Row],[number at end of rxn-compartment]])&gt;0,_xlfn.TEXTBEFORE(Table2[[#This Row],[rxn-compartment]],Table2[[#This Row],[number at end of rxn-compartment]],-1),"")</f>
        <v>OGLYCANS</v>
      </c>
      <c r="N3119" t="str">
        <v/>
      </c>
      <c r="O3119" t="str">
        <v>tpsfeCATION_c_n</v>
      </c>
      <c r="P3119" t="str">
        <v>REV</v>
      </c>
      <c r="Q3119" t="str">
        <v>SPONT</v>
      </c>
      <c r="R3119" t="str">
        <v/>
      </c>
      <c r="S3119" t="str">
        <v>Other metabolism</v>
      </c>
      <c r="T3119" t="str">
        <v/>
      </c>
    </row>
    <row r="3120" spans="1:20" x14ac:dyDescent="0.2">
      <c r="A3120" t="s">
        <v>6701</v>
      </c>
      <c r="B3120" t="s">
        <v>887</v>
      </c>
      <c r="C3120" t="s">
        <v>8</v>
      </c>
      <c r="D3120" t="s">
        <v>5799</v>
      </c>
      <c r="E3120" t="str">
        <f>_xlfn.XLOOKUP(Table2[[#This Row],[rxn]],[1]Sheet1!$A:$A,[1]Sheet1!$C:$C,"Other metaolism",0)</f>
        <v>Amino acid metabolism</v>
      </c>
      <c r="F3120" t="s">
        <v>153</v>
      </c>
      <c r="G3120" t="str">
        <f>Table2[[#This Row],[rxn]]&amp;"_"&amp;Table2[[#This Row],[dir]]</f>
        <v>OMCDC_c_FWD</v>
      </c>
      <c r="H3120" t="str" cm="1">
        <f t="array" ref="H3120">_xlfn.TEXTJOIN(",",TRUE,_xlfn.UNIQUE(_xlfn._xlws.FILTER(Table2[enz],Table2[rxn+dir]=Table2[[#This Row],[rxn+dir]])))</f>
        <v>rt5646</v>
      </c>
      <c r="I3120" s="2" t="str">
        <f>_xlfn.TEXTAFTER(Table2[[#This Row],[rxn]],"_",-1)</f>
        <v>c</v>
      </c>
      <c r="J3120" s="2" t="str">
        <f>_xlfn.TEXTBEFORE(Table2[[#This Row],[rxn]],"_"&amp;Table2[[#This Row],[compartment]],-1)</f>
        <v>OMCDC</v>
      </c>
      <c r="K3120" s="2" t="str" cm="1">
        <f t="array" ref="K3120">_xlfn.LET(_xlpm.t,J3120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0" s="2" t="str">
        <f>IF(LEN(Table2[[#This Row],[number at end of rxn-compartment]])&gt;0,_xlfn.TEXTBEFORE(Table2[[#This Row],[rxn-compartment]],Table2[[#This Row],[number at end of rxn-compartment]],-1),"")</f>
        <v/>
      </c>
      <c r="N3120" t="str">
        <v/>
      </c>
      <c r="O3120" t="str">
        <v>tpsfmn_c_x</v>
      </c>
      <c r="P3120" t="str">
        <v>FWD</v>
      </c>
      <c r="Q3120" t="str">
        <v>SPONT</v>
      </c>
      <c r="R3120" t="str">
        <v/>
      </c>
      <c r="S3120" t="str">
        <v>Other metabolism</v>
      </c>
      <c r="T3120" t="str">
        <v/>
      </c>
    </row>
    <row r="3121" spans="1:20" x14ac:dyDescent="0.2">
      <c r="A3121" t="s">
        <v>6702</v>
      </c>
      <c r="B3121" t="s">
        <v>6703</v>
      </c>
      <c r="C3121" t="s">
        <v>8</v>
      </c>
      <c r="D3121" t="s">
        <v>5805</v>
      </c>
      <c r="E3121" t="str">
        <f>_xlfn.XLOOKUP(Table2[[#This Row],[rxn]],[1]Sheet1!$A:$A,[1]Sheet1!$C:$C,"Other metaolism",0)</f>
        <v>Amino acid metabolism</v>
      </c>
      <c r="F3121" t="s">
        <v>153</v>
      </c>
      <c r="G3121" t="str">
        <f>Table2[[#This Row],[rxn]]&amp;"_"&amp;Table2[[#This Row],[dir]]</f>
        <v>OMCDC_m_FWD</v>
      </c>
      <c r="H3121" t="str" cm="1">
        <f t="array" ref="H3121">_xlfn.TEXTJOIN(",",TRUE,_xlfn.UNIQUE(_xlfn._xlws.FILTER(Table2[enz],Table2[rxn+dir]=Table2[[#This Row],[rxn+dir]])))</f>
        <v>rt6242_m</v>
      </c>
      <c r="I3121" s="2" t="str">
        <f>_xlfn.TEXTAFTER(Table2[[#This Row],[rxn]],"_",-1)</f>
        <v>m</v>
      </c>
      <c r="J3121" s="2" t="str">
        <f>_xlfn.TEXTBEFORE(Table2[[#This Row],[rxn]],"_"&amp;Table2[[#This Row],[compartment]],-1)</f>
        <v>OMCDC</v>
      </c>
      <c r="K3121" s="2" t="str" cm="1">
        <f t="array" ref="K3121">_xlfn.LET(_xlpm.t,J3121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1" s="2" t="str">
        <f>IF(LEN(Table2[[#This Row],[number at end of rxn-compartment]])&gt;0,_xlfn.TEXTBEFORE(Table2[[#This Row],[rxn-compartment]],Table2[[#This Row],[number at end of rxn-compartment]],-1),"")</f>
        <v/>
      </c>
      <c r="N3121" t="str">
        <v/>
      </c>
      <c r="O3121" t="str">
        <v>tpsfmn_c_x</v>
      </c>
      <c r="P3121" t="str">
        <v>REV</v>
      </c>
      <c r="Q3121" t="str">
        <v>SPONT</v>
      </c>
      <c r="R3121" t="str">
        <v/>
      </c>
      <c r="S3121" t="str">
        <v>Other metabolism</v>
      </c>
      <c r="T3121" t="str">
        <v/>
      </c>
    </row>
    <row r="3122" spans="1:20" x14ac:dyDescent="0.2">
      <c r="A3122" t="s">
        <v>6704</v>
      </c>
      <c r="B3122" t="s">
        <v>888</v>
      </c>
      <c r="C3122" t="s">
        <v>8</v>
      </c>
      <c r="D3122" t="s">
        <v>6705</v>
      </c>
      <c r="E3122" t="str">
        <f>_xlfn.XLOOKUP(Table2[[#This Row],[rxn]],[1]Sheet1!$A:$A,[1]Sheet1!$C:$C,"Other metaolism",0)</f>
        <v>RNA metabolism</v>
      </c>
      <c r="F3122" t="s">
        <v>239</v>
      </c>
      <c r="G3122" t="str">
        <f>Table2[[#This Row],[rxn]]&amp;"_"&amp;Table2[[#This Row],[dir]]</f>
        <v>OMPDC_c_FWD</v>
      </c>
      <c r="H3122" t="str" cm="1">
        <f t="array" ref="H3122">_xlfn.TEXTJOIN(",",TRUE,_xlfn.UNIQUE(_xlfn._xlws.FILTER(Table2[enz],Table2[rxn+dir]=Table2[[#This Row],[rxn+dir]])))</f>
        <v>rt3750</v>
      </c>
      <c r="I3122" s="2" t="str">
        <f>_xlfn.TEXTAFTER(Table2[[#This Row],[rxn]],"_",-1)</f>
        <v>c</v>
      </c>
      <c r="J3122" s="2" t="str">
        <f>_xlfn.TEXTBEFORE(Table2[[#This Row],[rxn]],"_"&amp;Table2[[#This Row],[compartment]],-1)</f>
        <v>OMPDC</v>
      </c>
      <c r="K3122" s="2" t="str" cm="1">
        <f t="array" ref="K3122">_xlfn.LET(_xlpm.t,J3122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2" s="2" t="str">
        <f>IF(LEN(Table2[[#This Row],[number at end of rxn-compartment]])&gt;0,_xlfn.TEXTBEFORE(Table2[[#This Row],[rxn-compartment]],Table2[[#This Row],[number at end of rxn-compartment]],-1),"")</f>
        <v/>
      </c>
      <c r="N3122" t="str">
        <v/>
      </c>
      <c r="O3122" t="str">
        <v>tpsheme_c_r</v>
      </c>
      <c r="P3122" t="str">
        <v>FWD</v>
      </c>
      <c r="Q3122" t="str">
        <v>SPONT</v>
      </c>
      <c r="R3122" t="str">
        <v/>
      </c>
      <c r="S3122" t="str">
        <v>Other metabolism</v>
      </c>
      <c r="T3122" t="str">
        <v/>
      </c>
    </row>
    <row r="3123" spans="1:20" x14ac:dyDescent="0.2">
      <c r="A3123" t="s">
        <v>6706</v>
      </c>
      <c r="B3123" t="s">
        <v>6708</v>
      </c>
      <c r="C3123" t="s">
        <v>8</v>
      </c>
      <c r="D3123" t="s">
        <v>6707</v>
      </c>
      <c r="E3123" t="str">
        <f>_xlfn.XLOOKUP(Table2[[#This Row],[rxn]],[1]Sheet1!$A:$A,[1]Sheet1!$C:$C,"Other metaolism",0)</f>
        <v>Other metabolism</v>
      </c>
      <c r="F3123" t="s">
        <v>627</v>
      </c>
      <c r="G3123" t="str">
        <f>Table2[[#This Row],[rxn]]&amp;"_"&amp;Table2[[#This Row],[dir]]</f>
        <v>OPAH_c_FWD</v>
      </c>
      <c r="H3123" t="str" cm="1">
        <f t="array" ref="H3123">_xlfn.TEXTJOIN(",",TRUE,_xlfn.UNIQUE(_xlfn._xlws.FILTER(Table2[enz],Table2[rxn+dir]=Table2[[#This Row],[rxn+dir]])))</f>
        <v>rt1168,rt1169,rt6960,rt7643</v>
      </c>
      <c r="I3123" s="2" t="str">
        <f>_xlfn.TEXTAFTER(Table2[[#This Row],[rxn]],"_",-1)</f>
        <v>c</v>
      </c>
      <c r="J3123" s="2" t="str">
        <f>_xlfn.TEXTBEFORE(Table2[[#This Row],[rxn]],"_"&amp;Table2[[#This Row],[compartment]],-1)</f>
        <v>OPAH</v>
      </c>
      <c r="K3123" s="2" t="str" cm="1">
        <f t="array" ref="K3123">_xlfn.LET(_xlpm.t,J3123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3" s="2" t="str">
        <f>IF(LEN(Table2[[#This Row],[number at end of rxn-compartment]])&gt;0,_xlfn.TEXTBEFORE(Table2[[#This Row],[rxn-compartment]],Table2[[#This Row],[number at end of rxn-compartment]],-1),"")</f>
        <v/>
      </c>
      <c r="N3123" t="str">
        <v/>
      </c>
      <c r="O3123" t="str">
        <v>tpsheme_c_r</v>
      </c>
      <c r="P3123" t="str">
        <v>REV</v>
      </c>
      <c r="Q3123" t="str">
        <v>SPONT</v>
      </c>
      <c r="R3123" t="str">
        <v/>
      </c>
      <c r="S3123" t="str">
        <v>Other metabolism</v>
      </c>
      <c r="T3123" t="str">
        <v/>
      </c>
    </row>
    <row r="3124" spans="1:20" x14ac:dyDescent="0.2">
      <c r="A3124" t="s">
        <v>6709</v>
      </c>
      <c r="B3124" t="s">
        <v>6708</v>
      </c>
      <c r="C3124" t="s">
        <v>21</v>
      </c>
      <c r="D3124" t="s">
        <v>6707</v>
      </c>
      <c r="E3124" t="str">
        <f>_xlfn.XLOOKUP(Table2[[#This Row],[rxn]],[1]Sheet1!$A:$A,[1]Sheet1!$C:$C,"Other metaolism",0)</f>
        <v>Other metabolism</v>
      </c>
      <c r="F3124" t="s">
        <v>627</v>
      </c>
      <c r="G3124" t="str">
        <f>Table2[[#This Row],[rxn]]&amp;"_"&amp;Table2[[#This Row],[dir]]</f>
        <v>OPAH_c_REV</v>
      </c>
      <c r="H3124" t="str" cm="1">
        <f t="array" ref="H3124">_xlfn.TEXTJOIN(",",TRUE,_xlfn.UNIQUE(_xlfn._xlws.FILTER(Table2[enz],Table2[rxn+dir]=Table2[[#This Row],[rxn+dir]])))</f>
        <v>rt1168,rt1169,rt6960,rt7643</v>
      </c>
      <c r="I3124" s="2" t="str">
        <f>_xlfn.TEXTAFTER(Table2[[#This Row],[rxn]],"_",-1)</f>
        <v>c</v>
      </c>
      <c r="J3124" s="2" t="str">
        <f>_xlfn.TEXTBEFORE(Table2[[#This Row],[rxn]],"_"&amp;Table2[[#This Row],[compartment]],-1)</f>
        <v>OPAH</v>
      </c>
      <c r="K3124" s="2" t="str" cm="1">
        <f t="array" ref="K3124">_xlfn.LET(_xlpm.t,J3124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4" s="2" t="str">
        <f>IF(LEN(Table2[[#This Row],[number at end of rxn-compartment]])&gt;0,_xlfn.TEXTBEFORE(Table2[[#This Row],[rxn-compartment]],Table2[[#This Row],[number at end of rxn-compartment]],-1),"")</f>
        <v/>
      </c>
      <c r="N3124" t="str">
        <v/>
      </c>
      <c r="O3124" t="str">
        <v>tpsheme_c_x</v>
      </c>
      <c r="P3124" t="str">
        <v>FWD</v>
      </c>
      <c r="Q3124" t="str">
        <v>SPONT</v>
      </c>
      <c r="R3124" t="str">
        <v/>
      </c>
      <c r="S3124" t="str">
        <v>Other metabolism</v>
      </c>
      <c r="T3124" t="str">
        <v/>
      </c>
    </row>
    <row r="3125" spans="1:20" x14ac:dyDescent="0.2">
      <c r="A3125" t="s">
        <v>6710</v>
      </c>
      <c r="B3125" t="s">
        <v>6708</v>
      </c>
      <c r="C3125" t="s">
        <v>8</v>
      </c>
      <c r="D3125" t="s">
        <v>6711</v>
      </c>
      <c r="E3125" t="str">
        <f>_xlfn.XLOOKUP(Table2[[#This Row],[rxn]],[1]Sheet1!$A:$A,[1]Sheet1!$C:$C,"Other metaolism",0)</f>
        <v>Other metabolism</v>
      </c>
      <c r="F3125" t="s">
        <v>627</v>
      </c>
      <c r="G3125" t="str">
        <f>Table2[[#This Row],[rxn]]&amp;"_"&amp;Table2[[#This Row],[dir]]</f>
        <v>OPAH_c_FWD</v>
      </c>
      <c r="H3125" t="str" cm="1">
        <f t="array" ref="H3125">_xlfn.TEXTJOIN(",",TRUE,_xlfn.UNIQUE(_xlfn._xlws.FILTER(Table2[enz],Table2[rxn+dir]=Table2[[#This Row],[rxn+dir]])))</f>
        <v>rt1168,rt1169,rt6960,rt7643</v>
      </c>
      <c r="I3125" s="2" t="str">
        <f>_xlfn.TEXTAFTER(Table2[[#This Row],[rxn]],"_",-1)</f>
        <v>c</v>
      </c>
      <c r="J3125" s="2" t="str">
        <f>_xlfn.TEXTBEFORE(Table2[[#This Row],[rxn]],"_"&amp;Table2[[#This Row],[compartment]],-1)</f>
        <v>OPAH</v>
      </c>
      <c r="K3125" s="2" t="str" cm="1">
        <f t="array" ref="K3125">_xlfn.LET(_xlpm.t,J3125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5" s="2" t="str">
        <f>IF(LEN(Table2[[#This Row],[number at end of rxn-compartment]])&gt;0,_xlfn.TEXTBEFORE(Table2[[#This Row],[rxn-compartment]],Table2[[#This Row],[number at end of rxn-compartment]],-1),"")</f>
        <v/>
      </c>
      <c r="N3125" t="str">
        <v/>
      </c>
      <c r="O3125" t="str">
        <v>tpsheme_c_x</v>
      </c>
      <c r="P3125" t="str">
        <v>REV</v>
      </c>
      <c r="Q3125" t="str">
        <v>SPONT</v>
      </c>
      <c r="R3125" t="str">
        <v/>
      </c>
      <c r="S3125" t="str">
        <v>Other metabolism</v>
      </c>
      <c r="T3125" t="str">
        <v/>
      </c>
    </row>
    <row r="3126" spans="1:20" x14ac:dyDescent="0.2">
      <c r="A3126" t="s">
        <v>6712</v>
      </c>
      <c r="B3126" t="s">
        <v>6708</v>
      </c>
      <c r="C3126" t="s">
        <v>21</v>
      </c>
      <c r="D3126" t="s">
        <v>6711</v>
      </c>
      <c r="E3126" t="str">
        <f>_xlfn.XLOOKUP(Table2[[#This Row],[rxn]],[1]Sheet1!$A:$A,[1]Sheet1!$C:$C,"Other metaolism",0)</f>
        <v>Other metabolism</v>
      </c>
      <c r="F3126" t="s">
        <v>627</v>
      </c>
      <c r="G3126" t="str">
        <f>Table2[[#This Row],[rxn]]&amp;"_"&amp;Table2[[#This Row],[dir]]</f>
        <v>OPAH_c_REV</v>
      </c>
      <c r="H3126" t="str" cm="1">
        <f t="array" ref="H3126">_xlfn.TEXTJOIN(",",TRUE,_xlfn.UNIQUE(_xlfn._xlws.FILTER(Table2[enz],Table2[rxn+dir]=Table2[[#This Row],[rxn+dir]])))</f>
        <v>rt1168,rt1169,rt6960,rt7643</v>
      </c>
      <c r="I3126" s="2" t="str">
        <f>_xlfn.TEXTAFTER(Table2[[#This Row],[rxn]],"_",-1)</f>
        <v>c</v>
      </c>
      <c r="J3126" s="2" t="str">
        <f>_xlfn.TEXTBEFORE(Table2[[#This Row],[rxn]],"_"&amp;Table2[[#This Row],[compartment]],-1)</f>
        <v>OPAH</v>
      </c>
      <c r="K3126" s="2" t="str" cm="1">
        <f t="array" ref="K3126">_xlfn.LET(_xlpm.t,J3126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6" s="2" t="str">
        <f>IF(LEN(Table2[[#This Row],[number at end of rxn-compartment]])&gt;0,_xlfn.TEXTBEFORE(Table2[[#This Row],[rxn-compartment]],Table2[[#This Row],[number at end of rxn-compartment]],-1),"")</f>
        <v/>
      </c>
      <c r="N3126" t="str">
        <v/>
      </c>
      <c r="O3126" t="str">
        <v>tpsmetal2_c_x</v>
      </c>
      <c r="P3126" t="str">
        <v>FWD</v>
      </c>
      <c r="Q3126" t="str">
        <v>SPONT</v>
      </c>
      <c r="R3126" t="str">
        <v/>
      </c>
      <c r="S3126" t="str">
        <v>Other metabolism</v>
      </c>
      <c r="T3126" t="str">
        <v/>
      </c>
    </row>
    <row r="3127" spans="1:20" x14ac:dyDescent="0.2">
      <c r="A3127" t="s">
        <v>6713</v>
      </c>
      <c r="B3127" t="s">
        <v>6708</v>
      </c>
      <c r="C3127" t="s">
        <v>8</v>
      </c>
      <c r="D3127" t="s">
        <v>6714</v>
      </c>
      <c r="E3127" t="str">
        <f>_xlfn.XLOOKUP(Table2[[#This Row],[rxn]],[1]Sheet1!$A:$A,[1]Sheet1!$C:$C,"Other metaolism",0)</f>
        <v>Other metabolism</v>
      </c>
      <c r="F3127" t="s">
        <v>627</v>
      </c>
      <c r="G3127" t="str">
        <f>Table2[[#This Row],[rxn]]&amp;"_"&amp;Table2[[#This Row],[dir]]</f>
        <v>OPAH_c_FWD</v>
      </c>
      <c r="H3127" t="str" cm="1">
        <f t="array" ref="H3127">_xlfn.TEXTJOIN(",",TRUE,_xlfn.UNIQUE(_xlfn._xlws.FILTER(Table2[enz],Table2[rxn+dir]=Table2[[#This Row],[rxn+dir]])))</f>
        <v>rt1168,rt1169,rt6960,rt7643</v>
      </c>
      <c r="I3127" s="2" t="str">
        <f>_xlfn.TEXTAFTER(Table2[[#This Row],[rxn]],"_",-1)</f>
        <v>c</v>
      </c>
      <c r="J3127" s="2" t="str">
        <f>_xlfn.TEXTBEFORE(Table2[[#This Row],[rxn]],"_"&amp;Table2[[#This Row],[compartment]],-1)</f>
        <v>OPAH</v>
      </c>
      <c r="K3127" s="2" t="str" cm="1">
        <f t="array" ref="K3127">_xlfn.LET(_xlpm.t,J3127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7" s="2" t="str">
        <f>IF(LEN(Table2[[#This Row],[number at end of rxn-compartment]])&gt;0,_xlfn.TEXTBEFORE(Table2[[#This Row],[rxn-compartment]],Table2[[#This Row],[number at end of rxn-compartment]],-1),"")</f>
        <v/>
      </c>
      <c r="N3127" t="str">
        <v/>
      </c>
      <c r="O3127" t="str">
        <v>tpsmetal2_c_x</v>
      </c>
      <c r="P3127" t="str">
        <v>REV</v>
      </c>
      <c r="Q3127" t="str">
        <v>SPONT</v>
      </c>
      <c r="R3127" t="str">
        <v/>
      </c>
      <c r="S3127" t="str">
        <v>Other metabolism</v>
      </c>
      <c r="T3127" t="str">
        <v/>
      </c>
    </row>
    <row r="3128" spans="1:20" x14ac:dyDescent="0.2">
      <c r="A3128" t="s">
        <v>6715</v>
      </c>
      <c r="B3128" t="s">
        <v>6708</v>
      </c>
      <c r="C3128" t="s">
        <v>21</v>
      </c>
      <c r="D3128" t="s">
        <v>6714</v>
      </c>
      <c r="E3128" t="str">
        <f>_xlfn.XLOOKUP(Table2[[#This Row],[rxn]],[1]Sheet1!$A:$A,[1]Sheet1!$C:$C,"Other metaolism",0)</f>
        <v>Other metabolism</v>
      </c>
      <c r="F3128" t="s">
        <v>627</v>
      </c>
      <c r="G3128" t="str">
        <f>Table2[[#This Row],[rxn]]&amp;"_"&amp;Table2[[#This Row],[dir]]</f>
        <v>OPAH_c_REV</v>
      </c>
      <c r="H3128" t="str" cm="1">
        <f t="array" ref="H3128">_xlfn.TEXTJOIN(",",TRUE,_xlfn.UNIQUE(_xlfn._xlws.FILTER(Table2[enz],Table2[rxn+dir]=Table2[[#This Row],[rxn+dir]])))</f>
        <v>rt1168,rt1169,rt6960,rt7643</v>
      </c>
      <c r="I3128" s="2" t="str">
        <f>_xlfn.TEXTAFTER(Table2[[#This Row],[rxn]],"_",-1)</f>
        <v>c</v>
      </c>
      <c r="J3128" s="2" t="str">
        <f>_xlfn.TEXTBEFORE(Table2[[#This Row],[rxn]],"_"&amp;Table2[[#This Row],[compartment]],-1)</f>
        <v>OPAH</v>
      </c>
      <c r="K3128" s="2" t="str" cm="1">
        <f t="array" ref="K3128">_xlfn.LET(_xlpm.t,J3128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8" s="2" t="str">
        <f>IF(LEN(Table2[[#This Row],[number at end of rxn-compartment]])&gt;0,_xlfn.TEXTBEFORE(Table2[[#This Row],[rxn-compartment]],Table2[[#This Row],[number at end of rxn-compartment]],-1),"")</f>
        <v/>
      </c>
      <c r="N3128" t="str">
        <v/>
      </c>
      <c r="O3128" t="str">
        <v>tpsmg2_c_m</v>
      </c>
      <c r="P3128" t="str">
        <v>FWD</v>
      </c>
      <c r="Q3128" t="str">
        <v>SPONT</v>
      </c>
      <c r="R3128" t="str">
        <v/>
      </c>
      <c r="S3128" t="str">
        <v>Other metabolism</v>
      </c>
      <c r="T3128" t="str">
        <v/>
      </c>
    </row>
    <row r="3129" spans="1:20" x14ac:dyDescent="0.2">
      <c r="A3129" t="s">
        <v>6716</v>
      </c>
      <c r="B3129" t="s">
        <v>6708</v>
      </c>
      <c r="C3129" t="s">
        <v>8</v>
      </c>
      <c r="D3129" t="s">
        <v>6717</v>
      </c>
      <c r="E3129" t="str">
        <f>_xlfn.XLOOKUP(Table2[[#This Row],[rxn]],[1]Sheet1!$A:$A,[1]Sheet1!$C:$C,"Other metaolism",0)</f>
        <v>Other metabolism</v>
      </c>
      <c r="F3129" t="s">
        <v>627</v>
      </c>
      <c r="G3129" t="str">
        <f>Table2[[#This Row],[rxn]]&amp;"_"&amp;Table2[[#This Row],[dir]]</f>
        <v>OPAH_c_FWD</v>
      </c>
      <c r="H3129" t="str" cm="1">
        <f t="array" ref="H3129">_xlfn.TEXTJOIN(",",TRUE,_xlfn.UNIQUE(_xlfn._xlws.FILTER(Table2[enz],Table2[rxn+dir]=Table2[[#This Row],[rxn+dir]])))</f>
        <v>rt1168,rt1169,rt6960,rt7643</v>
      </c>
      <c r="I3129" s="2" t="str">
        <f>_xlfn.TEXTAFTER(Table2[[#This Row],[rxn]],"_",-1)</f>
        <v>c</v>
      </c>
      <c r="J3129" s="2" t="str">
        <f>_xlfn.TEXTBEFORE(Table2[[#This Row],[rxn]],"_"&amp;Table2[[#This Row],[compartment]],-1)</f>
        <v>OPAH</v>
      </c>
      <c r="K3129" s="2" t="str" cm="1">
        <f t="array" ref="K3129">_xlfn.LET(_xlpm.t,J3129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29" s="2" t="str">
        <f>IF(LEN(Table2[[#This Row],[number at end of rxn-compartment]])&gt;0,_xlfn.TEXTBEFORE(Table2[[#This Row],[rxn-compartment]],Table2[[#This Row],[number at end of rxn-compartment]],-1),"")</f>
        <v/>
      </c>
      <c r="N3129" t="str">
        <v/>
      </c>
      <c r="O3129" t="str">
        <v>tpsmg2_c_m</v>
      </c>
      <c r="P3129" t="str">
        <v>REV</v>
      </c>
      <c r="Q3129" t="str">
        <v>SPONT</v>
      </c>
      <c r="R3129" t="str">
        <v/>
      </c>
      <c r="S3129" t="str">
        <v>Other metabolism</v>
      </c>
      <c r="T3129" t="str">
        <v/>
      </c>
    </row>
    <row r="3130" spans="1:20" x14ac:dyDescent="0.2">
      <c r="A3130" t="s">
        <v>6718</v>
      </c>
      <c r="B3130" t="s">
        <v>6708</v>
      </c>
      <c r="C3130" t="s">
        <v>21</v>
      </c>
      <c r="D3130" t="s">
        <v>6717</v>
      </c>
      <c r="E3130" t="str">
        <f>_xlfn.XLOOKUP(Table2[[#This Row],[rxn]],[1]Sheet1!$A:$A,[1]Sheet1!$C:$C,"Other metaolism",0)</f>
        <v>Other metabolism</v>
      </c>
      <c r="F3130" t="s">
        <v>627</v>
      </c>
      <c r="G3130" t="str">
        <f>Table2[[#This Row],[rxn]]&amp;"_"&amp;Table2[[#This Row],[dir]]</f>
        <v>OPAH_c_REV</v>
      </c>
      <c r="H3130" t="str" cm="1">
        <f t="array" ref="H3130">_xlfn.TEXTJOIN(",",TRUE,_xlfn.UNIQUE(_xlfn._xlws.FILTER(Table2[enz],Table2[rxn+dir]=Table2[[#This Row],[rxn+dir]])))</f>
        <v>rt1168,rt1169,rt6960,rt7643</v>
      </c>
      <c r="I3130" s="2" t="str">
        <f>_xlfn.TEXTAFTER(Table2[[#This Row],[rxn]],"_",-1)</f>
        <v>c</v>
      </c>
      <c r="J3130" s="2" t="str">
        <f>_xlfn.TEXTBEFORE(Table2[[#This Row],[rxn]],"_"&amp;Table2[[#This Row],[compartment]],-1)</f>
        <v>OPAH</v>
      </c>
      <c r="K3130" s="2" t="str" cm="1">
        <f t="array" ref="K3130">_xlfn.LET(_xlpm.t,J3130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0" s="2" t="str">
        <f>IF(LEN(Table2[[#This Row],[number at end of rxn-compartment]])&gt;0,_xlfn.TEXTBEFORE(Table2[[#This Row],[rxn-compartment]],Table2[[#This Row],[number at end of rxn-compartment]],-1),"")</f>
        <v/>
      </c>
      <c r="N3130" t="str">
        <v/>
      </c>
      <c r="O3130" t="str">
        <v>tpsmg2_c_n</v>
      </c>
      <c r="P3130" t="str">
        <v>FWD</v>
      </c>
      <c r="Q3130" t="str">
        <v>SPONT</v>
      </c>
      <c r="R3130" t="str">
        <v/>
      </c>
      <c r="S3130" t="str">
        <v>Other metabolism</v>
      </c>
      <c r="T3130" t="str">
        <v/>
      </c>
    </row>
    <row r="3131" spans="1:20" x14ac:dyDescent="0.2">
      <c r="A3131" t="s">
        <v>6719</v>
      </c>
      <c r="B3131" t="s">
        <v>6721</v>
      </c>
      <c r="C3131" t="s">
        <v>8</v>
      </c>
      <c r="D3131" t="s">
        <v>6720</v>
      </c>
      <c r="E3131" t="str">
        <f>_xlfn.XLOOKUP(Table2[[#This Row],[rxn]],[1]Sheet1!$A:$A,[1]Sheet1!$C:$C,"Other metaolism",0)</f>
        <v>Amino acid metabolism</v>
      </c>
      <c r="F3131" t="s">
        <v>85</v>
      </c>
      <c r="G3131" t="str">
        <f>Table2[[#This Row],[rxn]]&amp;"_"&amp;Table2[[#This Row],[dir]]</f>
        <v>ORNCD_m_FWD</v>
      </c>
      <c r="H3131" t="str" cm="1">
        <f t="array" ref="H3131">_xlfn.TEXTJOIN(",",TRUE,_xlfn.UNIQUE(_xlfn._xlws.FILTER(Table2[enz],Table2[rxn+dir]=Table2[[#This Row],[rxn+dir]])))</f>
        <v>rt6574</v>
      </c>
      <c r="I3131" s="2" t="str">
        <f>_xlfn.TEXTAFTER(Table2[[#This Row],[rxn]],"_",-1)</f>
        <v>m</v>
      </c>
      <c r="J3131" s="2" t="str">
        <f>_xlfn.TEXTBEFORE(Table2[[#This Row],[rxn]],"_"&amp;Table2[[#This Row],[compartment]],-1)</f>
        <v>ORNCD</v>
      </c>
      <c r="K3131" s="2" t="str" cm="1">
        <f t="array" ref="K3131">_xlfn.LET(_xlpm.t,J3131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1" s="2" t="str">
        <f>IF(LEN(Table2[[#This Row],[number at end of rxn-compartment]])&gt;0,_xlfn.TEXTBEFORE(Table2[[#This Row],[rxn-compartment]],Table2[[#This Row],[number at end of rxn-compartment]],-1),"")</f>
        <v/>
      </c>
      <c r="N3131" t="str">
        <v/>
      </c>
      <c r="O3131" t="str">
        <v>tpsmg2_c_n</v>
      </c>
      <c r="P3131" t="str">
        <v>REV</v>
      </c>
      <c r="Q3131" t="str">
        <v>SPONT</v>
      </c>
      <c r="R3131" t="str">
        <v/>
      </c>
      <c r="S3131" t="str">
        <v>Other metabolism</v>
      </c>
      <c r="T3131" t="str">
        <v/>
      </c>
    </row>
    <row r="3132" spans="1:20" x14ac:dyDescent="0.2">
      <c r="A3132" t="s">
        <v>6722</v>
      </c>
      <c r="B3132" t="s">
        <v>891</v>
      </c>
      <c r="C3132" t="s">
        <v>8</v>
      </c>
      <c r="D3132" t="s">
        <v>6723</v>
      </c>
      <c r="E3132" t="str">
        <f>_xlfn.XLOOKUP(Table2[[#This Row],[rxn]],[1]Sheet1!$A:$A,[1]Sheet1!$C:$C,"Other metaolism",0)</f>
        <v>Amino acid metabolism</v>
      </c>
      <c r="F3132" t="s">
        <v>85</v>
      </c>
      <c r="G3132" t="str">
        <f>Table2[[#This Row],[rxn]]&amp;"_"&amp;Table2[[#This Row],[dir]]</f>
        <v>ORNDC_c_FWD</v>
      </c>
      <c r="H3132" t="str" cm="1">
        <f t="array" ref="H3132">_xlfn.TEXTJOIN(",",TRUE,_xlfn.UNIQUE(_xlfn._xlws.FILTER(Table2[enz],Table2[rxn+dir]=Table2[[#This Row],[rxn+dir]])))</f>
        <v>rt4267</v>
      </c>
      <c r="I3132" s="2" t="str">
        <f>_xlfn.TEXTAFTER(Table2[[#This Row],[rxn]],"_",-1)</f>
        <v>c</v>
      </c>
      <c r="J3132" s="2" t="str">
        <f>_xlfn.TEXTBEFORE(Table2[[#This Row],[rxn]],"_"&amp;Table2[[#This Row],[compartment]],-1)</f>
        <v>ORNDC</v>
      </c>
      <c r="K3132" s="2" t="str" cm="1">
        <f t="array" ref="K3132">_xlfn.LET(_xlpm.t,J3132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2" s="2" t="str">
        <f>IF(LEN(Table2[[#This Row],[number at end of rxn-compartment]])&gt;0,_xlfn.TEXTBEFORE(Table2[[#This Row],[rxn-compartment]],Table2[[#This Row],[number at end of rxn-compartment]],-1),"")</f>
        <v/>
      </c>
      <c r="N3132" t="str">
        <v/>
      </c>
      <c r="O3132" t="str">
        <v>tpsmg2_c_r</v>
      </c>
      <c r="P3132" t="str">
        <v>FWD</v>
      </c>
      <c r="Q3132" t="str">
        <v>SPONT</v>
      </c>
      <c r="R3132" t="str">
        <v/>
      </c>
      <c r="S3132" t="str">
        <v>Other metabolism</v>
      </c>
      <c r="T3132" t="str">
        <v/>
      </c>
    </row>
    <row r="3133" spans="1:20" x14ac:dyDescent="0.2">
      <c r="A3133" t="s">
        <v>6724</v>
      </c>
      <c r="B3133" t="s">
        <v>6725</v>
      </c>
      <c r="C3133" t="s">
        <v>8</v>
      </c>
      <c r="D3133" t="s">
        <v>6030</v>
      </c>
      <c r="E3133" t="str">
        <f>_xlfn.XLOOKUP(Table2[[#This Row],[rxn]],[1]Sheet1!$A:$A,[1]Sheet1!$C:$C,"Other metaolism",0)</f>
        <v>Other metabolism</v>
      </c>
      <c r="F3133" t="s">
        <v>497</v>
      </c>
      <c r="G3133" t="str">
        <f>Table2[[#This Row],[rxn]]&amp;"_"&amp;Table2[[#This Row],[dir]]</f>
        <v>ORNN5MOX_c_FWD</v>
      </c>
      <c r="H3133" t="str" cm="1">
        <f t="array" ref="H3133">_xlfn.TEXTJOIN(",",TRUE,_xlfn.UNIQUE(_xlfn._xlws.FILTER(Table2[enz],Table2[rxn+dir]=Table2[[#This Row],[rxn+dir]])))</f>
        <v>rt2880</v>
      </c>
      <c r="I3133" s="2" t="str">
        <f>_xlfn.TEXTAFTER(Table2[[#This Row],[rxn]],"_",-1)</f>
        <v>c</v>
      </c>
      <c r="J3133" s="2" t="str">
        <f>_xlfn.TEXTBEFORE(Table2[[#This Row],[rxn]],"_"&amp;Table2[[#This Row],[compartment]],-1)</f>
        <v>ORNN5MOX</v>
      </c>
      <c r="K3133" s="2" t="str" cm="1">
        <f t="array" ref="K3133">_xlfn.LET(_xlpm.t,J3133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3" s="2" t="str">
        <f>IF(LEN(Table2[[#This Row],[number at end of rxn-compartment]])&gt;0,_xlfn.TEXTBEFORE(Table2[[#This Row],[rxn-compartment]],Table2[[#This Row],[number at end of rxn-compartment]],-1),"")</f>
        <v/>
      </c>
      <c r="N3133" t="str">
        <v/>
      </c>
      <c r="O3133" t="str">
        <v>tpsmg2_c_r</v>
      </c>
      <c r="P3133" t="str">
        <v>REV</v>
      </c>
      <c r="Q3133" t="str">
        <v>SPONT</v>
      </c>
      <c r="R3133" t="str">
        <v/>
      </c>
      <c r="S3133" t="str">
        <v>Other metabolism</v>
      </c>
      <c r="T3133" t="str">
        <v/>
      </c>
    </row>
    <row r="3134" spans="1:20" x14ac:dyDescent="0.2">
      <c r="A3134" t="s">
        <v>6726</v>
      </c>
      <c r="B3134" t="s">
        <v>894</v>
      </c>
      <c r="C3134" t="s">
        <v>8</v>
      </c>
      <c r="D3134" t="s">
        <v>6727</v>
      </c>
      <c r="E3134" t="str">
        <f>_xlfn.XLOOKUP(Table2[[#This Row],[rxn]],[1]Sheet1!$A:$A,[1]Sheet1!$C:$C,"Other metaolism",0)</f>
        <v>Amino acid metabolism</v>
      </c>
      <c r="F3134" t="s">
        <v>85</v>
      </c>
      <c r="G3134" t="str">
        <f>Table2[[#This Row],[rxn]]&amp;"_"&amp;Table2[[#This Row],[dir]]</f>
        <v>ORNTA_c_FWD</v>
      </c>
      <c r="H3134" t="str" cm="1">
        <f t="array" ref="H3134">_xlfn.TEXTJOIN(",",TRUE,_xlfn.UNIQUE(_xlfn._xlws.FILTER(Table2[enz],Table2[rxn+dir]=Table2[[#This Row],[rxn+dir]])))</f>
        <v>rt6698</v>
      </c>
      <c r="I3134" s="2" t="str">
        <f>_xlfn.TEXTAFTER(Table2[[#This Row],[rxn]],"_",-1)</f>
        <v>c</v>
      </c>
      <c r="J3134" s="2" t="str">
        <f>_xlfn.TEXTBEFORE(Table2[[#This Row],[rxn]],"_"&amp;Table2[[#This Row],[compartment]],-1)</f>
        <v>ORNTA</v>
      </c>
      <c r="K3134" s="2" t="str" cm="1">
        <f t="array" ref="K3134">_xlfn.LET(_xlpm.t,J3134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4" s="2" t="str">
        <f>IF(LEN(Table2[[#This Row],[number at end of rxn-compartment]])&gt;0,_xlfn.TEXTBEFORE(Table2[[#This Row],[rxn-compartment]],Table2[[#This Row],[number at end of rxn-compartment]],-1),"")</f>
        <v/>
      </c>
      <c r="N3134" t="str">
        <v/>
      </c>
      <c r="O3134" t="str">
        <v>tpsmg2_c_rm</v>
      </c>
      <c r="P3134" t="str">
        <v>FWD</v>
      </c>
      <c r="Q3134" t="str">
        <v>SPONT</v>
      </c>
      <c r="R3134" t="str">
        <v/>
      </c>
      <c r="S3134" t="str">
        <v>Other metabolism</v>
      </c>
      <c r="T3134" t="str">
        <v/>
      </c>
    </row>
    <row r="3135" spans="1:20" x14ac:dyDescent="0.2">
      <c r="A3135" t="s">
        <v>6728</v>
      </c>
      <c r="B3135" t="s">
        <v>897</v>
      </c>
      <c r="C3135" t="s">
        <v>8</v>
      </c>
      <c r="D3135" t="s">
        <v>6729</v>
      </c>
      <c r="E3135" t="str">
        <f>_xlfn.XLOOKUP(Table2[[#This Row],[rxn]],[1]Sheet1!$A:$A,[1]Sheet1!$C:$C,"Other metaolism",0)</f>
        <v>Amino acid metabolism</v>
      </c>
      <c r="F3135" t="s">
        <v>85</v>
      </c>
      <c r="G3135" t="str">
        <f>Table2[[#This Row],[rxn]]&amp;"_"&amp;Table2[[#This Row],[dir]]</f>
        <v>ORNTACi_m_FWD</v>
      </c>
      <c r="H3135" t="str" cm="1">
        <f t="array" ref="H3135">_xlfn.TEXTJOIN(",",TRUE,_xlfn.UNIQUE(_xlfn._xlws.FILTER(Table2[enz],Table2[rxn+dir]=Table2[[#This Row],[rxn+dir]])))</f>
        <v>rt7840</v>
      </c>
      <c r="I3135" s="2" t="str">
        <f>_xlfn.TEXTAFTER(Table2[[#This Row],[rxn]],"_",-1)</f>
        <v>m</v>
      </c>
      <c r="J3135" s="2" t="str">
        <f>_xlfn.TEXTBEFORE(Table2[[#This Row],[rxn]],"_"&amp;Table2[[#This Row],[compartment]],-1)</f>
        <v>ORNTACi</v>
      </c>
      <c r="K3135" s="2" t="str" cm="1">
        <f t="array" ref="K3135">_xlfn.LET(_xlpm.t,J3135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5" s="2" t="str">
        <f>IF(LEN(Table2[[#This Row],[number at end of rxn-compartment]])&gt;0,_xlfn.TEXTBEFORE(Table2[[#This Row],[rxn-compartment]],Table2[[#This Row],[number at end of rxn-compartment]],-1),"")</f>
        <v/>
      </c>
      <c r="N3135" t="str">
        <v/>
      </c>
      <c r="O3135" t="str">
        <v>tpsmg2_c_rm</v>
      </c>
      <c r="P3135" t="str">
        <v>REV</v>
      </c>
      <c r="Q3135" t="str">
        <v>SPONT</v>
      </c>
      <c r="R3135" t="str">
        <v/>
      </c>
      <c r="S3135" t="str">
        <v>Other metabolism</v>
      </c>
      <c r="T3135" t="str">
        <v/>
      </c>
    </row>
    <row r="3136" spans="1:20" x14ac:dyDescent="0.2">
      <c r="A3136" t="s">
        <v>6730</v>
      </c>
      <c r="B3136" t="s">
        <v>900</v>
      </c>
      <c r="C3136" t="s">
        <v>8</v>
      </c>
      <c r="D3136" t="s">
        <v>6731</v>
      </c>
      <c r="E3136" t="str">
        <f>_xlfn.XLOOKUP(Table2[[#This Row],[rxn]],[1]Sheet1!$A:$A,[1]Sheet1!$C:$C,"Other metaolism",0)</f>
        <v>Excluded</v>
      </c>
      <c r="F3136" t="s">
        <v>19</v>
      </c>
      <c r="G3136" t="str">
        <f>Table2[[#This Row],[rxn]]&amp;"_"&amp;Table2[[#This Row],[dir]]</f>
        <v>ORNtpa_m_FWD</v>
      </c>
      <c r="H3136" t="str" cm="1">
        <f t="array" ref="H3136">_xlfn.TEXTJOIN(",",TRUE,_xlfn.UNIQUE(_xlfn._xlws.FILTER(Table2[enz],Table2[rxn+dir]=Table2[[#This Row],[rxn+dir]])))</f>
        <v>rt4951</v>
      </c>
      <c r="I3136" s="2" t="str">
        <f>_xlfn.TEXTAFTER(Table2[[#This Row],[rxn]],"_",-1)</f>
        <v>m</v>
      </c>
      <c r="J3136" s="2" t="str">
        <f>_xlfn.TEXTBEFORE(Table2[[#This Row],[rxn]],"_"&amp;Table2[[#This Row],[compartment]],-1)</f>
        <v>ORNtpa</v>
      </c>
      <c r="K3136" s="2" t="str" cm="1">
        <f t="array" ref="K3136">_xlfn.LET(_xlpm.t,J3136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6" s="2" t="str">
        <f>IF(LEN(Table2[[#This Row],[number at end of rxn-compartment]])&gt;0,_xlfn.TEXTBEFORE(Table2[[#This Row],[rxn-compartment]],Table2[[#This Row],[number at end of rxn-compartment]],-1),"")</f>
        <v/>
      </c>
      <c r="N3136" t="str">
        <v/>
      </c>
      <c r="O3136" t="str">
        <v>tpsmg2_c_x</v>
      </c>
      <c r="P3136" t="str">
        <v>FWD</v>
      </c>
      <c r="Q3136" t="str">
        <v>SPONT</v>
      </c>
      <c r="R3136" t="str">
        <v/>
      </c>
      <c r="S3136" t="str">
        <v>Other metabolism</v>
      </c>
      <c r="T3136" t="str">
        <v/>
      </c>
    </row>
    <row r="3137" spans="1:20" x14ac:dyDescent="0.2">
      <c r="A3137" t="s">
        <v>6732</v>
      </c>
      <c r="B3137" t="s">
        <v>6733</v>
      </c>
      <c r="C3137" t="s">
        <v>8</v>
      </c>
      <c r="D3137" t="s">
        <v>3153</v>
      </c>
      <c r="E3137" t="str">
        <f>_xlfn.XLOOKUP(Table2[[#This Row],[rxn]],[1]Sheet1!$A:$A,[1]Sheet1!$C:$C,"Other metaolism",0)</f>
        <v>Excluded</v>
      </c>
      <c r="F3137" t="s">
        <v>19</v>
      </c>
      <c r="G3137" t="str">
        <f>Table2[[#This Row],[rxn]]&amp;"_"&amp;Table2[[#This Row],[dir]]</f>
        <v>ORNtps_e_FWD</v>
      </c>
      <c r="H3137" t="str" cm="1">
        <f t="array" ref="H3137">_xlfn.TEXTJOIN(",",TRUE,_xlfn.UNIQUE(_xlfn._xlws.FILTER(Table2[enz],Table2[rxn+dir]=Table2[[#This Row],[rxn+dir]])))</f>
        <v>rt1689,rt5861</v>
      </c>
      <c r="I3137" s="2" t="str">
        <f>_xlfn.TEXTAFTER(Table2[[#This Row],[rxn]],"_",-1)</f>
        <v>e</v>
      </c>
      <c r="J3137" s="2" t="str">
        <f>_xlfn.TEXTBEFORE(Table2[[#This Row],[rxn]],"_"&amp;Table2[[#This Row],[compartment]],-1)</f>
        <v>ORNtps</v>
      </c>
      <c r="K3137" s="2" t="str" cm="1">
        <f t="array" ref="K3137">_xlfn.LET(_xlpm.t,J3137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7" s="2" t="str">
        <f>IF(LEN(Table2[[#This Row],[number at end of rxn-compartment]])&gt;0,_xlfn.TEXTBEFORE(Table2[[#This Row],[rxn-compartment]],Table2[[#This Row],[number at end of rxn-compartment]],-1),"")</f>
        <v/>
      </c>
      <c r="N3137" t="str">
        <v/>
      </c>
      <c r="O3137" t="str">
        <v>tpsmg2_c_x</v>
      </c>
      <c r="P3137" t="str">
        <v>REV</v>
      </c>
      <c r="Q3137" t="str">
        <v>SPONT</v>
      </c>
      <c r="R3137" t="str">
        <v/>
      </c>
      <c r="S3137" t="str">
        <v>Other metabolism</v>
      </c>
      <c r="T3137" t="str">
        <v/>
      </c>
    </row>
    <row r="3138" spans="1:20" x14ac:dyDescent="0.2">
      <c r="A3138" t="s">
        <v>6734</v>
      </c>
      <c r="B3138" t="s">
        <v>6733</v>
      </c>
      <c r="C3138" t="s">
        <v>21</v>
      </c>
      <c r="D3138" t="s">
        <v>3153</v>
      </c>
      <c r="E3138" t="str">
        <f>_xlfn.XLOOKUP(Table2[[#This Row],[rxn]],[1]Sheet1!$A:$A,[1]Sheet1!$C:$C,"Other metaolism",0)</f>
        <v>Excluded</v>
      </c>
      <c r="F3138" t="s">
        <v>19</v>
      </c>
      <c r="G3138" t="str">
        <f>Table2[[#This Row],[rxn]]&amp;"_"&amp;Table2[[#This Row],[dir]]</f>
        <v>ORNtps_e_REV</v>
      </c>
      <c r="H3138" t="str" cm="1">
        <f t="array" ref="H3138">_xlfn.TEXTJOIN(",",TRUE,_xlfn.UNIQUE(_xlfn._xlws.FILTER(Table2[enz],Table2[rxn+dir]=Table2[[#This Row],[rxn+dir]])))</f>
        <v>rt1689,rt5861</v>
      </c>
      <c r="I3138" s="2" t="str">
        <f>_xlfn.TEXTAFTER(Table2[[#This Row],[rxn]],"_",-1)</f>
        <v>e</v>
      </c>
      <c r="J3138" s="2" t="str">
        <f>_xlfn.TEXTBEFORE(Table2[[#This Row],[rxn]],"_"&amp;Table2[[#This Row],[compartment]],-1)</f>
        <v>ORNtps</v>
      </c>
      <c r="K3138" s="2" t="str" cm="1">
        <f t="array" ref="K3138">_xlfn.LET(_xlpm.t,J3138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8" s="2" t="str">
        <f>IF(LEN(Table2[[#This Row],[number at end of rxn-compartment]])&gt;0,_xlfn.TEXTBEFORE(Table2[[#This Row],[rxn-compartment]],Table2[[#This Row],[number at end of rxn-compartment]],-1),"")</f>
        <v/>
      </c>
      <c r="N3138" t="str">
        <v/>
      </c>
      <c r="O3138" t="str">
        <v>tpsmg2ormn2_c_en</v>
      </c>
      <c r="P3138" t="str">
        <v>FWD</v>
      </c>
      <c r="Q3138" t="str">
        <v>SPONT</v>
      </c>
      <c r="R3138" t="str">
        <v/>
      </c>
      <c r="S3138" t="str">
        <v>Other metabolism</v>
      </c>
      <c r="T3138" t="str">
        <v/>
      </c>
    </row>
    <row r="3139" spans="1:20" x14ac:dyDescent="0.2">
      <c r="A3139" t="s">
        <v>6735</v>
      </c>
      <c r="B3139" t="s">
        <v>6733</v>
      </c>
      <c r="C3139" t="s">
        <v>8</v>
      </c>
      <c r="D3139" t="s">
        <v>2935</v>
      </c>
      <c r="E3139" t="str">
        <f>_xlfn.XLOOKUP(Table2[[#This Row],[rxn]],[1]Sheet1!$A:$A,[1]Sheet1!$C:$C,"Other metaolism",0)</f>
        <v>Excluded</v>
      </c>
      <c r="F3139" t="s">
        <v>19</v>
      </c>
      <c r="G3139" t="str">
        <f>Table2[[#This Row],[rxn]]&amp;"_"&amp;Table2[[#This Row],[dir]]</f>
        <v>ORNtps_e_FWD</v>
      </c>
      <c r="H3139" t="str" cm="1">
        <f t="array" ref="H3139">_xlfn.TEXTJOIN(",",TRUE,_xlfn.UNIQUE(_xlfn._xlws.FILTER(Table2[enz],Table2[rxn+dir]=Table2[[#This Row],[rxn+dir]])))</f>
        <v>rt1689,rt5861</v>
      </c>
      <c r="I3139" s="2" t="str">
        <f>_xlfn.TEXTAFTER(Table2[[#This Row],[rxn]],"_",-1)</f>
        <v>e</v>
      </c>
      <c r="J3139" s="2" t="str">
        <f>_xlfn.TEXTBEFORE(Table2[[#This Row],[rxn]],"_"&amp;Table2[[#This Row],[compartment]],-1)</f>
        <v>ORNtps</v>
      </c>
      <c r="K3139" s="2" t="str" cm="1">
        <f t="array" ref="K3139">_xlfn.LET(_xlpm.t,J3139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39" s="2" t="str">
        <f>IF(LEN(Table2[[#This Row],[number at end of rxn-compartment]])&gt;0,_xlfn.TEXTBEFORE(Table2[[#This Row],[rxn-compartment]],Table2[[#This Row],[number at end of rxn-compartment]],-1),"")</f>
        <v/>
      </c>
      <c r="N3139" t="str">
        <v/>
      </c>
      <c r="O3139" t="str">
        <v>tpsmg2ormn2_c_en</v>
      </c>
      <c r="P3139" t="str">
        <v>REV</v>
      </c>
      <c r="Q3139" t="str">
        <v>SPONT</v>
      </c>
      <c r="R3139" t="str">
        <v/>
      </c>
      <c r="S3139" t="str">
        <v>Other metabolism</v>
      </c>
      <c r="T3139" t="str">
        <v/>
      </c>
    </row>
    <row r="3140" spans="1:20" x14ac:dyDescent="0.2">
      <c r="A3140" t="s">
        <v>6736</v>
      </c>
      <c r="B3140" t="s">
        <v>6733</v>
      </c>
      <c r="C3140" t="s">
        <v>21</v>
      </c>
      <c r="D3140" t="s">
        <v>2935</v>
      </c>
      <c r="E3140" t="str">
        <f>_xlfn.XLOOKUP(Table2[[#This Row],[rxn]],[1]Sheet1!$A:$A,[1]Sheet1!$C:$C,"Other metaolism",0)</f>
        <v>Excluded</v>
      </c>
      <c r="F3140" t="s">
        <v>19</v>
      </c>
      <c r="G3140" t="str">
        <f>Table2[[#This Row],[rxn]]&amp;"_"&amp;Table2[[#This Row],[dir]]</f>
        <v>ORNtps_e_REV</v>
      </c>
      <c r="H3140" t="str" cm="1">
        <f t="array" ref="H3140">_xlfn.TEXTJOIN(",",TRUE,_xlfn.UNIQUE(_xlfn._xlws.FILTER(Table2[enz],Table2[rxn+dir]=Table2[[#This Row],[rxn+dir]])))</f>
        <v>rt1689,rt5861</v>
      </c>
      <c r="I3140" s="2" t="str">
        <f>_xlfn.TEXTAFTER(Table2[[#This Row],[rxn]],"_",-1)</f>
        <v>e</v>
      </c>
      <c r="J3140" s="2" t="str">
        <f>_xlfn.TEXTBEFORE(Table2[[#This Row],[rxn]],"_"&amp;Table2[[#This Row],[compartment]],-1)</f>
        <v>ORNtps</v>
      </c>
      <c r="K3140" s="2" t="str" cm="1">
        <f t="array" ref="K3140">_xlfn.LET(_xlpm.t,J3140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0" s="2" t="str">
        <f>IF(LEN(Table2[[#This Row],[number at end of rxn-compartment]])&gt;0,_xlfn.TEXTBEFORE(Table2[[#This Row],[rxn-compartment]],Table2[[#This Row],[number at end of rxn-compartment]],-1),"")</f>
        <v/>
      </c>
      <c r="N3140" t="str">
        <v/>
      </c>
      <c r="O3140" t="str">
        <v>tpsmg2ormn2_c_m</v>
      </c>
      <c r="P3140" t="str">
        <v>FWD</v>
      </c>
      <c r="Q3140" t="str">
        <v>SPONT</v>
      </c>
      <c r="R3140" t="str">
        <v/>
      </c>
      <c r="S3140" t="str">
        <v>Other metabolism</v>
      </c>
      <c r="T3140" t="str">
        <v/>
      </c>
    </row>
    <row r="3141" spans="1:20" x14ac:dyDescent="0.2">
      <c r="A3141" t="s">
        <v>6737</v>
      </c>
      <c r="B3141" t="s">
        <v>902</v>
      </c>
      <c r="C3141" t="s">
        <v>8</v>
      </c>
      <c r="D3141" t="s">
        <v>6738</v>
      </c>
      <c r="E3141" t="str">
        <f>_xlfn.XLOOKUP(Table2[[#This Row],[rxn]],[1]Sheet1!$A:$A,[1]Sheet1!$C:$C,"Other metaolism",0)</f>
        <v>RNA metabolism</v>
      </c>
      <c r="F3141" t="s">
        <v>239</v>
      </c>
      <c r="G3141" t="str">
        <f>Table2[[#This Row],[rxn]]&amp;"_"&amp;Table2[[#This Row],[dir]]</f>
        <v>ORPT_c_FWD</v>
      </c>
      <c r="H3141" t="str" cm="1">
        <f t="array" ref="H3141">_xlfn.TEXTJOIN(",",TRUE,_xlfn.UNIQUE(_xlfn._xlws.FILTER(Table2[enz],Table2[rxn+dir]=Table2[[#This Row],[rxn+dir]])))</f>
        <v>rt2348</v>
      </c>
      <c r="I3141" s="2" t="str">
        <f>_xlfn.TEXTAFTER(Table2[[#This Row],[rxn]],"_",-1)</f>
        <v>c</v>
      </c>
      <c r="J3141" s="2" t="str">
        <f>_xlfn.TEXTBEFORE(Table2[[#This Row],[rxn]],"_"&amp;Table2[[#This Row],[compartment]],-1)</f>
        <v>ORPT</v>
      </c>
      <c r="K3141" s="2" t="str" cm="1">
        <f t="array" ref="K3141">_xlfn.LET(_xlpm.t,J3141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1" s="2" t="str">
        <f>IF(LEN(Table2[[#This Row],[number at end of rxn-compartment]])&gt;0,_xlfn.TEXTBEFORE(Table2[[#This Row],[rxn-compartment]],Table2[[#This Row],[number at end of rxn-compartment]],-1),"")</f>
        <v/>
      </c>
      <c r="N3141" t="str">
        <v/>
      </c>
      <c r="O3141" t="str">
        <v>tpsmg2ormn2_c_m</v>
      </c>
      <c r="P3141" t="str">
        <v>REV</v>
      </c>
      <c r="Q3141" t="str">
        <v>SPONT</v>
      </c>
      <c r="R3141" t="str">
        <v/>
      </c>
      <c r="S3141" t="str">
        <v>Other metabolism</v>
      </c>
      <c r="T3141" t="str">
        <v/>
      </c>
    </row>
    <row r="3142" spans="1:20" x14ac:dyDescent="0.2">
      <c r="A3142" t="s">
        <v>6739</v>
      </c>
      <c r="B3142" t="s">
        <v>902</v>
      </c>
      <c r="C3142" t="s">
        <v>21</v>
      </c>
      <c r="D3142" t="s">
        <v>6738</v>
      </c>
      <c r="E3142" t="str">
        <f>_xlfn.XLOOKUP(Table2[[#This Row],[rxn]],[1]Sheet1!$A:$A,[1]Sheet1!$C:$C,"Other metaolism",0)</f>
        <v>RNA metabolism</v>
      </c>
      <c r="F3142" t="s">
        <v>239</v>
      </c>
      <c r="G3142" t="str">
        <f>Table2[[#This Row],[rxn]]&amp;"_"&amp;Table2[[#This Row],[dir]]</f>
        <v>ORPT_c_REV</v>
      </c>
      <c r="H3142" t="str" cm="1">
        <f t="array" ref="H3142">_xlfn.TEXTJOIN(",",TRUE,_xlfn.UNIQUE(_xlfn._xlws.FILTER(Table2[enz],Table2[rxn+dir]=Table2[[#This Row],[rxn+dir]])))</f>
        <v>rt2348</v>
      </c>
      <c r="I3142" s="2" t="str">
        <f>_xlfn.TEXTAFTER(Table2[[#This Row],[rxn]],"_",-1)</f>
        <v>c</v>
      </c>
      <c r="J3142" s="2" t="str">
        <f>_xlfn.TEXTBEFORE(Table2[[#This Row],[rxn]],"_"&amp;Table2[[#This Row],[compartment]],-1)</f>
        <v>ORPT</v>
      </c>
      <c r="K3142" s="2" t="str" cm="1">
        <f t="array" ref="K3142">_xlfn.LET(_xlpm.t,J3142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2" s="2" t="str">
        <f>IF(LEN(Table2[[#This Row],[number at end of rxn-compartment]])&gt;0,_xlfn.TEXTBEFORE(Table2[[#This Row],[rxn-compartment]],Table2[[#This Row],[number at end of rxn-compartment]],-1),"")</f>
        <v/>
      </c>
      <c r="N3142" t="str">
        <v/>
      </c>
      <c r="O3142" t="str">
        <v>tpsmg2ormn2_c_vm</v>
      </c>
      <c r="P3142" t="str">
        <v>FWD</v>
      </c>
      <c r="Q3142" t="str">
        <v>SPONT</v>
      </c>
      <c r="R3142" t="str">
        <v/>
      </c>
      <c r="S3142" t="str">
        <v>Other metabolism</v>
      </c>
      <c r="T3142" t="str">
        <v/>
      </c>
    </row>
    <row r="3143" spans="1:20" x14ac:dyDescent="0.2">
      <c r="A3143" t="s">
        <v>6740</v>
      </c>
      <c r="B3143" t="s">
        <v>6741</v>
      </c>
      <c r="C3143" t="s">
        <v>8</v>
      </c>
      <c r="D3143" t="s">
        <v>2198</v>
      </c>
      <c r="E3143" t="str">
        <f>_xlfn.XLOOKUP(Table2[[#This Row],[rxn]],[1]Sheet1!$A:$A,[1]Sheet1!$C:$C,"Other metaolism",0)</f>
        <v>Amino acid metabolism</v>
      </c>
      <c r="F3143" t="s">
        <v>64</v>
      </c>
      <c r="G3143" t="str">
        <f>Table2[[#This Row],[rxn]]&amp;"_"&amp;Table2[[#This Row],[dir]]</f>
        <v>P5CD2_m_FWD</v>
      </c>
      <c r="H3143" t="str" cm="1">
        <f t="array" ref="H3143">_xlfn.TEXTJOIN(",",TRUE,_xlfn.UNIQUE(_xlfn._xlws.FILTER(Table2[enz],Table2[rxn+dir]=Table2[[#This Row],[rxn+dir]])))</f>
        <v>rt0201</v>
      </c>
      <c r="I3143" s="2" t="str">
        <f>_xlfn.TEXTAFTER(Table2[[#This Row],[rxn]],"_",-1)</f>
        <v>m</v>
      </c>
      <c r="J3143" s="2" t="str">
        <f>_xlfn.TEXTBEFORE(Table2[[#This Row],[rxn]],"_"&amp;Table2[[#This Row],[compartment]],-1)</f>
        <v>P5CD2</v>
      </c>
      <c r="K3143" s="2" t="str" cm="1">
        <f t="array" ref="K3143">_xlfn.LET(_xlpm.t,J3143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143" s="2" t="str">
        <f>IF(LEN(Table2[[#This Row],[number at end of rxn-compartment]])&gt;0,_xlfn.TEXTBEFORE(Table2[[#This Row],[rxn-compartment]],Table2[[#This Row],[number at end of rxn-compartment]],-1),"")</f>
        <v>P5CD</v>
      </c>
      <c r="N3143" t="str">
        <v/>
      </c>
      <c r="O3143" t="str">
        <v>tpsmg2ormn2_c_vm</v>
      </c>
      <c r="P3143" t="str">
        <v>REV</v>
      </c>
      <c r="Q3143" t="str">
        <v>SPONT</v>
      </c>
      <c r="R3143" t="str">
        <v/>
      </c>
      <c r="S3143" t="str">
        <v>Other metabolism</v>
      </c>
      <c r="T3143" t="str">
        <v/>
      </c>
    </row>
    <row r="3144" spans="1:20" x14ac:dyDescent="0.2">
      <c r="A3144" t="s">
        <v>6742</v>
      </c>
      <c r="B3144" t="s">
        <v>905</v>
      </c>
      <c r="C3144" t="s">
        <v>8</v>
      </c>
      <c r="D3144" t="s">
        <v>5652</v>
      </c>
      <c r="E3144" t="str">
        <f>_xlfn.XLOOKUP(Table2[[#This Row],[rxn]],[1]Sheet1!$A:$A,[1]Sheet1!$C:$C,"Other metaolism",0)</f>
        <v>Amino acid metabolism</v>
      </c>
      <c r="F3144" t="s">
        <v>85</v>
      </c>
      <c r="G3144" t="str">
        <f>Table2[[#This Row],[rxn]]&amp;"_"&amp;Table2[[#This Row],[dir]]</f>
        <v>P5CR_c_FWD</v>
      </c>
      <c r="H3144" t="str" cm="1">
        <f t="array" ref="H3144">_xlfn.TEXTJOIN(",",TRUE,_xlfn.UNIQUE(_xlfn._xlws.FILTER(Table2[enz],Table2[rxn+dir]=Table2[[#This Row],[rxn+dir]])))</f>
        <v>rt5064</v>
      </c>
      <c r="I3144" s="2" t="str">
        <f>_xlfn.TEXTAFTER(Table2[[#This Row],[rxn]],"_",-1)</f>
        <v>c</v>
      </c>
      <c r="J3144" s="2" t="str">
        <f>_xlfn.TEXTBEFORE(Table2[[#This Row],[rxn]],"_"&amp;Table2[[#This Row],[compartment]],-1)</f>
        <v>P5CR</v>
      </c>
      <c r="K3144" s="2" t="str" cm="1">
        <f t="array" ref="K3144">_xlfn.LET(_xlpm.t,J3144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4" s="2" t="str">
        <f>IF(LEN(Table2[[#This Row],[number at end of rxn-compartment]])&gt;0,_xlfn.TEXTBEFORE(Table2[[#This Row],[rxn-compartment]],Table2[[#This Row],[number at end of rxn-compartment]],-1),"")</f>
        <v/>
      </c>
      <c r="N3144" t="str">
        <v/>
      </c>
      <c r="O3144" t="str">
        <v>tpsmn2_c_m</v>
      </c>
      <c r="P3144" t="str">
        <v>FWD</v>
      </c>
      <c r="Q3144" t="str">
        <v>SPONT</v>
      </c>
      <c r="R3144" t="str">
        <v/>
      </c>
      <c r="S3144" t="str">
        <v>Other metabolism</v>
      </c>
      <c r="T3144" t="str">
        <v/>
      </c>
    </row>
    <row r="3145" spans="1:20" x14ac:dyDescent="0.2">
      <c r="A3145" t="s">
        <v>6743</v>
      </c>
      <c r="B3145" t="s">
        <v>6744</v>
      </c>
      <c r="C3145" t="s">
        <v>8</v>
      </c>
      <c r="D3145" t="s">
        <v>1270</v>
      </c>
      <c r="E3145" t="str">
        <f>_xlfn.XLOOKUP(Table2[[#This Row],[rxn]],[1]Sheet1!$A:$A,[1]Sheet1!$C:$C,"Other metaolism",0)</f>
        <v>Excluded</v>
      </c>
      <c r="F3145" t="s">
        <v>19</v>
      </c>
      <c r="G3145" t="str">
        <f>Table2[[#This Row],[rxn]]&amp;"_"&amp;Table2[[#This Row],[dir]]</f>
        <v>PACALDt_c_e_FWD</v>
      </c>
      <c r="H3145" t="str" cm="1">
        <f t="array" ref="H3145">_xlfn.TEXTJOIN(",",TRUE,_xlfn.UNIQUE(_xlfn._xlws.FILTER(Table2[enz],Table2[rxn+dir]=Table2[[#This Row],[rxn+dir]])))</f>
        <v>SPONT</v>
      </c>
      <c r="I3145" s="2" t="str">
        <f>_xlfn.TEXTAFTER(Table2[[#This Row],[rxn]],"_",-1)</f>
        <v>e</v>
      </c>
      <c r="J3145" s="2" t="str">
        <f>_xlfn.TEXTBEFORE(Table2[[#This Row],[rxn]],"_"&amp;Table2[[#This Row],[compartment]],-1)</f>
        <v>PACALDt_c</v>
      </c>
      <c r="K3145" s="2" t="str" cm="1">
        <f t="array" ref="K3145">_xlfn.LET(_xlpm.t,J3145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5" s="2" t="str">
        <f>IF(LEN(Table2[[#This Row],[number at end of rxn-compartment]])&gt;0,_xlfn.TEXTBEFORE(Table2[[#This Row],[rxn-compartment]],Table2[[#This Row],[number at end of rxn-compartment]],-1),"")</f>
        <v/>
      </c>
      <c r="N3145" t="str">
        <v/>
      </c>
      <c r="O3145" t="str">
        <v>tpsmn2_c_m</v>
      </c>
      <c r="P3145" t="str">
        <v>REV</v>
      </c>
      <c r="Q3145" t="str">
        <v>SPONT</v>
      </c>
      <c r="R3145" t="str">
        <v/>
      </c>
      <c r="S3145" t="str">
        <v>Other metabolism</v>
      </c>
      <c r="T3145" t="str">
        <v/>
      </c>
    </row>
    <row r="3146" spans="1:20" x14ac:dyDescent="0.2">
      <c r="A3146" t="s">
        <v>6745</v>
      </c>
      <c r="B3146" t="s">
        <v>6744</v>
      </c>
      <c r="C3146" t="s">
        <v>21</v>
      </c>
      <c r="D3146" t="s">
        <v>1270</v>
      </c>
      <c r="E3146" t="str">
        <f>_xlfn.XLOOKUP(Table2[[#This Row],[rxn]],[1]Sheet1!$A:$A,[1]Sheet1!$C:$C,"Other metaolism",0)</f>
        <v>Excluded</v>
      </c>
      <c r="F3146" t="s">
        <v>19</v>
      </c>
      <c r="G3146" t="str">
        <f>Table2[[#This Row],[rxn]]&amp;"_"&amp;Table2[[#This Row],[dir]]</f>
        <v>PACALDt_c_e_REV</v>
      </c>
      <c r="H3146" t="str" cm="1">
        <f t="array" ref="H3146">_xlfn.TEXTJOIN(",",TRUE,_xlfn.UNIQUE(_xlfn._xlws.FILTER(Table2[enz],Table2[rxn+dir]=Table2[[#This Row],[rxn+dir]])))</f>
        <v>SPONT</v>
      </c>
      <c r="I3146" s="2" t="str">
        <f>_xlfn.TEXTAFTER(Table2[[#This Row],[rxn]],"_",-1)</f>
        <v>e</v>
      </c>
      <c r="J3146" s="2" t="str">
        <f>_xlfn.TEXTBEFORE(Table2[[#This Row],[rxn]],"_"&amp;Table2[[#This Row],[compartment]],-1)</f>
        <v>PACALDt_c</v>
      </c>
      <c r="K3146" s="2" t="str" cm="1">
        <f t="array" ref="K3146">_xlfn.LET(_xlpm.t,J3146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6" s="2" t="str">
        <f>IF(LEN(Table2[[#This Row],[number at end of rxn-compartment]])&gt;0,_xlfn.TEXTBEFORE(Table2[[#This Row],[rxn-compartment]],Table2[[#This Row],[number at end of rxn-compartment]],-1),"")</f>
        <v/>
      </c>
      <c r="N3146" t="str">
        <v/>
      </c>
      <c r="O3146" t="str">
        <v>tpsmn2_c_n</v>
      </c>
      <c r="P3146" t="str">
        <v>FWD</v>
      </c>
      <c r="Q3146" t="str">
        <v>SPONT</v>
      </c>
      <c r="R3146" t="str">
        <v/>
      </c>
      <c r="S3146" t="str">
        <v>Other metabolism</v>
      </c>
      <c r="T3146" t="str">
        <v/>
      </c>
    </row>
    <row r="3147" spans="1:20" x14ac:dyDescent="0.2">
      <c r="A3147" t="s">
        <v>6746</v>
      </c>
      <c r="B3147" t="s">
        <v>6747</v>
      </c>
      <c r="C3147" t="s">
        <v>8</v>
      </c>
      <c r="D3147" t="s">
        <v>1270</v>
      </c>
      <c r="E3147" t="str">
        <f>_xlfn.XLOOKUP(Table2[[#This Row],[rxn]],[1]Sheet1!$A:$A,[1]Sheet1!$C:$C,"Other metaolism",0)</f>
        <v>Excluded</v>
      </c>
      <c r="F3147" t="s">
        <v>19</v>
      </c>
      <c r="G3147" t="str">
        <f>Table2[[#This Row],[rxn]]&amp;"_"&amp;Table2[[#This Row],[dir]]</f>
        <v>PACALDt_c_m_FWD</v>
      </c>
      <c r="H3147" t="str" cm="1">
        <f t="array" ref="H3147">_xlfn.TEXTJOIN(",",TRUE,_xlfn.UNIQUE(_xlfn._xlws.FILTER(Table2[enz],Table2[rxn+dir]=Table2[[#This Row],[rxn+dir]])))</f>
        <v>SPONT</v>
      </c>
      <c r="I3147" s="2" t="str">
        <f>_xlfn.TEXTAFTER(Table2[[#This Row],[rxn]],"_",-1)</f>
        <v>m</v>
      </c>
      <c r="J3147" s="2" t="str">
        <f>_xlfn.TEXTBEFORE(Table2[[#This Row],[rxn]],"_"&amp;Table2[[#This Row],[compartment]],-1)</f>
        <v>PACALDt_c</v>
      </c>
      <c r="K3147" s="2" t="str" cm="1">
        <f t="array" ref="K3147">_xlfn.LET(_xlpm.t,J3147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7" s="2" t="str">
        <f>IF(LEN(Table2[[#This Row],[number at end of rxn-compartment]])&gt;0,_xlfn.TEXTBEFORE(Table2[[#This Row],[rxn-compartment]],Table2[[#This Row],[number at end of rxn-compartment]],-1),"")</f>
        <v/>
      </c>
      <c r="N3147" t="str">
        <v/>
      </c>
      <c r="O3147" t="str">
        <v>tpsmn2_c_n</v>
      </c>
      <c r="P3147" t="str">
        <v>REV</v>
      </c>
      <c r="Q3147" t="str">
        <v>SPONT</v>
      </c>
      <c r="R3147" t="str">
        <v/>
      </c>
      <c r="S3147" t="str">
        <v>Other metabolism</v>
      </c>
      <c r="T3147" t="str">
        <v/>
      </c>
    </row>
    <row r="3148" spans="1:20" x14ac:dyDescent="0.2">
      <c r="A3148" t="s">
        <v>6748</v>
      </c>
      <c r="B3148" t="s">
        <v>6747</v>
      </c>
      <c r="C3148" t="s">
        <v>21</v>
      </c>
      <c r="D3148" t="s">
        <v>1270</v>
      </c>
      <c r="E3148" t="str">
        <f>_xlfn.XLOOKUP(Table2[[#This Row],[rxn]],[1]Sheet1!$A:$A,[1]Sheet1!$C:$C,"Other metaolism",0)</f>
        <v>Excluded</v>
      </c>
      <c r="F3148" t="s">
        <v>19</v>
      </c>
      <c r="G3148" t="str">
        <f>Table2[[#This Row],[rxn]]&amp;"_"&amp;Table2[[#This Row],[dir]]</f>
        <v>PACALDt_c_m_REV</v>
      </c>
      <c r="H3148" t="str" cm="1">
        <f t="array" ref="H3148">_xlfn.TEXTJOIN(",",TRUE,_xlfn.UNIQUE(_xlfn._xlws.FILTER(Table2[enz],Table2[rxn+dir]=Table2[[#This Row],[rxn+dir]])))</f>
        <v>SPONT</v>
      </c>
      <c r="I3148" s="2" t="str">
        <f>_xlfn.TEXTAFTER(Table2[[#This Row],[rxn]],"_",-1)</f>
        <v>m</v>
      </c>
      <c r="J3148" s="2" t="str">
        <f>_xlfn.TEXTBEFORE(Table2[[#This Row],[rxn]],"_"&amp;Table2[[#This Row],[compartment]],-1)</f>
        <v>PACALDt_c</v>
      </c>
      <c r="K3148" s="2" t="str" cm="1">
        <f t="array" ref="K3148">_xlfn.LET(_xlpm.t,J3148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8" s="2" t="str">
        <f>IF(LEN(Table2[[#This Row],[number at end of rxn-compartment]])&gt;0,_xlfn.TEXTBEFORE(Table2[[#This Row],[rxn-compartment]],Table2[[#This Row],[number at end of rxn-compartment]],-1),"")</f>
        <v/>
      </c>
      <c r="N3148" t="str">
        <v/>
      </c>
      <c r="O3148" t="str">
        <v>tpsmn2_c_r</v>
      </c>
      <c r="P3148" t="str">
        <v>FWD</v>
      </c>
      <c r="Q3148" t="str">
        <v>SPONT</v>
      </c>
      <c r="R3148" t="str">
        <v/>
      </c>
      <c r="S3148" t="str">
        <v>Other metabolism</v>
      </c>
      <c r="T3148" t="str">
        <v/>
      </c>
    </row>
    <row r="3149" spans="1:20" x14ac:dyDescent="0.2">
      <c r="A3149" t="s">
        <v>6749</v>
      </c>
      <c r="B3149" t="s">
        <v>6751</v>
      </c>
      <c r="C3149" t="s">
        <v>8</v>
      </c>
      <c r="D3149" t="s">
        <v>6750</v>
      </c>
      <c r="E3149" t="str">
        <f>_xlfn.XLOOKUP(Table2[[#This Row],[rxn]],[1]Sheet1!$A:$A,[1]Sheet1!$C:$C,"Other metaolism",0)</f>
        <v>Amino acid metabolism</v>
      </c>
      <c r="F3149" t="s">
        <v>185</v>
      </c>
      <c r="G3149" t="str">
        <f>Table2[[#This Row],[rxn]]&amp;"_"&amp;Table2[[#This Row],[dir]]</f>
        <v>PACCOAE_c_FWD</v>
      </c>
      <c r="H3149" t="str" cm="1">
        <f t="array" ref="H3149">_xlfn.TEXTJOIN(",",TRUE,_xlfn.UNIQUE(_xlfn._xlws.FILTER(Table2[enz],Table2[rxn+dir]=Table2[[#This Row],[rxn+dir]])))</f>
        <v>rt6217</v>
      </c>
      <c r="I3149" s="2" t="str">
        <f>_xlfn.TEXTAFTER(Table2[[#This Row],[rxn]],"_",-1)</f>
        <v>c</v>
      </c>
      <c r="J3149" s="2" t="str">
        <f>_xlfn.TEXTBEFORE(Table2[[#This Row],[rxn]],"_"&amp;Table2[[#This Row],[compartment]],-1)</f>
        <v>PACCOAE</v>
      </c>
      <c r="K3149" s="2" t="str" cm="1">
        <f t="array" ref="K3149">_xlfn.LET(_xlpm.t,J3149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49" s="2" t="str">
        <f>IF(LEN(Table2[[#This Row],[number at end of rxn-compartment]])&gt;0,_xlfn.TEXTBEFORE(Table2[[#This Row],[rxn-compartment]],Table2[[#This Row],[number at end of rxn-compartment]],-1),"")</f>
        <v/>
      </c>
      <c r="N3149" t="str">
        <v/>
      </c>
      <c r="O3149" t="str">
        <v>tpsmn2_c_r</v>
      </c>
      <c r="P3149" t="str">
        <v>REV</v>
      </c>
      <c r="Q3149" t="str">
        <v>SPONT</v>
      </c>
      <c r="R3149" t="str">
        <v/>
      </c>
      <c r="S3149" t="str">
        <v>Other metabolism</v>
      </c>
      <c r="T3149" t="str">
        <v/>
      </c>
    </row>
    <row r="3150" spans="1:20" x14ac:dyDescent="0.2">
      <c r="A3150" t="s">
        <v>6752</v>
      </c>
      <c r="B3150" t="s">
        <v>6754</v>
      </c>
      <c r="C3150" t="s">
        <v>8</v>
      </c>
      <c r="D3150" t="s">
        <v>6753</v>
      </c>
      <c r="E3150" t="str">
        <f>_xlfn.XLOOKUP(Table2[[#This Row],[rxn]],[1]Sheet1!$A:$A,[1]Sheet1!$C:$C,"Other metaolism",0)</f>
        <v>Other metabolism</v>
      </c>
      <c r="F3150" t="s">
        <v>312</v>
      </c>
      <c r="G3150" t="str">
        <f>Table2[[#This Row],[rxn]]&amp;"_"&amp;Table2[[#This Row],[dir]]</f>
        <v>PACCOAE_x_FWD</v>
      </c>
      <c r="H3150" t="str" cm="1">
        <f t="array" ref="H3150">_xlfn.TEXTJOIN(",",TRUE,_xlfn.UNIQUE(_xlfn._xlws.FILTER(Table2[enz],Table2[rxn+dir]=Table2[[#This Row],[rxn+dir]])))</f>
        <v>rt5558</v>
      </c>
      <c r="I3150" s="2" t="str">
        <f>_xlfn.TEXTAFTER(Table2[[#This Row],[rxn]],"_",-1)</f>
        <v>x</v>
      </c>
      <c r="J3150" s="2" t="str">
        <f>_xlfn.TEXTBEFORE(Table2[[#This Row],[rxn]],"_"&amp;Table2[[#This Row],[compartment]],-1)</f>
        <v>PACCOAE</v>
      </c>
      <c r="K3150" s="2" t="str" cm="1">
        <f t="array" ref="K3150">_xlfn.LET(_xlpm.t,J3150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0" s="2" t="str">
        <f>IF(LEN(Table2[[#This Row],[number at end of rxn-compartment]])&gt;0,_xlfn.TEXTBEFORE(Table2[[#This Row],[rxn-compartment]],Table2[[#This Row],[number at end of rxn-compartment]],-1),"")</f>
        <v/>
      </c>
      <c r="N3150" t="str">
        <v/>
      </c>
      <c r="O3150" t="str">
        <v>tpsmn2_c_rm</v>
      </c>
      <c r="P3150" t="str">
        <v>FWD</v>
      </c>
      <c r="Q3150" t="str">
        <v>SPONT</v>
      </c>
      <c r="R3150" t="str">
        <v/>
      </c>
      <c r="S3150" t="str">
        <v>Other metabolism</v>
      </c>
      <c r="T3150" t="str">
        <v/>
      </c>
    </row>
    <row r="3151" spans="1:20" x14ac:dyDescent="0.2">
      <c r="A3151" t="s">
        <v>6755</v>
      </c>
      <c r="B3151" t="s">
        <v>6756</v>
      </c>
      <c r="C3151" t="s">
        <v>8</v>
      </c>
      <c r="D3151" t="s">
        <v>2174</v>
      </c>
      <c r="E3151" t="str">
        <f>_xlfn.XLOOKUP(Table2[[#This Row],[rxn]],[1]Sheet1!$A:$A,[1]Sheet1!$C:$C,"Other metaolism",0)</f>
        <v>Amino acid metabolism</v>
      </c>
      <c r="F3151" t="s">
        <v>185</v>
      </c>
      <c r="G3151" t="str">
        <f>Table2[[#This Row],[rxn]]&amp;"_"&amp;Table2[[#This Row],[dir]]</f>
        <v>PACCOAL_x_FWD</v>
      </c>
      <c r="H3151" t="str" cm="1">
        <f t="array" ref="H3151">_xlfn.TEXTJOIN(",",TRUE,_xlfn.UNIQUE(_xlfn._xlws.FILTER(Table2[enz],Table2[rxn+dir]=Table2[[#This Row],[rxn+dir]])))</f>
        <v>rt6434_x</v>
      </c>
      <c r="I3151" s="2" t="str">
        <f>_xlfn.TEXTAFTER(Table2[[#This Row],[rxn]],"_",-1)</f>
        <v>x</v>
      </c>
      <c r="J3151" s="2" t="str">
        <f>_xlfn.TEXTBEFORE(Table2[[#This Row],[rxn]],"_"&amp;Table2[[#This Row],[compartment]],-1)</f>
        <v>PACCOAL</v>
      </c>
      <c r="K3151" s="2" t="str" cm="1">
        <f t="array" ref="K3151">_xlfn.LET(_xlpm.t,J3151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1" s="2" t="str">
        <f>IF(LEN(Table2[[#This Row],[number at end of rxn-compartment]])&gt;0,_xlfn.TEXTBEFORE(Table2[[#This Row],[rxn-compartment]],Table2[[#This Row],[number at end of rxn-compartment]],-1),"")</f>
        <v/>
      </c>
      <c r="N3151" t="str">
        <v/>
      </c>
      <c r="O3151" t="str">
        <v>tpsmn2_c_rm</v>
      </c>
      <c r="P3151" t="str">
        <v>REV</v>
      </c>
      <c r="Q3151" t="str">
        <v>SPONT</v>
      </c>
      <c r="R3151" t="str">
        <v/>
      </c>
      <c r="S3151" t="str">
        <v>Other metabolism</v>
      </c>
      <c r="T3151" t="str">
        <v/>
      </c>
    </row>
    <row r="3152" spans="1:20" x14ac:dyDescent="0.2">
      <c r="A3152" t="s">
        <v>6757</v>
      </c>
      <c r="B3152" t="s">
        <v>6758</v>
      </c>
      <c r="C3152" t="s">
        <v>8</v>
      </c>
      <c r="D3152" t="s">
        <v>2201</v>
      </c>
      <c r="E3152" t="str">
        <f>_xlfn.XLOOKUP(Table2[[#This Row],[rxn]],[1]Sheet1!$A:$A,[1]Sheet1!$C:$C,"Other metaolism",0)</f>
        <v>Excluded</v>
      </c>
      <c r="F3152" t="s">
        <v>19</v>
      </c>
      <c r="G3152" t="str">
        <f>Table2[[#This Row],[rxn]]&amp;"_"&amp;Table2[[#This Row],[dir]]</f>
        <v>PACt_c_x_FWD</v>
      </c>
      <c r="H3152" t="str" cm="1">
        <f t="array" ref="H3152">_xlfn.TEXTJOIN(",",TRUE,_xlfn.UNIQUE(_xlfn._xlws.FILTER(Table2[enz],Table2[rxn+dir]=Table2[[#This Row],[rxn+dir]])))</f>
        <v>UNKNOWN</v>
      </c>
      <c r="I3152" s="2" t="str">
        <f>_xlfn.TEXTAFTER(Table2[[#This Row],[rxn]],"_",-1)</f>
        <v>x</v>
      </c>
      <c r="J3152" s="2" t="str">
        <f>_xlfn.TEXTBEFORE(Table2[[#This Row],[rxn]],"_"&amp;Table2[[#This Row],[compartment]],-1)</f>
        <v>PACt_c</v>
      </c>
      <c r="K3152" s="2" t="str" cm="1">
        <f t="array" ref="K3152">_xlfn.LET(_xlpm.t,J3152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2" s="2" t="str">
        <f>IF(LEN(Table2[[#This Row],[number at end of rxn-compartment]])&gt;0,_xlfn.TEXTBEFORE(Table2[[#This Row],[rxn-compartment]],Table2[[#This Row],[number at end of rxn-compartment]],-1),"")</f>
        <v/>
      </c>
      <c r="N3152" t="str">
        <v/>
      </c>
      <c r="O3152" t="str">
        <v>tpspydx5p_c_m</v>
      </c>
      <c r="P3152" t="str">
        <v>FWD</v>
      </c>
      <c r="Q3152" t="str">
        <v>SPONT</v>
      </c>
      <c r="R3152" t="str">
        <v/>
      </c>
      <c r="S3152" t="str">
        <v>Other metabolism</v>
      </c>
      <c r="T3152" t="str">
        <v/>
      </c>
    </row>
    <row r="3153" spans="1:20" x14ac:dyDescent="0.2">
      <c r="A3153" t="s">
        <v>6759</v>
      </c>
      <c r="B3153" t="s">
        <v>6758</v>
      </c>
      <c r="C3153" t="s">
        <v>21</v>
      </c>
      <c r="D3153" t="s">
        <v>2201</v>
      </c>
      <c r="E3153" t="str">
        <f>_xlfn.XLOOKUP(Table2[[#This Row],[rxn]],[1]Sheet1!$A:$A,[1]Sheet1!$C:$C,"Other metaolism",0)</f>
        <v>Excluded</v>
      </c>
      <c r="F3153" t="s">
        <v>19</v>
      </c>
      <c r="G3153" t="str">
        <f>Table2[[#This Row],[rxn]]&amp;"_"&amp;Table2[[#This Row],[dir]]</f>
        <v>PACt_c_x_REV</v>
      </c>
      <c r="H3153" t="str" cm="1">
        <f t="array" ref="H3153">_xlfn.TEXTJOIN(",",TRUE,_xlfn.UNIQUE(_xlfn._xlws.FILTER(Table2[enz],Table2[rxn+dir]=Table2[[#This Row],[rxn+dir]])))</f>
        <v>UNKNOWN</v>
      </c>
      <c r="I3153" s="2" t="str">
        <f>_xlfn.TEXTAFTER(Table2[[#This Row],[rxn]],"_",-1)</f>
        <v>x</v>
      </c>
      <c r="J3153" s="2" t="str">
        <f>_xlfn.TEXTBEFORE(Table2[[#This Row],[rxn]],"_"&amp;Table2[[#This Row],[compartment]],-1)</f>
        <v>PACt_c</v>
      </c>
      <c r="K3153" s="2" t="str" cm="1">
        <f t="array" ref="K3153">_xlfn.LET(_xlpm.t,J3153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3" s="2" t="str">
        <f>IF(LEN(Table2[[#This Row],[number at end of rxn-compartment]])&gt;0,_xlfn.TEXTBEFORE(Table2[[#This Row],[rxn-compartment]],Table2[[#This Row],[number at end of rxn-compartment]],-1),"")</f>
        <v/>
      </c>
      <c r="N3153" t="str">
        <v/>
      </c>
      <c r="O3153" t="str">
        <v>tpspydx5p_c_m</v>
      </c>
      <c r="P3153" t="str">
        <v>REV</v>
      </c>
      <c r="Q3153" t="str">
        <v>SPONT</v>
      </c>
      <c r="R3153" t="str">
        <v/>
      </c>
      <c r="S3153" t="str">
        <v>Other metabolism</v>
      </c>
      <c r="T3153" t="str">
        <v/>
      </c>
    </row>
    <row r="3154" spans="1:20" x14ac:dyDescent="0.2">
      <c r="A3154" t="s">
        <v>6760</v>
      </c>
      <c r="B3154" t="s">
        <v>6761</v>
      </c>
      <c r="C3154" t="s">
        <v>8</v>
      </c>
      <c r="D3154" t="s">
        <v>3070</v>
      </c>
      <c r="E3154" t="str">
        <f>_xlfn.XLOOKUP(Table2[[#This Row],[rxn]],[1]Sheet1!$A:$A,[1]Sheet1!$C:$C,"Other metaolism",0)</f>
        <v>Amino acid metabolism</v>
      </c>
      <c r="F3154" t="s">
        <v>185</v>
      </c>
      <c r="G3154" t="str">
        <f>Table2[[#This Row],[rxn]]&amp;"_"&amp;Table2[[#This Row],[dir]]</f>
        <v>PADAH_c_FWD</v>
      </c>
      <c r="H3154" t="str" cm="1">
        <f t="array" ref="H3154">_xlfn.TEXTJOIN(",",TRUE,_xlfn.UNIQUE(_xlfn._xlws.FILTER(Table2[enz],Table2[rxn+dir]=Table2[[#This Row],[rxn+dir]])))</f>
        <v>rt1908</v>
      </c>
      <c r="I3154" s="2" t="str">
        <f>_xlfn.TEXTAFTER(Table2[[#This Row],[rxn]],"_",-1)</f>
        <v>c</v>
      </c>
      <c r="J3154" s="2" t="str">
        <f>_xlfn.TEXTBEFORE(Table2[[#This Row],[rxn]],"_"&amp;Table2[[#This Row],[compartment]],-1)</f>
        <v>PADAH</v>
      </c>
      <c r="K3154" s="2" t="str" cm="1">
        <f t="array" ref="K3154">_xlfn.LET(_xlpm.t,J3154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4" s="2" t="str">
        <f>IF(LEN(Table2[[#This Row],[number at end of rxn-compartment]])&gt;0,_xlfn.TEXTBEFORE(Table2[[#This Row],[rxn-compartment]],Table2[[#This Row],[number at end of rxn-compartment]],-1),"")</f>
        <v/>
      </c>
      <c r="N3154" t="str">
        <v/>
      </c>
      <c r="O3154" t="str">
        <v>tpspydx5p_c_r</v>
      </c>
      <c r="P3154" t="str">
        <v>FWD</v>
      </c>
      <c r="Q3154" t="str">
        <v>SPONT</v>
      </c>
      <c r="R3154" t="str">
        <v/>
      </c>
      <c r="S3154" t="str">
        <v>Other metabolism</v>
      </c>
      <c r="T3154" t="str">
        <v/>
      </c>
    </row>
    <row r="3155" spans="1:20" x14ac:dyDescent="0.2">
      <c r="A3155" t="s">
        <v>6762</v>
      </c>
      <c r="B3155" t="s">
        <v>6761</v>
      </c>
      <c r="C3155" t="s">
        <v>21</v>
      </c>
      <c r="D3155" t="s">
        <v>3070</v>
      </c>
      <c r="E3155" t="str">
        <f>_xlfn.XLOOKUP(Table2[[#This Row],[rxn]],[1]Sheet1!$A:$A,[1]Sheet1!$C:$C,"Other metaolism",0)</f>
        <v>Amino acid metabolism</v>
      </c>
      <c r="F3155" t="s">
        <v>185</v>
      </c>
      <c r="G3155" t="str">
        <f>Table2[[#This Row],[rxn]]&amp;"_"&amp;Table2[[#This Row],[dir]]</f>
        <v>PADAH_c_REV</v>
      </c>
      <c r="H3155" t="str" cm="1">
        <f t="array" ref="H3155">_xlfn.TEXTJOIN(",",TRUE,_xlfn.UNIQUE(_xlfn._xlws.FILTER(Table2[enz],Table2[rxn+dir]=Table2[[#This Row],[rxn+dir]])))</f>
        <v>rt1908</v>
      </c>
      <c r="I3155" s="2" t="str">
        <f>_xlfn.TEXTAFTER(Table2[[#This Row],[rxn]],"_",-1)</f>
        <v>c</v>
      </c>
      <c r="J3155" s="2" t="str">
        <f>_xlfn.TEXTBEFORE(Table2[[#This Row],[rxn]],"_"&amp;Table2[[#This Row],[compartment]],-1)</f>
        <v>PADAH</v>
      </c>
      <c r="K3155" s="2" t="str" cm="1">
        <f t="array" ref="K3155">_xlfn.LET(_xlpm.t,J3155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5" s="2" t="str">
        <f>IF(LEN(Table2[[#This Row],[number at end of rxn-compartment]])&gt;0,_xlfn.TEXTBEFORE(Table2[[#This Row],[rxn-compartment]],Table2[[#This Row],[number at end of rxn-compartment]],-1),"")</f>
        <v/>
      </c>
      <c r="N3155" t="str">
        <v/>
      </c>
      <c r="O3155" t="str">
        <v>tpspydx5p_c_r</v>
      </c>
      <c r="P3155" t="str">
        <v>REV</v>
      </c>
      <c r="Q3155" t="str">
        <v>SPONT</v>
      </c>
      <c r="R3155" t="str">
        <v/>
      </c>
      <c r="S3155" t="str">
        <v>Other metabolism</v>
      </c>
      <c r="T3155" t="str">
        <v/>
      </c>
    </row>
    <row r="3156" spans="1:20" x14ac:dyDescent="0.2">
      <c r="A3156" t="s">
        <v>6763</v>
      </c>
      <c r="B3156" t="s">
        <v>6765</v>
      </c>
      <c r="C3156" t="s">
        <v>8</v>
      </c>
      <c r="D3156" t="s">
        <v>6764</v>
      </c>
      <c r="E3156" t="str">
        <f>_xlfn.XLOOKUP(Table2[[#This Row],[rxn]],[1]Sheet1!$A:$A,[1]Sheet1!$C:$C,"Other metaolism",0)</f>
        <v>Other metabolism</v>
      </c>
      <c r="F3156" t="s">
        <v>6766</v>
      </c>
      <c r="G3156" t="str">
        <f>Table2[[#This Row],[rxn]]&amp;"_"&amp;Table2[[#This Row],[dir]]</f>
        <v>PAFH_c_FWD</v>
      </c>
      <c r="H3156" t="str" cm="1">
        <f t="array" ref="H3156">_xlfn.TEXTJOIN(",",TRUE,_xlfn.UNIQUE(_xlfn._xlws.FILTER(Table2[enz],Table2[rxn+dir]=Table2[[#This Row],[rxn+dir]])))</f>
        <v>rt3915</v>
      </c>
      <c r="I3156" s="2" t="str">
        <f>_xlfn.TEXTAFTER(Table2[[#This Row],[rxn]],"_",-1)</f>
        <v>c</v>
      </c>
      <c r="J3156" s="2" t="str">
        <f>_xlfn.TEXTBEFORE(Table2[[#This Row],[rxn]],"_"&amp;Table2[[#This Row],[compartment]],-1)</f>
        <v>PAFH</v>
      </c>
      <c r="K3156" s="2" t="str" cm="1">
        <f t="array" ref="K3156">_xlfn.LET(_xlpm.t,J3156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6" s="2" t="str">
        <f>IF(LEN(Table2[[#This Row],[number at end of rxn-compartment]])&gt;0,_xlfn.TEXTBEFORE(Table2[[#This Row],[rxn-compartment]],Table2[[#This Row],[number at end of rxn-compartment]],-1),"")</f>
        <v/>
      </c>
      <c r="N3156" t="str">
        <v/>
      </c>
      <c r="O3156" t="str">
        <v>tpspydx5p_c_x</v>
      </c>
      <c r="P3156" t="str">
        <v>FWD</v>
      </c>
      <c r="Q3156" t="str">
        <v>SPONT</v>
      </c>
      <c r="R3156" t="str">
        <v/>
      </c>
      <c r="S3156" t="str">
        <v>Other metabolism</v>
      </c>
      <c r="T3156" t="str">
        <v/>
      </c>
    </row>
    <row r="3157" spans="1:20" x14ac:dyDescent="0.2">
      <c r="A3157" t="s">
        <v>6767</v>
      </c>
      <c r="B3157" t="s">
        <v>6768</v>
      </c>
      <c r="C3157" t="s">
        <v>8</v>
      </c>
      <c r="D3157" t="s">
        <v>1270</v>
      </c>
      <c r="E3157" t="str">
        <f>_xlfn.XLOOKUP(Table2[[#This Row],[rxn]],[1]Sheet1!$A:$A,[1]Sheet1!$C:$C,"Other metaolism",0)</f>
        <v>Excluded</v>
      </c>
      <c r="F3157" t="s">
        <v>19</v>
      </c>
      <c r="G3157" t="str">
        <f>Table2[[#This Row],[rxn]]&amp;"_"&amp;Table2[[#This Row],[dir]]</f>
        <v>PAIL35Pt_c_vm_FWD</v>
      </c>
      <c r="H3157" t="str" cm="1">
        <f t="array" ref="H3157">_xlfn.TEXTJOIN(",",TRUE,_xlfn.UNIQUE(_xlfn._xlws.FILTER(Table2[enz],Table2[rxn+dir]=Table2[[#This Row],[rxn+dir]])))</f>
        <v>SPONT</v>
      </c>
      <c r="I3157" s="2" t="str">
        <f>_xlfn.TEXTAFTER(Table2[[#This Row],[rxn]],"_",-1)</f>
        <v>vm</v>
      </c>
      <c r="J3157" s="2" t="str">
        <f>_xlfn.TEXTBEFORE(Table2[[#This Row],[rxn]],"_"&amp;Table2[[#This Row],[compartment]],-1)</f>
        <v>PAIL35Pt_c</v>
      </c>
      <c r="K3157" s="2" t="str" cm="1">
        <f t="array" ref="K3157">_xlfn.LET(_xlpm.t,J3157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7" s="2" t="str">
        <f>IF(LEN(Table2[[#This Row],[number at end of rxn-compartment]])&gt;0,_xlfn.TEXTBEFORE(Table2[[#This Row],[rxn-compartment]],Table2[[#This Row],[number at end of rxn-compartment]],-1),"")</f>
        <v/>
      </c>
      <c r="N3157" t="str">
        <v/>
      </c>
      <c r="O3157" t="str">
        <v>tpspydx5p_c_x</v>
      </c>
      <c r="P3157" t="str">
        <v>REV</v>
      </c>
      <c r="Q3157" t="str">
        <v>SPONT</v>
      </c>
      <c r="R3157" t="str">
        <v/>
      </c>
      <c r="S3157" t="str">
        <v>Other metabolism</v>
      </c>
      <c r="T3157" t="str">
        <v/>
      </c>
    </row>
    <row r="3158" spans="1:20" x14ac:dyDescent="0.2">
      <c r="A3158" t="s">
        <v>6769</v>
      </c>
      <c r="B3158" t="s">
        <v>6768</v>
      </c>
      <c r="C3158" t="s">
        <v>21</v>
      </c>
      <c r="D3158" t="s">
        <v>1270</v>
      </c>
      <c r="E3158" t="str">
        <f>_xlfn.XLOOKUP(Table2[[#This Row],[rxn]],[1]Sheet1!$A:$A,[1]Sheet1!$C:$C,"Other metaolism",0)</f>
        <v>Excluded</v>
      </c>
      <c r="F3158" t="s">
        <v>19</v>
      </c>
      <c r="G3158" t="str">
        <f>Table2[[#This Row],[rxn]]&amp;"_"&amp;Table2[[#This Row],[dir]]</f>
        <v>PAIL35Pt_c_vm_REV</v>
      </c>
      <c r="H3158" t="str" cm="1">
        <f t="array" ref="H3158">_xlfn.TEXTJOIN(",",TRUE,_xlfn.UNIQUE(_xlfn._xlws.FILTER(Table2[enz],Table2[rxn+dir]=Table2[[#This Row],[rxn+dir]])))</f>
        <v>SPONT</v>
      </c>
      <c r="I3158" s="2" t="str">
        <f>_xlfn.TEXTAFTER(Table2[[#This Row],[rxn]],"_",-1)</f>
        <v>vm</v>
      </c>
      <c r="J3158" s="2" t="str">
        <f>_xlfn.TEXTBEFORE(Table2[[#This Row],[rxn]],"_"&amp;Table2[[#This Row],[compartment]],-1)</f>
        <v>PAIL35Pt_c</v>
      </c>
      <c r="K3158" s="2" t="str" cm="1">
        <f t="array" ref="K3158">_xlfn.LET(_xlpm.t,J3158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8" s="2" t="str">
        <f>IF(LEN(Table2[[#This Row],[number at end of rxn-compartment]])&gt;0,_xlfn.TEXTBEFORE(Table2[[#This Row],[rxn-compartment]],Table2[[#This Row],[number at end of rxn-compartment]],-1),"")</f>
        <v/>
      </c>
      <c r="N3158" t="str">
        <v/>
      </c>
      <c r="O3158" t="str">
        <v>tpspyr_c_gm</v>
      </c>
      <c r="P3158" t="str">
        <v>FWD</v>
      </c>
      <c r="Q3158" t="str">
        <v>SPONT</v>
      </c>
      <c r="R3158" t="str">
        <v/>
      </c>
      <c r="S3158" t="str">
        <v>Other metabolism</v>
      </c>
      <c r="T3158" t="str">
        <v/>
      </c>
    </row>
    <row r="3159" spans="1:20" x14ac:dyDescent="0.2">
      <c r="A3159" t="s">
        <v>6770</v>
      </c>
      <c r="B3159" t="s">
        <v>6771</v>
      </c>
      <c r="C3159" t="s">
        <v>8</v>
      </c>
      <c r="D3159" t="s">
        <v>1270</v>
      </c>
      <c r="E3159" t="str">
        <f>_xlfn.XLOOKUP(Table2[[#This Row],[rxn]],[1]Sheet1!$A:$A,[1]Sheet1!$C:$C,"Other metaolism",0)</f>
        <v>Excluded</v>
      </c>
      <c r="F3159" t="s">
        <v>19</v>
      </c>
      <c r="G3159" t="str">
        <f>Table2[[#This Row],[rxn]]&amp;"_"&amp;Table2[[#This Row],[dir]]</f>
        <v>PAIL35Pt_en_vm_FWD</v>
      </c>
      <c r="H3159" t="str" cm="1">
        <f t="array" ref="H3159">_xlfn.TEXTJOIN(",",TRUE,_xlfn.UNIQUE(_xlfn._xlws.FILTER(Table2[enz],Table2[rxn+dir]=Table2[[#This Row],[rxn+dir]])))</f>
        <v>SPONT</v>
      </c>
      <c r="I3159" s="2" t="str">
        <f>_xlfn.TEXTAFTER(Table2[[#This Row],[rxn]],"_",-1)</f>
        <v>vm</v>
      </c>
      <c r="J3159" s="2" t="str">
        <f>_xlfn.TEXTBEFORE(Table2[[#This Row],[rxn]],"_"&amp;Table2[[#This Row],[compartment]],-1)</f>
        <v>PAIL35Pt_en</v>
      </c>
      <c r="K3159" s="2" t="str" cm="1">
        <f t="array" ref="K3159">_xlfn.LET(_xlpm.t,J3159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59" s="2" t="str">
        <f>IF(LEN(Table2[[#This Row],[number at end of rxn-compartment]])&gt;0,_xlfn.TEXTBEFORE(Table2[[#This Row],[rxn-compartment]],Table2[[#This Row],[number at end of rxn-compartment]],-1),"")</f>
        <v/>
      </c>
      <c r="N3159" t="str">
        <v/>
      </c>
      <c r="O3159" t="str">
        <v>tpspyr_c_gm</v>
      </c>
      <c r="P3159" t="str">
        <v>REV</v>
      </c>
      <c r="Q3159" t="str">
        <v>SPONT</v>
      </c>
      <c r="R3159" t="str">
        <v/>
      </c>
      <c r="S3159" t="str">
        <v>Other metabolism</v>
      </c>
      <c r="T3159" t="str">
        <v/>
      </c>
    </row>
    <row r="3160" spans="1:20" x14ac:dyDescent="0.2">
      <c r="A3160" t="s">
        <v>6772</v>
      </c>
      <c r="B3160" t="s">
        <v>6771</v>
      </c>
      <c r="C3160" t="s">
        <v>21</v>
      </c>
      <c r="D3160" t="s">
        <v>1270</v>
      </c>
      <c r="E3160" t="str">
        <f>_xlfn.XLOOKUP(Table2[[#This Row],[rxn]],[1]Sheet1!$A:$A,[1]Sheet1!$C:$C,"Other metaolism",0)</f>
        <v>Excluded</v>
      </c>
      <c r="F3160" t="s">
        <v>19</v>
      </c>
      <c r="G3160" t="str">
        <f>Table2[[#This Row],[rxn]]&amp;"_"&amp;Table2[[#This Row],[dir]]</f>
        <v>PAIL35Pt_en_vm_REV</v>
      </c>
      <c r="H3160" t="str" cm="1">
        <f t="array" ref="H3160">_xlfn.TEXTJOIN(",",TRUE,_xlfn.UNIQUE(_xlfn._xlws.FILTER(Table2[enz],Table2[rxn+dir]=Table2[[#This Row],[rxn+dir]])))</f>
        <v>SPONT</v>
      </c>
      <c r="I3160" s="2" t="str">
        <f>_xlfn.TEXTAFTER(Table2[[#This Row],[rxn]],"_",-1)</f>
        <v>vm</v>
      </c>
      <c r="J3160" s="2" t="str">
        <f>_xlfn.TEXTBEFORE(Table2[[#This Row],[rxn]],"_"&amp;Table2[[#This Row],[compartment]],-1)</f>
        <v>PAIL35Pt_en</v>
      </c>
      <c r="K3160" s="2" t="str" cm="1">
        <f t="array" ref="K3160">_xlfn.LET(_xlpm.t,J3160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0" s="2" t="str">
        <f>IF(LEN(Table2[[#This Row],[number at end of rxn-compartment]])&gt;0,_xlfn.TEXTBEFORE(Table2[[#This Row],[rxn-compartment]],Table2[[#This Row],[number at end of rxn-compartment]],-1),"")</f>
        <v/>
      </c>
      <c r="N3160" t="str">
        <v/>
      </c>
      <c r="O3160" t="str">
        <v>tpspyr_c_mm</v>
      </c>
      <c r="P3160" t="str">
        <v>FWD</v>
      </c>
      <c r="Q3160" t="str">
        <v>SPONT</v>
      </c>
      <c r="R3160" t="str">
        <v/>
      </c>
      <c r="S3160" t="str">
        <v>Other metabolism</v>
      </c>
      <c r="T3160" t="str">
        <v/>
      </c>
    </row>
    <row r="3161" spans="1:20" x14ac:dyDescent="0.2">
      <c r="A3161" t="s">
        <v>6773</v>
      </c>
      <c r="B3161" t="s">
        <v>6775</v>
      </c>
      <c r="C3161" t="s">
        <v>8</v>
      </c>
      <c r="D3161" t="s">
        <v>6774</v>
      </c>
      <c r="E3161" t="str">
        <f>_xlfn.XLOOKUP(Table2[[#This Row],[rxn]],[1]Sheet1!$A:$A,[1]Sheet1!$C:$C,"Other metaolism",0)</f>
        <v>Other metabolism</v>
      </c>
      <c r="F3161" t="s">
        <v>783</v>
      </c>
      <c r="G3161" t="str">
        <f>Table2[[#This Row],[rxn]]&amp;"_"&amp;Table2[[#This Row],[dir]]</f>
        <v>PAIL3K_vm_FWD</v>
      </c>
      <c r="H3161" t="str" cm="1">
        <f t="array" ref="H3161">_xlfn.TEXTJOIN(",",TRUE,_xlfn.UNIQUE(_xlfn._xlws.FILTER(Table2[enz],Table2[rxn+dir]=Table2[[#This Row],[rxn+dir]])))</f>
        <v>VPS15TOR1,VPS15VPS34</v>
      </c>
      <c r="I3161" s="2" t="str">
        <f>_xlfn.TEXTAFTER(Table2[[#This Row],[rxn]],"_",-1)</f>
        <v>vm</v>
      </c>
      <c r="J3161" s="2" t="str">
        <f>_xlfn.TEXTBEFORE(Table2[[#This Row],[rxn]],"_"&amp;Table2[[#This Row],[compartment]],-1)</f>
        <v>PAIL3K</v>
      </c>
      <c r="K3161" s="2" t="str" cm="1">
        <f t="array" ref="K3161">_xlfn.LET(_xlpm.t,J3161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1" s="2" t="str">
        <f>IF(LEN(Table2[[#This Row],[number at end of rxn-compartment]])&gt;0,_xlfn.TEXTBEFORE(Table2[[#This Row],[rxn-compartment]],Table2[[#This Row],[number at end of rxn-compartment]],-1),"")</f>
        <v/>
      </c>
      <c r="N3161" t="str">
        <v/>
      </c>
      <c r="O3161" t="str">
        <v>tpspyr_c_mm</v>
      </c>
      <c r="P3161" t="str">
        <v>REV</v>
      </c>
      <c r="Q3161" t="str">
        <v>SPONT</v>
      </c>
      <c r="R3161" t="str">
        <v/>
      </c>
      <c r="S3161" t="str">
        <v>Other metabolism</v>
      </c>
      <c r="T3161" t="str">
        <v/>
      </c>
    </row>
    <row r="3162" spans="1:20" x14ac:dyDescent="0.2">
      <c r="A3162" t="s">
        <v>6776</v>
      </c>
      <c r="B3162" t="s">
        <v>6775</v>
      </c>
      <c r="C3162" t="s">
        <v>8</v>
      </c>
      <c r="D3162" t="s">
        <v>6777</v>
      </c>
      <c r="E3162" t="str">
        <f>_xlfn.XLOOKUP(Table2[[#This Row],[rxn]],[1]Sheet1!$A:$A,[1]Sheet1!$C:$C,"Other metaolism",0)</f>
        <v>Other metabolism</v>
      </c>
      <c r="F3162" t="s">
        <v>783</v>
      </c>
      <c r="G3162" t="str">
        <f>Table2[[#This Row],[rxn]]&amp;"_"&amp;Table2[[#This Row],[dir]]</f>
        <v>PAIL3K_vm_FWD</v>
      </c>
      <c r="H3162" t="str" cm="1">
        <f t="array" ref="H3162">_xlfn.TEXTJOIN(",",TRUE,_xlfn.UNIQUE(_xlfn._xlws.FILTER(Table2[enz],Table2[rxn+dir]=Table2[[#This Row],[rxn+dir]])))</f>
        <v>VPS15TOR1,VPS15VPS34</v>
      </c>
      <c r="I3162" s="2" t="str">
        <f>_xlfn.TEXTAFTER(Table2[[#This Row],[rxn]],"_",-1)</f>
        <v>vm</v>
      </c>
      <c r="J3162" s="2" t="str">
        <f>_xlfn.TEXTBEFORE(Table2[[#This Row],[rxn]],"_"&amp;Table2[[#This Row],[compartment]],-1)</f>
        <v>PAIL3K</v>
      </c>
      <c r="K3162" s="2" t="str" cm="1">
        <f t="array" ref="K3162">_xlfn.LET(_xlpm.t,J3162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2" s="2" t="str">
        <f>IF(LEN(Table2[[#This Row],[number at end of rxn-compartment]])&gt;0,_xlfn.TEXTBEFORE(Table2[[#This Row],[rxn-compartment]],Table2[[#This Row],[number at end of rxn-compartment]],-1),"")</f>
        <v/>
      </c>
      <c r="N3162" t="str">
        <v/>
      </c>
      <c r="O3162" t="str">
        <v>tpspyr_c_vm</v>
      </c>
      <c r="P3162" t="str">
        <v>FWD</v>
      </c>
      <c r="Q3162" t="str">
        <v>SPONT</v>
      </c>
      <c r="R3162" t="str">
        <v/>
      </c>
      <c r="S3162" t="str">
        <v>Other metabolism</v>
      </c>
      <c r="T3162" t="str">
        <v/>
      </c>
    </row>
    <row r="3163" spans="1:20" x14ac:dyDescent="0.2">
      <c r="A3163" t="s">
        <v>6778</v>
      </c>
      <c r="B3163" t="s">
        <v>6779</v>
      </c>
      <c r="C3163" t="s">
        <v>8</v>
      </c>
      <c r="D3163" t="s">
        <v>1270</v>
      </c>
      <c r="E3163" t="str">
        <f>_xlfn.XLOOKUP(Table2[[#This Row],[rxn]],[1]Sheet1!$A:$A,[1]Sheet1!$C:$C,"Other metaolism",0)</f>
        <v>Excluded</v>
      </c>
      <c r="F3163" t="s">
        <v>19</v>
      </c>
      <c r="G3163" t="str">
        <f>Table2[[#This Row],[rxn]]&amp;"_"&amp;Table2[[#This Row],[dir]]</f>
        <v>PAIL3Pt_gm_vm_FWD</v>
      </c>
      <c r="H3163" t="str" cm="1">
        <f t="array" ref="H3163">_xlfn.TEXTJOIN(",",TRUE,_xlfn.UNIQUE(_xlfn._xlws.FILTER(Table2[enz],Table2[rxn+dir]=Table2[[#This Row],[rxn+dir]])))</f>
        <v>SPONT</v>
      </c>
      <c r="I3163" s="2" t="str">
        <f>_xlfn.TEXTAFTER(Table2[[#This Row],[rxn]],"_",-1)</f>
        <v>vm</v>
      </c>
      <c r="J3163" s="2" t="str">
        <f>_xlfn.TEXTBEFORE(Table2[[#This Row],[rxn]],"_"&amp;Table2[[#This Row],[compartment]],-1)</f>
        <v>PAIL3Pt_gm</v>
      </c>
      <c r="K3163" s="2" t="str" cm="1">
        <f t="array" ref="K3163">_xlfn.LET(_xlpm.t,J3163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3" s="2" t="str">
        <f>IF(LEN(Table2[[#This Row],[number at end of rxn-compartment]])&gt;0,_xlfn.TEXTBEFORE(Table2[[#This Row],[rxn-compartment]],Table2[[#This Row],[number at end of rxn-compartment]],-1),"")</f>
        <v/>
      </c>
      <c r="N3163" t="str">
        <v/>
      </c>
      <c r="O3163" t="str">
        <v>tpspyr_c_vm</v>
      </c>
      <c r="P3163" t="str">
        <v>REV</v>
      </c>
      <c r="Q3163" t="str">
        <v>SPONT</v>
      </c>
      <c r="R3163" t="str">
        <v/>
      </c>
      <c r="S3163" t="str">
        <v>Other metabolism</v>
      </c>
      <c r="T3163" t="str">
        <v/>
      </c>
    </row>
    <row r="3164" spans="1:20" x14ac:dyDescent="0.2">
      <c r="A3164" t="s">
        <v>6780</v>
      </c>
      <c r="B3164" t="s">
        <v>6779</v>
      </c>
      <c r="C3164" t="s">
        <v>21</v>
      </c>
      <c r="D3164" t="s">
        <v>1270</v>
      </c>
      <c r="E3164" t="str">
        <f>_xlfn.XLOOKUP(Table2[[#This Row],[rxn]],[1]Sheet1!$A:$A,[1]Sheet1!$C:$C,"Other metaolism",0)</f>
        <v>Excluded</v>
      </c>
      <c r="F3164" t="s">
        <v>19</v>
      </c>
      <c r="G3164" t="str">
        <f>Table2[[#This Row],[rxn]]&amp;"_"&amp;Table2[[#This Row],[dir]]</f>
        <v>PAIL3Pt_gm_vm_REV</v>
      </c>
      <c r="H3164" t="str" cm="1">
        <f t="array" ref="H3164">_xlfn.TEXTJOIN(",",TRUE,_xlfn.UNIQUE(_xlfn._xlws.FILTER(Table2[enz],Table2[rxn+dir]=Table2[[#This Row],[rxn+dir]])))</f>
        <v>SPONT</v>
      </c>
      <c r="I3164" s="2" t="str">
        <f>_xlfn.TEXTAFTER(Table2[[#This Row],[rxn]],"_",-1)</f>
        <v>vm</v>
      </c>
      <c r="J3164" s="2" t="str">
        <f>_xlfn.TEXTBEFORE(Table2[[#This Row],[rxn]],"_"&amp;Table2[[#This Row],[compartment]],-1)</f>
        <v>PAIL3Pt_gm</v>
      </c>
      <c r="K3164" s="2" t="str" cm="1">
        <f t="array" ref="K3164">_xlfn.LET(_xlpm.t,J3164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4" s="2" t="str">
        <f>IF(LEN(Table2[[#This Row],[number at end of rxn-compartment]])&gt;0,_xlfn.TEXTBEFORE(Table2[[#This Row],[rxn-compartment]],Table2[[#This Row],[number at end of rxn-compartment]],-1),"")</f>
        <v/>
      </c>
      <c r="N3164" t="str">
        <v/>
      </c>
      <c r="O3164" t="str">
        <v>tpsthmpp_c_m</v>
      </c>
      <c r="P3164" t="str">
        <v>FWD</v>
      </c>
      <c r="Q3164" t="str">
        <v>SPONT</v>
      </c>
      <c r="R3164" t="str">
        <v/>
      </c>
      <c r="S3164" t="str">
        <v>Other metabolism</v>
      </c>
      <c r="T3164" t="str">
        <v/>
      </c>
    </row>
    <row r="3165" spans="1:20" x14ac:dyDescent="0.2">
      <c r="A3165" t="s">
        <v>6781</v>
      </c>
      <c r="B3165" t="s">
        <v>6782</v>
      </c>
      <c r="C3165" t="s">
        <v>8</v>
      </c>
      <c r="D3165" t="s">
        <v>1270</v>
      </c>
      <c r="E3165" t="str">
        <f>_xlfn.XLOOKUP(Table2[[#This Row],[rxn]],[1]Sheet1!$A:$A,[1]Sheet1!$C:$C,"Other metaolism",0)</f>
        <v>Excluded</v>
      </c>
      <c r="F3165" t="s">
        <v>19</v>
      </c>
      <c r="G3165" t="str">
        <f>Table2[[#This Row],[rxn]]&amp;"_"&amp;Table2[[#This Row],[dir]]</f>
        <v>PAIL3Pt_rm_vm_FWD</v>
      </c>
      <c r="H3165" t="str" cm="1">
        <f t="array" ref="H3165">_xlfn.TEXTJOIN(",",TRUE,_xlfn.UNIQUE(_xlfn._xlws.FILTER(Table2[enz],Table2[rxn+dir]=Table2[[#This Row],[rxn+dir]])))</f>
        <v>SPONT</v>
      </c>
      <c r="I3165" s="2" t="str">
        <f>_xlfn.TEXTAFTER(Table2[[#This Row],[rxn]],"_",-1)</f>
        <v>vm</v>
      </c>
      <c r="J3165" s="2" t="str">
        <f>_xlfn.TEXTBEFORE(Table2[[#This Row],[rxn]],"_"&amp;Table2[[#This Row],[compartment]],-1)</f>
        <v>PAIL3Pt_rm</v>
      </c>
      <c r="K3165" s="2" t="str" cm="1">
        <f t="array" ref="K3165">_xlfn.LET(_xlpm.t,J3165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5" s="2" t="str">
        <f>IF(LEN(Table2[[#This Row],[number at end of rxn-compartment]])&gt;0,_xlfn.TEXTBEFORE(Table2[[#This Row],[rxn-compartment]],Table2[[#This Row],[number at end of rxn-compartment]],-1),"")</f>
        <v/>
      </c>
      <c r="N3165" t="str">
        <v/>
      </c>
      <c r="O3165" t="str">
        <v>tpsthmpp_c_m</v>
      </c>
      <c r="P3165" t="str">
        <v>REV</v>
      </c>
      <c r="Q3165" t="str">
        <v>SPONT</v>
      </c>
      <c r="R3165" t="str">
        <v/>
      </c>
      <c r="S3165" t="str">
        <v>Other metabolism</v>
      </c>
      <c r="T3165" t="str">
        <v/>
      </c>
    </row>
    <row r="3166" spans="1:20" x14ac:dyDescent="0.2">
      <c r="A3166" t="s">
        <v>6783</v>
      </c>
      <c r="B3166" t="s">
        <v>6782</v>
      </c>
      <c r="C3166" t="s">
        <v>21</v>
      </c>
      <c r="D3166" t="s">
        <v>1270</v>
      </c>
      <c r="E3166" t="str">
        <f>_xlfn.XLOOKUP(Table2[[#This Row],[rxn]],[1]Sheet1!$A:$A,[1]Sheet1!$C:$C,"Other metaolism",0)</f>
        <v>Excluded</v>
      </c>
      <c r="F3166" t="s">
        <v>19</v>
      </c>
      <c r="G3166" t="str">
        <f>Table2[[#This Row],[rxn]]&amp;"_"&amp;Table2[[#This Row],[dir]]</f>
        <v>PAIL3Pt_rm_vm_REV</v>
      </c>
      <c r="H3166" t="str" cm="1">
        <f t="array" ref="H3166">_xlfn.TEXTJOIN(",",TRUE,_xlfn.UNIQUE(_xlfn._xlws.FILTER(Table2[enz],Table2[rxn+dir]=Table2[[#This Row],[rxn+dir]])))</f>
        <v>SPONT</v>
      </c>
      <c r="I3166" s="2" t="str">
        <f>_xlfn.TEXTAFTER(Table2[[#This Row],[rxn]],"_",-1)</f>
        <v>vm</v>
      </c>
      <c r="J3166" s="2" t="str">
        <f>_xlfn.TEXTBEFORE(Table2[[#This Row],[rxn]],"_"&amp;Table2[[#This Row],[compartment]],-1)</f>
        <v>PAIL3Pt_rm</v>
      </c>
      <c r="K3166" s="2" t="str" cm="1">
        <f t="array" ref="K3166">_xlfn.LET(_xlpm.t,J3166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6" s="2" t="str">
        <f>IF(LEN(Table2[[#This Row],[number at end of rxn-compartment]])&gt;0,_xlfn.TEXTBEFORE(Table2[[#This Row],[rxn-compartment]],Table2[[#This Row],[number at end of rxn-compartment]],-1),"")</f>
        <v/>
      </c>
      <c r="N3166" t="str">
        <v/>
      </c>
      <c r="O3166" t="str">
        <v>tpsthmpp_c_x</v>
      </c>
      <c r="P3166" t="str">
        <v>FWD</v>
      </c>
      <c r="Q3166" t="str">
        <v>SPONT</v>
      </c>
      <c r="R3166" t="str">
        <v/>
      </c>
      <c r="S3166" t="str">
        <v>Other metabolism</v>
      </c>
      <c r="T3166" t="str">
        <v/>
      </c>
    </row>
    <row r="3167" spans="1:20" x14ac:dyDescent="0.2">
      <c r="A3167" t="s">
        <v>6784</v>
      </c>
      <c r="B3167" t="s">
        <v>6785</v>
      </c>
      <c r="C3167" t="s">
        <v>8</v>
      </c>
      <c r="D3167" t="s">
        <v>1270</v>
      </c>
      <c r="E3167" t="str">
        <f>_xlfn.XLOOKUP(Table2[[#This Row],[rxn]],[1]Sheet1!$A:$A,[1]Sheet1!$C:$C,"Other metaolism",0)</f>
        <v>Excluded</v>
      </c>
      <c r="F3167" t="s">
        <v>19</v>
      </c>
      <c r="G3167" t="str">
        <f>Table2[[#This Row],[rxn]]&amp;"_"&amp;Table2[[#This Row],[dir]]</f>
        <v>PAIL45Pt_c_en_FWD</v>
      </c>
      <c r="H3167" t="str" cm="1">
        <f t="array" ref="H3167">_xlfn.TEXTJOIN(",",TRUE,_xlfn.UNIQUE(_xlfn._xlws.FILTER(Table2[enz],Table2[rxn+dir]=Table2[[#This Row],[rxn+dir]])))</f>
        <v>SPONT</v>
      </c>
      <c r="I3167" s="2" t="str">
        <f>_xlfn.TEXTAFTER(Table2[[#This Row],[rxn]],"_",-1)</f>
        <v>en</v>
      </c>
      <c r="J3167" s="2" t="str">
        <f>_xlfn.TEXTBEFORE(Table2[[#This Row],[rxn]],"_"&amp;Table2[[#This Row],[compartment]],-1)</f>
        <v>PAIL45Pt_c</v>
      </c>
      <c r="K3167" s="2" t="str" cm="1">
        <f t="array" ref="K3167">_xlfn.LET(_xlpm.t,J3167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7" s="2" t="str">
        <f>IF(LEN(Table2[[#This Row],[number at end of rxn-compartment]])&gt;0,_xlfn.TEXTBEFORE(Table2[[#This Row],[rxn-compartment]],Table2[[#This Row],[number at end of rxn-compartment]],-1),"")</f>
        <v/>
      </c>
      <c r="N3167" t="str">
        <v/>
      </c>
      <c r="O3167" t="str">
        <v>tpsthmpp_c_x</v>
      </c>
      <c r="P3167" t="str">
        <v>REV</v>
      </c>
      <c r="Q3167" t="str">
        <v>SPONT</v>
      </c>
      <c r="R3167" t="str">
        <v/>
      </c>
      <c r="S3167" t="str">
        <v>Other metabolism</v>
      </c>
      <c r="T3167" t="str">
        <v/>
      </c>
    </row>
    <row r="3168" spans="1:20" x14ac:dyDescent="0.2">
      <c r="A3168" t="s">
        <v>6786</v>
      </c>
      <c r="B3168" t="s">
        <v>6785</v>
      </c>
      <c r="C3168" t="s">
        <v>21</v>
      </c>
      <c r="D3168" t="s">
        <v>1270</v>
      </c>
      <c r="E3168" t="str">
        <f>_xlfn.XLOOKUP(Table2[[#This Row],[rxn]],[1]Sheet1!$A:$A,[1]Sheet1!$C:$C,"Other metaolism",0)</f>
        <v>Excluded</v>
      </c>
      <c r="F3168" t="s">
        <v>19</v>
      </c>
      <c r="G3168" t="str">
        <f>Table2[[#This Row],[rxn]]&amp;"_"&amp;Table2[[#This Row],[dir]]</f>
        <v>PAIL45Pt_c_en_REV</v>
      </c>
      <c r="H3168" t="str" cm="1">
        <f t="array" ref="H3168">_xlfn.TEXTJOIN(",",TRUE,_xlfn.UNIQUE(_xlfn._xlws.FILTER(Table2[enz],Table2[rxn+dir]=Table2[[#This Row],[rxn+dir]])))</f>
        <v>SPONT</v>
      </c>
      <c r="I3168" s="2" t="str">
        <f>_xlfn.TEXTAFTER(Table2[[#This Row],[rxn]],"_",-1)</f>
        <v>en</v>
      </c>
      <c r="J3168" s="2" t="str">
        <f>_xlfn.TEXTBEFORE(Table2[[#This Row],[rxn]],"_"&amp;Table2[[#This Row],[compartment]],-1)</f>
        <v>PAIL45Pt_c</v>
      </c>
      <c r="K3168" s="2" t="str" cm="1">
        <f t="array" ref="K3168">_xlfn.LET(_xlpm.t,J3168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8" s="2" t="str">
        <f>IF(LEN(Table2[[#This Row],[number at end of rxn-compartment]])&gt;0,_xlfn.TEXTBEFORE(Table2[[#This Row],[rxn-compartment]],Table2[[#This Row],[number at end of rxn-compartment]],-1),"")</f>
        <v/>
      </c>
      <c r="N3168" t="str">
        <v/>
      </c>
      <c r="O3168" t="str">
        <v>tpszn2_c_n</v>
      </c>
      <c r="P3168" t="str">
        <v>FWD</v>
      </c>
      <c r="Q3168" t="str">
        <v>SPONT</v>
      </c>
      <c r="R3168" t="str">
        <v/>
      </c>
      <c r="S3168" t="str">
        <v>Other metabolism</v>
      </c>
      <c r="T3168" t="str">
        <v/>
      </c>
    </row>
    <row r="3169" spans="1:20" x14ac:dyDescent="0.2">
      <c r="A3169" t="s">
        <v>6787</v>
      </c>
      <c r="B3169" t="s">
        <v>6788</v>
      </c>
      <c r="C3169" t="s">
        <v>8</v>
      </c>
      <c r="D3169" t="s">
        <v>1270</v>
      </c>
      <c r="E3169" t="str">
        <f>_xlfn.XLOOKUP(Table2[[#This Row],[rxn]],[1]Sheet1!$A:$A,[1]Sheet1!$C:$C,"Other metaolism",0)</f>
        <v>Excluded</v>
      </c>
      <c r="F3169" t="s">
        <v>19</v>
      </c>
      <c r="G3169" t="str">
        <f>Table2[[#This Row],[rxn]]&amp;"_"&amp;Table2[[#This Row],[dir]]</f>
        <v>PAIL45Pt_c_n_FWD</v>
      </c>
      <c r="H3169" t="str" cm="1">
        <f t="array" ref="H3169">_xlfn.TEXTJOIN(",",TRUE,_xlfn.UNIQUE(_xlfn._xlws.FILTER(Table2[enz],Table2[rxn+dir]=Table2[[#This Row],[rxn+dir]])))</f>
        <v>SPONT</v>
      </c>
      <c r="I3169" s="2" t="str">
        <f>_xlfn.TEXTAFTER(Table2[[#This Row],[rxn]],"_",-1)</f>
        <v>n</v>
      </c>
      <c r="J3169" s="2" t="str">
        <f>_xlfn.TEXTBEFORE(Table2[[#This Row],[rxn]],"_"&amp;Table2[[#This Row],[compartment]],-1)</f>
        <v>PAIL45Pt_c</v>
      </c>
      <c r="K3169" s="2" t="str" cm="1">
        <f t="array" ref="K3169">_xlfn.LET(_xlpm.t,J3169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69" s="2" t="str">
        <f>IF(LEN(Table2[[#This Row],[number at end of rxn-compartment]])&gt;0,_xlfn.TEXTBEFORE(Table2[[#This Row],[rxn-compartment]],Table2[[#This Row],[number at end of rxn-compartment]],-1),"")</f>
        <v/>
      </c>
      <c r="N3169" t="str">
        <v/>
      </c>
      <c r="O3169" t="str">
        <v>tpszn2_c_n</v>
      </c>
      <c r="P3169" t="str">
        <v>REV</v>
      </c>
      <c r="Q3169" t="str">
        <v>SPONT</v>
      </c>
      <c r="R3169" t="str">
        <v/>
      </c>
      <c r="S3169" t="str">
        <v>Other metabolism</v>
      </c>
      <c r="T3169" t="str">
        <v/>
      </c>
    </row>
    <row r="3170" spans="1:20" x14ac:dyDescent="0.2">
      <c r="A3170" t="s">
        <v>6789</v>
      </c>
      <c r="B3170" t="s">
        <v>6788</v>
      </c>
      <c r="C3170" t="s">
        <v>21</v>
      </c>
      <c r="D3170" t="s">
        <v>1270</v>
      </c>
      <c r="E3170" t="str">
        <f>_xlfn.XLOOKUP(Table2[[#This Row],[rxn]],[1]Sheet1!$A:$A,[1]Sheet1!$C:$C,"Other metaolism",0)</f>
        <v>Excluded</v>
      </c>
      <c r="F3170" t="s">
        <v>19</v>
      </c>
      <c r="G3170" t="str">
        <f>Table2[[#This Row],[rxn]]&amp;"_"&amp;Table2[[#This Row],[dir]]</f>
        <v>PAIL45Pt_c_n_REV</v>
      </c>
      <c r="H3170" t="str" cm="1">
        <f t="array" ref="H3170">_xlfn.TEXTJOIN(",",TRUE,_xlfn.UNIQUE(_xlfn._xlws.FILTER(Table2[enz],Table2[rxn+dir]=Table2[[#This Row],[rxn+dir]])))</f>
        <v>SPONT</v>
      </c>
      <c r="I3170" s="2" t="str">
        <f>_xlfn.TEXTAFTER(Table2[[#This Row],[rxn]],"_",-1)</f>
        <v>n</v>
      </c>
      <c r="J3170" s="2" t="str">
        <f>_xlfn.TEXTBEFORE(Table2[[#This Row],[rxn]],"_"&amp;Table2[[#This Row],[compartment]],-1)</f>
        <v>PAIL45Pt_c</v>
      </c>
      <c r="K3170" s="2" t="str" cm="1">
        <f t="array" ref="K3170">_xlfn.LET(_xlpm.t,J3170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0" s="2" t="str">
        <f>IF(LEN(Table2[[#This Row],[number at end of rxn-compartment]])&gt;0,_xlfn.TEXTBEFORE(Table2[[#This Row],[rxn-compartment]],Table2[[#This Row],[number at end of rxn-compartment]],-1),"")</f>
        <v/>
      </c>
      <c r="N3170" t="str">
        <v/>
      </c>
      <c r="O3170" t="str">
        <v>tpszn2_c_r</v>
      </c>
      <c r="P3170" t="str">
        <v>FWD</v>
      </c>
      <c r="Q3170" t="str">
        <v>SPONT</v>
      </c>
      <c r="R3170" t="str">
        <v/>
      </c>
      <c r="S3170" t="str">
        <v>Other metabolism</v>
      </c>
      <c r="T3170" t="str">
        <v/>
      </c>
    </row>
    <row r="3171" spans="1:20" x14ac:dyDescent="0.2">
      <c r="A3171" t="s">
        <v>6790</v>
      </c>
      <c r="B3171" t="s">
        <v>6791</v>
      </c>
      <c r="C3171" t="s">
        <v>8</v>
      </c>
      <c r="D3171" t="s">
        <v>1270</v>
      </c>
      <c r="E3171" t="str">
        <f>_xlfn.XLOOKUP(Table2[[#This Row],[rxn]],[1]Sheet1!$A:$A,[1]Sheet1!$C:$C,"Other metaolism",0)</f>
        <v>Excluded</v>
      </c>
      <c r="F3171" t="s">
        <v>19</v>
      </c>
      <c r="G3171" t="str">
        <f>Table2[[#This Row],[rxn]]&amp;"_"&amp;Table2[[#This Row],[dir]]</f>
        <v>PAIL45Pt_en_rm_FWD</v>
      </c>
      <c r="H3171" t="str" cm="1">
        <f t="array" ref="H3171">_xlfn.TEXTJOIN(",",TRUE,_xlfn.UNIQUE(_xlfn._xlws.FILTER(Table2[enz],Table2[rxn+dir]=Table2[[#This Row],[rxn+dir]])))</f>
        <v>SPONT</v>
      </c>
      <c r="I3171" s="2" t="str">
        <f>_xlfn.TEXTAFTER(Table2[[#This Row],[rxn]],"_",-1)</f>
        <v>rm</v>
      </c>
      <c r="J3171" s="2" t="str">
        <f>_xlfn.TEXTBEFORE(Table2[[#This Row],[rxn]],"_"&amp;Table2[[#This Row],[compartment]],-1)</f>
        <v>PAIL45Pt_en</v>
      </c>
      <c r="K3171" s="2" t="str" cm="1">
        <f t="array" ref="K3171">_xlfn.LET(_xlpm.t,J3171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1" s="2" t="str">
        <f>IF(LEN(Table2[[#This Row],[number at end of rxn-compartment]])&gt;0,_xlfn.TEXTBEFORE(Table2[[#This Row],[rxn-compartment]],Table2[[#This Row],[number at end of rxn-compartment]],-1),"")</f>
        <v/>
      </c>
      <c r="N3171" t="str">
        <v/>
      </c>
      <c r="O3171" t="str">
        <v>tpszn2_c_r</v>
      </c>
      <c r="P3171" t="str">
        <v>REV</v>
      </c>
      <c r="Q3171" t="str">
        <v>SPONT</v>
      </c>
      <c r="R3171" t="str">
        <v/>
      </c>
      <c r="S3171" t="str">
        <v>Other metabolism</v>
      </c>
      <c r="T3171" t="str">
        <v/>
      </c>
    </row>
    <row r="3172" spans="1:20" x14ac:dyDescent="0.2">
      <c r="A3172" t="s">
        <v>6792</v>
      </c>
      <c r="B3172" t="s">
        <v>6791</v>
      </c>
      <c r="C3172" t="s">
        <v>21</v>
      </c>
      <c r="D3172" t="s">
        <v>1270</v>
      </c>
      <c r="E3172" t="str">
        <f>_xlfn.XLOOKUP(Table2[[#This Row],[rxn]],[1]Sheet1!$A:$A,[1]Sheet1!$C:$C,"Other metaolism",0)</f>
        <v>Excluded</v>
      </c>
      <c r="F3172" t="s">
        <v>19</v>
      </c>
      <c r="G3172" t="str">
        <f>Table2[[#This Row],[rxn]]&amp;"_"&amp;Table2[[#This Row],[dir]]</f>
        <v>PAIL45Pt_en_rm_REV</v>
      </c>
      <c r="H3172" t="str" cm="1">
        <f t="array" ref="H3172">_xlfn.TEXTJOIN(",",TRUE,_xlfn.UNIQUE(_xlfn._xlws.FILTER(Table2[enz],Table2[rxn+dir]=Table2[[#This Row],[rxn+dir]])))</f>
        <v>SPONT</v>
      </c>
      <c r="I3172" s="2" t="str">
        <f>_xlfn.TEXTAFTER(Table2[[#This Row],[rxn]],"_",-1)</f>
        <v>rm</v>
      </c>
      <c r="J3172" s="2" t="str">
        <f>_xlfn.TEXTBEFORE(Table2[[#This Row],[rxn]],"_"&amp;Table2[[#This Row],[compartment]],-1)</f>
        <v>PAIL45Pt_en</v>
      </c>
      <c r="K3172" s="2" t="str" cm="1">
        <f t="array" ref="K3172">_xlfn.LET(_xlpm.t,J3172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2" s="2" t="str">
        <f>IF(LEN(Table2[[#This Row],[number at end of rxn-compartment]])&gt;0,_xlfn.TEXTBEFORE(Table2[[#This Row],[rxn-compartment]],Table2[[#This Row],[number at end of rxn-compartment]],-1),"")</f>
        <v/>
      </c>
      <c r="N3172" t="str">
        <v/>
      </c>
      <c r="O3172" t="str">
        <v>TRDOXt_c_x</v>
      </c>
      <c r="P3172" t="str">
        <v>FWD</v>
      </c>
      <c r="Q3172" t="str">
        <v>SPONT</v>
      </c>
      <c r="R3172" t="str">
        <v/>
      </c>
      <c r="S3172" t="str">
        <v>Excluded</v>
      </c>
      <c r="T3172" t="str">
        <v>Transport</v>
      </c>
    </row>
    <row r="3173" spans="1:20" x14ac:dyDescent="0.2">
      <c r="A3173" t="s">
        <v>6793</v>
      </c>
      <c r="B3173" t="s">
        <v>6795</v>
      </c>
      <c r="C3173" t="s">
        <v>8</v>
      </c>
      <c r="D3173" t="s">
        <v>6794</v>
      </c>
      <c r="E3173" t="str">
        <f>_xlfn.XLOOKUP(Table2[[#This Row],[rxn]],[1]Sheet1!$A:$A,[1]Sheet1!$C:$C,"Other metaolism",0)</f>
        <v>Other metabolism</v>
      </c>
      <c r="F3173" t="s">
        <v>783</v>
      </c>
      <c r="G3173" t="str">
        <f>Table2[[#This Row],[rxn]]&amp;"_"&amp;Table2[[#This Row],[dir]]</f>
        <v>PAIL4K_en_FWD</v>
      </c>
      <c r="H3173" t="str" cm="1">
        <f t="array" ref="H3173">_xlfn.TEXTJOIN(",",TRUE,_xlfn.UNIQUE(_xlfn._xlws.FILTER(Table2[enz],Table2[rxn+dir]=Table2[[#This Row],[rxn+dir]])))</f>
        <v>rt6718_en,rt6791</v>
      </c>
      <c r="I3173" s="2" t="str">
        <f>_xlfn.TEXTAFTER(Table2[[#This Row],[rxn]],"_",-1)</f>
        <v>en</v>
      </c>
      <c r="J3173" s="2" t="str">
        <f>_xlfn.TEXTBEFORE(Table2[[#This Row],[rxn]],"_"&amp;Table2[[#This Row],[compartment]],-1)</f>
        <v>PAIL4K</v>
      </c>
      <c r="K3173" s="2" t="str" cm="1">
        <f t="array" ref="K3173">_xlfn.LET(_xlpm.t,J3173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3" s="2" t="str">
        <f>IF(LEN(Table2[[#This Row],[number at end of rxn-compartment]])&gt;0,_xlfn.TEXTBEFORE(Table2[[#This Row],[rxn-compartment]],Table2[[#This Row],[number at end of rxn-compartment]],-1),"")</f>
        <v/>
      </c>
      <c r="N3173" t="str">
        <v/>
      </c>
      <c r="O3173" t="str">
        <v>TRDOXt_c_x</v>
      </c>
      <c r="P3173" t="str">
        <v>REV</v>
      </c>
      <c r="Q3173" t="str">
        <v>SPONT</v>
      </c>
      <c r="R3173" t="str">
        <v/>
      </c>
      <c r="S3173" t="str">
        <v>Excluded</v>
      </c>
      <c r="T3173" t="str">
        <v>Transport</v>
      </c>
    </row>
    <row r="3174" spans="1:20" x14ac:dyDescent="0.2">
      <c r="A3174" t="s">
        <v>6796</v>
      </c>
      <c r="B3174" t="s">
        <v>6795</v>
      </c>
      <c r="C3174" t="s">
        <v>8</v>
      </c>
      <c r="D3174" t="s">
        <v>6797</v>
      </c>
      <c r="E3174" t="str">
        <f>_xlfn.XLOOKUP(Table2[[#This Row],[rxn]],[1]Sheet1!$A:$A,[1]Sheet1!$C:$C,"Other metaolism",0)</f>
        <v>Other metabolism</v>
      </c>
      <c r="F3174" t="s">
        <v>783</v>
      </c>
      <c r="G3174" t="str">
        <f>Table2[[#This Row],[rxn]]&amp;"_"&amp;Table2[[#This Row],[dir]]</f>
        <v>PAIL4K_en_FWD</v>
      </c>
      <c r="H3174" t="str" cm="1">
        <f t="array" ref="H3174">_xlfn.TEXTJOIN(",",TRUE,_xlfn.UNIQUE(_xlfn._xlws.FILTER(Table2[enz],Table2[rxn+dir]=Table2[[#This Row],[rxn+dir]])))</f>
        <v>rt6718_en,rt6791</v>
      </c>
      <c r="I3174" s="2" t="str">
        <f>_xlfn.TEXTAFTER(Table2[[#This Row],[rxn]],"_",-1)</f>
        <v>en</v>
      </c>
      <c r="J3174" s="2" t="str">
        <f>_xlfn.TEXTBEFORE(Table2[[#This Row],[rxn]],"_"&amp;Table2[[#This Row],[compartment]],-1)</f>
        <v>PAIL4K</v>
      </c>
      <c r="K3174" s="2" t="str" cm="1">
        <f t="array" ref="K3174">_xlfn.LET(_xlpm.t,J3174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4" s="2" t="str">
        <f>IF(LEN(Table2[[#This Row],[number at end of rxn-compartment]])&gt;0,_xlfn.TEXTBEFORE(Table2[[#This Row],[rxn-compartment]],Table2[[#This Row],[number at end of rxn-compartment]],-1),"")</f>
        <v/>
      </c>
      <c r="N3174" t="str">
        <v/>
      </c>
      <c r="O3174" t="str">
        <v>TRDR_c</v>
      </c>
      <c r="P3174" t="str">
        <v>FWD</v>
      </c>
      <c r="Q3174" t="str">
        <v>rt1320</v>
      </c>
      <c r="R3174" t="str">
        <v>1.8.1.9,1.8.1.7</v>
      </c>
      <c r="S3174" t="str">
        <v>Other metabolism</v>
      </c>
      <c r="T3174" t="str">
        <v>Unassigned</v>
      </c>
    </row>
    <row r="3175" spans="1:20" x14ac:dyDescent="0.2">
      <c r="A3175" t="s">
        <v>6798</v>
      </c>
      <c r="B3175" t="s">
        <v>6800</v>
      </c>
      <c r="C3175" t="s">
        <v>8</v>
      </c>
      <c r="D3175" t="s">
        <v>6799</v>
      </c>
      <c r="E3175" t="str">
        <f>_xlfn.XLOOKUP(Table2[[#This Row],[rxn]],[1]Sheet1!$A:$A,[1]Sheet1!$C:$C,"Other metaolism",0)</f>
        <v>Other metabolism</v>
      </c>
      <c r="F3175" t="s">
        <v>783</v>
      </c>
      <c r="G3175" t="str">
        <f>Table2[[#This Row],[rxn]]&amp;"_"&amp;Table2[[#This Row],[dir]]</f>
        <v>PAIL4K_gm_FWD</v>
      </c>
      <c r="H3175" t="str" cm="1">
        <f t="array" ref="H3175">_xlfn.TEXTJOIN(",",TRUE,_xlfn.UNIQUE(_xlfn._xlws.FILTER(Table2[enz],Table2[rxn+dir]=Table2[[#This Row],[rxn+dir]])))</f>
        <v>PIK1FRQ1</v>
      </c>
      <c r="I3175" s="2" t="str">
        <f>_xlfn.TEXTAFTER(Table2[[#This Row],[rxn]],"_",-1)</f>
        <v>gm</v>
      </c>
      <c r="J3175" s="2" t="str">
        <f>_xlfn.TEXTBEFORE(Table2[[#This Row],[rxn]],"_"&amp;Table2[[#This Row],[compartment]],-1)</f>
        <v>PAIL4K</v>
      </c>
      <c r="K3175" s="2" t="str" cm="1">
        <f t="array" ref="K3175">_xlfn.LET(_xlpm.t,J3175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5" s="2" t="str">
        <f>IF(LEN(Table2[[#This Row],[number at end of rxn-compartment]])&gt;0,_xlfn.TEXTBEFORE(Table2[[#This Row],[rxn-compartment]],Table2[[#This Row],[number at end of rxn-compartment]],-1),"")</f>
        <v/>
      </c>
      <c r="N3175" t="str">
        <v/>
      </c>
      <c r="O3175" t="str">
        <v>TRDR_m</v>
      </c>
      <c r="P3175" t="str">
        <v>FWD</v>
      </c>
      <c r="Q3175" t="str">
        <v>rt7114_m</v>
      </c>
      <c r="R3175" t="str">
        <v>1.8.1.9,1.8.1.7</v>
      </c>
      <c r="S3175" t="str">
        <v>Other metabolism</v>
      </c>
      <c r="T3175" t="str">
        <v>Unassigned</v>
      </c>
    </row>
    <row r="3176" spans="1:20" x14ac:dyDescent="0.2">
      <c r="A3176" t="s">
        <v>6801</v>
      </c>
      <c r="B3176" t="s">
        <v>6803</v>
      </c>
      <c r="C3176" t="s">
        <v>8</v>
      </c>
      <c r="D3176" t="s">
        <v>6802</v>
      </c>
      <c r="E3176" t="str">
        <f>_xlfn.XLOOKUP(Table2[[#This Row],[rxn]],[1]Sheet1!$A:$A,[1]Sheet1!$C:$C,"Other metaolism",0)</f>
        <v>Other metabolism</v>
      </c>
      <c r="F3176" t="s">
        <v>783</v>
      </c>
      <c r="G3176" t="str">
        <f>Table2[[#This Row],[rxn]]&amp;"_"&amp;Table2[[#This Row],[dir]]</f>
        <v>PAIL4K_n_FWD</v>
      </c>
      <c r="H3176" t="str" cm="1">
        <f t="array" ref="H3176">_xlfn.TEXTJOIN(",",TRUE,_xlfn.UNIQUE(_xlfn._xlws.FILTER(Table2[enz],Table2[rxn+dir]=Table2[[#This Row],[rxn+dir]])))</f>
        <v>rt1414_n</v>
      </c>
      <c r="I3176" s="2" t="str">
        <f>_xlfn.TEXTAFTER(Table2[[#This Row],[rxn]],"_",-1)</f>
        <v>n</v>
      </c>
      <c r="J3176" s="2" t="str">
        <f>_xlfn.TEXTBEFORE(Table2[[#This Row],[rxn]],"_"&amp;Table2[[#This Row],[compartment]],-1)</f>
        <v>PAIL4K</v>
      </c>
      <c r="K3176" s="2" t="str" cm="1">
        <f t="array" ref="K3176">_xlfn.LET(_xlpm.t,J3176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6" s="2" t="str">
        <f>IF(LEN(Table2[[#This Row],[number at end of rxn-compartment]])&gt;0,_xlfn.TEXTBEFORE(Table2[[#This Row],[rxn-compartment]],Table2[[#This Row],[number at end of rxn-compartment]],-1),"")</f>
        <v/>
      </c>
      <c r="N3176" t="str">
        <v/>
      </c>
      <c r="O3176" t="str">
        <v>TRDRDt_c_x</v>
      </c>
      <c r="P3176" t="str">
        <v>FWD</v>
      </c>
      <c r="Q3176" t="str">
        <v>SPONT</v>
      </c>
      <c r="R3176" t="str">
        <v/>
      </c>
      <c r="S3176" t="str">
        <v>Excluded</v>
      </c>
      <c r="T3176" t="str">
        <v>Transport</v>
      </c>
    </row>
    <row r="3177" spans="1:20" x14ac:dyDescent="0.2">
      <c r="A3177" t="s">
        <v>6804</v>
      </c>
      <c r="B3177" t="s">
        <v>6806</v>
      </c>
      <c r="C3177" t="s">
        <v>8</v>
      </c>
      <c r="D3177" t="s">
        <v>6805</v>
      </c>
      <c r="E3177" t="str">
        <f>_xlfn.XLOOKUP(Table2[[#This Row],[rxn]],[1]Sheet1!$A:$A,[1]Sheet1!$C:$C,"Other metaolism",0)</f>
        <v>Other metabolism</v>
      </c>
      <c r="F3177" t="s">
        <v>783</v>
      </c>
      <c r="G3177" t="str">
        <f>Table2[[#This Row],[rxn]]&amp;"_"&amp;Table2[[#This Row],[dir]]</f>
        <v>PAIL4K_vm_FWD</v>
      </c>
      <c r="H3177" t="str" cm="1">
        <f t="array" ref="H3177">_xlfn.TEXTJOIN(",",TRUE,_xlfn.UNIQUE(_xlfn._xlws.FILTER(Table2[enz],Table2[rxn+dir]=Table2[[#This Row],[rxn+dir]])))</f>
        <v>rt6718_vm</v>
      </c>
      <c r="I3177" s="2" t="str">
        <f>_xlfn.TEXTAFTER(Table2[[#This Row],[rxn]],"_",-1)</f>
        <v>vm</v>
      </c>
      <c r="J3177" s="2" t="str">
        <f>_xlfn.TEXTBEFORE(Table2[[#This Row],[rxn]],"_"&amp;Table2[[#This Row],[compartment]],-1)</f>
        <v>PAIL4K</v>
      </c>
      <c r="K3177" s="2" t="str" cm="1">
        <f t="array" ref="K3177">_xlfn.LET(_xlpm.t,J3177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7" s="2" t="str">
        <f>IF(LEN(Table2[[#This Row],[number at end of rxn-compartment]])&gt;0,_xlfn.TEXTBEFORE(Table2[[#This Row],[rxn-compartment]],Table2[[#This Row],[number at end of rxn-compartment]],-1),"")</f>
        <v/>
      </c>
      <c r="N3177" t="str">
        <v/>
      </c>
      <c r="O3177" t="str">
        <v>TRDRDt_c_x</v>
      </c>
      <c r="P3177" t="str">
        <v>REV</v>
      </c>
      <c r="Q3177" t="str">
        <v>SPONT</v>
      </c>
      <c r="R3177" t="str">
        <v/>
      </c>
      <c r="S3177" t="str">
        <v>Excluded</v>
      </c>
      <c r="T3177" t="str">
        <v>Transport</v>
      </c>
    </row>
    <row r="3178" spans="1:20" x14ac:dyDescent="0.2">
      <c r="A3178" t="s">
        <v>6807</v>
      </c>
      <c r="B3178" t="s">
        <v>6808</v>
      </c>
      <c r="C3178" t="s">
        <v>8</v>
      </c>
      <c r="D3178" t="s">
        <v>1270</v>
      </c>
      <c r="E3178" t="str">
        <f>_xlfn.XLOOKUP(Table2[[#This Row],[rxn]],[1]Sheet1!$A:$A,[1]Sheet1!$C:$C,"Other metaolism",0)</f>
        <v>Excluded</v>
      </c>
      <c r="F3178" t="s">
        <v>19</v>
      </c>
      <c r="G3178" t="str">
        <f>Table2[[#This Row],[rxn]]&amp;"_"&amp;Table2[[#This Row],[dir]]</f>
        <v>PAIL4Pt_c_en_FWD</v>
      </c>
      <c r="H3178" t="str" cm="1">
        <f t="array" ref="H3178">_xlfn.TEXTJOIN(",",TRUE,_xlfn.UNIQUE(_xlfn._xlws.FILTER(Table2[enz],Table2[rxn+dir]=Table2[[#This Row],[rxn+dir]])))</f>
        <v>SPONT</v>
      </c>
      <c r="I3178" s="2" t="str">
        <f>_xlfn.TEXTAFTER(Table2[[#This Row],[rxn]],"_",-1)</f>
        <v>en</v>
      </c>
      <c r="J3178" s="2" t="str">
        <f>_xlfn.TEXTBEFORE(Table2[[#This Row],[rxn]],"_"&amp;Table2[[#This Row],[compartment]],-1)</f>
        <v>PAIL4Pt_c</v>
      </c>
      <c r="K3178" s="2" t="str" cm="1">
        <f t="array" ref="K3178">_xlfn.LET(_xlpm.t,J3178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8" s="2" t="str">
        <f>IF(LEN(Table2[[#This Row],[number at end of rxn-compartment]])&gt;0,_xlfn.TEXTBEFORE(Table2[[#This Row],[rxn-compartment]],Table2[[#This Row],[number at end of rxn-compartment]],-1),"")</f>
        <v/>
      </c>
      <c r="N3178" t="str">
        <v/>
      </c>
      <c r="O3178" t="str">
        <v>TRE6PP_c</v>
      </c>
      <c r="P3178" t="str">
        <v>FWD</v>
      </c>
      <c r="Q3178" t="str">
        <v>TPS12TSL1</v>
      </c>
      <c r="R3178" t="str">
        <v>3.1.3.12</v>
      </c>
      <c r="S3178" t="str">
        <v>Other metabolism</v>
      </c>
      <c r="T3178" t="str">
        <v>Starch and sucrose metabolism</v>
      </c>
    </row>
    <row r="3179" spans="1:20" x14ac:dyDescent="0.2">
      <c r="A3179" t="s">
        <v>6809</v>
      </c>
      <c r="B3179" t="s">
        <v>6808</v>
      </c>
      <c r="C3179" t="s">
        <v>21</v>
      </c>
      <c r="D3179" t="s">
        <v>1270</v>
      </c>
      <c r="E3179" t="str">
        <f>_xlfn.XLOOKUP(Table2[[#This Row],[rxn]],[1]Sheet1!$A:$A,[1]Sheet1!$C:$C,"Other metaolism",0)</f>
        <v>Excluded</v>
      </c>
      <c r="F3179" t="s">
        <v>19</v>
      </c>
      <c r="G3179" t="str">
        <f>Table2[[#This Row],[rxn]]&amp;"_"&amp;Table2[[#This Row],[dir]]</f>
        <v>PAIL4Pt_c_en_REV</v>
      </c>
      <c r="H3179" t="str" cm="1">
        <f t="array" ref="H3179">_xlfn.TEXTJOIN(",",TRUE,_xlfn.UNIQUE(_xlfn._xlws.FILTER(Table2[enz],Table2[rxn+dir]=Table2[[#This Row],[rxn+dir]])))</f>
        <v>SPONT</v>
      </c>
      <c r="I3179" s="2" t="str">
        <f>_xlfn.TEXTAFTER(Table2[[#This Row],[rxn]],"_",-1)</f>
        <v>en</v>
      </c>
      <c r="J3179" s="2" t="str">
        <f>_xlfn.TEXTBEFORE(Table2[[#This Row],[rxn]],"_"&amp;Table2[[#This Row],[compartment]],-1)</f>
        <v>PAIL4Pt_c</v>
      </c>
      <c r="K3179" s="2" t="str" cm="1">
        <f t="array" ref="K3179">_xlfn.LET(_xlpm.t,J3179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79" s="2" t="str">
        <f>IF(LEN(Table2[[#This Row],[number at end of rxn-compartment]])&gt;0,_xlfn.TEXTBEFORE(Table2[[#This Row],[rxn-compartment]],Table2[[#This Row],[number at end of rxn-compartment]],-1),"")</f>
        <v/>
      </c>
      <c r="N3179" t="str">
        <v/>
      </c>
      <c r="O3179" t="str">
        <v>TRE6PS_c</v>
      </c>
      <c r="P3179" t="str">
        <v>FWD</v>
      </c>
      <c r="Q3179" t="str">
        <v>TPS12TSL1</v>
      </c>
      <c r="R3179" t="str">
        <v>2.4.1.15</v>
      </c>
      <c r="S3179" t="str">
        <v>Other metabolism</v>
      </c>
      <c r="T3179" t="str">
        <v>Starch and sucrose metabolism</v>
      </c>
    </row>
    <row r="3180" spans="1:20" x14ac:dyDescent="0.2">
      <c r="A3180" t="s">
        <v>6810</v>
      </c>
      <c r="B3180" t="s">
        <v>6811</v>
      </c>
      <c r="C3180" t="s">
        <v>8</v>
      </c>
      <c r="D3180" t="s">
        <v>1270</v>
      </c>
      <c r="E3180" t="str">
        <f>_xlfn.XLOOKUP(Table2[[#This Row],[rxn]],[1]Sheet1!$A:$A,[1]Sheet1!$C:$C,"Other metaolism",0)</f>
        <v>Excluded</v>
      </c>
      <c r="F3180" t="s">
        <v>19</v>
      </c>
      <c r="G3180" t="str">
        <f>Table2[[#This Row],[rxn]]&amp;"_"&amp;Table2[[#This Row],[dir]]</f>
        <v>PAIL4Pt_en_rm_FWD</v>
      </c>
      <c r="H3180" t="str" cm="1">
        <f t="array" ref="H3180">_xlfn.TEXTJOIN(",",TRUE,_xlfn.UNIQUE(_xlfn._xlws.FILTER(Table2[enz],Table2[rxn+dir]=Table2[[#This Row],[rxn+dir]])))</f>
        <v>SPONT</v>
      </c>
      <c r="I3180" s="2" t="str">
        <f>_xlfn.TEXTAFTER(Table2[[#This Row],[rxn]],"_",-1)</f>
        <v>rm</v>
      </c>
      <c r="J3180" s="2" t="str">
        <f>_xlfn.TEXTBEFORE(Table2[[#This Row],[rxn]],"_"&amp;Table2[[#This Row],[compartment]],-1)</f>
        <v>PAIL4Pt_en</v>
      </c>
      <c r="K3180" s="2" t="str" cm="1">
        <f t="array" ref="K3180">_xlfn.LET(_xlpm.t,J3180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0" s="2" t="str">
        <f>IF(LEN(Table2[[#This Row],[number at end of rxn-compartment]])&gt;0,_xlfn.TEXTBEFORE(Table2[[#This Row],[rxn-compartment]],Table2[[#This Row],[number at end of rxn-compartment]],-1),"")</f>
        <v/>
      </c>
      <c r="N3180" t="str">
        <v/>
      </c>
      <c r="O3180" t="str">
        <v>TREH_v</v>
      </c>
      <c r="P3180" t="str">
        <v>FWD</v>
      </c>
      <c r="Q3180" t="str">
        <v>rt0008,rt0212</v>
      </c>
      <c r="R3180" t="str">
        <v>3.2.1.28</v>
      </c>
      <c r="S3180" t="str">
        <v>Other metabolism</v>
      </c>
      <c r="T3180" t="str">
        <v>Starch and sucrose metabolism</v>
      </c>
    </row>
    <row r="3181" spans="1:20" x14ac:dyDescent="0.2">
      <c r="A3181" t="s">
        <v>6812</v>
      </c>
      <c r="B3181" t="s">
        <v>6811</v>
      </c>
      <c r="C3181" t="s">
        <v>21</v>
      </c>
      <c r="D3181" t="s">
        <v>1270</v>
      </c>
      <c r="E3181" t="str">
        <f>_xlfn.XLOOKUP(Table2[[#This Row],[rxn]],[1]Sheet1!$A:$A,[1]Sheet1!$C:$C,"Other metaolism",0)</f>
        <v>Excluded</v>
      </c>
      <c r="F3181" t="s">
        <v>19</v>
      </c>
      <c r="G3181" t="str">
        <f>Table2[[#This Row],[rxn]]&amp;"_"&amp;Table2[[#This Row],[dir]]</f>
        <v>PAIL4Pt_en_rm_REV</v>
      </c>
      <c r="H3181" t="str" cm="1">
        <f t="array" ref="H3181">_xlfn.TEXTJOIN(",",TRUE,_xlfn.UNIQUE(_xlfn._xlws.FILTER(Table2[enz],Table2[rxn+dir]=Table2[[#This Row],[rxn+dir]])))</f>
        <v>SPONT</v>
      </c>
      <c r="I3181" s="2" t="str">
        <f>_xlfn.TEXTAFTER(Table2[[#This Row],[rxn]],"_",-1)</f>
        <v>rm</v>
      </c>
      <c r="J3181" s="2" t="str">
        <f>_xlfn.TEXTBEFORE(Table2[[#This Row],[rxn]],"_"&amp;Table2[[#This Row],[compartment]],-1)</f>
        <v>PAIL4Pt_en</v>
      </c>
      <c r="K3181" s="2" t="str" cm="1">
        <f t="array" ref="K3181">_xlfn.LET(_xlpm.t,J3181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1" s="2" t="str">
        <f>IF(LEN(Table2[[#This Row],[number at end of rxn-compartment]])&gt;0,_xlfn.TEXTBEFORE(Table2[[#This Row],[rxn-compartment]],Table2[[#This Row],[number at end of rxn-compartment]],-1),"")</f>
        <v/>
      </c>
      <c r="N3181" t="str">
        <v/>
      </c>
      <c r="O3181" t="str">
        <v>TREt_c_v</v>
      </c>
      <c r="P3181" t="str">
        <v>FWD</v>
      </c>
      <c r="Q3181" t="str">
        <v>SPONT</v>
      </c>
      <c r="R3181" t="str">
        <v/>
      </c>
      <c r="S3181" t="str">
        <v>Excluded</v>
      </c>
      <c r="T3181" t="str">
        <v>Transport</v>
      </c>
    </row>
    <row r="3182" spans="1:20" x14ac:dyDescent="0.2">
      <c r="A3182" t="s">
        <v>6813</v>
      </c>
      <c r="B3182" t="s">
        <v>908</v>
      </c>
      <c r="C3182" t="s">
        <v>8</v>
      </c>
      <c r="D3182" t="s">
        <v>6814</v>
      </c>
      <c r="E3182" t="str">
        <f>_xlfn.XLOOKUP(Table2[[#This Row],[rxn]],[1]Sheet1!$A:$A,[1]Sheet1!$C:$C,"Other metaolism",0)</f>
        <v>Other biosynthetic metabolism</v>
      </c>
      <c r="F3182" t="s">
        <v>140</v>
      </c>
      <c r="G3182" t="str">
        <f>Table2[[#This Row],[rxn]]&amp;"_"&amp;Table2[[#This Row],[dir]]</f>
        <v>PAILS_rm_FWD</v>
      </c>
      <c r="H3182" t="str" cm="1">
        <f t="array" ref="H3182">_xlfn.TEXTJOIN(",",TRUE,_xlfn.UNIQUE(_xlfn._xlws.FILTER(Table2[enz],Table2[rxn+dir]=Table2[[#This Row],[rxn+dir]])))</f>
        <v>rt6753</v>
      </c>
      <c r="I3182" s="2" t="str">
        <f>_xlfn.TEXTAFTER(Table2[[#This Row],[rxn]],"_",-1)</f>
        <v>rm</v>
      </c>
      <c r="J3182" s="2" t="str">
        <f>_xlfn.TEXTBEFORE(Table2[[#This Row],[rxn]],"_"&amp;Table2[[#This Row],[compartment]],-1)</f>
        <v>PAILS</v>
      </c>
      <c r="K3182" s="2" t="str" cm="1">
        <f t="array" ref="K3182">_xlfn.LET(_xlpm.t,J3182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2" s="2" t="str">
        <f>IF(LEN(Table2[[#This Row],[number at end of rxn-compartment]])&gt;0,_xlfn.TEXTBEFORE(Table2[[#This Row],[rxn-compartment]],Table2[[#This Row],[number at end of rxn-compartment]],-1),"")</f>
        <v/>
      </c>
      <c r="N3182" t="str">
        <v/>
      </c>
      <c r="O3182" t="str">
        <v>TREt_c_v</v>
      </c>
      <c r="P3182" t="str">
        <v>REV</v>
      </c>
      <c r="Q3182" t="str">
        <v>SPONT</v>
      </c>
      <c r="R3182" t="str">
        <v/>
      </c>
      <c r="S3182" t="str">
        <v>Excluded</v>
      </c>
      <c r="T3182" t="str">
        <v>Transport</v>
      </c>
    </row>
    <row r="3183" spans="1:20" x14ac:dyDescent="0.2">
      <c r="A3183" t="s">
        <v>6815</v>
      </c>
      <c r="B3183" t="s">
        <v>6816</v>
      </c>
      <c r="C3183" t="s">
        <v>8</v>
      </c>
      <c r="D3183" t="s">
        <v>1270</v>
      </c>
      <c r="E3183" t="str">
        <f>_xlfn.XLOOKUP(Table2[[#This Row],[rxn]],[1]Sheet1!$A:$A,[1]Sheet1!$C:$C,"Other metaolism",0)</f>
        <v>Excluded</v>
      </c>
      <c r="F3183" t="s">
        <v>19</v>
      </c>
      <c r="G3183" t="str">
        <f>Table2[[#This Row],[rxn]]&amp;"_"&amp;Table2[[#This Row],[dir]]</f>
        <v>PAILt_c_rm_FWD</v>
      </c>
      <c r="H3183" t="str" cm="1">
        <f t="array" ref="H3183">_xlfn.TEXTJOIN(",",TRUE,_xlfn.UNIQUE(_xlfn._xlws.FILTER(Table2[enz],Table2[rxn+dir]=Table2[[#This Row],[rxn+dir]])))</f>
        <v>SPONT</v>
      </c>
      <c r="I3183" s="2" t="str">
        <f>_xlfn.TEXTAFTER(Table2[[#This Row],[rxn]],"_",-1)</f>
        <v>rm</v>
      </c>
      <c r="J3183" s="2" t="str">
        <f>_xlfn.TEXTBEFORE(Table2[[#This Row],[rxn]],"_"&amp;Table2[[#This Row],[compartment]],-1)</f>
        <v>PAILt_c</v>
      </c>
      <c r="K3183" s="2" t="str" cm="1">
        <f t="array" ref="K3183">_xlfn.LET(_xlpm.t,J3183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3" s="2" t="str">
        <f>IF(LEN(Table2[[#This Row],[number at end of rxn-compartment]])&gt;0,_xlfn.TEXTBEFORE(Table2[[#This Row],[rxn-compartment]],Table2[[#This Row],[number at end of rxn-compartment]],-1),"")</f>
        <v/>
      </c>
      <c r="N3183" t="str">
        <v/>
      </c>
      <c r="O3183" t="str">
        <v>TREtps_e</v>
      </c>
      <c r="P3183" t="str">
        <v>FWD</v>
      </c>
      <c r="Q3183" t="str">
        <v>rt0769</v>
      </c>
      <c r="R3183" t="str">
        <v/>
      </c>
      <c r="S3183" t="str">
        <v>Excluded</v>
      </c>
      <c r="T3183" t="str">
        <v>Transport</v>
      </c>
    </row>
    <row r="3184" spans="1:20" x14ac:dyDescent="0.2">
      <c r="A3184" t="s">
        <v>6817</v>
      </c>
      <c r="B3184" t="s">
        <v>6816</v>
      </c>
      <c r="C3184" t="s">
        <v>21</v>
      </c>
      <c r="D3184" t="s">
        <v>1270</v>
      </c>
      <c r="E3184" t="str">
        <f>_xlfn.XLOOKUP(Table2[[#This Row],[rxn]],[1]Sheet1!$A:$A,[1]Sheet1!$C:$C,"Other metaolism",0)</f>
        <v>Excluded</v>
      </c>
      <c r="F3184" t="s">
        <v>19</v>
      </c>
      <c r="G3184" t="str">
        <f>Table2[[#This Row],[rxn]]&amp;"_"&amp;Table2[[#This Row],[dir]]</f>
        <v>PAILt_c_rm_REV</v>
      </c>
      <c r="H3184" t="str" cm="1">
        <f t="array" ref="H3184">_xlfn.TEXTJOIN(",",TRUE,_xlfn.UNIQUE(_xlfn._xlws.FILTER(Table2[enz],Table2[rxn+dir]=Table2[[#This Row],[rxn+dir]])))</f>
        <v>SPONT</v>
      </c>
      <c r="I3184" s="2" t="str">
        <f>_xlfn.TEXTAFTER(Table2[[#This Row],[rxn]],"_",-1)</f>
        <v>rm</v>
      </c>
      <c r="J3184" s="2" t="str">
        <f>_xlfn.TEXTBEFORE(Table2[[#This Row],[rxn]],"_"&amp;Table2[[#This Row],[compartment]],-1)</f>
        <v>PAILt_c</v>
      </c>
      <c r="K3184" s="2" t="str" cm="1">
        <f t="array" ref="K3184">_xlfn.LET(_xlpm.t,J3184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4" s="2" t="str">
        <f>IF(LEN(Table2[[#This Row],[number at end of rxn-compartment]])&gt;0,_xlfn.TEXTBEFORE(Table2[[#This Row],[rxn-compartment]],Table2[[#This Row],[number at end of rxn-compartment]],-1),"")</f>
        <v/>
      </c>
      <c r="N3184" t="str">
        <v/>
      </c>
      <c r="O3184" t="str">
        <v>TREtps_e</v>
      </c>
      <c r="P3184" t="str">
        <v>REV</v>
      </c>
      <c r="Q3184" t="str">
        <v>rt0769</v>
      </c>
      <c r="R3184" t="str">
        <v/>
      </c>
      <c r="S3184" t="str">
        <v>Excluded</v>
      </c>
      <c r="T3184" t="str">
        <v>Transport</v>
      </c>
    </row>
    <row r="3185" spans="1:20" x14ac:dyDescent="0.2">
      <c r="A3185" t="s">
        <v>6818</v>
      </c>
      <c r="B3185" t="s">
        <v>6819</v>
      </c>
      <c r="C3185" t="s">
        <v>8</v>
      </c>
      <c r="D3185" t="s">
        <v>1270</v>
      </c>
      <c r="E3185" t="str">
        <f>_xlfn.XLOOKUP(Table2[[#This Row],[rxn]],[1]Sheet1!$A:$A,[1]Sheet1!$C:$C,"Other metaolism",0)</f>
        <v>Excluded</v>
      </c>
      <c r="F3185" t="s">
        <v>19</v>
      </c>
      <c r="G3185" t="str">
        <f>Table2[[#This Row],[rxn]]&amp;"_"&amp;Table2[[#This Row],[dir]]</f>
        <v>PAILt_en_rm_FWD</v>
      </c>
      <c r="H3185" t="str" cm="1">
        <f t="array" ref="H3185">_xlfn.TEXTJOIN(",",TRUE,_xlfn.UNIQUE(_xlfn._xlws.FILTER(Table2[enz],Table2[rxn+dir]=Table2[[#This Row],[rxn+dir]])))</f>
        <v>SPONT</v>
      </c>
      <c r="I3185" s="2" t="str">
        <f>_xlfn.TEXTAFTER(Table2[[#This Row],[rxn]],"_",-1)</f>
        <v>rm</v>
      </c>
      <c r="J3185" s="2" t="str">
        <f>_xlfn.TEXTBEFORE(Table2[[#This Row],[rxn]],"_"&amp;Table2[[#This Row],[compartment]],-1)</f>
        <v>PAILt_en</v>
      </c>
      <c r="K3185" s="2" t="str" cm="1">
        <f t="array" ref="K3185">_xlfn.LET(_xlpm.t,J3185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5" s="2" t="str">
        <f>IF(LEN(Table2[[#This Row],[number at end of rxn-compartment]])&gt;0,_xlfn.TEXTBEFORE(Table2[[#This Row],[rxn-compartment]],Table2[[#This Row],[number at end of rxn-compartment]],-1),"")</f>
        <v/>
      </c>
      <c r="N3185" t="str">
        <v/>
      </c>
      <c r="O3185" t="str">
        <v>TROPNDH_c</v>
      </c>
      <c r="P3185" t="str">
        <v>FWD</v>
      </c>
      <c r="Q3185" t="str">
        <v>rt0537</v>
      </c>
      <c r="R3185" t="str">
        <v>1.1.1.206</v>
      </c>
      <c r="S3185" t="str">
        <v>Other metabolism</v>
      </c>
      <c r="T3185" t="str">
        <v>Tropane, piperidine and pyridine alkaloid biosynthesis</v>
      </c>
    </row>
    <row r="3186" spans="1:20" x14ac:dyDescent="0.2">
      <c r="A3186" t="s">
        <v>6820</v>
      </c>
      <c r="B3186" t="s">
        <v>6819</v>
      </c>
      <c r="C3186" t="s">
        <v>21</v>
      </c>
      <c r="D3186" t="s">
        <v>1270</v>
      </c>
      <c r="E3186" t="str">
        <f>_xlfn.XLOOKUP(Table2[[#This Row],[rxn]],[1]Sheet1!$A:$A,[1]Sheet1!$C:$C,"Other metaolism",0)</f>
        <v>Excluded</v>
      </c>
      <c r="F3186" t="s">
        <v>19</v>
      </c>
      <c r="G3186" t="str">
        <f>Table2[[#This Row],[rxn]]&amp;"_"&amp;Table2[[#This Row],[dir]]</f>
        <v>PAILt_en_rm_REV</v>
      </c>
      <c r="H3186" t="str" cm="1">
        <f t="array" ref="H3186">_xlfn.TEXTJOIN(",",TRUE,_xlfn.UNIQUE(_xlfn._xlws.FILTER(Table2[enz],Table2[rxn+dir]=Table2[[#This Row],[rxn+dir]])))</f>
        <v>SPONT</v>
      </c>
      <c r="I3186" s="2" t="str">
        <f>_xlfn.TEXTAFTER(Table2[[#This Row],[rxn]],"_",-1)</f>
        <v>rm</v>
      </c>
      <c r="J3186" s="2" t="str">
        <f>_xlfn.TEXTBEFORE(Table2[[#This Row],[rxn]],"_"&amp;Table2[[#This Row],[compartment]],-1)</f>
        <v>PAILt_en</v>
      </c>
      <c r="K3186" s="2" t="str" cm="1">
        <f t="array" ref="K3186">_xlfn.LET(_xlpm.t,J3186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6" s="2" t="str">
        <f>IF(LEN(Table2[[#This Row],[number at end of rxn-compartment]])&gt;0,_xlfn.TEXTBEFORE(Table2[[#This Row],[rxn-compartment]],Table2[[#This Row],[number at end of rxn-compartment]],-1),"")</f>
        <v/>
      </c>
      <c r="N3186" t="str">
        <v/>
      </c>
      <c r="O3186" t="str">
        <v>TROPNDH_c</v>
      </c>
      <c r="P3186" t="str">
        <v>REV</v>
      </c>
      <c r="Q3186" t="str">
        <v>rt0537</v>
      </c>
      <c r="R3186" t="str">
        <v>1.1.1.206</v>
      </c>
      <c r="S3186" t="str">
        <v>Other metabolism</v>
      </c>
      <c r="T3186" t="str">
        <v>Tropane, piperidine and pyridine alkaloid biosynthesis</v>
      </c>
    </row>
    <row r="3187" spans="1:20" x14ac:dyDescent="0.2">
      <c r="A3187" t="s">
        <v>6821</v>
      </c>
      <c r="B3187" t="s">
        <v>6822</v>
      </c>
      <c r="C3187" t="s">
        <v>8</v>
      </c>
      <c r="D3187" t="s">
        <v>1270</v>
      </c>
      <c r="E3187" t="str">
        <f>_xlfn.XLOOKUP(Table2[[#This Row],[rxn]],[1]Sheet1!$A:$A,[1]Sheet1!$C:$C,"Other metaolism",0)</f>
        <v>Excluded</v>
      </c>
      <c r="F3187" t="s">
        <v>19</v>
      </c>
      <c r="G3187" t="str">
        <f>Table2[[#This Row],[rxn]]&amp;"_"&amp;Table2[[#This Row],[dir]]</f>
        <v>PAILt_gm_rm_FWD</v>
      </c>
      <c r="H3187" t="str" cm="1">
        <f t="array" ref="H3187">_xlfn.TEXTJOIN(",",TRUE,_xlfn.UNIQUE(_xlfn._xlws.FILTER(Table2[enz],Table2[rxn+dir]=Table2[[#This Row],[rxn+dir]])))</f>
        <v>SPONT</v>
      </c>
      <c r="I3187" s="2" t="str">
        <f>_xlfn.TEXTAFTER(Table2[[#This Row],[rxn]],"_",-1)</f>
        <v>rm</v>
      </c>
      <c r="J3187" s="2" t="str">
        <f>_xlfn.TEXTBEFORE(Table2[[#This Row],[rxn]],"_"&amp;Table2[[#This Row],[compartment]],-1)</f>
        <v>PAILt_gm</v>
      </c>
      <c r="K3187" s="2" t="str" cm="1">
        <f t="array" ref="K3187">_xlfn.LET(_xlpm.t,J3187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7" s="2" t="str">
        <f>IF(LEN(Table2[[#This Row],[number at end of rxn-compartment]])&gt;0,_xlfn.TEXTBEFORE(Table2[[#This Row],[rxn-compartment]],Table2[[#This Row],[number at end of rxn-compartment]],-1),"")</f>
        <v/>
      </c>
      <c r="N3187" t="str">
        <v/>
      </c>
      <c r="O3187" t="str">
        <v>TRPDC_c</v>
      </c>
      <c r="P3187" t="str">
        <v>FWD</v>
      </c>
      <c r="Q3187" t="str">
        <v>rt1736</v>
      </c>
      <c r="R3187" t="str">
        <v/>
      </c>
      <c r="S3187" t="str">
        <v>Other metabolism</v>
      </c>
      <c r="T3187" t="str">
        <v>Tryptophan metabolism</v>
      </c>
    </row>
    <row r="3188" spans="1:20" x14ac:dyDescent="0.2">
      <c r="A3188" t="s">
        <v>6823</v>
      </c>
      <c r="B3188" t="s">
        <v>6822</v>
      </c>
      <c r="C3188" t="s">
        <v>21</v>
      </c>
      <c r="D3188" t="s">
        <v>1270</v>
      </c>
      <c r="E3188" t="str">
        <f>_xlfn.XLOOKUP(Table2[[#This Row],[rxn]],[1]Sheet1!$A:$A,[1]Sheet1!$C:$C,"Other metaolism",0)</f>
        <v>Excluded</v>
      </c>
      <c r="F3188" t="s">
        <v>19</v>
      </c>
      <c r="G3188" t="str">
        <f>Table2[[#This Row],[rxn]]&amp;"_"&amp;Table2[[#This Row],[dir]]</f>
        <v>PAILt_gm_rm_REV</v>
      </c>
      <c r="H3188" t="str" cm="1">
        <f t="array" ref="H3188">_xlfn.TEXTJOIN(",",TRUE,_xlfn.UNIQUE(_xlfn._xlws.FILTER(Table2[enz],Table2[rxn+dir]=Table2[[#This Row],[rxn+dir]])))</f>
        <v>SPONT</v>
      </c>
      <c r="I3188" s="2" t="str">
        <f>_xlfn.TEXTAFTER(Table2[[#This Row],[rxn]],"_",-1)</f>
        <v>rm</v>
      </c>
      <c r="J3188" s="2" t="str">
        <f>_xlfn.TEXTBEFORE(Table2[[#This Row],[rxn]],"_"&amp;Table2[[#This Row],[compartment]],-1)</f>
        <v>PAILt_gm</v>
      </c>
      <c r="K3188" s="2" t="str" cm="1">
        <f t="array" ref="K3188">_xlfn.LET(_xlpm.t,J3188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8" s="2" t="str">
        <f>IF(LEN(Table2[[#This Row],[number at end of rxn-compartment]])&gt;0,_xlfn.TEXTBEFORE(Table2[[#This Row],[rxn-compartment]],Table2[[#This Row],[number at end of rxn-compartment]],-1),"")</f>
        <v/>
      </c>
      <c r="N3188" t="str">
        <v/>
      </c>
      <c r="O3188" t="str">
        <v>TRPDC_c</v>
      </c>
      <c r="P3188" t="str">
        <v>REV</v>
      </c>
      <c r="Q3188" t="str">
        <v>rt1736</v>
      </c>
      <c r="R3188" t="str">
        <v/>
      </c>
      <c r="S3188" t="str">
        <v>Other metabolism</v>
      </c>
      <c r="T3188" t="str">
        <v>Tryptophan metabolism</v>
      </c>
    </row>
    <row r="3189" spans="1:20" x14ac:dyDescent="0.2">
      <c r="A3189" t="s">
        <v>6824</v>
      </c>
      <c r="B3189" t="s">
        <v>6825</v>
      </c>
      <c r="C3189" t="s">
        <v>8</v>
      </c>
      <c r="D3189" t="s">
        <v>1270</v>
      </c>
      <c r="E3189" t="str">
        <f>_xlfn.XLOOKUP(Table2[[#This Row],[rxn]],[1]Sheet1!$A:$A,[1]Sheet1!$C:$C,"Other metaolism",0)</f>
        <v>Excluded</v>
      </c>
      <c r="F3189" t="s">
        <v>19</v>
      </c>
      <c r="G3189" t="str">
        <f>Table2[[#This Row],[rxn]]&amp;"_"&amp;Table2[[#This Row],[dir]]</f>
        <v>PAILt_n_rm_FWD</v>
      </c>
      <c r="H3189" t="str" cm="1">
        <f t="array" ref="H3189">_xlfn.TEXTJOIN(",",TRUE,_xlfn.UNIQUE(_xlfn._xlws.FILTER(Table2[enz],Table2[rxn+dir]=Table2[[#This Row],[rxn+dir]])))</f>
        <v>SPONT</v>
      </c>
      <c r="I3189" s="2" t="str">
        <f>_xlfn.TEXTAFTER(Table2[[#This Row],[rxn]],"_",-1)</f>
        <v>rm</v>
      </c>
      <c r="J3189" s="2" t="str">
        <f>_xlfn.TEXTBEFORE(Table2[[#This Row],[rxn]],"_"&amp;Table2[[#This Row],[compartment]],-1)</f>
        <v>PAILt_n</v>
      </c>
      <c r="K3189" s="2" t="str" cm="1">
        <f t="array" ref="K3189">_xlfn.LET(_xlpm.t,J3189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89" s="2" t="str">
        <f>IF(LEN(Table2[[#This Row],[number at end of rxn-compartment]])&gt;0,_xlfn.TEXTBEFORE(Table2[[#This Row],[rxn-compartment]],Table2[[#This Row],[number at end of rxn-compartment]],-1),"")</f>
        <v/>
      </c>
      <c r="N3189" t="str">
        <v>TRPO</v>
      </c>
      <c r="O3189" t="str">
        <v>TRPO2_c</v>
      </c>
      <c r="P3189" t="str">
        <v>FWD</v>
      </c>
      <c r="Q3189" t="str">
        <v>rt7555</v>
      </c>
      <c r="R3189" t="str">
        <v>1.13.11.11</v>
      </c>
      <c r="S3189" t="str">
        <v>Other metabolism</v>
      </c>
      <c r="T3189" t="str">
        <v>Tryptophan metabolism</v>
      </c>
    </row>
    <row r="3190" spans="1:20" x14ac:dyDescent="0.2">
      <c r="A3190" t="s">
        <v>6826</v>
      </c>
      <c r="B3190" t="s">
        <v>6825</v>
      </c>
      <c r="C3190" t="s">
        <v>21</v>
      </c>
      <c r="D3190" t="s">
        <v>1270</v>
      </c>
      <c r="E3190" t="str">
        <f>_xlfn.XLOOKUP(Table2[[#This Row],[rxn]],[1]Sheet1!$A:$A,[1]Sheet1!$C:$C,"Other metaolism",0)</f>
        <v>Excluded</v>
      </c>
      <c r="F3190" t="s">
        <v>19</v>
      </c>
      <c r="G3190" t="str">
        <f>Table2[[#This Row],[rxn]]&amp;"_"&amp;Table2[[#This Row],[dir]]</f>
        <v>PAILt_n_rm_REV</v>
      </c>
      <c r="H3190" t="str" cm="1">
        <f t="array" ref="H3190">_xlfn.TEXTJOIN(",",TRUE,_xlfn.UNIQUE(_xlfn._xlws.FILTER(Table2[enz],Table2[rxn+dir]=Table2[[#This Row],[rxn+dir]])))</f>
        <v>SPONT</v>
      </c>
      <c r="I3190" s="2" t="str">
        <f>_xlfn.TEXTAFTER(Table2[[#This Row],[rxn]],"_",-1)</f>
        <v>rm</v>
      </c>
      <c r="J3190" s="2" t="str">
        <f>_xlfn.TEXTBEFORE(Table2[[#This Row],[rxn]],"_"&amp;Table2[[#This Row],[compartment]],-1)</f>
        <v>PAILt_n</v>
      </c>
      <c r="K3190" s="2" t="str" cm="1">
        <f t="array" ref="K3190">_xlfn.LET(_xlpm.t,J3190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0" s="2" t="str">
        <f>IF(LEN(Table2[[#This Row],[number at end of rxn-compartment]])&gt;0,_xlfn.TEXTBEFORE(Table2[[#This Row],[rxn-compartment]],Table2[[#This Row],[number at end of rxn-compartment]],-1),"")</f>
        <v/>
      </c>
      <c r="N3190" t="str">
        <v>TRPS</v>
      </c>
      <c r="O3190" t="str">
        <v>TRPS1_c</v>
      </c>
      <c r="P3190" t="str">
        <v>FWD</v>
      </c>
      <c r="Q3190" t="str">
        <v>rt0894</v>
      </c>
      <c r="R3190" t="str">
        <v>4.2.1.20</v>
      </c>
      <c r="S3190" t="str">
        <v>Amino acid metabolism</v>
      </c>
      <c r="T3190" t="str">
        <v>Glycine, serine and threonine metabolism</v>
      </c>
    </row>
    <row r="3191" spans="1:20" x14ac:dyDescent="0.2">
      <c r="A3191" t="s">
        <v>6827</v>
      </c>
      <c r="B3191" t="s">
        <v>6828</v>
      </c>
      <c r="C3191" t="s">
        <v>8</v>
      </c>
      <c r="D3191" t="s">
        <v>1270</v>
      </c>
      <c r="E3191" t="str">
        <f>_xlfn.XLOOKUP(Table2[[#This Row],[rxn]],[1]Sheet1!$A:$A,[1]Sheet1!$C:$C,"Other metaolism",0)</f>
        <v>Excluded</v>
      </c>
      <c r="F3191" t="s">
        <v>19</v>
      </c>
      <c r="G3191" t="str">
        <f>Table2[[#This Row],[rxn]]&amp;"_"&amp;Table2[[#This Row],[dir]]</f>
        <v>PAILt_rm_vm_FWD</v>
      </c>
      <c r="H3191" t="str" cm="1">
        <f t="array" ref="H3191">_xlfn.TEXTJOIN(",",TRUE,_xlfn.UNIQUE(_xlfn._xlws.FILTER(Table2[enz],Table2[rxn+dir]=Table2[[#This Row],[rxn+dir]])))</f>
        <v>SPONT</v>
      </c>
      <c r="I3191" s="2" t="str">
        <f>_xlfn.TEXTAFTER(Table2[[#This Row],[rxn]],"_",-1)</f>
        <v>vm</v>
      </c>
      <c r="J3191" s="2" t="str">
        <f>_xlfn.TEXTBEFORE(Table2[[#This Row],[rxn]],"_"&amp;Table2[[#This Row],[compartment]],-1)</f>
        <v>PAILt_rm</v>
      </c>
      <c r="K3191" s="2" t="str" cm="1">
        <f t="array" ref="K3191">_xlfn.LET(_xlpm.t,J3191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1" s="2" t="str">
        <f>IF(LEN(Table2[[#This Row],[number at end of rxn-compartment]])&gt;0,_xlfn.TEXTBEFORE(Table2[[#This Row],[rxn-compartment]],Table2[[#This Row],[number at end of rxn-compartment]],-1),"")</f>
        <v/>
      </c>
      <c r="N3191" t="str">
        <v/>
      </c>
      <c r="O3191" t="str">
        <v>TRPt_c_m</v>
      </c>
      <c r="P3191" t="str">
        <v>FWD</v>
      </c>
      <c r="Q3191" t="str">
        <v>SPONT</v>
      </c>
      <c r="R3191" t="str">
        <v/>
      </c>
      <c r="S3191" t="str">
        <v>Excluded</v>
      </c>
      <c r="T3191" t="str">
        <v>Transport</v>
      </c>
    </row>
    <row r="3192" spans="1:20" x14ac:dyDescent="0.2">
      <c r="A3192" t="s">
        <v>6829</v>
      </c>
      <c r="B3192" t="s">
        <v>6828</v>
      </c>
      <c r="C3192" t="s">
        <v>21</v>
      </c>
      <c r="D3192" t="s">
        <v>1270</v>
      </c>
      <c r="E3192" t="str">
        <f>_xlfn.XLOOKUP(Table2[[#This Row],[rxn]],[1]Sheet1!$A:$A,[1]Sheet1!$C:$C,"Other metaolism",0)</f>
        <v>Excluded</v>
      </c>
      <c r="F3192" t="s">
        <v>19</v>
      </c>
      <c r="G3192" t="str">
        <f>Table2[[#This Row],[rxn]]&amp;"_"&amp;Table2[[#This Row],[dir]]</f>
        <v>PAILt_rm_vm_REV</v>
      </c>
      <c r="H3192" t="str" cm="1">
        <f t="array" ref="H3192">_xlfn.TEXTJOIN(",",TRUE,_xlfn.UNIQUE(_xlfn._xlws.FILTER(Table2[enz],Table2[rxn+dir]=Table2[[#This Row],[rxn+dir]])))</f>
        <v>SPONT</v>
      </c>
      <c r="I3192" s="2" t="str">
        <f>_xlfn.TEXTAFTER(Table2[[#This Row],[rxn]],"_",-1)</f>
        <v>vm</v>
      </c>
      <c r="J3192" s="2" t="str">
        <f>_xlfn.TEXTBEFORE(Table2[[#This Row],[rxn]],"_"&amp;Table2[[#This Row],[compartment]],-1)</f>
        <v>PAILt_rm</v>
      </c>
      <c r="K3192" s="2" t="str" cm="1">
        <f t="array" ref="K3192">_xlfn.LET(_xlpm.t,J3192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2" s="2" t="str">
        <f>IF(LEN(Table2[[#This Row],[number at end of rxn-compartment]])&gt;0,_xlfn.TEXTBEFORE(Table2[[#This Row],[rxn-compartment]],Table2[[#This Row],[number at end of rxn-compartment]],-1),"")</f>
        <v/>
      </c>
      <c r="N3192" t="str">
        <v/>
      </c>
      <c r="O3192" t="str">
        <v>TRPTA_c</v>
      </c>
      <c r="P3192" t="str">
        <v>FWD</v>
      </c>
      <c r="Q3192" t="str">
        <v>rt7471</v>
      </c>
      <c r="R3192" t="str">
        <v>2.6.1.27</v>
      </c>
      <c r="S3192" t="str">
        <v>Other metabolism</v>
      </c>
      <c r="T3192" t="str">
        <v>Tryptophan metabolism</v>
      </c>
    </row>
    <row r="3193" spans="1:20" x14ac:dyDescent="0.2">
      <c r="A3193" t="s">
        <v>6830</v>
      </c>
      <c r="B3193" t="s">
        <v>6831</v>
      </c>
      <c r="C3193" t="s">
        <v>8</v>
      </c>
      <c r="D3193" t="s">
        <v>1270</v>
      </c>
      <c r="E3193" t="str">
        <f>_xlfn.XLOOKUP(Table2[[#This Row],[rxn]],[1]Sheet1!$A:$A,[1]Sheet1!$C:$C,"Other metaolism",0)</f>
        <v>Excluded</v>
      </c>
      <c r="F3193" t="s">
        <v>19</v>
      </c>
      <c r="G3193" t="str">
        <f>Table2[[#This Row],[rxn]]&amp;"_"&amp;Table2[[#This Row],[dir]]</f>
        <v>PAN4Pt_c_m_FWD</v>
      </c>
      <c r="H3193" t="str" cm="1">
        <f t="array" ref="H3193">_xlfn.TEXTJOIN(",",TRUE,_xlfn.UNIQUE(_xlfn._xlws.FILTER(Table2[enz],Table2[rxn+dir]=Table2[[#This Row],[rxn+dir]])))</f>
        <v>SPONT</v>
      </c>
      <c r="I3193" s="2" t="str">
        <f>_xlfn.TEXTAFTER(Table2[[#This Row],[rxn]],"_",-1)</f>
        <v>m</v>
      </c>
      <c r="J3193" s="2" t="str">
        <f>_xlfn.TEXTBEFORE(Table2[[#This Row],[rxn]],"_"&amp;Table2[[#This Row],[compartment]],-1)</f>
        <v>PAN4Pt_c</v>
      </c>
      <c r="K3193" s="2" t="str" cm="1">
        <f t="array" ref="K3193">_xlfn.LET(_xlpm.t,J3193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3" s="2" t="str">
        <f>IF(LEN(Table2[[#This Row],[number at end of rxn-compartment]])&gt;0,_xlfn.TEXTBEFORE(Table2[[#This Row],[rxn-compartment]],Table2[[#This Row],[number at end of rxn-compartment]],-1),"")</f>
        <v/>
      </c>
      <c r="N3193" t="str">
        <v/>
      </c>
      <c r="O3193" t="str">
        <v>TRPTRS_c</v>
      </c>
      <c r="P3193" t="str">
        <v>FWD</v>
      </c>
      <c r="Q3193" t="str">
        <v>rt6341</v>
      </c>
      <c r="R3193" t="str">
        <v>6.1.1.2</v>
      </c>
      <c r="S3193" t="str">
        <v>tRNA charging</v>
      </c>
      <c r="T3193" t="str">
        <v>Aminoacyl-tRNA biosynthesis</v>
      </c>
    </row>
    <row r="3194" spans="1:20" x14ac:dyDescent="0.2">
      <c r="A3194" t="s">
        <v>6832</v>
      </c>
      <c r="B3194" t="s">
        <v>6831</v>
      </c>
      <c r="C3194" t="s">
        <v>21</v>
      </c>
      <c r="D3194" t="s">
        <v>1270</v>
      </c>
      <c r="E3194" t="str">
        <f>_xlfn.XLOOKUP(Table2[[#This Row],[rxn]],[1]Sheet1!$A:$A,[1]Sheet1!$C:$C,"Other metaolism",0)</f>
        <v>Excluded</v>
      </c>
      <c r="F3194" t="s">
        <v>19</v>
      </c>
      <c r="G3194" t="str">
        <f>Table2[[#This Row],[rxn]]&amp;"_"&amp;Table2[[#This Row],[dir]]</f>
        <v>PAN4Pt_c_m_REV</v>
      </c>
      <c r="H3194" t="str" cm="1">
        <f t="array" ref="H3194">_xlfn.TEXTJOIN(",",TRUE,_xlfn.UNIQUE(_xlfn._xlws.FILTER(Table2[enz],Table2[rxn+dir]=Table2[[#This Row],[rxn+dir]])))</f>
        <v>SPONT</v>
      </c>
      <c r="I3194" s="2" t="str">
        <f>_xlfn.TEXTAFTER(Table2[[#This Row],[rxn]],"_",-1)</f>
        <v>m</v>
      </c>
      <c r="J3194" s="2" t="str">
        <f>_xlfn.TEXTBEFORE(Table2[[#This Row],[rxn]],"_"&amp;Table2[[#This Row],[compartment]],-1)</f>
        <v>PAN4Pt_c</v>
      </c>
      <c r="K3194" s="2" t="str" cm="1">
        <f t="array" ref="K3194">_xlfn.LET(_xlpm.t,J3194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4" s="2" t="str">
        <f>IF(LEN(Table2[[#This Row],[number at end of rxn-compartment]])&gt;0,_xlfn.TEXTBEFORE(Table2[[#This Row],[rxn-compartment]],Table2[[#This Row],[number at end of rxn-compartment]],-1),"")</f>
        <v/>
      </c>
      <c r="N3194" t="str">
        <v/>
      </c>
      <c r="O3194" t="str">
        <v>TRPTRS_m</v>
      </c>
      <c r="P3194" t="str">
        <v>FWD</v>
      </c>
      <c r="Q3194" t="str">
        <v>rt7165</v>
      </c>
      <c r="R3194" t="str">
        <v>6.1.1.2</v>
      </c>
      <c r="S3194" t="str">
        <v>tRNA charging</v>
      </c>
      <c r="T3194" t="str">
        <v>Aminoacyl-tRNA biosynthesis</v>
      </c>
    </row>
    <row r="3195" spans="1:20" x14ac:dyDescent="0.2">
      <c r="A3195" t="s">
        <v>6833</v>
      </c>
      <c r="B3195" t="s">
        <v>911</v>
      </c>
      <c r="C3195" t="s">
        <v>8</v>
      </c>
      <c r="D3195" t="s">
        <v>6834</v>
      </c>
      <c r="E3195" t="str">
        <f>_xlfn.XLOOKUP(Table2[[#This Row],[rxn]],[1]Sheet1!$A:$A,[1]Sheet1!$C:$C,"Other metaolism",0)</f>
        <v>Other biosynthetic metabolism</v>
      </c>
      <c r="F3195" t="s">
        <v>914</v>
      </c>
      <c r="G3195" t="str">
        <f>Table2[[#This Row],[rxn]]&amp;"_"&amp;Table2[[#This Row],[dir]]</f>
        <v>PAP_rm_FWD</v>
      </c>
      <c r="H3195" t="str" cm="1">
        <f t="array" ref="H3195">_xlfn.TEXTJOIN(",",TRUE,_xlfn.UNIQUE(_xlfn._xlws.FILTER(Table2[enz],Table2[rxn+dir]=Table2[[#This Row],[rxn+dir]])))</f>
        <v>rt4117</v>
      </c>
      <c r="I3195" s="2" t="str">
        <f>_xlfn.TEXTAFTER(Table2[[#This Row],[rxn]],"_",-1)</f>
        <v>rm</v>
      </c>
      <c r="J3195" s="2" t="str">
        <f>_xlfn.TEXTBEFORE(Table2[[#This Row],[rxn]],"_"&amp;Table2[[#This Row],[compartment]],-1)</f>
        <v>PAP</v>
      </c>
      <c r="K3195" s="2" t="str" cm="1">
        <f t="array" ref="K3195">_xlfn.LET(_xlpm.t,J3195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5" s="2" t="str">
        <f>IF(LEN(Table2[[#This Row],[number at end of rxn-compartment]])&gt;0,_xlfn.TEXTBEFORE(Table2[[#This Row],[rxn-compartment]],Table2[[#This Row],[number at end of rxn-compartment]],-1),"")</f>
        <v/>
      </c>
      <c r="N3195" t="str">
        <v/>
      </c>
      <c r="O3195" t="str">
        <v>TTCCOAt_c_en</v>
      </c>
      <c r="P3195" t="str">
        <v>FWD</v>
      </c>
      <c r="Q3195" t="str">
        <v>SPONT</v>
      </c>
      <c r="R3195" t="str">
        <v/>
      </c>
      <c r="S3195" t="str">
        <v>Excluded</v>
      </c>
      <c r="T3195" t="str">
        <v>Transport</v>
      </c>
    </row>
    <row r="3196" spans="1:20" x14ac:dyDescent="0.2">
      <c r="A3196" t="s">
        <v>6835</v>
      </c>
      <c r="B3196" t="s">
        <v>6836</v>
      </c>
      <c r="C3196" t="s">
        <v>8</v>
      </c>
      <c r="D3196" t="s">
        <v>3993</v>
      </c>
      <c r="E3196" t="str">
        <f>_xlfn.XLOOKUP(Table2[[#This Row],[rxn]],[1]Sheet1!$A:$A,[1]Sheet1!$C:$C,"Other metaolism",0)</f>
        <v>Other biosynthetic metabolism</v>
      </c>
      <c r="F3196" t="s">
        <v>914</v>
      </c>
      <c r="G3196" t="str">
        <f>Table2[[#This Row],[rxn]]&amp;"_"&amp;Table2[[#This Row],[dir]]</f>
        <v>PAP_vm_FWD</v>
      </c>
      <c r="H3196" t="str" cm="1">
        <f t="array" ref="H3196">_xlfn.TEXTJOIN(",",TRUE,_xlfn.UNIQUE(_xlfn._xlws.FILTER(Table2[enz],Table2[rxn+dir]=Table2[[#This Row],[rxn+dir]])))</f>
        <v>rt4719</v>
      </c>
      <c r="I3196" s="2" t="str">
        <f>_xlfn.TEXTAFTER(Table2[[#This Row],[rxn]],"_",-1)</f>
        <v>vm</v>
      </c>
      <c r="J3196" s="2" t="str">
        <f>_xlfn.TEXTBEFORE(Table2[[#This Row],[rxn]],"_"&amp;Table2[[#This Row],[compartment]],-1)</f>
        <v>PAP</v>
      </c>
      <c r="K3196" s="2" t="str" cm="1">
        <f t="array" ref="K3196">_xlfn.LET(_xlpm.t,J3196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6" s="2" t="str">
        <f>IF(LEN(Table2[[#This Row],[number at end of rxn-compartment]])&gt;0,_xlfn.TEXTBEFORE(Table2[[#This Row],[rxn-compartment]],Table2[[#This Row],[number at end of rxn-compartment]],-1),"")</f>
        <v/>
      </c>
      <c r="N3196" t="str">
        <v/>
      </c>
      <c r="O3196" t="str">
        <v>TTCCOAt_c_en</v>
      </c>
      <c r="P3196" t="str">
        <v>REV</v>
      </c>
      <c r="Q3196" t="str">
        <v>SPONT</v>
      </c>
      <c r="R3196" t="str">
        <v/>
      </c>
      <c r="S3196" t="str">
        <v>Excluded</v>
      </c>
      <c r="T3196" t="str">
        <v>Transport</v>
      </c>
    </row>
    <row r="3197" spans="1:20" x14ac:dyDescent="0.2">
      <c r="A3197" t="s">
        <v>6837</v>
      </c>
      <c r="B3197" t="s">
        <v>915</v>
      </c>
      <c r="C3197" t="s">
        <v>8</v>
      </c>
      <c r="D3197" t="s">
        <v>6838</v>
      </c>
      <c r="E3197" t="str">
        <f>_xlfn.XLOOKUP(Table2[[#This Row],[rxn]],[1]Sheet1!$A:$A,[1]Sheet1!$C:$C,"Other metaolism",0)</f>
        <v>Other biosynthetic metabolism</v>
      </c>
      <c r="F3197" t="s">
        <v>269</v>
      </c>
      <c r="G3197" t="str">
        <f>Table2[[#This Row],[rxn]]&amp;"_"&amp;Table2[[#This Row],[dir]]</f>
        <v>PAPSR_c_FWD</v>
      </c>
      <c r="H3197" t="str" cm="1">
        <f t="array" ref="H3197">_xlfn.TEXTJOIN(",",TRUE,_xlfn.UNIQUE(_xlfn._xlws.FILTER(Table2[enz],Table2[rxn+dir]=Table2[[#This Row],[rxn+dir]])))</f>
        <v>MET16TRX1,MET16TRX2</v>
      </c>
      <c r="I3197" s="2" t="str">
        <f>_xlfn.TEXTAFTER(Table2[[#This Row],[rxn]],"_",-1)</f>
        <v>c</v>
      </c>
      <c r="J3197" s="2" t="str">
        <f>_xlfn.TEXTBEFORE(Table2[[#This Row],[rxn]],"_"&amp;Table2[[#This Row],[compartment]],-1)</f>
        <v>PAPSR</v>
      </c>
      <c r="K3197" s="2" t="str" cm="1">
        <f t="array" ref="K3197">_xlfn.LET(_xlpm.t,J3197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7" s="2" t="str">
        <f>IF(LEN(Table2[[#This Row],[number at end of rxn-compartment]])&gt;0,_xlfn.TEXTBEFORE(Table2[[#This Row],[rxn-compartment]],Table2[[#This Row],[number at end of rxn-compartment]],-1),"")</f>
        <v/>
      </c>
      <c r="N3197" t="str">
        <v/>
      </c>
      <c r="O3197" t="str">
        <v>TTCCOAt_c_l</v>
      </c>
      <c r="P3197" t="str">
        <v>FWD</v>
      </c>
      <c r="Q3197" t="str">
        <v>SPONT</v>
      </c>
      <c r="R3197" t="str">
        <v/>
      </c>
      <c r="S3197" t="str">
        <v>Excluded</v>
      </c>
      <c r="T3197" t="str">
        <v>Transport</v>
      </c>
    </row>
    <row r="3198" spans="1:20" x14ac:dyDescent="0.2">
      <c r="A3198" t="s">
        <v>6839</v>
      </c>
      <c r="B3198" t="s">
        <v>915</v>
      </c>
      <c r="C3198" t="s">
        <v>8</v>
      </c>
      <c r="D3198" t="s">
        <v>6840</v>
      </c>
      <c r="E3198" t="str">
        <f>_xlfn.XLOOKUP(Table2[[#This Row],[rxn]],[1]Sheet1!$A:$A,[1]Sheet1!$C:$C,"Other metaolism",0)</f>
        <v>Other biosynthetic metabolism</v>
      </c>
      <c r="F3198" t="s">
        <v>269</v>
      </c>
      <c r="G3198" t="str">
        <f>Table2[[#This Row],[rxn]]&amp;"_"&amp;Table2[[#This Row],[dir]]</f>
        <v>PAPSR_c_FWD</v>
      </c>
      <c r="H3198" t="str" cm="1">
        <f t="array" ref="H3198">_xlfn.TEXTJOIN(",",TRUE,_xlfn.UNIQUE(_xlfn._xlws.FILTER(Table2[enz],Table2[rxn+dir]=Table2[[#This Row],[rxn+dir]])))</f>
        <v>MET16TRX1,MET16TRX2</v>
      </c>
      <c r="I3198" s="2" t="str">
        <f>_xlfn.TEXTAFTER(Table2[[#This Row],[rxn]],"_",-1)</f>
        <v>c</v>
      </c>
      <c r="J3198" s="2" t="str">
        <f>_xlfn.TEXTBEFORE(Table2[[#This Row],[rxn]],"_"&amp;Table2[[#This Row],[compartment]],-1)</f>
        <v>PAPSR</v>
      </c>
      <c r="K3198" s="2" t="str" cm="1">
        <f t="array" ref="K3198">_xlfn.LET(_xlpm.t,J3198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8" s="2" t="str">
        <f>IF(LEN(Table2[[#This Row],[number at end of rxn-compartment]])&gt;0,_xlfn.TEXTBEFORE(Table2[[#This Row],[rxn-compartment]],Table2[[#This Row],[number at end of rxn-compartment]],-1),"")</f>
        <v/>
      </c>
      <c r="N3198" t="str">
        <v/>
      </c>
      <c r="O3198" t="str">
        <v>TTCCOAt_c_l</v>
      </c>
      <c r="P3198" t="str">
        <v>REV</v>
      </c>
      <c r="Q3198" t="str">
        <v>SPONT</v>
      </c>
      <c r="R3198" t="str">
        <v/>
      </c>
      <c r="S3198" t="str">
        <v>Excluded</v>
      </c>
      <c r="T3198" t="str">
        <v>Transport</v>
      </c>
    </row>
    <row r="3199" spans="1:20" x14ac:dyDescent="0.2">
      <c r="A3199" t="s">
        <v>6841</v>
      </c>
      <c r="B3199" t="s">
        <v>6842</v>
      </c>
      <c r="C3199" t="s">
        <v>8</v>
      </c>
      <c r="D3199" t="s">
        <v>1270</v>
      </c>
      <c r="E3199" t="str">
        <f>_xlfn.XLOOKUP(Table2[[#This Row],[rxn]],[1]Sheet1!$A:$A,[1]Sheet1!$C:$C,"Other metaolism",0)</f>
        <v>Excluded</v>
      </c>
      <c r="F3199" t="s">
        <v>19</v>
      </c>
      <c r="G3199" t="str">
        <f>Table2[[#This Row],[rxn]]&amp;"_"&amp;Table2[[#This Row],[dir]]</f>
        <v>PAPt_c_FWD</v>
      </c>
      <c r="H3199" t="str" cm="1">
        <f t="array" ref="H3199">_xlfn.TEXTJOIN(",",TRUE,_xlfn.UNIQUE(_xlfn._xlws.FILTER(Table2[enz],Table2[rxn+dir]=Table2[[#This Row],[rxn+dir]])))</f>
        <v>SPONT</v>
      </c>
      <c r="I3199" s="2" t="str">
        <f>_xlfn.TEXTAFTER(Table2[[#This Row],[rxn]],"_",-1)</f>
        <v>c</v>
      </c>
      <c r="J3199" s="2" t="str">
        <f>_xlfn.TEXTBEFORE(Table2[[#This Row],[rxn]],"_"&amp;Table2[[#This Row],[compartment]],-1)</f>
        <v>PAPt</v>
      </c>
      <c r="K3199" s="2" t="str" cm="1">
        <f t="array" ref="K3199">_xlfn.LET(_xlpm.t,J3199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199" s="2" t="str">
        <f>IF(LEN(Table2[[#This Row],[number at end of rxn-compartment]])&gt;0,_xlfn.TEXTBEFORE(Table2[[#This Row],[rxn-compartment]],Table2[[#This Row],[number at end of rxn-compartment]],-1),"")</f>
        <v/>
      </c>
      <c r="N3199" t="str">
        <v/>
      </c>
      <c r="O3199" t="str">
        <v>TTCCOAt_c_r</v>
      </c>
      <c r="P3199" t="str">
        <v>FWD</v>
      </c>
      <c r="Q3199" t="str">
        <v>SPONT</v>
      </c>
      <c r="R3199" t="str">
        <v/>
      </c>
      <c r="S3199" t="str">
        <v>Excluded</v>
      </c>
      <c r="T3199" t="str">
        <v>Transport</v>
      </c>
    </row>
    <row r="3200" spans="1:20" x14ac:dyDescent="0.2">
      <c r="A3200" t="s">
        <v>6843</v>
      </c>
      <c r="B3200" t="s">
        <v>6842</v>
      </c>
      <c r="C3200" t="s">
        <v>21</v>
      </c>
      <c r="D3200" t="s">
        <v>1270</v>
      </c>
      <c r="E3200" t="str">
        <f>_xlfn.XLOOKUP(Table2[[#This Row],[rxn]],[1]Sheet1!$A:$A,[1]Sheet1!$C:$C,"Other metaolism",0)</f>
        <v>Excluded</v>
      </c>
      <c r="F3200" t="s">
        <v>19</v>
      </c>
      <c r="G3200" t="str">
        <f>Table2[[#This Row],[rxn]]&amp;"_"&amp;Table2[[#This Row],[dir]]</f>
        <v>PAPt_c_REV</v>
      </c>
      <c r="H3200" t="str" cm="1">
        <f t="array" ref="H3200">_xlfn.TEXTJOIN(",",TRUE,_xlfn.UNIQUE(_xlfn._xlws.FILTER(Table2[enz],Table2[rxn+dir]=Table2[[#This Row],[rxn+dir]])))</f>
        <v>SPONT</v>
      </c>
      <c r="I3200" s="2" t="str">
        <f>_xlfn.TEXTAFTER(Table2[[#This Row],[rxn]],"_",-1)</f>
        <v>c</v>
      </c>
      <c r="J3200" s="2" t="str">
        <f>_xlfn.TEXTBEFORE(Table2[[#This Row],[rxn]],"_"&amp;Table2[[#This Row],[compartment]],-1)</f>
        <v>PAPt</v>
      </c>
      <c r="K3200" s="2" t="str" cm="1">
        <f t="array" ref="K3200">_xlfn.LET(_xlpm.t,J3200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0" s="2" t="str">
        <f>IF(LEN(Table2[[#This Row],[number at end of rxn-compartment]])&gt;0,_xlfn.TEXTBEFORE(Table2[[#This Row],[rxn-compartment]],Table2[[#This Row],[number at end of rxn-compartment]],-1),"")</f>
        <v/>
      </c>
      <c r="N3200" t="str">
        <v/>
      </c>
      <c r="O3200" t="str">
        <v>TTCCOAt_c_r</v>
      </c>
      <c r="P3200" t="str">
        <v>REV</v>
      </c>
      <c r="Q3200" t="str">
        <v>SPONT</v>
      </c>
      <c r="R3200" t="str">
        <v/>
      </c>
      <c r="S3200" t="str">
        <v>Excluded</v>
      </c>
      <c r="T3200" t="str">
        <v>Transport</v>
      </c>
    </row>
    <row r="3201" spans="1:20" x14ac:dyDescent="0.2">
      <c r="A3201" t="s">
        <v>6844</v>
      </c>
      <c r="B3201" t="s">
        <v>6845</v>
      </c>
      <c r="C3201" t="s">
        <v>8</v>
      </c>
      <c r="D3201" t="s">
        <v>2201</v>
      </c>
      <c r="E3201" t="str">
        <f>_xlfn.XLOOKUP(Table2[[#This Row],[rxn]],[1]Sheet1!$A:$A,[1]Sheet1!$C:$C,"Other metaolism",0)</f>
        <v>Excluded</v>
      </c>
      <c r="F3201" t="s">
        <v>19</v>
      </c>
      <c r="G3201" t="str">
        <f>Table2[[#This Row],[rxn]]&amp;"_"&amp;Table2[[#This Row],[dir]]</f>
        <v>PAPt_c_m_FWD</v>
      </c>
      <c r="H3201" t="str" cm="1">
        <f t="array" ref="H3201">_xlfn.TEXTJOIN(",",TRUE,_xlfn.UNIQUE(_xlfn._xlws.FILTER(Table2[enz],Table2[rxn+dir]=Table2[[#This Row],[rxn+dir]])))</f>
        <v>UNKNOWN</v>
      </c>
      <c r="I3201" s="2" t="str">
        <f>_xlfn.TEXTAFTER(Table2[[#This Row],[rxn]],"_",-1)</f>
        <v>m</v>
      </c>
      <c r="J3201" s="2" t="str">
        <f>_xlfn.TEXTBEFORE(Table2[[#This Row],[rxn]],"_"&amp;Table2[[#This Row],[compartment]],-1)</f>
        <v>PAPt_c</v>
      </c>
      <c r="K3201" s="2" t="str" cm="1">
        <f t="array" ref="K3201">_xlfn.LET(_xlpm.t,J3201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1" s="2" t="str">
        <f>IF(LEN(Table2[[#This Row],[number at end of rxn-compartment]])&gt;0,_xlfn.TEXTBEFORE(Table2[[#This Row],[rxn-compartment]],Table2[[#This Row],[number at end of rxn-compartment]],-1),"")</f>
        <v/>
      </c>
      <c r="N3201" t="str">
        <v/>
      </c>
      <c r="O3201" t="str">
        <v>TTCCOAt_c_rm</v>
      </c>
      <c r="P3201" t="str">
        <v>FWD</v>
      </c>
      <c r="Q3201" t="str">
        <v>SPONT</v>
      </c>
      <c r="R3201" t="str">
        <v/>
      </c>
      <c r="S3201" t="str">
        <v>Excluded</v>
      </c>
      <c r="T3201" t="str">
        <v>Transport</v>
      </c>
    </row>
    <row r="3202" spans="1:20" x14ac:dyDescent="0.2">
      <c r="A3202" t="s">
        <v>6846</v>
      </c>
      <c r="B3202" t="s">
        <v>6845</v>
      </c>
      <c r="C3202" t="s">
        <v>21</v>
      </c>
      <c r="D3202" t="s">
        <v>2201</v>
      </c>
      <c r="E3202" t="str">
        <f>_xlfn.XLOOKUP(Table2[[#This Row],[rxn]],[1]Sheet1!$A:$A,[1]Sheet1!$C:$C,"Other metaolism",0)</f>
        <v>Excluded</v>
      </c>
      <c r="F3202" t="s">
        <v>19</v>
      </c>
      <c r="G3202" t="str">
        <f>Table2[[#This Row],[rxn]]&amp;"_"&amp;Table2[[#This Row],[dir]]</f>
        <v>PAPt_c_m_REV</v>
      </c>
      <c r="H3202" t="str" cm="1">
        <f t="array" ref="H3202">_xlfn.TEXTJOIN(",",TRUE,_xlfn.UNIQUE(_xlfn._xlws.FILTER(Table2[enz],Table2[rxn+dir]=Table2[[#This Row],[rxn+dir]])))</f>
        <v>UNKNOWN</v>
      </c>
      <c r="I3202" s="2" t="str">
        <f>_xlfn.TEXTAFTER(Table2[[#This Row],[rxn]],"_",-1)</f>
        <v>m</v>
      </c>
      <c r="J3202" s="2" t="str">
        <f>_xlfn.TEXTBEFORE(Table2[[#This Row],[rxn]],"_"&amp;Table2[[#This Row],[compartment]],-1)</f>
        <v>PAPt_c</v>
      </c>
      <c r="K3202" s="2" t="str" cm="1">
        <f t="array" ref="K3202">_xlfn.LET(_xlpm.t,J3202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2" s="2" t="str">
        <f>IF(LEN(Table2[[#This Row],[number at end of rxn-compartment]])&gt;0,_xlfn.TEXTBEFORE(Table2[[#This Row],[rxn-compartment]],Table2[[#This Row],[number at end of rxn-compartment]],-1),"")</f>
        <v/>
      </c>
      <c r="N3202" t="str">
        <v/>
      </c>
      <c r="O3202" t="str">
        <v>TTCCOAt_c_rm</v>
      </c>
      <c r="P3202" t="str">
        <v>REV</v>
      </c>
      <c r="Q3202" t="str">
        <v>SPONT</v>
      </c>
      <c r="R3202" t="str">
        <v/>
      </c>
      <c r="S3202" t="str">
        <v>Excluded</v>
      </c>
      <c r="T3202" t="str">
        <v>Transport</v>
      </c>
    </row>
    <row r="3203" spans="1:20" x14ac:dyDescent="0.2">
      <c r="A3203" t="s">
        <v>6847</v>
      </c>
      <c r="B3203" t="s">
        <v>6848</v>
      </c>
      <c r="C3203" t="s">
        <v>8</v>
      </c>
      <c r="D3203" t="s">
        <v>1270</v>
      </c>
      <c r="E3203" t="str">
        <f>_xlfn.XLOOKUP(Table2[[#This Row],[rxn]],[1]Sheet1!$A:$A,[1]Sheet1!$C:$C,"Other metaolism",0)</f>
        <v>Excluded</v>
      </c>
      <c r="F3203" t="s">
        <v>19</v>
      </c>
      <c r="G3203" t="str">
        <f>Table2[[#This Row],[rxn]]&amp;"_"&amp;Table2[[#This Row],[dir]]</f>
        <v>PAt_en_rm_FWD</v>
      </c>
      <c r="H3203" t="str" cm="1">
        <f t="array" ref="H3203">_xlfn.TEXTJOIN(",",TRUE,_xlfn.UNIQUE(_xlfn._xlws.FILTER(Table2[enz],Table2[rxn+dir]=Table2[[#This Row],[rxn+dir]])))</f>
        <v>SPONT</v>
      </c>
      <c r="I3203" s="2" t="str">
        <f>_xlfn.TEXTAFTER(Table2[[#This Row],[rxn]],"_",-1)</f>
        <v>rm</v>
      </c>
      <c r="J3203" s="2" t="str">
        <f>_xlfn.TEXTBEFORE(Table2[[#This Row],[rxn]],"_"&amp;Table2[[#This Row],[compartment]],-1)</f>
        <v>PAt_en</v>
      </c>
      <c r="K3203" s="2" t="str" cm="1">
        <f t="array" ref="K3203">_xlfn.LET(_xlpm.t,J3203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3" s="2" t="str">
        <f>IF(LEN(Table2[[#This Row],[number at end of rxn-compartment]])&gt;0,_xlfn.TEXTBEFORE(Table2[[#This Row],[rxn-compartment]],Table2[[#This Row],[number at end of rxn-compartment]],-1),"")</f>
        <v/>
      </c>
      <c r="N3203" t="str">
        <v/>
      </c>
      <c r="O3203" t="str">
        <v>TTCOSAt_c_e</v>
      </c>
      <c r="P3203" t="str">
        <v>FWD</v>
      </c>
      <c r="Q3203" t="str">
        <v>UNKNOWN</v>
      </c>
      <c r="R3203" t="str">
        <v/>
      </c>
      <c r="S3203" t="str">
        <v>Excluded</v>
      </c>
      <c r="T3203" t="str">
        <v>Transport</v>
      </c>
    </row>
    <row r="3204" spans="1:20" x14ac:dyDescent="0.2">
      <c r="A3204" t="s">
        <v>6849</v>
      </c>
      <c r="B3204" t="s">
        <v>6848</v>
      </c>
      <c r="C3204" t="s">
        <v>21</v>
      </c>
      <c r="D3204" t="s">
        <v>1270</v>
      </c>
      <c r="E3204" t="str">
        <f>_xlfn.XLOOKUP(Table2[[#This Row],[rxn]],[1]Sheet1!$A:$A,[1]Sheet1!$C:$C,"Other metaolism",0)</f>
        <v>Excluded</v>
      </c>
      <c r="F3204" t="s">
        <v>19</v>
      </c>
      <c r="G3204" t="str">
        <f>Table2[[#This Row],[rxn]]&amp;"_"&amp;Table2[[#This Row],[dir]]</f>
        <v>PAt_en_rm_REV</v>
      </c>
      <c r="H3204" t="str" cm="1">
        <f t="array" ref="H3204">_xlfn.TEXTJOIN(",",TRUE,_xlfn.UNIQUE(_xlfn._xlws.FILTER(Table2[enz],Table2[rxn+dir]=Table2[[#This Row],[rxn+dir]])))</f>
        <v>SPONT</v>
      </c>
      <c r="I3204" s="2" t="str">
        <f>_xlfn.TEXTAFTER(Table2[[#This Row],[rxn]],"_",-1)</f>
        <v>rm</v>
      </c>
      <c r="J3204" s="2" t="str">
        <f>_xlfn.TEXTBEFORE(Table2[[#This Row],[rxn]],"_"&amp;Table2[[#This Row],[compartment]],-1)</f>
        <v>PAt_en</v>
      </c>
      <c r="K3204" s="2" t="str" cm="1">
        <f t="array" ref="K3204">_xlfn.LET(_xlpm.t,J3204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4" s="2" t="str">
        <f>IF(LEN(Table2[[#This Row],[number at end of rxn-compartment]])&gt;0,_xlfn.TEXTBEFORE(Table2[[#This Row],[rxn-compartment]],Table2[[#This Row],[number at end of rxn-compartment]],-1),"")</f>
        <v/>
      </c>
      <c r="N3204" t="str">
        <v/>
      </c>
      <c r="O3204" t="str">
        <v>TTCOSAt_c_e</v>
      </c>
      <c r="P3204" t="str">
        <v>REV</v>
      </c>
      <c r="Q3204" t="str">
        <v>UNKNOWN</v>
      </c>
      <c r="R3204" t="str">
        <v/>
      </c>
      <c r="S3204" t="str">
        <v>Excluded</v>
      </c>
      <c r="T3204" t="str">
        <v>Transport</v>
      </c>
    </row>
    <row r="3205" spans="1:20" x14ac:dyDescent="0.2">
      <c r="A3205" t="s">
        <v>6850</v>
      </c>
      <c r="B3205" t="s">
        <v>6851</v>
      </c>
      <c r="C3205" t="s">
        <v>8</v>
      </c>
      <c r="D3205" t="s">
        <v>1270</v>
      </c>
      <c r="E3205" t="str">
        <f>_xlfn.XLOOKUP(Table2[[#This Row],[rxn]],[1]Sheet1!$A:$A,[1]Sheet1!$C:$C,"Other metaolism",0)</f>
        <v>Excluded</v>
      </c>
      <c r="F3205" t="s">
        <v>19</v>
      </c>
      <c r="G3205" t="str">
        <f>Table2[[#This Row],[rxn]]&amp;"_"&amp;Table2[[#This Row],[dir]]</f>
        <v>PAt_gm_rm_FWD</v>
      </c>
      <c r="H3205" t="str" cm="1">
        <f t="array" ref="H3205">_xlfn.TEXTJOIN(",",TRUE,_xlfn.UNIQUE(_xlfn._xlws.FILTER(Table2[enz],Table2[rxn+dir]=Table2[[#This Row],[rxn+dir]])))</f>
        <v>SPONT</v>
      </c>
      <c r="I3205" s="2" t="str">
        <f>_xlfn.TEXTAFTER(Table2[[#This Row],[rxn]],"_",-1)</f>
        <v>rm</v>
      </c>
      <c r="J3205" s="2" t="str">
        <f>_xlfn.TEXTBEFORE(Table2[[#This Row],[rxn]],"_"&amp;Table2[[#This Row],[compartment]],-1)</f>
        <v>PAt_gm</v>
      </c>
      <c r="K3205" s="2" t="str" cm="1">
        <f t="array" ref="K3205">_xlfn.LET(_xlpm.t,J3205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5" s="2" t="str">
        <f>IF(LEN(Table2[[#This Row],[number at end of rxn-compartment]])&gt;0,_xlfn.TEXTBEFORE(Table2[[#This Row],[rxn-compartment]],Table2[[#This Row],[number at end of rxn-compartment]],-1),"")</f>
        <v/>
      </c>
      <c r="N3205" t="str">
        <v/>
      </c>
      <c r="O3205" t="str">
        <v>TTCOSAt_c_l</v>
      </c>
      <c r="P3205" t="str">
        <v>FWD</v>
      </c>
      <c r="Q3205" t="str">
        <v>UNKNOWN</v>
      </c>
      <c r="R3205" t="str">
        <v/>
      </c>
      <c r="S3205" t="str">
        <v>Excluded</v>
      </c>
      <c r="T3205" t="str">
        <v>Transport</v>
      </c>
    </row>
    <row r="3206" spans="1:20" x14ac:dyDescent="0.2">
      <c r="A3206" t="s">
        <v>6852</v>
      </c>
      <c r="B3206" t="s">
        <v>6851</v>
      </c>
      <c r="C3206" t="s">
        <v>21</v>
      </c>
      <c r="D3206" t="s">
        <v>1270</v>
      </c>
      <c r="E3206" t="str">
        <f>_xlfn.XLOOKUP(Table2[[#This Row],[rxn]],[1]Sheet1!$A:$A,[1]Sheet1!$C:$C,"Other metaolism",0)</f>
        <v>Excluded</v>
      </c>
      <c r="F3206" t="s">
        <v>19</v>
      </c>
      <c r="G3206" t="str">
        <f>Table2[[#This Row],[rxn]]&amp;"_"&amp;Table2[[#This Row],[dir]]</f>
        <v>PAt_gm_rm_REV</v>
      </c>
      <c r="H3206" t="str" cm="1">
        <f t="array" ref="H3206">_xlfn.TEXTJOIN(",",TRUE,_xlfn.UNIQUE(_xlfn._xlws.FILTER(Table2[enz],Table2[rxn+dir]=Table2[[#This Row],[rxn+dir]])))</f>
        <v>SPONT</v>
      </c>
      <c r="I3206" s="2" t="str">
        <f>_xlfn.TEXTAFTER(Table2[[#This Row],[rxn]],"_",-1)</f>
        <v>rm</v>
      </c>
      <c r="J3206" s="2" t="str">
        <f>_xlfn.TEXTBEFORE(Table2[[#This Row],[rxn]],"_"&amp;Table2[[#This Row],[compartment]],-1)</f>
        <v>PAt_gm</v>
      </c>
      <c r="K3206" s="2" t="str" cm="1">
        <f t="array" ref="K3206">_xlfn.LET(_xlpm.t,J3206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6" s="2" t="str">
        <f>IF(LEN(Table2[[#This Row],[number at end of rxn-compartment]])&gt;0,_xlfn.TEXTBEFORE(Table2[[#This Row],[rxn-compartment]],Table2[[#This Row],[number at end of rxn-compartment]],-1),"")</f>
        <v/>
      </c>
      <c r="N3206" t="str">
        <v/>
      </c>
      <c r="O3206" t="str">
        <v>TTCOSAt_c_l</v>
      </c>
      <c r="P3206" t="str">
        <v>REV</v>
      </c>
      <c r="Q3206" t="str">
        <v>UNKNOWN</v>
      </c>
      <c r="R3206" t="str">
        <v/>
      </c>
      <c r="S3206" t="str">
        <v>Excluded</v>
      </c>
      <c r="T3206" t="str">
        <v>Transport</v>
      </c>
    </row>
    <row r="3207" spans="1:20" x14ac:dyDescent="0.2">
      <c r="A3207" t="s">
        <v>6853</v>
      </c>
      <c r="B3207" t="s">
        <v>6854</v>
      </c>
      <c r="C3207" t="s">
        <v>8</v>
      </c>
      <c r="D3207" t="s">
        <v>1270</v>
      </c>
      <c r="E3207" t="str">
        <f>_xlfn.XLOOKUP(Table2[[#This Row],[rxn]],[1]Sheet1!$A:$A,[1]Sheet1!$C:$C,"Other metaolism",0)</f>
        <v>Excluded</v>
      </c>
      <c r="F3207" t="s">
        <v>19</v>
      </c>
      <c r="G3207" t="str">
        <f>Table2[[#This Row],[rxn]]&amp;"_"&amp;Table2[[#This Row],[dir]]</f>
        <v>PAt_l_rm_FWD</v>
      </c>
      <c r="H3207" t="str" cm="1">
        <f t="array" ref="H3207">_xlfn.TEXTJOIN(",",TRUE,_xlfn.UNIQUE(_xlfn._xlws.FILTER(Table2[enz],Table2[rxn+dir]=Table2[[#This Row],[rxn+dir]])))</f>
        <v>SPONT</v>
      </c>
      <c r="I3207" s="2" t="str">
        <f>_xlfn.TEXTAFTER(Table2[[#This Row],[rxn]],"_",-1)</f>
        <v>rm</v>
      </c>
      <c r="J3207" s="2" t="str">
        <f>_xlfn.TEXTBEFORE(Table2[[#This Row],[rxn]],"_"&amp;Table2[[#This Row],[compartment]],-1)</f>
        <v>PAt_l</v>
      </c>
      <c r="K3207" s="2" t="str" cm="1">
        <f t="array" ref="K3207">_xlfn.LET(_xlpm.t,J3207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7" s="2" t="str">
        <f>IF(LEN(Table2[[#This Row],[number at end of rxn-compartment]])&gt;0,_xlfn.TEXTBEFORE(Table2[[#This Row],[rxn-compartment]],Table2[[#This Row],[number at end of rxn-compartment]],-1),"")</f>
        <v/>
      </c>
      <c r="N3207" t="str">
        <v/>
      </c>
      <c r="O3207" t="str">
        <v>TTCOSAt_c_rm</v>
      </c>
      <c r="P3207" t="str">
        <v>FWD</v>
      </c>
      <c r="Q3207" t="str">
        <v>UNKNOWN</v>
      </c>
      <c r="R3207" t="str">
        <v/>
      </c>
      <c r="S3207" t="str">
        <v>Excluded</v>
      </c>
      <c r="T3207" t="str">
        <v>Transport</v>
      </c>
    </row>
    <row r="3208" spans="1:20" x14ac:dyDescent="0.2">
      <c r="A3208" t="s">
        <v>6855</v>
      </c>
      <c r="B3208" t="s">
        <v>6854</v>
      </c>
      <c r="C3208" t="s">
        <v>21</v>
      </c>
      <c r="D3208" t="s">
        <v>1270</v>
      </c>
      <c r="E3208" t="str">
        <f>_xlfn.XLOOKUP(Table2[[#This Row],[rxn]],[1]Sheet1!$A:$A,[1]Sheet1!$C:$C,"Other metaolism",0)</f>
        <v>Excluded</v>
      </c>
      <c r="F3208" t="s">
        <v>19</v>
      </c>
      <c r="G3208" t="str">
        <f>Table2[[#This Row],[rxn]]&amp;"_"&amp;Table2[[#This Row],[dir]]</f>
        <v>PAt_l_rm_REV</v>
      </c>
      <c r="H3208" t="str" cm="1">
        <f t="array" ref="H3208">_xlfn.TEXTJOIN(",",TRUE,_xlfn.UNIQUE(_xlfn._xlws.FILTER(Table2[enz],Table2[rxn+dir]=Table2[[#This Row],[rxn+dir]])))</f>
        <v>SPONT</v>
      </c>
      <c r="I3208" s="2" t="str">
        <f>_xlfn.TEXTAFTER(Table2[[#This Row],[rxn]],"_",-1)</f>
        <v>rm</v>
      </c>
      <c r="J3208" s="2" t="str">
        <f>_xlfn.TEXTBEFORE(Table2[[#This Row],[rxn]],"_"&amp;Table2[[#This Row],[compartment]],-1)</f>
        <v>PAt_l</v>
      </c>
      <c r="K3208" s="2" t="str" cm="1">
        <f t="array" ref="K3208">_xlfn.LET(_xlpm.t,J3208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8" s="2" t="str">
        <f>IF(LEN(Table2[[#This Row],[number at end of rxn-compartment]])&gt;0,_xlfn.TEXTBEFORE(Table2[[#This Row],[rxn-compartment]],Table2[[#This Row],[number at end of rxn-compartment]],-1),"")</f>
        <v/>
      </c>
      <c r="N3208" t="str">
        <v/>
      </c>
      <c r="O3208" t="str">
        <v>TTCOSAt_c_rm</v>
      </c>
      <c r="P3208" t="str">
        <v>REV</v>
      </c>
      <c r="Q3208" t="str">
        <v>UNKNOWN</v>
      </c>
      <c r="R3208" t="str">
        <v/>
      </c>
      <c r="S3208" t="str">
        <v>Excluded</v>
      </c>
      <c r="T3208" t="str">
        <v>Transport</v>
      </c>
    </row>
    <row r="3209" spans="1:20" x14ac:dyDescent="0.2">
      <c r="A3209" t="s">
        <v>6856</v>
      </c>
      <c r="B3209" t="s">
        <v>6857</v>
      </c>
      <c r="C3209" t="s">
        <v>8</v>
      </c>
      <c r="D3209" t="s">
        <v>1270</v>
      </c>
      <c r="E3209" t="str">
        <f>_xlfn.XLOOKUP(Table2[[#This Row],[rxn]],[1]Sheet1!$A:$A,[1]Sheet1!$C:$C,"Other metaolism",0)</f>
        <v>Excluded</v>
      </c>
      <c r="F3209" t="s">
        <v>19</v>
      </c>
      <c r="G3209" t="str">
        <f>Table2[[#This Row],[rxn]]&amp;"_"&amp;Table2[[#This Row],[dir]]</f>
        <v>PAt_mm_rm_FWD</v>
      </c>
      <c r="H3209" t="str" cm="1">
        <f t="array" ref="H3209">_xlfn.TEXTJOIN(",",TRUE,_xlfn.UNIQUE(_xlfn._xlws.FILTER(Table2[enz],Table2[rxn+dir]=Table2[[#This Row],[rxn+dir]])))</f>
        <v>SPONT</v>
      </c>
      <c r="I3209" s="2" t="str">
        <f>_xlfn.TEXTAFTER(Table2[[#This Row],[rxn]],"_",-1)</f>
        <v>rm</v>
      </c>
      <c r="J3209" s="2" t="str">
        <f>_xlfn.TEXTBEFORE(Table2[[#This Row],[rxn]],"_"&amp;Table2[[#This Row],[compartment]],-1)</f>
        <v>PAt_mm</v>
      </c>
      <c r="K3209" s="2" t="str" cm="1">
        <f t="array" ref="K3209">_xlfn.LET(_xlpm.t,J3209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09" s="2" t="str">
        <f>IF(LEN(Table2[[#This Row],[number at end of rxn-compartment]])&gt;0,_xlfn.TEXTBEFORE(Table2[[#This Row],[rxn-compartment]],Table2[[#This Row],[number at end of rxn-compartment]],-1),"")</f>
        <v/>
      </c>
      <c r="N3209" t="str">
        <v/>
      </c>
      <c r="O3209" t="str">
        <v>TTDCAt_c_e</v>
      </c>
      <c r="P3209" t="str">
        <v>FWD</v>
      </c>
      <c r="Q3209" t="str">
        <v>rt15442799</v>
      </c>
      <c r="R3209" t="str">
        <v/>
      </c>
      <c r="S3209" t="str">
        <v>Excluded</v>
      </c>
      <c r="T3209" t="str">
        <v>Transport</v>
      </c>
    </row>
    <row r="3210" spans="1:20" x14ac:dyDescent="0.2">
      <c r="A3210" t="s">
        <v>6858</v>
      </c>
      <c r="B3210" t="s">
        <v>6857</v>
      </c>
      <c r="C3210" t="s">
        <v>21</v>
      </c>
      <c r="D3210" t="s">
        <v>1270</v>
      </c>
      <c r="E3210" t="str">
        <f>_xlfn.XLOOKUP(Table2[[#This Row],[rxn]],[1]Sheet1!$A:$A,[1]Sheet1!$C:$C,"Other metaolism",0)</f>
        <v>Excluded</v>
      </c>
      <c r="F3210" t="s">
        <v>19</v>
      </c>
      <c r="G3210" t="str">
        <f>Table2[[#This Row],[rxn]]&amp;"_"&amp;Table2[[#This Row],[dir]]</f>
        <v>PAt_mm_rm_REV</v>
      </c>
      <c r="H3210" t="str" cm="1">
        <f t="array" ref="H3210">_xlfn.TEXTJOIN(",",TRUE,_xlfn.UNIQUE(_xlfn._xlws.FILTER(Table2[enz],Table2[rxn+dir]=Table2[[#This Row],[rxn+dir]])))</f>
        <v>SPONT</v>
      </c>
      <c r="I3210" s="2" t="str">
        <f>_xlfn.TEXTAFTER(Table2[[#This Row],[rxn]],"_",-1)</f>
        <v>rm</v>
      </c>
      <c r="J3210" s="2" t="str">
        <f>_xlfn.TEXTBEFORE(Table2[[#This Row],[rxn]],"_"&amp;Table2[[#This Row],[compartment]],-1)</f>
        <v>PAt_mm</v>
      </c>
      <c r="K3210" s="2" t="str" cm="1">
        <f t="array" ref="K3210">_xlfn.LET(_xlpm.t,J3210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0" s="2" t="str">
        <f>IF(LEN(Table2[[#This Row],[number at end of rxn-compartment]])&gt;0,_xlfn.TEXTBEFORE(Table2[[#This Row],[rxn-compartment]],Table2[[#This Row],[number at end of rxn-compartment]],-1),"")</f>
        <v/>
      </c>
      <c r="N3210" t="str">
        <v/>
      </c>
      <c r="O3210" t="str">
        <v>TTDCAt_c_e</v>
      </c>
      <c r="P3210" t="str">
        <v>REV</v>
      </c>
      <c r="Q3210" t="str">
        <v>rt15442799</v>
      </c>
      <c r="R3210" t="str">
        <v/>
      </c>
      <c r="S3210" t="str">
        <v>Excluded</v>
      </c>
      <c r="T3210" t="str">
        <v>Transport</v>
      </c>
    </row>
    <row r="3211" spans="1:20" x14ac:dyDescent="0.2">
      <c r="A3211" t="s">
        <v>6859</v>
      </c>
      <c r="B3211" t="s">
        <v>6860</v>
      </c>
      <c r="C3211" t="s">
        <v>8</v>
      </c>
      <c r="D3211" t="s">
        <v>1270</v>
      </c>
      <c r="E3211" t="str">
        <f>_xlfn.XLOOKUP(Table2[[#This Row],[rxn]],[1]Sheet1!$A:$A,[1]Sheet1!$C:$C,"Other metaolism",0)</f>
        <v>Excluded</v>
      </c>
      <c r="F3211" t="s">
        <v>19</v>
      </c>
      <c r="G3211" t="str">
        <f>Table2[[#This Row],[rxn]]&amp;"_"&amp;Table2[[#This Row],[dir]]</f>
        <v>PAt_rm_vm_FWD</v>
      </c>
      <c r="H3211" t="str" cm="1">
        <f t="array" ref="H3211">_xlfn.TEXTJOIN(",",TRUE,_xlfn.UNIQUE(_xlfn._xlws.FILTER(Table2[enz],Table2[rxn+dir]=Table2[[#This Row],[rxn+dir]])))</f>
        <v>SPONT</v>
      </c>
      <c r="I3211" s="2" t="str">
        <f>_xlfn.TEXTAFTER(Table2[[#This Row],[rxn]],"_",-1)</f>
        <v>vm</v>
      </c>
      <c r="J3211" s="2" t="str">
        <f>_xlfn.TEXTBEFORE(Table2[[#This Row],[rxn]],"_"&amp;Table2[[#This Row],[compartment]],-1)</f>
        <v>PAt_rm</v>
      </c>
      <c r="K3211" s="2" t="str" cm="1">
        <f t="array" ref="K3211">_xlfn.LET(_xlpm.t,J3211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1" s="2" t="str">
        <f>IF(LEN(Table2[[#This Row],[number at end of rxn-compartment]])&gt;0,_xlfn.TEXTBEFORE(Table2[[#This Row],[rxn-compartment]],Table2[[#This Row],[number at end of rxn-compartment]],-1),"")</f>
        <v/>
      </c>
      <c r="N3211" t="str">
        <v/>
      </c>
      <c r="O3211" t="str">
        <v>TTDCAt_c_rm</v>
      </c>
      <c r="P3211" t="str">
        <v>FWD</v>
      </c>
      <c r="Q3211" t="str">
        <v>SPONT</v>
      </c>
      <c r="R3211" t="str">
        <v/>
      </c>
      <c r="S3211" t="str">
        <v>Excluded</v>
      </c>
      <c r="T3211" t="str">
        <v>Transport</v>
      </c>
    </row>
    <row r="3212" spans="1:20" x14ac:dyDescent="0.2">
      <c r="A3212" t="s">
        <v>6861</v>
      </c>
      <c r="B3212" t="s">
        <v>6860</v>
      </c>
      <c r="C3212" t="s">
        <v>21</v>
      </c>
      <c r="D3212" t="s">
        <v>1270</v>
      </c>
      <c r="E3212" t="str">
        <f>_xlfn.XLOOKUP(Table2[[#This Row],[rxn]],[1]Sheet1!$A:$A,[1]Sheet1!$C:$C,"Other metaolism",0)</f>
        <v>Excluded</v>
      </c>
      <c r="F3212" t="s">
        <v>19</v>
      </c>
      <c r="G3212" t="str">
        <f>Table2[[#This Row],[rxn]]&amp;"_"&amp;Table2[[#This Row],[dir]]</f>
        <v>PAt_rm_vm_REV</v>
      </c>
      <c r="H3212" t="str" cm="1">
        <f t="array" ref="H3212">_xlfn.TEXTJOIN(",",TRUE,_xlfn.UNIQUE(_xlfn._xlws.FILTER(Table2[enz],Table2[rxn+dir]=Table2[[#This Row],[rxn+dir]])))</f>
        <v>SPONT</v>
      </c>
      <c r="I3212" s="2" t="str">
        <f>_xlfn.TEXTAFTER(Table2[[#This Row],[rxn]],"_",-1)</f>
        <v>vm</v>
      </c>
      <c r="J3212" s="2" t="str">
        <f>_xlfn.TEXTBEFORE(Table2[[#This Row],[rxn]],"_"&amp;Table2[[#This Row],[compartment]],-1)</f>
        <v>PAt_rm</v>
      </c>
      <c r="K3212" s="2" t="str" cm="1">
        <f t="array" ref="K3212">_xlfn.LET(_xlpm.t,J3212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2" s="2" t="str">
        <f>IF(LEN(Table2[[#This Row],[number at end of rxn-compartment]])&gt;0,_xlfn.TEXTBEFORE(Table2[[#This Row],[rxn-compartment]],Table2[[#This Row],[number at end of rxn-compartment]],-1),"")</f>
        <v/>
      </c>
      <c r="N3212" t="str">
        <v/>
      </c>
      <c r="O3212" t="str">
        <v>TTDCAt_c_rm</v>
      </c>
      <c r="P3212" t="str">
        <v>REV</v>
      </c>
      <c r="Q3212" t="str">
        <v>SPONT</v>
      </c>
      <c r="R3212" t="str">
        <v/>
      </c>
      <c r="S3212" t="str">
        <v>Excluded</v>
      </c>
      <c r="T3212" t="str">
        <v>Transport</v>
      </c>
    </row>
    <row r="3213" spans="1:20" x14ac:dyDescent="0.2">
      <c r="A3213" t="s">
        <v>6862</v>
      </c>
      <c r="B3213" t="s">
        <v>6864</v>
      </c>
      <c r="C3213" t="s">
        <v>8</v>
      </c>
      <c r="D3213" t="s">
        <v>6863</v>
      </c>
      <c r="E3213" t="str">
        <f>_xlfn.XLOOKUP(Table2[[#This Row],[rxn]],[1]Sheet1!$A:$A,[1]Sheet1!$C:$C,"Other metaolism",0)</f>
        <v>Other metabolism</v>
      </c>
      <c r="F3213" t="s">
        <v>3034</v>
      </c>
      <c r="G3213" t="str">
        <f>Table2[[#This Row],[rxn]]&amp;"_"&amp;Table2[[#This Row],[dir]]</f>
        <v>PBAL_c_FWD</v>
      </c>
      <c r="H3213" t="str" cm="1">
        <f t="array" ref="H3213">_xlfn.TEXTJOIN(",",TRUE,_xlfn.UNIQUE(_xlfn._xlws.FILTER(Table2[enz],Table2[rxn+dir]=Table2[[#This Row],[rxn+dir]])))</f>
        <v>rt2107</v>
      </c>
      <c r="I3213" s="2" t="str">
        <f>_xlfn.TEXTAFTER(Table2[[#This Row],[rxn]],"_",-1)</f>
        <v>c</v>
      </c>
      <c r="J3213" s="2" t="str">
        <f>_xlfn.TEXTBEFORE(Table2[[#This Row],[rxn]],"_"&amp;Table2[[#This Row],[compartment]],-1)</f>
        <v>PBAL</v>
      </c>
      <c r="K3213" s="2" t="str" cm="1">
        <f t="array" ref="K3213">_xlfn.LET(_xlpm.t,J3213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3" s="2" t="str">
        <f>IF(LEN(Table2[[#This Row],[number at end of rxn-compartment]])&gt;0,_xlfn.TEXTBEFORE(Table2[[#This Row],[rxn-compartment]],Table2[[#This Row],[number at end of rxn-compartment]],-1),"")</f>
        <v/>
      </c>
      <c r="N3213" t="str">
        <v/>
      </c>
      <c r="O3213" t="str">
        <v>TTDCAt_c_x</v>
      </c>
      <c r="P3213" t="str">
        <v>FWD</v>
      </c>
      <c r="Q3213" t="str">
        <v>rt5693,SPONT</v>
      </c>
      <c r="R3213" t="str">
        <v/>
      </c>
      <c r="S3213" t="str">
        <v>Excluded</v>
      </c>
      <c r="T3213" t="str">
        <v>Transport</v>
      </c>
    </row>
    <row r="3214" spans="1:20" x14ac:dyDescent="0.2">
      <c r="A3214" t="s">
        <v>6865</v>
      </c>
      <c r="B3214" t="s">
        <v>918</v>
      </c>
      <c r="C3214" t="s">
        <v>8</v>
      </c>
      <c r="D3214" t="s">
        <v>6866</v>
      </c>
      <c r="E3214" t="str">
        <f>_xlfn.XLOOKUP(Table2[[#This Row],[rxn]],[1]Sheet1!$A:$A,[1]Sheet1!$C:$C,"Other metaolism",0)</f>
        <v>Central metabolism</v>
      </c>
      <c r="F3214" t="s">
        <v>109</v>
      </c>
      <c r="G3214" t="str">
        <f>Table2[[#This Row],[rxn]]&amp;"_"&amp;Table2[[#This Row],[dir]]</f>
        <v>PC_c_FWD</v>
      </c>
      <c r="H3214" t="str" cm="1">
        <f t="array" ref="H3214">_xlfn.TEXTJOIN(",",TRUE,_xlfn.UNIQUE(_xlfn._xlws.FILTER(Table2[enz],Table2[rxn+dir]=Table2[[#This Row],[rxn+dir]])))</f>
        <v>rt7325,rt8262</v>
      </c>
      <c r="I3214" s="2" t="str">
        <f>_xlfn.TEXTAFTER(Table2[[#This Row],[rxn]],"_",-1)</f>
        <v>c</v>
      </c>
      <c r="J3214" s="2" t="str">
        <f>_xlfn.TEXTBEFORE(Table2[[#This Row],[rxn]],"_"&amp;Table2[[#This Row],[compartment]],-1)</f>
        <v>PC</v>
      </c>
      <c r="K3214" s="2" t="str" cm="1">
        <f t="array" ref="K3214">_xlfn.LET(_xlpm.t,J3214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4" s="2" t="str">
        <f>IF(LEN(Table2[[#This Row],[number at end of rxn-compartment]])&gt;0,_xlfn.TEXTBEFORE(Table2[[#This Row],[rxn-compartment]],Table2[[#This Row],[number at end of rxn-compartment]],-1),"")</f>
        <v/>
      </c>
      <c r="N3214" t="str">
        <v/>
      </c>
      <c r="O3214" t="str">
        <v>TTDCAt_c_x</v>
      </c>
      <c r="P3214" t="str">
        <v>REV</v>
      </c>
      <c r="Q3214" t="str">
        <v>rt5693,SPONT</v>
      </c>
      <c r="R3214" t="str">
        <v/>
      </c>
      <c r="S3214" t="str">
        <v>Excluded</v>
      </c>
      <c r="T3214" t="str">
        <v>Transport</v>
      </c>
    </row>
    <row r="3215" spans="1:20" x14ac:dyDescent="0.2">
      <c r="A3215" t="s">
        <v>6867</v>
      </c>
      <c r="B3215" t="s">
        <v>918</v>
      </c>
      <c r="C3215" t="s">
        <v>8</v>
      </c>
      <c r="D3215" t="s">
        <v>6868</v>
      </c>
      <c r="E3215" t="str">
        <f>_xlfn.XLOOKUP(Table2[[#This Row],[rxn]],[1]Sheet1!$A:$A,[1]Sheet1!$C:$C,"Other metaolism",0)</f>
        <v>Central metabolism</v>
      </c>
      <c r="F3215" t="s">
        <v>109</v>
      </c>
      <c r="G3215" t="str">
        <f>Table2[[#This Row],[rxn]]&amp;"_"&amp;Table2[[#This Row],[dir]]</f>
        <v>PC_c_FWD</v>
      </c>
      <c r="H3215" t="str" cm="1">
        <f t="array" ref="H3215">_xlfn.TEXTJOIN(",",TRUE,_xlfn.UNIQUE(_xlfn._xlws.FILTER(Table2[enz],Table2[rxn+dir]=Table2[[#This Row],[rxn+dir]])))</f>
        <v>rt7325,rt8262</v>
      </c>
      <c r="I3215" s="2" t="str">
        <f>_xlfn.TEXTAFTER(Table2[[#This Row],[rxn]],"_",-1)</f>
        <v>c</v>
      </c>
      <c r="J3215" s="2" t="str">
        <f>_xlfn.TEXTBEFORE(Table2[[#This Row],[rxn]],"_"&amp;Table2[[#This Row],[compartment]],-1)</f>
        <v>PC</v>
      </c>
      <c r="K3215" s="2" t="str" cm="1">
        <f t="array" ref="K3215">_xlfn.LET(_xlpm.t,J3215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5" s="2" t="str">
        <f>IF(LEN(Table2[[#This Row],[number at end of rxn-compartment]])&gt;0,_xlfn.TEXTBEFORE(Table2[[#This Row],[rxn-compartment]],Table2[[#This Row],[number at end of rxn-compartment]],-1),"")</f>
        <v/>
      </c>
      <c r="N3215" t="str">
        <v/>
      </c>
      <c r="O3215" t="str">
        <v>TTDCAt_l_rm</v>
      </c>
      <c r="P3215" t="str">
        <v>FWD</v>
      </c>
      <c r="Q3215" t="str">
        <v>SPONT</v>
      </c>
      <c r="R3215" t="str">
        <v/>
      </c>
      <c r="S3215" t="str">
        <v>Excluded</v>
      </c>
      <c r="T3215" t="str">
        <v>Transport</v>
      </c>
    </row>
    <row r="3216" spans="1:20" x14ac:dyDescent="0.2">
      <c r="A3216" t="s">
        <v>6869</v>
      </c>
      <c r="B3216" t="s">
        <v>6871</v>
      </c>
      <c r="C3216" t="s">
        <v>8</v>
      </c>
      <c r="D3216" t="s">
        <v>6870</v>
      </c>
      <c r="E3216" t="str">
        <f>_xlfn.XLOOKUP(Table2[[#This Row],[rxn]],[1]Sheet1!$A:$A,[1]Sheet1!$C:$C,"Other metaolism",0)</f>
        <v>Other metabolism</v>
      </c>
      <c r="F3216" t="s">
        <v>39</v>
      </c>
      <c r="G3216" t="str">
        <f>Table2[[#This Row],[rxn]]&amp;"_"&amp;Table2[[#This Row],[dir]]</f>
        <v>PCLAD_c_FWD</v>
      </c>
      <c r="H3216" t="str" cm="1">
        <f t="array" ref="H3216">_xlfn.TEXTJOIN(",",TRUE,_xlfn.UNIQUE(_xlfn._xlws.FILTER(Table2[enz],Table2[rxn+dir]=Table2[[#This Row],[rxn+dir]])))</f>
        <v>rt4548</v>
      </c>
      <c r="I3216" s="2" t="str">
        <f>_xlfn.TEXTAFTER(Table2[[#This Row],[rxn]],"_",-1)</f>
        <v>c</v>
      </c>
      <c r="J3216" s="2" t="str">
        <f>_xlfn.TEXTBEFORE(Table2[[#This Row],[rxn]],"_"&amp;Table2[[#This Row],[compartment]],-1)</f>
        <v>PCLAD</v>
      </c>
      <c r="K3216" s="2" t="str" cm="1">
        <f t="array" ref="K3216">_xlfn.LET(_xlpm.t,J3216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6" s="2" t="str">
        <f>IF(LEN(Table2[[#This Row],[number at end of rxn-compartment]])&gt;0,_xlfn.TEXTBEFORE(Table2[[#This Row],[rxn-compartment]],Table2[[#This Row],[number at end of rxn-compartment]],-1),"")</f>
        <v/>
      </c>
      <c r="N3216" t="str">
        <v/>
      </c>
      <c r="O3216" t="str">
        <v>TTDCAt_l_rm</v>
      </c>
      <c r="P3216" t="str">
        <v>REV</v>
      </c>
      <c r="Q3216" t="str">
        <v>SPONT</v>
      </c>
      <c r="R3216" t="str">
        <v/>
      </c>
      <c r="S3216" t="str">
        <v>Excluded</v>
      </c>
      <c r="T3216" t="str">
        <v>Transport</v>
      </c>
    </row>
    <row r="3217" spans="1:20" x14ac:dyDescent="0.2">
      <c r="A3217" t="s">
        <v>6872</v>
      </c>
      <c r="B3217" t="s">
        <v>6871</v>
      </c>
      <c r="C3217" t="s">
        <v>21</v>
      </c>
      <c r="D3217" t="s">
        <v>6870</v>
      </c>
      <c r="E3217" t="str">
        <f>_xlfn.XLOOKUP(Table2[[#This Row],[rxn]],[1]Sheet1!$A:$A,[1]Sheet1!$C:$C,"Other metaolism",0)</f>
        <v>Other metabolism</v>
      </c>
      <c r="F3217" t="s">
        <v>39</v>
      </c>
      <c r="G3217" t="str">
        <f>Table2[[#This Row],[rxn]]&amp;"_"&amp;Table2[[#This Row],[dir]]</f>
        <v>PCLAD_c_REV</v>
      </c>
      <c r="H3217" t="str" cm="1">
        <f t="array" ref="H3217">_xlfn.TEXTJOIN(",",TRUE,_xlfn.UNIQUE(_xlfn._xlws.FILTER(Table2[enz],Table2[rxn+dir]=Table2[[#This Row],[rxn+dir]])))</f>
        <v>rt4548</v>
      </c>
      <c r="I3217" s="2" t="str">
        <f>_xlfn.TEXTAFTER(Table2[[#This Row],[rxn]],"_",-1)</f>
        <v>c</v>
      </c>
      <c r="J3217" s="2" t="str">
        <f>_xlfn.TEXTBEFORE(Table2[[#This Row],[rxn]],"_"&amp;Table2[[#This Row],[compartment]],-1)</f>
        <v>PCLAD</v>
      </c>
      <c r="K3217" s="2" t="str" cm="1">
        <f t="array" ref="K3217">_xlfn.LET(_xlpm.t,J3217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17" s="2" t="str">
        <f>IF(LEN(Table2[[#This Row],[number at end of rxn-compartment]])&gt;0,_xlfn.TEXTBEFORE(Table2[[#This Row],[rxn-compartment]],Table2[[#This Row],[number at end of rxn-compartment]],-1),"")</f>
        <v/>
      </c>
      <c r="N3217" t="str">
        <v/>
      </c>
      <c r="O3217" t="str">
        <v>TYRCBOX_x</v>
      </c>
      <c r="P3217" t="str">
        <v>FWD</v>
      </c>
      <c r="Q3217" t="str">
        <v>rt5309</v>
      </c>
      <c r="R3217" t="str">
        <v>4.1.1.25</v>
      </c>
      <c r="S3217" t="str">
        <v>Amino acid metabolism</v>
      </c>
      <c r="T3217" t="str">
        <v>Tyrosine metabolism</v>
      </c>
    </row>
    <row r="3218" spans="1:20" x14ac:dyDescent="0.2">
      <c r="A3218" t="s">
        <v>6873</v>
      </c>
      <c r="B3218" t="s">
        <v>6874</v>
      </c>
      <c r="C3218" t="s">
        <v>8</v>
      </c>
      <c r="D3218" t="s">
        <v>2201</v>
      </c>
      <c r="E3218" t="str">
        <f>_xlfn.XLOOKUP(Table2[[#This Row],[rxn]],[1]Sheet1!$A:$A,[1]Sheet1!$C:$C,"Other metaolism",0)</f>
        <v>Other biosynthetic metabolism</v>
      </c>
      <c r="F3218" t="s">
        <v>74</v>
      </c>
      <c r="G3218" t="str">
        <f>Table2[[#This Row],[rxn]]&amp;"_"&amp;Table2[[#This Row],[dir]]</f>
        <v>PCOATA140_c_FWD</v>
      </c>
      <c r="H3218" t="str" cm="1">
        <f t="array" ref="H3218">_xlfn.TEXTJOIN(",",TRUE,_xlfn.UNIQUE(_xlfn._xlws.FILTER(Table2[enz],Table2[rxn+dir]=Table2[[#This Row],[rxn+dir]])))</f>
        <v>UNKNOWN</v>
      </c>
      <c r="I3218" s="2" t="str">
        <f>_xlfn.TEXTAFTER(Table2[[#This Row],[rxn]],"_",-1)</f>
        <v>c</v>
      </c>
      <c r="J3218" s="2" t="str">
        <f>_xlfn.TEXTBEFORE(Table2[[#This Row],[rxn]],"_"&amp;Table2[[#This Row],[compartment]],-1)</f>
        <v>PCOATA140</v>
      </c>
      <c r="K3218" s="2" t="str" cm="1">
        <f t="array" ref="K3218">_xlfn.LET(_xlpm.t,J3218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3218" s="2" t="str">
        <f>IF(LEN(Table2[[#This Row],[number at end of rxn-compartment]])&gt;0,_xlfn.TEXTBEFORE(Table2[[#This Row],[rxn-compartment]],Table2[[#This Row],[number at end of rxn-compartment]],-1),"")</f>
        <v>PCOATA</v>
      </c>
      <c r="N3218" t="str">
        <v/>
      </c>
      <c r="O3218" t="str">
        <v>TYRCBOX_x</v>
      </c>
      <c r="P3218" t="str">
        <v>REV</v>
      </c>
      <c r="Q3218" t="str">
        <v>rt5309</v>
      </c>
      <c r="R3218" t="str">
        <v>4.1.1.25</v>
      </c>
      <c r="S3218" t="str">
        <v>Amino acid metabolism</v>
      </c>
      <c r="T3218" t="str">
        <v>Tyrosine metabolism</v>
      </c>
    </row>
    <row r="3219" spans="1:20" x14ac:dyDescent="0.2">
      <c r="A3219" t="s">
        <v>6875</v>
      </c>
      <c r="B3219" t="s">
        <v>6874</v>
      </c>
      <c r="C3219" t="s">
        <v>21</v>
      </c>
      <c r="D3219" t="s">
        <v>2201</v>
      </c>
      <c r="E3219" t="str">
        <f>_xlfn.XLOOKUP(Table2[[#This Row],[rxn]],[1]Sheet1!$A:$A,[1]Sheet1!$C:$C,"Other metaolism",0)</f>
        <v>Other biosynthetic metabolism</v>
      </c>
      <c r="F3219" t="s">
        <v>74</v>
      </c>
      <c r="G3219" t="str">
        <f>Table2[[#This Row],[rxn]]&amp;"_"&amp;Table2[[#This Row],[dir]]</f>
        <v>PCOATA140_c_REV</v>
      </c>
      <c r="H3219" t="str" cm="1">
        <f t="array" ref="H3219">_xlfn.TEXTJOIN(",",TRUE,_xlfn.UNIQUE(_xlfn._xlws.FILTER(Table2[enz],Table2[rxn+dir]=Table2[[#This Row],[rxn+dir]])))</f>
        <v>UNKNOWN</v>
      </c>
      <c r="I3219" s="2" t="str">
        <f>_xlfn.TEXTAFTER(Table2[[#This Row],[rxn]],"_",-1)</f>
        <v>c</v>
      </c>
      <c r="J3219" s="2" t="str">
        <f>_xlfn.TEXTBEFORE(Table2[[#This Row],[rxn]],"_"&amp;Table2[[#This Row],[compartment]],-1)</f>
        <v>PCOATA140</v>
      </c>
      <c r="K3219" s="2" t="str" cm="1">
        <f t="array" ref="K3219">_xlfn.LET(_xlpm.t,J3219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140</v>
      </c>
      <c r="L3219" s="2" t="str">
        <f>IF(LEN(Table2[[#This Row],[number at end of rxn-compartment]])&gt;0,_xlfn.TEXTBEFORE(Table2[[#This Row],[rxn-compartment]],Table2[[#This Row],[number at end of rxn-compartment]],-1),"")</f>
        <v>PCOATA</v>
      </c>
      <c r="N3219" t="str">
        <v/>
      </c>
      <c r="O3219" t="str">
        <v>TYRt_c_m</v>
      </c>
      <c r="P3219" t="str">
        <v>FWD</v>
      </c>
      <c r="Q3219" t="str">
        <v>SPONT</v>
      </c>
      <c r="R3219" t="str">
        <v/>
      </c>
      <c r="S3219" t="str">
        <v>Excluded</v>
      </c>
      <c r="T3219" t="str">
        <v>Transport</v>
      </c>
    </row>
    <row r="3220" spans="1:20" x14ac:dyDescent="0.2">
      <c r="A3220" t="s">
        <v>6876</v>
      </c>
      <c r="B3220" t="s">
        <v>6877</v>
      </c>
      <c r="C3220" t="s">
        <v>8</v>
      </c>
      <c r="D3220" t="s">
        <v>1934</v>
      </c>
      <c r="E3220" t="str">
        <f>_xlfn.XLOOKUP(Table2[[#This Row],[rxn]],[1]Sheet1!$A:$A,[1]Sheet1!$C:$C,"Other metaolism",0)</f>
        <v>Other biosynthetic metabolism</v>
      </c>
      <c r="F3220" t="s">
        <v>74</v>
      </c>
      <c r="G3220" t="str">
        <f>Table2[[#This Row],[rxn]]&amp;"_"&amp;Table2[[#This Row],[dir]]</f>
        <v>PCOATA160_c_FWD</v>
      </c>
      <c r="H3220" t="str" cm="1">
        <f t="array" ref="H3220">_xlfn.TEXTJOIN(",",TRUE,_xlfn.UNIQUE(_xlfn._xlws.FILTER(Table2[enz],Table2[rxn+dir]=Table2[[#This Row],[rxn+dir]])))</f>
        <v>rt0302</v>
      </c>
      <c r="I3220" s="2" t="str">
        <f>_xlfn.TEXTAFTER(Table2[[#This Row],[rxn]],"_",-1)</f>
        <v>c</v>
      </c>
      <c r="J3220" s="2" t="str">
        <f>_xlfn.TEXTBEFORE(Table2[[#This Row],[rxn]],"_"&amp;Table2[[#This Row],[compartment]],-1)</f>
        <v>PCOATA160</v>
      </c>
      <c r="K3220" s="2" t="str" cm="1">
        <f t="array" ref="K3220">_xlfn.LET(_xlpm.t,J3220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3220" s="2" t="str">
        <f>IF(LEN(Table2[[#This Row],[number at end of rxn-compartment]])&gt;0,_xlfn.TEXTBEFORE(Table2[[#This Row],[rxn-compartment]],Table2[[#This Row],[number at end of rxn-compartment]],-1),"")</f>
        <v>PCOATA</v>
      </c>
      <c r="N3220" t="str">
        <v/>
      </c>
      <c r="O3220" t="str">
        <v>TYRt_c_v</v>
      </c>
      <c r="P3220" t="str">
        <v>FWD</v>
      </c>
      <c r="Q3220" t="str">
        <v>rt6501</v>
      </c>
      <c r="R3220" t="str">
        <v/>
      </c>
      <c r="S3220" t="str">
        <v>Excluded</v>
      </c>
      <c r="T3220" t="str">
        <v>Transport</v>
      </c>
    </row>
    <row r="3221" spans="1:20" x14ac:dyDescent="0.2">
      <c r="A3221" t="s">
        <v>6878</v>
      </c>
      <c r="B3221" t="s">
        <v>6877</v>
      </c>
      <c r="C3221" t="s">
        <v>21</v>
      </c>
      <c r="D3221" t="s">
        <v>1934</v>
      </c>
      <c r="E3221" t="str">
        <f>_xlfn.XLOOKUP(Table2[[#This Row],[rxn]],[1]Sheet1!$A:$A,[1]Sheet1!$C:$C,"Other metaolism",0)</f>
        <v>Other biosynthetic metabolism</v>
      </c>
      <c r="F3221" t="s">
        <v>74</v>
      </c>
      <c r="G3221" t="str">
        <f>Table2[[#This Row],[rxn]]&amp;"_"&amp;Table2[[#This Row],[dir]]</f>
        <v>PCOATA160_c_REV</v>
      </c>
      <c r="H3221" t="str" cm="1">
        <f t="array" ref="H3221">_xlfn.TEXTJOIN(",",TRUE,_xlfn.UNIQUE(_xlfn._xlws.FILTER(Table2[enz],Table2[rxn+dir]=Table2[[#This Row],[rxn+dir]])))</f>
        <v>rt0302</v>
      </c>
      <c r="I3221" s="2" t="str">
        <f>_xlfn.TEXTAFTER(Table2[[#This Row],[rxn]],"_",-1)</f>
        <v>c</v>
      </c>
      <c r="J3221" s="2" t="str">
        <f>_xlfn.TEXTBEFORE(Table2[[#This Row],[rxn]],"_"&amp;Table2[[#This Row],[compartment]],-1)</f>
        <v>PCOATA160</v>
      </c>
      <c r="K3221" s="2" t="str" cm="1">
        <f t="array" ref="K3221">_xlfn.LET(_xlpm.t,J3221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160</v>
      </c>
      <c r="L3221" s="2" t="str">
        <f>IF(LEN(Table2[[#This Row],[number at end of rxn-compartment]])&gt;0,_xlfn.TEXTBEFORE(Table2[[#This Row],[rxn-compartment]],Table2[[#This Row],[number at end of rxn-compartment]],-1),"")</f>
        <v>PCOATA</v>
      </c>
      <c r="N3221" t="str">
        <v/>
      </c>
      <c r="O3221" t="str">
        <v>TYRt_c_x</v>
      </c>
      <c r="P3221" t="str">
        <v>FWD</v>
      </c>
      <c r="Q3221" t="str">
        <v>SPONT</v>
      </c>
      <c r="R3221" t="str">
        <v/>
      </c>
      <c r="S3221" t="str">
        <v>Excluded</v>
      </c>
      <c r="T3221" t="str">
        <v>Transport</v>
      </c>
    </row>
    <row r="3222" spans="1:20" x14ac:dyDescent="0.2">
      <c r="A3222" t="s">
        <v>6879</v>
      </c>
      <c r="B3222" t="s">
        <v>6880</v>
      </c>
      <c r="C3222" t="s">
        <v>8</v>
      </c>
      <c r="D3222" t="s">
        <v>1934</v>
      </c>
      <c r="E3222" t="str">
        <f>_xlfn.XLOOKUP(Table2[[#This Row],[rxn]],[1]Sheet1!$A:$A,[1]Sheet1!$C:$C,"Other metaolism",0)</f>
        <v>Other biosynthetic metabolism</v>
      </c>
      <c r="F3222" t="s">
        <v>74</v>
      </c>
      <c r="G3222" t="str">
        <f>Table2[[#This Row],[rxn]]&amp;"_"&amp;Table2[[#This Row],[dir]]</f>
        <v>PCOATA180_c_FWD</v>
      </c>
      <c r="H3222" t="str" cm="1">
        <f t="array" ref="H3222">_xlfn.TEXTJOIN(",",TRUE,_xlfn.UNIQUE(_xlfn._xlws.FILTER(Table2[enz],Table2[rxn+dir]=Table2[[#This Row],[rxn+dir]])))</f>
        <v>rt0302</v>
      </c>
      <c r="I3222" s="2" t="str">
        <f>_xlfn.TEXTAFTER(Table2[[#This Row],[rxn]],"_",-1)</f>
        <v>c</v>
      </c>
      <c r="J3222" s="2" t="str">
        <f>_xlfn.TEXTBEFORE(Table2[[#This Row],[rxn]],"_"&amp;Table2[[#This Row],[compartment]],-1)</f>
        <v>PCOATA180</v>
      </c>
      <c r="K3222" s="2" t="str" cm="1">
        <f t="array" ref="K3222">_xlfn.LET(_xlpm.t,J3222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3222" s="2" t="str">
        <f>IF(LEN(Table2[[#This Row],[number at end of rxn-compartment]])&gt;0,_xlfn.TEXTBEFORE(Table2[[#This Row],[rxn-compartment]],Table2[[#This Row],[number at end of rxn-compartment]],-1),"")</f>
        <v>PCOATA</v>
      </c>
      <c r="N3222" t="str">
        <v/>
      </c>
      <c r="O3222" t="str">
        <v>TYRt_c_x</v>
      </c>
      <c r="P3222" t="str">
        <v>REV</v>
      </c>
      <c r="Q3222" t="str">
        <v>SPONT</v>
      </c>
      <c r="R3222" t="str">
        <v/>
      </c>
      <c r="S3222" t="str">
        <v>Excluded</v>
      </c>
      <c r="T3222" t="str">
        <v>Transport</v>
      </c>
    </row>
    <row r="3223" spans="1:20" x14ac:dyDescent="0.2">
      <c r="A3223" t="s">
        <v>6881</v>
      </c>
      <c r="B3223" t="s">
        <v>6880</v>
      </c>
      <c r="C3223" t="s">
        <v>21</v>
      </c>
      <c r="D3223" t="s">
        <v>1934</v>
      </c>
      <c r="E3223" t="str">
        <f>_xlfn.XLOOKUP(Table2[[#This Row],[rxn]],[1]Sheet1!$A:$A,[1]Sheet1!$C:$C,"Other metaolism",0)</f>
        <v>Other biosynthetic metabolism</v>
      </c>
      <c r="F3223" t="s">
        <v>74</v>
      </c>
      <c r="G3223" t="str">
        <f>Table2[[#This Row],[rxn]]&amp;"_"&amp;Table2[[#This Row],[dir]]</f>
        <v>PCOATA180_c_REV</v>
      </c>
      <c r="H3223" t="str" cm="1">
        <f t="array" ref="H3223">_xlfn.TEXTJOIN(",",TRUE,_xlfn.UNIQUE(_xlfn._xlws.FILTER(Table2[enz],Table2[rxn+dir]=Table2[[#This Row],[rxn+dir]])))</f>
        <v>rt0302</v>
      </c>
      <c r="I3223" s="2" t="str">
        <f>_xlfn.TEXTAFTER(Table2[[#This Row],[rxn]],"_",-1)</f>
        <v>c</v>
      </c>
      <c r="J3223" s="2" t="str">
        <f>_xlfn.TEXTBEFORE(Table2[[#This Row],[rxn]],"_"&amp;Table2[[#This Row],[compartment]],-1)</f>
        <v>PCOATA180</v>
      </c>
      <c r="K3223" s="2" t="str" cm="1">
        <f t="array" ref="K3223">_xlfn.LET(_xlpm.t,J3223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180</v>
      </c>
      <c r="L3223" s="2" t="str">
        <f>IF(LEN(Table2[[#This Row],[number at end of rxn-compartment]])&gt;0,_xlfn.TEXTBEFORE(Table2[[#This Row],[rxn-compartment]],Table2[[#This Row],[number at end of rxn-compartment]],-1),"")</f>
        <v>PCOATA</v>
      </c>
      <c r="N3223" t="str">
        <v/>
      </c>
      <c r="O3223" t="str">
        <v>TYRTA_c</v>
      </c>
      <c r="P3223" t="str">
        <v>FWD</v>
      </c>
      <c r="Q3223" t="str">
        <v>rt7471,rt7697</v>
      </c>
      <c r="R3223" t="str">
        <v>2.6.1.1</v>
      </c>
      <c r="S3223" t="str">
        <v>Amino acid metabolism</v>
      </c>
      <c r="T3223" t="str">
        <v>Arginine and proline metabolism</v>
      </c>
    </row>
    <row r="3224" spans="1:20" x14ac:dyDescent="0.2">
      <c r="A3224" t="s">
        <v>6882</v>
      </c>
      <c r="B3224" t="s">
        <v>6883</v>
      </c>
      <c r="C3224" t="s">
        <v>8</v>
      </c>
      <c r="D3224" t="s">
        <v>1270</v>
      </c>
      <c r="E3224" t="str">
        <f>_xlfn.XLOOKUP(Table2[[#This Row],[rxn]],[1]Sheet1!$A:$A,[1]Sheet1!$C:$C,"Other metaolism",0)</f>
        <v>Excluded</v>
      </c>
      <c r="F3224" t="s">
        <v>19</v>
      </c>
      <c r="G3224" t="str">
        <f>Table2[[#This Row],[rxn]]&amp;"_"&amp;Table2[[#This Row],[dir]]</f>
        <v>PCt_c_rm_FWD</v>
      </c>
      <c r="H3224" t="str" cm="1">
        <f t="array" ref="H3224">_xlfn.TEXTJOIN(",",TRUE,_xlfn.UNIQUE(_xlfn._xlws.FILTER(Table2[enz],Table2[rxn+dir]=Table2[[#This Row],[rxn+dir]])))</f>
        <v>SPONT</v>
      </c>
      <c r="I3224" s="2" t="str">
        <f>_xlfn.TEXTAFTER(Table2[[#This Row],[rxn]],"_",-1)</f>
        <v>rm</v>
      </c>
      <c r="J3224" s="2" t="str">
        <f>_xlfn.TEXTBEFORE(Table2[[#This Row],[rxn]],"_"&amp;Table2[[#This Row],[compartment]],-1)</f>
        <v>PCt_c</v>
      </c>
      <c r="K3224" s="2" t="str" cm="1">
        <f t="array" ref="K3224">_xlfn.LET(_xlpm.t,J3224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24" s="2" t="str">
        <f>IF(LEN(Table2[[#This Row],[number at end of rxn-compartment]])&gt;0,_xlfn.TEXTBEFORE(Table2[[#This Row],[rxn-compartment]],Table2[[#This Row],[number at end of rxn-compartment]],-1),"")</f>
        <v/>
      </c>
      <c r="N3224" t="str">
        <v/>
      </c>
      <c r="O3224" t="str">
        <v>TYRTA_c</v>
      </c>
      <c r="P3224" t="str">
        <v>REV</v>
      </c>
      <c r="Q3224" t="str">
        <v>rt7471,rt7697</v>
      </c>
      <c r="R3224" t="str">
        <v>2.6.1.1</v>
      </c>
      <c r="S3224" t="str">
        <v>Amino acid metabolism</v>
      </c>
      <c r="T3224" t="str">
        <v>Arginine and proline metabolism</v>
      </c>
    </row>
    <row r="3225" spans="1:20" x14ac:dyDescent="0.2">
      <c r="A3225" t="s">
        <v>6884</v>
      </c>
      <c r="B3225" t="s">
        <v>6883</v>
      </c>
      <c r="C3225" t="s">
        <v>21</v>
      </c>
      <c r="D3225" t="s">
        <v>1270</v>
      </c>
      <c r="E3225" t="str">
        <f>_xlfn.XLOOKUP(Table2[[#This Row],[rxn]],[1]Sheet1!$A:$A,[1]Sheet1!$C:$C,"Other metaolism",0)</f>
        <v>Excluded</v>
      </c>
      <c r="F3225" t="s">
        <v>19</v>
      </c>
      <c r="G3225" t="str">
        <f>Table2[[#This Row],[rxn]]&amp;"_"&amp;Table2[[#This Row],[dir]]</f>
        <v>PCt_c_rm_REV</v>
      </c>
      <c r="H3225" t="str" cm="1">
        <f t="array" ref="H3225">_xlfn.TEXTJOIN(",",TRUE,_xlfn.UNIQUE(_xlfn._xlws.FILTER(Table2[enz],Table2[rxn+dir]=Table2[[#This Row],[rxn+dir]])))</f>
        <v>SPONT</v>
      </c>
      <c r="I3225" s="2" t="str">
        <f>_xlfn.TEXTAFTER(Table2[[#This Row],[rxn]],"_",-1)</f>
        <v>rm</v>
      </c>
      <c r="J3225" s="2" t="str">
        <f>_xlfn.TEXTBEFORE(Table2[[#This Row],[rxn]],"_"&amp;Table2[[#This Row],[compartment]],-1)</f>
        <v>PCt_c</v>
      </c>
      <c r="K3225" s="2" t="str" cm="1">
        <f t="array" ref="K3225">_xlfn.LET(_xlpm.t,J3225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25" s="2" t="str">
        <f>IF(LEN(Table2[[#This Row],[number at end of rxn-compartment]])&gt;0,_xlfn.TEXTBEFORE(Table2[[#This Row],[rxn-compartment]],Table2[[#This Row],[number at end of rxn-compartment]],-1),"")</f>
        <v/>
      </c>
      <c r="N3225" t="str">
        <v/>
      </c>
      <c r="O3225" t="str">
        <v>TYRTA_m</v>
      </c>
      <c r="P3225" t="str">
        <v>FWD</v>
      </c>
      <c r="Q3225" t="str">
        <v>rt5562_m</v>
      </c>
      <c r="R3225" t="str">
        <v/>
      </c>
      <c r="S3225" t="str">
        <v>Amino acid metabolism</v>
      </c>
      <c r="T3225" t="str">
        <v>Phenylalanine, tyrosine and tryptophan metabolism</v>
      </c>
    </row>
    <row r="3226" spans="1:20" x14ac:dyDescent="0.2">
      <c r="A3226" t="s">
        <v>6885</v>
      </c>
      <c r="B3226" t="s">
        <v>6886</v>
      </c>
      <c r="C3226" t="s">
        <v>8</v>
      </c>
      <c r="D3226" t="s">
        <v>1270</v>
      </c>
      <c r="E3226" t="str">
        <f>_xlfn.XLOOKUP(Table2[[#This Row],[rxn]],[1]Sheet1!$A:$A,[1]Sheet1!$C:$C,"Other metaolism",0)</f>
        <v>Excluded</v>
      </c>
      <c r="F3226" t="s">
        <v>19</v>
      </c>
      <c r="G3226" t="str">
        <f>Table2[[#This Row],[rxn]]&amp;"_"&amp;Table2[[#This Row],[dir]]</f>
        <v>PCt_en_rm_FWD</v>
      </c>
      <c r="H3226" t="str" cm="1">
        <f t="array" ref="H3226">_xlfn.TEXTJOIN(",",TRUE,_xlfn.UNIQUE(_xlfn._xlws.FILTER(Table2[enz],Table2[rxn+dir]=Table2[[#This Row],[rxn+dir]])))</f>
        <v>SPONT</v>
      </c>
      <c r="I3226" s="2" t="str">
        <f>_xlfn.TEXTAFTER(Table2[[#This Row],[rxn]],"_",-1)</f>
        <v>rm</v>
      </c>
      <c r="J3226" s="2" t="str">
        <f>_xlfn.TEXTBEFORE(Table2[[#This Row],[rxn]],"_"&amp;Table2[[#This Row],[compartment]],-1)</f>
        <v>PCt_en</v>
      </c>
      <c r="K3226" s="2" t="str" cm="1">
        <f t="array" ref="K3226">_xlfn.LET(_xlpm.t,J3226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26" s="2" t="str">
        <f>IF(LEN(Table2[[#This Row],[number at end of rxn-compartment]])&gt;0,_xlfn.TEXTBEFORE(Table2[[#This Row],[rxn-compartment]],Table2[[#This Row],[number at end of rxn-compartment]],-1),"")</f>
        <v/>
      </c>
      <c r="N3226" t="str">
        <v/>
      </c>
      <c r="O3226" t="str">
        <v>TYRTAi_x</v>
      </c>
      <c r="P3226" t="str">
        <v>FWD</v>
      </c>
      <c r="Q3226" t="str">
        <v>rt0568_x,rt1784_x,rt5562_x</v>
      </c>
      <c r="R3226" t="str">
        <v>2.6.1.1</v>
      </c>
      <c r="S3226" t="str">
        <v>Amino acid metabolism</v>
      </c>
      <c r="T3226" t="str">
        <v>Arginine and proline metabolism</v>
      </c>
    </row>
    <row r="3227" spans="1:20" x14ac:dyDescent="0.2">
      <c r="A3227" t="s">
        <v>6887</v>
      </c>
      <c r="B3227" t="s">
        <v>6886</v>
      </c>
      <c r="C3227" t="s">
        <v>21</v>
      </c>
      <c r="D3227" t="s">
        <v>1270</v>
      </c>
      <c r="E3227" t="str">
        <f>_xlfn.XLOOKUP(Table2[[#This Row],[rxn]],[1]Sheet1!$A:$A,[1]Sheet1!$C:$C,"Other metaolism",0)</f>
        <v>Excluded</v>
      </c>
      <c r="F3227" t="s">
        <v>19</v>
      </c>
      <c r="G3227" t="str">
        <f>Table2[[#This Row],[rxn]]&amp;"_"&amp;Table2[[#This Row],[dir]]</f>
        <v>PCt_en_rm_REV</v>
      </c>
      <c r="H3227" t="str" cm="1">
        <f t="array" ref="H3227">_xlfn.TEXTJOIN(",",TRUE,_xlfn.UNIQUE(_xlfn._xlws.FILTER(Table2[enz],Table2[rxn+dir]=Table2[[#This Row],[rxn+dir]])))</f>
        <v>SPONT</v>
      </c>
      <c r="I3227" s="2" t="str">
        <f>_xlfn.TEXTAFTER(Table2[[#This Row],[rxn]],"_",-1)</f>
        <v>rm</v>
      </c>
      <c r="J3227" s="2" t="str">
        <f>_xlfn.TEXTBEFORE(Table2[[#This Row],[rxn]],"_"&amp;Table2[[#This Row],[compartment]],-1)</f>
        <v>PCt_en</v>
      </c>
      <c r="K3227" s="2" t="str" cm="1">
        <f t="array" ref="K3227">_xlfn.LET(_xlpm.t,J3227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27" s="2" t="str">
        <f>IF(LEN(Table2[[#This Row],[number at end of rxn-compartment]])&gt;0,_xlfn.TEXTBEFORE(Table2[[#This Row],[rxn-compartment]],Table2[[#This Row],[number at end of rxn-compartment]],-1),"")</f>
        <v/>
      </c>
      <c r="N3227" t="str">
        <v/>
      </c>
      <c r="O3227" t="str">
        <v>TYRtpa_v</v>
      </c>
      <c r="P3227" t="str">
        <v>FWD</v>
      </c>
      <c r="Q3227" t="str">
        <v>rt0111,rt7819</v>
      </c>
      <c r="R3227" t="str">
        <v/>
      </c>
      <c r="S3227" t="str">
        <v>Excluded</v>
      </c>
      <c r="T3227" t="str">
        <v>Transport</v>
      </c>
    </row>
    <row r="3228" spans="1:20" x14ac:dyDescent="0.2">
      <c r="A3228" t="s">
        <v>6888</v>
      </c>
      <c r="B3228" t="s">
        <v>6889</v>
      </c>
      <c r="C3228" t="s">
        <v>8</v>
      </c>
      <c r="D3228" t="s">
        <v>1270</v>
      </c>
      <c r="E3228" t="str">
        <f>_xlfn.XLOOKUP(Table2[[#This Row],[rxn]],[1]Sheet1!$A:$A,[1]Sheet1!$C:$C,"Other metaolism",0)</f>
        <v>Excluded</v>
      </c>
      <c r="F3228" t="s">
        <v>19</v>
      </c>
      <c r="G3228" t="str">
        <f>Table2[[#This Row],[rxn]]&amp;"_"&amp;Table2[[#This Row],[dir]]</f>
        <v>PCt_l_rm_FWD</v>
      </c>
      <c r="H3228" t="str" cm="1">
        <f t="array" ref="H3228">_xlfn.TEXTJOIN(",",TRUE,_xlfn.UNIQUE(_xlfn._xlws.FILTER(Table2[enz],Table2[rxn+dir]=Table2[[#This Row],[rxn+dir]])))</f>
        <v>SPONT</v>
      </c>
      <c r="I3228" s="2" t="str">
        <f>_xlfn.TEXTAFTER(Table2[[#This Row],[rxn]],"_",-1)</f>
        <v>rm</v>
      </c>
      <c r="J3228" s="2" t="str">
        <f>_xlfn.TEXTBEFORE(Table2[[#This Row],[rxn]],"_"&amp;Table2[[#This Row],[compartment]],-1)</f>
        <v>PCt_l</v>
      </c>
      <c r="K3228" s="2" t="str" cm="1">
        <f t="array" ref="K3228">_xlfn.LET(_xlpm.t,J3228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28" s="2" t="str">
        <f>IF(LEN(Table2[[#This Row],[number at end of rxn-compartment]])&gt;0,_xlfn.TEXTBEFORE(Table2[[#This Row],[rxn-compartment]],Table2[[#This Row],[number at end of rxn-compartment]],-1),"")</f>
        <v/>
      </c>
      <c r="N3228" t="str">
        <v/>
      </c>
      <c r="O3228" t="str">
        <v>TYRtps_v</v>
      </c>
      <c r="P3228" t="str">
        <v>FWD</v>
      </c>
      <c r="Q3228" t="str">
        <v>rt4375</v>
      </c>
      <c r="R3228" t="str">
        <v/>
      </c>
      <c r="S3228" t="str">
        <v>Excluded</v>
      </c>
      <c r="T3228" t="str">
        <v>Transport</v>
      </c>
    </row>
    <row r="3229" spans="1:20" x14ac:dyDescent="0.2">
      <c r="A3229" t="s">
        <v>6890</v>
      </c>
      <c r="B3229" t="s">
        <v>6889</v>
      </c>
      <c r="C3229" t="s">
        <v>21</v>
      </c>
      <c r="D3229" t="s">
        <v>1270</v>
      </c>
      <c r="E3229" t="str">
        <f>_xlfn.XLOOKUP(Table2[[#This Row],[rxn]],[1]Sheet1!$A:$A,[1]Sheet1!$C:$C,"Other metaolism",0)</f>
        <v>Excluded</v>
      </c>
      <c r="F3229" t="s">
        <v>19</v>
      </c>
      <c r="G3229" t="str">
        <f>Table2[[#This Row],[rxn]]&amp;"_"&amp;Table2[[#This Row],[dir]]</f>
        <v>PCt_l_rm_REV</v>
      </c>
      <c r="H3229" t="str" cm="1">
        <f t="array" ref="H3229">_xlfn.TEXTJOIN(",",TRUE,_xlfn.UNIQUE(_xlfn._xlws.FILTER(Table2[enz],Table2[rxn+dir]=Table2[[#This Row],[rxn+dir]])))</f>
        <v>SPONT</v>
      </c>
      <c r="I3229" s="2" t="str">
        <f>_xlfn.TEXTAFTER(Table2[[#This Row],[rxn]],"_",-1)</f>
        <v>rm</v>
      </c>
      <c r="J3229" s="2" t="str">
        <f>_xlfn.TEXTBEFORE(Table2[[#This Row],[rxn]],"_"&amp;Table2[[#This Row],[compartment]],-1)</f>
        <v>PCt_l</v>
      </c>
      <c r="K3229" s="2" t="str" cm="1">
        <f t="array" ref="K3229">_xlfn.LET(_xlpm.t,J3229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29" s="2" t="str">
        <f>IF(LEN(Table2[[#This Row],[number at end of rxn-compartment]])&gt;0,_xlfn.TEXTBEFORE(Table2[[#This Row],[rxn-compartment]],Table2[[#This Row],[number at end of rxn-compartment]],-1),"")</f>
        <v/>
      </c>
      <c r="N3229" t="str">
        <v/>
      </c>
      <c r="O3229" t="str">
        <v>TYRTRS_c</v>
      </c>
      <c r="P3229" t="str">
        <v>FWD</v>
      </c>
      <c r="Q3229" t="str">
        <v>rt8273</v>
      </c>
      <c r="R3229" t="str">
        <v>6.1.1.1</v>
      </c>
      <c r="S3229" t="str">
        <v>tRNA charging</v>
      </c>
      <c r="T3229" t="str">
        <v>Aminoacyl-tRNA biosynthesis</v>
      </c>
    </row>
    <row r="3230" spans="1:20" x14ac:dyDescent="0.2">
      <c r="A3230" t="s">
        <v>6891</v>
      </c>
      <c r="B3230" t="s">
        <v>6892</v>
      </c>
      <c r="C3230" t="s">
        <v>8</v>
      </c>
      <c r="D3230" t="s">
        <v>1270</v>
      </c>
      <c r="E3230" t="str">
        <f>_xlfn.XLOOKUP(Table2[[#This Row],[rxn]],[1]Sheet1!$A:$A,[1]Sheet1!$C:$C,"Other metaolism",0)</f>
        <v>Excluded</v>
      </c>
      <c r="F3230" t="s">
        <v>19</v>
      </c>
      <c r="G3230" t="str">
        <f>Table2[[#This Row],[rxn]]&amp;"_"&amp;Table2[[#This Row],[dir]]</f>
        <v>PCt_mm_rm_FWD</v>
      </c>
      <c r="H3230" t="str" cm="1">
        <f t="array" ref="H3230">_xlfn.TEXTJOIN(",",TRUE,_xlfn.UNIQUE(_xlfn._xlws.FILTER(Table2[enz],Table2[rxn+dir]=Table2[[#This Row],[rxn+dir]])))</f>
        <v>SPONT</v>
      </c>
      <c r="I3230" s="2" t="str">
        <f>_xlfn.TEXTAFTER(Table2[[#This Row],[rxn]],"_",-1)</f>
        <v>rm</v>
      </c>
      <c r="J3230" s="2" t="str">
        <f>_xlfn.TEXTBEFORE(Table2[[#This Row],[rxn]],"_"&amp;Table2[[#This Row],[compartment]],-1)</f>
        <v>PCt_mm</v>
      </c>
      <c r="K3230" s="2" t="str" cm="1">
        <f t="array" ref="K3230">_xlfn.LET(_xlpm.t,J3230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30" s="2" t="str">
        <f>IF(LEN(Table2[[#This Row],[number at end of rxn-compartment]])&gt;0,_xlfn.TEXTBEFORE(Table2[[#This Row],[rxn-compartment]],Table2[[#This Row],[number at end of rxn-compartment]],-1),"")</f>
        <v/>
      </c>
      <c r="N3230" t="str">
        <v/>
      </c>
      <c r="O3230" t="str">
        <v>TYRTRS_m</v>
      </c>
      <c r="P3230" t="str">
        <v>FWD</v>
      </c>
      <c r="Q3230" t="str">
        <v>rt4769</v>
      </c>
      <c r="R3230" t="str">
        <v>6.1.1.1</v>
      </c>
      <c r="S3230" t="str">
        <v>tRNA charging</v>
      </c>
      <c r="T3230" t="str">
        <v>Aminoacyl-tRNA biosynthesis</v>
      </c>
    </row>
    <row r="3231" spans="1:20" x14ac:dyDescent="0.2">
      <c r="A3231" t="s">
        <v>6893</v>
      </c>
      <c r="B3231" t="s">
        <v>6892</v>
      </c>
      <c r="C3231" t="s">
        <v>21</v>
      </c>
      <c r="D3231" t="s">
        <v>1270</v>
      </c>
      <c r="E3231" t="str">
        <f>_xlfn.XLOOKUP(Table2[[#This Row],[rxn]],[1]Sheet1!$A:$A,[1]Sheet1!$C:$C,"Other metaolism",0)</f>
        <v>Excluded</v>
      </c>
      <c r="F3231" t="s">
        <v>19</v>
      </c>
      <c r="G3231" t="str">
        <f>Table2[[#This Row],[rxn]]&amp;"_"&amp;Table2[[#This Row],[dir]]</f>
        <v>PCt_mm_rm_REV</v>
      </c>
      <c r="H3231" t="str" cm="1">
        <f t="array" ref="H3231">_xlfn.TEXTJOIN(",",TRUE,_xlfn.UNIQUE(_xlfn._xlws.FILTER(Table2[enz],Table2[rxn+dir]=Table2[[#This Row],[rxn+dir]])))</f>
        <v>SPONT</v>
      </c>
      <c r="I3231" s="2" t="str">
        <f>_xlfn.TEXTAFTER(Table2[[#This Row],[rxn]],"_",-1)</f>
        <v>rm</v>
      </c>
      <c r="J3231" s="2" t="str">
        <f>_xlfn.TEXTBEFORE(Table2[[#This Row],[rxn]],"_"&amp;Table2[[#This Row],[compartment]],-1)</f>
        <v>PCt_mm</v>
      </c>
      <c r="K3231" s="2" t="str" cm="1">
        <f t="array" ref="K3231">_xlfn.LET(_xlpm.t,J3231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31" s="2" t="str">
        <f>IF(LEN(Table2[[#This Row],[number at end of rxn-compartment]])&gt;0,_xlfn.TEXTBEFORE(Table2[[#This Row],[rxn-compartment]],Table2[[#This Row],[number at end of rxn-compartment]],-1),"")</f>
        <v/>
      </c>
      <c r="N3231" t="str">
        <v/>
      </c>
      <c r="O3231" t="str">
        <v>UAGDP_c</v>
      </c>
      <c r="P3231" t="str">
        <v>FWD</v>
      </c>
      <c r="Q3231" t="str">
        <v>rt0711</v>
      </c>
      <c r="R3231" t="str">
        <v>2.7.7.23</v>
      </c>
      <c r="S3231" t="str">
        <v>Other metabolism</v>
      </c>
      <c r="T3231" t="str">
        <v>Amino sugar and nucleotide sugar metabolism</v>
      </c>
    </row>
    <row r="3232" spans="1:20" x14ac:dyDescent="0.2">
      <c r="A3232" t="s">
        <v>6894</v>
      </c>
      <c r="B3232" t="s">
        <v>922</v>
      </c>
      <c r="C3232" t="s">
        <v>8</v>
      </c>
      <c r="D3232" t="s">
        <v>6895</v>
      </c>
      <c r="E3232" t="str">
        <f>_xlfn.XLOOKUP(Table2[[#This Row],[rxn]],[1]Sheet1!$A:$A,[1]Sheet1!$C:$C,"Other metaolism",0)</f>
        <v>Other biosynthetic metabolism</v>
      </c>
      <c r="F3232" t="s">
        <v>344</v>
      </c>
      <c r="G3232" t="str">
        <f>Table2[[#This Row],[rxn]]&amp;"_"&amp;Table2[[#This Row],[dir]]</f>
        <v>PDAGATpc_rm_FWD</v>
      </c>
      <c r="H3232" t="str" cm="1">
        <f t="array" ref="H3232">_xlfn.TEXTJOIN(",",TRUE,_xlfn.UNIQUE(_xlfn._xlws.FILTER(Table2[enz],Table2[rxn+dir]=Table2[[#This Row],[rxn+dir]])))</f>
        <v>rt8109</v>
      </c>
      <c r="I3232" s="2" t="str">
        <f>_xlfn.TEXTAFTER(Table2[[#This Row],[rxn]],"_",-1)</f>
        <v>rm</v>
      </c>
      <c r="J3232" s="2" t="str">
        <f>_xlfn.TEXTBEFORE(Table2[[#This Row],[rxn]],"_"&amp;Table2[[#This Row],[compartment]],-1)</f>
        <v>PDAGATpc</v>
      </c>
      <c r="K3232" s="2" t="str" cm="1">
        <f t="array" ref="K3232">_xlfn.LET(_xlpm.t,J3232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32" s="2" t="str">
        <f>IF(LEN(Table2[[#This Row],[number at end of rxn-compartment]])&gt;0,_xlfn.TEXTBEFORE(Table2[[#This Row],[rxn-compartment]],Table2[[#This Row],[number at end of rxn-compartment]],-1),"")</f>
        <v/>
      </c>
      <c r="N3232" t="str">
        <v/>
      </c>
      <c r="O3232" t="str">
        <v>UAGDP_c</v>
      </c>
      <c r="P3232" t="str">
        <v>REV</v>
      </c>
      <c r="Q3232" t="str">
        <v>rt0711</v>
      </c>
      <c r="R3232" t="str">
        <v>2.7.7.23</v>
      </c>
      <c r="S3232" t="str">
        <v>Other metabolism</v>
      </c>
      <c r="T3232" t="str">
        <v>Amino sugar and nucleotide sugar metabolism</v>
      </c>
    </row>
    <row r="3233" spans="1:20" x14ac:dyDescent="0.2">
      <c r="A3233" t="s">
        <v>6896</v>
      </c>
      <c r="B3233" t="s">
        <v>922</v>
      </c>
      <c r="C3233" t="s">
        <v>21</v>
      </c>
      <c r="D3233" t="s">
        <v>6895</v>
      </c>
      <c r="E3233" t="str">
        <f>_xlfn.XLOOKUP(Table2[[#This Row],[rxn]],[1]Sheet1!$A:$A,[1]Sheet1!$C:$C,"Other metaolism",0)</f>
        <v>Other biosynthetic metabolism</v>
      </c>
      <c r="F3233" t="s">
        <v>344</v>
      </c>
      <c r="G3233" t="str">
        <f>Table2[[#This Row],[rxn]]&amp;"_"&amp;Table2[[#This Row],[dir]]</f>
        <v>PDAGATpc_rm_REV</v>
      </c>
      <c r="H3233" t="str" cm="1">
        <f t="array" ref="H3233">_xlfn.TEXTJOIN(",",TRUE,_xlfn.UNIQUE(_xlfn._xlws.FILTER(Table2[enz],Table2[rxn+dir]=Table2[[#This Row],[rxn+dir]])))</f>
        <v>rt8109</v>
      </c>
      <c r="I3233" s="2" t="str">
        <f>_xlfn.TEXTAFTER(Table2[[#This Row],[rxn]],"_",-1)</f>
        <v>rm</v>
      </c>
      <c r="J3233" s="2" t="str">
        <f>_xlfn.TEXTBEFORE(Table2[[#This Row],[rxn]],"_"&amp;Table2[[#This Row],[compartment]],-1)</f>
        <v>PDAGATpc</v>
      </c>
      <c r="K3233" s="2" t="str" cm="1">
        <f t="array" ref="K3233">_xlfn.LET(_xlpm.t,J3233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33" s="2" t="str">
        <f>IF(LEN(Table2[[#This Row],[number at end of rxn-compartment]])&gt;0,_xlfn.TEXTBEFORE(Table2[[#This Row],[rxn-compartment]],Table2[[#This Row],[number at end of rxn-compartment]],-1),"")</f>
        <v/>
      </c>
      <c r="N3233" t="str">
        <v/>
      </c>
      <c r="O3233" t="str">
        <v>UDPG4E_c</v>
      </c>
      <c r="P3233" t="str">
        <v>FWD</v>
      </c>
      <c r="Q3233" t="str">
        <v>rt0601</v>
      </c>
      <c r="R3233" t="str">
        <v>5.1.3.2</v>
      </c>
      <c r="S3233" t="str">
        <v>Other metabolism</v>
      </c>
      <c r="T3233" t="str">
        <v>Galactose metabolism</v>
      </c>
    </row>
    <row r="3234" spans="1:20" x14ac:dyDescent="0.2">
      <c r="A3234" t="s">
        <v>6897</v>
      </c>
      <c r="B3234" t="s">
        <v>925</v>
      </c>
      <c r="C3234" t="s">
        <v>8</v>
      </c>
      <c r="D3234" t="s">
        <v>6895</v>
      </c>
      <c r="E3234" t="str">
        <f>_xlfn.XLOOKUP(Table2[[#This Row],[rxn]],[1]Sheet1!$A:$A,[1]Sheet1!$C:$C,"Other metaolism",0)</f>
        <v>Other biosynthetic metabolism</v>
      </c>
      <c r="F3234" t="s">
        <v>344</v>
      </c>
      <c r="G3234" t="str">
        <f>Table2[[#This Row],[rxn]]&amp;"_"&amp;Table2[[#This Row],[dir]]</f>
        <v>PDAGATpe_rm_FWD</v>
      </c>
      <c r="H3234" t="str" cm="1">
        <f t="array" ref="H3234">_xlfn.TEXTJOIN(",",TRUE,_xlfn.UNIQUE(_xlfn._xlws.FILTER(Table2[enz],Table2[rxn+dir]=Table2[[#This Row],[rxn+dir]])))</f>
        <v>rt8109</v>
      </c>
      <c r="I3234" s="2" t="str">
        <f>_xlfn.TEXTAFTER(Table2[[#This Row],[rxn]],"_",-1)</f>
        <v>rm</v>
      </c>
      <c r="J3234" s="2" t="str">
        <f>_xlfn.TEXTBEFORE(Table2[[#This Row],[rxn]],"_"&amp;Table2[[#This Row],[compartment]],-1)</f>
        <v>PDAGATpe</v>
      </c>
      <c r="K3234" s="2" t="str" cm="1">
        <f t="array" ref="K3234">_xlfn.LET(_xlpm.t,J3234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34" s="2" t="str">
        <f>IF(LEN(Table2[[#This Row],[number at end of rxn-compartment]])&gt;0,_xlfn.TEXTBEFORE(Table2[[#This Row],[rxn-compartment]],Table2[[#This Row],[number at end of rxn-compartment]],-1),"")</f>
        <v/>
      </c>
      <c r="N3234" t="str">
        <v/>
      </c>
      <c r="O3234" t="str">
        <v>UDPG4E_c</v>
      </c>
      <c r="P3234" t="str">
        <v>REV</v>
      </c>
      <c r="Q3234" t="str">
        <v>rt0601</v>
      </c>
      <c r="R3234" t="str">
        <v>5.1.3.2</v>
      </c>
      <c r="S3234" t="str">
        <v>Other metabolism</v>
      </c>
      <c r="T3234" t="str">
        <v>Galactose metabolism</v>
      </c>
    </row>
    <row r="3235" spans="1:20" x14ac:dyDescent="0.2">
      <c r="A3235" t="s">
        <v>6898</v>
      </c>
      <c r="B3235" t="s">
        <v>925</v>
      </c>
      <c r="C3235" t="s">
        <v>21</v>
      </c>
      <c r="D3235" t="s">
        <v>6895</v>
      </c>
      <c r="E3235" t="str">
        <f>_xlfn.XLOOKUP(Table2[[#This Row],[rxn]],[1]Sheet1!$A:$A,[1]Sheet1!$C:$C,"Other metaolism",0)</f>
        <v>Other biosynthetic metabolism</v>
      </c>
      <c r="F3235" t="s">
        <v>344</v>
      </c>
      <c r="G3235" t="str">
        <f>Table2[[#This Row],[rxn]]&amp;"_"&amp;Table2[[#This Row],[dir]]</f>
        <v>PDAGATpe_rm_REV</v>
      </c>
      <c r="H3235" t="str" cm="1">
        <f t="array" ref="H3235">_xlfn.TEXTJOIN(",",TRUE,_xlfn.UNIQUE(_xlfn._xlws.FILTER(Table2[enz],Table2[rxn+dir]=Table2[[#This Row],[rxn+dir]])))</f>
        <v>rt8109</v>
      </c>
      <c r="I3235" s="2" t="str">
        <f>_xlfn.TEXTAFTER(Table2[[#This Row],[rxn]],"_",-1)</f>
        <v>rm</v>
      </c>
      <c r="J3235" s="2" t="str">
        <f>_xlfn.TEXTBEFORE(Table2[[#This Row],[rxn]],"_"&amp;Table2[[#This Row],[compartment]],-1)</f>
        <v>PDAGATpe</v>
      </c>
      <c r="K3235" s="2" t="str" cm="1">
        <f t="array" ref="K3235">_xlfn.LET(_xlpm.t,J3235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35" s="2" t="str">
        <f>IF(LEN(Table2[[#This Row],[number at end of rxn-compartment]])&gt;0,_xlfn.TEXTBEFORE(Table2[[#This Row],[rxn-compartment]],Table2[[#This Row],[number at end of rxn-compartment]],-1),"")</f>
        <v/>
      </c>
      <c r="N3235" t="str">
        <v/>
      </c>
      <c r="O3235" t="str">
        <v>UDPGALt_c_g</v>
      </c>
      <c r="P3235" t="str">
        <v>FWD</v>
      </c>
      <c r="Q3235" t="str">
        <v>rt7574</v>
      </c>
      <c r="R3235" t="str">
        <v/>
      </c>
      <c r="S3235" t="str">
        <v>Excluded</v>
      </c>
      <c r="T3235" t="str">
        <v>Transport</v>
      </c>
    </row>
    <row r="3236" spans="1:20" x14ac:dyDescent="0.2">
      <c r="A3236" t="s">
        <v>6899</v>
      </c>
      <c r="B3236" t="s">
        <v>6901</v>
      </c>
      <c r="C3236" t="s">
        <v>8</v>
      </c>
      <c r="D3236" t="s">
        <v>6900</v>
      </c>
      <c r="E3236" t="str">
        <f>_xlfn.XLOOKUP(Table2[[#This Row],[rxn]],[1]Sheet1!$A:$A,[1]Sheet1!$C:$C,"Other metaolism",0)</f>
        <v>RNA metabolism</v>
      </c>
      <c r="F3236" t="s">
        <v>116</v>
      </c>
      <c r="G3236" t="str">
        <f>Table2[[#This Row],[rxn]]&amp;"_"&amp;Table2[[#This Row],[dir]]</f>
        <v>PDE1_c_FWD</v>
      </c>
      <c r="H3236" t="str" cm="1">
        <f t="array" ref="H3236">_xlfn.TEXTJOIN(",",TRUE,_xlfn.UNIQUE(_xlfn._xlws.FILTER(Table2[enz],Table2[rxn+dir]=Table2[[#This Row],[rxn+dir]])))</f>
        <v>rt3419,rt5322</v>
      </c>
      <c r="I3236" s="2" t="str">
        <f>_xlfn.TEXTAFTER(Table2[[#This Row],[rxn]],"_",-1)</f>
        <v>c</v>
      </c>
      <c r="J3236" s="2" t="str">
        <f>_xlfn.TEXTBEFORE(Table2[[#This Row],[rxn]],"_"&amp;Table2[[#This Row],[compartment]],-1)</f>
        <v>PDE1</v>
      </c>
      <c r="K3236" s="2" t="str" cm="1">
        <f t="array" ref="K3236">_xlfn.LET(_xlpm.t,J3236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236" s="2" t="str">
        <f>IF(LEN(Table2[[#This Row],[number at end of rxn-compartment]])&gt;0,_xlfn.TEXTBEFORE(Table2[[#This Row],[rxn-compartment]],Table2[[#This Row],[number at end of rxn-compartment]],-1),"")</f>
        <v>PDE</v>
      </c>
      <c r="N3236" t="str">
        <v/>
      </c>
      <c r="O3236" t="str">
        <v>UDPGD_c</v>
      </c>
      <c r="P3236" t="str">
        <v>FWD</v>
      </c>
      <c r="Q3236" t="str">
        <v>rt3408</v>
      </c>
      <c r="R3236" t="str">
        <v>1.1.1.22</v>
      </c>
      <c r="S3236" t="str">
        <v>Other biosynthetic metabolism</v>
      </c>
      <c r="T3236" t="str">
        <v>Pentose and glucuronate interconversions</v>
      </c>
    </row>
    <row r="3237" spans="1:20" x14ac:dyDescent="0.2">
      <c r="A3237" t="s">
        <v>6902</v>
      </c>
      <c r="B3237" t="s">
        <v>6901</v>
      </c>
      <c r="C3237" t="s">
        <v>8</v>
      </c>
      <c r="D3237" t="s">
        <v>6903</v>
      </c>
      <c r="E3237" t="str">
        <f>_xlfn.XLOOKUP(Table2[[#This Row],[rxn]],[1]Sheet1!$A:$A,[1]Sheet1!$C:$C,"Other metaolism",0)</f>
        <v>RNA metabolism</v>
      </c>
      <c r="F3237" t="s">
        <v>116</v>
      </c>
      <c r="G3237" t="str">
        <f>Table2[[#This Row],[rxn]]&amp;"_"&amp;Table2[[#This Row],[dir]]</f>
        <v>PDE1_c_FWD</v>
      </c>
      <c r="H3237" t="str" cm="1">
        <f t="array" ref="H3237">_xlfn.TEXTJOIN(",",TRUE,_xlfn.UNIQUE(_xlfn._xlws.FILTER(Table2[enz],Table2[rxn+dir]=Table2[[#This Row],[rxn+dir]])))</f>
        <v>rt3419,rt5322</v>
      </c>
      <c r="I3237" s="2" t="str">
        <f>_xlfn.TEXTAFTER(Table2[[#This Row],[rxn]],"_",-1)</f>
        <v>c</v>
      </c>
      <c r="J3237" s="2" t="str">
        <f>_xlfn.TEXTBEFORE(Table2[[#This Row],[rxn]],"_"&amp;Table2[[#This Row],[compartment]],-1)</f>
        <v>PDE1</v>
      </c>
      <c r="K3237" s="2" t="str" cm="1">
        <f t="array" ref="K3237">_xlfn.LET(_xlpm.t,J3237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237" s="2" t="str">
        <f>IF(LEN(Table2[[#This Row],[number at end of rxn-compartment]])&gt;0,_xlfn.TEXTBEFORE(Table2[[#This Row],[rxn-compartment]],Table2[[#This Row],[number at end of rxn-compartment]],-1),"")</f>
        <v>PDE</v>
      </c>
      <c r="N3237" t="str">
        <v/>
      </c>
      <c r="O3237" t="str">
        <v>UDPGLDC_c</v>
      </c>
      <c r="P3237" t="str">
        <v>FWD</v>
      </c>
      <c r="Q3237" t="str">
        <v>rt7050</v>
      </c>
      <c r="R3237" t="str">
        <v>4.1.1.35</v>
      </c>
      <c r="S3237" t="str">
        <v>Other metabolism</v>
      </c>
      <c r="T3237" t="str">
        <v>Amino sugar and nucleotide sugar metabolism</v>
      </c>
    </row>
    <row r="3238" spans="1:20" x14ac:dyDescent="0.2">
      <c r="A3238" t="s">
        <v>6904</v>
      </c>
      <c r="B3238" t="s">
        <v>6905</v>
      </c>
      <c r="C3238" t="s">
        <v>8</v>
      </c>
      <c r="D3238" t="s">
        <v>6900</v>
      </c>
      <c r="E3238" t="str">
        <f>_xlfn.XLOOKUP(Table2[[#This Row],[rxn]],[1]Sheet1!$A:$A,[1]Sheet1!$C:$C,"Other metaolism",0)</f>
        <v>RNA metabolism</v>
      </c>
      <c r="F3238" t="s">
        <v>116</v>
      </c>
      <c r="G3238" t="str">
        <f>Table2[[#This Row],[rxn]]&amp;"_"&amp;Table2[[#This Row],[dir]]</f>
        <v>PDE2_c_FWD</v>
      </c>
      <c r="H3238" t="str" cm="1">
        <f t="array" ref="H3238">_xlfn.TEXTJOIN(",",TRUE,_xlfn.UNIQUE(_xlfn._xlws.FILTER(Table2[enz],Table2[rxn+dir]=Table2[[#This Row],[rxn+dir]])))</f>
        <v>rt3419,rt5322</v>
      </c>
      <c r="I3238" s="2" t="str">
        <f>_xlfn.TEXTAFTER(Table2[[#This Row],[rxn]],"_",-1)</f>
        <v>c</v>
      </c>
      <c r="J3238" s="2" t="str">
        <f>_xlfn.TEXTBEFORE(Table2[[#This Row],[rxn]],"_"&amp;Table2[[#This Row],[compartment]],-1)</f>
        <v>PDE2</v>
      </c>
      <c r="K3238" s="2" t="str" cm="1">
        <f t="array" ref="K3238">_xlfn.LET(_xlpm.t,J3238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238" s="2" t="str">
        <f>IF(LEN(Table2[[#This Row],[number at end of rxn-compartment]])&gt;0,_xlfn.TEXTBEFORE(Table2[[#This Row],[rxn-compartment]],Table2[[#This Row],[number at end of rxn-compartment]],-1),"")</f>
        <v>PDE</v>
      </c>
      <c r="N3238" t="str">
        <v/>
      </c>
      <c r="O3238" t="str">
        <v>UGLT_c</v>
      </c>
      <c r="P3238" t="str">
        <v>FWD</v>
      </c>
      <c r="Q3238" t="str">
        <v>rt2964</v>
      </c>
      <c r="R3238" t="str">
        <v>2.7.7.12</v>
      </c>
      <c r="S3238" t="str">
        <v>Other metabolism</v>
      </c>
      <c r="T3238" t="str">
        <v>Galactose metabolism</v>
      </c>
    </row>
    <row r="3239" spans="1:20" x14ac:dyDescent="0.2">
      <c r="A3239" t="s">
        <v>6906</v>
      </c>
      <c r="B3239" t="s">
        <v>6905</v>
      </c>
      <c r="C3239" t="s">
        <v>8</v>
      </c>
      <c r="D3239" t="s">
        <v>6903</v>
      </c>
      <c r="E3239" t="str">
        <f>_xlfn.XLOOKUP(Table2[[#This Row],[rxn]],[1]Sheet1!$A:$A,[1]Sheet1!$C:$C,"Other metaolism",0)</f>
        <v>RNA metabolism</v>
      </c>
      <c r="F3239" t="s">
        <v>116</v>
      </c>
      <c r="G3239" t="str">
        <f>Table2[[#This Row],[rxn]]&amp;"_"&amp;Table2[[#This Row],[dir]]</f>
        <v>PDE2_c_FWD</v>
      </c>
      <c r="H3239" t="str" cm="1">
        <f t="array" ref="H3239">_xlfn.TEXTJOIN(",",TRUE,_xlfn.UNIQUE(_xlfn._xlws.FILTER(Table2[enz],Table2[rxn+dir]=Table2[[#This Row],[rxn+dir]])))</f>
        <v>rt3419,rt5322</v>
      </c>
      <c r="I3239" s="2" t="str">
        <f>_xlfn.TEXTAFTER(Table2[[#This Row],[rxn]],"_",-1)</f>
        <v>c</v>
      </c>
      <c r="J3239" s="2" t="str">
        <f>_xlfn.TEXTBEFORE(Table2[[#This Row],[rxn]],"_"&amp;Table2[[#This Row],[compartment]],-1)</f>
        <v>PDE2</v>
      </c>
      <c r="K3239" s="2" t="str" cm="1">
        <f t="array" ref="K3239">_xlfn.LET(_xlpm.t,J3239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239" s="2" t="str">
        <f>IF(LEN(Table2[[#This Row],[number at end of rxn-compartment]])&gt;0,_xlfn.TEXTBEFORE(Table2[[#This Row],[rxn-compartment]],Table2[[#This Row],[number at end of rxn-compartment]],-1),"")</f>
        <v>PDE</v>
      </c>
      <c r="N3239" t="str">
        <v/>
      </c>
      <c r="O3239" t="str">
        <v>UMPK_c</v>
      </c>
      <c r="P3239" t="str">
        <v>FWD</v>
      </c>
      <c r="Q3239" t="str">
        <v>rt4822_c</v>
      </c>
      <c r="R3239" t="str">
        <v>2.7.4.4</v>
      </c>
      <c r="S3239" t="str">
        <v>RNA metabolism</v>
      </c>
      <c r="T3239" t="str">
        <v>Pyrimidine metabolism</v>
      </c>
    </row>
    <row r="3240" spans="1:20" x14ac:dyDescent="0.2">
      <c r="A3240" t="s">
        <v>6907</v>
      </c>
      <c r="B3240" t="s">
        <v>6908</v>
      </c>
      <c r="C3240" t="s">
        <v>8</v>
      </c>
      <c r="D3240" t="s">
        <v>6900</v>
      </c>
      <c r="E3240" t="str">
        <f>_xlfn.XLOOKUP(Table2[[#This Row],[rxn]],[1]Sheet1!$A:$A,[1]Sheet1!$C:$C,"Other metaolism",0)</f>
        <v>RNA metabolism</v>
      </c>
      <c r="F3240" t="s">
        <v>116</v>
      </c>
      <c r="G3240" t="str">
        <f>Table2[[#This Row],[rxn]]&amp;"_"&amp;Table2[[#This Row],[dir]]</f>
        <v>PDE3_c_FWD</v>
      </c>
      <c r="H3240" t="str" cm="1">
        <f t="array" ref="H3240">_xlfn.TEXTJOIN(",",TRUE,_xlfn.UNIQUE(_xlfn._xlws.FILTER(Table2[enz],Table2[rxn+dir]=Table2[[#This Row],[rxn+dir]])))</f>
        <v>rt3419</v>
      </c>
      <c r="I3240" s="2" t="str">
        <f>_xlfn.TEXTAFTER(Table2[[#This Row],[rxn]],"_",-1)</f>
        <v>c</v>
      </c>
      <c r="J3240" s="2" t="str">
        <f>_xlfn.TEXTBEFORE(Table2[[#This Row],[rxn]],"_"&amp;Table2[[#This Row],[compartment]],-1)</f>
        <v>PDE3</v>
      </c>
      <c r="K3240" s="2" t="str" cm="1">
        <f t="array" ref="K3240">_xlfn.LET(_xlpm.t,J3240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240" s="2" t="str">
        <f>IF(LEN(Table2[[#This Row],[number at end of rxn-compartment]])&gt;0,_xlfn.TEXTBEFORE(Table2[[#This Row],[rxn-compartment]],Table2[[#This Row],[number at end of rxn-compartment]],-1),"")</f>
        <v>PDE</v>
      </c>
      <c r="N3240" t="str">
        <v/>
      </c>
      <c r="O3240" t="str">
        <v>UMPK_n</v>
      </c>
      <c r="P3240" t="str">
        <v>FWD</v>
      </c>
      <c r="Q3240" t="str">
        <v>rt4822_n</v>
      </c>
      <c r="R3240" t="str">
        <v>2.7.4.4</v>
      </c>
      <c r="S3240" t="str">
        <v>Other metabolism</v>
      </c>
      <c r="T3240" t="str">
        <v>Nucleotide metabolism</v>
      </c>
    </row>
    <row r="3241" spans="1:20" x14ac:dyDescent="0.2">
      <c r="A3241" t="s">
        <v>6909</v>
      </c>
      <c r="B3241" t="s">
        <v>6910</v>
      </c>
      <c r="C3241" t="s">
        <v>8</v>
      </c>
      <c r="D3241" t="s">
        <v>6900</v>
      </c>
      <c r="E3241" t="str">
        <f>_xlfn.XLOOKUP(Table2[[#This Row],[rxn]],[1]Sheet1!$A:$A,[1]Sheet1!$C:$C,"Other metaolism",0)</f>
        <v>RNA metabolism</v>
      </c>
      <c r="F3241" t="s">
        <v>116</v>
      </c>
      <c r="G3241" t="str">
        <f>Table2[[#This Row],[rxn]]&amp;"_"&amp;Table2[[#This Row],[dir]]</f>
        <v>PDE4_c_FWD</v>
      </c>
      <c r="H3241" t="str" cm="1">
        <f t="array" ref="H3241">_xlfn.TEXTJOIN(",",TRUE,_xlfn.UNIQUE(_xlfn._xlws.FILTER(Table2[enz],Table2[rxn+dir]=Table2[[#This Row],[rxn+dir]])))</f>
        <v>rt3419</v>
      </c>
      <c r="I3241" s="2" t="str">
        <f>_xlfn.TEXTAFTER(Table2[[#This Row],[rxn]],"_",-1)</f>
        <v>c</v>
      </c>
      <c r="J3241" s="2" t="str">
        <f>_xlfn.TEXTBEFORE(Table2[[#This Row],[rxn]],"_"&amp;Table2[[#This Row],[compartment]],-1)</f>
        <v>PDE4</v>
      </c>
      <c r="K3241" s="2" t="str" cm="1">
        <f t="array" ref="K3241">_xlfn.LET(_xlpm.t,J3241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241" s="2" t="str">
        <f>IF(LEN(Table2[[#This Row],[number at end of rxn-compartment]])&gt;0,_xlfn.TEXTBEFORE(Table2[[#This Row],[rxn-compartment]],Table2[[#This Row],[number at end of rxn-compartment]],-1),"")</f>
        <v>PDE</v>
      </c>
      <c r="N3241" t="str">
        <v/>
      </c>
      <c r="O3241" t="str">
        <v>UMPt_c_n</v>
      </c>
      <c r="P3241" t="str">
        <v>FWD</v>
      </c>
      <c r="Q3241" t="str">
        <v>SPONT</v>
      </c>
      <c r="R3241" t="str">
        <v/>
      </c>
      <c r="S3241" t="str">
        <v>Excluded</v>
      </c>
      <c r="T3241" t="str">
        <v>Transport</v>
      </c>
    </row>
    <row r="3242" spans="1:20" x14ac:dyDescent="0.2">
      <c r="A3242" t="s">
        <v>6911</v>
      </c>
      <c r="B3242" t="s">
        <v>6912</v>
      </c>
      <c r="C3242" t="s">
        <v>8</v>
      </c>
      <c r="D3242" t="s">
        <v>6900</v>
      </c>
      <c r="E3242" t="str">
        <f>_xlfn.XLOOKUP(Table2[[#This Row],[rxn]],[1]Sheet1!$A:$A,[1]Sheet1!$C:$C,"Other metaolism",0)</f>
        <v>RNA metabolism</v>
      </c>
      <c r="F3242" t="s">
        <v>116</v>
      </c>
      <c r="G3242" t="str">
        <f>Table2[[#This Row],[rxn]]&amp;"_"&amp;Table2[[#This Row],[dir]]</f>
        <v>PDE5_c_FWD</v>
      </c>
      <c r="H3242" t="str" cm="1">
        <f t="array" ref="H3242">_xlfn.TEXTJOIN(",",TRUE,_xlfn.UNIQUE(_xlfn._xlws.FILTER(Table2[enz],Table2[rxn+dir]=Table2[[#This Row],[rxn+dir]])))</f>
        <v>rt3419</v>
      </c>
      <c r="I3242" s="2" t="str">
        <f>_xlfn.TEXTAFTER(Table2[[#This Row],[rxn]],"_",-1)</f>
        <v>c</v>
      </c>
      <c r="J3242" s="2" t="str">
        <f>_xlfn.TEXTBEFORE(Table2[[#This Row],[rxn]],"_"&amp;Table2[[#This Row],[compartment]],-1)</f>
        <v>PDE5</v>
      </c>
      <c r="K3242" s="2" t="str" cm="1">
        <f t="array" ref="K3242">_xlfn.LET(_xlpm.t,J3242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3242" s="2" t="str">
        <f>IF(LEN(Table2[[#This Row],[number at end of rxn-compartment]])&gt;0,_xlfn.TEXTBEFORE(Table2[[#This Row],[rxn-compartment]],Table2[[#This Row],[number at end of rxn-compartment]],-1),"")</f>
        <v>PDE</v>
      </c>
      <c r="N3242" t="str">
        <v/>
      </c>
      <c r="O3242" t="str">
        <v>UMPt_c_n</v>
      </c>
      <c r="P3242" t="str">
        <v>REV</v>
      </c>
      <c r="Q3242" t="str">
        <v>SPONT</v>
      </c>
      <c r="R3242" t="str">
        <v/>
      </c>
      <c r="S3242" t="str">
        <v>Excluded</v>
      </c>
      <c r="T3242" t="str">
        <v>Transport</v>
      </c>
    </row>
    <row r="3243" spans="1:20" x14ac:dyDescent="0.2">
      <c r="A3243" t="s">
        <v>6913</v>
      </c>
      <c r="B3243" t="s">
        <v>926</v>
      </c>
      <c r="C3243" t="s">
        <v>8</v>
      </c>
      <c r="D3243" t="s">
        <v>927</v>
      </c>
      <c r="E3243" t="str">
        <f>_xlfn.XLOOKUP(Table2[[#This Row],[rxn]],[1]Sheet1!$A:$A,[1]Sheet1!$C:$C,"Other metaolism",0)</f>
        <v>Central metabolism</v>
      </c>
      <c r="F3243" t="s">
        <v>109</v>
      </c>
      <c r="G3243" t="str">
        <f>Table2[[#This Row],[rxn]]&amp;"_"&amp;Table2[[#This Row],[dir]]</f>
        <v>PDH_m_FWD</v>
      </c>
      <c r="H3243" t="str" cm="1">
        <f t="array" ref="H3243">_xlfn.TEXTJOIN(",",TRUE,_xlfn.UNIQUE(_xlfn._xlws.FILTER(Table2[enz],Table2[rxn+dir]=Table2[[#This Row],[rxn+dir]])))</f>
        <v>PDHCPLX</v>
      </c>
      <c r="I3243" s="2" t="str">
        <f>_xlfn.TEXTAFTER(Table2[[#This Row],[rxn]],"_",-1)</f>
        <v>m</v>
      </c>
      <c r="J3243" s="2" t="str">
        <f>_xlfn.TEXTBEFORE(Table2[[#This Row],[rxn]],"_"&amp;Table2[[#This Row],[compartment]],-1)</f>
        <v>PDH</v>
      </c>
      <c r="K3243" s="2" t="str" cm="1">
        <f t="array" ref="K3243">_xlfn.LET(_xlpm.t,J3243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43" s="2" t="str">
        <f>IF(LEN(Table2[[#This Row],[number at end of rxn-compartment]])&gt;0,_xlfn.TEXTBEFORE(Table2[[#This Row],[rxn-compartment]],Table2[[#This Row],[number at end of rxn-compartment]],-1),"")</f>
        <v/>
      </c>
      <c r="N3243" t="str">
        <v/>
      </c>
      <c r="O3243" t="str">
        <v>uniDOLDP_l</v>
      </c>
      <c r="P3243" t="str">
        <v>FWD</v>
      </c>
      <c r="Q3243" t="str">
        <v>UNKNOWN</v>
      </c>
      <c r="R3243" t="str">
        <v/>
      </c>
      <c r="S3243" t="str">
        <v>Excluded</v>
      </c>
      <c r="T3243" t="str">
        <v>Pseudoreaction</v>
      </c>
    </row>
    <row r="3244" spans="1:20" x14ac:dyDescent="0.2">
      <c r="A3244" t="s">
        <v>6914</v>
      </c>
      <c r="B3244" t="s">
        <v>929</v>
      </c>
      <c r="C3244" t="s">
        <v>8</v>
      </c>
      <c r="D3244" t="s">
        <v>6915</v>
      </c>
      <c r="E3244" t="str">
        <f>_xlfn.XLOOKUP(Table2[[#This Row],[rxn]],[1]Sheet1!$A:$A,[1]Sheet1!$C:$C,"Other metaolism",0)</f>
        <v>Other biosynthetic metabolism</v>
      </c>
      <c r="F3244" t="s">
        <v>344</v>
      </c>
      <c r="G3244" t="str">
        <f>Table2[[#This Row],[rxn]]&amp;"_"&amp;Table2[[#This Row],[dir]]</f>
        <v>PDMEMT_rm_FWD</v>
      </c>
      <c r="H3244" t="str" cm="1">
        <f t="array" ref="H3244">_xlfn.TEXTJOIN(",",TRUE,_xlfn.UNIQUE(_xlfn._xlws.FILTER(Table2[enz],Table2[rxn+dir]=Table2[[#This Row],[rxn+dir]])))</f>
        <v>rt4380</v>
      </c>
      <c r="I3244" s="2" t="str">
        <f>_xlfn.TEXTAFTER(Table2[[#This Row],[rxn]],"_",-1)</f>
        <v>rm</v>
      </c>
      <c r="J3244" s="2" t="str">
        <f>_xlfn.TEXTBEFORE(Table2[[#This Row],[rxn]],"_"&amp;Table2[[#This Row],[compartment]],-1)</f>
        <v>PDMEMT</v>
      </c>
      <c r="K3244" s="2" t="str" cm="1">
        <f t="array" ref="K3244">_xlfn.LET(_xlpm.t,J3244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44" s="2" t="str">
        <f>IF(LEN(Table2[[#This Row],[number at end of rxn-compartment]])&gt;0,_xlfn.TEXTBEFORE(Table2[[#This Row],[rxn-compartment]],Table2[[#This Row],[number at end of rxn-compartment]],-1),"")</f>
        <v/>
      </c>
      <c r="N3244" t="str">
        <v>UNK</v>
      </c>
      <c r="O3244" t="str">
        <v>UNK3_c</v>
      </c>
      <c r="P3244" t="str">
        <v>FWD</v>
      </c>
      <c r="Q3244" t="str">
        <v>rt5646,rt6242_c,rt7471,rt7697</v>
      </c>
      <c r="R3244" t="str">
        <v>2.6.1.5</v>
      </c>
      <c r="S3244" t="str">
        <v>Amino acid metabolism</v>
      </c>
      <c r="T3244" t="str">
        <v>Cysteine and methionine metabolism</v>
      </c>
    </row>
    <row r="3245" spans="1:20" x14ac:dyDescent="0.2">
      <c r="A3245" t="s">
        <v>6916</v>
      </c>
      <c r="B3245" t="s">
        <v>932</v>
      </c>
      <c r="C3245" t="s">
        <v>8</v>
      </c>
      <c r="D3245" t="s">
        <v>6917</v>
      </c>
      <c r="E3245" t="str">
        <f>_xlfn.XLOOKUP(Table2[[#This Row],[rxn]],[1]Sheet1!$A:$A,[1]Sheet1!$C:$C,"Other metaolism",0)</f>
        <v>Amino acid metabolism</v>
      </c>
      <c r="F3245" t="s">
        <v>935</v>
      </c>
      <c r="G3245" t="str">
        <f>Table2[[#This Row],[rxn]]&amp;"_"&amp;Table2[[#This Row],[dir]]</f>
        <v>PDX5POi_c_FWD</v>
      </c>
      <c r="H3245" t="str" cm="1">
        <f t="array" ref="H3245">_xlfn.TEXTJOIN(",",TRUE,_xlfn.UNIQUE(_xlfn._xlws.FILTER(Table2[enz],Table2[rxn+dir]=Table2[[#This Row],[rxn+dir]])))</f>
        <v>rt2312</v>
      </c>
      <c r="I3245" s="2" t="str">
        <f>_xlfn.TEXTAFTER(Table2[[#This Row],[rxn]],"_",-1)</f>
        <v>c</v>
      </c>
      <c r="J3245" s="2" t="str">
        <f>_xlfn.TEXTBEFORE(Table2[[#This Row],[rxn]],"_"&amp;Table2[[#This Row],[compartment]],-1)</f>
        <v>PDX5POi</v>
      </c>
      <c r="K3245" s="2" t="str" cm="1">
        <f t="array" ref="K3245">_xlfn.LET(_xlpm.t,J3245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45" s="2" t="str">
        <f>IF(LEN(Table2[[#This Row],[number at end of rxn-compartment]])&gt;0,_xlfn.TEXTBEFORE(Table2[[#This Row],[rxn-compartment]],Table2[[#This Row],[number at end of rxn-compartment]],-1),"")</f>
        <v/>
      </c>
      <c r="N3245" t="str">
        <v>UPP3MT_</v>
      </c>
      <c r="O3245" t="str">
        <v>UPP3MT_2_c</v>
      </c>
      <c r="P3245" t="str">
        <v>FWD</v>
      </c>
      <c r="Q3245" t="str">
        <v>rt2682</v>
      </c>
      <c r="R3245" t="str">
        <v>2.1.1.107</v>
      </c>
      <c r="S3245" t="str">
        <v>Other biosynthetic metabolism</v>
      </c>
      <c r="T3245" t="str">
        <v>Heme metabolism</v>
      </c>
    </row>
    <row r="3246" spans="1:20" x14ac:dyDescent="0.2">
      <c r="A3246" t="s">
        <v>6918</v>
      </c>
      <c r="B3246" t="s">
        <v>936</v>
      </c>
      <c r="C3246" t="s">
        <v>8</v>
      </c>
      <c r="D3246" t="s">
        <v>6919</v>
      </c>
      <c r="E3246" t="str">
        <f>_xlfn.XLOOKUP(Table2[[#This Row],[rxn]],[1]Sheet1!$A:$A,[1]Sheet1!$C:$C,"Other metaolism",0)</f>
        <v>Other biosynthetic metabolism</v>
      </c>
      <c r="F3246" t="s">
        <v>344</v>
      </c>
      <c r="G3246" t="str">
        <f>Table2[[#This Row],[rxn]]&amp;"_"&amp;Table2[[#This Row],[dir]]</f>
        <v>PEMT_rm_FWD</v>
      </c>
      <c r="H3246" t="str" cm="1">
        <f t="array" ref="H3246">_xlfn.TEXTJOIN(",",TRUE,_xlfn.UNIQUE(_xlfn._xlws.FILTER(Table2[enz],Table2[rxn+dir]=Table2[[#This Row],[rxn+dir]])))</f>
        <v>rt2279,rt4380</v>
      </c>
      <c r="I3246" s="2" t="str">
        <f>_xlfn.TEXTAFTER(Table2[[#This Row],[rxn]],"_",-1)</f>
        <v>rm</v>
      </c>
      <c r="J3246" s="2" t="str">
        <f>_xlfn.TEXTBEFORE(Table2[[#This Row],[rxn]],"_"&amp;Table2[[#This Row],[compartment]],-1)</f>
        <v>PEMT</v>
      </c>
      <c r="K3246" s="2" t="str" cm="1">
        <f t="array" ref="K3246">_xlfn.LET(_xlpm.t,J3246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46" s="2" t="str">
        <f>IF(LEN(Table2[[#This Row],[number at end of rxn-compartment]])&gt;0,_xlfn.TEXTBEFORE(Table2[[#This Row],[rxn-compartment]],Table2[[#This Row],[number at end of rxn-compartment]],-1),"")</f>
        <v/>
      </c>
      <c r="N3246" t="str">
        <v/>
      </c>
      <c r="O3246" t="str">
        <v>UPP3S_c</v>
      </c>
      <c r="P3246" t="str">
        <v>FWD</v>
      </c>
      <c r="Q3246" t="str">
        <v>rt2147</v>
      </c>
      <c r="R3246" t="str">
        <v>4.2.1.75</v>
      </c>
      <c r="S3246" t="str">
        <v>Other biosynthetic metabolism</v>
      </c>
      <c r="T3246" t="str">
        <v>Heme metabolism</v>
      </c>
    </row>
    <row r="3247" spans="1:20" x14ac:dyDescent="0.2">
      <c r="A3247" t="s">
        <v>6920</v>
      </c>
      <c r="B3247" t="s">
        <v>936</v>
      </c>
      <c r="C3247" t="s">
        <v>8</v>
      </c>
      <c r="D3247" t="s">
        <v>6915</v>
      </c>
      <c r="E3247" t="str">
        <f>_xlfn.XLOOKUP(Table2[[#This Row],[rxn]],[1]Sheet1!$A:$A,[1]Sheet1!$C:$C,"Other metaolism",0)</f>
        <v>Other biosynthetic metabolism</v>
      </c>
      <c r="F3247" t="s">
        <v>344</v>
      </c>
      <c r="G3247" t="str">
        <f>Table2[[#This Row],[rxn]]&amp;"_"&amp;Table2[[#This Row],[dir]]</f>
        <v>PEMT_rm_FWD</v>
      </c>
      <c r="H3247" t="str" cm="1">
        <f t="array" ref="H3247">_xlfn.TEXTJOIN(",",TRUE,_xlfn.UNIQUE(_xlfn._xlws.FILTER(Table2[enz],Table2[rxn+dir]=Table2[[#This Row],[rxn+dir]])))</f>
        <v>rt2279,rt4380</v>
      </c>
      <c r="I3247" s="2" t="str">
        <f>_xlfn.TEXTAFTER(Table2[[#This Row],[rxn]],"_",-1)</f>
        <v>rm</v>
      </c>
      <c r="J3247" s="2" t="str">
        <f>_xlfn.TEXTBEFORE(Table2[[#This Row],[rxn]],"_"&amp;Table2[[#This Row],[compartment]],-1)</f>
        <v>PEMT</v>
      </c>
      <c r="K3247" s="2" t="str" cm="1">
        <f t="array" ref="K3247">_xlfn.LET(_xlpm.t,J3247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47" s="2" t="str">
        <f>IF(LEN(Table2[[#This Row],[number at end of rxn-compartment]])&gt;0,_xlfn.TEXTBEFORE(Table2[[#This Row],[rxn-compartment]],Table2[[#This Row],[number at end of rxn-compartment]],-1),"")</f>
        <v/>
      </c>
      <c r="N3247" t="str">
        <v>UPPDC</v>
      </c>
      <c r="O3247" t="str">
        <v>UPPDC1_c</v>
      </c>
      <c r="P3247" t="str">
        <v>FWD</v>
      </c>
      <c r="Q3247" t="str">
        <v>rt5811</v>
      </c>
      <c r="R3247" t="str">
        <v>4.1.1.37</v>
      </c>
      <c r="S3247" t="str">
        <v>Other biosynthetic metabolism</v>
      </c>
      <c r="T3247" t="str">
        <v>Heme metabolism</v>
      </c>
    </row>
    <row r="3248" spans="1:20" x14ac:dyDescent="0.2">
      <c r="A3248" t="s">
        <v>6921</v>
      </c>
      <c r="B3248" t="s">
        <v>6922</v>
      </c>
      <c r="C3248" t="s">
        <v>8</v>
      </c>
      <c r="D3248" t="s">
        <v>1270</v>
      </c>
      <c r="E3248" t="str">
        <f>_xlfn.XLOOKUP(Table2[[#This Row],[rxn]],[1]Sheet1!$A:$A,[1]Sheet1!$C:$C,"Other metaolism",0)</f>
        <v>Excluded</v>
      </c>
      <c r="F3248" t="s">
        <v>19</v>
      </c>
      <c r="G3248" t="str">
        <f>Table2[[#This Row],[rxn]]&amp;"_"&amp;Table2[[#This Row],[dir]]</f>
        <v>PENDPt_c_m_FWD</v>
      </c>
      <c r="H3248" t="str" cm="1">
        <f t="array" ref="H3248">_xlfn.TEXTJOIN(",",TRUE,_xlfn.UNIQUE(_xlfn._xlws.FILTER(Table2[enz],Table2[rxn+dir]=Table2[[#This Row],[rxn+dir]])))</f>
        <v>SPONT</v>
      </c>
      <c r="I3248" s="2" t="str">
        <f>_xlfn.TEXTAFTER(Table2[[#This Row],[rxn]],"_",-1)</f>
        <v>m</v>
      </c>
      <c r="J3248" s="2" t="str">
        <f>_xlfn.TEXTBEFORE(Table2[[#This Row],[rxn]],"_"&amp;Table2[[#This Row],[compartment]],-1)</f>
        <v>PENDPt_c</v>
      </c>
      <c r="K3248" s="2" t="str" cm="1">
        <f t="array" ref="K3248">_xlfn.LET(_xlpm.t,J3248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48" s="2" t="str">
        <f>IF(LEN(Table2[[#This Row],[number at end of rxn-compartment]])&gt;0,_xlfn.TEXTBEFORE(Table2[[#This Row],[rxn-compartment]],Table2[[#This Row],[number at end of rxn-compartment]],-1),"")</f>
        <v/>
      </c>
      <c r="N3248" t="str">
        <v/>
      </c>
      <c r="O3248" t="str">
        <v>UPPRT_c</v>
      </c>
      <c r="P3248" t="str">
        <v>FWD</v>
      </c>
      <c r="Q3248" t="str">
        <v>rt5873,rt6727</v>
      </c>
      <c r="R3248" t="str">
        <v>2.4.2.9</v>
      </c>
      <c r="S3248" t="str">
        <v>RNA metabolism</v>
      </c>
      <c r="T3248" t="str">
        <v>Pyrimidine metabolism</v>
      </c>
    </row>
    <row r="3249" spans="1:20" x14ac:dyDescent="0.2">
      <c r="A3249" t="s">
        <v>6923</v>
      </c>
      <c r="B3249" t="s">
        <v>6922</v>
      </c>
      <c r="C3249" t="s">
        <v>21</v>
      </c>
      <c r="D3249" t="s">
        <v>1270</v>
      </c>
      <c r="E3249" t="str">
        <f>_xlfn.XLOOKUP(Table2[[#This Row],[rxn]],[1]Sheet1!$A:$A,[1]Sheet1!$C:$C,"Other metaolism",0)</f>
        <v>Excluded</v>
      </c>
      <c r="F3249" t="s">
        <v>19</v>
      </c>
      <c r="G3249" t="str">
        <f>Table2[[#This Row],[rxn]]&amp;"_"&amp;Table2[[#This Row],[dir]]</f>
        <v>PENDPt_c_m_REV</v>
      </c>
      <c r="H3249" t="str" cm="1">
        <f t="array" ref="H3249">_xlfn.TEXTJOIN(",",TRUE,_xlfn.UNIQUE(_xlfn._xlws.FILTER(Table2[enz],Table2[rxn+dir]=Table2[[#This Row],[rxn+dir]])))</f>
        <v>SPONT</v>
      </c>
      <c r="I3249" s="2" t="str">
        <f>_xlfn.TEXTAFTER(Table2[[#This Row],[rxn]],"_",-1)</f>
        <v>m</v>
      </c>
      <c r="J3249" s="2" t="str">
        <f>_xlfn.TEXTBEFORE(Table2[[#This Row],[rxn]],"_"&amp;Table2[[#This Row],[compartment]],-1)</f>
        <v>PENDPt_c</v>
      </c>
      <c r="K3249" s="2" t="str" cm="1">
        <f t="array" ref="K3249">_xlfn.LET(_xlpm.t,J3249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49" s="2" t="str">
        <f>IF(LEN(Table2[[#This Row],[number at end of rxn-compartment]])&gt;0,_xlfn.TEXTBEFORE(Table2[[#This Row],[rxn-compartment]],Table2[[#This Row],[number at end of rxn-compartment]],-1),"")</f>
        <v/>
      </c>
      <c r="N3249" t="str">
        <v/>
      </c>
      <c r="O3249" t="str">
        <v>URAtps_e</v>
      </c>
      <c r="P3249" t="str">
        <v>FWD</v>
      </c>
      <c r="Q3249" t="str">
        <v>rt4541</v>
      </c>
      <c r="R3249" t="str">
        <v/>
      </c>
      <c r="S3249" t="str">
        <v>Excluded</v>
      </c>
      <c r="T3249" t="str">
        <v>Transport</v>
      </c>
    </row>
    <row r="3250" spans="1:20" x14ac:dyDescent="0.2">
      <c r="A3250" t="s">
        <v>6924</v>
      </c>
      <c r="B3250" t="s">
        <v>6925</v>
      </c>
      <c r="C3250" t="s">
        <v>8</v>
      </c>
      <c r="D3250" t="s">
        <v>2201</v>
      </c>
      <c r="E3250" t="str">
        <f>_xlfn.XLOOKUP(Table2[[#This Row],[rxn]],[1]Sheet1!$A:$A,[1]Sheet1!$C:$C,"Other metaolism",0)</f>
        <v>Excluded</v>
      </c>
      <c r="F3250" t="s">
        <v>19</v>
      </c>
      <c r="G3250" t="str">
        <f>Table2[[#This Row],[rxn]]&amp;"_"&amp;Table2[[#This Row],[dir]]</f>
        <v>PEt_c_r_FWD</v>
      </c>
      <c r="H3250" t="str" cm="1">
        <f t="array" ref="H3250">_xlfn.TEXTJOIN(",",TRUE,_xlfn.UNIQUE(_xlfn._xlws.FILTER(Table2[enz],Table2[rxn+dir]=Table2[[#This Row],[rxn+dir]])))</f>
        <v>UNKNOWN</v>
      </c>
      <c r="I3250" s="2" t="str">
        <f>_xlfn.TEXTAFTER(Table2[[#This Row],[rxn]],"_",-1)</f>
        <v>r</v>
      </c>
      <c r="J3250" s="2" t="str">
        <f>_xlfn.TEXTBEFORE(Table2[[#This Row],[rxn]],"_"&amp;Table2[[#This Row],[compartment]],-1)</f>
        <v>PEt_c</v>
      </c>
      <c r="K3250" s="2" t="str" cm="1">
        <f t="array" ref="K3250">_xlfn.LET(_xlpm.t,J3250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0" s="2" t="str">
        <f>IF(LEN(Table2[[#This Row],[number at end of rxn-compartment]])&gt;0,_xlfn.TEXTBEFORE(Table2[[#This Row],[rxn-compartment]],Table2[[#This Row],[number at end of rxn-compartment]],-1),"")</f>
        <v/>
      </c>
      <c r="N3250" t="str">
        <v/>
      </c>
      <c r="O3250" t="str">
        <v>UREA_c</v>
      </c>
      <c r="P3250" t="str">
        <v>FWD</v>
      </c>
      <c r="Q3250" t="str">
        <v>rt2839</v>
      </c>
      <c r="R3250" t="str">
        <v/>
      </c>
      <c r="S3250" t="str">
        <v>Amino acid metabolism</v>
      </c>
      <c r="T3250" t="str">
        <v>Arginine and proline metabolism</v>
      </c>
    </row>
    <row r="3251" spans="1:20" x14ac:dyDescent="0.2">
      <c r="A3251" t="s">
        <v>6926</v>
      </c>
      <c r="B3251" t="s">
        <v>6925</v>
      </c>
      <c r="C3251" t="s">
        <v>21</v>
      </c>
      <c r="D3251" t="s">
        <v>2201</v>
      </c>
      <c r="E3251" t="str">
        <f>_xlfn.XLOOKUP(Table2[[#This Row],[rxn]],[1]Sheet1!$A:$A,[1]Sheet1!$C:$C,"Other metaolism",0)</f>
        <v>Excluded</v>
      </c>
      <c r="F3251" t="s">
        <v>19</v>
      </c>
      <c r="G3251" t="str">
        <f>Table2[[#This Row],[rxn]]&amp;"_"&amp;Table2[[#This Row],[dir]]</f>
        <v>PEt_c_r_REV</v>
      </c>
      <c r="H3251" t="str" cm="1">
        <f t="array" ref="H3251">_xlfn.TEXTJOIN(",",TRUE,_xlfn.UNIQUE(_xlfn._xlws.FILTER(Table2[enz],Table2[rxn+dir]=Table2[[#This Row],[rxn+dir]])))</f>
        <v>UNKNOWN</v>
      </c>
      <c r="I3251" s="2" t="str">
        <f>_xlfn.TEXTAFTER(Table2[[#This Row],[rxn]],"_",-1)</f>
        <v>r</v>
      </c>
      <c r="J3251" s="2" t="str">
        <f>_xlfn.TEXTBEFORE(Table2[[#This Row],[rxn]],"_"&amp;Table2[[#This Row],[compartment]],-1)</f>
        <v>PEt_c</v>
      </c>
      <c r="K3251" s="2" t="str" cm="1">
        <f t="array" ref="K3251">_xlfn.LET(_xlpm.t,J3251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1" s="2" t="str">
        <f>IF(LEN(Table2[[#This Row],[number at end of rxn-compartment]])&gt;0,_xlfn.TEXTBEFORE(Table2[[#This Row],[rxn-compartment]],Table2[[#This Row],[number at end of rxn-compartment]],-1),"")</f>
        <v/>
      </c>
      <c r="N3251" t="str">
        <v/>
      </c>
      <c r="O3251" t="str">
        <v>UREA_c</v>
      </c>
      <c r="P3251" t="str">
        <v>REV</v>
      </c>
      <c r="Q3251" t="str">
        <v>rt2839</v>
      </c>
      <c r="R3251" t="str">
        <v/>
      </c>
      <c r="S3251" t="str">
        <v>Amino acid metabolism</v>
      </c>
      <c r="T3251" t="str">
        <v>Arginine and proline metabolism</v>
      </c>
    </row>
    <row r="3252" spans="1:20" x14ac:dyDescent="0.2">
      <c r="A3252" t="s">
        <v>6927</v>
      </c>
      <c r="B3252" t="s">
        <v>6928</v>
      </c>
      <c r="C3252" t="s">
        <v>8</v>
      </c>
      <c r="D3252" t="s">
        <v>1270</v>
      </c>
      <c r="E3252" t="str">
        <f>_xlfn.XLOOKUP(Table2[[#This Row],[rxn]],[1]Sheet1!$A:$A,[1]Sheet1!$C:$C,"Other metaolism",0)</f>
        <v>Excluded</v>
      </c>
      <c r="F3252" t="s">
        <v>19</v>
      </c>
      <c r="G3252" t="str">
        <f>Table2[[#This Row],[rxn]]&amp;"_"&amp;Table2[[#This Row],[dir]]</f>
        <v>PEt_c_rm_FWD</v>
      </c>
      <c r="H3252" t="str" cm="1">
        <f t="array" ref="H3252">_xlfn.TEXTJOIN(",",TRUE,_xlfn.UNIQUE(_xlfn._xlws.FILTER(Table2[enz],Table2[rxn+dir]=Table2[[#This Row],[rxn+dir]])))</f>
        <v>SPONT</v>
      </c>
      <c r="I3252" s="2" t="str">
        <f>_xlfn.TEXTAFTER(Table2[[#This Row],[rxn]],"_",-1)</f>
        <v>rm</v>
      </c>
      <c r="J3252" s="2" t="str">
        <f>_xlfn.TEXTBEFORE(Table2[[#This Row],[rxn]],"_"&amp;Table2[[#This Row],[compartment]],-1)</f>
        <v>PEt_c</v>
      </c>
      <c r="K3252" s="2" t="str" cm="1">
        <f t="array" ref="K3252">_xlfn.LET(_xlpm.t,J3252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2" s="2" t="str">
        <f>IF(LEN(Table2[[#This Row],[number at end of rxn-compartment]])&gt;0,_xlfn.TEXTBEFORE(Table2[[#This Row],[rxn-compartment]],Table2[[#This Row],[number at end of rxn-compartment]],-1),"")</f>
        <v/>
      </c>
      <c r="N3252" t="str">
        <v/>
      </c>
      <c r="O3252" t="str">
        <v>UREASE_c</v>
      </c>
      <c r="P3252" t="str">
        <v>FWD</v>
      </c>
      <c r="Q3252" t="str">
        <v>rt0958</v>
      </c>
      <c r="R3252" t="str">
        <v>6.3.4.6</v>
      </c>
      <c r="S3252" t="str">
        <v>Amino acid metabolism</v>
      </c>
      <c r="T3252" t="str">
        <v>Arginine and proline metabolism</v>
      </c>
    </row>
    <row r="3253" spans="1:20" x14ac:dyDescent="0.2">
      <c r="A3253" t="s">
        <v>6929</v>
      </c>
      <c r="B3253" t="s">
        <v>6928</v>
      </c>
      <c r="C3253" t="s">
        <v>21</v>
      </c>
      <c r="D3253" t="s">
        <v>1270</v>
      </c>
      <c r="E3253" t="str">
        <f>_xlfn.XLOOKUP(Table2[[#This Row],[rxn]],[1]Sheet1!$A:$A,[1]Sheet1!$C:$C,"Other metaolism",0)</f>
        <v>Excluded</v>
      </c>
      <c r="F3253" t="s">
        <v>19</v>
      </c>
      <c r="G3253" t="str">
        <f>Table2[[#This Row],[rxn]]&amp;"_"&amp;Table2[[#This Row],[dir]]</f>
        <v>PEt_c_rm_REV</v>
      </c>
      <c r="H3253" t="str" cm="1">
        <f t="array" ref="H3253">_xlfn.TEXTJOIN(",",TRUE,_xlfn.UNIQUE(_xlfn._xlws.FILTER(Table2[enz],Table2[rxn+dir]=Table2[[#This Row],[rxn+dir]])))</f>
        <v>SPONT</v>
      </c>
      <c r="I3253" s="2" t="str">
        <f>_xlfn.TEXTAFTER(Table2[[#This Row],[rxn]],"_",-1)</f>
        <v>rm</v>
      </c>
      <c r="J3253" s="2" t="str">
        <f>_xlfn.TEXTBEFORE(Table2[[#This Row],[rxn]],"_"&amp;Table2[[#This Row],[compartment]],-1)</f>
        <v>PEt_c</v>
      </c>
      <c r="K3253" s="2" t="str" cm="1">
        <f t="array" ref="K3253">_xlfn.LET(_xlpm.t,J3253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3" s="2" t="str">
        <f>IF(LEN(Table2[[#This Row],[number at end of rxn-compartment]])&gt;0,_xlfn.TEXTBEFORE(Table2[[#This Row],[rxn-compartment]],Table2[[#This Row],[number at end of rxn-compartment]],-1),"")</f>
        <v/>
      </c>
      <c r="N3253" t="str">
        <v/>
      </c>
      <c r="O3253" t="str">
        <v>UREAtps_e</v>
      </c>
      <c r="P3253" t="str">
        <v>FWD</v>
      </c>
      <c r="Q3253" t="str">
        <v>rt7439</v>
      </c>
      <c r="R3253" t="str">
        <v/>
      </c>
      <c r="S3253" t="str">
        <v>Excluded</v>
      </c>
      <c r="T3253" t="str">
        <v>Transport</v>
      </c>
    </row>
    <row r="3254" spans="1:20" x14ac:dyDescent="0.2">
      <c r="A3254" t="s">
        <v>6930</v>
      </c>
      <c r="B3254" t="s">
        <v>6931</v>
      </c>
      <c r="C3254" t="s">
        <v>8</v>
      </c>
      <c r="D3254" t="s">
        <v>1270</v>
      </c>
      <c r="E3254" t="str">
        <f>_xlfn.XLOOKUP(Table2[[#This Row],[rxn]],[1]Sheet1!$A:$A,[1]Sheet1!$C:$C,"Other metaolism",0)</f>
        <v>Excluded</v>
      </c>
      <c r="F3254" t="s">
        <v>19</v>
      </c>
      <c r="G3254" t="str">
        <f>Table2[[#This Row],[rxn]]&amp;"_"&amp;Table2[[#This Row],[dir]]</f>
        <v>PEt_en_rm_FWD</v>
      </c>
      <c r="H3254" t="str" cm="1">
        <f t="array" ref="H3254">_xlfn.TEXTJOIN(",",TRUE,_xlfn.UNIQUE(_xlfn._xlws.FILTER(Table2[enz],Table2[rxn+dir]=Table2[[#This Row],[rxn+dir]])))</f>
        <v>SPONT</v>
      </c>
      <c r="I3254" s="2" t="str">
        <f>_xlfn.TEXTAFTER(Table2[[#This Row],[rxn]],"_",-1)</f>
        <v>rm</v>
      </c>
      <c r="J3254" s="2" t="str">
        <f>_xlfn.TEXTBEFORE(Table2[[#This Row],[rxn]],"_"&amp;Table2[[#This Row],[compartment]],-1)</f>
        <v>PEt_en</v>
      </c>
      <c r="K3254" s="2" t="str" cm="1">
        <f t="array" ref="K3254">_xlfn.LET(_xlpm.t,J3254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4" s="2" t="str">
        <f>IF(LEN(Table2[[#This Row],[number at end of rxn-compartment]])&gt;0,_xlfn.TEXTBEFORE(Table2[[#This Row],[rxn-compartment]],Table2[[#This Row],[number at end of rxn-compartment]],-1),"")</f>
        <v/>
      </c>
      <c r="N3254" t="str">
        <v/>
      </c>
      <c r="O3254" t="str">
        <v>UREAtps_e</v>
      </c>
      <c r="P3254" t="str">
        <v>REV</v>
      </c>
      <c r="Q3254" t="str">
        <v>rt7439</v>
      </c>
      <c r="R3254" t="str">
        <v/>
      </c>
      <c r="S3254" t="str">
        <v>Excluded</v>
      </c>
      <c r="T3254" t="str">
        <v>Transport</v>
      </c>
    </row>
    <row r="3255" spans="1:20" x14ac:dyDescent="0.2">
      <c r="A3255" t="s">
        <v>6932</v>
      </c>
      <c r="B3255" t="s">
        <v>6931</v>
      </c>
      <c r="C3255" t="s">
        <v>21</v>
      </c>
      <c r="D3255" t="s">
        <v>1270</v>
      </c>
      <c r="E3255" t="str">
        <f>_xlfn.XLOOKUP(Table2[[#This Row],[rxn]],[1]Sheet1!$A:$A,[1]Sheet1!$C:$C,"Other metaolism",0)</f>
        <v>Excluded</v>
      </c>
      <c r="F3255" t="s">
        <v>19</v>
      </c>
      <c r="G3255" t="str">
        <f>Table2[[#This Row],[rxn]]&amp;"_"&amp;Table2[[#This Row],[dir]]</f>
        <v>PEt_en_rm_REV</v>
      </c>
      <c r="H3255" t="str" cm="1">
        <f t="array" ref="H3255">_xlfn.TEXTJOIN(",",TRUE,_xlfn.UNIQUE(_xlfn._xlws.FILTER(Table2[enz],Table2[rxn+dir]=Table2[[#This Row],[rxn+dir]])))</f>
        <v>SPONT</v>
      </c>
      <c r="I3255" s="2" t="str">
        <f>_xlfn.TEXTAFTER(Table2[[#This Row],[rxn]],"_",-1)</f>
        <v>rm</v>
      </c>
      <c r="J3255" s="2" t="str">
        <f>_xlfn.TEXTBEFORE(Table2[[#This Row],[rxn]],"_"&amp;Table2[[#This Row],[compartment]],-1)</f>
        <v>PEt_en</v>
      </c>
      <c r="K3255" s="2" t="str" cm="1">
        <f t="array" ref="K3255">_xlfn.LET(_xlpm.t,J3255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5" s="2" t="str">
        <f>IF(LEN(Table2[[#This Row],[number at end of rxn-compartment]])&gt;0,_xlfn.TEXTBEFORE(Table2[[#This Row],[rxn-compartment]],Table2[[#This Row],[number at end of rxn-compartment]],-1),"")</f>
        <v/>
      </c>
      <c r="N3255" t="str">
        <v>URIDK</v>
      </c>
      <c r="O3255" t="str">
        <v>URIDK2_n</v>
      </c>
      <c r="P3255" t="str">
        <v>FWD</v>
      </c>
      <c r="Q3255" t="str">
        <v>rt4822_n</v>
      </c>
      <c r="R3255" t="str">
        <v>2.7.4.4</v>
      </c>
      <c r="S3255" t="str">
        <v>RNA metabolism</v>
      </c>
      <c r="T3255" t="str">
        <v>Pyrimidine metabolism</v>
      </c>
    </row>
    <row r="3256" spans="1:20" x14ac:dyDescent="0.2">
      <c r="A3256" t="s">
        <v>6933</v>
      </c>
      <c r="B3256" t="s">
        <v>6934</v>
      </c>
      <c r="C3256" t="s">
        <v>8</v>
      </c>
      <c r="D3256" t="s">
        <v>2201</v>
      </c>
      <c r="E3256" t="str">
        <f>_xlfn.XLOOKUP(Table2[[#This Row],[rxn]],[1]Sheet1!$A:$A,[1]Sheet1!$C:$C,"Other metaolism",0)</f>
        <v>Excluded</v>
      </c>
      <c r="F3256" t="s">
        <v>19</v>
      </c>
      <c r="G3256" t="str">
        <f>Table2[[#This Row],[rxn]]&amp;"_"&amp;Table2[[#This Row],[dir]]</f>
        <v>PEt_gm_rm_FWD</v>
      </c>
      <c r="H3256" t="str" cm="1">
        <f t="array" ref="H3256">_xlfn.TEXTJOIN(",",TRUE,_xlfn.UNIQUE(_xlfn._xlws.FILTER(Table2[enz],Table2[rxn+dir]=Table2[[#This Row],[rxn+dir]])))</f>
        <v>UNKNOWN</v>
      </c>
      <c r="I3256" s="2" t="str">
        <f>_xlfn.TEXTAFTER(Table2[[#This Row],[rxn]],"_",-1)</f>
        <v>rm</v>
      </c>
      <c r="J3256" s="2" t="str">
        <f>_xlfn.TEXTBEFORE(Table2[[#This Row],[rxn]],"_"&amp;Table2[[#This Row],[compartment]],-1)</f>
        <v>PEt_gm</v>
      </c>
      <c r="K3256" s="2" t="str" cm="1">
        <f t="array" ref="K3256">_xlfn.LET(_xlpm.t,J3256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6" s="2" t="str">
        <f>IF(LEN(Table2[[#This Row],[number at end of rxn-compartment]])&gt;0,_xlfn.TEXTBEFORE(Table2[[#This Row],[rxn-compartment]],Table2[[#This Row],[number at end of rxn-compartment]],-1),"")</f>
        <v/>
      </c>
      <c r="N3256" t="str">
        <v/>
      </c>
      <c r="O3256" t="str">
        <v>URIDK2i_c</v>
      </c>
      <c r="P3256" t="str">
        <v>FWD</v>
      </c>
      <c r="Q3256" t="str">
        <v>rt4822_c</v>
      </c>
      <c r="R3256" t="str">
        <v>2.7.4.4</v>
      </c>
      <c r="S3256" t="str">
        <v>RNA metabolism</v>
      </c>
      <c r="T3256" t="str">
        <v>Pyrimidine metabolism</v>
      </c>
    </row>
    <row r="3257" spans="1:20" x14ac:dyDescent="0.2">
      <c r="A3257" t="s">
        <v>6935</v>
      </c>
      <c r="B3257" t="s">
        <v>6934</v>
      </c>
      <c r="C3257" t="s">
        <v>21</v>
      </c>
      <c r="D3257" t="s">
        <v>2201</v>
      </c>
      <c r="E3257" t="str">
        <f>_xlfn.XLOOKUP(Table2[[#This Row],[rxn]],[1]Sheet1!$A:$A,[1]Sheet1!$C:$C,"Other metaolism",0)</f>
        <v>Excluded</v>
      </c>
      <c r="F3257" t="s">
        <v>19</v>
      </c>
      <c r="G3257" t="str">
        <f>Table2[[#This Row],[rxn]]&amp;"_"&amp;Table2[[#This Row],[dir]]</f>
        <v>PEt_gm_rm_REV</v>
      </c>
      <c r="H3257" t="str" cm="1">
        <f t="array" ref="H3257">_xlfn.TEXTJOIN(",",TRUE,_xlfn.UNIQUE(_xlfn._xlws.FILTER(Table2[enz],Table2[rxn+dir]=Table2[[#This Row],[rxn+dir]])))</f>
        <v>UNKNOWN</v>
      </c>
      <c r="I3257" s="2" t="str">
        <f>_xlfn.TEXTAFTER(Table2[[#This Row],[rxn]],"_",-1)</f>
        <v>rm</v>
      </c>
      <c r="J3257" s="2" t="str">
        <f>_xlfn.TEXTBEFORE(Table2[[#This Row],[rxn]],"_"&amp;Table2[[#This Row],[compartment]],-1)</f>
        <v>PEt_gm</v>
      </c>
      <c r="K3257" s="2" t="str" cm="1">
        <f t="array" ref="K3257">_xlfn.LET(_xlpm.t,J3257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7" s="2" t="str">
        <f>IF(LEN(Table2[[#This Row],[number at end of rxn-compartment]])&gt;0,_xlfn.TEXTBEFORE(Table2[[#This Row],[rxn-compartment]],Table2[[#This Row],[number at end of rxn-compartment]],-1),"")</f>
        <v/>
      </c>
      <c r="N3257" t="str">
        <v/>
      </c>
      <c r="O3257" t="str">
        <v>URIH_c</v>
      </c>
      <c r="P3257" t="str">
        <v>FWD</v>
      </c>
      <c r="Q3257" t="str">
        <v>rt4016,rt5402</v>
      </c>
      <c r="R3257" t="str">
        <v>3.2.2.3</v>
      </c>
      <c r="S3257" t="str">
        <v>RNA metabolism</v>
      </c>
      <c r="T3257" t="str">
        <v>Pyrimidine metabolism</v>
      </c>
    </row>
    <row r="3258" spans="1:20" x14ac:dyDescent="0.2">
      <c r="A3258" t="s">
        <v>6936</v>
      </c>
      <c r="B3258" t="s">
        <v>6937</v>
      </c>
      <c r="C3258" t="s">
        <v>8</v>
      </c>
      <c r="D3258" t="s">
        <v>1270</v>
      </c>
      <c r="E3258" t="str">
        <f>_xlfn.XLOOKUP(Table2[[#This Row],[rxn]],[1]Sheet1!$A:$A,[1]Sheet1!$C:$C,"Other metaolism",0)</f>
        <v>Excluded</v>
      </c>
      <c r="F3258" t="s">
        <v>19</v>
      </c>
      <c r="G3258" t="str">
        <f>Table2[[#This Row],[rxn]]&amp;"_"&amp;Table2[[#This Row],[dir]]</f>
        <v>PEt_l_rm_FWD</v>
      </c>
      <c r="H3258" t="str" cm="1">
        <f t="array" ref="H3258">_xlfn.TEXTJOIN(",",TRUE,_xlfn.UNIQUE(_xlfn._xlws.FILTER(Table2[enz],Table2[rxn+dir]=Table2[[#This Row],[rxn+dir]])))</f>
        <v>SPONT</v>
      </c>
      <c r="I3258" s="2" t="str">
        <f>_xlfn.TEXTAFTER(Table2[[#This Row],[rxn]],"_",-1)</f>
        <v>rm</v>
      </c>
      <c r="J3258" s="2" t="str">
        <f>_xlfn.TEXTBEFORE(Table2[[#This Row],[rxn]],"_"&amp;Table2[[#This Row],[compartment]],-1)</f>
        <v>PEt_l</v>
      </c>
      <c r="K3258" s="2" t="str" cm="1">
        <f t="array" ref="K3258">_xlfn.LET(_xlpm.t,J3258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8" s="2" t="str">
        <f>IF(LEN(Table2[[#This Row],[number at end of rxn-compartment]])&gt;0,_xlfn.TEXTBEFORE(Table2[[#This Row],[rxn-compartment]],Table2[[#This Row],[number at end of rxn-compartment]],-1),"")</f>
        <v/>
      </c>
      <c r="N3258" t="str">
        <v>URIK</v>
      </c>
      <c r="O3258" t="str">
        <v>URIK1_c</v>
      </c>
      <c r="P3258" t="str">
        <v>FWD</v>
      </c>
      <c r="Q3258" t="str">
        <v>rt0265</v>
      </c>
      <c r="R3258" t="str">
        <v>2.7.1.48</v>
      </c>
      <c r="S3258" t="str">
        <v>RNA metabolism</v>
      </c>
      <c r="T3258" t="str">
        <v>Pyrimidine metabolism</v>
      </c>
    </row>
    <row r="3259" spans="1:20" x14ac:dyDescent="0.2">
      <c r="A3259" t="s">
        <v>6938</v>
      </c>
      <c r="B3259" t="s">
        <v>6937</v>
      </c>
      <c r="C3259" t="s">
        <v>21</v>
      </c>
      <c r="D3259" t="s">
        <v>1270</v>
      </c>
      <c r="E3259" t="str">
        <f>_xlfn.XLOOKUP(Table2[[#This Row],[rxn]],[1]Sheet1!$A:$A,[1]Sheet1!$C:$C,"Other metaolism",0)</f>
        <v>Excluded</v>
      </c>
      <c r="F3259" t="s">
        <v>19</v>
      </c>
      <c r="G3259" t="str">
        <f>Table2[[#This Row],[rxn]]&amp;"_"&amp;Table2[[#This Row],[dir]]</f>
        <v>PEt_l_rm_REV</v>
      </c>
      <c r="H3259" t="str" cm="1">
        <f t="array" ref="H3259">_xlfn.TEXTJOIN(",",TRUE,_xlfn.UNIQUE(_xlfn._xlws.FILTER(Table2[enz],Table2[rxn+dir]=Table2[[#This Row],[rxn+dir]])))</f>
        <v>SPONT</v>
      </c>
      <c r="I3259" s="2" t="str">
        <f>_xlfn.TEXTAFTER(Table2[[#This Row],[rxn]],"_",-1)</f>
        <v>rm</v>
      </c>
      <c r="J3259" s="2" t="str">
        <f>_xlfn.TEXTBEFORE(Table2[[#This Row],[rxn]],"_"&amp;Table2[[#This Row],[compartment]],-1)</f>
        <v>PEt_l</v>
      </c>
      <c r="K3259" s="2" t="str" cm="1">
        <f t="array" ref="K3259">_xlfn.LET(_xlpm.t,J3259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59" s="2" t="str">
        <f>IF(LEN(Table2[[#This Row],[number at end of rxn-compartment]])&gt;0,_xlfn.TEXTBEFORE(Table2[[#This Row],[rxn-compartment]],Table2[[#This Row],[number at end of rxn-compartment]],-1),"")</f>
        <v/>
      </c>
      <c r="N3259" t="str">
        <v>URIK</v>
      </c>
      <c r="O3259" t="str">
        <v>URIK2_c</v>
      </c>
      <c r="P3259" t="str">
        <v>FWD</v>
      </c>
      <c r="Q3259" t="str">
        <v>rt0265</v>
      </c>
      <c r="R3259" t="str">
        <v>2.7.1.48</v>
      </c>
      <c r="S3259" t="str">
        <v>RNA metabolism</v>
      </c>
      <c r="T3259" t="str">
        <v>Pyrimidine metabolism</v>
      </c>
    </row>
    <row r="3260" spans="1:20" x14ac:dyDescent="0.2">
      <c r="A3260" t="s">
        <v>6939</v>
      </c>
      <c r="B3260" t="s">
        <v>6940</v>
      </c>
      <c r="C3260" t="s">
        <v>8</v>
      </c>
      <c r="D3260" t="s">
        <v>1270</v>
      </c>
      <c r="E3260" t="str">
        <f>_xlfn.XLOOKUP(Table2[[#This Row],[rxn]],[1]Sheet1!$A:$A,[1]Sheet1!$C:$C,"Other metaolism",0)</f>
        <v>Excluded</v>
      </c>
      <c r="F3260" t="s">
        <v>19</v>
      </c>
      <c r="G3260" t="str">
        <f>Table2[[#This Row],[rxn]]&amp;"_"&amp;Table2[[#This Row],[dir]]</f>
        <v>PEt_mm_rm_FWD</v>
      </c>
      <c r="H3260" t="str" cm="1">
        <f t="array" ref="H3260">_xlfn.TEXTJOIN(",",TRUE,_xlfn.UNIQUE(_xlfn._xlws.FILTER(Table2[enz],Table2[rxn+dir]=Table2[[#This Row],[rxn+dir]])))</f>
        <v>SPONT</v>
      </c>
      <c r="I3260" s="2" t="str">
        <f>_xlfn.TEXTAFTER(Table2[[#This Row],[rxn]],"_",-1)</f>
        <v>rm</v>
      </c>
      <c r="J3260" s="2" t="str">
        <f>_xlfn.TEXTBEFORE(Table2[[#This Row],[rxn]],"_"&amp;Table2[[#This Row],[compartment]],-1)</f>
        <v>PEt_mm</v>
      </c>
      <c r="K3260" s="2" t="str" cm="1">
        <f t="array" ref="K3260">_xlfn.LET(_xlpm.t,J3260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0" s="2" t="str">
        <f>IF(LEN(Table2[[#This Row],[number at end of rxn-compartment]])&gt;0,_xlfn.TEXTBEFORE(Table2[[#This Row],[rxn-compartment]],Table2[[#This Row],[number at end of rxn-compartment]],-1),"")</f>
        <v/>
      </c>
      <c r="N3260" t="str">
        <v/>
      </c>
      <c r="O3260" t="str">
        <v>URItps_e</v>
      </c>
      <c r="P3260" t="str">
        <v>FWD</v>
      </c>
      <c r="Q3260" t="str">
        <v>rt1991</v>
      </c>
      <c r="R3260" t="str">
        <v/>
      </c>
      <c r="S3260" t="str">
        <v>Excluded</v>
      </c>
      <c r="T3260" t="str">
        <v>Transport</v>
      </c>
    </row>
    <row r="3261" spans="1:20" x14ac:dyDescent="0.2">
      <c r="A3261" t="s">
        <v>6941</v>
      </c>
      <c r="B3261" t="s">
        <v>6940</v>
      </c>
      <c r="C3261" t="s">
        <v>21</v>
      </c>
      <c r="D3261" t="s">
        <v>1270</v>
      </c>
      <c r="E3261" t="str">
        <f>_xlfn.XLOOKUP(Table2[[#This Row],[rxn]],[1]Sheet1!$A:$A,[1]Sheet1!$C:$C,"Other metaolism",0)</f>
        <v>Excluded</v>
      </c>
      <c r="F3261" t="s">
        <v>19</v>
      </c>
      <c r="G3261" t="str">
        <f>Table2[[#This Row],[rxn]]&amp;"_"&amp;Table2[[#This Row],[dir]]</f>
        <v>PEt_mm_rm_REV</v>
      </c>
      <c r="H3261" t="str" cm="1">
        <f t="array" ref="H3261">_xlfn.TEXTJOIN(",",TRUE,_xlfn.UNIQUE(_xlfn._xlws.FILTER(Table2[enz],Table2[rxn+dir]=Table2[[#This Row],[rxn+dir]])))</f>
        <v>SPONT</v>
      </c>
      <c r="I3261" s="2" t="str">
        <f>_xlfn.TEXTAFTER(Table2[[#This Row],[rxn]],"_",-1)</f>
        <v>rm</v>
      </c>
      <c r="J3261" s="2" t="str">
        <f>_xlfn.TEXTBEFORE(Table2[[#This Row],[rxn]],"_"&amp;Table2[[#This Row],[compartment]],-1)</f>
        <v>PEt_mm</v>
      </c>
      <c r="K3261" s="2" t="str" cm="1">
        <f t="array" ref="K3261">_xlfn.LET(_xlpm.t,J3261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1" s="2" t="str">
        <f>IF(LEN(Table2[[#This Row],[number at end of rxn-compartment]])&gt;0,_xlfn.TEXTBEFORE(Table2[[#This Row],[rxn-compartment]],Table2[[#This Row],[number at end of rxn-compartment]],-1),"")</f>
        <v/>
      </c>
      <c r="N3261" t="str">
        <v/>
      </c>
      <c r="O3261" t="str">
        <v>URO_c</v>
      </c>
      <c r="P3261" t="str">
        <v>FWD</v>
      </c>
      <c r="Q3261" t="str">
        <v>rt2202</v>
      </c>
      <c r="R3261" t="str">
        <v/>
      </c>
      <c r="S3261" t="str">
        <v>RNA metabolism</v>
      </c>
      <c r="T3261" t="str">
        <v>Purine metabolism</v>
      </c>
    </row>
    <row r="3262" spans="1:20" x14ac:dyDescent="0.2">
      <c r="A3262" t="s">
        <v>6942</v>
      </c>
      <c r="B3262" t="s">
        <v>6943</v>
      </c>
      <c r="C3262" t="s">
        <v>8</v>
      </c>
      <c r="D3262" t="s">
        <v>1270</v>
      </c>
      <c r="E3262" t="str">
        <f>_xlfn.XLOOKUP(Table2[[#This Row],[rxn]],[1]Sheet1!$A:$A,[1]Sheet1!$C:$C,"Other metaolism",0)</f>
        <v>Excluded</v>
      </c>
      <c r="F3262" t="s">
        <v>19</v>
      </c>
      <c r="G3262" t="str">
        <f>Table2[[#This Row],[rxn]]&amp;"_"&amp;Table2[[#This Row],[dir]]</f>
        <v>PEt_rm_vm_FWD</v>
      </c>
      <c r="H3262" t="str" cm="1">
        <f t="array" ref="H3262">_xlfn.TEXTJOIN(",",TRUE,_xlfn.UNIQUE(_xlfn._xlws.FILTER(Table2[enz],Table2[rxn+dir]=Table2[[#This Row],[rxn+dir]])))</f>
        <v>SPONT</v>
      </c>
      <c r="I3262" s="2" t="str">
        <f>_xlfn.TEXTAFTER(Table2[[#This Row],[rxn]],"_",-1)</f>
        <v>vm</v>
      </c>
      <c r="J3262" s="2" t="str">
        <f>_xlfn.TEXTBEFORE(Table2[[#This Row],[rxn]],"_"&amp;Table2[[#This Row],[compartment]],-1)</f>
        <v>PEt_rm</v>
      </c>
      <c r="K3262" s="2" t="str" cm="1">
        <f t="array" ref="K3262">_xlfn.LET(_xlpm.t,J3262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2" s="2" t="str">
        <f>IF(LEN(Table2[[#This Row],[number at end of rxn-compartment]])&gt;0,_xlfn.TEXTBEFORE(Table2[[#This Row],[rxn-compartment]],Table2[[#This Row],[number at end of rxn-compartment]],-1),"")</f>
        <v/>
      </c>
      <c r="N3262" t="str">
        <v/>
      </c>
      <c r="O3262" t="str">
        <v>UTPt_c_m</v>
      </c>
      <c r="P3262" t="str">
        <v>FWD</v>
      </c>
      <c r="Q3262" t="str">
        <v>rt4019</v>
      </c>
      <c r="R3262" t="str">
        <v/>
      </c>
      <c r="S3262" t="str">
        <v>Excluded</v>
      </c>
      <c r="T3262" t="str">
        <v>Transport</v>
      </c>
    </row>
    <row r="3263" spans="1:20" x14ac:dyDescent="0.2">
      <c r="A3263" t="s">
        <v>6944</v>
      </c>
      <c r="B3263" t="s">
        <v>6943</v>
      </c>
      <c r="C3263" t="s">
        <v>21</v>
      </c>
      <c r="D3263" t="s">
        <v>1270</v>
      </c>
      <c r="E3263" t="str">
        <f>_xlfn.XLOOKUP(Table2[[#This Row],[rxn]],[1]Sheet1!$A:$A,[1]Sheet1!$C:$C,"Other metaolism",0)</f>
        <v>Excluded</v>
      </c>
      <c r="F3263" t="s">
        <v>19</v>
      </c>
      <c r="G3263" t="str">
        <f>Table2[[#This Row],[rxn]]&amp;"_"&amp;Table2[[#This Row],[dir]]</f>
        <v>PEt_rm_vm_REV</v>
      </c>
      <c r="H3263" t="str" cm="1">
        <f t="array" ref="H3263">_xlfn.TEXTJOIN(",",TRUE,_xlfn.UNIQUE(_xlfn._xlws.FILTER(Table2[enz],Table2[rxn+dir]=Table2[[#This Row],[rxn+dir]])))</f>
        <v>SPONT</v>
      </c>
      <c r="I3263" s="2" t="str">
        <f>_xlfn.TEXTAFTER(Table2[[#This Row],[rxn]],"_",-1)</f>
        <v>vm</v>
      </c>
      <c r="J3263" s="2" t="str">
        <f>_xlfn.TEXTBEFORE(Table2[[#This Row],[rxn]],"_"&amp;Table2[[#This Row],[compartment]],-1)</f>
        <v>PEt_rm</v>
      </c>
      <c r="K3263" s="2" t="str" cm="1">
        <f t="array" ref="K3263">_xlfn.LET(_xlpm.t,J3263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3" s="2" t="str">
        <f>IF(LEN(Table2[[#This Row],[number at end of rxn-compartment]])&gt;0,_xlfn.TEXTBEFORE(Table2[[#This Row],[rxn-compartment]],Table2[[#This Row],[number at end of rxn-compartment]],-1),"")</f>
        <v/>
      </c>
      <c r="N3263" t="str">
        <v/>
      </c>
      <c r="O3263" t="str">
        <v>UTPUMPtp_m</v>
      </c>
      <c r="P3263" t="str">
        <v>FWD</v>
      </c>
      <c r="Q3263" t="str">
        <v>rt4019</v>
      </c>
      <c r="R3263" t="str">
        <v/>
      </c>
      <c r="S3263" t="str">
        <v>Excluded</v>
      </c>
      <c r="T3263" t="str">
        <v>Transport</v>
      </c>
    </row>
    <row r="3264" spans="1:20" x14ac:dyDescent="0.2">
      <c r="A3264" t="s">
        <v>6945</v>
      </c>
      <c r="B3264" t="s">
        <v>6946</v>
      </c>
      <c r="C3264" t="s">
        <v>8</v>
      </c>
      <c r="D3264" t="s">
        <v>3842</v>
      </c>
      <c r="E3264" t="str">
        <f>_xlfn.XLOOKUP(Table2[[#This Row],[rxn]],[1]Sheet1!$A:$A,[1]Sheet1!$C:$C,"Other metaolism",0)</f>
        <v>Excluded</v>
      </c>
      <c r="F3264" t="s">
        <v>19</v>
      </c>
      <c r="G3264" t="str">
        <f>Table2[[#This Row],[rxn]]&amp;"_"&amp;Table2[[#This Row],[dir]]</f>
        <v>PEtabc_m_FWD</v>
      </c>
      <c r="H3264" t="str" cm="1">
        <f t="array" ref="H3264">_xlfn.TEXTJOIN(",",TRUE,_xlfn.UNIQUE(_xlfn._xlws.FILTER(Table2[enz],Table2[rxn+dir]=Table2[[#This Row],[rxn+dir]])))</f>
        <v>rt1060,rt4312</v>
      </c>
      <c r="I3264" s="2" t="str">
        <f>_xlfn.TEXTAFTER(Table2[[#This Row],[rxn]],"_",-1)</f>
        <v>m</v>
      </c>
      <c r="J3264" s="2" t="str">
        <f>_xlfn.TEXTBEFORE(Table2[[#This Row],[rxn]],"_"&amp;Table2[[#This Row],[compartment]],-1)</f>
        <v>PEtabc</v>
      </c>
      <c r="K3264" s="2" t="str" cm="1">
        <f t="array" ref="K3264">_xlfn.LET(_xlpm.t,J3264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4" s="2" t="str">
        <f>IF(LEN(Table2[[#This Row],[number at end of rxn-compartment]])&gt;0,_xlfn.TEXTBEFORE(Table2[[#This Row],[rxn-compartment]],Table2[[#This Row],[number at end of rxn-compartment]],-1),"")</f>
        <v/>
      </c>
      <c r="N3264" t="str">
        <v/>
      </c>
      <c r="O3264" t="str">
        <v>VALt_c_m</v>
      </c>
      <c r="P3264" t="str">
        <v>FWD</v>
      </c>
      <c r="Q3264" t="str">
        <v>SPONT</v>
      </c>
      <c r="R3264" t="str">
        <v/>
      </c>
      <c r="S3264" t="str">
        <v>Excluded</v>
      </c>
      <c r="T3264" t="str">
        <v>Transport</v>
      </c>
    </row>
    <row r="3265" spans="1:20" x14ac:dyDescent="0.2">
      <c r="A3265" t="s">
        <v>6947</v>
      </c>
      <c r="B3265" t="s">
        <v>6946</v>
      </c>
      <c r="C3265" t="s">
        <v>21</v>
      </c>
      <c r="D3265" t="s">
        <v>3842</v>
      </c>
      <c r="E3265" t="str">
        <f>_xlfn.XLOOKUP(Table2[[#This Row],[rxn]],[1]Sheet1!$A:$A,[1]Sheet1!$C:$C,"Other metaolism",0)</f>
        <v>Excluded</v>
      </c>
      <c r="F3265" t="s">
        <v>19</v>
      </c>
      <c r="G3265" t="str">
        <f>Table2[[#This Row],[rxn]]&amp;"_"&amp;Table2[[#This Row],[dir]]</f>
        <v>PEtabc_m_REV</v>
      </c>
      <c r="H3265" t="str" cm="1">
        <f t="array" ref="H3265">_xlfn.TEXTJOIN(",",TRUE,_xlfn.UNIQUE(_xlfn._xlws.FILTER(Table2[enz],Table2[rxn+dir]=Table2[[#This Row],[rxn+dir]])))</f>
        <v>rt1060,rt4312</v>
      </c>
      <c r="I3265" s="2" t="str">
        <f>_xlfn.TEXTAFTER(Table2[[#This Row],[rxn]],"_",-1)</f>
        <v>m</v>
      </c>
      <c r="J3265" s="2" t="str">
        <f>_xlfn.TEXTBEFORE(Table2[[#This Row],[rxn]],"_"&amp;Table2[[#This Row],[compartment]],-1)</f>
        <v>PEtabc</v>
      </c>
      <c r="K3265" s="2" t="str" cm="1">
        <f t="array" ref="K3265">_xlfn.LET(_xlpm.t,J3265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5" s="2" t="str">
        <f>IF(LEN(Table2[[#This Row],[number at end of rxn-compartment]])&gt;0,_xlfn.TEXTBEFORE(Table2[[#This Row],[rxn-compartment]],Table2[[#This Row],[number at end of rxn-compartment]],-1),"")</f>
        <v/>
      </c>
      <c r="N3265" t="str">
        <v/>
      </c>
      <c r="O3265" t="str">
        <v>VALt_c_m</v>
      </c>
      <c r="P3265" t="str">
        <v>REV</v>
      </c>
      <c r="Q3265" t="str">
        <v>SPONT</v>
      </c>
      <c r="R3265" t="str">
        <v/>
      </c>
      <c r="S3265" t="str">
        <v>Excluded</v>
      </c>
      <c r="T3265" t="str">
        <v>Transport</v>
      </c>
    </row>
    <row r="3266" spans="1:20" x14ac:dyDescent="0.2">
      <c r="A3266" t="s">
        <v>6948</v>
      </c>
      <c r="B3266" t="s">
        <v>6946</v>
      </c>
      <c r="C3266" t="s">
        <v>8</v>
      </c>
      <c r="D3266" t="s">
        <v>3846</v>
      </c>
      <c r="E3266" t="str">
        <f>_xlfn.XLOOKUP(Table2[[#This Row],[rxn]],[1]Sheet1!$A:$A,[1]Sheet1!$C:$C,"Other metaolism",0)</f>
        <v>Excluded</v>
      </c>
      <c r="F3266" t="s">
        <v>19</v>
      </c>
      <c r="G3266" t="str">
        <f>Table2[[#This Row],[rxn]]&amp;"_"&amp;Table2[[#This Row],[dir]]</f>
        <v>PEtabc_m_FWD</v>
      </c>
      <c r="H3266" t="str" cm="1">
        <f t="array" ref="H3266">_xlfn.TEXTJOIN(",",TRUE,_xlfn.UNIQUE(_xlfn._xlws.FILTER(Table2[enz],Table2[rxn+dir]=Table2[[#This Row],[rxn+dir]])))</f>
        <v>rt1060,rt4312</v>
      </c>
      <c r="I3266" s="2" t="str">
        <f>_xlfn.TEXTAFTER(Table2[[#This Row],[rxn]],"_",-1)</f>
        <v>m</v>
      </c>
      <c r="J3266" s="2" t="str">
        <f>_xlfn.TEXTBEFORE(Table2[[#This Row],[rxn]],"_"&amp;Table2[[#This Row],[compartment]],-1)</f>
        <v>PEtabc</v>
      </c>
      <c r="K3266" s="2" t="str" cm="1">
        <f t="array" ref="K3266">_xlfn.LET(_xlpm.t,J3266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6" s="2" t="str">
        <f>IF(LEN(Table2[[#This Row],[number at end of rxn-compartment]])&gt;0,_xlfn.TEXTBEFORE(Table2[[#This Row],[rxn-compartment]],Table2[[#This Row],[number at end of rxn-compartment]],-1),"")</f>
        <v/>
      </c>
      <c r="N3266" t="str">
        <v/>
      </c>
      <c r="O3266" t="str">
        <v>VALTA_c</v>
      </c>
      <c r="P3266" t="str">
        <v>FWD</v>
      </c>
      <c r="Q3266" t="str">
        <v>rt5646,rt6485</v>
      </c>
      <c r="R3266" t="str">
        <v>2.6.1.42</v>
      </c>
      <c r="S3266" t="str">
        <v>Amino acid metabolism</v>
      </c>
      <c r="T3266" t="str">
        <v>Valine, leucine and isoleucine metabolism</v>
      </c>
    </row>
    <row r="3267" spans="1:20" x14ac:dyDescent="0.2">
      <c r="A3267" t="s">
        <v>6949</v>
      </c>
      <c r="B3267" t="s">
        <v>6946</v>
      </c>
      <c r="C3267" t="s">
        <v>21</v>
      </c>
      <c r="D3267" t="s">
        <v>3846</v>
      </c>
      <c r="E3267" t="str">
        <f>_xlfn.XLOOKUP(Table2[[#This Row],[rxn]],[1]Sheet1!$A:$A,[1]Sheet1!$C:$C,"Other metaolism",0)</f>
        <v>Excluded</v>
      </c>
      <c r="F3267" t="s">
        <v>19</v>
      </c>
      <c r="G3267" t="str">
        <f>Table2[[#This Row],[rxn]]&amp;"_"&amp;Table2[[#This Row],[dir]]</f>
        <v>PEtabc_m_REV</v>
      </c>
      <c r="H3267" t="str" cm="1">
        <f t="array" ref="H3267">_xlfn.TEXTJOIN(",",TRUE,_xlfn.UNIQUE(_xlfn._xlws.FILTER(Table2[enz],Table2[rxn+dir]=Table2[[#This Row],[rxn+dir]])))</f>
        <v>rt1060,rt4312</v>
      </c>
      <c r="I3267" s="2" t="str">
        <f>_xlfn.TEXTAFTER(Table2[[#This Row],[rxn]],"_",-1)</f>
        <v>m</v>
      </c>
      <c r="J3267" s="2" t="str">
        <f>_xlfn.TEXTBEFORE(Table2[[#This Row],[rxn]],"_"&amp;Table2[[#This Row],[compartment]],-1)</f>
        <v>PEtabc</v>
      </c>
      <c r="K3267" s="2" t="str" cm="1">
        <f t="array" ref="K3267">_xlfn.LET(_xlpm.t,J3267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7" s="2" t="str">
        <f>IF(LEN(Table2[[#This Row],[number at end of rxn-compartment]])&gt;0,_xlfn.TEXTBEFORE(Table2[[#This Row],[rxn-compartment]],Table2[[#This Row],[number at end of rxn-compartment]],-1),"")</f>
        <v/>
      </c>
      <c r="N3267" t="str">
        <v/>
      </c>
      <c r="O3267" t="str">
        <v>VALTA_c</v>
      </c>
      <c r="P3267" t="str">
        <v>REV</v>
      </c>
      <c r="Q3267" t="str">
        <v>rt5646,rt6485</v>
      </c>
      <c r="R3267" t="str">
        <v>2.6.1.42</v>
      </c>
      <c r="S3267" t="str">
        <v>Amino acid metabolism</v>
      </c>
      <c r="T3267" t="str">
        <v>Valine, leucine and isoleucine metabolism</v>
      </c>
    </row>
    <row r="3268" spans="1:20" x14ac:dyDescent="0.2">
      <c r="A3268" t="s">
        <v>6950</v>
      </c>
      <c r="B3268" t="s">
        <v>939</v>
      </c>
      <c r="C3268" t="s">
        <v>8</v>
      </c>
      <c r="D3268" t="s">
        <v>6951</v>
      </c>
      <c r="E3268" t="str">
        <f>_xlfn.XLOOKUP(Table2[[#This Row],[rxn]],[1]Sheet1!$A:$A,[1]Sheet1!$C:$C,"Other metaolism",0)</f>
        <v>Central metabolism</v>
      </c>
      <c r="F3268" t="s">
        <v>460</v>
      </c>
      <c r="G3268" t="str">
        <f>Table2[[#This Row],[rxn]]&amp;"_"&amp;Table2[[#This Row],[dir]]</f>
        <v>PFK_c_FWD</v>
      </c>
      <c r="H3268" t="str" cm="1">
        <f t="array" ref="H3268">_xlfn.TEXTJOIN(",",TRUE,_xlfn.UNIQUE(_xlfn._xlws.FILTER(Table2[enz],Table2[rxn+dir]=Table2[[#This Row],[rxn+dir]])))</f>
        <v>rt0491,rt0495,rt0499</v>
      </c>
      <c r="I3268" s="2" t="str">
        <f>_xlfn.TEXTAFTER(Table2[[#This Row],[rxn]],"_",-1)</f>
        <v>c</v>
      </c>
      <c r="J3268" s="2" t="str">
        <f>_xlfn.TEXTBEFORE(Table2[[#This Row],[rxn]],"_"&amp;Table2[[#This Row],[compartment]],-1)</f>
        <v>PFK</v>
      </c>
      <c r="K3268" s="2" t="str" cm="1">
        <f t="array" ref="K3268">_xlfn.LET(_xlpm.t,J3268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8" s="2" t="str">
        <f>IF(LEN(Table2[[#This Row],[number at end of rxn-compartment]])&gt;0,_xlfn.TEXTBEFORE(Table2[[#This Row],[rxn-compartment]],Table2[[#This Row],[number at end of rxn-compartment]],-1),"")</f>
        <v/>
      </c>
      <c r="N3268" t="str">
        <v/>
      </c>
      <c r="O3268" t="str">
        <v>VALTA_m</v>
      </c>
      <c r="P3268" t="str">
        <v>FWD</v>
      </c>
      <c r="Q3268" t="str">
        <v>rt6242_m</v>
      </c>
      <c r="R3268" t="str">
        <v>2.6.1.42</v>
      </c>
      <c r="S3268" t="str">
        <v>Amino acid metabolism</v>
      </c>
      <c r="T3268" t="str">
        <v>Valine, leucine and isoleucine metabolism</v>
      </c>
    </row>
    <row r="3269" spans="1:20" x14ac:dyDescent="0.2">
      <c r="A3269" t="s">
        <v>6952</v>
      </c>
      <c r="B3269" t="s">
        <v>939</v>
      </c>
      <c r="C3269" t="s">
        <v>8</v>
      </c>
      <c r="D3269" t="s">
        <v>6953</v>
      </c>
      <c r="E3269" t="str">
        <f>_xlfn.XLOOKUP(Table2[[#This Row],[rxn]],[1]Sheet1!$A:$A,[1]Sheet1!$C:$C,"Other metaolism",0)</f>
        <v>Central metabolism</v>
      </c>
      <c r="F3269" t="s">
        <v>460</v>
      </c>
      <c r="G3269" t="str">
        <f>Table2[[#This Row],[rxn]]&amp;"_"&amp;Table2[[#This Row],[dir]]</f>
        <v>PFK_c_FWD</v>
      </c>
      <c r="H3269" t="str" cm="1">
        <f t="array" ref="H3269">_xlfn.TEXTJOIN(",",TRUE,_xlfn.UNIQUE(_xlfn._xlws.FILTER(Table2[enz],Table2[rxn+dir]=Table2[[#This Row],[rxn+dir]])))</f>
        <v>rt0491,rt0495,rt0499</v>
      </c>
      <c r="I3269" s="2" t="str">
        <f>_xlfn.TEXTAFTER(Table2[[#This Row],[rxn]],"_",-1)</f>
        <v>c</v>
      </c>
      <c r="J3269" s="2" t="str">
        <f>_xlfn.TEXTBEFORE(Table2[[#This Row],[rxn]],"_"&amp;Table2[[#This Row],[compartment]],-1)</f>
        <v>PFK</v>
      </c>
      <c r="K3269" s="2" t="str" cm="1">
        <f t="array" ref="K3269">_xlfn.LET(_xlpm.t,J3269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69" s="2" t="str">
        <f>IF(LEN(Table2[[#This Row],[number at end of rxn-compartment]])&gt;0,_xlfn.TEXTBEFORE(Table2[[#This Row],[rxn-compartment]],Table2[[#This Row],[number at end of rxn-compartment]],-1),"")</f>
        <v/>
      </c>
      <c r="N3269" t="str">
        <v/>
      </c>
      <c r="O3269" t="str">
        <v>VALTA_m</v>
      </c>
      <c r="P3269" t="str">
        <v>REV</v>
      </c>
      <c r="Q3269" t="str">
        <v>rt6242_m</v>
      </c>
      <c r="R3269" t="str">
        <v>2.6.1.42</v>
      </c>
      <c r="S3269" t="str">
        <v>Amino acid metabolism</v>
      </c>
      <c r="T3269" t="str">
        <v>Valine, leucine and isoleucine metabolism</v>
      </c>
    </row>
    <row r="3270" spans="1:20" x14ac:dyDescent="0.2">
      <c r="A3270" t="s">
        <v>6954</v>
      </c>
      <c r="B3270" t="s">
        <v>939</v>
      </c>
      <c r="C3270" t="s">
        <v>8</v>
      </c>
      <c r="D3270" t="s">
        <v>6955</v>
      </c>
      <c r="E3270" t="str">
        <f>_xlfn.XLOOKUP(Table2[[#This Row],[rxn]],[1]Sheet1!$A:$A,[1]Sheet1!$C:$C,"Other metaolism",0)</f>
        <v>Central metabolism</v>
      </c>
      <c r="F3270" t="s">
        <v>460</v>
      </c>
      <c r="G3270" t="str">
        <f>Table2[[#This Row],[rxn]]&amp;"_"&amp;Table2[[#This Row],[dir]]</f>
        <v>PFK_c_FWD</v>
      </c>
      <c r="H3270" t="str" cm="1">
        <f t="array" ref="H3270">_xlfn.TEXTJOIN(",",TRUE,_xlfn.UNIQUE(_xlfn._xlws.FILTER(Table2[enz],Table2[rxn+dir]=Table2[[#This Row],[rxn+dir]])))</f>
        <v>rt0491,rt0495,rt0499</v>
      </c>
      <c r="I3270" s="2" t="str">
        <f>_xlfn.TEXTAFTER(Table2[[#This Row],[rxn]],"_",-1)</f>
        <v>c</v>
      </c>
      <c r="J3270" s="2" t="str">
        <f>_xlfn.TEXTBEFORE(Table2[[#This Row],[rxn]],"_"&amp;Table2[[#This Row],[compartment]],-1)</f>
        <v>PFK</v>
      </c>
      <c r="K3270" s="2" t="str" cm="1">
        <f t="array" ref="K3270">_xlfn.LET(_xlpm.t,J3270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0" s="2" t="str">
        <f>IF(LEN(Table2[[#This Row],[number at end of rxn-compartment]])&gt;0,_xlfn.TEXTBEFORE(Table2[[#This Row],[rxn-compartment]],Table2[[#This Row],[number at end of rxn-compartment]],-1),"")</f>
        <v/>
      </c>
      <c r="N3270" t="str">
        <v/>
      </c>
      <c r="O3270" t="str">
        <v>VALtps_e</v>
      </c>
      <c r="P3270" t="str">
        <v>FWD</v>
      </c>
      <c r="Q3270" t="str">
        <v>rt5861</v>
      </c>
      <c r="R3270" t="str">
        <v/>
      </c>
      <c r="S3270" t="str">
        <v>Excluded</v>
      </c>
      <c r="T3270" t="str">
        <v>Transport</v>
      </c>
    </row>
    <row r="3271" spans="1:20" x14ac:dyDescent="0.2">
      <c r="A3271" t="s">
        <v>6956</v>
      </c>
      <c r="B3271" t="s">
        <v>6957</v>
      </c>
      <c r="C3271" t="s">
        <v>8</v>
      </c>
      <c r="D3271" t="s">
        <v>2467</v>
      </c>
      <c r="E3271" t="str">
        <f>_xlfn.XLOOKUP(Table2[[#This Row],[rxn]],[1]Sheet1!$A:$A,[1]Sheet1!$C:$C,"Other metaolism",0)</f>
        <v>Other metabolism</v>
      </c>
      <c r="F3271" t="s">
        <v>78</v>
      </c>
      <c r="G3271" t="str">
        <f>Table2[[#This Row],[rxn]]&amp;"_"&amp;Table2[[#This Row],[dir]]</f>
        <v>PGAMT_c_FWD</v>
      </c>
      <c r="H3271" t="str" cm="1">
        <f t="array" ref="H3271">_xlfn.TEXTJOIN(",",TRUE,_xlfn.UNIQUE(_xlfn._xlws.FILTER(Table2[enz],Table2[rxn+dir]=Table2[[#This Row],[rxn+dir]])))</f>
        <v>rt4597</v>
      </c>
      <c r="I3271" s="2" t="str">
        <f>_xlfn.TEXTAFTER(Table2[[#This Row],[rxn]],"_",-1)</f>
        <v>c</v>
      </c>
      <c r="J3271" s="2" t="str">
        <f>_xlfn.TEXTBEFORE(Table2[[#This Row],[rxn]],"_"&amp;Table2[[#This Row],[compartment]],-1)</f>
        <v>PGAMT</v>
      </c>
      <c r="K3271" s="2" t="str" cm="1">
        <f t="array" ref="K3271">_xlfn.LET(_xlpm.t,J3271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1" s="2" t="str">
        <f>IF(LEN(Table2[[#This Row],[number at end of rxn-compartment]])&gt;0,_xlfn.TEXTBEFORE(Table2[[#This Row],[rxn-compartment]],Table2[[#This Row],[number at end of rxn-compartment]],-1),"")</f>
        <v/>
      </c>
      <c r="N3271" t="str">
        <v/>
      </c>
      <c r="O3271" t="str">
        <v>VALtps_e</v>
      </c>
      <c r="P3271" t="str">
        <v>REV</v>
      </c>
      <c r="Q3271" t="str">
        <v>rt5861</v>
      </c>
      <c r="R3271" t="str">
        <v/>
      </c>
      <c r="S3271" t="str">
        <v>Excluded</v>
      </c>
      <c r="T3271" t="str">
        <v>Transport</v>
      </c>
    </row>
    <row r="3272" spans="1:20" x14ac:dyDescent="0.2">
      <c r="A3272" t="s">
        <v>6958</v>
      </c>
      <c r="B3272" t="s">
        <v>6957</v>
      </c>
      <c r="C3272" t="s">
        <v>21</v>
      </c>
      <c r="D3272" t="s">
        <v>2467</v>
      </c>
      <c r="E3272" t="str">
        <f>_xlfn.XLOOKUP(Table2[[#This Row],[rxn]],[1]Sheet1!$A:$A,[1]Sheet1!$C:$C,"Other metaolism",0)</f>
        <v>Other metabolism</v>
      </c>
      <c r="F3272" t="s">
        <v>78</v>
      </c>
      <c r="G3272" t="str">
        <f>Table2[[#This Row],[rxn]]&amp;"_"&amp;Table2[[#This Row],[dir]]</f>
        <v>PGAMT_c_REV</v>
      </c>
      <c r="H3272" t="str" cm="1">
        <f t="array" ref="H3272">_xlfn.TEXTJOIN(",",TRUE,_xlfn.UNIQUE(_xlfn._xlws.FILTER(Table2[enz],Table2[rxn+dir]=Table2[[#This Row],[rxn+dir]])))</f>
        <v>rt4597</v>
      </c>
      <c r="I3272" s="2" t="str">
        <f>_xlfn.TEXTAFTER(Table2[[#This Row],[rxn]],"_",-1)</f>
        <v>c</v>
      </c>
      <c r="J3272" s="2" t="str">
        <f>_xlfn.TEXTBEFORE(Table2[[#This Row],[rxn]],"_"&amp;Table2[[#This Row],[compartment]],-1)</f>
        <v>PGAMT</v>
      </c>
      <c r="K3272" s="2" t="str" cm="1">
        <f t="array" ref="K3272">_xlfn.LET(_xlpm.t,J3272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2" s="2" t="str">
        <f>IF(LEN(Table2[[#This Row],[number at end of rxn-compartment]])&gt;0,_xlfn.TEXTBEFORE(Table2[[#This Row],[rxn-compartment]],Table2[[#This Row],[number at end of rxn-compartment]],-1),"")</f>
        <v/>
      </c>
      <c r="N3272" t="str">
        <v/>
      </c>
      <c r="O3272" t="str">
        <v>VALTRS_c</v>
      </c>
      <c r="P3272" t="str">
        <v>FWD</v>
      </c>
      <c r="Q3272" t="str">
        <v>rt8160_c</v>
      </c>
      <c r="R3272" t="str">
        <v>6.1.1.9</v>
      </c>
      <c r="S3272" t="str">
        <v>tRNA charging</v>
      </c>
      <c r="T3272" t="str">
        <v>Aminoacyl-tRNA biosynthesis</v>
      </c>
    </row>
    <row r="3273" spans="1:20" x14ac:dyDescent="0.2">
      <c r="A3273" t="s">
        <v>6959</v>
      </c>
      <c r="B3273" t="s">
        <v>942</v>
      </c>
      <c r="C3273" t="s">
        <v>8</v>
      </c>
      <c r="D3273" t="s">
        <v>6960</v>
      </c>
      <c r="E3273" t="str">
        <f>_xlfn.XLOOKUP(Table2[[#This Row],[rxn]],[1]Sheet1!$A:$A,[1]Sheet1!$C:$C,"Other metaolism",0)</f>
        <v>Amino acid metabolism</v>
      </c>
      <c r="F3273" t="s">
        <v>149</v>
      </c>
      <c r="G3273" t="str">
        <f>Table2[[#This Row],[rxn]]&amp;"_"&amp;Table2[[#This Row],[dir]]</f>
        <v>PGCD_c_FWD</v>
      </c>
      <c r="H3273" t="str" cm="1">
        <f t="array" ref="H3273">_xlfn.TEXTJOIN(",",TRUE,_xlfn.UNIQUE(_xlfn._xlws.FILTER(Table2[enz],Table2[rxn+dir]=Table2[[#This Row],[rxn+dir]])))</f>
        <v>rt0717,rt1147,rt3683</v>
      </c>
      <c r="I3273" s="2" t="str">
        <f>_xlfn.TEXTAFTER(Table2[[#This Row],[rxn]],"_",-1)</f>
        <v>c</v>
      </c>
      <c r="J3273" s="2" t="str">
        <f>_xlfn.TEXTBEFORE(Table2[[#This Row],[rxn]],"_"&amp;Table2[[#This Row],[compartment]],-1)</f>
        <v>PGCD</v>
      </c>
      <c r="K3273" s="2" t="str" cm="1">
        <f t="array" ref="K3273">_xlfn.LET(_xlpm.t,J3273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3" s="2" t="str">
        <f>IF(LEN(Table2[[#This Row],[number at end of rxn-compartment]])&gt;0,_xlfn.TEXTBEFORE(Table2[[#This Row],[rxn-compartment]],Table2[[#This Row],[number at end of rxn-compartment]],-1),"")</f>
        <v/>
      </c>
      <c r="N3273" t="str">
        <v/>
      </c>
      <c r="O3273" t="str">
        <v>VALTRS_m</v>
      </c>
      <c r="P3273" t="str">
        <v>FWD</v>
      </c>
      <c r="Q3273" t="str">
        <v>rt8160_m</v>
      </c>
      <c r="R3273" t="str">
        <v>6.1.1.9</v>
      </c>
      <c r="S3273" t="str">
        <v>tRNA charging</v>
      </c>
      <c r="T3273" t="str">
        <v>Aminoacyl-tRNA biosynthesis</v>
      </c>
    </row>
    <row r="3274" spans="1:20" x14ac:dyDescent="0.2">
      <c r="A3274" t="s">
        <v>6961</v>
      </c>
      <c r="B3274" t="s">
        <v>942</v>
      </c>
      <c r="C3274" t="s">
        <v>8</v>
      </c>
      <c r="D3274" t="s">
        <v>6962</v>
      </c>
      <c r="E3274" t="str">
        <f>_xlfn.XLOOKUP(Table2[[#This Row],[rxn]],[1]Sheet1!$A:$A,[1]Sheet1!$C:$C,"Other metaolism",0)</f>
        <v>Amino acid metabolism</v>
      </c>
      <c r="F3274" t="s">
        <v>149</v>
      </c>
      <c r="G3274" t="str">
        <f>Table2[[#This Row],[rxn]]&amp;"_"&amp;Table2[[#This Row],[dir]]</f>
        <v>PGCD_c_FWD</v>
      </c>
      <c r="H3274" t="str" cm="1">
        <f t="array" ref="H3274">_xlfn.TEXTJOIN(",",TRUE,_xlfn.UNIQUE(_xlfn._xlws.FILTER(Table2[enz],Table2[rxn+dir]=Table2[[#This Row],[rxn+dir]])))</f>
        <v>rt0717,rt1147,rt3683</v>
      </c>
      <c r="I3274" s="2" t="str">
        <f>_xlfn.TEXTAFTER(Table2[[#This Row],[rxn]],"_",-1)</f>
        <v>c</v>
      </c>
      <c r="J3274" s="2" t="str">
        <f>_xlfn.TEXTBEFORE(Table2[[#This Row],[rxn]],"_"&amp;Table2[[#This Row],[compartment]],-1)</f>
        <v>PGCD</v>
      </c>
      <c r="K3274" s="2" t="str" cm="1">
        <f t="array" ref="K3274">_xlfn.LET(_xlpm.t,J3274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4" s="2" t="str">
        <f>IF(LEN(Table2[[#This Row],[number at end of rxn-compartment]])&gt;0,_xlfn.TEXTBEFORE(Table2[[#This Row],[rxn-compartment]],Table2[[#This Row],[number at end of rxn-compartment]],-1),"")</f>
        <v/>
      </c>
      <c r="N3274" t="str">
        <v/>
      </c>
      <c r="O3274" t="str">
        <v>VANLLOX_x</v>
      </c>
      <c r="P3274" t="str">
        <v>FWD</v>
      </c>
      <c r="Q3274" t="str">
        <v>rt7726</v>
      </c>
      <c r="R3274" t="str">
        <v>1.1.3.38</v>
      </c>
      <c r="S3274" t="str">
        <v>Other metabolism</v>
      </c>
      <c r="T3274" t="str">
        <v>Aminobenzoate degradation</v>
      </c>
    </row>
    <row r="3275" spans="1:20" x14ac:dyDescent="0.2">
      <c r="A3275" t="s">
        <v>6963</v>
      </c>
      <c r="B3275" t="s">
        <v>942</v>
      </c>
      <c r="C3275" t="s">
        <v>8</v>
      </c>
      <c r="D3275" t="s">
        <v>6964</v>
      </c>
      <c r="E3275" t="str">
        <f>_xlfn.XLOOKUP(Table2[[#This Row],[rxn]],[1]Sheet1!$A:$A,[1]Sheet1!$C:$C,"Other metaolism",0)</f>
        <v>Amino acid metabolism</v>
      </c>
      <c r="F3275" t="s">
        <v>149</v>
      </c>
      <c r="G3275" t="str">
        <f>Table2[[#This Row],[rxn]]&amp;"_"&amp;Table2[[#This Row],[dir]]</f>
        <v>PGCD_c_FWD</v>
      </c>
      <c r="H3275" t="str" cm="1">
        <f t="array" ref="H3275">_xlfn.TEXTJOIN(",",TRUE,_xlfn.UNIQUE(_xlfn._xlws.FILTER(Table2[enz],Table2[rxn+dir]=Table2[[#This Row],[rxn+dir]])))</f>
        <v>rt0717,rt1147,rt3683</v>
      </c>
      <c r="I3275" s="2" t="str">
        <f>_xlfn.TEXTAFTER(Table2[[#This Row],[rxn]],"_",-1)</f>
        <v>c</v>
      </c>
      <c r="J3275" s="2" t="str">
        <f>_xlfn.TEXTBEFORE(Table2[[#This Row],[rxn]],"_"&amp;Table2[[#This Row],[compartment]],-1)</f>
        <v>PGCD</v>
      </c>
      <c r="K3275" s="2" t="str" cm="1">
        <f t="array" ref="K3275">_xlfn.LET(_xlpm.t,J3275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5" s="2" t="str">
        <f>IF(LEN(Table2[[#This Row],[number at end of rxn-compartment]])&gt;0,_xlfn.TEXTBEFORE(Table2[[#This Row],[rxn-compartment]],Table2[[#This Row],[number at end of rxn-compartment]],-1),"")</f>
        <v/>
      </c>
      <c r="N3275" t="str">
        <v/>
      </c>
      <c r="O3275" t="str">
        <v>XAND_c</v>
      </c>
      <c r="P3275" t="str">
        <v>FWD</v>
      </c>
      <c r="Q3275" t="str">
        <v>rt7594</v>
      </c>
      <c r="R3275" t="str">
        <v/>
      </c>
      <c r="S3275" t="str">
        <v>RNA metabolism</v>
      </c>
      <c r="T3275" t="str">
        <v>Purine metabolism</v>
      </c>
    </row>
    <row r="3276" spans="1:20" x14ac:dyDescent="0.2">
      <c r="A3276" t="s">
        <v>6965</v>
      </c>
      <c r="B3276" t="s">
        <v>6967</v>
      </c>
      <c r="C3276" t="s">
        <v>8</v>
      </c>
      <c r="D3276" t="s">
        <v>6966</v>
      </c>
      <c r="E3276" t="str">
        <f>_xlfn.XLOOKUP(Table2[[#This Row],[rxn]],[1]Sheet1!$A:$A,[1]Sheet1!$C:$C,"Other metaolism",0)</f>
        <v>Other metabolism</v>
      </c>
      <c r="F3276" t="s">
        <v>524</v>
      </c>
      <c r="G3276" t="str">
        <f>Table2[[#This Row],[rxn]]&amp;"_"&amp;Table2[[#This Row],[dir]]</f>
        <v>PGCPH_c_FWD</v>
      </c>
      <c r="H3276" t="str" cm="1">
        <f t="array" ref="H3276">_xlfn.TEXTJOIN(",",TRUE,_xlfn.UNIQUE(_xlfn._xlws.FILTER(Table2[enz],Table2[rxn+dir]=Table2[[#This Row],[rxn+dir]])))</f>
        <v>rt4502</v>
      </c>
      <c r="I3276" s="2" t="str">
        <f>_xlfn.TEXTAFTER(Table2[[#This Row],[rxn]],"_",-1)</f>
        <v>c</v>
      </c>
      <c r="J3276" s="2" t="str">
        <f>_xlfn.TEXTBEFORE(Table2[[#This Row],[rxn]],"_"&amp;Table2[[#This Row],[compartment]],-1)</f>
        <v>PGCPH</v>
      </c>
      <c r="K3276" s="2" t="str" cm="1">
        <f t="array" ref="K3276">_xlfn.LET(_xlpm.t,J3276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6" s="2" t="str">
        <f>IF(LEN(Table2[[#This Row],[number at end of rxn-compartment]])&gt;0,_xlfn.TEXTBEFORE(Table2[[#This Row],[rxn-compartment]],Table2[[#This Row],[number at end of rxn-compartment]],-1),"")</f>
        <v/>
      </c>
      <c r="N3276" t="str">
        <v/>
      </c>
      <c r="O3276" t="str">
        <v>XAND_c</v>
      </c>
      <c r="P3276" t="str">
        <v>REV</v>
      </c>
      <c r="Q3276" t="str">
        <v>rt7594</v>
      </c>
      <c r="R3276" t="str">
        <v/>
      </c>
      <c r="S3276" t="str">
        <v>RNA metabolism</v>
      </c>
      <c r="T3276" t="str">
        <v>Purine metabolism</v>
      </c>
    </row>
    <row r="3277" spans="1:20" x14ac:dyDescent="0.2">
      <c r="A3277" t="s">
        <v>6968</v>
      </c>
      <c r="B3277" t="s">
        <v>945</v>
      </c>
      <c r="C3277" t="s">
        <v>8</v>
      </c>
      <c r="D3277" t="s">
        <v>6969</v>
      </c>
      <c r="E3277" t="str">
        <f>_xlfn.XLOOKUP(Table2[[#This Row],[rxn]],[1]Sheet1!$A:$A,[1]Sheet1!$C:$C,"Other metaolism",0)</f>
        <v>Central metabolism</v>
      </c>
      <c r="F3277" t="s">
        <v>460</v>
      </c>
      <c r="G3277" t="str">
        <f>Table2[[#This Row],[rxn]]&amp;"_"&amp;Table2[[#This Row],[dir]]</f>
        <v>PGI_c_FWD</v>
      </c>
      <c r="H3277" t="str" cm="1">
        <f t="array" ref="H3277">_xlfn.TEXTJOIN(",",TRUE,_xlfn.UNIQUE(_xlfn._xlws.FILTER(Table2[enz],Table2[rxn+dir]=Table2[[#This Row],[rxn+dir]])))</f>
        <v>rt1221</v>
      </c>
      <c r="I3277" s="2" t="str">
        <f>_xlfn.TEXTAFTER(Table2[[#This Row],[rxn]],"_",-1)</f>
        <v>c</v>
      </c>
      <c r="J3277" s="2" t="str">
        <f>_xlfn.TEXTBEFORE(Table2[[#This Row],[rxn]],"_"&amp;Table2[[#This Row],[compartment]],-1)</f>
        <v>PGI</v>
      </c>
      <c r="K3277" s="2" t="str" cm="1">
        <f t="array" ref="K3277">_xlfn.LET(_xlpm.t,J3277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7" s="2" t="str">
        <f>IF(LEN(Table2[[#This Row],[number at end of rxn-compartment]])&gt;0,_xlfn.TEXTBEFORE(Table2[[#This Row],[rxn-compartment]],Table2[[#This Row],[number at end of rxn-compartment]],-1),"")</f>
        <v/>
      </c>
      <c r="N3277" t="str">
        <v/>
      </c>
      <c r="O3277" t="str">
        <v>XANt_c_e</v>
      </c>
      <c r="P3277" t="str">
        <v>FWD</v>
      </c>
      <c r="Q3277" t="str">
        <v>SPONT</v>
      </c>
      <c r="R3277" t="str">
        <v/>
      </c>
      <c r="S3277" t="str">
        <v>Excluded</v>
      </c>
      <c r="T3277" t="str">
        <v>Transport</v>
      </c>
    </row>
    <row r="3278" spans="1:20" x14ac:dyDescent="0.2">
      <c r="A3278" t="s">
        <v>6970</v>
      </c>
      <c r="B3278" t="s">
        <v>945</v>
      </c>
      <c r="C3278" t="s">
        <v>21</v>
      </c>
      <c r="D3278" t="s">
        <v>6969</v>
      </c>
      <c r="E3278" t="str">
        <f>_xlfn.XLOOKUP(Table2[[#This Row],[rxn]],[1]Sheet1!$A:$A,[1]Sheet1!$C:$C,"Other metaolism",0)</f>
        <v>Central metabolism</v>
      </c>
      <c r="F3278" t="s">
        <v>460</v>
      </c>
      <c r="G3278" t="str">
        <f>Table2[[#This Row],[rxn]]&amp;"_"&amp;Table2[[#This Row],[dir]]</f>
        <v>PGI_c_REV</v>
      </c>
      <c r="H3278" t="str" cm="1">
        <f t="array" ref="H3278">_xlfn.TEXTJOIN(",",TRUE,_xlfn.UNIQUE(_xlfn._xlws.FILTER(Table2[enz],Table2[rxn+dir]=Table2[[#This Row],[rxn+dir]])))</f>
        <v>rt1221</v>
      </c>
      <c r="I3278" s="2" t="str">
        <f>_xlfn.TEXTAFTER(Table2[[#This Row],[rxn]],"_",-1)</f>
        <v>c</v>
      </c>
      <c r="J3278" s="2" t="str">
        <f>_xlfn.TEXTBEFORE(Table2[[#This Row],[rxn]],"_"&amp;Table2[[#This Row],[compartment]],-1)</f>
        <v>PGI</v>
      </c>
      <c r="K3278" s="2" t="str" cm="1">
        <f t="array" ref="K3278">_xlfn.LET(_xlpm.t,J3278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8" s="2" t="str">
        <f>IF(LEN(Table2[[#This Row],[number at end of rxn-compartment]])&gt;0,_xlfn.TEXTBEFORE(Table2[[#This Row],[rxn-compartment]],Table2[[#This Row],[number at end of rxn-compartment]],-1),"")</f>
        <v/>
      </c>
      <c r="N3278" t="str">
        <v/>
      </c>
      <c r="O3278" t="str">
        <v>XANt_c_e</v>
      </c>
      <c r="P3278" t="str">
        <v>REV</v>
      </c>
      <c r="Q3278" t="str">
        <v>SPONT</v>
      </c>
      <c r="R3278" t="str">
        <v/>
      </c>
      <c r="S3278" t="str">
        <v>Excluded</v>
      </c>
      <c r="T3278" t="str">
        <v>Transport</v>
      </c>
    </row>
    <row r="3279" spans="1:20" x14ac:dyDescent="0.2">
      <c r="A3279" t="s">
        <v>6971</v>
      </c>
      <c r="B3279" t="s">
        <v>948</v>
      </c>
      <c r="C3279" t="s">
        <v>8</v>
      </c>
      <c r="D3279" t="s">
        <v>6972</v>
      </c>
      <c r="E3279" t="str">
        <f>_xlfn.XLOOKUP(Table2[[#This Row],[rxn]],[1]Sheet1!$A:$A,[1]Sheet1!$C:$C,"Other metaolism",0)</f>
        <v>Central metabolism</v>
      </c>
      <c r="F3279" t="s">
        <v>460</v>
      </c>
      <c r="G3279" t="str">
        <f>Table2[[#This Row],[rxn]]&amp;"_"&amp;Table2[[#This Row],[dir]]</f>
        <v>PGK_c_FWD</v>
      </c>
      <c r="H3279" t="str" cm="1">
        <f t="array" ref="H3279">_xlfn.TEXTJOIN(",",TRUE,_xlfn.UNIQUE(_xlfn._xlws.FILTER(Table2[enz],Table2[rxn+dir]=Table2[[#This Row],[rxn+dir]])))</f>
        <v>rt7353</v>
      </c>
      <c r="I3279" s="2" t="str">
        <f>_xlfn.TEXTAFTER(Table2[[#This Row],[rxn]],"_",-1)</f>
        <v>c</v>
      </c>
      <c r="J3279" s="2" t="str">
        <f>_xlfn.TEXTBEFORE(Table2[[#This Row],[rxn]],"_"&amp;Table2[[#This Row],[compartment]],-1)</f>
        <v>PGK</v>
      </c>
      <c r="K3279" s="2" t="str" cm="1">
        <f t="array" ref="K3279">_xlfn.LET(_xlpm.t,J3279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79" s="2" t="str">
        <f>IF(LEN(Table2[[#This Row],[number at end of rxn-compartment]])&gt;0,_xlfn.TEXTBEFORE(Table2[[#This Row],[rxn-compartment]],Table2[[#This Row],[number at end of rxn-compartment]],-1),"")</f>
        <v/>
      </c>
      <c r="N3279" t="str">
        <v/>
      </c>
      <c r="O3279" t="str">
        <v>XPPT_c</v>
      </c>
      <c r="P3279" t="str">
        <v>FWD</v>
      </c>
      <c r="Q3279" t="str">
        <v>rt4077</v>
      </c>
      <c r="R3279" t="str">
        <v>2.4.2.8</v>
      </c>
      <c r="S3279" t="str">
        <v>RNA metabolism</v>
      </c>
      <c r="T3279" t="str">
        <v>Purine metabolism</v>
      </c>
    </row>
    <row r="3280" spans="1:20" x14ac:dyDescent="0.2">
      <c r="A3280" t="s">
        <v>6973</v>
      </c>
      <c r="B3280" t="s">
        <v>948</v>
      </c>
      <c r="C3280" t="s">
        <v>21</v>
      </c>
      <c r="D3280" t="s">
        <v>6972</v>
      </c>
      <c r="E3280" t="str">
        <f>_xlfn.XLOOKUP(Table2[[#This Row],[rxn]],[1]Sheet1!$A:$A,[1]Sheet1!$C:$C,"Other metaolism",0)</f>
        <v>Central metabolism</v>
      </c>
      <c r="F3280" t="s">
        <v>460</v>
      </c>
      <c r="G3280" t="str">
        <f>Table2[[#This Row],[rxn]]&amp;"_"&amp;Table2[[#This Row],[dir]]</f>
        <v>PGK_c_REV</v>
      </c>
      <c r="H3280" t="str" cm="1">
        <f t="array" ref="H3280">_xlfn.TEXTJOIN(",",TRUE,_xlfn.UNIQUE(_xlfn._xlws.FILTER(Table2[enz],Table2[rxn+dir]=Table2[[#This Row],[rxn+dir]])))</f>
        <v>rt7353</v>
      </c>
      <c r="I3280" s="2" t="str">
        <f>_xlfn.TEXTAFTER(Table2[[#This Row],[rxn]],"_",-1)</f>
        <v>c</v>
      </c>
      <c r="J3280" s="2" t="str">
        <f>_xlfn.TEXTBEFORE(Table2[[#This Row],[rxn]],"_"&amp;Table2[[#This Row],[compartment]],-1)</f>
        <v>PGK</v>
      </c>
      <c r="K3280" s="2" t="str" cm="1">
        <f t="array" ref="K3280">_xlfn.LET(_xlpm.t,J3280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0" s="2" t="str">
        <f>IF(LEN(Table2[[#This Row],[number at end of rxn-compartment]])&gt;0,_xlfn.TEXTBEFORE(Table2[[#This Row],[rxn-compartment]],Table2[[#This Row],[number at end of rxn-compartment]],-1),"")</f>
        <v/>
      </c>
      <c r="N3280" t="str">
        <v/>
      </c>
      <c r="O3280" t="str">
        <v>XTSNt_c_e</v>
      </c>
      <c r="P3280" t="str">
        <v>FWD</v>
      </c>
      <c r="Q3280" t="str">
        <v>SPONT</v>
      </c>
      <c r="R3280" t="str">
        <v/>
      </c>
      <c r="S3280" t="str">
        <v>Excluded</v>
      </c>
      <c r="T3280" t="str">
        <v>Transport</v>
      </c>
    </row>
    <row r="3281" spans="1:20" x14ac:dyDescent="0.2">
      <c r="A3281" t="s">
        <v>6974</v>
      </c>
      <c r="B3281" t="s">
        <v>951</v>
      </c>
      <c r="C3281" t="s">
        <v>8</v>
      </c>
      <c r="D3281" t="s">
        <v>6975</v>
      </c>
      <c r="E3281" t="str">
        <f>_xlfn.XLOOKUP(Table2[[#This Row],[rxn]],[1]Sheet1!$A:$A,[1]Sheet1!$C:$C,"Other metaolism",0)</f>
        <v>Central metabolism</v>
      </c>
      <c r="F3281" t="s">
        <v>531</v>
      </c>
      <c r="G3281" t="str">
        <f>Table2[[#This Row],[rxn]]&amp;"_"&amp;Table2[[#This Row],[dir]]</f>
        <v>PGL_c_FWD</v>
      </c>
      <c r="H3281" t="str" cm="1">
        <f t="array" ref="H3281">_xlfn.TEXTJOIN(",",TRUE,_xlfn.UNIQUE(_xlfn._xlws.FILTER(Table2[enz],Table2[rxn+dir]=Table2[[#This Row],[rxn+dir]])))</f>
        <v>rt6131</v>
      </c>
      <c r="I3281" s="2" t="str">
        <f>_xlfn.TEXTAFTER(Table2[[#This Row],[rxn]],"_",-1)</f>
        <v>c</v>
      </c>
      <c r="J3281" s="2" t="str">
        <f>_xlfn.TEXTBEFORE(Table2[[#This Row],[rxn]],"_"&amp;Table2[[#This Row],[compartment]],-1)</f>
        <v>PGL</v>
      </c>
      <c r="K3281" s="2" t="str" cm="1">
        <f t="array" ref="K3281">_xlfn.LET(_xlpm.t,J3281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1" s="2" t="str">
        <f>IF(LEN(Table2[[#This Row],[number at end of rxn-compartment]])&gt;0,_xlfn.TEXTBEFORE(Table2[[#This Row],[rxn-compartment]],Table2[[#This Row],[number at end of rxn-compartment]],-1),"")</f>
        <v/>
      </c>
      <c r="N3281" t="str">
        <v/>
      </c>
      <c r="O3281" t="str">
        <v>XU5PFGT_x</v>
      </c>
      <c r="P3281" t="str">
        <v>FWD</v>
      </c>
      <c r="Q3281" t="str">
        <v>rt7263_x</v>
      </c>
      <c r="R3281" t="str">
        <v/>
      </c>
      <c r="S3281" t="str">
        <v>Other metabolism</v>
      </c>
      <c r="T3281" t="str">
        <v>Methane metabolism</v>
      </c>
    </row>
    <row r="3282" spans="1:20" x14ac:dyDescent="0.2">
      <c r="A3282" t="s">
        <v>6976</v>
      </c>
      <c r="B3282" t="s">
        <v>6977</v>
      </c>
      <c r="C3282" t="s">
        <v>8</v>
      </c>
      <c r="D3282" t="s">
        <v>6510</v>
      </c>
      <c r="E3282" t="str">
        <f>_xlfn.XLOOKUP(Table2[[#This Row],[rxn]],[1]Sheet1!$A:$A,[1]Sheet1!$C:$C,"Other metaolism",0)</f>
        <v>Other metabolism</v>
      </c>
      <c r="F3282" t="s">
        <v>6978</v>
      </c>
      <c r="G3282" t="str">
        <f>Table2[[#This Row],[rxn]]&amp;"_"&amp;Table2[[#This Row],[dir]]</f>
        <v>PGLYCP_c_FWD</v>
      </c>
      <c r="H3282" t="str" cm="1">
        <f t="array" ref="H3282">_xlfn.TEXTJOIN(",",TRUE,_xlfn.UNIQUE(_xlfn._xlws.FILTER(Table2[enz],Table2[rxn+dir]=Table2[[#This Row],[rxn+dir]])))</f>
        <v>rt3422,rt4676</v>
      </c>
      <c r="I3282" s="2" t="str">
        <f>_xlfn.TEXTAFTER(Table2[[#This Row],[rxn]],"_",-1)</f>
        <v>c</v>
      </c>
      <c r="J3282" s="2" t="str">
        <f>_xlfn.TEXTBEFORE(Table2[[#This Row],[rxn]],"_"&amp;Table2[[#This Row],[compartment]],-1)</f>
        <v>PGLYCP</v>
      </c>
      <c r="K3282" s="2" t="str" cm="1">
        <f t="array" ref="K3282">_xlfn.LET(_xlpm.t,J3282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2" s="2" t="str">
        <f>IF(LEN(Table2[[#This Row],[number at end of rxn-compartment]])&gt;0,_xlfn.TEXTBEFORE(Table2[[#This Row],[rxn-compartment]],Table2[[#This Row],[number at end of rxn-compartment]],-1),"")</f>
        <v/>
      </c>
      <c r="N3282" t="str">
        <v>XYLI</v>
      </c>
      <c r="O3282" t="str">
        <v>XYLI1_c</v>
      </c>
      <c r="P3282" t="str">
        <v>FWD</v>
      </c>
      <c r="Q3282" t="str">
        <v>rt0738,rt5360</v>
      </c>
      <c r="R3282" t="str">
        <v>5.3.1.5</v>
      </c>
      <c r="S3282" t="str">
        <v>Other metabolism</v>
      </c>
      <c r="T3282" t="str">
        <v>Alternative carbon metabolism</v>
      </c>
    </row>
    <row r="3283" spans="1:20" x14ac:dyDescent="0.2">
      <c r="A3283" t="s">
        <v>6979</v>
      </c>
      <c r="B3283" t="s">
        <v>6977</v>
      </c>
      <c r="C3283" t="s">
        <v>8</v>
      </c>
      <c r="D3283" t="s">
        <v>6514</v>
      </c>
      <c r="E3283" t="str">
        <f>_xlfn.XLOOKUP(Table2[[#This Row],[rxn]],[1]Sheet1!$A:$A,[1]Sheet1!$C:$C,"Other metaolism",0)</f>
        <v>Other metabolism</v>
      </c>
      <c r="F3283" t="s">
        <v>6978</v>
      </c>
      <c r="G3283" t="str">
        <f>Table2[[#This Row],[rxn]]&amp;"_"&amp;Table2[[#This Row],[dir]]</f>
        <v>PGLYCP_c_FWD</v>
      </c>
      <c r="H3283" t="str" cm="1">
        <f t="array" ref="H3283">_xlfn.TEXTJOIN(",",TRUE,_xlfn.UNIQUE(_xlfn._xlws.FILTER(Table2[enz],Table2[rxn+dir]=Table2[[#This Row],[rxn+dir]])))</f>
        <v>rt3422,rt4676</v>
      </c>
      <c r="I3283" s="2" t="str">
        <f>_xlfn.TEXTAFTER(Table2[[#This Row],[rxn]],"_",-1)</f>
        <v>c</v>
      </c>
      <c r="J3283" s="2" t="str">
        <f>_xlfn.TEXTBEFORE(Table2[[#This Row],[rxn]],"_"&amp;Table2[[#This Row],[compartment]],-1)</f>
        <v>PGLYCP</v>
      </c>
      <c r="K3283" s="2" t="str" cm="1">
        <f t="array" ref="K3283">_xlfn.LET(_xlpm.t,J3283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3" s="2" t="str">
        <f>IF(LEN(Table2[[#This Row],[number at end of rxn-compartment]])&gt;0,_xlfn.TEXTBEFORE(Table2[[#This Row],[rxn-compartment]],Table2[[#This Row],[number at end of rxn-compartment]],-1),"")</f>
        <v/>
      </c>
      <c r="N3283" t="str">
        <v>XYLI</v>
      </c>
      <c r="O3283" t="str">
        <v>XYLI1_c</v>
      </c>
      <c r="P3283" t="str">
        <v>REV</v>
      </c>
      <c r="Q3283" t="str">
        <v>rt0738,rt5360</v>
      </c>
      <c r="R3283" t="str">
        <v>5.3.1.5</v>
      </c>
      <c r="S3283" t="str">
        <v>Other metabolism</v>
      </c>
      <c r="T3283" t="str">
        <v>Alternative carbon metabolism</v>
      </c>
    </row>
    <row r="3284" spans="1:20" x14ac:dyDescent="0.2">
      <c r="A3284" t="s">
        <v>6980</v>
      </c>
      <c r="B3284" t="s">
        <v>954</v>
      </c>
      <c r="C3284" t="s">
        <v>8</v>
      </c>
      <c r="D3284" t="s">
        <v>4135</v>
      </c>
      <c r="E3284" t="str">
        <f>_xlfn.XLOOKUP(Table2[[#This Row],[rxn]],[1]Sheet1!$A:$A,[1]Sheet1!$C:$C,"Other metaolism",0)</f>
        <v>Central metabolism</v>
      </c>
      <c r="F3284" t="s">
        <v>460</v>
      </c>
      <c r="G3284" t="str">
        <f>Table2[[#This Row],[rxn]]&amp;"_"&amp;Table2[[#This Row],[dir]]</f>
        <v>PGM_c_FWD</v>
      </c>
      <c r="H3284" t="str" cm="1">
        <f t="array" ref="H3284">_xlfn.TEXTJOIN(",",TRUE,_xlfn.UNIQUE(_xlfn._xlws.FILTER(Table2[enz],Table2[rxn+dir]=Table2[[#This Row],[rxn+dir]])))</f>
        <v>rt1542,rt7057</v>
      </c>
      <c r="I3284" s="2" t="str">
        <f>_xlfn.TEXTAFTER(Table2[[#This Row],[rxn]],"_",-1)</f>
        <v>c</v>
      </c>
      <c r="J3284" s="2" t="str">
        <f>_xlfn.TEXTBEFORE(Table2[[#This Row],[rxn]],"_"&amp;Table2[[#This Row],[compartment]],-1)</f>
        <v>PGM</v>
      </c>
      <c r="K3284" s="2" t="str" cm="1">
        <f t="array" ref="K3284">_xlfn.LET(_xlpm.t,J3284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4" s="2" t="str">
        <f>IF(LEN(Table2[[#This Row],[number at end of rxn-compartment]])&gt;0,_xlfn.TEXTBEFORE(Table2[[#This Row],[rxn-compartment]],Table2[[#This Row],[number at end of rxn-compartment]],-1),"")</f>
        <v/>
      </c>
      <c r="N3284" t="str">
        <v>XYLI</v>
      </c>
      <c r="O3284" t="str">
        <v>XYLI2_c</v>
      </c>
      <c r="P3284" t="str">
        <v>FWD</v>
      </c>
      <c r="Q3284" t="str">
        <v>rt0738,rt5360</v>
      </c>
      <c r="R3284" t="str">
        <v>5.3.1.5</v>
      </c>
      <c r="S3284" t="str">
        <v>Other metabolism</v>
      </c>
      <c r="T3284" t="str">
        <v>Alternative carbon metabolism</v>
      </c>
    </row>
    <row r="3285" spans="1:20" x14ac:dyDescent="0.2">
      <c r="A3285" t="s">
        <v>6981</v>
      </c>
      <c r="B3285" t="s">
        <v>954</v>
      </c>
      <c r="C3285" t="s">
        <v>21</v>
      </c>
      <c r="D3285" t="s">
        <v>4135</v>
      </c>
      <c r="E3285" t="str">
        <f>_xlfn.XLOOKUP(Table2[[#This Row],[rxn]],[1]Sheet1!$A:$A,[1]Sheet1!$C:$C,"Other metaolism",0)</f>
        <v>Central metabolism</v>
      </c>
      <c r="F3285" t="s">
        <v>460</v>
      </c>
      <c r="G3285" t="str">
        <f>Table2[[#This Row],[rxn]]&amp;"_"&amp;Table2[[#This Row],[dir]]</f>
        <v>PGM_c_REV</v>
      </c>
      <c r="H3285" t="str" cm="1">
        <f t="array" ref="H3285">_xlfn.TEXTJOIN(",",TRUE,_xlfn.UNIQUE(_xlfn._xlws.FILTER(Table2[enz],Table2[rxn+dir]=Table2[[#This Row],[rxn+dir]])))</f>
        <v>rt1542,rt7057</v>
      </c>
      <c r="I3285" s="2" t="str">
        <f>_xlfn.TEXTAFTER(Table2[[#This Row],[rxn]],"_",-1)</f>
        <v>c</v>
      </c>
      <c r="J3285" s="2" t="str">
        <f>_xlfn.TEXTBEFORE(Table2[[#This Row],[rxn]],"_"&amp;Table2[[#This Row],[compartment]],-1)</f>
        <v>PGM</v>
      </c>
      <c r="K3285" s="2" t="str" cm="1">
        <f t="array" ref="K3285">_xlfn.LET(_xlpm.t,J3285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5" s="2" t="str">
        <f>IF(LEN(Table2[[#This Row],[number at end of rxn-compartment]])&gt;0,_xlfn.TEXTBEFORE(Table2[[#This Row],[rxn-compartment]],Table2[[#This Row],[number at end of rxn-compartment]],-1),"")</f>
        <v/>
      </c>
      <c r="N3285" t="str">
        <v/>
      </c>
      <c r="O3285" t="str">
        <v>XYLK_c</v>
      </c>
      <c r="P3285" t="str">
        <v>FWD</v>
      </c>
      <c r="Q3285" t="str">
        <v>rt8482</v>
      </c>
      <c r="R3285" t="str">
        <v>2.7.1.17</v>
      </c>
      <c r="S3285" t="str">
        <v>Other biosynthetic metabolism</v>
      </c>
      <c r="T3285" t="str">
        <v>Pentose and glucuronate interconversions</v>
      </c>
    </row>
    <row r="3286" spans="1:20" x14ac:dyDescent="0.2">
      <c r="A3286" t="s">
        <v>6982</v>
      </c>
      <c r="B3286" t="s">
        <v>954</v>
      </c>
      <c r="C3286" t="s">
        <v>8</v>
      </c>
      <c r="D3286" t="s">
        <v>6983</v>
      </c>
      <c r="E3286" t="str">
        <f>_xlfn.XLOOKUP(Table2[[#This Row],[rxn]],[1]Sheet1!$A:$A,[1]Sheet1!$C:$C,"Other metaolism",0)</f>
        <v>Central metabolism</v>
      </c>
      <c r="F3286" t="s">
        <v>460</v>
      </c>
      <c r="G3286" t="str">
        <f>Table2[[#This Row],[rxn]]&amp;"_"&amp;Table2[[#This Row],[dir]]</f>
        <v>PGM_c_FWD</v>
      </c>
      <c r="H3286" t="str" cm="1">
        <f t="array" ref="H3286">_xlfn.TEXTJOIN(",",TRUE,_xlfn.UNIQUE(_xlfn._xlws.FILTER(Table2[enz],Table2[rxn+dir]=Table2[[#This Row],[rxn+dir]])))</f>
        <v>rt1542,rt7057</v>
      </c>
      <c r="I3286" s="2" t="str">
        <f>_xlfn.TEXTAFTER(Table2[[#This Row],[rxn]],"_",-1)</f>
        <v>c</v>
      </c>
      <c r="J3286" s="2" t="str">
        <f>_xlfn.TEXTBEFORE(Table2[[#This Row],[rxn]],"_"&amp;Table2[[#This Row],[compartment]],-1)</f>
        <v>PGM</v>
      </c>
      <c r="K3286" s="2" t="str" cm="1">
        <f t="array" ref="K3286">_xlfn.LET(_xlpm.t,J3286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6" s="2" t="str">
        <f>IF(LEN(Table2[[#This Row],[number at end of rxn-compartment]])&gt;0,_xlfn.TEXTBEFORE(Table2[[#This Row],[rxn-compartment]],Table2[[#This Row],[number at end of rxn-compartment]],-1),"")</f>
        <v/>
      </c>
      <c r="N3286" t="str">
        <v/>
      </c>
      <c r="O3286" t="str">
        <v>XYLRy_c</v>
      </c>
      <c r="P3286" t="str">
        <v>FWD</v>
      </c>
      <c r="Q3286" t="str">
        <v>rt1406</v>
      </c>
      <c r="R3286" t="str">
        <v>1.1.1.307</v>
      </c>
      <c r="S3286" t="str">
        <v>Other metabolism</v>
      </c>
      <c r="T3286" t="str">
        <v>Alternative carbon metabolism</v>
      </c>
    </row>
    <row r="3287" spans="1:20" x14ac:dyDescent="0.2">
      <c r="A3287" t="s">
        <v>6984</v>
      </c>
      <c r="B3287" t="s">
        <v>954</v>
      </c>
      <c r="C3287" t="s">
        <v>21</v>
      </c>
      <c r="D3287" t="s">
        <v>6983</v>
      </c>
      <c r="E3287" t="str">
        <f>_xlfn.XLOOKUP(Table2[[#This Row],[rxn]],[1]Sheet1!$A:$A,[1]Sheet1!$C:$C,"Other metaolism",0)</f>
        <v>Central metabolism</v>
      </c>
      <c r="F3287" t="s">
        <v>460</v>
      </c>
      <c r="G3287" t="str">
        <f>Table2[[#This Row],[rxn]]&amp;"_"&amp;Table2[[#This Row],[dir]]</f>
        <v>PGM_c_REV</v>
      </c>
      <c r="H3287" t="str" cm="1">
        <f t="array" ref="H3287">_xlfn.TEXTJOIN(",",TRUE,_xlfn.UNIQUE(_xlfn._xlws.FILTER(Table2[enz],Table2[rxn+dir]=Table2[[#This Row],[rxn+dir]])))</f>
        <v>rt1542,rt7057</v>
      </c>
      <c r="I3287" s="2" t="str">
        <f>_xlfn.TEXTAFTER(Table2[[#This Row],[rxn]],"_",-1)</f>
        <v>c</v>
      </c>
      <c r="J3287" s="2" t="str">
        <f>_xlfn.TEXTBEFORE(Table2[[#This Row],[rxn]],"_"&amp;Table2[[#This Row],[compartment]],-1)</f>
        <v>PGM</v>
      </c>
      <c r="K3287" s="2" t="str" cm="1">
        <f t="array" ref="K3287">_xlfn.LET(_xlpm.t,J3287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7" s="2" t="str">
        <f>IF(LEN(Table2[[#This Row],[number at end of rxn-compartment]])&gt;0,_xlfn.TEXTBEFORE(Table2[[#This Row],[rxn-compartment]],Table2[[#This Row],[number at end of rxn-compartment]],-1),"")</f>
        <v/>
      </c>
      <c r="N3287" t="str">
        <v/>
      </c>
      <c r="O3287" t="str">
        <v>XYLRy_c</v>
      </c>
      <c r="P3287" t="str">
        <v>REV</v>
      </c>
      <c r="Q3287" t="str">
        <v>rt1406</v>
      </c>
      <c r="R3287" t="str">
        <v>1.1.1.307</v>
      </c>
      <c r="S3287" t="str">
        <v>Other metabolism</v>
      </c>
      <c r="T3287" t="str">
        <v>Alternative carbon metabolism</v>
      </c>
    </row>
    <row r="3288" spans="1:20" x14ac:dyDescent="0.2">
      <c r="A3288" t="s">
        <v>6985</v>
      </c>
      <c r="B3288" t="s">
        <v>957</v>
      </c>
      <c r="C3288" t="s">
        <v>8</v>
      </c>
      <c r="D3288" t="s">
        <v>6986</v>
      </c>
      <c r="E3288" t="str">
        <f>_xlfn.XLOOKUP(Table2[[#This Row],[rxn]],[1]Sheet1!$A:$A,[1]Sheet1!$C:$C,"Other metaolism",0)</f>
        <v>Other biosynthetic metabolism</v>
      </c>
      <c r="F3288" t="s">
        <v>16</v>
      </c>
      <c r="G3288" t="str">
        <f>Table2[[#This Row],[rxn]]&amp;"_"&amp;Table2[[#This Row],[dir]]</f>
        <v>PGMT_c_FWD</v>
      </c>
      <c r="H3288" t="str" cm="1">
        <f t="array" ref="H3288">_xlfn.TEXTJOIN(",",TRUE,_xlfn.UNIQUE(_xlfn._xlws.FILTER(Table2[enz],Table2[rxn+dir]=Table2[[#This Row],[rxn+dir]])))</f>
        <v>rt1591</v>
      </c>
      <c r="I3288" s="2" t="str">
        <f>_xlfn.TEXTAFTER(Table2[[#This Row],[rxn]],"_",-1)</f>
        <v>c</v>
      </c>
      <c r="J3288" s="2" t="str">
        <f>_xlfn.TEXTBEFORE(Table2[[#This Row],[rxn]],"_"&amp;Table2[[#This Row],[compartment]],-1)</f>
        <v>PGMT</v>
      </c>
      <c r="K3288" s="2" t="str" cm="1">
        <f t="array" ref="K3288">_xlfn.LET(_xlpm.t,J3288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8" s="2" t="str">
        <f>IF(LEN(Table2[[#This Row],[number at end of rxn-compartment]])&gt;0,_xlfn.TEXTBEFORE(Table2[[#This Row],[rxn-compartment]],Table2[[#This Row],[number at end of rxn-compartment]],-1),"")</f>
        <v/>
      </c>
      <c r="N3288" t="str">
        <v/>
      </c>
      <c r="O3288" t="str">
        <v>XYLt_c_e</v>
      </c>
      <c r="P3288" t="str">
        <v>FWD</v>
      </c>
      <c r="Q3288" t="str">
        <v>UNKNOWN</v>
      </c>
      <c r="R3288" t="str">
        <v/>
      </c>
      <c r="S3288" t="str">
        <v>Excluded</v>
      </c>
      <c r="T3288" t="str">
        <v>Transport</v>
      </c>
    </row>
    <row r="3289" spans="1:20" x14ac:dyDescent="0.2">
      <c r="A3289" t="s">
        <v>6987</v>
      </c>
      <c r="B3289" t="s">
        <v>957</v>
      </c>
      <c r="C3289" t="s">
        <v>21</v>
      </c>
      <c r="D3289" t="s">
        <v>6986</v>
      </c>
      <c r="E3289" t="str">
        <f>_xlfn.XLOOKUP(Table2[[#This Row],[rxn]],[1]Sheet1!$A:$A,[1]Sheet1!$C:$C,"Other metaolism",0)</f>
        <v>Other biosynthetic metabolism</v>
      </c>
      <c r="F3289" t="s">
        <v>16</v>
      </c>
      <c r="G3289" t="str">
        <f>Table2[[#This Row],[rxn]]&amp;"_"&amp;Table2[[#This Row],[dir]]</f>
        <v>PGMT_c_REV</v>
      </c>
      <c r="H3289" t="str" cm="1">
        <f t="array" ref="H3289">_xlfn.TEXTJOIN(",",TRUE,_xlfn.UNIQUE(_xlfn._xlws.FILTER(Table2[enz],Table2[rxn+dir]=Table2[[#This Row],[rxn+dir]])))</f>
        <v>rt1591</v>
      </c>
      <c r="I3289" s="2" t="str">
        <f>_xlfn.TEXTAFTER(Table2[[#This Row],[rxn]],"_",-1)</f>
        <v>c</v>
      </c>
      <c r="J3289" s="2" t="str">
        <f>_xlfn.TEXTBEFORE(Table2[[#This Row],[rxn]],"_"&amp;Table2[[#This Row],[compartment]],-1)</f>
        <v>PGMT</v>
      </c>
      <c r="K3289" s="2" t="str" cm="1">
        <f t="array" ref="K3289">_xlfn.LET(_xlpm.t,J3289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89" s="2" t="str">
        <f>IF(LEN(Table2[[#This Row],[number at end of rxn-compartment]])&gt;0,_xlfn.TEXTBEFORE(Table2[[#This Row],[rxn-compartment]],Table2[[#This Row],[number at end of rxn-compartment]],-1),"")</f>
        <v/>
      </c>
      <c r="N3289" t="str">
        <v/>
      </c>
      <c r="O3289" t="str">
        <v>XYLt_c_e</v>
      </c>
      <c r="P3289" t="str">
        <v>REV</v>
      </c>
      <c r="Q3289" t="str">
        <v>UNKNOWN</v>
      </c>
      <c r="R3289" t="str">
        <v/>
      </c>
      <c r="S3289" t="str">
        <v>Excluded</v>
      </c>
      <c r="T3289" t="str">
        <v>Transport</v>
      </c>
    </row>
    <row r="3290" spans="1:20" x14ac:dyDescent="0.2">
      <c r="A3290" t="s">
        <v>6988</v>
      </c>
      <c r="B3290" t="s">
        <v>6990</v>
      </c>
      <c r="C3290" t="s">
        <v>8</v>
      </c>
      <c r="D3290" t="s">
        <v>6989</v>
      </c>
      <c r="E3290" t="str">
        <f>_xlfn.XLOOKUP(Table2[[#This Row],[rxn]],[1]Sheet1!$A:$A,[1]Sheet1!$C:$C,"Other metaolism",0)</f>
        <v>Other biosynthetic metabolism</v>
      </c>
      <c r="F3290" t="s">
        <v>140</v>
      </c>
      <c r="G3290" t="str">
        <f>Table2[[#This Row],[rxn]]&amp;"_"&amp;Table2[[#This Row],[dir]]</f>
        <v>PGPP_mm_FWD</v>
      </c>
      <c r="H3290" t="str" cm="1">
        <f t="array" ref="H3290">_xlfn.TEXTJOIN(",",TRUE,_xlfn.UNIQUE(_xlfn._xlws.FILTER(Table2[enz],Table2[rxn+dir]=Table2[[#This Row],[rxn+dir]])))</f>
        <v>rt2532</v>
      </c>
      <c r="I3290" s="2" t="str">
        <f>_xlfn.TEXTAFTER(Table2[[#This Row],[rxn]],"_",-1)</f>
        <v>mm</v>
      </c>
      <c r="J3290" s="2" t="str">
        <f>_xlfn.TEXTBEFORE(Table2[[#This Row],[rxn]],"_"&amp;Table2[[#This Row],[compartment]],-1)</f>
        <v>PGPP</v>
      </c>
      <c r="K3290" s="2" t="str" cm="1">
        <f t="array" ref="K3290">_xlfn.LET(_xlpm.t,J3290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90" s="2" t="str">
        <f>IF(LEN(Table2[[#This Row],[number at end of rxn-compartment]])&gt;0,_xlfn.TEXTBEFORE(Table2[[#This Row],[rxn-compartment]],Table2[[#This Row],[number at end of rxn-compartment]],-1),"")</f>
        <v/>
      </c>
      <c r="N3290" t="str">
        <v/>
      </c>
      <c r="O3290" t="str">
        <v>XYLTOR_c</v>
      </c>
      <c r="P3290" t="str">
        <v>FWD</v>
      </c>
      <c r="Q3290" t="str">
        <v>rt4609</v>
      </c>
      <c r="R3290" t="str">
        <v>1.1.1.9</v>
      </c>
      <c r="S3290" t="str">
        <v>Other metabolism</v>
      </c>
      <c r="T3290" t="str">
        <v>Alternative carbon metabolism</v>
      </c>
    </row>
    <row r="3291" spans="1:20" x14ac:dyDescent="0.2">
      <c r="A3291" t="s">
        <v>6991</v>
      </c>
      <c r="B3291" t="s">
        <v>6993</v>
      </c>
      <c r="C3291" t="s">
        <v>8</v>
      </c>
      <c r="D3291" t="s">
        <v>6992</v>
      </c>
      <c r="E3291" t="str">
        <f>_xlfn.XLOOKUP(Table2[[#This Row],[rxn]],[1]Sheet1!$A:$A,[1]Sheet1!$C:$C,"Other metaolism",0)</f>
        <v>Other biosynthetic metabolism</v>
      </c>
      <c r="F3291" t="s">
        <v>140</v>
      </c>
      <c r="G3291" t="str">
        <f>Table2[[#This Row],[rxn]]&amp;"_"&amp;Table2[[#This Row],[dir]]</f>
        <v>PGPS_mm_FWD</v>
      </c>
      <c r="H3291" t="str" cm="1">
        <f t="array" ref="H3291">_xlfn.TEXTJOIN(",",TRUE,_xlfn.UNIQUE(_xlfn._xlws.FILTER(Table2[enz],Table2[rxn+dir]=Table2[[#This Row],[rxn+dir]])))</f>
        <v>rt4228</v>
      </c>
      <c r="I3291" s="2" t="str">
        <f>_xlfn.TEXTAFTER(Table2[[#This Row],[rxn]],"_",-1)</f>
        <v>mm</v>
      </c>
      <c r="J3291" s="2" t="str">
        <f>_xlfn.TEXTBEFORE(Table2[[#This Row],[rxn]],"_"&amp;Table2[[#This Row],[compartment]],-1)</f>
        <v>PGPS</v>
      </c>
      <c r="K3291" s="2" t="str" cm="1">
        <f t="array" ref="K3291">_xlfn.LET(_xlpm.t,J3291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91" s="2" t="str">
        <f>IF(LEN(Table2[[#This Row],[number at end of rxn-compartment]])&gt;0,_xlfn.TEXTBEFORE(Table2[[#This Row],[rxn-compartment]],Table2[[#This Row],[number at end of rxn-compartment]],-1),"")</f>
        <v/>
      </c>
      <c r="N3291" t="str">
        <v/>
      </c>
      <c r="O3291" t="str">
        <v>XYLTOR_c</v>
      </c>
      <c r="P3291" t="str">
        <v>REV</v>
      </c>
      <c r="Q3291" t="str">
        <v>rt4609</v>
      </c>
      <c r="R3291" t="str">
        <v>1.1.1.9</v>
      </c>
      <c r="S3291" t="str">
        <v>Other metabolism</v>
      </c>
      <c r="T3291" t="str">
        <v>Alternative carbon metabolism</v>
      </c>
    </row>
    <row r="3292" spans="1:20" x14ac:dyDescent="0.2">
      <c r="A3292" t="s">
        <v>6994</v>
      </c>
      <c r="B3292" t="s">
        <v>6996</v>
      </c>
      <c r="C3292" t="s">
        <v>8</v>
      </c>
      <c r="D3292" t="s">
        <v>6995</v>
      </c>
      <c r="E3292" t="str">
        <f>_xlfn.XLOOKUP(Table2[[#This Row],[rxn]],[1]Sheet1!$A:$A,[1]Sheet1!$C:$C,"Other metaolism",0)</f>
        <v>Other metabolism</v>
      </c>
      <c r="F3292" t="s">
        <v>6011</v>
      </c>
      <c r="G3292" t="str">
        <f>Table2[[#This Row],[rxn]]&amp;"_"&amp;Table2[[#This Row],[dir]]</f>
        <v>PGS_x_FWD</v>
      </c>
      <c r="H3292" t="str" cm="1">
        <f t="array" ref="H3292">_xlfn.TEXTJOIN(",",TRUE,_xlfn.UNIQUE(_xlfn._xlws.FILTER(Table2[enz],Table2[rxn+dir]=Table2[[#This Row],[rxn+dir]])))</f>
        <v>rt5040</v>
      </c>
      <c r="I3292" s="2" t="str">
        <f>_xlfn.TEXTAFTER(Table2[[#This Row],[rxn]],"_",-1)</f>
        <v>x</v>
      </c>
      <c r="J3292" s="2" t="str">
        <f>_xlfn.TEXTBEFORE(Table2[[#This Row],[rxn]],"_"&amp;Table2[[#This Row],[compartment]],-1)</f>
        <v>PGS</v>
      </c>
      <c r="K3292" s="2" t="str" cm="1">
        <f t="array" ref="K3292">_xlfn.LET(_xlpm.t,J3292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92" s="2" t="str">
        <f>IF(LEN(Table2[[#This Row],[number at end of rxn-compartment]])&gt;0,_xlfn.TEXTBEFORE(Table2[[#This Row],[rxn-compartment]],Table2[[#This Row],[number at end of rxn-compartment]],-1),"")</f>
        <v/>
      </c>
      <c r="N3292" t="str">
        <v/>
      </c>
      <c r="O3292" t="str">
        <v>XYLTt_c_e</v>
      </c>
      <c r="P3292" t="str">
        <v>FWD</v>
      </c>
      <c r="Q3292" t="str">
        <v>UNKNOWN</v>
      </c>
      <c r="R3292" t="str">
        <v/>
      </c>
      <c r="S3292" t="str">
        <v>Excluded</v>
      </c>
      <c r="T3292" t="str">
        <v>Transport</v>
      </c>
    </row>
    <row r="3293" spans="1:20" x14ac:dyDescent="0.2">
      <c r="A3293" t="s">
        <v>6997</v>
      </c>
      <c r="B3293" t="s">
        <v>6998</v>
      </c>
      <c r="C3293" t="s">
        <v>8</v>
      </c>
      <c r="D3293" t="s">
        <v>3842</v>
      </c>
      <c r="E3293" t="str">
        <f>_xlfn.XLOOKUP(Table2[[#This Row],[rxn]],[1]Sheet1!$A:$A,[1]Sheet1!$C:$C,"Other metaolism",0)</f>
        <v>Excluded</v>
      </c>
      <c r="F3293" t="s">
        <v>19</v>
      </c>
      <c r="G3293" t="str">
        <f>Table2[[#This Row],[rxn]]&amp;"_"&amp;Table2[[#This Row],[dir]]</f>
        <v>PGt_c_m_FWD</v>
      </c>
      <c r="H3293" t="str" cm="1">
        <f t="array" ref="H3293">_xlfn.TEXTJOIN(",",TRUE,_xlfn.UNIQUE(_xlfn._xlws.FILTER(Table2[enz],Table2[rxn+dir]=Table2[[#This Row],[rxn+dir]])))</f>
        <v>rt1060,rt4312</v>
      </c>
      <c r="I3293" s="2" t="str">
        <f>_xlfn.TEXTAFTER(Table2[[#This Row],[rxn]],"_",-1)</f>
        <v>m</v>
      </c>
      <c r="J3293" s="2" t="str">
        <f>_xlfn.TEXTBEFORE(Table2[[#This Row],[rxn]],"_"&amp;Table2[[#This Row],[compartment]],-1)</f>
        <v>PGt_c</v>
      </c>
      <c r="K3293" s="2" t="str" cm="1">
        <f t="array" ref="K3293">_xlfn.LET(_xlpm.t,J3293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93" s="2" t="str">
        <f>IF(LEN(Table2[[#This Row],[number at end of rxn-compartment]])&gt;0,_xlfn.TEXTBEFORE(Table2[[#This Row],[rxn-compartment]],Table2[[#This Row],[number at end of rxn-compartment]],-1),"")</f>
        <v/>
      </c>
      <c r="N3293" t="str">
        <v/>
      </c>
      <c r="O3293" t="str">
        <v>XYLTt_c_e</v>
      </c>
      <c r="P3293" t="str">
        <v>REV</v>
      </c>
      <c r="Q3293" t="str">
        <v>UNKNOWN</v>
      </c>
      <c r="R3293" t="str">
        <v/>
      </c>
      <c r="S3293" t="str">
        <v>Excluded</v>
      </c>
      <c r="T3293" t="str">
        <v>Transport</v>
      </c>
    </row>
    <row r="3294" spans="1:20" x14ac:dyDescent="0.2">
      <c r="A3294" t="s">
        <v>6999</v>
      </c>
      <c r="B3294" t="s">
        <v>6998</v>
      </c>
      <c r="C3294" t="s">
        <v>21</v>
      </c>
      <c r="D3294" t="s">
        <v>3842</v>
      </c>
      <c r="E3294" t="str">
        <f>_xlfn.XLOOKUP(Table2[[#This Row],[rxn]],[1]Sheet1!$A:$A,[1]Sheet1!$C:$C,"Other metaolism",0)</f>
        <v>Excluded</v>
      </c>
      <c r="F3294" t="s">
        <v>19</v>
      </c>
      <c r="G3294" t="str">
        <f>Table2[[#This Row],[rxn]]&amp;"_"&amp;Table2[[#This Row],[dir]]</f>
        <v>PGt_c_m_REV</v>
      </c>
      <c r="H3294" t="str" cm="1">
        <f t="array" ref="H3294">_xlfn.TEXTJOIN(",",TRUE,_xlfn.UNIQUE(_xlfn._xlws.FILTER(Table2[enz],Table2[rxn+dir]=Table2[[#This Row],[rxn+dir]])))</f>
        <v>rt1060,rt4312</v>
      </c>
      <c r="I3294" s="2" t="str">
        <f>_xlfn.TEXTAFTER(Table2[[#This Row],[rxn]],"_",-1)</f>
        <v>m</v>
      </c>
      <c r="J3294" s="2" t="str">
        <f>_xlfn.TEXTBEFORE(Table2[[#This Row],[rxn]],"_"&amp;Table2[[#This Row],[compartment]],-1)</f>
        <v>PGt_c</v>
      </c>
      <c r="K3294" s="2" t="str" cm="1">
        <f t="array" ref="K3294">_xlfn.LET(_xlpm.t,J3294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94" s="2" t="str">
        <f>IF(LEN(Table2[[#This Row],[number at end of rxn-compartment]])&gt;0,_xlfn.TEXTBEFORE(Table2[[#This Row],[rxn-compartment]],Table2[[#This Row],[number at end of rxn-compartment]],-1),"")</f>
        <v/>
      </c>
      <c r="N3294" t="str">
        <v/>
      </c>
      <c r="O3294" t="str">
        <v>XYLURx_c</v>
      </c>
      <c r="P3294" t="str">
        <v>FWD</v>
      </c>
      <c r="Q3294" t="str">
        <v>rt0620,rt0736</v>
      </c>
      <c r="R3294" t="str">
        <v>1.1.1.15</v>
      </c>
      <c r="S3294" t="str">
        <v>Other metabolism</v>
      </c>
      <c r="T3294" t="str">
        <v>Alternative carbon metabolism</v>
      </c>
    </row>
    <row r="3295" spans="1:20" x14ac:dyDescent="0.2">
      <c r="A3295" t="s">
        <v>7000</v>
      </c>
      <c r="B3295" t="s">
        <v>6998</v>
      </c>
      <c r="C3295" t="s">
        <v>8</v>
      </c>
      <c r="D3295" t="s">
        <v>3846</v>
      </c>
      <c r="E3295" t="str">
        <f>_xlfn.XLOOKUP(Table2[[#This Row],[rxn]],[1]Sheet1!$A:$A,[1]Sheet1!$C:$C,"Other metaolism",0)</f>
        <v>Excluded</v>
      </c>
      <c r="F3295" t="s">
        <v>19</v>
      </c>
      <c r="G3295" t="str">
        <f>Table2[[#This Row],[rxn]]&amp;"_"&amp;Table2[[#This Row],[dir]]</f>
        <v>PGt_c_m_FWD</v>
      </c>
      <c r="H3295" t="str" cm="1">
        <f t="array" ref="H3295">_xlfn.TEXTJOIN(",",TRUE,_xlfn.UNIQUE(_xlfn._xlws.FILTER(Table2[enz],Table2[rxn+dir]=Table2[[#This Row],[rxn+dir]])))</f>
        <v>rt1060,rt4312</v>
      </c>
      <c r="I3295" s="2" t="str">
        <f>_xlfn.TEXTAFTER(Table2[[#This Row],[rxn]],"_",-1)</f>
        <v>m</v>
      </c>
      <c r="J3295" s="2" t="str">
        <f>_xlfn.TEXTBEFORE(Table2[[#This Row],[rxn]],"_"&amp;Table2[[#This Row],[compartment]],-1)</f>
        <v>PGt_c</v>
      </c>
      <c r="K3295" s="2" t="str" cm="1">
        <f t="array" ref="K3295">_xlfn.LET(_xlpm.t,J3295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95" s="2" t="str">
        <f>IF(LEN(Table2[[#This Row],[number at end of rxn-compartment]])&gt;0,_xlfn.TEXTBEFORE(Table2[[#This Row],[rxn-compartment]],Table2[[#This Row],[number at end of rxn-compartment]],-1),"")</f>
        <v/>
      </c>
      <c r="N3295" t="str">
        <v/>
      </c>
      <c r="O3295" t="str">
        <v>XYLURy_c</v>
      </c>
      <c r="P3295" t="str">
        <v>FWD</v>
      </c>
      <c r="Q3295" t="str">
        <v>rt0620,rt0736</v>
      </c>
      <c r="R3295" t="str">
        <v>1.1.1.10</v>
      </c>
      <c r="S3295" t="str">
        <v>Other metabolism</v>
      </c>
      <c r="T3295" t="str">
        <v>Alternative carbon metabolism</v>
      </c>
    </row>
    <row r="3296" spans="1:20" x14ac:dyDescent="0.2">
      <c r="A3296" t="s">
        <v>7001</v>
      </c>
      <c r="B3296" t="s">
        <v>6998</v>
      </c>
      <c r="C3296" t="s">
        <v>21</v>
      </c>
      <c r="D3296" t="s">
        <v>3846</v>
      </c>
      <c r="E3296" t="str">
        <f>_xlfn.XLOOKUP(Table2[[#This Row],[rxn]],[1]Sheet1!$A:$A,[1]Sheet1!$C:$C,"Other metaolism",0)</f>
        <v>Excluded</v>
      </c>
      <c r="F3296" t="s">
        <v>19</v>
      </c>
      <c r="G3296" t="str">
        <f>Table2[[#This Row],[rxn]]&amp;"_"&amp;Table2[[#This Row],[dir]]</f>
        <v>PGt_c_m_REV</v>
      </c>
      <c r="H3296" t="str" cm="1">
        <f t="array" ref="H3296">_xlfn.TEXTJOIN(",",TRUE,_xlfn.UNIQUE(_xlfn._xlws.FILTER(Table2[enz],Table2[rxn+dir]=Table2[[#This Row],[rxn+dir]])))</f>
        <v>rt1060,rt4312</v>
      </c>
      <c r="I3296" s="2" t="str">
        <f>_xlfn.TEXTAFTER(Table2[[#This Row],[rxn]],"_",-1)</f>
        <v>m</v>
      </c>
      <c r="J3296" s="2" t="str">
        <f>_xlfn.TEXTBEFORE(Table2[[#This Row],[rxn]],"_"&amp;Table2[[#This Row],[compartment]],-1)</f>
        <v>PGt_c</v>
      </c>
      <c r="K3296" s="2" t="str" cm="1">
        <f t="array" ref="K3296">_xlfn.LET(_xlpm.t,J3296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296" s="2" t="str">
        <f>IF(LEN(Table2[[#This Row],[number at end of rxn-compartment]])&gt;0,_xlfn.TEXTBEFORE(Table2[[#This Row],[rxn-compartment]],Table2[[#This Row],[number at end of rxn-compartment]],-1),"")</f>
        <v/>
      </c>
      <c r="N3296" t="str">
        <v/>
      </c>
      <c r="O3296" t="str">
        <v>YUMPS_c</v>
      </c>
      <c r="P3296" t="str">
        <v>FWD</v>
      </c>
      <c r="Q3296" t="str">
        <v>rt6068,rt7720,rt8055</v>
      </c>
      <c r="R3296" t="str">
        <v>4.2.1.70</v>
      </c>
      <c r="S3296" t="str">
        <v>RNA metabolism</v>
      </c>
      <c r="T3296" t="str">
        <v>Pyrimidine metabolism</v>
      </c>
    </row>
    <row r="3297" spans="1:20" x14ac:dyDescent="0.2">
      <c r="A3297" t="s">
        <v>7002</v>
      </c>
      <c r="B3297" t="s">
        <v>7004</v>
      </c>
      <c r="C3297" t="s">
        <v>8</v>
      </c>
      <c r="D3297" t="s">
        <v>7003</v>
      </c>
      <c r="E3297" t="str">
        <f>_xlfn.XLOOKUP(Table2[[#This Row],[rxn]],[1]Sheet1!$A:$A,[1]Sheet1!$C:$C,"Other metaolism",0)</f>
        <v>Other metabolism</v>
      </c>
      <c r="F3297" t="s">
        <v>7005</v>
      </c>
      <c r="G3297" t="str">
        <f>Table2[[#This Row],[rxn]]&amp;"_"&amp;Table2[[#This Row],[dir]]</f>
        <v>PHACRDC1_c_FWD</v>
      </c>
      <c r="H3297" t="str" cm="1">
        <f t="array" ref="H3297">_xlfn.TEXTJOIN(",",TRUE,_xlfn.UNIQUE(_xlfn._xlws.FILTER(Table2[enz],Table2[rxn+dir]=Table2[[#This Row],[rxn+dir]])))</f>
        <v>rt4099</v>
      </c>
      <c r="I3297" s="2" t="str">
        <f>_xlfn.TEXTAFTER(Table2[[#This Row],[rxn]],"_",-1)</f>
        <v>c</v>
      </c>
      <c r="J3297" s="2" t="str">
        <f>_xlfn.TEXTBEFORE(Table2[[#This Row],[rxn]],"_"&amp;Table2[[#This Row],[compartment]],-1)</f>
        <v>PHACRDC1</v>
      </c>
      <c r="K3297" s="2" t="str" cm="1">
        <f t="array" ref="K3297">_xlfn.LET(_xlpm.t,J3297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297" s="2" t="str">
        <f>IF(LEN(Table2[[#This Row],[number at end of rxn-compartment]])&gt;0,_xlfn.TEXTBEFORE(Table2[[#This Row],[rxn-compartment]],Table2[[#This Row],[number at end of rxn-compartment]],-1),"")</f>
        <v>PHACRDC</v>
      </c>
      <c r="N3297" t="str">
        <v/>
      </c>
      <c r="O3297" t="str">
        <v>YUMPS_c</v>
      </c>
      <c r="P3297" t="str">
        <v>REV</v>
      </c>
      <c r="Q3297" t="str">
        <v>rt6068,rt7720,rt8055</v>
      </c>
      <c r="R3297" t="str">
        <v>4.2.1.70</v>
      </c>
      <c r="S3297" t="str">
        <v>RNA metabolism</v>
      </c>
      <c r="T3297" t="str">
        <v>Pyrimidine metabolism</v>
      </c>
    </row>
    <row r="3298" spans="1:20" x14ac:dyDescent="0.2">
      <c r="A3298" t="s">
        <v>7006</v>
      </c>
      <c r="B3298" t="s">
        <v>7004</v>
      </c>
      <c r="C3298" t="s">
        <v>21</v>
      </c>
      <c r="D3298" t="s">
        <v>7003</v>
      </c>
      <c r="E3298" t="str">
        <f>_xlfn.XLOOKUP(Table2[[#This Row],[rxn]],[1]Sheet1!$A:$A,[1]Sheet1!$C:$C,"Other metaolism",0)</f>
        <v>Other metabolism</v>
      </c>
      <c r="F3298" t="s">
        <v>7005</v>
      </c>
      <c r="G3298" t="str">
        <f>Table2[[#This Row],[rxn]]&amp;"_"&amp;Table2[[#This Row],[dir]]</f>
        <v>PHACRDC1_c_REV</v>
      </c>
      <c r="H3298" t="str" cm="1">
        <f t="array" ref="H3298">_xlfn.TEXTJOIN(",",TRUE,_xlfn.UNIQUE(_xlfn._xlws.FILTER(Table2[enz],Table2[rxn+dir]=Table2[[#This Row],[rxn+dir]])))</f>
        <v>rt4099</v>
      </c>
      <c r="I3298" s="2" t="str">
        <f>_xlfn.TEXTAFTER(Table2[[#This Row],[rxn]],"_",-1)</f>
        <v>c</v>
      </c>
      <c r="J3298" s="2" t="str">
        <f>_xlfn.TEXTBEFORE(Table2[[#This Row],[rxn]],"_"&amp;Table2[[#This Row],[compartment]],-1)</f>
        <v>PHACRDC1</v>
      </c>
      <c r="K3298" s="2" t="str" cm="1">
        <f t="array" ref="K3298">_xlfn.LET(_xlpm.t,J3298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298" s="2" t="str">
        <f>IF(LEN(Table2[[#This Row],[number at end of rxn-compartment]])&gt;0,_xlfn.TEXTBEFORE(Table2[[#This Row],[rxn-compartment]],Table2[[#This Row],[number at end of rxn-compartment]],-1),"")</f>
        <v>PHACRDC</v>
      </c>
      <c r="N3298" t="str">
        <v>ZEAEPOX</v>
      </c>
      <c r="O3298" t="str">
        <v>ZEAEPOX1_c</v>
      </c>
      <c r="P3298" t="str">
        <v>FWD</v>
      </c>
      <c r="Q3298" t="str">
        <v>rt0235,rt3591,rt3595</v>
      </c>
      <c r="R3298" t="str">
        <v/>
      </c>
      <c r="S3298" t="str">
        <v>Other metabolism</v>
      </c>
      <c r="T3298" t="str">
        <v>Carotenoid biosynthesis</v>
      </c>
    </row>
    <row r="3299" spans="1:20" x14ac:dyDescent="0.2">
      <c r="A3299" t="s">
        <v>7007</v>
      </c>
      <c r="B3299" t="s">
        <v>7008</v>
      </c>
      <c r="C3299" t="s">
        <v>8</v>
      </c>
      <c r="D3299" t="s">
        <v>7003</v>
      </c>
      <c r="E3299" t="str">
        <f>_xlfn.XLOOKUP(Table2[[#This Row],[rxn]],[1]Sheet1!$A:$A,[1]Sheet1!$C:$C,"Other metaolism",0)</f>
        <v>Other metabolism</v>
      </c>
      <c r="F3299" t="s">
        <v>7005</v>
      </c>
      <c r="G3299" t="str">
        <f>Table2[[#This Row],[rxn]]&amp;"_"&amp;Table2[[#This Row],[dir]]</f>
        <v>PHACRDC2_c_FWD</v>
      </c>
      <c r="H3299" t="str" cm="1">
        <f t="array" ref="H3299">_xlfn.TEXTJOIN(",",TRUE,_xlfn.UNIQUE(_xlfn._xlws.FILTER(Table2[enz],Table2[rxn+dir]=Table2[[#This Row],[rxn+dir]])))</f>
        <v>rt4099</v>
      </c>
      <c r="I3299" s="2" t="str">
        <f>_xlfn.TEXTAFTER(Table2[[#This Row],[rxn]],"_",-1)</f>
        <v>c</v>
      </c>
      <c r="J3299" s="2" t="str">
        <f>_xlfn.TEXTBEFORE(Table2[[#This Row],[rxn]],"_"&amp;Table2[[#This Row],[compartment]],-1)</f>
        <v>PHACRDC2</v>
      </c>
      <c r="K3299" s="2" t="str" cm="1">
        <f t="array" ref="K3299">_xlfn.LET(_xlpm.t,J3299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299" s="2" t="str">
        <f>IF(LEN(Table2[[#This Row],[number at end of rxn-compartment]])&gt;0,_xlfn.TEXTBEFORE(Table2[[#This Row],[rxn-compartment]],Table2[[#This Row],[number at end of rxn-compartment]],-1),"")</f>
        <v>PHACRDC</v>
      </c>
      <c r="N3299" t="str">
        <v>ZEAEPOX</v>
      </c>
      <c r="O3299" t="str">
        <v>ZEAEPOX2_c</v>
      </c>
      <c r="P3299" t="str">
        <v>FWD</v>
      </c>
      <c r="Q3299" t="str">
        <v>rt0235,rt3591,rt3595</v>
      </c>
      <c r="R3299" t="str">
        <v/>
      </c>
      <c r="S3299" t="str">
        <v>Other metabolism</v>
      </c>
      <c r="T3299" t="str">
        <v>Carotenoid biosynthesis</v>
      </c>
    </row>
    <row r="3300" spans="1:20" x14ac:dyDescent="0.2">
      <c r="A3300" t="s">
        <v>7009</v>
      </c>
      <c r="B3300" t="s">
        <v>7008</v>
      </c>
      <c r="C3300" t="s">
        <v>21</v>
      </c>
      <c r="D3300" t="s">
        <v>7003</v>
      </c>
      <c r="E3300" t="str">
        <f>_xlfn.XLOOKUP(Table2[[#This Row],[rxn]],[1]Sheet1!$A:$A,[1]Sheet1!$C:$C,"Other metaolism",0)</f>
        <v>Other metabolism</v>
      </c>
      <c r="F3300" t="s">
        <v>7005</v>
      </c>
      <c r="G3300" t="str">
        <f>Table2[[#This Row],[rxn]]&amp;"_"&amp;Table2[[#This Row],[dir]]</f>
        <v>PHACRDC2_c_REV</v>
      </c>
      <c r="H3300" t="str" cm="1">
        <f t="array" ref="H3300">_xlfn.TEXTJOIN(",",TRUE,_xlfn.UNIQUE(_xlfn._xlws.FILTER(Table2[enz],Table2[rxn+dir]=Table2[[#This Row],[rxn+dir]])))</f>
        <v>rt4099</v>
      </c>
      <c r="I3300" s="2" t="str">
        <f>_xlfn.TEXTAFTER(Table2[[#This Row],[rxn]],"_",-1)</f>
        <v>c</v>
      </c>
      <c r="J3300" s="2" t="str">
        <f>_xlfn.TEXTBEFORE(Table2[[#This Row],[rxn]],"_"&amp;Table2[[#This Row],[compartment]],-1)</f>
        <v>PHACRDC2</v>
      </c>
      <c r="K3300" s="2" t="str" cm="1">
        <f t="array" ref="K3300">_xlfn.LET(_xlpm.t,J3300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300" s="2" t="str">
        <f>IF(LEN(Table2[[#This Row],[number at end of rxn-compartment]])&gt;0,_xlfn.TEXTBEFORE(Table2[[#This Row],[rxn-compartment]],Table2[[#This Row],[number at end of rxn-compartment]],-1),"")</f>
        <v>PHACRDC</v>
      </c>
      <c r="N3300" t="str">
        <v/>
      </c>
      <c r="O3300" t="str">
        <v>ZN2t_c_e</v>
      </c>
      <c r="P3300" t="str">
        <v>FWD</v>
      </c>
      <c r="Q3300" t="str">
        <v>UNKNOWN</v>
      </c>
      <c r="R3300" t="str">
        <v/>
      </c>
      <c r="S3300" t="str">
        <v>Excluded</v>
      </c>
      <c r="T3300" t="str">
        <v>Transport</v>
      </c>
    </row>
    <row r="3301" spans="1:20" x14ac:dyDescent="0.2">
      <c r="A3301" t="s">
        <v>7010</v>
      </c>
      <c r="B3301" t="s">
        <v>7011</v>
      </c>
      <c r="C3301" t="s">
        <v>8</v>
      </c>
      <c r="D3301" t="s">
        <v>7003</v>
      </c>
      <c r="E3301" t="str">
        <f>_xlfn.XLOOKUP(Table2[[#This Row],[rxn]],[1]Sheet1!$A:$A,[1]Sheet1!$C:$C,"Other metaolism",0)</f>
        <v>Other metabolism</v>
      </c>
      <c r="F3301" t="s">
        <v>7005</v>
      </c>
      <c r="G3301" t="str">
        <f>Table2[[#This Row],[rxn]]&amp;"_"&amp;Table2[[#This Row],[dir]]</f>
        <v>PHACRDC3_c_FWD</v>
      </c>
      <c r="H3301" t="str" cm="1">
        <f t="array" ref="H3301">_xlfn.TEXTJOIN(",",TRUE,_xlfn.UNIQUE(_xlfn._xlws.FILTER(Table2[enz],Table2[rxn+dir]=Table2[[#This Row],[rxn+dir]])))</f>
        <v>rt4099</v>
      </c>
      <c r="I3301" s="2" t="str">
        <f>_xlfn.TEXTAFTER(Table2[[#This Row],[rxn]],"_",-1)</f>
        <v>c</v>
      </c>
      <c r="J3301" s="2" t="str">
        <f>_xlfn.TEXTBEFORE(Table2[[#This Row],[rxn]],"_"&amp;Table2[[#This Row],[compartment]],-1)</f>
        <v>PHACRDC3</v>
      </c>
      <c r="K3301" s="2" t="str" cm="1">
        <f t="array" ref="K3301">_xlfn.LET(_xlpm.t,J3301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301" s="2" t="str">
        <f>IF(LEN(Table2[[#This Row],[number at end of rxn-compartment]])&gt;0,_xlfn.TEXTBEFORE(Table2[[#This Row],[rxn-compartment]],Table2[[#This Row],[number at end of rxn-compartment]],-1),"")</f>
        <v>PHACRDC</v>
      </c>
      <c r="N3301" t="str">
        <v/>
      </c>
      <c r="O3301" t="str">
        <v>ZYM161t_en_rm</v>
      </c>
      <c r="P3301" t="str">
        <v>FWD</v>
      </c>
      <c r="Q3301" t="str">
        <v>SPONT</v>
      </c>
      <c r="R3301" t="str">
        <v/>
      </c>
      <c r="S3301" t="str">
        <v>Excluded</v>
      </c>
      <c r="T3301" t="str">
        <v>Transport</v>
      </c>
    </row>
    <row r="3302" spans="1:20" x14ac:dyDescent="0.2">
      <c r="A3302" t="s">
        <v>7012</v>
      </c>
      <c r="B3302" t="s">
        <v>7011</v>
      </c>
      <c r="C3302" t="s">
        <v>21</v>
      </c>
      <c r="D3302" t="s">
        <v>7003</v>
      </c>
      <c r="E3302" t="str">
        <f>_xlfn.XLOOKUP(Table2[[#This Row],[rxn]],[1]Sheet1!$A:$A,[1]Sheet1!$C:$C,"Other metaolism",0)</f>
        <v>Other metabolism</v>
      </c>
      <c r="F3302" t="s">
        <v>7005</v>
      </c>
      <c r="G3302" t="str">
        <f>Table2[[#This Row],[rxn]]&amp;"_"&amp;Table2[[#This Row],[dir]]</f>
        <v>PHACRDC3_c_REV</v>
      </c>
      <c r="H3302" t="str" cm="1">
        <f t="array" ref="H3302">_xlfn.TEXTJOIN(",",TRUE,_xlfn.UNIQUE(_xlfn._xlws.FILTER(Table2[enz],Table2[rxn+dir]=Table2[[#This Row],[rxn+dir]])))</f>
        <v>rt4099</v>
      </c>
      <c r="I3302" s="2" t="str">
        <f>_xlfn.TEXTAFTER(Table2[[#This Row],[rxn]],"_",-1)</f>
        <v>c</v>
      </c>
      <c r="J3302" s="2" t="str">
        <f>_xlfn.TEXTBEFORE(Table2[[#This Row],[rxn]],"_"&amp;Table2[[#This Row],[compartment]],-1)</f>
        <v>PHACRDC3</v>
      </c>
      <c r="K3302" s="2" t="str" cm="1">
        <f t="array" ref="K3302">_xlfn.LET(_xlpm.t,J3302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302" s="2" t="str">
        <f>IF(LEN(Table2[[#This Row],[number at end of rxn-compartment]])&gt;0,_xlfn.TEXTBEFORE(Table2[[#This Row],[rxn-compartment]],Table2[[#This Row],[number at end of rxn-compartment]],-1),"")</f>
        <v>PHACRDC</v>
      </c>
      <c r="N3302" t="str">
        <v/>
      </c>
      <c r="O3302" t="str">
        <v>ZYM161t_en_rm</v>
      </c>
      <c r="P3302" t="str">
        <v>REV</v>
      </c>
      <c r="Q3302" t="str">
        <v>SPONT</v>
      </c>
      <c r="R3302" t="str">
        <v/>
      </c>
      <c r="S3302" t="str">
        <v>Excluded</v>
      </c>
      <c r="T3302" t="str">
        <v>Transport</v>
      </c>
    </row>
    <row r="3303" spans="1:20" x14ac:dyDescent="0.2">
      <c r="A3303" t="s">
        <v>7013</v>
      </c>
      <c r="B3303" t="s">
        <v>7014</v>
      </c>
      <c r="C3303" t="s">
        <v>8</v>
      </c>
      <c r="D3303" t="s">
        <v>7003</v>
      </c>
      <c r="E3303" t="str">
        <f>_xlfn.XLOOKUP(Table2[[#This Row],[rxn]],[1]Sheet1!$A:$A,[1]Sheet1!$C:$C,"Other metaolism",0)</f>
        <v>Other metabolism</v>
      </c>
      <c r="F3303" t="s">
        <v>7005</v>
      </c>
      <c r="G3303" t="str">
        <f>Table2[[#This Row],[rxn]]&amp;"_"&amp;Table2[[#This Row],[dir]]</f>
        <v>PHACRDC4_c_FWD</v>
      </c>
      <c r="H3303" t="str" cm="1">
        <f t="array" ref="H3303">_xlfn.TEXTJOIN(",",TRUE,_xlfn.UNIQUE(_xlfn._xlws.FILTER(Table2[enz],Table2[rxn+dir]=Table2[[#This Row],[rxn+dir]])))</f>
        <v>rt4099</v>
      </c>
      <c r="I3303" s="2" t="str">
        <f>_xlfn.TEXTAFTER(Table2[[#This Row],[rxn]],"_",-1)</f>
        <v>c</v>
      </c>
      <c r="J3303" s="2" t="str">
        <f>_xlfn.TEXTBEFORE(Table2[[#This Row],[rxn]],"_"&amp;Table2[[#This Row],[compartment]],-1)</f>
        <v>PHACRDC4</v>
      </c>
      <c r="K3303" s="2" t="str" cm="1">
        <f t="array" ref="K3303">_xlfn.LET(_xlpm.t,J3303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303" s="2" t="str">
        <f>IF(LEN(Table2[[#This Row],[number at end of rxn-compartment]])&gt;0,_xlfn.TEXTBEFORE(Table2[[#This Row],[rxn-compartment]],Table2[[#This Row],[number at end of rxn-compartment]],-1),"")</f>
        <v>PHACRDC</v>
      </c>
      <c r="N3303" t="str">
        <v/>
      </c>
      <c r="O3303" t="str">
        <v>ZYM161t_l_rm</v>
      </c>
      <c r="P3303" t="str">
        <v>FWD</v>
      </c>
      <c r="Q3303" t="str">
        <v>SPONT</v>
      </c>
      <c r="R3303" t="str">
        <v/>
      </c>
      <c r="S3303" t="str">
        <v>Excluded</v>
      </c>
      <c r="T3303" t="str">
        <v>Transport</v>
      </c>
    </row>
    <row r="3304" spans="1:20" x14ac:dyDescent="0.2">
      <c r="A3304" t="s">
        <v>7015</v>
      </c>
      <c r="B3304" t="s">
        <v>7014</v>
      </c>
      <c r="C3304" t="s">
        <v>21</v>
      </c>
      <c r="D3304" t="s">
        <v>7003</v>
      </c>
      <c r="E3304" t="str">
        <f>_xlfn.XLOOKUP(Table2[[#This Row],[rxn]],[1]Sheet1!$A:$A,[1]Sheet1!$C:$C,"Other metaolism",0)</f>
        <v>Other metabolism</v>
      </c>
      <c r="F3304" t="s">
        <v>7005</v>
      </c>
      <c r="G3304" t="str">
        <f>Table2[[#This Row],[rxn]]&amp;"_"&amp;Table2[[#This Row],[dir]]</f>
        <v>PHACRDC4_c_REV</v>
      </c>
      <c r="H3304" t="str" cm="1">
        <f t="array" ref="H3304">_xlfn.TEXTJOIN(",",TRUE,_xlfn.UNIQUE(_xlfn._xlws.FILTER(Table2[enz],Table2[rxn+dir]=Table2[[#This Row],[rxn+dir]])))</f>
        <v>rt4099</v>
      </c>
      <c r="I3304" s="2" t="str">
        <f>_xlfn.TEXTAFTER(Table2[[#This Row],[rxn]],"_",-1)</f>
        <v>c</v>
      </c>
      <c r="J3304" s="2" t="str">
        <f>_xlfn.TEXTBEFORE(Table2[[#This Row],[rxn]],"_"&amp;Table2[[#This Row],[compartment]],-1)</f>
        <v>PHACRDC4</v>
      </c>
      <c r="K3304" s="2" t="str" cm="1">
        <f t="array" ref="K3304">_xlfn.LET(_xlpm.t,J3304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304" s="2" t="str">
        <f>IF(LEN(Table2[[#This Row],[number at end of rxn-compartment]])&gt;0,_xlfn.TEXTBEFORE(Table2[[#This Row],[rxn-compartment]],Table2[[#This Row],[number at end of rxn-compartment]],-1),"")</f>
        <v>PHACRDC</v>
      </c>
      <c r="N3304" t="str">
        <v/>
      </c>
      <c r="O3304" t="str">
        <v>ZYM161t_l_rm</v>
      </c>
      <c r="P3304" t="str">
        <v>REV</v>
      </c>
      <c r="Q3304" t="str">
        <v>SPONT</v>
      </c>
      <c r="R3304" t="str">
        <v/>
      </c>
      <c r="S3304" t="str">
        <v>Excluded</v>
      </c>
      <c r="T3304" t="str">
        <v>Transport</v>
      </c>
    </row>
    <row r="3305" spans="1:20" x14ac:dyDescent="0.2">
      <c r="A3305" t="s">
        <v>7016</v>
      </c>
      <c r="B3305" t="s">
        <v>7017</v>
      </c>
      <c r="C3305" t="s">
        <v>8</v>
      </c>
      <c r="D3305" t="s">
        <v>2198</v>
      </c>
      <c r="E3305" t="str">
        <f>_xlfn.XLOOKUP(Table2[[#This Row],[rxn]],[1]Sheet1!$A:$A,[1]Sheet1!$C:$C,"Other metaolism",0)</f>
        <v>Amino acid metabolism</v>
      </c>
      <c r="F3305" t="s">
        <v>85</v>
      </c>
      <c r="G3305" t="str">
        <f>Table2[[#This Row],[rxn]]&amp;"_"&amp;Table2[[#This Row],[dir]]</f>
        <v>PHCD_m_FWD</v>
      </c>
      <c r="H3305" t="str" cm="1">
        <f t="array" ref="H3305">_xlfn.TEXTJOIN(",",TRUE,_xlfn.UNIQUE(_xlfn._xlws.FILTER(Table2[enz],Table2[rxn+dir]=Table2[[#This Row],[rxn+dir]])))</f>
        <v>rt0201</v>
      </c>
      <c r="I3305" s="2" t="str">
        <f>_xlfn.TEXTAFTER(Table2[[#This Row],[rxn]],"_",-1)</f>
        <v>m</v>
      </c>
      <c r="J3305" s="2" t="str">
        <f>_xlfn.TEXTBEFORE(Table2[[#This Row],[rxn]],"_"&amp;Table2[[#This Row],[compartment]],-1)</f>
        <v>PHCD</v>
      </c>
      <c r="K3305" s="2" t="str" cm="1">
        <f t="array" ref="K3305">_xlfn.LET(_xlpm.t,J3305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05" s="2" t="str">
        <f>IF(LEN(Table2[[#This Row],[number at end of rxn-compartment]])&gt;0,_xlfn.TEXTBEFORE(Table2[[#This Row],[rxn-compartment]],Table2[[#This Row],[number at end of rxn-compartment]],-1),"")</f>
        <v/>
      </c>
      <c r="N3305" t="str">
        <v/>
      </c>
      <c r="O3305" t="str">
        <v>ZYM181t_en_rm</v>
      </c>
      <c r="P3305" t="str">
        <v>FWD</v>
      </c>
      <c r="Q3305" t="str">
        <v>SPONT</v>
      </c>
      <c r="R3305" t="str">
        <v/>
      </c>
      <c r="S3305" t="str">
        <v>Excluded</v>
      </c>
      <c r="T3305" t="str">
        <v>Transport</v>
      </c>
    </row>
    <row r="3306" spans="1:20" x14ac:dyDescent="0.2">
      <c r="A3306" t="s">
        <v>7018</v>
      </c>
      <c r="B3306" t="s">
        <v>7019</v>
      </c>
      <c r="C3306" t="s">
        <v>8</v>
      </c>
      <c r="D3306" t="s">
        <v>1270</v>
      </c>
      <c r="E3306" t="str">
        <f>_xlfn.XLOOKUP(Table2[[#This Row],[rxn]],[1]Sheet1!$A:$A,[1]Sheet1!$C:$C,"Other metaolism",0)</f>
        <v>Amino acid metabolism</v>
      </c>
      <c r="F3306" t="s">
        <v>85</v>
      </c>
      <c r="G3306" t="str">
        <f>Table2[[#This Row],[rxn]]&amp;"_"&amp;Table2[[#This Row],[dir]]</f>
        <v>PHCHGS_m_FWD</v>
      </c>
      <c r="H3306" t="str" cm="1">
        <f t="array" ref="H3306">_xlfn.TEXTJOIN(",",TRUE,_xlfn.UNIQUE(_xlfn._xlws.FILTER(Table2[enz],Table2[rxn+dir]=Table2[[#This Row],[rxn+dir]])))</f>
        <v>SPONT</v>
      </c>
      <c r="I3306" s="2" t="str">
        <f>_xlfn.TEXTAFTER(Table2[[#This Row],[rxn]],"_",-1)</f>
        <v>m</v>
      </c>
      <c r="J3306" s="2" t="str">
        <f>_xlfn.TEXTBEFORE(Table2[[#This Row],[rxn]],"_"&amp;Table2[[#This Row],[compartment]],-1)</f>
        <v>PHCHGS</v>
      </c>
      <c r="K3306" s="2" t="str" cm="1">
        <f t="array" ref="K3306">_xlfn.LET(_xlpm.t,J3306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06" s="2" t="str">
        <f>IF(LEN(Table2[[#This Row],[number at end of rxn-compartment]])&gt;0,_xlfn.TEXTBEFORE(Table2[[#This Row],[rxn-compartment]],Table2[[#This Row],[number at end of rxn-compartment]],-1),"")</f>
        <v/>
      </c>
      <c r="N3306" t="str">
        <v/>
      </c>
      <c r="O3306" t="str">
        <v>ZYM181t_en_rm</v>
      </c>
      <c r="P3306" t="str">
        <v>REV</v>
      </c>
      <c r="Q3306" t="str">
        <v>SPONT</v>
      </c>
      <c r="R3306" t="str">
        <v/>
      </c>
      <c r="S3306" t="str">
        <v>Excluded</v>
      </c>
      <c r="T3306" t="str">
        <v>Transport</v>
      </c>
    </row>
    <row r="3307" spans="1:20" x14ac:dyDescent="0.2">
      <c r="A3307" t="s">
        <v>7020</v>
      </c>
      <c r="B3307" t="s">
        <v>7021</v>
      </c>
      <c r="C3307" t="s">
        <v>8</v>
      </c>
      <c r="D3307" t="s">
        <v>1270</v>
      </c>
      <c r="E3307" t="str">
        <f>_xlfn.XLOOKUP(Table2[[#This Row],[rxn]],[1]Sheet1!$A:$A,[1]Sheet1!$C:$C,"Other metaolism",0)</f>
        <v>Excluded</v>
      </c>
      <c r="F3307" t="s">
        <v>19</v>
      </c>
      <c r="G3307" t="str">
        <f>Table2[[#This Row],[rxn]]&amp;"_"&amp;Table2[[#This Row],[dir]]</f>
        <v>PHEACt_c_e_FWD</v>
      </c>
      <c r="H3307" t="str" cm="1">
        <f t="array" ref="H3307">_xlfn.TEXTJOIN(",",TRUE,_xlfn.UNIQUE(_xlfn._xlws.FILTER(Table2[enz],Table2[rxn+dir]=Table2[[#This Row],[rxn+dir]])))</f>
        <v>SPONT</v>
      </c>
      <c r="I3307" s="2" t="str">
        <f>_xlfn.TEXTAFTER(Table2[[#This Row],[rxn]],"_",-1)</f>
        <v>e</v>
      </c>
      <c r="J3307" s="2" t="str">
        <f>_xlfn.TEXTBEFORE(Table2[[#This Row],[rxn]],"_"&amp;Table2[[#This Row],[compartment]],-1)</f>
        <v>PHEACt_c</v>
      </c>
      <c r="K3307" s="2" t="str" cm="1">
        <f t="array" ref="K3307">_xlfn.LET(_xlpm.t,J3307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07" s="2" t="str">
        <f>IF(LEN(Table2[[#This Row],[number at end of rxn-compartment]])&gt;0,_xlfn.TEXTBEFORE(Table2[[#This Row],[rxn-compartment]],Table2[[#This Row],[number at end of rxn-compartment]],-1),"")</f>
        <v/>
      </c>
      <c r="N3307" t="str">
        <v/>
      </c>
      <c r="O3307" t="str">
        <v>ZYM181t_l_rm</v>
      </c>
      <c r="P3307" t="str">
        <v>FWD</v>
      </c>
      <c r="Q3307" t="str">
        <v>SPONT</v>
      </c>
      <c r="R3307" t="str">
        <v/>
      </c>
      <c r="S3307" t="str">
        <v>Excluded</v>
      </c>
      <c r="T3307" t="str">
        <v>Transport</v>
      </c>
    </row>
    <row r="3308" spans="1:20" x14ac:dyDescent="0.2">
      <c r="A3308" t="s">
        <v>7022</v>
      </c>
      <c r="B3308" t="s">
        <v>7024</v>
      </c>
      <c r="C3308" t="s">
        <v>8</v>
      </c>
      <c r="D3308" t="s">
        <v>7023</v>
      </c>
      <c r="E3308" t="str">
        <f>_xlfn.XLOOKUP(Table2[[#This Row],[rxn]],[1]Sheet1!$A:$A,[1]Sheet1!$C:$C,"Other metaolism",0)</f>
        <v>Other metabolism</v>
      </c>
      <c r="F3308" t="s">
        <v>6512</v>
      </c>
      <c r="G3308" t="str">
        <f>Table2[[#This Row],[rxn]]&amp;"_"&amp;Table2[[#This Row],[dir]]</f>
        <v>PHEN2MOXy_c_FWD</v>
      </c>
      <c r="H3308" t="str" cm="1">
        <f t="array" ref="H3308">_xlfn.TEXTJOIN(",",TRUE,_xlfn.UNIQUE(_xlfn._xlws.FILTER(Table2[enz],Table2[rxn+dir]=Table2[[#This Row],[rxn+dir]])))</f>
        <v>rt4453,rt4454,rt4555</v>
      </c>
      <c r="I3308" s="2" t="str">
        <f>_xlfn.TEXTAFTER(Table2[[#This Row],[rxn]],"_",-1)</f>
        <v>c</v>
      </c>
      <c r="J3308" s="2" t="str">
        <f>_xlfn.TEXTBEFORE(Table2[[#This Row],[rxn]],"_"&amp;Table2[[#This Row],[compartment]],-1)</f>
        <v>PHEN2MOXy</v>
      </c>
      <c r="K3308" s="2" t="str" cm="1">
        <f t="array" ref="K3308">_xlfn.LET(_xlpm.t,J3308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08" s="2" t="str">
        <f>IF(LEN(Table2[[#This Row],[number at end of rxn-compartment]])&gt;0,_xlfn.TEXTBEFORE(Table2[[#This Row],[rxn-compartment]],Table2[[#This Row],[number at end of rxn-compartment]],-1),"")</f>
        <v/>
      </c>
      <c r="N3308" t="str">
        <v/>
      </c>
      <c r="O3308" t="str">
        <v>ZYM181t_l_rm</v>
      </c>
      <c r="P3308" t="str">
        <v>REV</v>
      </c>
      <c r="Q3308" t="str">
        <v>SPONT</v>
      </c>
      <c r="R3308" t="str">
        <v/>
      </c>
      <c r="S3308" t="str">
        <v>Excluded</v>
      </c>
      <c r="T3308" t="str">
        <v>Transport</v>
      </c>
    </row>
    <row r="3309" spans="1:20" x14ac:dyDescent="0.2">
      <c r="A3309" t="s">
        <v>7025</v>
      </c>
      <c r="B3309" t="s">
        <v>7024</v>
      </c>
      <c r="C3309" t="s">
        <v>8</v>
      </c>
      <c r="D3309" t="s">
        <v>7026</v>
      </c>
      <c r="E3309" t="str">
        <f>_xlfn.XLOOKUP(Table2[[#This Row],[rxn]],[1]Sheet1!$A:$A,[1]Sheet1!$C:$C,"Other metaolism",0)</f>
        <v>Other metabolism</v>
      </c>
      <c r="F3309" t="s">
        <v>6512</v>
      </c>
      <c r="G3309" t="str">
        <f>Table2[[#This Row],[rxn]]&amp;"_"&amp;Table2[[#This Row],[dir]]</f>
        <v>PHEN2MOXy_c_FWD</v>
      </c>
      <c r="H3309" t="str" cm="1">
        <f t="array" ref="H3309">_xlfn.TEXTJOIN(",",TRUE,_xlfn.UNIQUE(_xlfn._xlws.FILTER(Table2[enz],Table2[rxn+dir]=Table2[[#This Row],[rxn+dir]])))</f>
        <v>rt4453,rt4454,rt4555</v>
      </c>
      <c r="I3309" s="2" t="str">
        <f>_xlfn.TEXTAFTER(Table2[[#This Row],[rxn]],"_",-1)</f>
        <v>c</v>
      </c>
      <c r="J3309" s="2" t="str">
        <f>_xlfn.TEXTBEFORE(Table2[[#This Row],[rxn]],"_"&amp;Table2[[#This Row],[compartment]],-1)</f>
        <v>PHEN2MOXy</v>
      </c>
      <c r="K3309" s="2" t="str" cm="1">
        <f t="array" ref="K3309">_xlfn.LET(_xlpm.t,J3309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09" s="2" t="str">
        <f>IF(LEN(Table2[[#This Row],[number at end of rxn-compartment]])&gt;0,_xlfn.TEXTBEFORE(Table2[[#This Row],[rxn-compartment]],Table2[[#This Row],[number at end of rxn-compartment]],-1),"")</f>
        <v/>
      </c>
      <c r="N3309" t="str">
        <v/>
      </c>
      <c r="O3309" t="str">
        <v>ZYMSTt_c_en</v>
      </c>
      <c r="P3309" t="str">
        <v>FWD</v>
      </c>
      <c r="Q3309" t="str">
        <v>UNKNOWN</v>
      </c>
      <c r="R3309" t="str">
        <v/>
      </c>
      <c r="S3309" t="str">
        <v>Excluded</v>
      </c>
      <c r="T3309" t="str">
        <v>Transport</v>
      </c>
    </row>
    <row r="3310" spans="1:20" x14ac:dyDescent="0.2">
      <c r="A3310" t="s">
        <v>7027</v>
      </c>
      <c r="B3310" t="s">
        <v>7024</v>
      </c>
      <c r="C3310" t="s">
        <v>8</v>
      </c>
      <c r="D3310" t="s">
        <v>7028</v>
      </c>
      <c r="E3310" t="str">
        <f>_xlfn.XLOOKUP(Table2[[#This Row],[rxn]],[1]Sheet1!$A:$A,[1]Sheet1!$C:$C,"Other metaolism",0)</f>
        <v>Other metabolism</v>
      </c>
      <c r="F3310" t="s">
        <v>6512</v>
      </c>
      <c r="G3310" t="str">
        <f>Table2[[#This Row],[rxn]]&amp;"_"&amp;Table2[[#This Row],[dir]]</f>
        <v>PHEN2MOXy_c_FWD</v>
      </c>
      <c r="H3310" t="str" cm="1">
        <f t="array" ref="H3310">_xlfn.TEXTJOIN(",",TRUE,_xlfn.UNIQUE(_xlfn._xlws.FILTER(Table2[enz],Table2[rxn+dir]=Table2[[#This Row],[rxn+dir]])))</f>
        <v>rt4453,rt4454,rt4555</v>
      </c>
      <c r="I3310" s="2" t="str">
        <f>_xlfn.TEXTAFTER(Table2[[#This Row],[rxn]],"_",-1)</f>
        <v>c</v>
      </c>
      <c r="J3310" s="2" t="str">
        <f>_xlfn.TEXTBEFORE(Table2[[#This Row],[rxn]],"_"&amp;Table2[[#This Row],[compartment]],-1)</f>
        <v>PHEN2MOXy</v>
      </c>
      <c r="K3310" s="2" t="str" cm="1">
        <f t="array" ref="K3310">_xlfn.LET(_xlpm.t,J3310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10" s="2" t="str">
        <f>IF(LEN(Table2[[#This Row],[number at end of rxn-compartment]])&gt;0,_xlfn.TEXTBEFORE(Table2[[#This Row],[rxn-compartment]],Table2[[#This Row],[number at end of rxn-compartment]],-1),"")</f>
        <v/>
      </c>
      <c r="N3310" t="str">
        <v/>
      </c>
      <c r="O3310" t="str">
        <v>ZYMSTt_c_en</v>
      </c>
      <c r="P3310" t="str">
        <v>REV</v>
      </c>
      <c r="Q3310" t="str">
        <v>UNKNOWN</v>
      </c>
      <c r="R3310" t="str">
        <v/>
      </c>
      <c r="S3310" t="str">
        <v>Excluded</v>
      </c>
      <c r="T3310" t="str">
        <v>Transport</v>
      </c>
    </row>
    <row r="3311" spans="1:20" x14ac:dyDescent="0.2">
      <c r="A3311" t="s">
        <v>7029</v>
      </c>
      <c r="B3311" t="s">
        <v>7030</v>
      </c>
      <c r="C3311" t="s">
        <v>8</v>
      </c>
      <c r="D3311" t="s">
        <v>1270</v>
      </c>
      <c r="E3311" t="str">
        <f>_xlfn.XLOOKUP(Table2[[#This Row],[rxn]],[1]Sheet1!$A:$A,[1]Sheet1!$C:$C,"Other metaolism",0)</f>
        <v>Excluded</v>
      </c>
      <c r="F3311" t="s">
        <v>19</v>
      </c>
      <c r="G3311" t="str">
        <f>Table2[[#This Row],[rxn]]&amp;"_"&amp;Table2[[#This Row],[dir]]</f>
        <v>PHEt_c_m_FWD</v>
      </c>
      <c r="H3311" t="str" cm="1">
        <f t="array" ref="H3311">_xlfn.TEXTJOIN(",",TRUE,_xlfn.UNIQUE(_xlfn._xlws.FILTER(Table2[enz],Table2[rxn+dir]=Table2[[#This Row],[rxn+dir]])))</f>
        <v>SPONT</v>
      </c>
      <c r="I3311" s="2" t="str">
        <f>_xlfn.TEXTAFTER(Table2[[#This Row],[rxn]],"_",-1)</f>
        <v>m</v>
      </c>
      <c r="J3311" s="2" t="str">
        <f>_xlfn.TEXTBEFORE(Table2[[#This Row],[rxn]],"_"&amp;Table2[[#This Row],[compartment]],-1)</f>
        <v>PHEt_c</v>
      </c>
      <c r="K3311" s="2" t="str" cm="1">
        <f t="array" ref="K3311">_xlfn.LET(_xlpm.t,J3311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11" s="2" t="str">
        <f>IF(LEN(Table2[[#This Row],[number at end of rxn-compartment]])&gt;0,_xlfn.TEXTBEFORE(Table2[[#This Row],[rxn-compartment]],Table2[[#This Row],[number at end of rxn-compartment]],-1),"")</f>
        <v/>
      </c>
      <c r="N3311" t="str">
        <v/>
      </c>
      <c r="O3311" t="str">
        <v>ZYMSTt_c_rm</v>
      </c>
      <c r="P3311" t="str">
        <v>FWD</v>
      </c>
      <c r="Q3311" t="str">
        <v>SPONT</v>
      </c>
      <c r="R3311" t="str">
        <v/>
      </c>
      <c r="S3311" t="str">
        <v>Excluded</v>
      </c>
      <c r="T3311" t="str">
        <v>Transport</v>
      </c>
    </row>
    <row r="3312" spans="1:20" x14ac:dyDescent="0.2">
      <c r="A3312" t="s">
        <v>7031</v>
      </c>
      <c r="B3312" t="s">
        <v>960</v>
      </c>
      <c r="C3312" t="s">
        <v>8</v>
      </c>
      <c r="D3312" t="s">
        <v>3226</v>
      </c>
      <c r="E3312" t="str">
        <f>_xlfn.XLOOKUP(Table2[[#This Row],[rxn]],[1]Sheet1!$A:$A,[1]Sheet1!$C:$C,"Other metaolism",0)</f>
        <v>Amino acid metabolism</v>
      </c>
      <c r="F3312" t="s">
        <v>185</v>
      </c>
      <c r="G3312" t="str">
        <f>Table2[[#This Row],[rxn]]&amp;"_"&amp;Table2[[#This Row],[dir]]</f>
        <v>PHETA1_c_FWD</v>
      </c>
      <c r="H3312" t="str" cm="1">
        <f t="array" ref="H3312">_xlfn.TEXTJOIN(",",TRUE,_xlfn.UNIQUE(_xlfn._xlws.FILTER(Table2[enz],Table2[rxn+dir]=Table2[[#This Row],[rxn+dir]])))</f>
        <v>rt1784_c,rt7471,rt7697</v>
      </c>
      <c r="I3312" s="2" t="str">
        <f>_xlfn.TEXTAFTER(Table2[[#This Row],[rxn]],"_",-1)</f>
        <v>c</v>
      </c>
      <c r="J3312" s="2" t="str">
        <f>_xlfn.TEXTBEFORE(Table2[[#This Row],[rxn]],"_"&amp;Table2[[#This Row],[compartment]],-1)</f>
        <v>PHETA1</v>
      </c>
      <c r="K3312" s="2" t="str" cm="1">
        <f t="array" ref="K3312">_xlfn.LET(_xlpm.t,J3312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312" s="2" t="str">
        <f>IF(LEN(Table2[[#This Row],[number at end of rxn-compartment]])&gt;0,_xlfn.TEXTBEFORE(Table2[[#This Row],[rxn-compartment]],Table2[[#This Row],[number at end of rxn-compartment]],-1),"")</f>
        <v>PHETA</v>
      </c>
      <c r="N3312" t="str">
        <v/>
      </c>
      <c r="O3312" t="str">
        <v>ZYMSTt_c_rm</v>
      </c>
      <c r="P3312" t="str">
        <v>REV</v>
      </c>
      <c r="Q3312" t="str">
        <v>SPONT</v>
      </c>
      <c r="R3312" t="str">
        <v/>
      </c>
      <c r="S3312" t="str">
        <v>Excluded</v>
      </c>
      <c r="T3312" t="str">
        <v>Transport</v>
      </c>
    </row>
    <row r="3313" spans="1:20" x14ac:dyDescent="0.2">
      <c r="A3313" t="s">
        <v>7032</v>
      </c>
      <c r="B3313" t="s">
        <v>960</v>
      </c>
      <c r="C3313" t="s">
        <v>21</v>
      </c>
      <c r="D3313" t="s">
        <v>3226</v>
      </c>
      <c r="E3313" t="str">
        <f>_xlfn.XLOOKUP(Table2[[#This Row],[rxn]],[1]Sheet1!$A:$A,[1]Sheet1!$C:$C,"Other metaolism",0)</f>
        <v>Amino acid metabolism</v>
      </c>
      <c r="F3313" t="s">
        <v>185</v>
      </c>
      <c r="G3313" t="str">
        <f>Table2[[#This Row],[rxn]]&amp;"_"&amp;Table2[[#This Row],[dir]]</f>
        <v>PHETA1_c_REV</v>
      </c>
      <c r="H3313" t="str" cm="1">
        <f t="array" ref="H3313">_xlfn.TEXTJOIN(",",TRUE,_xlfn.UNIQUE(_xlfn._xlws.FILTER(Table2[enz],Table2[rxn+dir]=Table2[[#This Row],[rxn+dir]])))</f>
        <v>rt1784_c,rt7471,rt7697</v>
      </c>
      <c r="I3313" s="2" t="str">
        <f>_xlfn.TEXTAFTER(Table2[[#This Row],[rxn]],"_",-1)</f>
        <v>c</v>
      </c>
      <c r="J3313" s="2" t="str">
        <f>_xlfn.TEXTBEFORE(Table2[[#This Row],[rxn]],"_"&amp;Table2[[#This Row],[compartment]],-1)</f>
        <v>PHETA1</v>
      </c>
      <c r="K3313" s="2" t="str" cm="1">
        <f t="array" ref="K3313">_xlfn.LET(_xlpm.t,J3313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313" s="2" t="str">
        <f>IF(LEN(Table2[[#This Row],[number at end of rxn-compartment]])&gt;0,_xlfn.TEXTBEFORE(Table2[[#This Row],[rxn-compartment]],Table2[[#This Row],[number at end of rxn-compartment]],-1),"")</f>
        <v>PHETA</v>
      </c>
      <c r="N3313" t="str">
        <v/>
      </c>
      <c r="O3313" t="str">
        <v>ZYMSTt_l_rm</v>
      </c>
      <c r="P3313" t="str">
        <v>FWD</v>
      </c>
      <c r="Q3313" t="str">
        <v>SPONT</v>
      </c>
      <c r="R3313" t="str">
        <v/>
      </c>
      <c r="S3313" t="str">
        <v>Excluded</v>
      </c>
      <c r="T3313" t="str">
        <v>Transport</v>
      </c>
    </row>
    <row r="3314" spans="1:20" x14ac:dyDescent="0.2">
      <c r="A3314" t="s">
        <v>7033</v>
      </c>
      <c r="B3314" t="s">
        <v>960</v>
      </c>
      <c r="C3314" t="s">
        <v>8</v>
      </c>
      <c r="D3314" t="s">
        <v>2240</v>
      </c>
      <c r="E3314" t="str">
        <f>_xlfn.XLOOKUP(Table2[[#This Row],[rxn]],[1]Sheet1!$A:$A,[1]Sheet1!$C:$C,"Other metaolism",0)</f>
        <v>Amino acid metabolism</v>
      </c>
      <c r="F3314" t="s">
        <v>185</v>
      </c>
      <c r="G3314" t="str">
        <f>Table2[[#This Row],[rxn]]&amp;"_"&amp;Table2[[#This Row],[dir]]</f>
        <v>PHETA1_c_FWD</v>
      </c>
      <c r="H3314" t="str" cm="1">
        <f t="array" ref="H3314">_xlfn.TEXTJOIN(",",TRUE,_xlfn.UNIQUE(_xlfn._xlws.FILTER(Table2[enz],Table2[rxn+dir]=Table2[[#This Row],[rxn+dir]])))</f>
        <v>rt1784_c,rt7471,rt7697</v>
      </c>
      <c r="I3314" s="2" t="str">
        <f>_xlfn.TEXTAFTER(Table2[[#This Row],[rxn]],"_",-1)</f>
        <v>c</v>
      </c>
      <c r="J3314" s="2" t="str">
        <f>_xlfn.TEXTBEFORE(Table2[[#This Row],[rxn]],"_"&amp;Table2[[#This Row],[compartment]],-1)</f>
        <v>PHETA1</v>
      </c>
      <c r="K3314" s="2" t="str" cm="1">
        <f t="array" ref="K3314">_xlfn.LET(_xlpm.t,J3314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314" s="2" t="str">
        <f>IF(LEN(Table2[[#This Row],[number at end of rxn-compartment]])&gt;0,_xlfn.TEXTBEFORE(Table2[[#This Row],[rxn-compartment]],Table2[[#This Row],[number at end of rxn-compartment]],-1),"")</f>
        <v>PHETA</v>
      </c>
      <c r="N3314" t="str">
        <v/>
      </c>
      <c r="O3314" t="str">
        <v>ZYMSTt_l_rm</v>
      </c>
      <c r="P3314" t="str">
        <v>REV</v>
      </c>
      <c r="Q3314" t="str">
        <v>SPONT</v>
      </c>
      <c r="R3314" t="str">
        <v/>
      </c>
      <c r="S3314" t="str">
        <v>Excluded</v>
      </c>
      <c r="T3314" t="str">
        <v>Transport</v>
      </c>
    </row>
    <row r="3315" spans="1:20" x14ac:dyDescent="0.2">
      <c r="A3315" t="s">
        <v>7034</v>
      </c>
      <c r="B3315" t="s">
        <v>960</v>
      </c>
      <c r="C3315" t="s">
        <v>21</v>
      </c>
      <c r="D3315" t="s">
        <v>2240</v>
      </c>
      <c r="E3315" t="str">
        <f>_xlfn.XLOOKUP(Table2[[#This Row],[rxn]],[1]Sheet1!$A:$A,[1]Sheet1!$C:$C,"Other metaolism",0)</f>
        <v>Amino acid metabolism</v>
      </c>
      <c r="F3315" t="s">
        <v>185</v>
      </c>
      <c r="G3315" t="str">
        <f>Table2[[#This Row],[rxn]]&amp;"_"&amp;Table2[[#This Row],[dir]]</f>
        <v>PHETA1_c_REV</v>
      </c>
      <c r="H3315" t="str" cm="1">
        <f t="array" ref="H3315">_xlfn.TEXTJOIN(",",TRUE,_xlfn.UNIQUE(_xlfn._xlws.FILTER(Table2[enz],Table2[rxn+dir]=Table2[[#This Row],[rxn+dir]])))</f>
        <v>rt1784_c,rt7471,rt7697</v>
      </c>
      <c r="I3315" s="2" t="str">
        <f>_xlfn.TEXTAFTER(Table2[[#This Row],[rxn]],"_",-1)</f>
        <v>c</v>
      </c>
      <c r="J3315" s="2" t="str">
        <f>_xlfn.TEXTBEFORE(Table2[[#This Row],[rxn]],"_"&amp;Table2[[#This Row],[compartment]],-1)</f>
        <v>PHETA1</v>
      </c>
      <c r="K3315" s="2" t="str" cm="1">
        <f t="array" ref="K3315">_xlfn.LET(_xlpm.t,J3315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315" s="2" t="str">
        <f>IF(LEN(Table2[[#This Row],[number at end of rxn-compartment]])&gt;0,_xlfn.TEXTBEFORE(Table2[[#This Row],[rxn-compartment]],Table2[[#This Row],[number at end of rxn-compartment]],-1),"")</f>
        <v>PHETA</v>
      </c>
      <c r="N3315" t="str">
        <v/>
      </c>
      <c r="O3315" t="str">
        <v>DM_5mta_c</v>
      </c>
      <c r="P3315" t="str">
        <v>FWD</v>
      </c>
      <c r="Q3315" t="str">
        <v>SPONT</v>
      </c>
      <c r="R3315" t="str">
        <v/>
      </c>
      <c r="S3315" t="str">
        <v>Excluded</v>
      </c>
      <c r="T3315" t="str">
        <v>Pseudoreaction</v>
      </c>
    </row>
    <row r="3316" spans="1:20" x14ac:dyDescent="0.2">
      <c r="A3316" t="s">
        <v>7035</v>
      </c>
      <c r="B3316" t="s">
        <v>960</v>
      </c>
      <c r="C3316" t="s">
        <v>8</v>
      </c>
      <c r="D3316" t="s">
        <v>7036</v>
      </c>
      <c r="E3316" t="str">
        <f>_xlfn.XLOOKUP(Table2[[#This Row],[rxn]],[1]Sheet1!$A:$A,[1]Sheet1!$C:$C,"Other metaolism",0)</f>
        <v>Amino acid metabolism</v>
      </c>
      <c r="F3316" t="s">
        <v>185</v>
      </c>
      <c r="G3316" t="str">
        <f>Table2[[#This Row],[rxn]]&amp;"_"&amp;Table2[[#This Row],[dir]]</f>
        <v>PHETA1_c_FWD</v>
      </c>
      <c r="H3316" t="str" cm="1">
        <f t="array" ref="H3316">_xlfn.TEXTJOIN(",",TRUE,_xlfn.UNIQUE(_xlfn._xlws.FILTER(Table2[enz],Table2[rxn+dir]=Table2[[#This Row],[rxn+dir]])))</f>
        <v>rt1784_c,rt7471,rt7697</v>
      </c>
      <c r="I3316" s="2" t="str">
        <f>_xlfn.TEXTAFTER(Table2[[#This Row],[rxn]],"_",-1)</f>
        <v>c</v>
      </c>
      <c r="J3316" s="2" t="str">
        <f>_xlfn.TEXTBEFORE(Table2[[#This Row],[rxn]],"_"&amp;Table2[[#This Row],[compartment]],-1)</f>
        <v>PHETA1</v>
      </c>
      <c r="K3316" s="2" t="str" cm="1">
        <f t="array" ref="K3316">_xlfn.LET(_xlpm.t,J3316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316" s="2" t="str">
        <f>IF(LEN(Table2[[#This Row],[number at end of rxn-compartment]])&gt;0,_xlfn.TEXTBEFORE(Table2[[#This Row],[rxn-compartment]],Table2[[#This Row],[number at end of rxn-compartment]],-1),"")</f>
        <v>PHETA</v>
      </c>
    </row>
    <row r="3317" spans="1:20" x14ac:dyDescent="0.2">
      <c r="A3317" t="s">
        <v>7037</v>
      </c>
      <c r="B3317" t="s">
        <v>960</v>
      </c>
      <c r="C3317" t="s">
        <v>21</v>
      </c>
      <c r="D3317" t="s">
        <v>7036</v>
      </c>
      <c r="E3317" t="str">
        <f>_xlfn.XLOOKUP(Table2[[#This Row],[rxn]],[1]Sheet1!$A:$A,[1]Sheet1!$C:$C,"Other metaolism",0)</f>
        <v>Amino acid metabolism</v>
      </c>
      <c r="F3317" t="s">
        <v>185</v>
      </c>
      <c r="G3317" t="str">
        <f>Table2[[#This Row],[rxn]]&amp;"_"&amp;Table2[[#This Row],[dir]]</f>
        <v>PHETA1_c_REV</v>
      </c>
      <c r="H3317" t="str" cm="1">
        <f t="array" ref="H3317">_xlfn.TEXTJOIN(",",TRUE,_xlfn.UNIQUE(_xlfn._xlws.FILTER(Table2[enz],Table2[rxn+dir]=Table2[[#This Row],[rxn+dir]])))</f>
        <v>rt1784_c,rt7471,rt7697</v>
      </c>
      <c r="I3317" s="2" t="str">
        <f>_xlfn.TEXTAFTER(Table2[[#This Row],[rxn]],"_",-1)</f>
        <v>c</v>
      </c>
      <c r="J3317" s="2" t="str">
        <f>_xlfn.TEXTBEFORE(Table2[[#This Row],[rxn]],"_"&amp;Table2[[#This Row],[compartment]],-1)</f>
        <v>PHETA1</v>
      </c>
      <c r="K3317" s="2" t="str" cm="1">
        <f t="array" ref="K3317">_xlfn.LET(_xlpm.t,J3317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317" s="2" t="str">
        <f>IF(LEN(Table2[[#This Row],[number at end of rxn-compartment]])&gt;0,_xlfn.TEXTBEFORE(Table2[[#This Row],[rxn-compartment]],Table2[[#This Row],[number at end of rxn-compartment]],-1),"")</f>
        <v>PHETA</v>
      </c>
    </row>
    <row r="3318" spans="1:20" x14ac:dyDescent="0.2">
      <c r="A3318" t="s">
        <v>7038</v>
      </c>
      <c r="B3318" t="s">
        <v>7039</v>
      </c>
      <c r="C3318" t="s">
        <v>8</v>
      </c>
      <c r="D3318" t="s">
        <v>3230</v>
      </c>
      <c r="E3318" t="str">
        <f>_xlfn.XLOOKUP(Table2[[#This Row],[rxn]],[1]Sheet1!$A:$A,[1]Sheet1!$C:$C,"Other metaolism",0)</f>
        <v>Amino acid metabolism</v>
      </c>
      <c r="F3318" t="s">
        <v>185</v>
      </c>
      <c r="G3318" t="str">
        <f>Table2[[#This Row],[rxn]]&amp;"_"&amp;Table2[[#This Row],[dir]]</f>
        <v>PHETA1_m_FWD</v>
      </c>
      <c r="H3318" t="str" cm="1">
        <f t="array" ref="H3318">_xlfn.TEXTJOIN(",",TRUE,_xlfn.UNIQUE(_xlfn._xlws.FILTER(Table2[enz],Table2[rxn+dir]=Table2[[#This Row],[rxn+dir]])))</f>
        <v>rt5562_m</v>
      </c>
      <c r="I3318" s="2" t="str">
        <f>_xlfn.TEXTAFTER(Table2[[#This Row],[rxn]],"_",-1)</f>
        <v>m</v>
      </c>
      <c r="J3318" s="2" t="str">
        <f>_xlfn.TEXTBEFORE(Table2[[#This Row],[rxn]],"_"&amp;Table2[[#This Row],[compartment]],-1)</f>
        <v>PHETA1</v>
      </c>
      <c r="K3318" s="2" t="str" cm="1">
        <f t="array" ref="K3318">_xlfn.LET(_xlpm.t,J3318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318" s="2" t="str">
        <f>IF(LEN(Table2[[#This Row],[number at end of rxn-compartment]])&gt;0,_xlfn.TEXTBEFORE(Table2[[#This Row],[rxn-compartment]],Table2[[#This Row],[number at end of rxn-compartment]],-1),"")</f>
        <v>PHETA</v>
      </c>
    </row>
    <row r="3319" spans="1:20" x14ac:dyDescent="0.2">
      <c r="A3319" t="s">
        <v>7040</v>
      </c>
      <c r="B3319" t="s">
        <v>963</v>
      </c>
      <c r="C3319" t="s">
        <v>8</v>
      </c>
      <c r="D3319" t="s">
        <v>2935</v>
      </c>
      <c r="E3319" t="str">
        <f>_xlfn.XLOOKUP(Table2[[#This Row],[rxn]],[1]Sheet1!$A:$A,[1]Sheet1!$C:$C,"Other metaolism",0)</f>
        <v>Excluded</v>
      </c>
      <c r="F3319" t="s">
        <v>19</v>
      </c>
      <c r="G3319" t="str">
        <f>Table2[[#This Row],[rxn]]&amp;"_"&amp;Table2[[#This Row],[dir]]</f>
        <v>PHEtps_e_FWD</v>
      </c>
      <c r="H3319" t="str" cm="1">
        <f t="array" ref="H3319">_xlfn.TEXTJOIN(",",TRUE,_xlfn.UNIQUE(_xlfn._xlws.FILTER(Table2[enz],Table2[rxn+dir]=Table2[[#This Row],[rxn+dir]])))</f>
        <v>rt5861</v>
      </c>
      <c r="I3319" s="2" t="str">
        <f>_xlfn.TEXTAFTER(Table2[[#This Row],[rxn]],"_",-1)</f>
        <v>e</v>
      </c>
      <c r="J3319" s="2" t="str">
        <f>_xlfn.TEXTBEFORE(Table2[[#This Row],[rxn]],"_"&amp;Table2[[#This Row],[compartment]],-1)</f>
        <v>PHEtps</v>
      </c>
      <c r="K3319" s="2" t="str" cm="1">
        <f t="array" ref="K3319">_xlfn.LET(_xlpm.t,J3319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19" s="2" t="str">
        <f>IF(LEN(Table2[[#This Row],[number at end of rxn-compartment]])&gt;0,_xlfn.TEXTBEFORE(Table2[[#This Row],[rxn-compartment]],Table2[[#This Row],[number at end of rxn-compartment]],-1),"")</f>
        <v/>
      </c>
    </row>
    <row r="3320" spans="1:20" x14ac:dyDescent="0.2">
      <c r="A3320" t="s">
        <v>7041</v>
      </c>
      <c r="B3320" t="s">
        <v>963</v>
      </c>
      <c r="C3320" t="s">
        <v>21</v>
      </c>
      <c r="D3320" t="s">
        <v>2935</v>
      </c>
      <c r="E3320" t="str">
        <f>_xlfn.XLOOKUP(Table2[[#This Row],[rxn]],[1]Sheet1!$A:$A,[1]Sheet1!$C:$C,"Other metaolism",0)</f>
        <v>Excluded</v>
      </c>
      <c r="F3320" t="s">
        <v>19</v>
      </c>
      <c r="G3320" t="str">
        <f>Table2[[#This Row],[rxn]]&amp;"_"&amp;Table2[[#This Row],[dir]]</f>
        <v>PHEtps_e_REV</v>
      </c>
      <c r="H3320" t="str" cm="1">
        <f t="array" ref="H3320">_xlfn.TEXTJOIN(",",TRUE,_xlfn.UNIQUE(_xlfn._xlws.FILTER(Table2[enz],Table2[rxn+dir]=Table2[[#This Row],[rxn+dir]])))</f>
        <v>rt5861</v>
      </c>
      <c r="I3320" s="2" t="str">
        <f>_xlfn.TEXTAFTER(Table2[[#This Row],[rxn]],"_",-1)</f>
        <v>e</v>
      </c>
      <c r="J3320" s="2" t="str">
        <f>_xlfn.TEXTBEFORE(Table2[[#This Row],[rxn]],"_"&amp;Table2[[#This Row],[compartment]],-1)</f>
        <v>PHEtps</v>
      </c>
      <c r="K3320" s="2" t="str" cm="1">
        <f t="array" ref="K3320">_xlfn.LET(_xlpm.t,J3320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20" s="2" t="str">
        <f>IF(LEN(Table2[[#This Row],[number at end of rxn-compartment]])&gt;0,_xlfn.TEXTBEFORE(Table2[[#This Row],[rxn-compartment]],Table2[[#This Row],[number at end of rxn-compartment]],-1),"")</f>
        <v/>
      </c>
    </row>
    <row r="3321" spans="1:20" x14ac:dyDescent="0.2">
      <c r="A3321" t="s">
        <v>7042</v>
      </c>
      <c r="B3321" t="s">
        <v>964</v>
      </c>
      <c r="C3321" t="s">
        <v>8</v>
      </c>
      <c r="D3321" t="s">
        <v>965</v>
      </c>
      <c r="E3321" t="str">
        <f>_xlfn.XLOOKUP(Table2[[#This Row],[rxn]],[1]Sheet1!$A:$A,[1]Sheet1!$C:$C,"Other metaolism",0)</f>
        <v>tRNA charging</v>
      </c>
      <c r="F3321" t="s">
        <v>182</v>
      </c>
      <c r="G3321" t="str">
        <f>Table2[[#This Row],[rxn]]&amp;"_"&amp;Table2[[#This Row],[dir]]</f>
        <v>PHETRS_c_FWD</v>
      </c>
      <c r="H3321" t="str" cm="1">
        <f t="array" ref="H3321">_xlfn.TEXTJOIN(",",TRUE,_xlfn.UNIQUE(_xlfn._xlws.FILTER(Table2[enz],Table2[rxn+dir]=Table2[[#This Row],[rxn+dir]])))</f>
        <v>FRS12</v>
      </c>
      <c r="I3321" s="2" t="str">
        <f>_xlfn.TEXTAFTER(Table2[[#This Row],[rxn]],"_",-1)</f>
        <v>c</v>
      </c>
      <c r="J3321" s="2" t="str">
        <f>_xlfn.TEXTBEFORE(Table2[[#This Row],[rxn]],"_"&amp;Table2[[#This Row],[compartment]],-1)</f>
        <v>PHETRS</v>
      </c>
      <c r="K3321" s="2" t="str" cm="1">
        <f t="array" ref="K3321">_xlfn.LET(_xlpm.t,J3321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21" s="2" t="str">
        <f>IF(LEN(Table2[[#This Row],[number at end of rxn-compartment]])&gt;0,_xlfn.TEXTBEFORE(Table2[[#This Row],[rxn-compartment]],Table2[[#This Row],[number at end of rxn-compartment]],-1),"")</f>
        <v/>
      </c>
    </row>
    <row r="3322" spans="1:20" x14ac:dyDescent="0.2">
      <c r="A3322" t="s">
        <v>7043</v>
      </c>
      <c r="B3322" t="s">
        <v>7045</v>
      </c>
      <c r="C3322" t="s">
        <v>8</v>
      </c>
      <c r="D3322" t="s">
        <v>7044</v>
      </c>
      <c r="E3322" t="str">
        <f>_xlfn.XLOOKUP(Table2[[#This Row],[rxn]],[1]Sheet1!$A:$A,[1]Sheet1!$C:$C,"Other metaolism",0)</f>
        <v>tRNA charging</v>
      </c>
      <c r="F3322" t="s">
        <v>182</v>
      </c>
      <c r="G3322" t="str">
        <f>Table2[[#This Row],[rxn]]&amp;"_"&amp;Table2[[#This Row],[dir]]</f>
        <v>PHETRS_m_FWD</v>
      </c>
      <c r="H3322" t="str" cm="1">
        <f t="array" ref="H3322">_xlfn.TEXTJOIN(",",TRUE,_xlfn.UNIQUE(_xlfn._xlws.FILTER(Table2[enz],Table2[rxn+dir]=Table2[[#This Row],[rxn+dir]])))</f>
        <v>rt5030</v>
      </c>
      <c r="I3322" s="2" t="str">
        <f>_xlfn.TEXTAFTER(Table2[[#This Row],[rxn]],"_",-1)</f>
        <v>m</v>
      </c>
      <c r="J3322" s="2" t="str">
        <f>_xlfn.TEXTBEFORE(Table2[[#This Row],[rxn]],"_"&amp;Table2[[#This Row],[compartment]],-1)</f>
        <v>PHETRS</v>
      </c>
      <c r="K3322" s="2" t="str" cm="1">
        <f t="array" ref="K3322">_xlfn.LET(_xlpm.t,J3322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22" s="2" t="str">
        <f>IF(LEN(Table2[[#This Row],[number at end of rxn-compartment]])&gt;0,_xlfn.TEXTBEFORE(Table2[[#This Row],[rxn-compartment]],Table2[[#This Row],[number at end of rxn-compartment]],-1),"")</f>
        <v/>
      </c>
    </row>
    <row r="3323" spans="1:20" x14ac:dyDescent="0.2">
      <c r="A3323" t="s">
        <v>7046</v>
      </c>
      <c r="B3323" t="s">
        <v>7048</v>
      </c>
      <c r="C3323" t="s">
        <v>8</v>
      </c>
      <c r="D3323" t="s">
        <v>7047</v>
      </c>
      <c r="E3323" t="str">
        <f>_xlfn.XLOOKUP(Table2[[#This Row],[rxn]],[1]Sheet1!$A:$A,[1]Sheet1!$C:$C,"Other metaolism",0)</f>
        <v>Other metabolism</v>
      </c>
      <c r="F3323" t="s">
        <v>3360</v>
      </c>
      <c r="G3323" t="str">
        <f>Table2[[#This Row],[rxn]]&amp;"_"&amp;Table2[[#This Row],[dir]]</f>
        <v>PHYTOED1_c_FWD</v>
      </c>
      <c r="H3323" t="str" cm="1">
        <f t="array" ref="H3323">_xlfn.TEXTJOIN(",",TRUE,_xlfn.UNIQUE(_xlfn._xlws.FILTER(Table2[enz],Table2[rxn+dir]=Table2[[#This Row],[rxn+dir]])))</f>
        <v>rt0217</v>
      </c>
      <c r="I3323" s="2" t="str">
        <f>_xlfn.TEXTAFTER(Table2[[#This Row],[rxn]],"_",-1)</f>
        <v>c</v>
      </c>
      <c r="J3323" s="2" t="str">
        <f>_xlfn.TEXTBEFORE(Table2[[#This Row],[rxn]],"_"&amp;Table2[[#This Row],[compartment]],-1)</f>
        <v>PHYTOED1</v>
      </c>
      <c r="K3323" s="2" t="str" cm="1">
        <f t="array" ref="K3323">_xlfn.LET(_xlpm.t,J3323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323" s="2" t="str">
        <f>IF(LEN(Table2[[#This Row],[number at end of rxn-compartment]])&gt;0,_xlfn.TEXTBEFORE(Table2[[#This Row],[rxn-compartment]],Table2[[#This Row],[number at end of rxn-compartment]],-1),"")</f>
        <v>PHYTOED</v>
      </c>
    </row>
    <row r="3324" spans="1:20" x14ac:dyDescent="0.2">
      <c r="A3324" t="s">
        <v>7049</v>
      </c>
      <c r="B3324" t="s">
        <v>7050</v>
      </c>
      <c r="C3324" t="s">
        <v>8</v>
      </c>
      <c r="D3324" t="s">
        <v>7047</v>
      </c>
      <c r="E3324" t="str">
        <f>_xlfn.XLOOKUP(Table2[[#This Row],[rxn]],[1]Sheet1!$A:$A,[1]Sheet1!$C:$C,"Other metaolism",0)</f>
        <v>Other metabolism</v>
      </c>
      <c r="F3324" t="s">
        <v>3360</v>
      </c>
      <c r="G3324" t="str">
        <f>Table2[[#This Row],[rxn]]&amp;"_"&amp;Table2[[#This Row],[dir]]</f>
        <v>PHYTOED2_c_FWD</v>
      </c>
      <c r="H3324" t="str" cm="1">
        <f t="array" ref="H3324">_xlfn.TEXTJOIN(",",TRUE,_xlfn.UNIQUE(_xlfn._xlws.FILTER(Table2[enz],Table2[rxn+dir]=Table2[[#This Row],[rxn+dir]])))</f>
        <v>rt0217</v>
      </c>
      <c r="I3324" s="2" t="str">
        <f>_xlfn.TEXTAFTER(Table2[[#This Row],[rxn]],"_",-1)</f>
        <v>c</v>
      </c>
      <c r="J3324" s="2" t="str">
        <f>_xlfn.TEXTBEFORE(Table2[[#This Row],[rxn]],"_"&amp;Table2[[#This Row],[compartment]],-1)</f>
        <v>PHYTOED2</v>
      </c>
      <c r="K3324" s="2" t="str" cm="1">
        <f t="array" ref="K3324">_xlfn.LET(_xlpm.t,J3324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324" s="2" t="str">
        <f>IF(LEN(Table2[[#This Row],[number at end of rxn-compartment]])&gt;0,_xlfn.TEXTBEFORE(Table2[[#This Row],[rxn-compartment]],Table2[[#This Row],[number at end of rxn-compartment]],-1),"")</f>
        <v>PHYTOED</v>
      </c>
    </row>
    <row r="3325" spans="1:20" x14ac:dyDescent="0.2">
      <c r="A3325" t="s">
        <v>7051</v>
      </c>
      <c r="B3325" t="s">
        <v>7052</v>
      </c>
      <c r="C3325" t="s">
        <v>8</v>
      </c>
      <c r="D3325" t="s">
        <v>7047</v>
      </c>
      <c r="E3325" t="str">
        <f>_xlfn.XLOOKUP(Table2[[#This Row],[rxn]],[1]Sheet1!$A:$A,[1]Sheet1!$C:$C,"Other metaolism",0)</f>
        <v>Other metabolism</v>
      </c>
      <c r="F3325" t="s">
        <v>3360</v>
      </c>
      <c r="G3325" t="str">
        <f>Table2[[#This Row],[rxn]]&amp;"_"&amp;Table2[[#This Row],[dir]]</f>
        <v>PHYTOED3_c_FWD</v>
      </c>
      <c r="H3325" t="str" cm="1">
        <f t="array" ref="H3325">_xlfn.TEXTJOIN(",",TRUE,_xlfn.UNIQUE(_xlfn._xlws.FILTER(Table2[enz],Table2[rxn+dir]=Table2[[#This Row],[rxn+dir]])))</f>
        <v>rt0217</v>
      </c>
      <c r="I3325" s="2" t="str">
        <f>_xlfn.TEXTAFTER(Table2[[#This Row],[rxn]],"_",-1)</f>
        <v>c</v>
      </c>
      <c r="J3325" s="2" t="str">
        <f>_xlfn.TEXTBEFORE(Table2[[#This Row],[rxn]],"_"&amp;Table2[[#This Row],[compartment]],-1)</f>
        <v>PHYTOED3</v>
      </c>
      <c r="K3325" s="2" t="str" cm="1">
        <f t="array" ref="K3325">_xlfn.LET(_xlpm.t,J3325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325" s="2" t="str">
        <f>IF(LEN(Table2[[#This Row],[number at end of rxn-compartment]])&gt;0,_xlfn.TEXTBEFORE(Table2[[#This Row],[rxn-compartment]],Table2[[#This Row],[number at end of rxn-compartment]],-1),"")</f>
        <v>PHYTOED</v>
      </c>
    </row>
    <row r="3326" spans="1:20" x14ac:dyDescent="0.2">
      <c r="A3326" t="s">
        <v>7053</v>
      </c>
      <c r="B3326" t="s">
        <v>7054</v>
      </c>
      <c r="C3326" t="s">
        <v>8</v>
      </c>
      <c r="D3326" t="s">
        <v>7047</v>
      </c>
      <c r="E3326" t="str">
        <f>_xlfn.XLOOKUP(Table2[[#This Row],[rxn]],[1]Sheet1!$A:$A,[1]Sheet1!$C:$C,"Other metaolism",0)</f>
        <v>Other metabolism</v>
      </c>
      <c r="F3326" t="s">
        <v>3360</v>
      </c>
      <c r="G3326" t="str">
        <f>Table2[[#This Row],[rxn]]&amp;"_"&amp;Table2[[#This Row],[dir]]</f>
        <v>PHYTOED4_c_FWD</v>
      </c>
      <c r="H3326" t="str" cm="1">
        <f t="array" ref="H3326">_xlfn.TEXTJOIN(",",TRUE,_xlfn.UNIQUE(_xlfn._xlws.FILTER(Table2[enz],Table2[rxn+dir]=Table2[[#This Row],[rxn+dir]])))</f>
        <v>rt0217</v>
      </c>
      <c r="I3326" s="2" t="str">
        <f>_xlfn.TEXTAFTER(Table2[[#This Row],[rxn]],"_",-1)</f>
        <v>c</v>
      </c>
      <c r="J3326" s="2" t="str">
        <f>_xlfn.TEXTBEFORE(Table2[[#This Row],[rxn]],"_"&amp;Table2[[#This Row],[compartment]],-1)</f>
        <v>PHYTOED4</v>
      </c>
      <c r="K3326" s="2" t="str" cm="1">
        <f t="array" ref="K3326">_xlfn.LET(_xlpm.t,J3326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326" s="2" t="str">
        <f>IF(LEN(Table2[[#This Row],[number at end of rxn-compartment]])&gt;0,_xlfn.TEXTBEFORE(Table2[[#This Row],[rxn-compartment]],Table2[[#This Row],[number at end of rxn-compartment]],-1),"")</f>
        <v>PHYTOED</v>
      </c>
    </row>
    <row r="3327" spans="1:20" x14ac:dyDescent="0.2">
      <c r="A3327" t="s">
        <v>7055</v>
      </c>
      <c r="B3327" t="s">
        <v>7056</v>
      </c>
      <c r="C3327" t="s">
        <v>8</v>
      </c>
      <c r="D3327" t="s">
        <v>7047</v>
      </c>
      <c r="E3327" t="str">
        <f>_xlfn.XLOOKUP(Table2[[#This Row],[rxn]],[1]Sheet1!$A:$A,[1]Sheet1!$C:$C,"Other metaolism",0)</f>
        <v>Other metabolism</v>
      </c>
      <c r="F3327" t="s">
        <v>3360</v>
      </c>
      <c r="G3327" t="str">
        <f>Table2[[#This Row],[rxn]]&amp;"_"&amp;Table2[[#This Row],[dir]]</f>
        <v>PHYTOED5_c_FWD</v>
      </c>
      <c r="H3327" t="str" cm="1">
        <f t="array" ref="H3327">_xlfn.TEXTJOIN(",",TRUE,_xlfn.UNIQUE(_xlfn._xlws.FILTER(Table2[enz],Table2[rxn+dir]=Table2[[#This Row],[rxn+dir]])))</f>
        <v>rt0217</v>
      </c>
      <c r="I3327" s="2" t="str">
        <f>_xlfn.TEXTAFTER(Table2[[#This Row],[rxn]],"_",-1)</f>
        <v>c</v>
      </c>
      <c r="J3327" s="2" t="str">
        <f>_xlfn.TEXTBEFORE(Table2[[#This Row],[rxn]],"_"&amp;Table2[[#This Row],[compartment]],-1)</f>
        <v>PHYTOED5</v>
      </c>
      <c r="K3327" s="2" t="str" cm="1">
        <f t="array" ref="K3327">_xlfn.LET(_xlpm.t,J3327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3327" s="2" t="str">
        <f>IF(LEN(Table2[[#This Row],[number at end of rxn-compartment]])&gt;0,_xlfn.TEXTBEFORE(Table2[[#This Row],[rxn-compartment]],Table2[[#This Row],[number at end of rxn-compartment]],-1),"")</f>
        <v>PHYTOED</v>
      </c>
    </row>
    <row r="3328" spans="1:20" x14ac:dyDescent="0.2">
      <c r="A3328" t="s">
        <v>7057</v>
      </c>
      <c r="B3328" t="s">
        <v>7058</v>
      </c>
      <c r="C3328" t="s">
        <v>8</v>
      </c>
      <c r="D3328" t="s">
        <v>3358</v>
      </c>
      <c r="E3328" t="str">
        <f>_xlfn.XLOOKUP(Table2[[#This Row],[rxn]],[1]Sheet1!$A:$A,[1]Sheet1!$C:$C,"Other metaolism",0)</f>
        <v>Other metabolism</v>
      </c>
      <c r="F3328" t="s">
        <v>3360</v>
      </c>
      <c r="G3328" t="str">
        <f>Table2[[#This Row],[rxn]]&amp;"_"&amp;Table2[[#This Row],[dir]]</f>
        <v>PHYTOES_c_FWD</v>
      </c>
      <c r="H3328" t="str" cm="1">
        <f t="array" ref="H3328">_xlfn.TEXTJOIN(",",TRUE,_xlfn.UNIQUE(_xlfn._xlws.FILTER(Table2[enz],Table2[rxn+dir]=Table2[[#This Row],[rxn+dir]])))</f>
        <v>rt0221,rt2239</v>
      </c>
      <c r="I3328" s="2" t="str">
        <f>_xlfn.TEXTAFTER(Table2[[#This Row],[rxn]],"_",-1)</f>
        <v>c</v>
      </c>
      <c r="J3328" s="2" t="str">
        <f>_xlfn.TEXTBEFORE(Table2[[#This Row],[rxn]],"_"&amp;Table2[[#This Row],[compartment]],-1)</f>
        <v>PHYTOES</v>
      </c>
      <c r="K3328" s="2" t="str" cm="1">
        <f t="array" ref="K3328">_xlfn.LET(_xlpm.t,J3328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28" s="2" t="str">
        <f>IF(LEN(Table2[[#This Row],[number at end of rxn-compartment]])&gt;0,_xlfn.TEXTBEFORE(Table2[[#This Row],[rxn-compartment]],Table2[[#This Row],[number at end of rxn-compartment]],-1),"")</f>
        <v/>
      </c>
    </row>
    <row r="3329" spans="1:12" x14ac:dyDescent="0.2">
      <c r="A3329" t="s">
        <v>7059</v>
      </c>
      <c r="B3329" t="s">
        <v>7058</v>
      </c>
      <c r="C3329" t="s">
        <v>21</v>
      </c>
      <c r="D3329" t="s">
        <v>3358</v>
      </c>
      <c r="E3329" t="str">
        <f>_xlfn.XLOOKUP(Table2[[#This Row],[rxn]],[1]Sheet1!$A:$A,[1]Sheet1!$C:$C,"Other metaolism",0)</f>
        <v>Other metabolism</v>
      </c>
      <c r="F3329" t="s">
        <v>3360</v>
      </c>
      <c r="G3329" t="str">
        <f>Table2[[#This Row],[rxn]]&amp;"_"&amp;Table2[[#This Row],[dir]]</f>
        <v>PHYTOES_c_REV</v>
      </c>
      <c r="H3329" t="str" cm="1">
        <f t="array" ref="H3329">_xlfn.TEXTJOIN(",",TRUE,_xlfn.UNIQUE(_xlfn._xlws.FILTER(Table2[enz],Table2[rxn+dir]=Table2[[#This Row],[rxn+dir]])))</f>
        <v>rt0221,rt2239</v>
      </c>
      <c r="I3329" s="2" t="str">
        <f>_xlfn.TEXTAFTER(Table2[[#This Row],[rxn]],"_",-1)</f>
        <v>c</v>
      </c>
      <c r="J3329" s="2" t="str">
        <f>_xlfn.TEXTBEFORE(Table2[[#This Row],[rxn]],"_"&amp;Table2[[#This Row],[compartment]],-1)</f>
        <v>PHYTOES</v>
      </c>
      <c r="K3329" s="2" t="str" cm="1">
        <f t="array" ref="K3329">_xlfn.LET(_xlpm.t,J3329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29" s="2" t="str">
        <f>IF(LEN(Table2[[#This Row],[number at end of rxn-compartment]])&gt;0,_xlfn.TEXTBEFORE(Table2[[#This Row],[rxn-compartment]],Table2[[#This Row],[number at end of rxn-compartment]],-1),"")</f>
        <v/>
      </c>
    </row>
    <row r="3330" spans="1:12" x14ac:dyDescent="0.2">
      <c r="A3330" t="s">
        <v>7060</v>
      </c>
      <c r="B3330" t="s">
        <v>7058</v>
      </c>
      <c r="C3330" t="s">
        <v>8</v>
      </c>
      <c r="D3330" t="s">
        <v>7061</v>
      </c>
      <c r="E3330" t="str">
        <f>_xlfn.XLOOKUP(Table2[[#This Row],[rxn]],[1]Sheet1!$A:$A,[1]Sheet1!$C:$C,"Other metaolism",0)</f>
        <v>Other metabolism</v>
      </c>
      <c r="F3330" t="s">
        <v>3360</v>
      </c>
      <c r="G3330" t="str">
        <f>Table2[[#This Row],[rxn]]&amp;"_"&amp;Table2[[#This Row],[dir]]</f>
        <v>PHYTOES_c_FWD</v>
      </c>
      <c r="H3330" t="str" cm="1">
        <f t="array" ref="H3330">_xlfn.TEXTJOIN(",",TRUE,_xlfn.UNIQUE(_xlfn._xlws.FILTER(Table2[enz],Table2[rxn+dir]=Table2[[#This Row],[rxn+dir]])))</f>
        <v>rt0221,rt2239</v>
      </c>
      <c r="I3330" s="2" t="str">
        <f>_xlfn.TEXTAFTER(Table2[[#This Row],[rxn]],"_",-1)</f>
        <v>c</v>
      </c>
      <c r="J3330" s="2" t="str">
        <f>_xlfn.TEXTBEFORE(Table2[[#This Row],[rxn]],"_"&amp;Table2[[#This Row],[compartment]],-1)</f>
        <v>PHYTOES</v>
      </c>
      <c r="K3330" s="2" t="str" cm="1">
        <f t="array" ref="K3330">_xlfn.LET(_xlpm.t,J3330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0" s="2" t="str">
        <f>IF(LEN(Table2[[#This Row],[number at end of rxn-compartment]])&gt;0,_xlfn.TEXTBEFORE(Table2[[#This Row],[rxn-compartment]],Table2[[#This Row],[number at end of rxn-compartment]],-1),"")</f>
        <v/>
      </c>
    </row>
    <row r="3331" spans="1:12" x14ac:dyDescent="0.2">
      <c r="A3331" t="s">
        <v>7062</v>
      </c>
      <c r="B3331" t="s">
        <v>7058</v>
      </c>
      <c r="C3331" t="s">
        <v>21</v>
      </c>
      <c r="D3331" t="s">
        <v>7061</v>
      </c>
      <c r="E3331" t="str">
        <f>_xlfn.XLOOKUP(Table2[[#This Row],[rxn]],[1]Sheet1!$A:$A,[1]Sheet1!$C:$C,"Other metaolism",0)</f>
        <v>Other metabolism</v>
      </c>
      <c r="F3331" t="s">
        <v>3360</v>
      </c>
      <c r="G3331" t="str">
        <f>Table2[[#This Row],[rxn]]&amp;"_"&amp;Table2[[#This Row],[dir]]</f>
        <v>PHYTOES_c_REV</v>
      </c>
      <c r="H3331" t="str" cm="1">
        <f t="array" ref="H3331">_xlfn.TEXTJOIN(",",TRUE,_xlfn.UNIQUE(_xlfn._xlws.FILTER(Table2[enz],Table2[rxn+dir]=Table2[[#This Row],[rxn+dir]])))</f>
        <v>rt0221,rt2239</v>
      </c>
      <c r="I3331" s="2" t="str">
        <f>_xlfn.TEXTAFTER(Table2[[#This Row],[rxn]],"_",-1)</f>
        <v>c</v>
      </c>
      <c r="J3331" s="2" t="str">
        <f>_xlfn.TEXTBEFORE(Table2[[#This Row],[rxn]],"_"&amp;Table2[[#This Row],[compartment]],-1)</f>
        <v>PHYTOES</v>
      </c>
      <c r="K3331" s="2" t="str" cm="1">
        <f t="array" ref="K3331">_xlfn.LET(_xlpm.t,J3331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1" s="2" t="str">
        <f>IF(LEN(Table2[[#This Row],[number at end of rxn-compartment]])&gt;0,_xlfn.TEXTBEFORE(Table2[[#This Row],[rxn-compartment]],Table2[[#This Row],[number at end of rxn-compartment]],-1),"")</f>
        <v/>
      </c>
    </row>
    <row r="3332" spans="1:12" x14ac:dyDescent="0.2">
      <c r="A3332" t="s">
        <v>7063</v>
      </c>
      <c r="B3332" t="s">
        <v>7065</v>
      </c>
      <c r="C3332" t="s">
        <v>8</v>
      </c>
      <c r="D3332" t="s">
        <v>7064</v>
      </c>
      <c r="E3332" t="str">
        <f>_xlfn.XLOOKUP(Table2[[#This Row],[rxn]],[1]Sheet1!$A:$A,[1]Sheet1!$C:$C,"Other metaolism",0)</f>
        <v>Other metabolism</v>
      </c>
      <c r="F3332" t="s">
        <v>783</v>
      </c>
      <c r="G3332" t="str">
        <f>Table2[[#This Row],[rxn]]&amp;"_"&amp;Table2[[#This Row],[dir]]</f>
        <v>PI35P5P_c_FWD</v>
      </c>
      <c r="H3332" t="str" cm="1">
        <f t="array" ref="H3332">_xlfn.TEXTJOIN(",",TRUE,_xlfn.UNIQUE(_xlfn._xlws.FILTER(Table2[enz],Table2[rxn+dir]=Table2[[#This Row],[rxn+dir]])))</f>
        <v>rt7001_c,rt7049_c</v>
      </c>
      <c r="I3332" s="2" t="str">
        <f>_xlfn.TEXTAFTER(Table2[[#This Row],[rxn]],"_",-1)</f>
        <v>c</v>
      </c>
      <c r="J3332" s="2" t="str">
        <f>_xlfn.TEXTBEFORE(Table2[[#This Row],[rxn]],"_"&amp;Table2[[#This Row],[compartment]],-1)</f>
        <v>PI35P5P</v>
      </c>
      <c r="K3332" s="2" t="str" cm="1">
        <f t="array" ref="K3332">_xlfn.LET(_xlpm.t,J3332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2" s="2" t="str">
        <f>IF(LEN(Table2[[#This Row],[number at end of rxn-compartment]])&gt;0,_xlfn.TEXTBEFORE(Table2[[#This Row],[rxn-compartment]],Table2[[#This Row],[number at end of rxn-compartment]],-1),"")</f>
        <v/>
      </c>
    </row>
    <row r="3333" spans="1:12" x14ac:dyDescent="0.2">
      <c r="A3333" t="s">
        <v>7066</v>
      </c>
      <c r="B3333" t="s">
        <v>7065</v>
      </c>
      <c r="C3333" t="s">
        <v>8</v>
      </c>
      <c r="D3333" t="s">
        <v>7067</v>
      </c>
      <c r="E3333" t="str">
        <f>_xlfn.XLOOKUP(Table2[[#This Row],[rxn]],[1]Sheet1!$A:$A,[1]Sheet1!$C:$C,"Other metaolism",0)</f>
        <v>Other metabolism</v>
      </c>
      <c r="F3333" t="s">
        <v>783</v>
      </c>
      <c r="G3333" t="str">
        <f>Table2[[#This Row],[rxn]]&amp;"_"&amp;Table2[[#This Row],[dir]]</f>
        <v>PI35P5P_c_FWD</v>
      </c>
      <c r="H3333" t="str" cm="1">
        <f t="array" ref="H3333">_xlfn.TEXTJOIN(",",TRUE,_xlfn.UNIQUE(_xlfn._xlws.FILTER(Table2[enz],Table2[rxn+dir]=Table2[[#This Row],[rxn+dir]])))</f>
        <v>rt7001_c,rt7049_c</v>
      </c>
      <c r="I3333" s="2" t="str">
        <f>_xlfn.TEXTAFTER(Table2[[#This Row],[rxn]],"_",-1)</f>
        <v>c</v>
      </c>
      <c r="J3333" s="2" t="str">
        <f>_xlfn.TEXTBEFORE(Table2[[#This Row],[rxn]],"_"&amp;Table2[[#This Row],[compartment]],-1)</f>
        <v>PI35P5P</v>
      </c>
      <c r="K3333" s="2" t="str" cm="1">
        <f t="array" ref="K3333">_xlfn.LET(_xlpm.t,J3333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3" s="2" t="str">
        <f>IF(LEN(Table2[[#This Row],[number at end of rxn-compartment]])&gt;0,_xlfn.TEXTBEFORE(Table2[[#This Row],[rxn-compartment]],Table2[[#This Row],[number at end of rxn-compartment]],-1),"")</f>
        <v/>
      </c>
    </row>
    <row r="3334" spans="1:12" x14ac:dyDescent="0.2">
      <c r="A3334" t="s">
        <v>7068</v>
      </c>
      <c r="B3334" t="s">
        <v>7070</v>
      </c>
      <c r="C3334" t="s">
        <v>8</v>
      </c>
      <c r="D3334" t="s">
        <v>7069</v>
      </c>
      <c r="E3334" t="str">
        <f>_xlfn.XLOOKUP(Table2[[#This Row],[rxn]],[1]Sheet1!$A:$A,[1]Sheet1!$C:$C,"Other metaolism",0)</f>
        <v>Other metabolism</v>
      </c>
      <c r="F3334" t="s">
        <v>783</v>
      </c>
      <c r="G3334" t="str">
        <f>Table2[[#This Row],[rxn]]&amp;"_"&amp;Table2[[#This Row],[dir]]</f>
        <v>PI35P5P_en_FWD</v>
      </c>
      <c r="H3334" t="str" cm="1">
        <f t="array" ref="H3334">_xlfn.TEXTJOIN(",",TRUE,_xlfn.UNIQUE(_xlfn._xlws.FILTER(Table2[enz],Table2[rxn+dir]=Table2[[#This Row],[rxn+dir]])))</f>
        <v>rt7001_en,rt7049_en</v>
      </c>
      <c r="I3334" s="2" t="str">
        <f>_xlfn.TEXTAFTER(Table2[[#This Row],[rxn]],"_",-1)</f>
        <v>en</v>
      </c>
      <c r="J3334" s="2" t="str">
        <f>_xlfn.TEXTBEFORE(Table2[[#This Row],[rxn]],"_"&amp;Table2[[#This Row],[compartment]],-1)</f>
        <v>PI35P5P</v>
      </c>
      <c r="K3334" s="2" t="str" cm="1">
        <f t="array" ref="K3334">_xlfn.LET(_xlpm.t,J3334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4" s="2" t="str">
        <f>IF(LEN(Table2[[#This Row],[number at end of rxn-compartment]])&gt;0,_xlfn.TEXTBEFORE(Table2[[#This Row],[rxn-compartment]],Table2[[#This Row],[number at end of rxn-compartment]],-1),"")</f>
        <v/>
      </c>
    </row>
    <row r="3335" spans="1:12" x14ac:dyDescent="0.2">
      <c r="A3335" t="s">
        <v>7071</v>
      </c>
      <c r="B3335" t="s">
        <v>7070</v>
      </c>
      <c r="C3335" t="s">
        <v>8</v>
      </c>
      <c r="D3335" t="s">
        <v>7072</v>
      </c>
      <c r="E3335" t="str">
        <f>_xlfn.XLOOKUP(Table2[[#This Row],[rxn]],[1]Sheet1!$A:$A,[1]Sheet1!$C:$C,"Other metaolism",0)</f>
        <v>Other metabolism</v>
      </c>
      <c r="F3335" t="s">
        <v>783</v>
      </c>
      <c r="G3335" t="str">
        <f>Table2[[#This Row],[rxn]]&amp;"_"&amp;Table2[[#This Row],[dir]]</f>
        <v>PI35P5P_en_FWD</v>
      </c>
      <c r="H3335" t="str" cm="1">
        <f t="array" ref="H3335">_xlfn.TEXTJOIN(",",TRUE,_xlfn.UNIQUE(_xlfn._xlws.FILTER(Table2[enz],Table2[rxn+dir]=Table2[[#This Row],[rxn+dir]])))</f>
        <v>rt7001_en,rt7049_en</v>
      </c>
      <c r="I3335" s="2" t="str">
        <f>_xlfn.TEXTAFTER(Table2[[#This Row],[rxn]],"_",-1)</f>
        <v>en</v>
      </c>
      <c r="J3335" s="2" t="str">
        <f>_xlfn.TEXTBEFORE(Table2[[#This Row],[rxn]],"_"&amp;Table2[[#This Row],[compartment]],-1)</f>
        <v>PI35P5P</v>
      </c>
      <c r="K3335" s="2" t="str" cm="1">
        <f t="array" ref="K3335">_xlfn.LET(_xlpm.t,J3335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5" s="2" t="str">
        <f>IF(LEN(Table2[[#This Row],[number at end of rxn-compartment]])&gt;0,_xlfn.TEXTBEFORE(Table2[[#This Row],[rxn-compartment]],Table2[[#This Row],[number at end of rxn-compartment]],-1),"")</f>
        <v/>
      </c>
    </row>
    <row r="3336" spans="1:12" x14ac:dyDescent="0.2">
      <c r="A3336" t="s">
        <v>7073</v>
      </c>
      <c r="B3336" t="s">
        <v>7075</v>
      </c>
      <c r="C3336" t="s">
        <v>8</v>
      </c>
      <c r="D3336" t="s">
        <v>7074</v>
      </c>
      <c r="E3336" t="str">
        <f>_xlfn.XLOOKUP(Table2[[#This Row],[rxn]],[1]Sheet1!$A:$A,[1]Sheet1!$C:$C,"Other metaolism",0)</f>
        <v>Other metabolism</v>
      </c>
      <c r="F3336" t="s">
        <v>783</v>
      </c>
      <c r="G3336" t="str">
        <f>Table2[[#This Row],[rxn]]&amp;"_"&amp;Table2[[#This Row],[dir]]</f>
        <v>PI35P5P_vm_FWD</v>
      </c>
      <c r="H3336" t="str" cm="1">
        <f t="array" ref="H3336">_xlfn.TEXTJOIN(",",TRUE,_xlfn.UNIQUE(_xlfn._xlws.FILTER(Table2[enz],Table2[rxn+dir]=Table2[[#This Row],[rxn+dir]])))</f>
        <v>VAC14FIG4</v>
      </c>
      <c r="I3336" s="2" t="str">
        <f>_xlfn.TEXTAFTER(Table2[[#This Row],[rxn]],"_",-1)</f>
        <v>vm</v>
      </c>
      <c r="J3336" s="2" t="str">
        <f>_xlfn.TEXTBEFORE(Table2[[#This Row],[rxn]],"_"&amp;Table2[[#This Row],[compartment]],-1)</f>
        <v>PI35P5P</v>
      </c>
      <c r="K3336" s="2" t="str" cm="1">
        <f t="array" ref="K3336">_xlfn.LET(_xlpm.t,J3336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6" s="2" t="str">
        <f>IF(LEN(Table2[[#This Row],[number at end of rxn-compartment]])&gt;0,_xlfn.TEXTBEFORE(Table2[[#This Row],[rxn-compartment]],Table2[[#This Row],[number at end of rxn-compartment]],-1),"")</f>
        <v/>
      </c>
    </row>
    <row r="3337" spans="1:12" x14ac:dyDescent="0.2">
      <c r="A3337" t="s">
        <v>7076</v>
      </c>
      <c r="B3337" t="s">
        <v>7078</v>
      </c>
      <c r="C3337" t="s">
        <v>8</v>
      </c>
      <c r="D3337" t="s">
        <v>7077</v>
      </c>
      <c r="E3337" t="str">
        <f>_xlfn.XLOOKUP(Table2[[#This Row],[rxn]],[1]Sheet1!$A:$A,[1]Sheet1!$C:$C,"Other metaolism",0)</f>
        <v>Other metabolism</v>
      </c>
      <c r="F3337" t="s">
        <v>783</v>
      </c>
      <c r="G3337" t="str">
        <f>Table2[[#This Row],[rxn]]&amp;"_"&amp;Table2[[#This Row],[dir]]</f>
        <v>PI3P5K_vm_FWD</v>
      </c>
      <c r="H3337" t="str" cm="1">
        <f t="array" ref="H3337">_xlfn.TEXTJOIN(",",TRUE,_xlfn.UNIQUE(_xlfn._xlws.FILTER(Table2[enz],Table2[rxn+dir]=Table2[[#This Row],[rxn+dir]])))</f>
        <v>rt5771</v>
      </c>
      <c r="I3337" s="2" t="str">
        <f>_xlfn.TEXTAFTER(Table2[[#This Row],[rxn]],"_",-1)</f>
        <v>vm</v>
      </c>
      <c r="J3337" s="2" t="str">
        <f>_xlfn.TEXTBEFORE(Table2[[#This Row],[rxn]],"_"&amp;Table2[[#This Row],[compartment]],-1)</f>
        <v>PI3P5K</v>
      </c>
      <c r="K3337" s="2" t="str" cm="1">
        <f t="array" ref="K3337">_xlfn.LET(_xlpm.t,J3337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7" s="2" t="str">
        <f>IF(LEN(Table2[[#This Row],[number at end of rxn-compartment]])&gt;0,_xlfn.TEXTBEFORE(Table2[[#This Row],[rxn-compartment]],Table2[[#This Row],[number at end of rxn-compartment]],-1),"")</f>
        <v/>
      </c>
    </row>
    <row r="3338" spans="1:12" x14ac:dyDescent="0.2">
      <c r="A3338" t="s">
        <v>7079</v>
      </c>
      <c r="B3338" t="s">
        <v>7081</v>
      </c>
      <c r="C3338" t="s">
        <v>8</v>
      </c>
      <c r="D3338" t="s">
        <v>7080</v>
      </c>
      <c r="E3338" t="str">
        <f>_xlfn.XLOOKUP(Table2[[#This Row],[rxn]],[1]Sheet1!$A:$A,[1]Sheet1!$C:$C,"Other metaolism",0)</f>
        <v>Other metabolism</v>
      </c>
      <c r="F3338" t="s">
        <v>783</v>
      </c>
      <c r="G3338" t="str">
        <f>Table2[[#This Row],[rxn]]&amp;"_"&amp;Table2[[#This Row],[dir]]</f>
        <v>PI3PP_c_FWD</v>
      </c>
      <c r="H3338" t="str" cm="1">
        <f t="array" ref="H3338">_xlfn.TEXTJOIN(",",TRUE,_xlfn.UNIQUE(_xlfn._xlws.FILTER(Table2[enz],Table2[rxn+dir]=Table2[[#This Row],[rxn+dir]])))</f>
        <v>rt6512,rt7001_c,rt7049_c</v>
      </c>
      <c r="I3338" s="2" t="str">
        <f>_xlfn.TEXTAFTER(Table2[[#This Row],[rxn]],"_",-1)</f>
        <v>c</v>
      </c>
      <c r="J3338" s="2" t="str">
        <f>_xlfn.TEXTBEFORE(Table2[[#This Row],[rxn]],"_"&amp;Table2[[#This Row],[compartment]],-1)</f>
        <v>PI3PP</v>
      </c>
      <c r="K3338" s="2" t="str" cm="1">
        <f t="array" ref="K3338">_xlfn.LET(_xlpm.t,J3338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8" s="2" t="str">
        <f>IF(LEN(Table2[[#This Row],[number at end of rxn-compartment]])&gt;0,_xlfn.TEXTBEFORE(Table2[[#This Row],[rxn-compartment]],Table2[[#This Row],[number at end of rxn-compartment]],-1),"")</f>
        <v/>
      </c>
    </row>
    <row r="3339" spans="1:12" x14ac:dyDescent="0.2">
      <c r="A3339" t="s">
        <v>7082</v>
      </c>
      <c r="B3339" t="s">
        <v>7081</v>
      </c>
      <c r="C3339" t="s">
        <v>8</v>
      </c>
      <c r="D3339" t="s">
        <v>7064</v>
      </c>
      <c r="E3339" t="str">
        <f>_xlfn.XLOOKUP(Table2[[#This Row],[rxn]],[1]Sheet1!$A:$A,[1]Sheet1!$C:$C,"Other metaolism",0)</f>
        <v>Other metabolism</v>
      </c>
      <c r="F3339" t="s">
        <v>783</v>
      </c>
      <c r="G3339" t="str">
        <f>Table2[[#This Row],[rxn]]&amp;"_"&amp;Table2[[#This Row],[dir]]</f>
        <v>PI3PP_c_FWD</v>
      </c>
      <c r="H3339" t="str" cm="1">
        <f t="array" ref="H3339">_xlfn.TEXTJOIN(",",TRUE,_xlfn.UNIQUE(_xlfn._xlws.FILTER(Table2[enz],Table2[rxn+dir]=Table2[[#This Row],[rxn+dir]])))</f>
        <v>rt6512,rt7001_c,rt7049_c</v>
      </c>
      <c r="I3339" s="2" t="str">
        <f>_xlfn.TEXTAFTER(Table2[[#This Row],[rxn]],"_",-1)</f>
        <v>c</v>
      </c>
      <c r="J3339" s="2" t="str">
        <f>_xlfn.TEXTBEFORE(Table2[[#This Row],[rxn]],"_"&amp;Table2[[#This Row],[compartment]],-1)</f>
        <v>PI3PP</v>
      </c>
      <c r="K3339" s="2" t="str" cm="1">
        <f t="array" ref="K3339">_xlfn.LET(_xlpm.t,J3339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39" s="2" t="str">
        <f>IF(LEN(Table2[[#This Row],[number at end of rxn-compartment]])&gt;0,_xlfn.TEXTBEFORE(Table2[[#This Row],[rxn-compartment]],Table2[[#This Row],[number at end of rxn-compartment]],-1),"")</f>
        <v/>
      </c>
    </row>
    <row r="3340" spans="1:12" x14ac:dyDescent="0.2">
      <c r="A3340" t="s">
        <v>7083</v>
      </c>
      <c r="B3340" t="s">
        <v>7081</v>
      </c>
      <c r="C3340" t="s">
        <v>8</v>
      </c>
      <c r="D3340" t="s">
        <v>7067</v>
      </c>
      <c r="E3340" t="str">
        <f>_xlfn.XLOOKUP(Table2[[#This Row],[rxn]],[1]Sheet1!$A:$A,[1]Sheet1!$C:$C,"Other metaolism",0)</f>
        <v>Other metabolism</v>
      </c>
      <c r="F3340" t="s">
        <v>783</v>
      </c>
      <c r="G3340" t="str">
        <f>Table2[[#This Row],[rxn]]&amp;"_"&amp;Table2[[#This Row],[dir]]</f>
        <v>PI3PP_c_FWD</v>
      </c>
      <c r="H3340" t="str" cm="1">
        <f t="array" ref="H3340">_xlfn.TEXTJOIN(",",TRUE,_xlfn.UNIQUE(_xlfn._xlws.FILTER(Table2[enz],Table2[rxn+dir]=Table2[[#This Row],[rxn+dir]])))</f>
        <v>rt6512,rt7001_c,rt7049_c</v>
      </c>
      <c r="I3340" s="2" t="str">
        <f>_xlfn.TEXTAFTER(Table2[[#This Row],[rxn]],"_",-1)</f>
        <v>c</v>
      </c>
      <c r="J3340" s="2" t="str">
        <f>_xlfn.TEXTBEFORE(Table2[[#This Row],[rxn]],"_"&amp;Table2[[#This Row],[compartment]],-1)</f>
        <v>PI3PP</v>
      </c>
      <c r="K3340" s="2" t="str" cm="1">
        <f t="array" ref="K3340">_xlfn.LET(_xlpm.t,J3340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0" s="2" t="str">
        <f>IF(LEN(Table2[[#This Row],[number at end of rxn-compartment]])&gt;0,_xlfn.TEXTBEFORE(Table2[[#This Row],[rxn-compartment]],Table2[[#This Row],[number at end of rxn-compartment]],-1),"")</f>
        <v/>
      </c>
    </row>
    <row r="3341" spans="1:12" x14ac:dyDescent="0.2">
      <c r="A3341" t="s">
        <v>7084</v>
      </c>
      <c r="B3341" t="s">
        <v>7085</v>
      </c>
      <c r="C3341" t="s">
        <v>8</v>
      </c>
      <c r="D3341" t="s">
        <v>7069</v>
      </c>
      <c r="E3341" t="str">
        <f>_xlfn.XLOOKUP(Table2[[#This Row],[rxn]],[1]Sheet1!$A:$A,[1]Sheet1!$C:$C,"Other metaolism",0)</f>
        <v>Other metabolism</v>
      </c>
      <c r="F3341" t="s">
        <v>783</v>
      </c>
      <c r="G3341" t="str">
        <f>Table2[[#This Row],[rxn]]&amp;"_"&amp;Table2[[#This Row],[dir]]</f>
        <v>PI3PP_en_FWD</v>
      </c>
      <c r="H3341" t="str" cm="1">
        <f t="array" ref="H3341">_xlfn.TEXTJOIN(",",TRUE,_xlfn.UNIQUE(_xlfn._xlws.FILTER(Table2[enz],Table2[rxn+dir]=Table2[[#This Row],[rxn+dir]])))</f>
        <v>rt7001_en,rt7049_en</v>
      </c>
      <c r="I3341" s="2" t="str">
        <f>_xlfn.TEXTAFTER(Table2[[#This Row],[rxn]],"_",-1)</f>
        <v>en</v>
      </c>
      <c r="J3341" s="2" t="str">
        <f>_xlfn.TEXTBEFORE(Table2[[#This Row],[rxn]],"_"&amp;Table2[[#This Row],[compartment]],-1)</f>
        <v>PI3PP</v>
      </c>
      <c r="K3341" s="2" t="str" cm="1">
        <f t="array" ref="K3341">_xlfn.LET(_xlpm.t,J3341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1" s="2" t="str">
        <f>IF(LEN(Table2[[#This Row],[number at end of rxn-compartment]])&gt;0,_xlfn.TEXTBEFORE(Table2[[#This Row],[rxn-compartment]],Table2[[#This Row],[number at end of rxn-compartment]],-1),"")</f>
        <v/>
      </c>
    </row>
    <row r="3342" spans="1:12" x14ac:dyDescent="0.2">
      <c r="A3342" t="s">
        <v>7086</v>
      </c>
      <c r="B3342" t="s">
        <v>7085</v>
      </c>
      <c r="C3342" t="s">
        <v>8</v>
      </c>
      <c r="D3342" t="s">
        <v>7072</v>
      </c>
      <c r="E3342" t="str">
        <f>_xlfn.XLOOKUP(Table2[[#This Row],[rxn]],[1]Sheet1!$A:$A,[1]Sheet1!$C:$C,"Other metaolism",0)</f>
        <v>Other metabolism</v>
      </c>
      <c r="F3342" t="s">
        <v>783</v>
      </c>
      <c r="G3342" t="str">
        <f>Table2[[#This Row],[rxn]]&amp;"_"&amp;Table2[[#This Row],[dir]]</f>
        <v>PI3PP_en_FWD</v>
      </c>
      <c r="H3342" t="str" cm="1">
        <f t="array" ref="H3342">_xlfn.TEXTJOIN(",",TRUE,_xlfn.UNIQUE(_xlfn._xlws.FILTER(Table2[enz],Table2[rxn+dir]=Table2[[#This Row],[rxn+dir]])))</f>
        <v>rt7001_en,rt7049_en</v>
      </c>
      <c r="I3342" s="2" t="str">
        <f>_xlfn.TEXTAFTER(Table2[[#This Row],[rxn]],"_",-1)</f>
        <v>en</v>
      </c>
      <c r="J3342" s="2" t="str">
        <f>_xlfn.TEXTBEFORE(Table2[[#This Row],[rxn]],"_"&amp;Table2[[#This Row],[compartment]],-1)</f>
        <v>PI3PP</v>
      </c>
      <c r="K3342" s="2" t="str" cm="1">
        <f t="array" ref="K3342">_xlfn.LET(_xlpm.t,J3342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2" s="2" t="str">
        <f>IF(LEN(Table2[[#This Row],[number at end of rxn-compartment]])&gt;0,_xlfn.TEXTBEFORE(Table2[[#This Row],[rxn-compartment]],Table2[[#This Row],[number at end of rxn-compartment]],-1),"")</f>
        <v/>
      </c>
    </row>
    <row r="3343" spans="1:12" x14ac:dyDescent="0.2">
      <c r="A3343" t="s">
        <v>7087</v>
      </c>
      <c r="B3343" t="s">
        <v>7089</v>
      </c>
      <c r="C3343" t="s">
        <v>8</v>
      </c>
      <c r="D3343" t="s">
        <v>7088</v>
      </c>
      <c r="E3343" t="str">
        <f>_xlfn.XLOOKUP(Table2[[#This Row],[rxn]],[1]Sheet1!$A:$A,[1]Sheet1!$C:$C,"Other metaolism",0)</f>
        <v>Other metabolism</v>
      </c>
      <c r="F3343" t="s">
        <v>783</v>
      </c>
      <c r="G3343" t="str">
        <f>Table2[[#This Row],[rxn]]&amp;"_"&amp;Table2[[#This Row],[dir]]</f>
        <v>PI3PP_gm_FWD</v>
      </c>
      <c r="H3343" t="str" cm="1">
        <f t="array" ref="H3343">_xlfn.TEXTJOIN(",",TRUE,_xlfn.UNIQUE(_xlfn._xlws.FILTER(Table2[enz],Table2[rxn+dir]=Table2[[#This Row],[rxn+dir]])))</f>
        <v>rt3013_gm</v>
      </c>
      <c r="I3343" s="2" t="str">
        <f>_xlfn.TEXTAFTER(Table2[[#This Row],[rxn]],"_",-1)</f>
        <v>gm</v>
      </c>
      <c r="J3343" s="2" t="str">
        <f>_xlfn.TEXTBEFORE(Table2[[#This Row],[rxn]],"_"&amp;Table2[[#This Row],[compartment]],-1)</f>
        <v>PI3PP</v>
      </c>
      <c r="K3343" s="2" t="str" cm="1">
        <f t="array" ref="K3343">_xlfn.LET(_xlpm.t,J3343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3" s="2" t="str">
        <f>IF(LEN(Table2[[#This Row],[number at end of rxn-compartment]])&gt;0,_xlfn.TEXTBEFORE(Table2[[#This Row],[rxn-compartment]],Table2[[#This Row],[number at end of rxn-compartment]],-1),"")</f>
        <v/>
      </c>
    </row>
    <row r="3344" spans="1:12" x14ac:dyDescent="0.2">
      <c r="A3344" t="s">
        <v>7090</v>
      </c>
      <c r="B3344" t="s">
        <v>7092</v>
      </c>
      <c r="C3344" t="s">
        <v>8</v>
      </c>
      <c r="D3344" t="s">
        <v>7091</v>
      </c>
      <c r="E3344" t="str">
        <f>_xlfn.XLOOKUP(Table2[[#This Row],[rxn]],[1]Sheet1!$A:$A,[1]Sheet1!$C:$C,"Other metaolism",0)</f>
        <v>Other metabolism</v>
      </c>
      <c r="F3344" t="s">
        <v>783</v>
      </c>
      <c r="G3344" t="str">
        <f>Table2[[#This Row],[rxn]]&amp;"_"&amp;Table2[[#This Row],[dir]]</f>
        <v>PI3PP_rm_FWD</v>
      </c>
      <c r="H3344" t="str" cm="1">
        <f t="array" ref="H3344">_xlfn.TEXTJOIN(",",TRUE,_xlfn.UNIQUE(_xlfn._xlws.FILTER(Table2[enz],Table2[rxn+dir]=Table2[[#This Row],[rxn+dir]])))</f>
        <v>rt3013_rm</v>
      </c>
      <c r="I3344" s="2" t="str">
        <f>_xlfn.TEXTAFTER(Table2[[#This Row],[rxn]],"_",-1)</f>
        <v>rm</v>
      </c>
      <c r="J3344" s="2" t="str">
        <f>_xlfn.TEXTBEFORE(Table2[[#This Row],[rxn]],"_"&amp;Table2[[#This Row],[compartment]],-1)</f>
        <v>PI3PP</v>
      </c>
      <c r="K3344" s="2" t="str" cm="1">
        <f t="array" ref="K3344">_xlfn.LET(_xlpm.t,J3344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4" s="2" t="str">
        <f>IF(LEN(Table2[[#This Row],[number at end of rxn-compartment]])&gt;0,_xlfn.TEXTBEFORE(Table2[[#This Row],[rxn-compartment]],Table2[[#This Row],[number at end of rxn-compartment]],-1),"")</f>
        <v/>
      </c>
    </row>
    <row r="3345" spans="1:12" x14ac:dyDescent="0.2">
      <c r="A3345" t="s">
        <v>7093</v>
      </c>
      <c r="B3345" t="s">
        <v>7095</v>
      </c>
      <c r="C3345" t="s">
        <v>8</v>
      </c>
      <c r="D3345" t="s">
        <v>7094</v>
      </c>
      <c r="E3345" t="str">
        <f>_xlfn.XLOOKUP(Table2[[#This Row],[rxn]],[1]Sheet1!$A:$A,[1]Sheet1!$C:$C,"Other metaolism",0)</f>
        <v>Other metabolism</v>
      </c>
      <c r="F3345" t="s">
        <v>783</v>
      </c>
      <c r="G3345" t="str">
        <f>Table2[[#This Row],[rxn]]&amp;"_"&amp;Table2[[#This Row],[dir]]</f>
        <v>PI45P5P_c_FWD</v>
      </c>
      <c r="H3345" t="str" cm="1">
        <f t="array" ref="H3345">_xlfn.TEXTJOIN(",",TRUE,_xlfn.UNIQUE(_xlfn._xlws.FILTER(Table2[enz],Table2[rxn+dir]=Table2[[#This Row],[rxn+dir]])))</f>
        <v>rt6972_c,rt7001_c,rt7049_c,rt7177_c</v>
      </c>
      <c r="I3345" s="2" t="str">
        <f>_xlfn.TEXTAFTER(Table2[[#This Row],[rxn]],"_",-1)</f>
        <v>c</v>
      </c>
      <c r="J3345" s="2" t="str">
        <f>_xlfn.TEXTBEFORE(Table2[[#This Row],[rxn]],"_"&amp;Table2[[#This Row],[compartment]],-1)</f>
        <v>PI45P5P</v>
      </c>
      <c r="K3345" s="2" t="str" cm="1">
        <f t="array" ref="K3345">_xlfn.LET(_xlpm.t,J3345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5" s="2" t="str">
        <f>IF(LEN(Table2[[#This Row],[number at end of rxn-compartment]])&gt;0,_xlfn.TEXTBEFORE(Table2[[#This Row],[rxn-compartment]],Table2[[#This Row],[number at end of rxn-compartment]],-1),"")</f>
        <v/>
      </c>
    </row>
    <row r="3346" spans="1:12" x14ac:dyDescent="0.2">
      <c r="A3346" t="s">
        <v>7096</v>
      </c>
      <c r="B3346" t="s">
        <v>7095</v>
      </c>
      <c r="C3346" t="s">
        <v>8</v>
      </c>
      <c r="D3346" t="s">
        <v>7064</v>
      </c>
      <c r="E3346" t="str">
        <f>_xlfn.XLOOKUP(Table2[[#This Row],[rxn]],[1]Sheet1!$A:$A,[1]Sheet1!$C:$C,"Other metaolism",0)</f>
        <v>Other metabolism</v>
      </c>
      <c r="F3346" t="s">
        <v>783</v>
      </c>
      <c r="G3346" t="str">
        <f>Table2[[#This Row],[rxn]]&amp;"_"&amp;Table2[[#This Row],[dir]]</f>
        <v>PI45P5P_c_FWD</v>
      </c>
      <c r="H3346" t="str" cm="1">
        <f t="array" ref="H3346">_xlfn.TEXTJOIN(",",TRUE,_xlfn.UNIQUE(_xlfn._xlws.FILTER(Table2[enz],Table2[rxn+dir]=Table2[[#This Row],[rxn+dir]])))</f>
        <v>rt6972_c,rt7001_c,rt7049_c,rt7177_c</v>
      </c>
      <c r="I3346" s="2" t="str">
        <f>_xlfn.TEXTAFTER(Table2[[#This Row],[rxn]],"_",-1)</f>
        <v>c</v>
      </c>
      <c r="J3346" s="2" t="str">
        <f>_xlfn.TEXTBEFORE(Table2[[#This Row],[rxn]],"_"&amp;Table2[[#This Row],[compartment]],-1)</f>
        <v>PI45P5P</v>
      </c>
      <c r="K3346" s="2" t="str" cm="1">
        <f t="array" ref="K3346">_xlfn.LET(_xlpm.t,J3346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6" s="2" t="str">
        <f>IF(LEN(Table2[[#This Row],[number at end of rxn-compartment]])&gt;0,_xlfn.TEXTBEFORE(Table2[[#This Row],[rxn-compartment]],Table2[[#This Row],[number at end of rxn-compartment]],-1),"")</f>
        <v/>
      </c>
    </row>
    <row r="3347" spans="1:12" x14ac:dyDescent="0.2">
      <c r="A3347" t="s">
        <v>7097</v>
      </c>
      <c r="B3347" t="s">
        <v>7095</v>
      </c>
      <c r="C3347" t="s">
        <v>8</v>
      </c>
      <c r="D3347" t="s">
        <v>7067</v>
      </c>
      <c r="E3347" t="str">
        <f>_xlfn.XLOOKUP(Table2[[#This Row],[rxn]],[1]Sheet1!$A:$A,[1]Sheet1!$C:$C,"Other metaolism",0)</f>
        <v>Other metabolism</v>
      </c>
      <c r="F3347" t="s">
        <v>783</v>
      </c>
      <c r="G3347" t="str">
        <f>Table2[[#This Row],[rxn]]&amp;"_"&amp;Table2[[#This Row],[dir]]</f>
        <v>PI45P5P_c_FWD</v>
      </c>
      <c r="H3347" t="str" cm="1">
        <f t="array" ref="H3347">_xlfn.TEXTJOIN(",",TRUE,_xlfn.UNIQUE(_xlfn._xlws.FILTER(Table2[enz],Table2[rxn+dir]=Table2[[#This Row],[rxn+dir]])))</f>
        <v>rt6972_c,rt7001_c,rt7049_c,rt7177_c</v>
      </c>
      <c r="I3347" s="2" t="str">
        <f>_xlfn.TEXTAFTER(Table2[[#This Row],[rxn]],"_",-1)</f>
        <v>c</v>
      </c>
      <c r="J3347" s="2" t="str">
        <f>_xlfn.TEXTBEFORE(Table2[[#This Row],[rxn]],"_"&amp;Table2[[#This Row],[compartment]],-1)</f>
        <v>PI45P5P</v>
      </c>
      <c r="K3347" s="2" t="str" cm="1">
        <f t="array" ref="K3347">_xlfn.LET(_xlpm.t,J3347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7" s="2" t="str">
        <f>IF(LEN(Table2[[#This Row],[number at end of rxn-compartment]])&gt;0,_xlfn.TEXTBEFORE(Table2[[#This Row],[rxn-compartment]],Table2[[#This Row],[number at end of rxn-compartment]],-1),"")</f>
        <v/>
      </c>
    </row>
    <row r="3348" spans="1:12" x14ac:dyDescent="0.2">
      <c r="A3348" t="s">
        <v>7098</v>
      </c>
      <c r="B3348" t="s">
        <v>7095</v>
      </c>
      <c r="C3348" t="s">
        <v>8</v>
      </c>
      <c r="D3348" t="s">
        <v>7099</v>
      </c>
      <c r="E3348" t="str">
        <f>_xlfn.XLOOKUP(Table2[[#This Row],[rxn]],[1]Sheet1!$A:$A,[1]Sheet1!$C:$C,"Other metaolism",0)</f>
        <v>Other metabolism</v>
      </c>
      <c r="F3348" t="s">
        <v>783</v>
      </c>
      <c r="G3348" t="str">
        <f>Table2[[#This Row],[rxn]]&amp;"_"&amp;Table2[[#This Row],[dir]]</f>
        <v>PI45P5P_c_FWD</v>
      </c>
      <c r="H3348" t="str" cm="1">
        <f t="array" ref="H3348">_xlfn.TEXTJOIN(",",TRUE,_xlfn.UNIQUE(_xlfn._xlws.FILTER(Table2[enz],Table2[rxn+dir]=Table2[[#This Row],[rxn+dir]])))</f>
        <v>rt6972_c,rt7001_c,rt7049_c,rt7177_c</v>
      </c>
      <c r="I3348" s="2" t="str">
        <f>_xlfn.TEXTAFTER(Table2[[#This Row],[rxn]],"_",-1)</f>
        <v>c</v>
      </c>
      <c r="J3348" s="2" t="str">
        <f>_xlfn.TEXTBEFORE(Table2[[#This Row],[rxn]],"_"&amp;Table2[[#This Row],[compartment]],-1)</f>
        <v>PI45P5P</v>
      </c>
      <c r="K3348" s="2" t="str" cm="1">
        <f t="array" ref="K3348">_xlfn.LET(_xlpm.t,J3348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8" s="2" t="str">
        <f>IF(LEN(Table2[[#This Row],[number at end of rxn-compartment]])&gt;0,_xlfn.TEXTBEFORE(Table2[[#This Row],[rxn-compartment]],Table2[[#This Row],[number at end of rxn-compartment]],-1),"")</f>
        <v/>
      </c>
    </row>
    <row r="3349" spans="1:12" x14ac:dyDescent="0.2">
      <c r="A3349" t="s">
        <v>7100</v>
      </c>
      <c r="B3349" t="s">
        <v>7102</v>
      </c>
      <c r="C3349" t="s">
        <v>8</v>
      </c>
      <c r="D3349" t="s">
        <v>7101</v>
      </c>
      <c r="E3349" t="str">
        <f>_xlfn.XLOOKUP(Table2[[#This Row],[rxn]],[1]Sheet1!$A:$A,[1]Sheet1!$C:$C,"Other metaolism",0)</f>
        <v>Other metabolism</v>
      </c>
      <c r="F3349" t="s">
        <v>783</v>
      </c>
      <c r="G3349" t="str">
        <f>Table2[[#This Row],[rxn]]&amp;"_"&amp;Table2[[#This Row],[dir]]</f>
        <v>PI45P5P_en_FWD</v>
      </c>
      <c r="H3349" t="str" cm="1">
        <f t="array" ref="H3349">_xlfn.TEXTJOIN(",",TRUE,_xlfn.UNIQUE(_xlfn._xlws.FILTER(Table2[enz],Table2[rxn+dir]=Table2[[#This Row],[rxn+dir]])))</f>
        <v>rt6972_en,rt7001_en,rt7049_en,rt7177_en</v>
      </c>
      <c r="I3349" s="2" t="str">
        <f>_xlfn.TEXTAFTER(Table2[[#This Row],[rxn]],"_",-1)</f>
        <v>en</v>
      </c>
      <c r="J3349" s="2" t="str">
        <f>_xlfn.TEXTBEFORE(Table2[[#This Row],[rxn]],"_"&amp;Table2[[#This Row],[compartment]],-1)</f>
        <v>PI45P5P</v>
      </c>
      <c r="K3349" s="2" t="str" cm="1">
        <f t="array" ref="K3349">_xlfn.LET(_xlpm.t,J3349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49" s="2" t="str">
        <f>IF(LEN(Table2[[#This Row],[number at end of rxn-compartment]])&gt;0,_xlfn.TEXTBEFORE(Table2[[#This Row],[rxn-compartment]],Table2[[#This Row],[number at end of rxn-compartment]],-1),"")</f>
        <v/>
      </c>
    </row>
    <row r="3350" spans="1:12" x14ac:dyDescent="0.2">
      <c r="A3350" t="s">
        <v>7103</v>
      </c>
      <c r="B3350" t="s">
        <v>7102</v>
      </c>
      <c r="C3350" t="s">
        <v>8</v>
      </c>
      <c r="D3350" t="s">
        <v>7069</v>
      </c>
      <c r="E3350" t="str">
        <f>_xlfn.XLOOKUP(Table2[[#This Row],[rxn]],[1]Sheet1!$A:$A,[1]Sheet1!$C:$C,"Other metaolism",0)</f>
        <v>Other metabolism</v>
      </c>
      <c r="F3350" t="s">
        <v>783</v>
      </c>
      <c r="G3350" t="str">
        <f>Table2[[#This Row],[rxn]]&amp;"_"&amp;Table2[[#This Row],[dir]]</f>
        <v>PI45P5P_en_FWD</v>
      </c>
      <c r="H3350" t="str" cm="1">
        <f t="array" ref="H3350">_xlfn.TEXTJOIN(",",TRUE,_xlfn.UNIQUE(_xlfn._xlws.FILTER(Table2[enz],Table2[rxn+dir]=Table2[[#This Row],[rxn+dir]])))</f>
        <v>rt6972_en,rt7001_en,rt7049_en,rt7177_en</v>
      </c>
      <c r="I3350" s="2" t="str">
        <f>_xlfn.TEXTAFTER(Table2[[#This Row],[rxn]],"_",-1)</f>
        <v>en</v>
      </c>
      <c r="J3350" s="2" t="str">
        <f>_xlfn.TEXTBEFORE(Table2[[#This Row],[rxn]],"_"&amp;Table2[[#This Row],[compartment]],-1)</f>
        <v>PI45P5P</v>
      </c>
      <c r="K3350" s="2" t="str" cm="1">
        <f t="array" ref="K3350">_xlfn.LET(_xlpm.t,J3350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0" s="2" t="str">
        <f>IF(LEN(Table2[[#This Row],[number at end of rxn-compartment]])&gt;0,_xlfn.TEXTBEFORE(Table2[[#This Row],[rxn-compartment]],Table2[[#This Row],[number at end of rxn-compartment]],-1),"")</f>
        <v/>
      </c>
    </row>
    <row r="3351" spans="1:12" x14ac:dyDescent="0.2">
      <c r="A3351" t="s">
        <v>7104</v>
      </c>
      <c r="B3351" t="s">
        <v>7102</v>
      </c>
      <c r="C3351" t="s">
        <v>8</v>
      </c>
      <c r="D3351" t="s">
        <v>7072</v>
      </c>
      <c r="E3351" t="str">
        <f>_xlfn.XLOOKUP(Table2[[#This Row],[rxn]],[1]Sheet1!$A:$A,[1]Sheet1!$C:$C,"Other metaolism",0)</f>
        <v>Other metabolism</v>
      </c>
      <c r="F3351" t="s">
        <v>783</v>
      </c>
      <c r="G3351" t="str">
        <f>Table2[[#This Row],[rxn]]&amp;"_"&amp;Table2[[#This Row],[dir]]</f>
        <v>PI45P5P_en_FWD</v>
      </c>
      <c r="H3351" t="str" cm="1">
        <f t="array" ref="H3351">_xlfn.TEXTJOIN(",",TRUE,_xlfn.UNIQUE(_xlfn._xlws.FILTER(Table2[enz],Table2[rxn+dir]=Table2[[#This Row],[rxn+dir]])))</f>
        <v>rt6972_en,rt7001_en,rt7049_en,rt7177_en</v>
      </c>
      <c r="I3351" s="2" t="str">
        <f>_xlfn.TEXTAFTER(Table2[[#This Row],[rxn]],"_",-1)</f>
        <v>en</v>
      </c>
      <c r="J3351" s="2" t="str">
        <f>_xlfn.TEXTBEFORE(Table2[[#This Row],[rxn]],"_"&amp;Table2[[#This Row],[compartment]],-1)</f>
        <v>PI45P5P</v>
      </c>
      <c r="K3351" s="2" t="str" cm="1">
        <f t="array" ref="K3351">_xlfn.LET(_xlpm.t,J3351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1" s="2" t="str">
        <f>IF(LEN(Table2[[#This Row],[number at end of rxn-compartment]])&gt;0,_xlfn.TEXTBEFORE(Table2[[#This Row],[rxn-compartment]],Table2[[#This Row],[number at end of rxn-compartment]],-1),"")</f>
        <v/>
      </c>
    </row>
    <row r="3352" spans="1:12" x14ac:dyDescent="0.2">
      <c r="A3352" t="s">
        <v>7105</v>
      </c>
      <c r="B3352" t="s">
        <v>7102</v>
      </c>
      <c r="C3352" t="s">
        <v>8</v>
      </c>
      <c r="D3352" t="s">
        <v>7106</v>
      </c>
      <c r="E3352" t="str">
        <f>_xlfn.XLOOKUP(Table2[[#This Row],[rxn]],[1]Sheet1!$A:$A,[1]Sheet1!$C:$C,"Other metaolism",0)</f>
        <v>Other metabolism</v>
      </c>
      <c r="F3352" t="s">
        <v>783</v>
      </c>
      <c r="G3352" t="str">
        <f>Table2[[#This Row],[rxn]]&amp;"_"&amp;Table2[[#This Row],[dir]]</f>
        <v>PI45P5P_en_FWD</v>
      </c>
      <c r="H3352" t="str" cm="1">
        <f t="array" ref="H3352">_xlfn.TEXTJOIN(",",TRUE,_xlfn.UNIQUE(_xlfn._xlws.FILTER(Table2[enz],Table2[rxn+dir]=Table2[[#This Row],[rxn+dir]])))</f>
        <v>rt6972_en,rt7001_en,rt7049_en,rt7177_en</v>
      </c>
      <c r="I3352" s="2" t="str">
        <f>_xlfn.TEXTAFTER(Table2[[#This Row],[rxn]],"_",-1)</f>
        <v>en</v>
      </c>
      <c r="J3352" s="2" t="str">
        <f>_xlfn.TEXTBEFORE(Table2[[#This Row],[rxn]],"_"&amp;Table2[[#This Row],[compartment]],-1)</f>
        <v>PI45P5P</v>
      </c>
      <c r="K3352" s="2" t="str" cm="1">
        <f t="array" ref="K3352">_xlfn.LET(_xlpm.t,J3352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2" s="2" t="str">
        <f>IF(LEN(Table2[[#This Row],[number at end of rxn-compartment]])&gt;0,_xlfn.TEXTBEFORE(Table2[[#This Row],[rxn-compartment]],Table2[[#This Row],[number at end of rxn-compartment]],-1),"")</f>
        <v/>
      </c>
    </row>
    <row r="3353" spans="1:12" x14ac:dyDescent="0.2">
      <c r="A3353" t="s">
        <v>7107</v>
      </c>
      <c r="B3353" t="s">
        <v>7109</v>
      </c>
      <c r="C3353" t="s">
        <v>8</v>
      </c>
      <c r="D3353" t="s">
        <v>7108</v>
      </c>
      <c r="E3353" t="str">
        <f>_xlfn.XLOOKUP(Table2[[#This Row],[rxn]],[1]Sheet1!$A:$A,[1]Sheet1!$C:$C,"Other metaolism",0)</f>
        <v>Other metabolism</v>
      </c>
      <c r="F3353" t="s">
        <v>783</v>
      </c>
      <c r="G3353" t="str">
        <f>Table2[[#This Row],[rxn]]&amp;"_"&amp;Table2[[#This Row],[dir]]</f>
        <v>PI4P5K_en_FWD</v>
      </c>
      <c r="H3353" t="str" cm="1">
        <f t="array" ref="H3353">_xlfn.TEXTJOIN(",",TRUE,_xlfn.UNIQUE(_xlfn._xlws.FILTER(Table2[enz],Table2[rxn+dir]=Table2[[#This Row],[rxn+dir]])))</f>
        <v>rt3510_en</v>
      </c>
      <c r="I3353" s="2" t="str">
        <f>_xlfn.TEXTAFTER(Table2[[#This Row],[rxn]],"_",-1)</f>
        <v>en</v>
      </c>
      <c r="J3353" s="2" t="str">
        <f>_xlfn.TEXTBEFORE(Table2[[#This Row],[rxn]],"_"&amp;Table2[[#This Row],[compartment]],-1)</f>
        <v>PI4P5K</v>
      </c>
      <c r="K3353" s="2" t="str" cm="1">
        <f t="array" ref="K3353">_xlfn.LET(_xlpm.t,J3353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3" s="2" t="str">
        <f>IF(LEN(Table2[[#This Row],[number at end of rxn-compartment]])&gt;0,_xlfn.TEXTBEFORE(Table2[[#This Row],[rxn-compartment]],Table2[[#This Row],[number at end of rxn-compartment]],-1),"")</f>
        <v/>
      </c>
    </row>
    <row r="3354" spans="1:12" x14ac:dyDescent="0.2">
      <c r="A3354" t="s">
        <v>7110</v>
      </c>
      <c r="B3354" t="s">
        <v>7112</v>
      </c>
      <c r="C3354" t="s">
        <v>8</v>
      </c>
      <c r="D3354" t="s">
        <v>7111</v>
      </c>
      <c r="E3354" t="str">
        <f>_xlfn.XLOOKUP(Table2[[#This Row],[rxn]],[1]Sheet1!$A:$A,[1]Sheet1!$C:$C,"Other metaolism",0)</f>
        <v>Other metabolism</v>
      </c>
      <c r="F3354" t="s">
        <v>783</v>
      </c>
      <c r="G3354" t="str">
        <f>Table2[[#This Row],[rxn]]&amp;"_"&amp;Table2[[#This Row],[dir]]</f>
        <v>PI4P5K_n_FWD</v>
      </c>
      <c r="H3354" t="str" cm="1">
        <f t="array" ref="H3354">_xlfn.TEXTJOIN(",",TRUE,_xlfn.UNIQUE(_xlfn._xlws.FILTER(Table2[enz],Table2[rxn+dir]=Table2[[#This Row],[rxn+dir]])))</f>
        <v>rt3510_n</v>
      </c>
      <c r="I3354" s="2" t="str">
        <f>_xlfn.TEXTAFTER(Table2[[#This Row],[rxn]],"_",-1)</f>
        <v>n</v>
      </c>
      <c r="J3354" s="2" t="str">
        <f>_xlfn.TEXTBEFORE(Table2[[#This Row],[rxn]],"_"&amp;Table2[[#This Row],[compartment]],-1)</f>
        <v>PI4P5K</v>
      </c>
      <c r="K3354" s="2" t="str" cm="1">
        <f t="array" ref="K3354">_xlfn.LET(_xlpm.t,J3354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4" s="2" t="str">
        <f>IF(LEN(Table2[[#This Row],[number at end of rxn-compartment]])&gt;0,_xlfn.TEXTBEFORE(Table2[[#This Row],[rxn-compartment]],Table2[[#This Row],[number at end of rxn-compartment]],-1),"")</f>
        <v/>
      </c>
    </row>
    <row r="3355" spans="1:12" x14ac:dyDescent="0.2">
      <c r="A3355" t="s">
        <v>7113</v>
      </c>
      <c r="B3355" t="s">
        <v>7114</v>
      </c>
      <c r="C3355" t="s">
        <v>8</v>
      </c>
      <c r="D3355" t="s">
        <v>7064</v>
      </c>
      <c r="E3355" t="str">
        <f>_xlfn.XLOOKUP(Table2[[#This Row],[rxn]],[1]Sheet1!$A:$A,[1]Sheet1!$C:$C,"Other metaolism",0)</f>
        <v>Other metabolism</v>
      </c>
      <c r="F3355" t="s">
        <v>783</v>
      </c>
      <c r="G3355" t="str">
        <f>Table2[[#This Row],[rxn]]&amp;"_"&amp;Table2[[#This Row],[dir]]</f>
        <v>PI4PP_c_FWD</v>
      </c>
      <c r="H3355" t="str" cm="1">
        <f t="array" ref="H3355">_xlfn.TEXTJOIN(",",TRUE,_xlfn.UNIQUE(_xlfn._xlws.FILTER(Table2[enz],Table2[rxn+dir]=Table2[[#This Row],[rxn+dir]])))</f>
        <v>rt7001_c,rt7049_c</v>
      </c>
      <c r="I3355" s="2" t="str">
        <f>_xlfn.TEXTAFTER(Table2[[#This Row],[rxn]],"_",-1)</f>
        <v>c</v>
      </c>
      <c r="J3355" s="2" t="str">
        <f>_xlfn.TEXTBEFORE(Table2[[#This Row],[rxn]],"_"&amp;Table2[[#This Row],[compartment]],-1)</f>
        <v>PI4PP</v>
      </c>
      <c r="K3355" s="2" t="str" cm="1">
        <f t="array" ref="K3355">_xlfn.LET(_xlpm.t,J3355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5" s="2" t="str">
        <f>IF(LEN(Table2[[#This Row],[number at end of rxn-compartment]])&gt;0,_xlfn.TEXTBEFORE(Table2[[#This Row],[rxn-compartment]],Table2[[#This Row],[number at end of rxn-compartment]],-1),"")</f>
        <v/>
      </c>
    </row>
    <row r="3356" spans="1:12" x14ac:dyDescent="0.2">
      <c r="A3356" t="s">
        <v>7115</v>
      </c>
      <c r="B3356" t="s">
        <v>7114</v>
      </c>
      <c r="C3356" t="s">
        <v>8</v>
      </c>
      <c r="D3356" t="s">
        <v>7067</v>
      </c>
      <c r="E3356" t="str">
        <f>_xlfn.XLOOKUP(Table2[[#This Row],[rxn]],[1]Sheet1!$A:$A,[1]Sheet1!$C:$C,"Other metaolism",0)</f>
        <v>Other metabolism</v>
      </c>
      <c r="F3356" t="s">
        <v>783</v>
      </c>
      <c r="G3356" t="str">
        <f>Table2[[#This Row],[rxn]]&amp;"_"&amp;Table2[[#This Row],[dir]]</f>
        <v>PI4PP_c_FWD</v>
      </c>
      <c r="H3356" t="str" cm="1">
        <f t="array" ref="H3356">_xlfn.TEXTJOIN(",",TRUE,_xlfn.UNIQUE(_xlfn._xlws.FILTER(Table2[enz],Table2[rxn+dir]=Table2[[#This Row],[rxn+dir]])))</f>
        <v>rt7001_c,rt7049_c</v>
      </c>
      <c r="I3356" s="2" t="str">
        <f>_xlfn.TEXTAFTER(Table2[[#This Row],[rxn]],"_",-1)</f>
        <v>c</v>
      </c>
      <c r="J3356" s="2" t="str">
        <f>_xlfn.TEXTBEFORE(Table2[[#This Row],[rxn]],"_"&amp;Table2[[#This Row],[compartment]],-1)</f>
        <v>PI4PP</v>
      </c>
      <c r="K3356" s="2" t="str" cm="1">
        <f t="array" ref="K3356">_xlfn.LET(_xlpm.t,J3356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6" s="2" t="str">
        <f>IF(LEN(Table2[[#This Row],[number at end of rxn-compartment]])&gt;0,_xlfn.TEXTBEFORE(Table2[[#This Row],[rxn-compartment]],Table2[[#This Row],[number at end of rxn-compartment]],-1),"")</f>
        <v/>
      </c>
    </row>
    <row r="3357" spans="1:12" x14ac:dyDescent="0.2">
      <c r="A3357" t="s">
        <v>7116</v>
      </c>
      <c r="B3357" t="s">
        <v>7117</v>
      </c>
      <c r="C3357" t="s">
        <v>8</v>
      </c>
      <c r="D3357" t="s">
        <v>7069</v>
      </c>
      <c r="E3357" t="str">
        <f>_xlfn.XLOOKUP(Table2[[#This Row],[rxn]],[1]Sheet1!$A:$A,[1]Sheet1!$C:$C,"Other metaolism",0)</f>
        <v>Other metabolism</v>
      </c>
      <c r="F3357" t="s">
        <v>783</v>
      </c>
      <c r="G3357" t="str">
        <f>Table2[[#This Row],[rxn]]&amp;"_"&amp;Table2[[#This Row],[dir]]</f>
        <v>PI4PP_en_FWD</v>
      </c>
      <c r="H3357" t="str" cm="1">
        <f t="array" ref="H3357">_xlfn.TEXTJOIN(",",TRUE,_xlfn.UNIQUE(_xlfn._xlws.FILTER(Table2[enz],Table2[rxn+dir]=Table2[[#This Row],[rxn+dir]])))</f>
        <v>rt7001_en,rt7049_en</v>
      </c>
      <c r="I3357" s="2" t="str">
        <f>_xlfn.TEXTAFTER(Table2[[#This Row],[rxn]],"_",-1)</f>
        <v>en</v>
      </c>
      <c r="J3357" s="2" t="str">
        <f>_xlfn.TEXTBEFORE(Table2[[#This Row],[rxn]],"_"&amp;Table2[[#This Row],[compartment]],-1)</f>
        <v>PI4PP</v>
      </c>
      <c r="K3357" s="2" t="str" cm="1">
        <f t="array" ref="K3357">_xlfn.LET(_xlpm.t,J3357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7" s="2" t="str">
        <f>IF(LEN(Table2[[#This Row],[number at end of rxn-compartment]])&gt;0,_xlfn.TEXTBEFORE(Table2[[#This Row],[rxn-compartment]],Table2[[#This Row],[number at end of rxn-compartment]],-1),"")</f>
        <v/>
      </c>
    </row>
    <row r="3358" spans="1:12" x14ac:dyDescent="0.2">
      <c r="A3358" t="s">
        <v>7118</v>
      </c>
      <c r="B3358" t="s">
        <v>7117</v>
      </c>
      <c r="C3358" t="s">
        <v>8</v>
      </c>
      <c r="D3358" t="s">
        <v>7072</v>
      </c>
      <c r="E3358" t="str">
        <f>_xlfn.XLOOKUP(Table2[[#This Row],[rxn]],[1]Sheet1!$A:$A,[1]Sheet1!$C:$C,"Other metaolism",0)</f>
        <v>Other metabolism</v>
      </c>
      <c r="F3358" t="s">
        <v>783</v>
      </c>
      <c r="G3358" t="str">
        <f>Table2[[#This Row],[rxn]]&amp;"_"&amp;Table2[[#This Row],[dir]]</f>
        <v>PI4PP_en_FWD</v>
      </c>
      <c r="H3358" t="str" cm="1">
        <f t="array" ref="H3358">_xlfn.TEXTJOIN(",",TRUE,_xlfn.UNIQUE(_xlfn._xlws.FILTER(Table2[enz],Table2[rxn+dir]=Table2[[#This Row],[rxn+dir]])))</f>
        <v>rt7001_en,rt7049_en</v>
      </c>
      <c r="I3358" s="2" t="str">
        <f>_xlfn.TEXTAFTER(Table2[[#This Row],[rxn]],"_",-1)</f>
        <v>en</v>
      </c>
      <c r="J3358" s="2" t="str">
        <f>_xlfn.TEXTBEFORE(Table2[[#This Row],[rxn]],"_"&amp;Table2[[#This Row],[compartment]],-1)</f>
        <v>PI4PP</v>
      </c>
      <c r="K3358" s="2" t="str" cm="1">
        <f t="array" ref="K3358">_xlfn.LET(_xlpm.t,J3358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8" s="2" t="str">
        <f>IF(LEN(Table2[[#This Row],[number at end of rxn-compartment]])&gt;0,_xlfn.TEXTBEFORE(Table2[[#This Row],[rxn-compartment]],Table2[[#This Row],[number at end of rxn-compartment]],-1),"")</f>
        <v/>
      </c>
    </row>
    <row r="3359" spans="1:12" x14ac:dyDescent="0.2">
      <c r="A3359" t="s">
        <v>7119</v>
      </c>
      <c r="B3359" t="s">
        <v>7120</v>
      </c>
      <c r="C3359" t="s">
        <v>8</v>
      </c>
      <c r="D3359" t="s">
        <v>7088</v>
      </c>
      <c r="E3359" t="str">
        <f>_xlfn.XLOOKUP(Table2[[#This Row],[rxn]],[1]Sheet1!$A:$A,[1]Sheet1!$C:$C,"Other metaolism",0)</f>
        <v>Other metabolism</v>
      </c>
      <c r="F3359" t="s">
        <v>783</v>
      </c>
      <c r="G3359" t="str">
        <f>Table2[[#This Row],[rxn]]&amp;"_"&amp;Table2[[#This Row],[dir]]</f>
        <v>PI4PP_gm_FWD</v>
      </c>
      <c r="H3359" t="str" cm="1">
        <f t="array" ref="H3359">_xlfn.TEXTJOIN(",",TRUE,_xlfn.UNIQUE(_xlfn._xlws.FILTER(Table2[enz],Table2[rxn+dir]=Table2[[#This Row],[rxn+dir]])))</f>
        <v>rt3013_gm</v>
      </c>
      <c r="I3359" s="2" t="str">
        <f>_xlfn.TEXTAFTER(Table2[[#This Row],[rxn]],"_",-1)</f>
        <v>gm</v>
      </c>
      <c r="J3359" s="2" t="str">
        <f>_xlfn.TEXTBEFORE(Table2[[#This Row],[rxn]],"_"&amp;Table2[[#This Row],[compartment]],-1)</f>
        <v>PI4PP</v>
      </c>
      <c r="K3359" s="2" t="str" cm="1">
        <f t="array" ref="K3359">_xlfn.LET(_xlpm.t,J3359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59" s="2" t="str">
        <f>IF(LEN(Table2[[#This Row],[number at end of rxn-compartment]])&gt;0,_xlfn.TEXTBEFORE(Table2[[#This Row],[rxn-compartment]],Table2[[#This Row],[number at end of rxn-compartment]],-1),"")</f>
        <v/>
      </c>
    </row>
    <row r="3360" spans="1:12" x14ac:dyDescent="0.2">
      <c r="A3360" t="s">
        <v>7121</v>
      </c>
      <c r="B3360" t="s">
        <v>7122</v>
      </c>
      <c r="C3360" t="s">
        <v>8</v>
      </c>
      <c r="D3360" t="s">
        <v>7091</v>
      </c>
      <c r="E3360" t="str">
        <f>_xlfn.XLOOKUP(Table2[[#This Row],[rxn]],[1]Sheet1!$A:$A,[1]Sheet1!$C:$C,"Other metaolism",0)</f>
        <v>Other metabolism</v>
      </c>
      <c r="F3360" t="s">
        <v>783</v>
      </c>
      <c r="G3360" t="str">
        <f>Table2[[#This Row],[rxn]]&amp;"_"&amp;Table2[[#This Row],[dir]]</f>
        <v>PI4PP_rm_FWD</v>
      </c>
      <c r="H3360" t="str" cm="1">
        <f t="array" ref="H3360">_xlfn.TEXTJOIN(",",TRUE,_xlfn.UNIQUE(_xlfn._xlws.FILTER(Table2[enz],Table2[rxn+dir]=Table2[[#This Row],[rxn+dir]])))</f>
        <v>rt3013_rm</v>
      </c>
      <c r="I3360" s="2" t="str">
        <f>_xlfn.TEXTAFTER(Table2[[#This Row],[rxn]],"_",-1)</f>
        <v>rm</v>
      </c>
      <c r="J3360" s="2" t="str">
        <f>_xlfn.TEXTBEFORE(Table2[[#This Row],[rxn]],"_"&amp;Table2[[#This Row],[compartment]],-1)</f>
        <v>PI4PP</v>
      </c>
      <c r="K3360" s="2" t="str" cm="1">
        <f t="array" ref="K3360">_xlfn.LET(_xlpm.t,J3360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0" s="2" t="str">
        <f>IF(LEN(Table2[[#This Row],[number at end of rxn-compartment]])&gt;0,_xlfn.TEXTBEFORE(Table2[[#This Row],[rxn-compartment]],Table2[[#This Row],[number at end of rxn-compartment]],-1),"")</f>
        <v/>
      </c>
    </row>
    <row r="3361" spans="1:12" x14ac:dyDescent="0.2">
      <c r="A3361" t="s">
        <v>7123</v>
      </c>
      <c r="B3361" t="s">
        <v>7124</v>
      </c>
      <c r="C3361" t="s">
        <v>8</v>
      </c>
      <c r="D3361" t="s">
        <v>2201</v>
      </c>
      <c r="E3361" t="str">
        <f>_xlfn.XLOOKUP(Table2[[#This Row],[rxn]],[1]Sheet1!$A:$A,[1]Sheet1!$C:$C,"Other metaolism",0)</f>
        <v>Excluded</v>
      </c>
      <c r="F3361" t="s">
        <v>19</v>
      </c>
      <c r="G3361" t="str">
        <f>Table2[[#This Row],[rxn]]&amp;"_"&amp;Table2[[#This Row],[dir]]</f>
        <v>PIt_c_en_FWD</v>
      </c>
      <c r="H3361" t="str" cm="1">
        <f t="array" ref="H3361">_xlfn.TEXTJOIN(",",TRUE,_xlfn.UNIQUE(_xlfn._xlws.FILTER(Table2[enz],Table2[rxn+dir]=Table2[[#This Row],[rxn+dir]])))</f>
        <v>UNKNOWN</v>
      </c>
      <c r="I3361" s="2" t="str">
        <f>_xlfn.TEXTAFTER(Table2[[#This Row],[rxn]],"_",-1)</f>
        <v>en</v>
      </c>
      <c r="J3361" s="2" t="str">
        <f>_xlfn.TEXTBEFORE(Table2[[#This Row],[rxn]],"_"&amp;Table2[[#This Row],[compartment]],-1)</f>
        <v>PIt_c</v>
      </c>
      <c r="K3361" s="2" t="str" cm="1">
        <f t="array" ref="K3361">_xlfn.LET(_xlpm.t,J3361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1" s="2" t="str">
        <f>IF(LEN(Table2[[#This Row],[number at end of rxn-compartment]])&gt;0,_xlfn.TEXTBEFORE(Table2[[#This Row],[rxn-compartment]],Table2[[#This Row],[number at end of rxn-compartment]],-1),"")</f>
        <v/>
      </c>
    </row>
    <row r="3362" spans="1:12" x14ac:dyDescent="0.2">
      <c r="A3362" t="s">
        <v>7125</v>
      </c>
      <c r="B3362" t="s">
        <v>7124</v>
      </c>
      <c r="C3362" t="s">
        <v>21</v>
      </c>
      <c r="D3362" t="s">
        <v>2201</v>
      </c>
      <c r="E3362" t="str">
        <f>_xlfn.XLOOKUP(Table2[[#This Row],[rxn]],[1]Sheet1!$A:$A,[1]Sheet1!$C:$C,"Other metaolism",0)</f>
        <v>Excluded</v>
      </c>
      <c r="F3362" t="s">
        <v>19</v>
      </c>
      <c r="G3362" t="str">
        <f>Table2[[#This Row],[rxn]]&amp;"_"&amp;Table2[[#This Row],[dir]]</f>
        <v>PIt_c_en_REV</v>
      </c>
      <c r="H3362" t="str" cm="1">
        <f t="array" ref="H3362">_xlfn.TEXTJOIN(",",TRUE,_xlfn.UNIQUE(_xlfn._xlws.FILTER(Table2[enz],Table2[rxn+dir]=Table2[[#This Row],[rxn+dir]])))</f>
        <v>UNKNOWN</v>
      </c>
      <c r="I3362" s="2" t="str">
        <f>_xlfn.TEXTAFTER(Table2[[#This Row],[rxn]],"_",-1)</f>
        <v>en</v>
      </c>
      <c r="J3362" s="2" t="str">
        <f>_xlfn.TEXTBEFORE(Table2[[#This Row],[rxn]],"_"&amp;Table2[[#This Row],[compartment]],-1)</f>
        <v>PIt_c</v>
      </c>
      <c r="K3362" s="2" t="str" cm="1">
        <f t="array" ref="K3362">_xlfn.LET(_xlpm.t,J3362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2" s="2" t="str">
        <f>IF(LEN(Table2[[#This Row],[number at end of rxn-compartment]])&gt;0,_xlfn.TEXTBEFORE(Table2[[#This Row],[rxn-compartment]],Table2[[#This Row],[number at end of rxn-compartment]],-1),"")</f>
        <v/>
      </c>
    </row>
    <row r="3363" spans="1:12" x14ac:dyDescent="0.2">
      <c r="A3363" t="s">
        <v>7126</v>
      </c>
      <c r="B3363" t="s">
        <v>7127</v>
      </c>
      <c r="C3363" t="s">
        <v>8</v>
      </c>
      <c r="D3363" t="s">
        <v>1270</v>
      </c>
      <c r="E3363" t="str">
        <f>_xlfn.XLOOKUP(Table2[[#This Row],[rxn]],[1]Sheet1!$A:$A,[1]Sheet1!$C:$C,"Other metaolism",0)</f>
        <v>Excluded</v>
      </c>
      <c r="F3363" t="s">
        <v>19</v>
      </c>
      <c r="G3363" t="str">
        <f>Table2[[#This Row],[rxn]]&amp;"_"&amp;Table2[[#This Row],[dir]]</f>
        <v>PIt_c_gm_FWD</v>
      </c>
      <c r="H3363" t="str" cm="1">
        <f t="array" ref="H3363">_xlfn.TEXTJOIN(",",TRUE,_xlfn.UNIQUE(_xlfn._xlws.FILTER(Table2[enz],Table2[rxn+dir]=Table2[[#This Row],[rxn+dir]])))</f>
        <v>SPONT</v>
      </c>
      <c r="I3363" s="2" t="str">
        <f>_xlfn.TEXTAFTER(Table2[[#This Row],[rxn]],"_",-1)</f>
        <v>gm</v>
      </c>
      <c r="J3363" s="2" t="str">
        <f>_xlfn.TEXTBEFORE(Table2[[#This Row],[rxn]],"_"&amp;Table2[[#This Row],[compartment]],-1)</f>
        <v>PIt_c</v>
      </c>
      <c r="K3363" s="2" t="str" cm="1">
        <f t="array" ref="K3363">_xlfn.LET(_xlpm.t,J3363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3" s="2" t="str">
        <f>IF(LEN(Table2[[#This Row],[number at end of rxn-compartment]])&gt;0,_xlfn.TEXTBEFORE(Table2[[#This Row],[rxn-compartment]],Table2[[#This Row],[number at end of rxn-compartment]],-1),"")</f>
        <v/>
      </c>
    </row>
    <row r="3364" spans="1:12" x14ac:dyDescent="0.2">
      <c r="A3364" t="s">
        <v>7128</v>
      </c>
      <c r="B3364" t="s">
        <v>7127</v>
      </c>
      <c r="C3364" t="s">
        <v>21</v>
      </c>
      <c r="D3364" t="s">
        <v>1270</v>
      </c>
      <c r="E3364" t="str">
        <f>_xlfn.XLOOKUP(Table2[[#This Row],[rxn]],[1]Sheet1!$A:$A,[1]Sheet1!$C:$C,"Other metaolism",0)</f>
        <v>Excluded</v>
      </c>
      <c r="F3364" t="s">
        <v>19</v>
      </c>
      <c r="G3364" t="str">
        <f>Table2[[#This Row],[rxn]]&amp;"_"&amp;Table2[[#This Row],[dir]]</f>
        <v>PIt_c_gm_REV</v>
      </c>
      <c r="H3364" t="str" cm="1">
        <f t="array" ref="H3364">_xlfn.TEXTJOIN(",",TRUE,_xlfn.UNIQUE(_xlfn._xlws.FILTER(Table2[enz],Table2[rxn+dir]=Table2[[#This Row],[rxn+dir]])))</f>
        <v>SPONT</v>
      </c>
      <c r="I3364" s="2" t="str">
        <f>_xlfn.TEXTAFTER(Table2[[#This Row],[rxn]],"_",-1)</f>
        <v>gm</v>
      </c>
      <c r="J3364" s="2" t="str">
        <f>_xlfn.TEXTBEFORE(Table2[[#This Row],[rxn]],"_"&amp;Table2[[#This Row],[compartment]],-1)</f>
        <v>PIt_c</v>
      </c>
      <c r="K3364" s="2" t="str" cm="1">
        <f t="array" ref="K3364">_xlfn.LET(_xlpm.t,J3364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4" s="2" t="str">
        <f>IF(LEN(Table2[[#This Row],[number at end of rxn-compartment]])&gt;0,_xlfn.TEXTBEFORE(Table2[[#This Row],[rxn-compartment]],Table2[[#This Row],[number at end of rxn-compartment]],-1),"")</f>
        <v/>
      </c>
    </row>
    <row r="3365" spans="1:12" x14ac:dyDescent="0.2">
      <c r="A3365" t="s">
        <v>7129</v>
      </c>
      <c r="B3365" t="s">
        <v>7130</v>
      </c>
      <c r="C3365" t="s">
        <v>8</v>
      </c>
      <c r="D3365" t="s">
        <v>1270</v>
      </c>
      <c r="E3365" t="str">
        <f>_xlfn.XLOOKUP(Table2[[#This Row],[rxn]],[1]Sheet1!$A:$A,[1]Sheet1!$C:$C,"Other metaolism",0)</f>
        <v>Excluded</v>
      </c>
      <c r="F3365" t="s">
        <v>19</v>
      </c>
      <c r="G3365" t="str">
        <f>Table2[[#This Row],[rxn]]&amp;"_"&amp;Table2[[#This Row],[dir]]</f>
        <v>PIt_c_rm_FWD</v>
      </c>
      <c r="H3365" t="str" cm="1">
        <f t="array" ref="H3365">_xlfn.TEXTJOIN(",",TRUE,_xlfn.UNIQUE(_xlfn._xlws.FILTER(Table2[enz],Table2[rxn+dir]=Table2[[#This Row],[rxn+dir]])))</f>
        <v>SPONT</v>
      </c>
      <c r="I3365" s="2" t="str">
        <f>_xlfn.TEXTAFTER(Table2[[#This Row],[rxn]],"_",-1)</f>
        <v>rm</v>
      </c>
      <c r="J3365" s="2" t="str">
        <f>_xlfn.TEXTBEFORE(Table2[[#This Row],[rxn]],"_"&amp;Table2[[#This Row],[compartment]],-1)</f>
        <v>PIt_c</v>
      </c>
      <c r="K3365" s="2" t="str" cm="1">
        <f t="array" ref="K3365">_xlfn.LET(_xlpm.t,J3365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5" s="2" t="str">
        <f>IF(LEN(Table2[[#This Row],[number at end of rxn-compartment]])&gt;0,_xlfn.TEXTBEFORE(Table2[[#This Row],[rxn-compartment]],Table2[[#This Row],[number at end of rxn-compartment]],-1),"")</f>
        <v/>
      </c>
    </row>
    <row r="3366" spans="1:12" x14ac:dyDescent="0.2">
      <c r="A3366" t="s">
        <v>7131</v>
      </c>
      <c r="B3366" t="s">
        <v>7130</v>
      </c>
      <c r="C3366" t="s">
        <v>21</v>
      </c>
      <c r="D3366" t="s">
        <v>1270</v>
      </c>
      <c r="E3366" t="str">
        <f>_xlfn.XLOOKUP(Table2[[#This Row],[rxn]],[1]Sheet1!$A:$A,[1]Sheet1!$C:$C,"Other metaolism",0)</f>
        <v>Excluded</v>
      </c>
      <c r="F3366" t="s">
        <v>19</v>
      </c>
      <c r="G3366" t="str">
        <f>Table2[[#This Row],[rxn]]&amp;"_"&amp;Table2[[#This Row],[dir]]</f>
        <v>PIt_c_rm_REV</v>
      </c>
      <c r="H3366" t="str" cm="1">
        <f t="array" ref="H3366">_xlfn.TEXTJOIN(",",TRUE,_xlfn.UNIQUE(_xlfn._xlws.FILTER(Table2[enz],Table2[rxn+dir]=Table2[[#This Row],[rxn+dir]])))</f>
        <v>SPONT</v>
      </c>
      <c r="I3366" s="2" t="str">
        <f>_xlfn.TEXTAFTER(Table2[[#This Row],[rxn]],"_",-1)</f>
        <v>rm</v>
      </c>
      <c r="J3366" s="2" t="str">
        <f>_xlfn.TEXTBEFORE(Table2[[#This Row],[rxn]],"_"&amp;Table2[[#This Row],[compartment]],-1)</f>
        <v>PIt_c</v>
      </c>
      <c r="K3366" s="2" t="str" cm="1">
        <f t="array" ref="K3366">_xlfn.LET(_xlpm.t,J3366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6" s="2" t="str">
        <f>IF(LEN(Table2[[#This Row],[number at end of rxn-compartment]])&gt;0,_xlfn.TEXTBEFORE(Table2[[#This Row],[rxn-compartment]],Table2[[#This Row],[number at end of rxn-compartment]],-1),"")</f>
        <v/>
      </c>
    </row>
    <row r="3367" spans="1:12" x14ac:dyDescent="0.2">
      <c r="A3367" t="s">
        <v>7132</v>
      </c>
      <c r="B3367" t="s">
        <v>7134</v>
      </c>
      <c r="C3367" t="s">
        <v>8</v>
      </c>
      <c r="D3367" t="s">
        <v>7133</v>
      </c>
      <c r="E3367" t="str">
        <f>_xlfn.XLOOKUP(Table2[[#This Row],[rxn]],[1]Sheet1!$A:$A,[1]Sheet1!$C:$C,"Other metaolism",0)</f>
        <v>Excluded</v>
      </c>
      <c r="F3367" t="s">
        <v>19</v>
      </c>
      <c r="G3367" t="str">
        <f>Table2[[#This Row],[rxn]]&amp;"_"&amp;Table2[[#This Row],[dir]]</f>
        <v>PIt_c_v_FWD</v>
      </c>
      <c r="H3367" t="str" cm="1">
        <f t="array" ref="H3367">_xlfn.TEXTJOIN(",",TRUE,_xlfn.UNIQUE(_xlfn._xlws.FILTER(Table2[enz],Table2[rxn+dir]=Table2[[#This Row],[rxn+dir]])))</f>
        <v>rt3050_v,rt3166_v,SPONT</v>
      </c>
      <c r="I3367" s="2" t="str">
        <f>_xlfn.TEXTAFTER(Table2[[#This Row],[rxn]],"_",-1)</f>
        <v>v</v>
      </c>
      <c r="J3367" s="2" t="str">
        <f>_xlfn.TEXTBEFORE(Table2[[#This Row],[rxn]],"_"&amp;Table2[[#This Row],[compartment]],-1)</f>
        <v>PIt_c</v>
      </c>
      <c r="K3367" s="2" t="str" cm="1">
        <f t="array" ref="K3367">_xlfn.LET(_xlpm.t,J3367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7" s="2" t="str">
        <f>IF(LEN(Table2[[#This Row],[number at end of rxn-compartment]])&gt;0,_xlfn.TEXTBEFORE(Table2[[#This Row],[rxn-compartment]],Table2[[#This Row],[number at end of rxn-compartment]],-1),"")</f>
        <v/>
      </c>
    </row>
    <row r="3368" spans="1:12" x14ac:dyDescent="0.2">
      <c r="A3368" t="s">
        <v>7135</v>
      </c>
      <c r="B3368" t="s">
        <v>7134</v>
      </c>
      <c r="C3368" t="s">
        <v>21</v>
      </c>
      <c r="D3368" t="s">
        <v>7133</v>
      </c>
      <c r="E3368" t="str">
        <f>_xlfn.XLOOKUP(Table2[[#This Row],[rxn]],[1]Sheet1!$A:$A,[1]Sheet1!$C:$C,"Other metaolism",0)</f>
        <v>Excluded</v>
      </c>
      <c r="F3368" t="s">
        <v>19</v>
      </c>
      <c r="G3368" t="str">
        <f>Table2[[#This Row],[rxn]]&amp;"_"&amp;Table2[[#This Row],[dir]]</f>
        <v>PIt_c_v_REV</v>
      </c>
      <c r="H3368" t="str" cm="1">
        <f t="array" ref="H3368">_xlfn.TEXTJOIN(",",TRUE,_xlfn.UNIQUE(_xlfn._xlws.FILTER(Table2[enz],Table2[rxn+dir]=Table2[[#This Row],[rxn+dir]])))</f>
        <v>rt3050_v,rt3166_v,SPONT</v>
      </c>
      <c r="I3368" s="2" t="str">
        <f>_xlfn.TEXTAFTER(Table2[[#This Row],[rxn]],"_",-1)</f>
        <v>v</v>
      </c>
      <c r="J3368" s="2" t="str">
        <f>_xlfn.TEXTBEFORE(Table2[[#This Row],[rxn]],"_"&amp;Table2[[#This Row],[compartment]],-1)</f>
        <v>PIt_c</v>
      </c>
      <c r="K3368" s="2" t="str" cm="1">
        <f t="array" ref="K3368">_xlfn.LET(_xlpm.t,J3368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8" s="2" t="str">
        <f>IF(LEN(Table2[[#This Row],[number at end of rxn-compartment]])&gt;0,_xlfn.TEXTBEFORE(Table2[[#This Row],[rxn-compartment]],Table2[[#This Row],[number at end of rxn-compartment]],-1),"")</f>
        <v/>
      </c>
    </row>
    <row r="3369" spans="1:12" x14ac:dyDescent="0.2">
      <c r="A3369" t="s">
        <v>7136</v>
      </c>
      <c r="B3369" t="s">
        <v>7134</v>
      </c>
      <c r="C3369" t="s">
        <v>8</v>
      </c>
      <c r="D3369" t="s">
        <v>7137</v>
      </c>
      <c r="E3369" t="str">
        <f>_xlfn.XLOOKUP(Table2[[#This Row],[rxn]],[1]Sheet1!$A:$A,[1]Sheet1!$C:$C,"Other metaolism",0)</f>
        <v>Excluded</v>
      </c>
      <c r="F3369" t="s">
        <v>19</v>
      </c>
      <c r="G3369" t="str">
        <f>Table2[[#This Row],[rxn]]&amp;"_"&amp;Table2[[#This Row],[dir]]</f>
        <v>PIt_c_v_FWD</v>
      </c>
      <c r="H3369" t="str" cm="1">
        <f t="array" ref="H3369">_xlfn.TEXTJOIN(",",TRUE,_xlfn.UNIQUE(_xlfn._xlws.FILTER(Table2[enz],Table2[rxn+dir]=Table2[[#This Row],[rxn+dir]])))</f>
        <v>rt3050_v,rt3166_v,SPONT</v>
      </c>
      <c r="I3369" s="2" t="str">
        <f>_xlfn.TEXTAFTER(Table2[[#This Row],[rxn]],"_",-1)</f>
        <v>v</v>
      </c>
      <c r="J3369" s="2" t="str">
        <f>_xlfn.TEXTBEFORE(Table2[[#This Row],[rxn]],"_"&amp;Table2[[#This Row],[compartment]],-1)</f>
        <v>PIt_c</v>
      </c>
      <c r="K3369" s="2" t="str" cm="1">
        <f t="array" ref="K3369">_xlfn.LET(_xlpm.t,J3369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69" s="2" t="str">
        <f>IF(LEN(Table2[[#This Row],[number at end of rxn-compartment]])&gt;0,_xlfn.TEXTBEFORE(Table2[[#This Row],[rxn-compartment]],Table2[[#This Row],[number at end of rxn-compartment]],-1),"")</f>
        <v/>
      </c>
    </row>
    <row r="3370" spans="1:12" x14ac:dyDescent="0.2">
      <c r="A3370" t="s">
        <v>7138</v>
      </c>
      <c r="B3370" t="s">
        <v>7134</v>
      </c>
      <c r="C3370" t="s">
        <v>21</v>
      </c>
      <c r="D3370" t="s">
        <v>7137</v>
      </c>
      <c r="E3370" t="str">
        <f>_xlfn.XLOOKUP(Table2[[#This Row],[rxn]],[1]Sheet1!$A:$A,[1]Sheet1!$C:$C,"Other metaolism",0)</f>
        <v>Excluded</v>
      </c>
      <c r="F3370" t="s">
        <v>19</v>
      </c>
      <c r="G3370" t="str">
        <f>Table2[[#This Row],[rxn]]&amp;"_"&amp;Table2[[#This Row],[dir]]</f>
        <v>PIt_c_v_REV</v>
      </c>
      <c r="H3370" t="str" cm="1">
        <f t="array" ref="H3370">_xlfn.TEXTJOIN(",",TRUE,_xlfn.UNIQUE(_xlfn._xlws.FILTER(Table2[enz],Table2[rxn+dir]=Table2[[#This Row],[rxn+dir]])))</f>
        <v>rt3050_v,rt3166_v,SPONT</v>
      </c>
      <c r="I3370" s="2" t="str">
        <f>_xlfn.TEXTAFTER(Table2[[#This Row],[rxn]],"_",-1)</f>
        <v>v</v>
      </c>
      <c r="J3370" s="2" t="str">
        <f>_xlfn.TEXTBEFORE(Table2[[#This Row],[rxn]],"_"&amp;Table2[[#This Row],[compartment]],-1)</f>
        <v>PIt_c</v>
      </c>
      <c r="K3370" s="2" t="str" cm="1">
        <f t="array" ref="K3370">_xlfn.LET(_xlpm.t,J3370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0" s="2" t="str">
        <f>IF(LEN(Table2[[#This Row],[number at end of rxn-compartment]])&gt;0,_xlfn.TEXTBEFORE(Table2[[#This Row],[rxn-compartment]],Table2[[#This Row],[number at end of rxn-compartment]],-1),"")</f>
        <v/>
      </c>
    </row>
    <row r="3371" spans="1:12" x14ac:dyDescent="0.2">
      <c r="A3371" t="s">
        <v>7139</v>
      </c>
      <c r="B3371" t="s">
        <v>7134</v>
      </c>
      <c r="C3371" t="s">
        <v>8</v>
      </c>
      <c r="D3371" t="s">
        <v>1270</v>
      </c>
      <c r="E3371" t="str">
        <f>_xlfn.XLOOKUP(Table2[[#This Row],[rxn]],[1]Sheet1!$A:$A,[1]Sheet1!$C:$C,"Other metaolism",0)</f>
        <v>Excluded</v>
      </c>
      <c r="F3371" t="s">
        <v>19</v>
      </c>
      <c r="G3371" t="str">
        <f>Table2[[#This Row],[rxn]]&amp;"_"&amp;Table2[[#This Row],[dir]]</f>
        <v>PIt_c_v_FWD</v>
      </c>
      <c r="H3371" t="str" cm="1">
        <f t="array" ref="H3371">_xlfn.TEXTJOIN(",",TRUE,_xlfn.UNIQUE(_xlfn._xlws.FILTER(Table2[enz],Table2[rxn+dir]=Table2[[#This Row],[rxn+dir]])))</f>
        <v>rt3050_v,rt3166_v,SPONT</v>
      </c>
      <c r="I3371" s="2" t="str">
        <f>_xlfn.TEXTAFTER(Table2[[#This Row],[rxn]],"_",-1)</f>
        <v>v</v>
      </c>
      <c r="J3371" s="2" t="str">
        <f>_xlfn.TEXTBEFORE(Table2[[#This Row],[rxn]],"_"&amp;Table2[[#This Row],[compartment]],-1)</f>
        <v>PIt_c</v>
      </c>
      <c r="K3371" s="2" t="str" cm="1">
        <f t="array" ref="K3371">_xlfn.LET(_xlpm.t,J3371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1" s="2" t="str">
        <f>IF(LEN(Table2[[#This Row],[number at end of rxn-compartment]])&gt;0,_xlfn.TEXTBEFORE(Table2[[#This Row],[rxn-compartment]],Table2[[#This Row],[number at end of rxn-compartment]],-1),"")</f>
        <v/>
      </c>
    </row>
    <row r="3372" spans="1:12" x14ac:dyDescent="0.2">
      <c r="A3372" t="s">
        <v>7140</v>
      </c>
      <c r="B3372" t="s">
        <v>7134</v>
      </c>
      <c r="C3372" t="s">
        <v>21</v>
      </c>
      <c r="D3372" t="s">
        <v>1270</v>
      </c>
      <c r="E3372" t="str">
        <f>_xlfn.XLOOKUP(Table2[[#This Row],[rxn]],[1]Sheet1!$A:$A,[1]Sheet1!$C:$C,"Other metaolism",0)</f>
        <v>Excluded</v>
      </c>
      <c r="F3372" t="s">
        <v>19</v>
      </c>
      <c r="G3372" t="str">
        <f>Table2[[#This Row],[rxn]]&amp;"_"&amp;Table2[[#This Row],[dir]]</f>
        <v>PIt_c_v_REV</v>
      </c>
      <c r="H3372" t="str" cm="1">
        <f t="array" ref="H3372">_xlfn.TEXTJOIN(",",TRUE,_xlfn.UNIQUE(_xlfn._xlws.FILTER(Table2[enz],Table2[rxn+dir]=Table2[[#This Row],[rxn+dir]])))</f>
        <v>rt3050_v,rt3166_v,SPONT</v>
      </c>
      <c r="I3372" s="2" t="str">
        <f>_xlfn.TEXTAFTER(Table2[[#This Row],[rxn]],"_",-1)</f>
        <v>v</v>
      </c>
      <c r="J3372" s="2" t="str">
        <f>_xlfn.TEXTBEFORE(Table2[[#This Row],[rxn]],"_"&amp;Table2[[#This Row],[compartment]],-1)</f>
        <v>PIt_c</v>
      </c>
      <c r="K3372" s="2" t="str" cm="1">
        <f t="array" ref="K3372">_xlfn.LET(_xlpm.t,J3372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2" s="2" t="str">
        <f>IF(LEN(Table2[[#This Row],[number at end of rxn-compartment]])&gt;0,_xlfn.TEXTBEFORE(Table2[[#This Row],[rxn-compartment]],Table2[[#This Row],[number at end of rxn-compartment]],-1),"")</f>
        <v/>
      </c>
    </row>
    <row r="3373" spans="1:12" x14ac:dyDescent="0.2">
      <c r="A3373" t="s">
        <v>7141</v>
      </c>
      <c r="B3373" t="s">
        <v>7143</v>
      </c>
      <c r="C3373" t="s">
        <v>8</v>
      </c>
      <c r="D3373" t="s">
        <v>7142</v>
      </c>
      <c r="E3373" t="str">
        <f>_xlfn.XLOOKUP(Table2[[#This Row],[rxn]],[1]Sheet1!$A:$A,[1]Sheet1!$C:$C,"Other metaolism",0)</f>
        <v>Excluded</v>
      </c>
      <c r="F3373" t="s">
        <v>19</v>
      </c>
      <c r="G3373" t="str">
        <f>Table2[[#This Row],[rxn]]&amp;"_"&amp;Table2[[#This Row],[dir]]</f>
        <v>PIt_c_vm_FWD</v>
      </c>
      <c r="H3373" t="str" cm="1">
        <f t="array" ref="H3373">_xlfn.TEXTJOIN(",",TRUE,_xlfn.UNIQUE(_xlfn._xlws.FILTER(Table2[enz],Table2[rxn+dir]=Table2[[#This Row],[rxn+dir]])))</f>
        <v>rt3050_vm,rt3166_vm,SPONT</v>
      </c>
      <c r="I3373" s="2" t="str">
        <f>_xlfn.TEXTAFTER(Table2[[#This Row],[rxn]],"_",-1)</f>
        <v>vm</v>
      </c>
      <c r="J3373" s="2" t="str">
        <f>_xlfn.TEXTBEFORE(Table2[[#This Row],[rxn]],"_"&amp;Table2[[#This Row],[compartment]],-1)</f>
        <v>PIt_c</v>
      </c>
      <c r="K3373" s="2" t="str" cm="1">
        <f t="array" ref="K3373">_xlfn.LET(_xlpm.t,J3373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3" s="2" t="str">
        <f>IF(LEN(Table2[[#This Row],[number at end of rxn-compartment]])&gt;0,_xlfn.TEXTBEFORE(Table2[[#This Row],[rxn-compartment]],Table2[[#This Row],[number at end of rxn-compartment]],-1),"")</f>
        <v/>
      </c>
    </row>
    <row r="3374" spans="1:12" x14ac:dyDescent="0.2">
      <c r="A3374" t="s">
        <v>7144</v>
      </c>
      <c r="B3374" t="s">
        <v>7143</v>
      </c>
      <c r="C3374" t="s">
        <v>21</v>
      </c>
      <c r="D3374" t="s">
        <v>7142</v>
      </c>
      <c r="E3374" t="str">
        <f>_xlfn.XLOOKUP(Table2[[#This Row],[rxn]],[1]Sheet1!$A:$A,[1]Sheet1!$C:$C,"Other metaolism",0)</f>
        <v>Excluded</v>
      </c>
      <c r="F3374" t="s">
        <v>19</v>
      </c>
      <c r="G3374" t="str">
        <f>Table2[[#This Row],[rxn]]&amp;"_"&amp;Table2[[#This Row],[dir]]</f>
        <v>PIt_c_vm_REV</v>
      </c>
      <c r="H3374" t="str" cm="1">
        <f t="array" ref="H3374">_xlfn.TEXTJOIN(",",TRUE,_xlfn.UNIQUE(_xlfn._xlws.FILTER(Table2[enz],Table2[rxn+dir]=Table2[[#This Row],[rxn+dir]])))</f>
        <v>rt3050_vm,rt3166_vm,SPONT</v>
      </c>
      <c r="I3374" s="2" t="str">
        <f>_xlfn.TEXTAFTER(Table2[[#This Row],[rxn]],"_",-1)</f>
        <v>vm</v>
      </c>
      <c r="J3374" s="2" t="str">
        <f>_xlfn.TEXTBEFORE(Table2[[#This Row],[rxn]],"_"&amp;Table2[[#This Row],[compartment]],-1)</f>
        <v>PIt_c</v>
      </c>
      <c r="K3374" s="2" t="str" cm="1">
        <f t="array" ref="K3374">_xlfn.LET(_xlpm.t,J3374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4" s="2" t="str">
        <f>IF(LEN(Table2[[#This Row],[number at end of rxn-compartment]])&gt;0,_xlfn.TEXTBEFORE(Table2[[#This Row],[rxn-compartment]],Table2[[#This Row],[number at end of rxn-compartment]],-1),"")</f>
        <v/>
      </c>
    </row>
    <row r="3375" spans="1:12" x14ac:dyDescent="0.2">
      <c r="A3375" t="s">
        <v>7145</v>
      </c>
      <c r="B3375" t="s">
        <v>7143</v>
      </c>
      <c r="C3375" t="s">
        <v>8</v>
      </c>
      <c r="D3375" t="s">
        <v>7146</v>
      </c>
      <c r="E3375" t="str">
        <f>_xlfn.XLOOKUP(Table2[[#This Row],[rxn]],[1]Sheet1!$A:$A,[1]Sheet1!$C:$C,"Other metaolism",0)</f>
        <v>Excluded</v>
      </c>
      <c r="F3375" t="s">
        <v>19</v>
      </c>
      <c r="G3375" t="str">
        <f>Table2[[#This Row],[rxn]]&amp;"_"&amp;Table2[[#This Row],[dir]]</f>
        <v>PIt_c_vm_FWD</v>
      </c>
      <c r="H3375" t="str" cm="1">
        <f t="array" ref="H3375">_xlfn.TEXTJOIN(",",TRUE,_xlfn.UNIQUE(_xlfn._xlws.FILTER(Table2[enz],Table2[rxn+dir]=Table2[[#This Row],[rxn+dir]])))</f>
        <v>rt3050_vm,rt3166_vm,SPONT</v>
      </c>
      <c r="I3375" s="2" t="str">
        <f>_xlfn.TEXTAFTER(Table2[[#This Row],[rxn]],"_",-1)</f>
        <v>vm</v>
      </c>
      <c r="J3375" s="2" t="str">
        <f>_xlfn.TEXTBEFORE(Table2[[#This Row],[rxn]],"_"&amp;Table2[[#This Row],[compartment]],-1)</f>
        <v>PIt_c</v>
      </c>
      <c r="K3375" s="2" t="str" cm="1">
        <f t="array" ref="K3375">_xlfn.LET(_xlpm.t,J3375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5" s="2" t="str">
        <f>IF(LEN(Table2[[#This Row],[number at end of rxn-compartment]])&gt;0,_xlfn.TEXTBEFORE(Table2[[#This Row],[rxn-compartment]],Table2[[#This Row],[number at end of rxn-compartment]],-1),"")</f>
        <v/>
      </c>
    </row>
    <row r="3376" spans="1:12" x14ac:dyDescent="0.2">
      <c r="A3376" t="s">
        <v>7147</v>
      </c>
      <c r="B3376" t="s">
        <v>7143</v>
      </c>
      <c r="C3376" t="s">
        <v>21</v>
      </c>
      <c r="D3376" t="s">
        <v>7146</v>
      </c>
      <c r="E3376" t="str">
        <f>_xlfn.XLOOKUP(Table2[[#This Row],[rxn]],[1]Sheet1!$A:$A,[1]Sheet1!$C:$C,"Other metaolism",0)</f>
        <v>Excluded</v>
      </c>
      <c r="F3376" t="s">
        <v>19</v>
      </c>
      <c r="G3376" t="str">
        <f>Table2[[#This Row],[rxn]]&amp;"_"&amp;Table2[[#This Row],[dir]]</f>
        <v>PIt_c_vm_REV</v>
      </c>
      <c r="H3376" t="str" cm="1">
        <f t="array" ref="H3376">_xlfn.TEXTJOIN(",",TRUE,_xlfn.UNIQUE(_xlfn._xlws.FILTER(Table2[enz],Table2[rxn+dir]=Table2[[#This Row],[rxn+dir]])))</f>
        <v>rt3050_vm,rt3166_vm,SPONT</v>
      </c>
      <c r="I3376" s="2" t="str">
        <f>_xlfn.TEXTAFTER(Table2[[#This Row],[rxn]],"_",-1)</f>
        <v>vm</v>
      </c>
      <c r="J3376" s="2" t="str">
        <f>_xlfn.TEXTBEFORE(Table2[[#This Row],[rxn]],"_"&amp;Table2[[#This Row],[compartment]],-1)</f>
        <v>PIt_c</v>
      </c>
      <c r="K3376" s="2" t="str" cm="1">
        <f t="array" ref="K3376">_xlfn.LET(_xlpm.t,J3376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6" s="2" t="str">
        <f>IF(LEN(Table2[[#This Row],[number at end of rxn-compartment]])&gt;0,_xlfn.TEXTBEFORE(Table2[[#This Row],[rxn-compartment]],Table2[[#This Row],[number at end of rxn-compartment]],-1),"")</f>
        <v/>
      </c>
    </row>
    <row r="3377" spans="1:12" x14ac:dyDescent="0.2">
      <c r="A3377" t="s">
        <v>7148</v>
      </c>
      <c r="B3377" t="s">
        <v>7143</v>
      </c>
      <c r="C3377" t="s">
        <v>8</v>
      </c>
      <c r="D3377" t="s">
        <v>1270</v>
      </c>
      <c r="E3377" t="str">
        <f>_xlfn.XLOOKUP(Table2[[#This Row],[rxn]],[1]Sheet1!$A:$A,[1]Sheet1!$C:$C,"Other metaolism",0)</f>
        <v>Excluded</v>
      </c>
      <c r="F3377" t="s">
        <v>19</v>
      </c>
      <c r="G3377" t="str">
        <f>Table2[[#This Row],[rxn]]&amp;"_"&amp;Table2[[#This Row],[dir]]</f>
        <v>PIt_c_vm_FWD</v>
      </c>
      <c r="H3377" t="str" cm="1">
        <f t="array" ref="H3377">_xlfn.TEXTJOIN(",",TRUE,_xlfn.UNIQUE(_xlfn._xlws.FILTER(Table2[enz],Table2[rxn+dir]=Table2[[#This Row],[rxn+dir]])))</f>
        <v>rt3050_vm,rt3166_vm,SPONT</v>
      </c>
      <c r="I3377" s="2" t="str">
        <f>_xlfn.TEXTAFTER(Table2[[#This Row],[rxn]],"_",-1)</f>
        <v>vm</v>
      </c>
      <c r="J3377" s="2" t="str">
        <f>_xlfn.TEXTBEFORE(Table2[[#This Row],[rxn]],"_"&amp;Table2[[#This Row],[compartment]],-1)</f>
        <v>PIt_c</v>
      </c>
      <c r="K3377" s="2" t="str" cm="1">
        <f t="array" ref="K3377">_xlfn.LET(_xlpm.t,J3377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7" s="2" t="str">
        <f>IF(LEN(Table2[[#This Row],[number at end of rxn-compartment]])&gt;0,_xlfn.TEXTBEFORE(Table2[[#This Row],[rxn-compartment]],Table2[[#This Row],[number at end of rxn-compartment]],-1),"")</f>
        <v/>
      </c>
    </row>
    <row r="3378" spans="1:12" x14ac:dyDescent="0.2">
      <c r="A3378" t="s">
        <v>7149</v>
      </c>
      <c r="B3378" t="s">
        <v>7143</v>
      </c>
      <c r="C3378" t="s">
        <v>21</v>
      </c>
      <c r="D3378" t="s">
        <v>1270</v>
      </c>
      <c r="E3378" t="str">
        <f>_xlfn.XLOOKUP(Table2[[#This Row],[rxn]],[1]Sheet1!$A:$A,[1]Sheet1!$C:$C,"Other metaolism",0)</f>
        <v>Excluded</v>
      </c>
      <c r="F3378" t="s">
        <v>19</v>
      </c>
      <c r="G3378" t="str">
        <f>Table2[[#This Row],[rxn]]&amp;"_"&amp;Table2[[#This Row],[dir]]</f>
        <v>PIt_c_vm_REV</v>
      </c>
      <c r="H3378" t="str" cm="1">
        <f t="array" ref="H3378">_xlfn.TEXTJOIN(",",TRUE,_xlfn.UNIQUE(_xlfn._xlws.FILTER(Table2[enz],Table2[rxn+dir]=Table2[[#This Row],[rxn+dir]])))</f>
        <v>rt3050_vm,rt3166_vm,SPONT</v>
      </c>
      <c r="I3378" s="2" t="str">
        <f>_xlfn.TEXTAFTER(Table2[[#This Row],[rxn]],"_",-1)</f>
        <v>vm</v>
      </c>
      <c r="J3378" s="2" t="str">
        <f>_xlfn.TEXTBEFORE(Table2[[#This Row],[rxn]],"_"&amp;Table2[[#This Row],[compartment]],-1)</f>
        <v>PIt_c</v>
      </c>
      <c r="K3378" s="2" t="str" cm="1">
        <f t="array" ref="K3378">_xlfn.LET(_xlpm.t,J3378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8" s="2" t="str">
        <f>IF(LEN(Table2[[#This Row],[number at end of rxn-compartment]])&gt;0,_xlfn.TEXTBEFORE(Table2[[#This Row],[rxn-compartment]],Table2[[#This Row],[number at end of rxn-compartment]],-1),"")</f>
        <v/>
      </c>
    </row>
    <row r="3379" spans="1:12" x14ac:dyDescent="0.2">
      <c r="A3379" t="s">
        <v>7150</v>
      </c>
      <c r="B3379" t="s">
        <v>7151</v>
      </c>
      <c r="C3379" t="s">
        <v>8</v>
      </c>
      <c r="D3379" t="s">
        <v>2201</v>
      </c>
      <c r="E3379" t="str">
        <f>_xlfn.XLOOKUP(Table2[[#This Row],[rxn]],[1]Sheet1!$A:$A,[1]Sheet1!$C:$C,"Other metaolism",0)</f>
        <v>Excluded</v>
      </c>
      <c r="F3379" t="s">
        <v>19</v>
      </c>
      <c r="G3379" t="str">
        <f>Table2[[#This Row],[rxn]]&amp;"_"&amp;Table2[[#This Row],[dir]]</f>
        <v>PIt_m_mm_FWD</v>
      </c>
      <c r="H3379" t="str" cm="1">
        <f t="array" ref="H3379">_xlfn.TEXTJOIN(",",TRUE,_xlfn.UNIQUE(_xlfn._xlws.FILTER(Table2[enz],Table2[rxn+dir]=Table2[[#This Row],[rxn+dir]])))</f>
        <v>UNKNOWN</v>
      </c>
      <c r="I3379" s="2" t="str">
        <f>_xlfn.TEXTAFTER(Table2[[#This Row],[rxn]],"_",-1)</f>
        <v>mm</v>
      </c>
      <c r="J3379" s="2" t="str">
        <f>_xlfn.TEXTBEFORE(Table2[[#This Row],[rxn]],"_"&amp;Table2[[#This Row],[compartment]],-1)</f>
        <v>PIt_m</v>
      </c>
      <c r="K3379" s="2" t="str" cm="1">
        <f t="array" ref="K3379">_xlfn.LET(_xlpm.t,J3379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79" s="2" t="str">
        <f>IF(LEN(Table2[[#This Row],[number at end of rxn-compartment]])&gt;0,_xlfn.TEXTBEFORE(Table2[[#This Row],[rxn-compartment]],Table2[[#This Row],[number at end of rxn-compartment]],-1),"")</f>
        <v/>
      </c>
    </row>
    <row r="3380" spans="1:12" x14ac:dyDescent="0.2">
      <c r="A3380" t="s">
        <v>7152</v>
      </c>
      <c r="B3380" t="s">
        <v>7151</v>
      </c>
      <c r="C3380" t="s">
        <v>21</v>
      </c>
      <c r="D3380" t="s">
        <v>2201</v>
      </c>
      <c r="E3380" t="str">
        <f>_xlfn.XLOOKUP(Table2[[#This Row],[rxn]],[1]Sheet1!$A:$A,[1]Sheet1!$C:$C,"Other metaolism",0)</f>
        <v>Excluded</v>
      </c>
      <c r="F3380" t="s">
        <v>19</v>
      </c>
      <c r="G3380" t="str">
        <f>Table2[[#This Row],[rxn]]&amp;"_"&amp;Table2[[#This Row],[dir]]</f>
        <v>PIt_m_mm_REV</v>
      </c>
      <c r="H3380" t="str" cm="1">
        <f t="array" ref="H3380">_xlfn.TEXTJOIN(",",TRUE,_xlfn.UNIQUE(_xlfn._xlws.FILTER(Table2[enz],Table2[rxn+dir]=Table2[[#This Row],[rxn+dir]])))</f>
        <v>UNKNOWN</v>
      </c>
      <c r="I3380" s="2" t="str">
        <f>_xlfn.TEXTAFTER(Table2[[#This Row],[rxn]],"_",-1)</f>
        <v>mm</v>
      </c>
      <c r="J3380" s="2" t="str">
        <f>_xlfn.TEXTBEFORE(Table2[[#This Row],[rxn]],"_"&amp;Table2[[#This Row],[compartment]],-1)</f>
        <v>PIt_m</v>
      </c>
      <c r="K3380" s="2" t="str" cm="1">
        <f t="array" ref="K3380">_xlfn.LET(_xlpm.t,J3380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0" s="2" t="str">
        <f>IF(LEN(Table2[[#This Row],[number at end of rxn-compartment]])&gt;0,_xlfn.TEXTBEFORE(Table2[[#This Row],[rxn-compartment]],Table2[[#This Row],[number at end of rxn-compartment]],-1),"")</f>
        <v/>
      </c>
    </row>
    <row r="3381" spans="1:12" x14ac:dyDescent="0.2">
      <c r="A3381" t="s">
        <v>7153</v>
      </c>
      <c r="B3381" t="s">
        <v>7154</v>
      </c>
      <c r="C3381" t="s">
        <v>8</v>
      </c>
      <c r="D3381" t="s">
        <v>1270</v>
      </c>
      <c r="E3381" t="str">
        <f>_xlfn.XLOOKUP(Table2[[#This Row],[rxn]],[1]Sheet1!$A:$A,[1]Sheet1!$C:$C,"Other metaolism",0)</f>
        <v>Excluded</v>
      </c>
      <c r="F3381" t="s">
        <v>19</v>
      </c>
      <c r="G3381" t="str">
        <f>Table2[[#This Row],[rxn]]&amp;"_"&amp;Table2[[#This Row],[dir]]</f>
        <v>PIt_r_rm_FWD</v>
      </c>
      <c r="H3381" t="str" cm="1">
        <f t="array" ref="H3381">_xlfn.TEXTJOIN(",",TRUE,_xlfn.UNIQUE(_xlfn._xlws.FILTER(Table2[enz],Table2[rxn+dir]=Table2[[#This Row],[rxn+dir]])))</f>
        <v>SPONT</v>
      </c>
      <c r="I3381" s="2" t="str">
        <f>_xlfn.TEXTAFTER(Table2[[#This Row],[rxn]],"_",-1)</f>
        <v>rm</v>
      </c>
      <c r="J3381" s="2" t="str">
        <f>_xlfn.TEXTBEFORE(Table2[[#This Row],[rxn]],"_"&amp;Table2[[#This Row],[compartment]],-1)</f>
        <v>PIt_r</v>
      </c>
      <c r="K3381" s="2" t="str" cm="1">
        <f t="array" ref="K3381">_xlfn.LET(_xlpm.t,J3381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1" s="2" t="str">
        <f>IF(LEN(Table2[[#This Row],[number at end of rxn-compartment]])&gt;0,_xlfn.TEXTBEFORE(Table2[[#This Row],[rxn-compartment]],Table2[[#This Row],[number at end of rxn-compartment]],-1),"")</f>
        <v/>
      </c>
    </row>
    <row r="3382" spans="1:12" x14ac:dyDescent="0.2">
      <c r="A3382" t="s">
        <v>7155</v>
      </c>
      <c r="B3382" t="s">
        <v>967</v>
      </c>
      <c r="C3382" t="s">
        <v>8</v>
      </c>
      <c r="D3382" t="s">
        <v>7156</v>
      </c>
      <c r="E3382" t="str">
        <f>_xlfn.XLOOKUP(Table2[[#This Row],[rxn]],[1]Sheet1!$A:$A,[1]Sheet1!$C:$C,"Other metaolism",0)</f>
        <v>Excluded</v>
      </c>
      <c r="F3382" t="s">
        <v>19</v>
      </c>
      <c r="G3382" t="str">
        <f>Table2[[#This Row],[rxn]]&amp;"_"&amp;Table2[[#This Row],[dir]]</f>
        <v>PItps_e_FWD</v>
      </c>
      <c r="H3382" t="str" cm="1">
        <f t="array" ref="H3382">_xlfn.TEXTJOIN(",",TRUE,_xlfn.UNIQUE(_xlfn._xlws.FILTER(Table2[enz],Table2[rxn+dir]=Table2[[#This Row],[rxn+dir]])))</f>
        <v>rt1948,rt3318</v>
      </c>
      <c r="I3382" s="2" t="str">
        <f>_xlfn.TEXTAFTER(Table2[[#This Row],[rxn]],"_",-1)</f>
        <v>e</v>
      </c>
      <c r="J3382" s="2" t="str">
        <f>_xlfn.TEXTBEFORE(Table2[[#This Row],[rxn]],"_"&amp;Table2[[#This Row],[compartment]],-1)</f>
        <v>PItps</v>
      </c>
      <c r="K3382" s="2" t="str" cm="1">
        <f t="array" ref="K3382">_xlfn.LET(_xlpm.t,J3382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2" s="2" t="str">
        <f>IF(LEN(Table2[[#This Row],[number at end of rxn-compartment]])&gt;0,_xlfn.TEXTBEFORE(Table2[[#This Row],[rxn-compartment]],Table2[[#This Row],[number at end of rxn-compartment]],-1),"")</f>
        <v/>
      </c>
    </row>
    <row r="3383" spans="1:12" x14ac:dyDescent="0.2">
      <c r="A3383" t="s">
        <v>7157</v>
      </c>
      <c r="B3383" t="s">
        <v>967</v>
      </c>
      <c r="C3383" t="s">
        <v>21</v>
      </c>
      <c r="D3383" t="s">
        <v>7156</v>
      </c>
      <c r="E3383" t="str">
        <f>_xlfn.XLOOKUP(Table2[[#This Row],[rxn]],[1]Sheet1!$A:$A,[1]Sheet1!$C:$C,"Other metaolism",0)</f>
        <v>Excluded</v>
      </c>
      <c r="F3383" t="s">
        <v>19</v>
      </c>
      <c r="G3383" t="str">
        <f>Table2[[#This Row],[rxn]]&amp;"_"&amp;Table2[[#This Row],[dir]]</f>
        <v>PItps_e_REV</v>
      </c>
      <c r="H3383" t="str" cm="1">
        <f t="array" ref="H3383">_xlfn.TEXTJOIN(",",TRUE,_xlfn.UNIQUE(_xlfn._xlws.FILTER(Table2[enz],Table2[rxn+dir]=Table2[[#This Row],[rxn+dir]])))</f>
        <v>rt1948,rt3318</v>
      </c>
      <c r="I3383" s="2" t="str">
        <f>_xlfn.TEXTAFTER(Table2[[#This Row],[rxn]],"_",-1)</f>
        <v>e</v>
      </c>
      <c r="J3383" s="2" t="str">
        <f>_xlfn.TEXTBEFORE(Table2[[#This Row],[rxn]],"_"&amp;Table2[[#This Row],[compartment]],-1)</f>
        <v>PItps</v>
      </c>
      <c r="K3383" s="2" t="str" cm="1">
        <f t="array" ref="K3383">_xlfn.LET(_xlpm.t,J3383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3" s="2" t="str">
        <f>IF(LEN(Table2[[#This Row],[number at end of rxn-compartment]])&gt;0,_xlfn.TEXTBEFORE(Table2[[#This Row],[rxn-compartment]],Table2[[#This Row],[number at end of rxn-compartment]],-1),"")</f>
        <v/>
      </c>
    </row>
    <row r="3384" spans="1:12" x14ac:dyDescent="0.2">
      <c r="A3384" t="s">
        <v>7158</v>
      </c>
      <c r="B3384" t="s">
        <v>967</v>
      </c>
      <c r="C3384" t="s">
        <v>8</v>
      </c>
      <c r="D3384" t="s">
        <v>7159</v>
      </c>
      <c r="E3384" t="str">
        <f>_xlfn.XLOOKUP(Table2[[#This Row],[rxn]],[1]Sheet1!$A:$A,[1]Sheet1!$C:$C,"Other metaolism",0)</f>
        <v>Excluded</v>
      </c>
      <c r="F3384" t="s">
        <v>19</v>
      </c>
      <c r="G3384" t="str">
        <f>Table2[[#This Row],[rxn]]&amp;"_"&amp;Table2[[#This Row],[dir]]</f>
        <v>PItps_e_FWD</v>
      </c>
      <c r="H3384" t="str" cm="1">
        <f t="array" ref="H3384">_xlfn.TEXTJOIN(",",TRUE,_xlfn.UNIQUE(_xlfn._xlws.FILTER(Table2[enz],Table2[rxn+dir]=Table2[[#This Row],[rxn+dir]])))</f>
        <v>rt1948,rt3318</v>
      </c>
      <c r="I3384" s="2" t="str">
        <f>_xlfn.TEXTAFTER(Table2[[#This Row],[rxn]],"_",-1)</f>
        <v>e</v>
      </c>
      <c r="J3384" s="2" t="str">
        <f>_xlfn.TEXTBEFORE(Table2[[#This Row],[rxn]],"_"&amp;Table2[[#This Row],[compartment]],-1)</f>
        <v>PItps</v>
      </c>
      <c r="K3384" s="2" t="str" cm="1">
        <f t="array" ref="K3384">_xlfn.LET(_xlpm.t,J3384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4" s="2" t="str">
        <f>IF(LEN(Table2[[#This Row],[number at end of rxn-compartment]])&gt;0,_xlfn.TEXTBEFORE(Table2[[#This Row],[rxn-compartment]],Table2[[#This Row],[number at end of rxn-compartment]],-1),"")</f>
        <v/>
      </c>
    </row>
    <row r="3385" spans="1:12" x14ac:dyDescent="0.2">
      <c r="A3385" t="s">
        <v>7160</v>
      </c>
      <c r="B3385" t="s">
        <v>967</v>
      </c>
      <c r="C3385" t="s">
        <v>21</v>
      </c>
      <c r="D3385" t="s">
        <v>7159</v>
      </c>
      <c r="E3385" t="str">
        <f>_xlfn.XLOOKUP(Table2[[#This Row],[rxn]],[1]Sheet1!$A:$A,[1]Sheet1!$C:$C,"Other metaolism",0)</f>
        <v>Excluded</v>
      </c>
      <c r="F3385" t="s">
        <v>19</v>
      </c>
      <c r="G3385" t="str">
        <f>Table2[[#This Row],[rxn]]&amp;"_"&amp;Table2[[#This Row],[dir]]</f>
        <v>PItps_e_REV</v>
      </c>
      <c r="H3385" t="str" cm="1">
        <f t="array" ref="H3385">_xlfn.TEXTJOIN(",",TRUE,_xlfn.UNIQUE(_xlfn._xlws.FILTER(Table2[enz],Table2[rxn+dir]=Table2[[#This Row],[rxn+dir]])))</f>
        <v>rt1948,rt3318</v>
      </c>
      <c r="I3385" s="2" t="str">
        <f>_xlfn.TEXTAFTER(Table2[[#This Row],[rxn]],"_",-1)</f>
        <v>e</v>
      </c>
      <c r="J3385" s="2" t="str">
        <f>_xlfn.TEXTBEFORE(Table2[[#This Row],[rxn]],"_"&amp;Table2[[#This Row],[compartment]],-1)</f>
        <v>PItps</v>
      </c>
      <c r="K3385" s="2" t="str" cm="1">
        <f t="array" ref="K3385">_xlfn.LET(_xlpm.t,J3385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5" s="2" t="str">
        <f>IF(LEN(Table2[[#This Row],[number at end of rxn-compartment]])&gt;0,_xlfn.TEXTBEFORE(Table2[[#This Row],[rxn-compartment]],Table2[[#This Row],[number at end of rxn-compartment]],-1),"")</f>
        <v/>
      </c>
    </row>
    <row r="3386" spans="1:12" x14ac:dyDescent="0.2">
      <c r="A3386" t="s">
        <v>7161</v>
      </c>
      <c r="B3386" t="s">
        <v>969</v>
      </c>
      <c r="C3386" t="s">
        <v>8</v>
      </c>
      <c r="D3386" t="s">
        <v>7162</v>
      </c>
      <c r="E3386" t="str">
        <f>_xlfn.XLOOKUP(Table2[[#This Row],[rxn]],[1]Sheet1!$A:$A,[1]Sheet1!$C:$C,"Other metaolism",0)</f>
        <v>Excluded</v>
      </c>
      <c r="F3386" t="s">
        <v>19</v>
      </c>
      <c r="G3386" t="str">
        <f>Table2[[#This Row],[rxn]]&amp;"_"&amp;Table2[[#This Row],[dir]]</f>
        <v>PItps_m_FWD</v>
      </c>
      <c r="H3386" t="str" cm="1">
        <f t="array" ref="H3386">_xlfn.TEXTJOIN(",",TRUE,_xlfn.UNIQUE(_xlfn._xlws.FILTER(Table2[enz],Table2[rxn+dir]=Table2[[#This Row],[rxn+dir]])))</f>
        <v>rt0521,rt7506</v>
      </c>
      <c r="I3386" s="2" t="str">
        <f>_xlfn.TEXTAFTER(Table2[[#This Row],[rxn]],"_",-1)</f>
        <v>m</v>
      </c>
      <c r="J3386" s="2" t="str">
        <f>_xlfn.TEXTBEFORE(Table2[[#This Row],[rxn]],"_"&amp;Table2[[#This Row],[compartment]],-1)</f>
        <v>PItps</v>
      </c>
      <c r="K3386" s="2" t="str" cm="1">
        <f t="array" ref="K3386">_xlfn.LET(_xlpm.t,J3386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6" s="2" t="str">
        <f>IF(LEN(Table2[[#This Row],[number at end of rxn-compartment]])&gt;0,_xlfn.TEXTBEFORE(Table2[[#This Row],[rxn-compartment]],Table2[[#This Row],[number at end of rxn-compartment]],-1),"")</f>
        <v/>
      </c>
    </row>
    <row r="3387" spans="1:12" x14ac:dyDescent="0.2">
      <c r="A3387" t="s">
        <v>7163</v>
      </c>
      <c r="B3387" t="s">
        <v>969</v>
      </c>
      <c r="C3387" t="s">
        <v>8</v>
      </c>
      <c r="D3387" t="s">
        <v>7164</v>
      </c>
      <c r="E3387" t="str">
        <f>_xlfn.XLOOKUP(Table2[[#This Row],[rxn]],[1]Sheet1!$A:$A,[1]Sheet1!$C:$C,"Other metaolism",0)</f>
        <v>Excluded</v>
      </c>
      <c r="F3387" t="s">
        <v>19</v>
      </c>
      <c r="G3387" t="str">
        <f>Table2[[#This Row],[rxn]]&amp;"_"&amp;Table2[[#This Row],[dir]]</f>
        <v>PItps_m_FWD</v>
      </c>
      <c r="H3387" t="str" cm="1">
        <f t="array" ref="H3387">_xlfn.TEXTJOIN(",",TRUE,_xlfn.UNIQUE(_xlfn._xlws.FILTER(Table2[enz],Table2[rxn+dir]=Table2[[#This Row],[rxn+dir]])))</f>
        <v>rt0521,rt7506</v>
      </c>
      <c r="I3387" s="2" t="str">
        <f>_xlfn.TEXTAFTER(Table2[[#This Row],[rxn]],"_",-1)</f>
        <v>m</v>
      </c>
      <c r="J3387" s="2" t="str">
        <f>_xlfn.TEXTBEFORE(Table2[[#This Row],[rxn]],"_"&amp;Table2[[#This Row],[compartment]],-1)</f>
        <v>PItps</v>
      </c>
      <c r="K3387" s="2" t="str" cm="1">
        <f t="array" ref="K3387">_xlfn.LET(_xlpm.t,J3387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7" s="2" t="str">
        <f>IF(LEN(Table2[[#This Row],[number at end of rxn-compartment]])&gt;0,_xlfn.TEXTBEFORE(Table2[[#This Row],[rxn-compartment]],Table2[[#This Row],[number at end of rxn-compartment]],-1),"")</f>
        <v/>
      </c>
    </row>
    <row r="3388" spans="1:12" x14ac:dyDescent="0.2">
      <c r="A3388" t="s">
        <v>7165</v>
      </c>
      <c r="B3388" t="s">
        <v>7167</v>
      </c>
      <c r="C3388" t="s">
        <v>8</v>
      </c>
      <c r="D3388" t="s">
        <v>7166</v>
      </c>
      <c r="E3388" t="str">
        <f>_xlfn.XLOOKUP(Table2[[#This Row],[rxn]],[1]Sheet1!$A:$A,[1]Sheet1!$C:$C,"Other metaolism",0)</f>
        <v>Central metabolism</v>
      </c>
      <c r="F3388" t="s">
        <v>460</v>
      </c>
      <c r="G3388" t="str">
        <f>Table2[[#This Row],[rxn]]&amp;"_"&amp;Table2[[#This Row],[dir]]</f>
        <v>PKETF_c_FWD</v>
      </c>
      <c r="H3388" t="str" cm="1">
        <f t="array" ref="H3388">_xlfn.TEXTJOIN(",",TRUE,_xlfn.UNIQUE(_xlfn._xlws.FILTER(Table2[enz],Table2[rxn+dir]=Table2[[#This Row],[rxn+dir]])))</f>
        <v>rt5014</v>
      </c>
      <c r="I3388" s="2" t="str">
        <f>_xlfn.TEXTAFTER(Table2[[#This Row],[rxn]],"_",-1)</f>
        <v>c</v>
      </c>
      <c r="J3388" s="2" t="str">
        <f>_xlfn.TEXTBEFORE(Table2[[#This Row],[rxn]],"_"&amp;Table2[[#This Row],[compartment]],-1)</f>
        <v>PKETF</v>
      </c>
      <c r="K3388" s="2" t="str" cm="1">
        <f t="array" ref="K3388">_xlfn.LET(_xlpm.t,J3388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8" s="2" t="str">
        <f>IF(LEN(Table2[[#This Row],[number at end of rxn-compartment]])&gt;0,_xlfn.TEXTBEFORE(Table2[[#This Row],[rxn-compartment]],Table2[[#This Row],[number at end of rxn-compartment]],-1),"")</f>
        <v/>
      </c>
    </row>
    <row r="3389" spans="1:12" x14ac:dyDescent="0.2">
      <c r="A3389" t="s">
        <v>7168</v>
      </c>
      <c r="B3389" t="s">
        <v>7169</v>
      </c>
      <c r="C3389" t="s">
        <v>8</v>
      </c>
      <c r="D3389" t="s">
        <v>7166</v>
      </c>
      <c r="E3389" t="str">
        <f>_xlfn.XLOOKUP(Table2[[#This Row],[rxn]],[1]Sheet1!$A:$A,[1]Sheet1!$C:$C,"Other metaolism",0)</f>
        <v>Central metabolism</v>
      </c>
      <c r="F3389" t="s">
        <v>460</v>
      </c>
      <c r="G3389" t="str">
        <f>Table2[[#This Row],[rxn]]&amp;"_"&amp;Table2[[#This Row],[dir]]</f>
        <v>PKETX_c_FWD</v>
      </c>
      <c r="H3389" t="str" cm="1">
        <f t="array" ref="H3389">_xlfn.TEXTJOIN(",",TRUE,_xlfn.UNIQUE(_xlfn._xlws.FILTER(Table2[enz],Table2[rxn+dir]=Table2[[#This Row],[rxn+dir]])))</f>
        <v>rt5014</v>
      </c>
      <c r="I3389" s="2" t="str">
        <f>_xlfn.TEXTAFTER(Table2[[#This Row],[rxn]],"_",-1)</f>
        <v>c</v>
      </c>
      <c r="J3389" s="2" t="str">
        <f>_xlfn.TEXTBEFORE(Table2[[#This Row],[rxn]],"_"&amp;Table2[[#This Row],[compartment]],-1)</f>
        <v>PKETX</v>
      </c>
      <c r="K3389" s="2" t="str" cm="1">
        <f t="array" ref="K3389">_xlfn.LET(_xlpm.t,J3389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89" s="2" t="str">
        <f>IF(LEN(Table2[[#This Row],[number at end of rxn-compartment]])&gt;0,_xlfn.TEXTBEFORE(Table2[[#This Row],[rxn-compartment]],Table2[[#This Row],[number at end of rxn-compartment]],-1),"")</f>
        <v/>
      </c>
    </row>
    <row r="3390" spans="1:12" x14ac:dyDescent="0.2">
      <c r="A3390" t="s">
        <v>7170</v>
      </c>
      <c r="B3390" t="s">
        <v>7172</v>
      </c>
      <c r="C3390" t="s">
        <v>8</v>
      </c>
      <c r="D3390" t="s">
        <v>7171</v>
      </c>
      <c r="E3390" t="str">
        <f>_xlfn.XLOOKUP(Table2[[#This Row],[rxn]],[1]Sheet1!$A:$A,[1]Sheet1!$C:$C,"Other metaolism",0)</f>
        <v>Other biosynthetic metabolism</v>
      </c>
      <c r="F3390" t="s">
        <v>344</v>
      </c>
      <c r="G3390" t="str">
        <f>Table2[[#This Row],[rxn]]&amp;"_"&amp;Table2[[#This Row],[dir]]</f>
        <v>PLAA1lpc_en_FWD</v>
      </c>
      <c r="H3390" t="str" cm="1">
        <f t="array" ref="H3390">_xlfn.TEXTJOIN(",",TRUE,_xlfn.UNIQUE(_xlfn._xlws.FILTER(Table2[enz],Table2[rxn+dir]=Table2[[#This Row],[rxn+dir]])))</f>
        <v>rt4017</v>
      </c>
      <c r="I3390" s="2" t="str">
        <f>_xlfn.TEXTAFTER(Table2[[#This Row],[rxn]],"_",-1)</f>
        <v>en</v>
      </c>
      <c r="J3390" s="2" t="str">
        <f>_xlfn.TEXTBEFORE(Table2[[#This Row],[rxn]],"_"&amp;Table2[[#This Row],[compartment]],-1)</f>
        <v>PLAA1lpc</v>
      </c>
      <c r="K3390" s="2" t="str" cm="1">
        <f t="array" ref="K3390">_xlfn.LET(_xlpm.t,J3390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0" s="2" t="str">
        <f>IF(LEN(Table2[[#This Row],[number at end of rxn-compartment]])&gt;0,_xlfn.TEXTBEFORE(Table2[[#This Row],[rxn-compartment]],Table2[[#This Row],[number at end of rxn-compartment]],-1),"")</f>
        <v/>
      </c>
    </row>
    <row r="3391" spans="1:12" x14ac:dyDescent="0.2">
      <c r="A3391" t="s">
        <v>7173</v>
      </c>
      <c r="B3391" t="s">
        <v>7175</v>
      </c>
      <c r="C3391" t="s">
        <v>8</v>
      </c>
      <c r="D3391" t="s">
        <v>7174</v>
      </c>
      <c r="E3391" t="str">
        <f>_xlfn.XLOOKUP(Table2[[#This Row],[rxn]],[1]Sheet1!$A:$A,[1]Sheet1!$C:$C,"Other metaolism",0)</f>
        <v>Other biosynthetic metabolism</v>
      </c>
      <c r="F3391" t="s">
        <v>344</v>
      </c>
      <c r="G3391" t="str">
        <f>Table2[[#This Row],[rxn]]&amp;"_"&amp;Table2[[#This Row],[dir]]</f>
        <v>PLAA1lpc_mm_FWD</v>
      </c>
      <c r="H3391" t="str" cm="1">
        <f t="array" ref="H3391">_xlfn.TEXTJOIN(",",TRUE,_xlfn.UNIQUE(_xlfn._xlws.FILTER(Table2[enz],Table2[rxn+dir]=Table2[[#This Row],[rxn+dir]])))</f>
        <v>rt5790</v>
      </c>
      <c r="I3391" s="2" t="str">
        <f>_xlfn.TEXTAFTER(Table2[[#This Row],[rxn]],"_",-1)</f>
        <v>mm</v>
      </c>
      <c r="J3391" s="2" t="str">
        <f>_xlfn.TEXTBEFORE(Table2[[#This Row],[rxn]],"_"&amp;Table2[[#This Row],[compartment]],-1)</f>
        <v>PLAA1lpc</v>
      </c>
      <c r="K3391" s="2" t="str" cm="1">
        <f t="array" ref="K3391">_xlfn.LET(_xlpm.t,J3391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1" s="2" t="str">
        <f>IF(LEN(Table2[[#This Row],[number at end of rxn-compartment]])&gt;0,_xlfn.TEXTBEFORE(Table2[[#This Row],[rxn-compartment]],Table2[[#This Row],[number at end of rxn-compartment]],-1),"")</f>
        <v/>
      </c>
    </row>
    <row r="3392" spans="1:12" x14ac:dyDescent="0.2">
      <c r="A3392" t="s">
        <v>7176</v>
      </c>
      <c r="B3392" t="s">
        <v>7178</v>
      </c>
      <c r="C3392" t="s">
        <v>8</v>
      </c>
      <c r="D3392" t="s">
        <v>7177</v>
      </c>
      <c r="E3392" t="str">
        <f>_xlfn.XLOOKUP(Table2[[#This Row],[rxn]],[1]Sheet1!$A:$A,[1]Sheet1!$C:$C,"Other metaolism",0)</f>
        <v>Other biosynthetic metabolism</v>
      </c>
      <c r="F3392" t="s">
        <v>344</v>
      </c>
      <c r="G3392" t="str">
        <f>Table2[[#This Row],[rxn]]&amp;"_"&amp;Table2[[#This Row],[dir]]</f>
        <v>PLAA1lpc_rm_FWD</v>
      </c>
      <c r="H3392" t="str" cm="1">
        <f t="array" ref="H3392">_xlfn.TEXTJOIN(",",TRUE,_xlfn.UNIQUE(_xlfn._xlws.FILTER(Table2[enz],Table2[rxn+dir]=Table2[[#This Row],[rxn+dir]])))</f>
        <v>rt5941</v>
      </c>
      <c r="I3392" s="2" t="str">
        <f>_xlfn.TEXTAFTER(Table2[[#This Row],[rxn]],"_",-1)</f>
        <v>rm</v>
      </c>
      <c r="J3392" s="2" t="str">
        <f>_xlfn.TEXTBEFORE(Table2[[#This Row],[rxn]],"_"&amp;Table2[[#This Row],[compartment]],-1)</f>
        <v>PLAA1lpc</v>
      </c>
      <c r="K3392" s="2" t="str" cm="1">
        <f t="array" ref="K3392">_xlfn.LET(_xlpm.t,J3392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2" s="2" t="str">
        <f>IF(LEN(Table2[[#This Row],[number at end of rxn-compartment]])&gt;0,_xlfn.TEXTBEFORE(Table2[[#This Row],[rxn-compartment]],Table2[[#This Row],[number at end of rxn-compartment]],-1),"")</f>
        <v/>
      </c>
    </row>
    <row r="3393" spans="1:12" x14ac:dyDescent="0.2">
      <c r="A3393" t="s">
        <v>7179</v>
      </c>
      <c r="B3393" t="s">
        <v>7180</v>
      </c>
      <c r="C3393" t="s">
        <v>8</v>
      </c>
      <c r="D3393" t="s">
        <v>7171</v>
      </c>
      <c r="E3393" t="str">
        <f>_xlfn.XLOOKUP(Table2[[#This Row],[rxn]],[1]Sheet1!$A:$A,[1]Sheet1!$C:$C,"Other metaolism",0)</f>
        <v>Other biosynthetic metabolism</v>
      </c>
      <c r="F3393" t="s">
        <v>344</v>
      </c>
      <c r="G3393" t="str">
        <f>Table2[[#This Row],[rxn]]&amp;"_"&amp;Table2[[#This Row],[dir]]</f>
        <v>PLAA1lpe_en_FWD</v>
      </c>
      <c r="H3393" t="str" cm="1">
        <f t="array" ref="H3393">_xlfn.TEXTJOIN(",",TRUE,_xlfn.UNIQUE(_xlfn._xlws.FILTER(Table2[enz],Table2[rxn+dir]=Table2[[#This Row],[rxn+dir]])))</f>
        <v>rt4017</v>
      </c>
      <c r="I3393" s="2" t="str">
        <f>_xlfn.TEXTAFTER(Table2[[#This Row],[rxn]],"_",-1)</f>
        <v>en</v>
      </c>
      <c r="J3393" s="2" t="str">
        <f>_xlfn.TEXTBEFORE(Table2[[#This Row],[rxn]],"_"&amp;Table2[[#This Row],[compartment]],-1)</f>
        <v>PLAA1lpe</v>
      </c>
      <c r="K3393" s="2" t="str" cm="1">
        <f t="array" ref="K3393">_xlfn.LET(_xlpm.t,J3393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3" s="2" t="str">
        <f>IF(LEN(Table2[[#This Row],[number at end of rxn-compartment]])&gt;0,_xlfn.TEXTBEFORE(Table2[[#This Row],[rxn-compartment]],Table2[[#This Row],[number at end of rxn-compartment]],-1),"")</f>
        <v/>
      </c>
    </row>
    <row r="3394" spans="1:12" x14ac:dyDescent="0.2">
      <c r="A3394" t="s">
        <v>7181</v>
      </c>
      <c r="B3394" t="s">
        <v>7182</v>
      </c>
      <c r="C3394" t="s">
        <v>8</v>
      </c>
      <c r="D3394" t="s">
        <v>7174</v>
      </c>
      <c r="E3394" t="str">
        <f>_xlfn.XLOOKUP(Table2[[#This Row],[rxn]],[1]Sheet1!$A:$A,[1]Sheet1!$C:$C,"Other metaolism",0)</f>
        <v>Other biosynthetic metabolism</v>
      </c>
      <c r="F3394" t="s">
        <v>344</v>
      </c>
      <c r="G3394" t="str">
        <f>Table2[[#This Row],[rxn]]&amp;"_"&amp;Table2[[#This Row],[dir]]</f>
        <v>PLAA1lpe_mm_FWD</v>
      </c>
      <c r="H3394" t="str" cm="1">
        <f t="array" ref="H3394">_xlfn.TEXTJOIN(",",TRUE,_xlfn.UNIQUE(_xlfn._xlws.FILTER(Table2[enz],Table2[rxn+dir]=Table2[[#This Row],[rxn+dir]])))</f>
        <v>rt5790</v>
      </c>
      <c r="I3394" s="2" t="str">
        <f>_xlfn.TEXTAFTER(Table2[[#This Row],[rxn]],"_",-1)</f>
        <v>mm</v>
      </c>
      <c r="J3394" s="2" t="str">
        <f>_xlfn.TEXTBEFORE(Table2[[#This Row],[rxn]],"_"&amp;Table2[[#This Row],[compartment]],-1)</f>
        <v>PLAA1lpe</v>
      </c>
      <c r="K3394" s="2" t="str" cm="1">
        <f t="array" ref="K3394">_xlfn.LET(_xlpm.t,J3394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4" s="2" t="str">
        <f>IF(LEN(Table2[[#This Row],[number at end of rxn-compartment]])&gt;0,_xlfn.TEXTBEFORE(Table2[[#This Row],[rxn-compartment]],Table2[[#This Row],[number at end of rxn-compartment]],-1),"")</f>
        <v/>
      </c>
    </row>
    <row r="3395" spans="1:12" x14ac:dyDescent="0.2">
      <c r="A3395" t="s">
        <v>7183</v>
      </c>
      <c r="B3395" t="s">
        <v>7184</v>
      </c>
      <c r="C3395" t="s">
        <v>8</v>
      </c>
      <c r="D3395" t="s">
        <v>7171</v>
      </c>
      <c r="E3395" t="str">
        <f>_xlfn.XLOOKUP(Table2[[#This Row],[rxn]],[1]Sheet1!$A:$A,[1]Sheet1!$C:$C,"Other metaolism",0)</f>
        <v>Other biosynthetic metabolism</v>
      </c>
      <c r="F3395" t="s">
        <v>344</v>
      </c>
      <c r="G3395" t="str">
        <f>Table2[[#This Row],[rxn]]&amp;"_"&amp;Table2[[#This Row],[dir]]</f>
        <v>PLAA2pc_en_FWD</v>
      </c>
      <c r="H3395" t="str" cm="1">
        <f t="array" ref="H3395">_xlfn.TEXTJOIN(",",TRUE,_xlfn.UNIQUE(_xlfn._xlws.FILTER(Table2[enz],Table2[rxn+dir]=Table2[[#This Row],[rxn+dir]])))</f>
        <v>rt4017</v>
      </c>
      <c r="I3395" s="2" t="str">
        <f>_xlfn.TEXTAFTER(Table2[[#This Row],[rxn]],"_",-1)</f>
        <v>en</v>
      </c>
      <c r="J3395" s="2" t="str">
        <f>_xlfn.TEXTBEFORE(Table2[[#This Row],[rxn]],"_"&amp;Table2[[#This Row],[compartment]],-1)</f>
        <v>PLAA2pc</v>
      </c>
      <c r="K3395" s="2" t="str" cm="1">
        <f t="array" ref="K3395">_xlfn.LET(_xlpm.t,J3395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5" s="2" t="str">
        <f>IF(LEN(Table2[[#This Row],[number at end of rxn-compartment]])&gt;0,_xlfn.TEXTBEFORE(Table2[[#This Row],[rxn-compartment]],Table2[[#This Row],[number at end of rxn-compartment]],-1),"")</f>
        <v/>
      </c>
    </row>
    <row r="3396" spans="1:12" x14ac:dyDescent="0.2">
      <c r="A3396" t="s">
        <v>7185</v>
      </c>
      <c r="B3396" t="s">
        <v>7187</v>
      </c>
      <c r="C3396" t="s">
        <v>8</v>
      </c>
      <c r="D3396" t="s">
        <v>7186</v>
      </c>
      <c r="E3396" t="str">
        <f>_xlfn.XLOOKUP(Table2[[#This Row],[rxn]],[1]Sheet1!$A:$A,[1]Sheet1!$C:$C,"Other metaolism",0)</f>
        <v>Other biosynthetic metabolism</v>
      </c>
      <c r="F3396" t="s">
        <v>344</v>
      </c>
      <c r="G3396" t="str">
        <f>Table2[[#This Row],[rxn]]&amp;"_"&amp;Table2[[#This Row],[dir]]</f>
        <v>PLAA2pc_mm_FWD</v>
      </c>
      <c r="H3396" t="str" cm="1">
        <f t="array" ref="H3396">_xlfn.TEXTJOIN(",",TRUE,_xlfn.UNIQUE(_xlfn._xlws.FILTER(Table2[enz],Table2[rxn+dir]=Table2[[#This Row],[rxn+dir]])))</f>
        <v>rt4445</v>
      </c>
      <c r="I3396" s="2" t="str">
        <f>_xlfn.TEXTAFTER(Table2[[#This Row],[rxn]],"_",-1)</f>
        <v>mm</v>
      </c>
      <c r="J3396" s="2" t="str">
        <f>_xlfn.TEXTBEFORE(Table2[[#This Row],[rxn]],"_"&amp;Table2[[#This Row],[compartment]],-1)</f>
        <v>PLAA2pc</v>
      </c>
      <c r="K3396" s="2" t="str" cm="1">
        <f t="array" ref="K3396">_xlfn.LET(_xlpm.t,J3396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6" s="2" t="str">
        <f>IF(LEN(Table2[[#This Row],[number at end of rxn-compartment]])&gt;0,_xlfn.TEXTBEFORE(Table2[[#This Row],[rxn-compartment]],Table2[[#This Row],[number at end of rxn-compartment]],-1),"")</f>
        <v/>
      </c>
    </row>
    <row r="3397" spans="1:12" x14ac:dyDescent="0.2">
      <c r="A3397" t="s">
        <v>7188</v>
      </c>
      <c r="B3397" t="s">
        <v>7189</v>
      </c>
      <c r="C3397" t="s">
        <v>8</v>
      </c>
      <c r="D3397" t="s">
        <v>7177</v>
      </c>
      <c r="E3397" t="str">
        <f>_xlfn.XLOOKUP(Table2[[#This Row],[rxn]],[1]Sheet1!$A:$A,[1]Sheet1!$C:$C,"Other metaolism",0)</f>
        <v>Other biosynthetic metabolism</v>
      </c>
      <c r="F3397" t="s">
        <v>344</v>
      </c>
      <c r="G3397" t="str">
        <f>Table2[[#This Row],[rxn]]&amp;"_"&amp;Table2[[#This Row],[dir]]</f>
        <v>PLAA2pc_rm_FWD</v>
      </c>
      <c r="H3397" t="str" cm="1">
        <f t="array" ref="H3397">_xlfn.TEXTJOIN(",",TRUE,_xlfn.UNIQUE(_xlfn._xlws.FILTER(Table2[enz],Table2[rxn+dir]=Table2[[#This Row],[rxn+dir]])))</f>
        <v>rt5941</v>
      </c>
      <c r="I3397" s="2" t="str">
        <f>_xlfn.TEXTAFTER(Table2[[#This Row],[rxn]],"_",-1)</f>
        <v>rm</v>
      </c>
      <c r="J3397" s="2" t="str">
        <f>_xlfn.TEXTBEFORE(Table2[[#This Row],[rxn]],"_"&amp;Table2[[#This Row],[compartment]],-1)</f>
        <v>PLAA2pc</v>
      </c>
      <c r="K3397" s="2" t="str" cm="1">
        <f t="array" ref="K3397">_xlfn.LET(_xlpm.t,J3397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7" s="2" t="str">
        <f>IF(LEN(Table2[[#This Row],[number at end of rxn-compartment]])&gt;0,_xlfn.TEXTBEFORE(Table2[[#This Row],[rxn-compartment]],Table2[[#This Row],[number at end of rxn-compartment]],-1),"")</f>
        <v/>
      </c>
    </row>
    <row r="3398" spans="1:12" x14ac:dyDescent="0.2">
      <c r="A3398" t="s">
        <v>7190</v>
      </c>
      <c r="B3398" t="s">
        <v>7191</v>
      </c>
      <c r="C3398" t="s">
        <v>8</v>
      </c>
      <c r="D3398" t="s">
        <v>7171</v>
      </c>
      <c r="E3398" t="str">
        <f>_xlfn.XLOOKUP(Table2[[#This Row],[rxn]],[1]Sheet1!$A:$A,[1]Sheet1!$C:$C,"Other metaolism",0)</f>
        <v>Other biosynthetic metabolism</v>
      </c>
      <c r="F3398" t="s">
        <v>344</v>
      </c>
      <c r="G3398" t="str">
        <f>Table2[[#This Row],[rxn]]&amp;"_"&amp;Table2[[#This Row],[dir]]</f>
        <v>PLAA2pe_en_FWD</v>
      </c>
      <c r="H3398" t="str" cm="1">
        <f t="array" ref="H3398">_xlfn.TEXTJOIN(",",TRUE,_xlfn.UNIQUE(_xlfn._xlws.FILTER(Table2[enz],Table2[rxn+dir]=Table2[[#This Row],[rxn+dir]])))</f>
        <v>rt4017</v>
      </c>
      <c r="I3398" s="2" t="str">
        <f>_xlfn.TEXTAFTER(Table2[[#This Row],[rxn]],"_",-1)</f>
        <v>en</v>
      </c>
      <c r="J3398" s="2" t="str">
        <f>_xlfn.TEXTBEFORE(Table2[[#This Row],[rxn]],"_"&amp;Table2[[#This Row],[compartment]],-1)</f>
        <v>PLAA2pe</v>
      </c>
      <c r="K3398" s="2" t="str" cm="1">
        <f t="array" ref="K3398">_xlfn.LET(_xlpm.t,J3398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8" s="2" t="str">
        <f>IF(LEN(Table2[[#This Row],[number at end of rxn-compartment]])&gt;0,_xlfn.TEXTBEFORE(Table2[[#This Row],[rxn-compartment]],Table2[[#This Row],[number at end of rxn-compartment]],-1),"")</f>
        <v/>
      </c>
    </row>
    <row r="3399" spans="1:12" x14ac:dyDescent="0.2">
      <c r="A3399" t="s">
        <v>7192</v>
      </c>
      <c r="B3399" t="s">
        <v>7193</v>
      </c>
      <c r="C3399" t="s">
        <v>8</v>
      </c>
      <c r="D3399" t="s">
        <v>7186</v>
      </c>
      <c r="E3399" t="str">
        <f>_xlfn.XLOOKUP(Table2[[#This Row],[rxn]],[1]Sheet1!$A:$A,[1]Sheet1!$C:$C,"Other metaolism",0)</f>
        <v>Other biosynthetic metabolism</v>
      </c>
      <c r="F3399" t="s">
        <v>344</v>
      </c>
      <c r="G3399" t="str">
        <f>Table2[[#This Row],[rxn]]&amp;"_"&amp;Table2[[#This Row],[dir]]</f>
        <v>PLAA2pe_mm_FWD</v>
      </c>
      <c r="H3399" t="str" cm="1">
        <f t="array" ref="H3399">_xlfn.TEXTJOIN(",",TRUE,_xlfn.UNIQUE(_xlfn._xlws.FILTER(Table2[enz],Table2[rxn+dir]=Table2[[#This Row],[rxn+dir]])))</f>
        <v>rt4445</v>
      </c>
      <c r="I3399" s="2" t="str">
        <f>_xlfn.TEXTAFTER(Table2[[#This Row],[rxn]],"_",-1)</f>
        <v>mm</v>
      </c>
      <c r="J3399" s="2" t="str">
        <f>_xlfn.TEXTBEFORE(Table2[[#This Row],[rxn]],"_"&amp;Table2[[#This Row],[compartment]],-1)</f>
        <v>PLAA2pe</v>
      </c>
      <c r="K3399" s="2" t="str" cm="1">
        <f t="array" ref="K3399">_xlfn.LET(_xlpm.t,J3399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399" s="2" t="str">
        <f>IF(LEN(Table2[[#This Row],[number at end of rxn-compartment]])&gt;0,_xlfn.TEXTBEFORE(Table2[[#This Row],[rxn-compartment]],Table2[[#This Row],[number at end of rxn-compartment]],-1),"")</f>
        <v/>
      </c>
    </row>
    <row r="3400" spans="1:12" x14ac:dyDescent="0.2">
      <c r="A3400" t="s">
        <v>7194</v>
      </c>
      <c r="B3400" t="s">
        <v>7196</v>
      </c>
      <c r="C3400" t="s">
        <v>8</v>
      </c>
      <c r="D3400" t="s">
        <v>7195</v>
      </c>
      <c r="E3400" t="str">
        <f>_xlfn.XLOOKUP(Table2[[#This Row],[rxn]],[1]Sheet1!$A:$A,[1]Sheet1!$C:$C,"Other metaolism",0)</f>
        <v>Other biosynthetic metabolism</v>
      </c>
      <c r="F3400" t="s">
        <v>7197</v>
      </c>
      <c r="G3400" t="str">
        <f>Table2[[#This Row],[rxn]]&amp;"_"&amp;Table2[[#This Row],[dir]]</f>
        <v>PLACipc_m_FWD</v>
      </c>
      <c r="H3400" t="str" cm="1">
        <f t="array" ref="H3400">_xlfn.TEXTJOIN(",",TRUE,_xlfn.UNIQUE(_xlfn._xlws.FILTER(Table2[enz],Table2[rxn+dir]=Table2[[#This Row],[rxn+dir]])))</f>
        <v>rt7489_m</v>
      </c>
      <c r="I3400" s="2" t="str">
        <f>_xlfn.TEXTAFTER(Table2[[#This Row],[rxn]],"_",-1)</f>
        <v>m</v>
      </c>
      <c r="J3400" s="2" t="str">
        <f>_xlfn.TEXTBEFORE(Table2[[#This Row],[rxn]],"_"&amp;Table2[[#This Row],[compartment]],-1)</f>
        <v>PLACipc</v>
      </c>
      <c r="K3400" s="2" t="str" cm="1">
        <f t="array" ref="K3400">_xlfn.LET(_xlpm.t,J3400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0" s="2" t="str">
        <f>IF(LEN(Table2[[#This Row],[number at end of rxn-compartment]])&gt;0,_xlfn.TEXTBEFORE(Table2[[#This Row],[rxn-compartment]],Table2[[#This Row],[number at end of rxn-compartment]],-1),"")</f>
        <v/>
      </c>
    </row>
    <row r="3401" spans="1:12" x14ac:dyDescent="0.2">
      <c r="A3401" t="s">
        <v>7198</v>
      </c>
      <c r="B3401" t="s">
        <v>7200</v>
      </c>
      <c r="C3401" t="s">
        <v>8</v>
      </c>
      <c r="D3401" t="s">
        <v>7199</v>
      </c>
      <c r="E3401" t="str">
        <f>_xlfn.XLOOKUP(Table2[[#This Row],[rxn]],[1]Sheet1!$A:$A,[1]Sheet1!$C:$C,"Other metaolism",0)</f>
        <v>Other biosynthetic metabolism</v>
      </c>
      <c r="F3401" t="s">
        <v>7197</v>
      </c>
      <c r="G3401" t="str">
        <f>Table2[[#This Row],[rxn]]&amp;"_"&amp;Table2[[#This Row],[dir]]</f>
        <v>PLACipc_r_FWD</v>
      </c>
      <c r="H3401" t="str" cm="1">
        <f t="array" ref="H3401">_xlfn.TEXTJOIN(",",TRUE,_xlfn.UNIQUE(_xlfn._xlws.FILTER(Table2[enz],Table2[rxn+dir]=Table2[[#This Row],[rxn+dir]])))</f>
        <v>rt7489_r</v>
      </c>
      <c r="I3401" s="2" t="str">
        <f>_xlfn.TEXTAFTER(Table2[[#This Row],[rxn]],"_",-1)</f>
        <v>r</v>
      </c>
      <c r="J3401" s="2" t="str">
        <f>_xlfn.TEXTBEFORE(Table2[[#This Row],[rxn]],"_"&amp;Table2[[#This Row],[compartment]],-1)</f>
        <v>PLACipc</v>
      </c>
      <c r="K3401" s="2" t="str" cm="1">
        <f t="array" ref="K3401">_xlfn.LET(_xlpm.t,J3401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1" s="2" t="str">
        <f>IF(LEN(Table2[[#This Row],[number at end of rxn-compartment]])&gt;0,_xlfn.TEXTBEFORE(Table2[[#This Row],[rxn-compartment]],Table2[[#This Row],[number at end of rxn-compartment]],-1),"")</f>
        <v/>
      </c>
    </row>
    <row r="3402" spans="1:12" x14ac:dyDescent="0.2">
      <c r="A3402" t="s">
        <v>7201</v>
      </c>
      <c r="B3402" t="s">
        <v>7202</v>
      </c>
      <c r="C3402" t="s">
        <v>8</v>
      </c>
      <c r="D3402" t="s">
        <v>7195</v>
      </c>
      <c r="E3402" t="str">
        <f>_xlfn.XLOOKUP(Table2[[#This Row],[rxn]],[1]Sheet1!$A:$A,[1]Sheet1!$C:$C,"Other metaolism",0)</f>
        <v>Other biosynthetic metabolism</v>
      </c>
      <c r="F3402" t="s">
        <v>7197</v>
      </c>
      <c r="G3402" t="str">
        <f>Table2[[#This Row],[rxn]]&amp;"_"&amp;Table2[[#This Row],[dir]]</f>
        <v>PLACmip2c_m_FWD</v>
      </c>
      <c r="H3402" t="str" cm="1">
        <f t="array" ref="H3402">_xlfn.TEXTJOIN(",",TRUE,_xlfn.UNIQUE(_xlfn._xlws.FILTER(Table2[enz],Table2[rxn+dir]=Table2[[#This Row],[rxn+dir]])))</f>
        <v>rt7489_m</v>
      </c>
      <c r="I3402" s="2" t="str">
        <f>_xlfn.TEXTAFTER(Table2[[#This Row],[rxn]],"_",-1)</f>
        <v>m</v>
      </c>
      <c r="J3402" s="2" t="str">
        <f>_xlfn.TEXTBEFORE(Table2[[#This Row],[rxn]],"_"&amp;Table2[[#This Row],[compartment]],-1)</f>
        <v>PLACmip2c</v>
      </c>
      <c r="K3402" s="2" t="str" cm="1">
        <f t="array" ref="K3402">_xlfn.LET(_xlpm.t,J3402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2" s="2" t="str">
        <f>IF(LEN(Table2[[#This Row],[number at end of rxn-compartment]])&gt;0,_xlfn.TEXTBEFORE(Table2[[#This Row],[rxn-compartment]],Table2[[#This Row],[number at end of rxn-compartment]],-1),"")</f>
        <v/>
      </c>
    </row>
    <row r="3403" spans="1:12" x14ac:dyDescent="0.2">
      <c r="A3403" t="s">
        <v>7203</v>
      </c>
      <c r="B3403" t="s">
        <v>7204</v>
      </c>
      <c r="C3403" t="s">
        <v>8</v>
      </c>
      <c r="D3403" t="s">
        <v>7199</v>
      </c>
      <c r="E3403" t="str">
        <f>_xlfn.XLOOKUP(Table2[[#This Row],[rxn]],[1]Sheet1!$A:$A,[1]Sheet1!$C:$C,"Other metaolism",0)</f>
        <v>Other metabolism</v>
      </c>
      <c r="F3403" t="s">
        <v>497</v>
      </c>
      <c r="G3403" t="str">
        <f>Table2[[#This Row],[rxn]]&amp;"_"&amp;Table2[[#This Row],[dir]]</f>
        <v>PLACmip2c_r_FWD</v>
      </c>
      <c r="H3403" t="str" cm="1">
        <f t="array" ref="H3403">_xlfn.TEXTJOIN(",",TRUE,_xlfn.UNIQUE(_xlfn._xlws.FILTER(Table2[enz],Table2[rxn+dir]=Table2[[#This Row],[rxn+dir]])))</f>
        <v>rt7489_r</v>
      </c>
      <c r="I3403" s="2" t="str">
        <f>_xlfn.TEXTAFTER(Table2[[#This Row],[rxn]],"_",-1)</f>
        <v>r</v>
      </c>
      <c r="J3403" s="2" t="str">
        <f>_xlfn.TEXTBEFORE(Table2[[#This Row],[rxn]],"_"&amp;Table2[[#This Row],[compartment]],-1)</f>
        <v>PLACmip2c</v>
      </c>
      <c r="K3403" s="2" t="str" cm="1">
        <f t="array" ref="K3403">_xlfn.LET(_xlpm.t,J3403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3" s="2" t="str">
        <f>IF(LEN(Table2[[#This Row],[number at end of rxn-compartment]])&gt;0,_xlfn.TEXTBEFORE(Table2[[#This Row],[rxn-compartment]],Table2[[#This Row],[number at end of rxn-compartment]],-1),"")</f>
        <v/>
      </c>
    </row>
    <row r="3404" spans="1:12" x14ac:dyDescent="0.2">
      <c r="A3404" t="s">
        <v>7205</v>
      </c>
      <c r="B3404" t="s">
        <v>7206</v>
      </c>
      <c r="C3404" t="s">
        <v>8</v>
      </c>
      <c r="D3404" t="s">
        <v>7195</v>
      </c>
      <c r="E3404" t="str">
        <f>_xlfn.XLOOKUP(Table2[[#This Row],[rxn]],[1]Sheet1!$A:$A,[1]Sheet1!$C:$C,"Other metaolism",0)</f>
        <v>Other biosynthetic metabolism</v>
      </c>
      <c r="F3404" t="s">
        <v>7197</v>
      </c>
      <c r="G3404" t="str">
        <f>Table2[[#This Row],[rxn]]&amp;"_"&amp;Table2[[#This Row],[dir]]</f>
        <v>PLACmipc_m_FWD</v>
      </c>
      <c r="H3404" t="str" cm="1">
        <f t="array" ref="H3404">_xlfn.TEXTJOIN(",",TRUE,_xlfn.UNIQUE(_xlfn._xlws.FILTER(Table2[enz],Table2[rxn+dir]=Table2[[#This Row],[rxn+dir]])))</f>
        <v>rt7489_m</v>
      </c>
      <c r="I3404" s="2" t="str">
        <f>_xlfn.TEXTAFTER(Table2[[#This Row],[rxn]],"_",-1)</f>
        <v>m</v>
      </c>
      <c r="J3404" s="2" t="str">
        <f>_xlfn.TEXTBEFORE(Table2[[#This Row],[rxn]],"_"&amp;Table2[[#This Row],[compartment]],-1)</f>
        <v>PLACmipc</v>
      </c>
      <c r="K3404" s="2" t="str" cm="1">
        <f t="array" ref="K3404">_xlfn.LET(_xlpm.t,J3404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4" s="2" t="str">
        <f>IF(LEN(Table2[[#This Row],[number at end of rxn-compartment]])&gt;0,_xlfn.TEXTBEFORE(Table2[[#This Row],[rxn-compartment]],Table2[[#This Row],[number at end of rxn-compartment]],-1),"")</f>
        <v/>
      </c>
    </row>
    <row r="3405" spans="1:12" x14ac:dyDescent="0.2">
      <c r="A3405" t="s">
        <v>7207</v>
      </c>
      <c r="B3405" t="s">
        <v>7208</v>
      </c>
      <c r="C3405" t="s">
        <v>8</v>
      </c>
      <c r="D3405" t="s">
        <v>7199</v>
      </c>
      <c r="E3405" t="str">
        <f>_xlfn.XLOOKUP(Table2[[#This Row],[rxn]],[1]Sheet1!$A:$A,[1]Sheet1!$C:$C,"Other metaolism",0)</f>
        <v>Other biosynthetic metabolism</v>
      </c>
      <c r="F3405" t="s">
        <v>7197</v>
      </c>
      <c r="G3405" t="str">
        <f>Table2[[#This Row],[rxn]]&amp;"_"&amp;Table2[[#This Row],[dir]]</f>
        <v>PLACmipc_r_FWD</v>
      </c>
      <c r="H3405" t="str" cm="1">
        <f t="array" ref="H3405">_xlfn.TEXTJOIN(",",TRUE,_xlfn.UNIQUE(_xlfn._xlws.FILTER(Table2[enz],Table2[rxn+dir]=Table2[[#This Row],[rxn+dir]])))</f>
        <v>rt7489_r</v>
      </c>
      <c r="I3405" s="2" t="str">
        <f>_xlfn.TEXTAFTER(Table2[[#This Row],[rxn]],"_",-1)</f>
        <v>r</v>
      </c>
      <c r="J3405" s="2" t="str">
        <f>_xlfn.TEXTBEFORE(Table2[[#This Row],[rxn]],"_"&amp;Table2[[#This Row],[compartment]],-1)</f>
        <v>PLACmipc</v>
      </c>
      <c r="K3405" s="2" t="str" cm="1">
        <f t="array" ref="K3405">_xlfn.LET(_xlpm.t,J3405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5" s="2" t="str">
        <f>IF(LEN(Table2[[#This Row],[number at end of rxn-compartment]])&gt;0,_xlfn.TEXTBEFORE(Table2[[#This Row],[rxn-compartment]],Table2[[#This Row],[number at end of rxn-compartment]],-1),"")</f>
        <v/>
      </c>
    </row>
    <row r="3406" spans="1:12" x14ac:dyDescent="0.2">
      <c r="A3406" t="s">
        <v>7209</v>
      </c>
      <c r="B3406" t="s">
        <v>7211</v>
      </c>
      <c r="C3406" t="s">
        <v>8</v>
      </c>
      <c r="D3406" t="s">
        <v>7210</v>
      </c>
      <c r="E3406" t="str">
        <f>_xlfn.XLOOKUP(Table2[[#This Row],[rxn]],[1]Sheet1!$A:$A,[1]Sheet1!$C:$C,"Other metaolism",0)</f>
        <v>Other biosynthetic metabolism</v>
      </c>
      <c r="F3406" t="s">
        <v>344</v>
      </c>
      <c r="G3406" t="str">
        <f>Table2[[#This Row],[rxn]]&amp;"_"&amp;Table2[[#This Row],[dir]]</f>
        <v>PLACpail_c_FWD</v>
      </c>
      <c r="H3406" t="str" cm="1">
        <f t="array" ref="H3406">_xlfn.TEXTJOIN(",",TRUE,_xlfn.UNIQUE(_xlfn._xlws.FILTER(Table2[enz],Table2[rxn+dir]=Table2[[#This Row],[rxn+dir]])))</f>
        <v>rt3387</v>
      </c>
      <c r="I3406" s="2" t="str">
        <f>_xlfn.TEXTAFTER(Table2[[#This Row],[rxn]],"_",-1)</f>
        <v>c</v>
      </c>
      <c r="J3406" s="2" t="str">
        <f>_xlfn.TEXTBEFORE(Table2[[#This Row],[rxn]],"_"&amp;Table2[[#This Row],[compartment]],-1)</f>
        <v>PLACpail</v>
      </c>
      <c r="K3406" s="2" t="str" cm="1">
        <f t="array" ref="K3406">_xlfn.LET(_xlpm.t,J3406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6" s="2" t="str">
        <f>IF(LEN(Table2[[#This Row],[number at end of rxn-compartment]])&gt;0,_xlfn.TEXTBEFORE(Table2[[#This Row],[rxn-compartment]],Table2[[#This Row],[number at end of rxn-compartment]],-1),"")</f>
        <v/>
      </c>
    </row>
    <row r="3407" spans="1:12" x14ac:dyDescent="0.2">
      <c r="A3407" t="s">
        <v>7212</v>
      </c>
      <c r="B3407" t="s">
        <v>7214</v>
      </c>
      <c r="C3407" t="s">
        <v>8</v>
      </c>
      <c r="D3407" t="s">
        <v>7213</v>
      </c>
      <c r="E3407" t="str">
        <f>_xlfn.XLOOKUP(Table2[[#This Row],[rxn]],[1]Sheet1!$A:$A,[1]Sheet1!$C:$C,"Other metaolism",0)</f>
        <v>Other biosynthetic metabolism</v>
      </c>
      <c r="F3407" t="s">
        <v>344</v>
      </c>
      <c r="G3407" t="str">
        <f>Table2[[#This Row],[rxn]]&amp;"_"&amp;Table2[[#This Row],[dir]]</f>
        <v>PLACpail45p_c_FWD</v>
      </c>
      <c r="H3407" t="str" cm="1">
        <f t="array" ref="H3407">_xlfn.TEXTJOIN(",",TRUE,_xlfn.UNIQUE(_xlfn._xlws.FILTER(Table2[enz],Table2[rxn+dir]=Table2[[#This Row],[rxn+dir]])))</f>
        <v>rt4487_c</v>
      </c>
      <c r="I3407" s="2" t="str">
        <f>_xlfn.TEXTAFTER(Table2[[#This Row],[rxn]],"_",-1)</f>
        <v>c</v>
      </c>
      <c r="J3407" s="2" t="str">
        <f>_xlfn.TEXTBEFORE(Table2[[#This Row],[rxn]],"_"&amp;Table2[[#This Row],[compartment]],-1)</f>
        <v>PLACpail45p</v>
      </c>
      <c r="K3407" s="2" t="str" cm="1">
        <f t="array" ref="K3407">_xlfn.LET(_xlpm.t,J3407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7" s="2" t="str">
        <f>IF(LEN(Table2[[#This Row],[number at end of rxn-compartment]])&gt;0,_xlfn.TEXTBEFORE(Table2[[#This Row],[rxn-compartment]],Table2[[#This Row],[number at end of rxn-compartment]],-1),"")</f>
        <v/>
      </c>
    </row>
    <row r="3408" spans="1:12" x14ac:dyDescent="0.2">
      <c r="A3408" t="s">
        <v>7215</v>
      </c>
      <c r="B3408" t="s">
        <v>7217</v>
      </c>
      <c r="C3408" t="s">
        <v>8</v>
      </c>
      <c r="D3408" t="s">
        <v>7216</v>
      </c>
      <c r="E3408" t="str">
        <f>_xlfn.XLOOKUP(Table2[[#This Row],[rxn]],[1]Sheet1!$A:$A,[1]Sheet1!$C:$C,"Other metaolism",0)</f>
        <v>Other biosynthetic metabolism</v>
      </c>
      <c r="F3408" t="s">
        <v>344</v>
      </c>
      <c r="G3408" t="str">
        <f>Table2[[#This Row],[rxn]]&amp;"_"&amp;Table2[[#This Row],[dir]]</f>
        <v>PLACpail45p_n_FWD</v>
      </c>
      <c r="H3408" t="str" cm="1">
        <f t="array" ref="H3408">_xlfn.TEXTJOIN(",",TRUE,_xlfn.UNIQUE(_xlfn._xlws.FILTER(Table2[enz],Table2[rxn+dir]=Table2[[#This Row],[rxn+dir]])))</f>
        <v>rt4487_n</v>
      </c>
      <c r="I3408" s="2" t="str">
        <f>_xlfn.TEXTAFTER(Table2[[#This Row],[rxn]],"_",-1)</f>
        <v>n</v>
      </c>
      <c r="J3408" s="2" t="str">
        <f>_xlfn.TEXTBEFORE(Table2[[#This Row],[rxn]],"_"&amp;Table2[[#This Row],[compartment]],-1)</f>
        <v>PLACpail45p</v>
      </c>
      <c r="K3408" s="2" t="str" cm="1">
        <f t="array" ref="K3408">_xlfn.LET(_xlpm.t,J3408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8" s="2" t="str">
        <f>IF(LEN(Table2[[#This Row],[number at end of rxn-compartment]])&gt;0,_xlfn.TEXTBEFORE(Table2[[#This Row],[rxn-compartment]],Table2[[#This Row],[number at end of rxn-compartment]],-1),"")</f>
        <v/>
      </c>
    </row>
    <row r="3409" spans="1:12" x14ac:dyDescent="0.2">
      <c r="A3409" t="s">
        <v>7218</v>
      </c>
      <c r="B3409" t="s">
        <v>7220</v>
      </c>
      <c r="C3409" t="s">
        <v>8</v>
      </c>
      <c r="D3409" t="s">
        <v>7219</v>
      </c>
      <c r="E3409" t="str">
        <f>_xlfn.XLOOKUP(Table2[[#This Row],[rxn]],[1]Sheet1!$A:$A,[1]Sheet1!$C:$C,"Other metaolism",0)</f>
        <v>Other biosynthetic metabolism</v>
      </c>
      <c r="F3409" t="s">
        <v>344</v>
      </c>
      <c r="G3409" t="str">
        <f>Table2[[#This Row],[rxn]]&amp;"_"&amp;Table2[[#This Row],[dir]]</f>
        <v>PLACpg_mm_FWD</v>
      </c>
      <c r="H3409" t="str" cm="1">
        <f t="array" ref="H3409">_xlfn.TEXTJOIN(",",TRUE,_xlfn.UNIQUE(_xlfn._xlws.FILTER(Table2[enz],Table2[rxn+dir]=Table2[[#This Row],[rxn+dir]])))</f>
        <v>rt3355</v>
      </c>
      <c r="I3409" s="2" t="str">
        <f>_xlfn.TEXTAFTER(Table2[[#This Row],[rxn]],"_",-1)</f>
        <v>mm</v>
      </c>
      <c r="J3409" s="2" t="str">
        <f>_xlfn.TEXTBEFORE(Table2[[#This Row],[rxn]],"_"&amp;Table2[[#This Row],[compartment]],-1)</f>
        <v>PLACpg</v>
      </c>
      <c r="K3409" s="2" t="str" cm="1">
        <f t="array" ref="K3409">_xlfn.LET(_xlpm.t,J3409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09" s="2" t="str">
        <f>IF(LEN(Table2[[#This Row],[number at end of rxn-compartment]])&gt;0,_xlfn.TEXTBEFORE(Table2[[#This Row],[rxn-compartment]],Table2[[#This Row],[number at end of rxn-compartment]],-1),"")</f>
        <v/>
      </c>
    </row>
    <row r="3410" spans="1:12" x14ac:dyDescent="0.2">
      <c r="A3410" t="s">
        <v>7221</v>
      </c>
      <c r="B3410" t="s">
        <v>7223</v>
      </c>
      <c r="C3410" t="s">
        <v>8</v>
      </c>
      <c r="D3410" t="s">
        <v>7222</v>
      </c>
      <c r="E3410" t="str">
        <f>_xlfn.XLOOKUP(Table2[[#This Row],[rxn]],[1]Sheet1!$A:$A,[1]Sheet1!$C:$C,"Other metaolism",0)</f>
        <v>Other biosynthetic metabolism</v>
      </c>
      <c r="F3410" t="s">
        <v>344</v>
      </c>
      <c r="G3410" t="str">
        <f>Table2[[#This Row],[rxn]]&amp;"_"&amp;Table2[[#This Row],[dir]]</f>
        <v>PLADpc_en_FWD</v>
      </c>
      <c r="H3410" t="str" cm="1">
        <f t="array" ref="H3410">_xlfn.TEXTJOIN(",",TRUE,_xlfn.UNIQUE(_xlfn._xlws.FILTER(Table2[enz],Table2[rxn+dir]=Table2[[#This Row],[rxn+dir]])))</f>
        <v>rt5655,rt8446</v>
      </c>
      <c r="I3410" s="2" t="str">
        <f>_xlfn.TEXTAFTER(Table2[[#This Row],[rxn]],"_",-1)</f>
        <v>en</v>
      </c>
      <c r="J3410" s="2" t="str">
        <f>_xlfn.TEXTBEFORE(Table2[[#This Row],[rxn]],"_"&amp;Table2[[#This Row],[compartment]],-1)</f>
        <v>PLADpc</v>
      </c>
      <c r="K3410" s="2" t="str" cm="1">
        <f t="array" ref="K3410">_xlfn.LET(_xlpm.t,J3410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0" s="2" t="str">
        <f>IF(LEN(Table2[[#This Row],[number at end of rxn-compartment]])&gt;0,_xlfn.TEXTBEFORE(Table2[[#This Row],[rxn-compartment]],Table2[[#This Row],[number at end of rxn-compartment]],-1),"")</f>
        <v/>
      </c>
    </row>
    <row r="3411" spans="1:12" x14ac:dyDescent="0.2">
      <c r="A3411" t="s">
        <v>7224</v>
      </c>
      <c r="B3411" t="s">
        <v>7223</v>
      </c>
      <c r="C3411" t="s">
        <v>8</v>
      </c>
      <c r="D3411" t="s">
        <v>7225</v>
      </c>
      <c r="E3411" t="str">
        <f>_xlfn.XLOOKUP(Table2[[#This Row],[rxn]],[1]Sheet1!$A:$A,[1]Sheet1!$C:$C,"Other metaolism",0)</f>
        <v>Other biosynthetic metabolism</v>
      </c>
      <c r="F3411" t="s">
        <v>344</v>
      </c>
      <c r="G3411" t="str">
        <f>Table2[[#This Row],[rxn]]&amp;"_"&amp;Table2[[#This Row],[dir]]</f>
        <v>PLADpc_en_FWD</v>
      </c>
      <c r="H3411" t="str" cm="1">
        <f t="array" ref="H3411">_xlfn.TEXTJOIN(",",TRUE,_xlfn.UNIQUE(_xlfn._xlws.FILTER(Table2[enz],Table2[rxn+dir]=Table2[[#This Row],[rxn+dir]])))</f>
        <v>rt5655,rt8446</v>
      </c>
      <c r="I3411" s="2" t="str">
        <f>_xlfn.TEXTAFTER(Table2[[#This Row],[rxn]],"_",-1)</f>
        <v>en</v>
      </c>
      <c r="J3411" s="2" t="str">
        <f>_xlfn.TEXTBEFORE(Table2[[#This Row],[rxn]],"_"&amp;Table2[[#This Row],[compartment]],-1)</f>
        <v>PLADpc</v>
      </c>
      <c r="K3411" s="2" t="str" cm="1">
        <f t="array" ref="K3411">_xlfn.LET(_xlpm.t,J3411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1" s="2" t="str">
        <f>IF(LEN(Table2[[#This Row],[number at end of rxn-compartment]])&gt;0,_xlfn.TEXTBEFORE(Table2[[#This Row],[rxn-compartment]],Table2[[#This Row],[number at end of rxn-compartment]],-1),"")</f>
        <v/>
      </c>
    </row>
    <row r="3412" spans="1:12" x14ac:dyDescent="0.2">
      <c r="A3412" t="s">
        <v>7226</v>
      </c>
      <c r="B3412" t="s">
        <v>979</v>
      </c>
      <c r="C3412" t="s">
        <v>8</v>
      </c>
      <c r="D3412" t="s">
        <v>7227</v>
      </c>
      <c r="E3412" t="str">
        <f>_xlfn.XLOOKUP(Table2[[#This Row],[rxn]],[1]Sheet1!$A:$A,[1]Sheet1!$C:$C,"Other metaolism",0)</f>
        <v>Other metabolism</v>
      </c>
      <c r="F3412" t="s">
        <v>798</v>
      </c>
      <c r="G3412" t="str">
        <f>Table2[[#This Row],[rxn]]&amp;"_"&amp;Table2[[#This Row],[dir]]</f>
        <v>PMANM_c_FWD</v>
      </c>
      <c r="H3412" t="str" cm="1">
        <f t="array" ref="H3412">_xlfn.TEXTJOIN(",",TRUE,_xlfn.UNIQUE(_xlfn._xlws.FILTER(Table2[enz],Table2[rxn+dir]=Table2[[#This Row],[rxn+dir]])))</f>
        <v>rt0873</v>
      </c>
      <c r="I3412" s="2" t="str">
        <f>_xlfn.TEXTAFTER(Table2[[#This Row],[rxn]],"_",-1)</f>
        <v>c</v>
      </c>
      <c r="J3412" s="2" t="str">
        <f>_xlfn.TEXTBEFORE(Table2[[#This Row],[rxn]],"_"&amp;Table2[[#This Row],[compartment]],-1)</f>
        <v>PMANM</v>
      </c>
      <c r="K3412" s="2" t="str" cm="1">
        <f t="array" ref="K3412">_xlfn.LET(_xlpm.t,J3412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2" s="2" t="str">
        <f>IF(LEN(Table2[[#This Row],[number at end of rxn-compartment]])&gt;0,_xlfn.TEXTBEFORE(Table2[[#This Row],[rxn-compartment]],Table2[[#This Row],[number at end of rxn-compartment]],-1),"")</f>
        <v/>
      </c>
    </row>
    <row r="3413" spans="1:12" x14ac:dyDescent="0.2">
      <c r="A3413" t="s">
        <v>7228</v>
      </c>
      <c r="B3413" t="s">
        <v>979</v>
      </c>
      <c r="C3413" t="s">
        <v>21</v>
      </c>
      <c r="D3413" t="s">
        <v>7227</v>
      </c>
      <c r="E3413" t="str">
        <f>_xlfn.XLOOKUP(Table2[[#This Row],[rxn]],[1]Sheet1!$A:$A,[1]Sheet1!$C:$C,"Other metaolism",0)</f>
        <v>Other metabolism</v>
      </c>
      <c r="F3413" t="s">
        <v>798</v>
      </c>
      <c r="G3413" t="str">
        <f>Table2[[#This Row],[rxn]]&amp;"_"&amp;Table2[[#This Row],[dir]]</f>
        <v>PMANM_c_REV</v>
      </c>
      <c r="H3413" t="str" cm="1">
        <f t="array" ref="H3413">_xlfn.TEXTJOIN(",",TRUE,_xlfn.UNIQUE(_xlfn._xlws.FILTER(Table2[enz],Table2[rxn+dir]=Table2[[#This Row],[rxn+dir]])))</f>
        <v>rt0873</v>
      </c>
      <c r="I3413" s="2" t="str">
        <f>_xlfn.TEXTAFTER(Table2[[#This Row],[rxn]],"_",-1)</f>
        <v>c</v>
      </c>
      <c r="J3413" s="2" t="str">
        <f>_xlfn.TEXTBEFORE(Table2[[#This Row],[rxn]],"_"&amp;Table2[[#This Row],[compartment]],-1)</f>
        <v>PMANM</v>
      </c>
      <c r="K3413" s="2" t="str" cm="1">
        <f t="array" ref="K3413">_xlfn.LET(_xlpm.t,J3413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3" s="2" t="str">
        <f>IF(LEN(Table2[[#This Row],[number at end of rxn-compartment]])&gt;0,_xlfn.TEXTBEFORE(Table2[[#This Row],[rxn-compartment]],Table2[[#This Row],[number at end of rxn-compartment]],-1),"")</f>
        <v/>
      </c>
    </row>
    <row r="3414" spans="1:12" x14ac:dyDescent="0.2">
      <c r="A3414" t="s">
        <v>7229</v>
      </c>
      <c r="B3414" t="s">
        <v>7230</v>
      </c>
      <c r="C3414" t="s">
        <v>8</v>
      </c>
      <c r="D3414" t="s">
        <v>2201</v>
      </c>
      <c r="E3414" t="str">
        <f>_xlfn.XLOOKUP(Table2[[#This Row],[rxn]],[1]Sheet1!$A:$A,[1]Sheet1!$C:$C,"Other metaolism",0)</f>
        <v>Other biosynthetic metabolism</v>
      </c>
      <c r="F3414" t="s">
        <v>135</v>
      </c>
      <c r="G3414" t="str">
        <f>Table2[[#This Row],[rxn]]&amp;"_"&amp;Table2[[#This Row],[dir]]</f>
        <v>PMDPHT_c_FWD</v>
      </c>
      <c r="H3414" t="str" cm="1">
        <f t="array" ref="H3414">_xlfn.TEXTJOIN(",",TRUE,_xlfn.UNIQUE(_xlfn._xlws.FILTER(Table2[enz],Table2[rxn+dir]=Table2[[#This Row],[rxn+dir]])))</f>
        <v>UNKNOWN</v>
      </c>
      <c r="I3414" s="2" t="str">
        <f>_xlfn.TEXTAFTER(Table2[[#This Row],[rxn]],"_",-1)</f>
        <v>c</v>
      </c>
      <c r="J3414" s="2" t="str">
        <f>_xlfn.TEXTBEFORE(Table2[[#This Row],[rxn]],"_"&amp;Table2[[#This Row],[compartment]],-1)</f>
        <v>PMDPHT</v>
      </c>
      <c r="K3414" s="2" t="str" cm="1">
        <f t="array" ref="K3414">_xlfn.LET(_xlpm.t,J3414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4" s="2" t="str">
        <f>IF(LEN(Table2[[#This Row],[number at end of rxn-compartment]])&gt;0,_xlfn.TEXTBEFORE(Table2[[#This Row],[rxn-compartment]],Table2[[#This Row],[number at end of rxn-compartment]],-1),"")</f>
        <v/>
      </c>
    </row>
    <row r="3415" spans="1:12" x14ac:dyDescent="0.2">
      <c r="A3415" t="s">
        <v>7231</v>
      </c>
      <c r="B3415" t="s">
        <v>982</v>
      </c>
      <c r="C3415" t="s">
        <v>8</v>
      </c>
      <c r="D3415" t="s">
        <v>6915</v>
      </c>
      <c r="E3415" t="str">
        <f>_xlfn.XLOOKUP(Table2[[#This Row],[rxn]],[1]Sheet1!$A:$A,[1]Sheet1!$C:$C,"Other metaolism",0)</f>
        <v>Other biosynthetic metabolism</v>
      </c>
      <c r="F3415" t="s">
        <v>344</v>
      </c>
      <c r="G3415" t="str">
        <f>Table2[[#This Row],[rxn]]&amp;"_"&amp;Table2[[#This Row],[dir]]</f>
        <v>PMEMT_rm_FWD</v>
      </c>
      <c r="H3415" t="str" cm="1">
        <f t="array" ref="H3415">_xlfn.TEXTJOIN(",",TRUE,_xlfn.UNIQUE(_xlfn._xlws.FILTER(Table2[enz],Table2[rxn+dir]=Table2[[#This Row],[rxn+dir]])))</f>
        <v>rt4380</v>
      </c>
      <c r="I3415" s="2" t="str">
        <f>_xlfn.TEXTAFTER(Table2[[#This Row],[rxn]],"_",-1)</f>
        <v>rm</v>
      </c>
      <c r="J3415" s="2" t="str">
        <f>_xlfn.TEXTBEFORE(Table2[[#This Row],[rxn]],"_"&amp;Table2[[#This Row],[compartment]],-1)</f>
        <v>PMEMT</v>
      </c>
      <c r="K3415" s="2" t="str" cm="1">
        <f t="array" ref="K3415">_xlfn.LET(_xlpm.t,J3415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5" s="2" t="str">
        <f>IF(LEN(Table2[[#This Row],[number at end of rxn-compartment]])&gt;0,_xlfn.TEXTBEFORE(Table2[[#This Row],[rxn-compartment]],Table2[[#This Row],[number at end of rxn-compartment]],-1),"")</f>
        <v/>
      </c>
    </row>
    <row r="3416" spans="1:12" x14ac:dyDescent="0.2">
      <c r="A3416" t="s">
        <v>7232</v>
      </c>
      <c r="B3416" t="s">
        <v>983</v>
      </c>
      <c r="C3416" t="s">
        <v>8</v>
      </c>
      <c r="D3416" t="s">
        <v>7233</v>
      </c>
      <c r="E3416" t="str">
        <f>_xlfn.XLOOKUP(Table2[[#This Row],[rxn]],[1]Sheet1!$A:$A,[1]Sheet1!$C:$C,"Other metaolism",0)</f>
        <v>Other biosynthetic metabolism</v>
      </c>
      <c r="F3416" t="s">
        <v>69</v>
      </c>
      <c r="G3416" t="str">
        <f>Table2[[#This Row],[rxn]]&amp;"_"&amp;Table2[[#This Row],[dir]]</f>
        <v>PMEVK_c_FWD</v>
      </c>
      <c r="H3416" t="str" cm="1">
        <f t="array" ref="H3416">_xlfn.TEXTJOIN(",",TRUE,_xlfn.UNIQUE(_xlfn._xlws.FILTER(Table2[enz],Table2[rxn+dir]=Table2[[#This Row],[rxn+dir]])))</f>
        <v>rt0334</v>
      </c>
      <c r="I3416" s="2" t="str">
        <f>_xlfn.TEXTAFTER(Table2[[#This Row],[rxn]],"_",-1)</f>
        <v>c</v>
      </c>
      <c r="J3416" s="2" t="str">
        <f>_xlfn.TEXTBEFORE(Table2[[#This Row],[rxn]],"_"&amp;Table2[[#This Row],[compartment]],-1)</f>
        <v>PMEVK</v>
      </c>
      <c r="K3416" s="2" t="str" cm="1">
        <f t="array" ref="K3416">_xlfn.LET(_xlpm.t,J3416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6" s="2" t="str">
        <f>IF(LEN(Table2[[#This Row],[number at end of rxn-compartment]])&gt;0,_xlfn.TEXTBEFORE(Table2[[#This Row],[rxn-compartment]],Table2[[#This Row],[number at end of rxn-compartment]],-1),"")</f>
        <v/>
      </c>
    </row>
    <row r="3417" spans="1:12" x14ac:dyDescent="0.2">
      <c r="A3417" t="s">
        <v>7234</v>
      </c>
      <c r="B3417" t="s">
        <v>7235</v>
      </c>
      <c r="C3417" t="s">
        <v>8</v>
      </c>
      <c r="D3417" t="s">
        <v>2225</v>
      </c>
      <c r="E3417" t="str">
        <f>_xlfn.XLOOKUP(Table2[[#This Row],[rxn]],[1]Sheet1!$A:$A,[1]Sheet1!$C:$C,"Other metaolism",0)</f>
        <v>Other metabolism</v>
      </c>
      <c r="F3417" t="s">
        <v>497</v>
      </c>
      <c r="G3417" t="str">
        <f>Table2[[#This Row],[rxn]]&amp;"_"&amp;Table2[[#This Row],[dir]]</f>
        <v>PMI12346PS_c_FWD</v>
      </c>
      <c r="H3417" t="str" cm="1">
        <f t="array" ref="H3417">_xlfn.TEXTJOIN(",",TRUE,_xlfn.UNIQUE(_xlfn._xlws.FILTER(Table2[enz],Table2[rxn+dir]=Table2[[#This Row],[rxn+dir]])))</f>
        <v>rt1395</v>
      </c>
      <c r="I3417" s="2" t="str">
        <f>_xlfn.TEXTAFTER(Table2[[#This Row],[rxn]],"_",-1)</f>
        <v>c</v>
      </c>
      <c r="J3417" s="2" t="str">
        <f>_xlfn.TEXTBEFORE(Table2[[#This Row],[rxn]],"_"&amp;Table2[[#This Row],[compartment]],-1)</f>
        <v>PMI12346PS</v>
      </c>
      <c r="K3417" s="2" t="str" cm="1">
        <f t="array" ref="K3417">_xlfn.LET(_xlpm.t,J3417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7" s="2" t="str">
        <f>IF(LEN(Table2[[#This Row],[number at end of rxn-compartment]])&gt;0,_xlfn.TEXTBEFORE(Table2[[#This Row],[rxn-compartment]],Table2[[#This Row],[number at end of rxn-compartment]],-1),"")</f>
        <v/>
      </c>
    </row>
    <row r="3418" spans="1:12" x14ac:dyDescent="0.2">
      <c r="A3418" t="s">
        <v>7236</v>
      </c>
      <c r="B3418" t="s">
        <v>7237</v>
      </c>
      <c r="C3418" t="s">
        <v>8</v>
      </c>
      <c r="D3418" t="s">
        <v>2225</v>
      </c>
      <c r="E3418" t="str">
        <f>_xlfn.XLOOKUP(Table2[[#This Row],[rxn]],[1]Sheet1!$A:$A,[1]Sheet1!$C:$C,"Other metaolism",0)</f>
        <v>Other metabolism</v>
      </c>
      <c r="F3418" t="s">
        <v>497</v>
      </c>
      <c r="G3418" t="str">
        <f>Table2[[#This Row],[rxn]]&amp;"_"&amp;Table2[[#This Row],[dir]]</f>
        <v>PMI1346PS_c_FWD</v>
      </c>
      <c r="H3418" t="str" cm="1">
        <f t="array" ref="H3418">_xlfn.TEXTJOIN(",",TRUE,_xlfn.UNIQUE(_xlfn._xlws.FILTER(Table2[enz],Table2[rxn+dir]=Table2[[#This Row],[rxn+dir]])))</f>
        <v>rt1395</v>
      </c>
      <c r="I3418" s="2" t="str">
        <f>_xlfn.TEXTAFTER(Table2[[#This Row],[rxn]],"_",-1)</f>
        <v>c</v>
      </c>
      <c r="J3418" s="2" t="str">
        <f>_xlfn.TEXTBEFORE(Table2[[#This Row],[rxn]],"_"&amp;Table2[[#This Row],[compartment]],-1)</f>
        <v>PMI1346PS</v>
      </c>
      <c r="K3418" s="2" t="str" cm="1">
        <f t="array" ref="K3418">_xlfn.LET(_xlpm.t,J3418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8" s="2" t="str">
        <f>IF(LEN(Table2[[#This Row],[number at end of rxn-compartment]])&gt;0,_xlfn.TEXTBEFORE(Table2[[#This Row],[rxn-compartment]],Table2[[#This Row],[number at end of rxn-compartment]],-1),"")</f>
        <v/>
      </c>
    </row>
    <row r="3419" spans="1:12" x14ac:dyDescent="0.2">
      <c r="A3419" t="s">
        <v>7238</v>
      </c>
      <c r="B3419" t="s">
        <v>7239</v>
      </c>
      <c r="C3419" t="s">
        <v>8</v>
      </c>
      <c r="D3419" t="s">
        <v>5643</v>
      </c>
      <c r="E3419" t="str">
        <f>_xlfn.XLOOKUP(Table2[[#This Row],[rxn]],[1]Sheet1!$A:$A,[1]Sheet1!$C:$C,"Other metaolism",0)</f>
        <v>Other biosynthetic metabolism</v>
      </c>
      <c r="F3419" t="s">
        <v>1204</v>
      </c>
      <c r="G3419" t="str">
        <f>Table2[[#This Row],[rxn]]&amp;"_"&amp;Table2[[#This Row],[dir]]</f>
        <v>PMPK_c_FWD</v>
      </c>
      <c r="H3419" t="str" cm="1">
        <f t="array" ref="H3419">_xlfn.TEXTJOIN(",",TRUE,_xlfn.UNIQUE(_xlfn._xlws.FILTER(Table2[enz],Table2[rxn+dir]=Table2[[#This Row],[rxn+dir]])))</f>
        <v>rt4410</v>
      </c>
      <c r="I3419" s="2" t="str">
        <f>_xlfn.TEXTAFTER(Table2[[#This Row],[rxn]],"_",-1)</f>
        <v>c</v>
      </c>
      <c r="J3419" s="2" t="str">
        <f>_xlfn.TEXTBEFORE(Table2[[#This Row],[rxn]],"_"&amp;Table2[[#This Row],[compartment]],-1)</f>
        <v>PMPK</v>
      </c>
      <c r="K3419" s="2" t="str" cm="1">
        <f t="array" ref="K3419">_xlfn.LET(_xlpm.t,J3419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19" s="2" t="str">
        <f>IF(LEN(Table2[[#This Row],[number at end of rxn-compartment]])&gt;0,_xlfn.TEXTBEFORE(Table2[[#This Row],[rxn-compartment]],Table2[[#This Row],[number at end of rxn-compartment]],-1),"")</f>
        <v/>
      </c>
    </row>
    <row r="3420" spans="1:12" x14ac:dyDescent="0.2">
      <c r="A3420" t="s">
        <v>7240</v>
      </c>
      <c r="B3420" t="s">
        <v>7241</v>
      </c>
      <c r="C3420" t="s">
        <v>8</v>
      </c>
      <c r="D3420" t="s">
        <v>1270</v>
      </c>
      <c r="E3420" t="str">
        <f>_xlfn.XLOOKUP(Table2[[#This Row],[rxn]],[1]Sheet1!$A:$A,[1]Sheet1!$C:$C,"Other metaolism",0)</f>
        <v>Excluded</v>
      </c>
      <c r="F3420" t="s">
        <v>19</v>
      </c>
      <c r="G3420" t="str">
        <f>Table2[[#This Row],[rxn]]&amp;"_"&amp;Table2[[#This Row],[dir]]</f>
        <v>PMTCOAt_c_l_FWD</v>
      </c>
      <c r="H3420" t="str" cm="1">
        <f t="array" ref="H3420">_xlfn.TEXTJOIN(",",TRUE,_xlfn.UNIQUE(_xlfn._xlws.FILTER(Table2[enz],Table2[rxn+dir]=Table2[[#This Row],[rxn+dir]])))</f>
        <v>SPONT</v>
      </c>
      <c r="I3420" s="2" t="str">
        <f>_xlfn.TEXTAFTER(Table2[[#This Row],[rxn]],"_",-1)</f>
        <v>l</v>
      </c>
      <c r="J3420" s="2" t="str">
        <f>_xlfn.TEXTBEFORE(Table2[[#This Row],[rxn]],"_"&amp;Table2[[#This Row],[compartment]],-1)</f>
        <v>PMTCOAt_c</v>
      </c>
      <c r="K3420" s="2" t="str" cm="1">
        <f t="array" ref="K3420">_xlfn.LET(_xlpm.t,J3420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0" s="2" t="str">
        <f>IF(LEN(Table2[[#This Row],[number at end of rxn-compartment]])&gt;0,_xlfn.TEXTBEFORE(Table2[[#This Row],[rxn-compartment]],Table2[[#This Row],[number at end of rxn-compartment]],-1),"")</f>
        <v/>
      </c>
    </row>
    <row r="3421" spans="1:12" x14ac:dyDescent="0.2">
      <c r="A3421" t="s">
        <v>7242</v>
      </c>
      <c r="B3421" t="s">
        <v>7241</v>
      </c>
      <c r="C3421" t="s">
        <v>21</v>
      </c>
      <c r="D3421" t="s">
        <v>1270</v>
      </c>
      <c r="E3421" t="str">
        <f>_xlfn.XLOOKUP(Table2[[#This Row],[rxn]],[1]Sheet1!$A:$A,[1]Sheet1!$C:$C,"Other metaolism",0)</f>
        <v>Excluded</v>
      </c>
      <c r="F3421" t="s">
        <v>19</v>
      </c>
      <c r="G3421" t="str">
        <f>Table2[[#This Row],[rxn]]&amp;"_"&amp;Table2[[#This Row],[dir]]</f>
        <v>PMTCOAt_c_l_REV</v>
      </c>
      <c r="H3421" t="str" cm="1">
        <f t="array" ref="H3421">_xlfn.TEXTJOIN(",",TRUE,_xlfn.UNIQUE(_xlfn._xlws.FILTER(Table2[enz],Table2[rxn+dir]=Table2[[#This Row],[rxn+dir]])))</f>
        <v>SPONT</v>
      </c>
      <c r="I3421" s="2" t="str">
        <f>_xlfn.TEXTAFTER(Table2[[#This Row],[rxn]],"_",-1)</f>
        <v>l</v>
      </c>
      <c r="J3421" s="2" t="str">
        <f>_xlfn.TEXTBEFORE(Table2[[#This Row],[rxn]],"_"&amp;Table2[[#This Row],[compartment]],-1)</f>
        <v>PMTCOAt_c</v>
      </c>
      <c r="K3421" s="2" t="str" cm="1">
        <f t="array" ref="K3421">_xlfn.LET(_xlpm.t,J3421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1" s="2" t="str">
        <f>IF(LEN(Table2[[#This Row],[number at end of rxn-compartment]])&gt;0,_xlfn.TEXTBEFORE(Table2[[#This Row],[rxn-compartment]],Table2[[#This Row],[number at end of rxn-compartment]],-1),"")</f>
        <v/>
      </c>
    </row>
    <row r="3422" spans="1:12" x14ac:dyDescent="0.2">
      <c r="A3422" t="s">
        <v>7243</v>
      </c>
      <c r="B3422" t="s">
        <v>7244</v>
      </c>
      <c r="C3422" t="s">
        <v>8</v>
      </c>
      <c r="D3422" t="s">
        <v>1270</v>
      </c>
      <c r="E3422" t="str">
        <f>_xlfn.XLOOKUP(Table2[[#This Row],[rxn]],[1]Sheet1!$A:$A,[1]Sheet1!$C:$C,"Other metaolism",0)</f>
        <v>Excluded</v>
      </c>
      <c r="F3422" t="s">
        <v>19</v>
      </c>
      <c r="G3422" t="str">
        <f>Table2[[#This Row],[rxn]]&amp;"_"&amp;Table2[[#This Row],[dir]]</f>
        <v>PMTCOAt_c_r_FWD</v>
      </c>
      <c r="H3422" t="str" cm="1">
        <f t="array" ref="H3422">_xlfn.TEXTJOIN(",",TRUE,_xlfn.UNIQUE(_xlfn._xlws.FILTER(Table2[enz],Table2[rxn+dir]=Table2[[#This Row],[rxn+dir]])))</f>
        <v>SPONT</v>
      </c>
      <c r="I3422" s="2" t="str">
        <f>_xlfn.TEXTAFTER(Table2[[#This Row],[rxn]],"_",-1)</f>
        <v>r</v>
      </c>
      <c r="J3422" s="2" t="str">
        <f>_xlfn.TEXTBEFORE(Table2[[#This Row],[rxn]],"_"&amp;Table2[[#This Row],[compartment]],-1)</f>
        <v>PMTCOAt_c</v>
      </c>
      <c r="K3422" s="2" t="str" cm="1">
        <f t="array" ref="K3422">_xlfn.LET(_xlpm.t,J3422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2" s="2" t="str">
        <f>IF(LEN(Table2[[#This Row],[number at end of rxn-compartment]])&gt;0,_xlfn.TEXTBEFORE(Table2[[#This Row],[rxn-compartment]],Table2[[#This Row],[number at end of rxn-compartment]],-1),"")</f>
        <v/>
      </c>
    </row>
    <row r="3423" spans="1:12" x14ac:dyDescent="0.2">
      <c r="A3423" t="s">
        <v>7245</v>
      </c>
      <c r="B3423" t="s">
        <v>7244</v>
      </c>
      <c r="C3423" t="s">
        <v>21</v>
      </c>
      <c r="D3423" t="s">
        <v>1270</v>
      </c>
      <c r="E3423" t="str">
        <f>_xlfn.XLOOKUP(Table2[[#This Row],[rxn]],[1]Sheet1!$A:$A,[1]Sheet1!$C:$C,"Other metaolism",0)</f>
        <v>Excluded</v>
      </c>
      <c r="F3423" t="s">
        <v>19</v>
      </c>
      <c r="G3423" t="str">
        <f>Table2[[#This Row],[rxn]]&amp;"_"&amp;Table2[[#This Row],[dir]]</f>
        <v>PMTCOAt_c_r_REV</v>
      </c>
      <c r="H3423" t="str" cm="1">
        <f t="array" ref="H3423">_xlfn.TEXTJOIN(",",TRUE,_xlfn.UNIQUE(_xlfn._xlws.FILTER(Table2[enz],Table2[rxn+dir]=Table2[[#This Row],[rxn+dir]])))</f>
        <v>SPONT</v>
      </c>
      <c r="I3423" s="2" t="str">
        <f>_xlfn.TEXTAFTER(Table2[[#This Row],[rxn]],"_",-1)</f>
        <v>r</v>
      </c>
      <c r="J3423" s="2" t="str">
        <f>_xlfn.TEXTBEFORE(Table2[[#This Row],[rxn]],"_"&amp;Table2[[#This Row],[compartment]],-1)</f>
        <v>PMTCOAt_c</v>
      </c>
      <c r="K3423" s="2" t="str" cm="1">
        <f t="array" ref="K3423">_xlfn.LET(_xlpm.t,J3423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3" s="2" t="str">
        <f>IF(LEN(Table2[[#This Row],[number at end of rxn-compartment]])&gt;0,_xlfn.TEXTBEFORE(Table2[[#This Row],[rxn-compartment]],Table2[[#This Row],[number at end of rxn-compartment]],-1),"")</f>
        <v/>
      </c>
    </row>
    <row r="3424" spans="1:12" x14ac:dyDescent="0.2">
      <c r="A3424" t="s">
        <v>7246</v>
      </c>
      <c r="B3424" t="s">
        <v>7247</v>
      </c>
      <c r="C3424" t="s">
        <v>8</v>
      </c>
      <c r="D3424" t="s">
        <v>1270</v>
      </c>
      <c r="E3424" t="str">
        <f>_xlfn.XLOOKUP(Table2[[#This Row],[rxn]],[1]Sheet1!$A:$A,[1]Sheet1!$C:$C,"Other metaolism",0)</f>
        <v>Excluded</v>
      </c>
      <c r="F3424" t="s">
        <v>19</v>
      </c>
      <c r="G3424" t="str">
        <f>Table2[[#This Row],[rxn]]&amp;"_"&amp;Table2[[#This Row],[dir]]</f>
        <v>PMTCOAt_c_rm_FWD</v>
      </c>
      <c r="H3424" t="str" cm="1">
        <f t="array" ref="H3424">_xlfn.TEXTJOIN(",",TRUE,_xlfn.UNIQUE(_xlfn._xlws.FILTER(Table2[enz],Table2[rxn+dir]=Table2[[#This Row],[rxn+dir]])))</f>
        <v>SPONT</v>
      </c>
      <c r="I3424" s="2" t="str">
        <f>_xlfn.TEXTAFTER(Table2[[#This Row],[rxn]],"_",-1)</f>
        <v>rm</v>
      </c>
      <c r="J3424" s="2" t="str">
        <f>_xlfn.TEXTBEFORE(Table2[[#This Row],[rxn]],"_"&amp;Table2[[#This Row],[compartment]],-1)</f>
        <v>PMTCOAt_c</v>
      </c>
      <c r="K3424" s="2" t="str" cm="1">
        <f t="array" ref="K3424">_xlfn.LET(_xlpm.t,J3424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4" s="2" t="str">
        <f>IF(LEN(Table2[[#This Row],[number at end of rxn-compartment]])&gt;0,_xlfn.TEXTBEFORE(Table2[[#This Row],[rxn-compartment]],Table2[[#This Row],[number at end of rxn-compartment]],-1),"")</f>
        <v/>
      </c>
    </row>
    <row r="3425" spans="1:12" x14ac:dyDescent="0.2">
      <c r="A3425" t="s">
        <v>7248</v>
      </c>
      <c r="B3425" t="s">
        <v>7247</v>
      </c>
      <c r="C3425" t="s">
        <v>21</v>
      </c>
      <c r="D3425" t="s">
        <v>1270</v>
      </c>
      <c r="E3425" t="str">
        <f>_xlfn.XLOOKUP(Table2[[#This Row],[rxn]],[1]Sheet1!$A:$A,[1]Sheet1!$C:$C,"Other metaolism",0)</f>
        <v>Excluded</v>
      </c>
      <c r="F3425" t="s">
        <v>19</v>
      </c>
      <c r="G3425" t="str">
        <f>Table2[[#This Row],[rxn]]&amp;"_"&amp;Table2[[#This Row],[dir]]</f>
        <v>PMTCOAt_c_rm_REV</v>
      </c>
      <c r="H3425" t="str" cm="1">
        <f t="array" ref="H3425">_xlfn.TEXTJOIN(",",TRUE,_xlfn.UNIQUE(_xlfn._xlws.FILTER(Table2[enz],Table2[rxn+dir]=Table2[[#This Row],[rxn+dir]])))</f>
        <v>SPONT</v>
      </c>
      <c r="I3425" s="2" t="str">
        <f>_xlfn.TEXTAFTER(Table2[[#This Row],[rxn]],"_",-1)</f>
        <v>rm</v>
      </c>
      <c r="J3425" s="2" t="str">
        <f>_xlfn.TEXTBEFORE(Table2[[#This Row],[rxn]],"_"&amp;Table2[[#This Row],[compartment]],-1)</f>
        <v>PMTCOAt_c</v>
      </c>
      <c r="K3425" s="2" t="str" cm="1">
        <f t="array" ref="K3425">_xlfn.LET(_xlpm.t,J3425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5" s="2" t="str">
        <f>IF(LEN(Table2[[#This Row],[number at end of rxn-compartment]])&gt;0,_xlfn.TEXTBEFORE(Table2[[#This Row],[rxn-compartment]],Table2[[#This Row],[number at end of rxn-compartment]],-1),"")</f>
        <v/>
      </c>
    </row>
    <row r="3426" spans="1:12" x14ac:dyDescent="0.2">
      <c r="A3426" t="s">
        <v>7249</v>
      </c>
      <c r="B3426" t="s">
        <v>7251</v>
      </c>
      <c r="C3426" t="s">
        <v>8</v>
      </c>
      <c r="D3426" t="s">
        <v>7250</v>
      </c>
      <c r="E3426" t="str">
        <f>_xlfn.XLOOKUP(Table2[[#This Row],[rxn]],[1]Sheet1!$A:$A,[1]Sheet1!$C:$C,"Other metaolism",0)</f>
        <v>RNA metabolism</v>
      </c>
      <c r="F3426" t="s">
        <v>239</v>
      </c>
      <c r="G3426" t="str">
        <f>Table2[[#This Row],[rxn]]&amp;"_"&amp;Table2[[#This Row],[dir]]</f>
        <v>PNP_c_FWD</v>
      </c>
      <c r="H3426" t="str" cm="1">
        <f t="array" ref="H3426">_xlfn.TEXTJOIN(",",TRUE,_xlfn.UNIQUE(_xlfn._xlws.FILTER(Table2[enz],Table2[rxn+dir]=Table2[[#This Row],[rxn+dir]])))</f>
        <v>rt7908_c</v>
      </c>
      <c r="I3426" s="2" t="str">
        <f>_xlfn.TEXTAFTER(Table2[[#This Row],[rxn]],"_",-1)</f>
        <v>c</v>
      </c>
      <c r="J3426" s="2" t="str">
        <f>_xlfn.TEXTBEFORE(Table2[[#This Row],[rxn]],"_"&amp;Table2[[#This Row],[compartment]],-1)</f>
        <v>PNP</v>
      </c>
      <c r="K3426" s="2" t="str" cm="1">
        <f t="array" ref="K3426">_xlfn.LET(_xlpm.t,J3426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6" s="2" t="str">
        <f>IF(LEN(Table2[[#This Row],[number at end of rxn-compartment]])&gt;0,_xlfn.TEXTBEFORE(Table2[[#This Row],[rxn-compartment]],Table2[[#This Row],[number at end of rxn-compartment]],-1),"")</f>
        <v/>
      </c>
    </row>
    <row r="3427" spans="1:12" x14ac:dyDescent="0.2">
      <c r="A3427" t="s">
        <v>7252</v>
      </c>
      <c r="B3427" t="s">
        <v>986</v>
      </c>
      <c r="C3427" t="s">
        <v>8</v>
      </c>
      <c r="D3427" t="s">
        <v>7253</v>
      </c>
      <c r="E3427" t="str">
        <f>_xlfn.XLOOKUP(Table2[[#This Row],[rxn]],[1]Sheet1!$A:$A,[1]Sheet1!$C:$C,"Other metaolism",0)</f>
        <v>Other biosynthetic metabolism</v>
      </c>
      <c r="F3427" t="s">
        <v>989</v>
      </c>
      <c r="G3427" t="str">
        <f>Table2[[#This Row],[rxn]]&amp;"_"&amp;Table2[[#This Row],[dir]]</f>
        <v>PNTK_c_FWD</v>
      </c>
      <c r="H3427" t="str" cm="1">
        <f t="array" ref="H3427">_xlfn.TEXTJOIN(",",TRUE,_xlfn.UNIQUE(_xlfn._xlws.FILTER(Table2[enz],Table2[rxn+dir]=Table2[[#This Row],[rxn+dir]])))</f>
        <v>rt5817</v>
      </c>
      <c r="I3427" s="2" t="str">
        <f>_xlfn.TEXTAFTER(Table2[[#This Row],[rxn]],"_",-1)</f>
        <v>c</v>
      </c>
      <c r="J3427" s="2" t="str">
        <f>_xlfn.TEXTBEFORE(Table2[[#This Row],[rxn]],"_"&amp;Table2[[#This Row],[compartment]],-1)</f>
        <v>PNTK</v>
      </c>
      <c r="K3427" s="2" t="str" cm="1">
        <f t="array" ref="K3427">_xlfn.LET(_xlpm.t,J3427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7" s="2" t="str">
        <f>IF(LEN(Table2[[#This Row],[number at end of rxn-compartment]])&gt;0,_xlfn.TEXTBEFORE(Table2[[#This Row],[rxn-compartment]],Table2[[#This Row],[number at end of rxn-compartment]],-1),"")</f>
        <v/>
      </c>
    </row>
    <row r="3428" spans="1:12" x14ac:dyDescent="0.2">
      <c r="A3428" t="s">
        <v>7254</v>
      </c>
      <c r="B3428" t="s">
        <v>7256</v>
      </c>
      <c r="C3428" t="s">
        <v>8</v>
      </c>
      <c r="D3428" t="s">
        <v>7255</v>
      </c>
      <c r="E3428" t="str">
        <f>_xlfn.XLOOKUP(Table2[[#This Row],[rxn]],[1]Sheet1!$A:$A,[1]Sheet1!$C:$C,"Other metaolism",0)</f>
        <v>Excluded</v>
      </c>
      <c r="F3428" t="s">
        <v>19</v>
      </c>
      <c r="G3428" t="str">
        <f>Table2[[#This Row],[rxn]]&amp;"_"&amp;Table2[[#This Row],[dir]]</f>
        <v>PNTOtps_e_FWD</v>
      </c>
      <c r="H3428" t="str" cm="1">
        <f t="array" ref="H3428">_xlfn.TEXTJOIN(",",TRUE,_xlfn.UNIQUE(_xlfn._xlws.FILTER(Table2[enz],Table2[rxn+dir]=Table2[[#This Row],[rxn+dir]])))</f>
        <v>rt3985</v>
      </c>
      <c r="I3428" s="2" t="str">
        <f>_xlfn.TEXTAFTER(Table2[[#This Row],[rxn]],"_",-1)</f>
        <v>e</v>
      </c>
      <c r="J3428" s="2" t="str">
        <f>_xlfn.TEXTBEFORE(Table2[[#This Row],[rxn]],"_"&amp;Table2[[#This Row],[compartment]],-1)</f>
        <v>PNTOtps</v>
      </c>
      <c r="K3428" s="2" t="str" cm="1">
        <f t="array" ref="K3428">_xlfn.LET(_xlpm.t,J3428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8" s="2" t="str">
        <f>IF(LEN(Table2[[#This Row],[number at end of rxn-compartment]])&gt;0,_xlfn.TEXTBEFORE(Table2[[#This Row],[rxn-compartment]],Table2[[#This Row],[number at end of rxn-compartment]],-1),"")</f>
        <v/>
      </c>
    </row>
    <row r="3429" spans="1:12" x14ac:dyDescent="0.2">
      <c r="A3429" t="s">
        <v>7257</v>
      </c>
      <c r="B3429" t="s">
        <v>7256</v>
      </c>
      <c r="C3429" t="s">
        <v>21</v>
      </c>
      <c r="D3429" t="s">
        <v>7255</v>
      </c>
      <c r="E3429" t="str">
        <f>_xlfn.XLOOKUP(Table2[[#This Row],[rxn]],[1]Sheet1!$A:$A,[1]Sheet1!$C:$C,"Other metaolism",0)</f>
        <v>Excluded</v>
      </c>
      <c r="F3429" t="s">
        <v>19</v>
      </c>
      <c r="G3429" t="str">
        <f>Table2[[#This Row],[rxn]]&amp;"_"&amp;Table2[[#This Row],[dir]]</f>
        <v>PNTOtps_e_REV</v>
      </c>
      <c r="H3429" t="str" cm="1">
        <f t="array" ref="H3429">_xlfn.TEXTJOIN(",",TRUE,_xlfn.UNIQUE(_xlfn._xlws.FILTER(Table2[enz],Table2[rxn+dir]=Table2[[#This Row],[rxn+dir]])))</f>
        <v>rt3985</v>
      </c>
      <c r="I3429" s="2" t="str">
        <f>_xlfn.TEXTAFTER(Table2[[#This Row],[rxn]],"_",-1)</f>
        <v>e</v>
      </c>
      <c r="J3429" s="2" t="str">
        <f>_xlfn.TEXTBEFORE(Table2[[#This Row],[rxn]],"_"&amp;Table2[[#This Row],[compartment]],-1)</f>
        <v>PNTOtps</v>
      </c>
      <c r="K3429" s="2" t="str" cm="1">
        <f t="array" ref="K3429">_xlfn.LET(_xlpm.t,J3429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29" s="2" t="str">
        <f>IF(LEN(Table2[[#This Row],[number at end of rxn-compartment]])&gt;0,_xlfn.TEXTBEFORE(Table2[[#This Row],[rxn-compartment]],Table2[[#This Row],[number at end of rxn-compartment]],-1),"")</f>
        <v/>
      </c>
    </row>
    <row r="3430" spans="1:12" x14ac:dyDescent="0.2">
      <c r="A3430" t="s">
        <v>7258</v>
      </c>
      <c r="B3430" t="s">
        <v>7260</v>
      </c>
      <c r="C3430" t="s">
        <v>8</v>
      </c>
      <c r="D3430" t="s">
        <v>7259</v>
      </c>
      <c r="E3430" t="str">
        <f>_xlfn.XLOOKUP(Table2[[#This Row],[rxn]],[1]Sheet1!$A:$A,[1]Sheet1!$C:$C,"Other metaolism",0)</f>
        <v>Other metabolism</v>
      </c>
      <c r="F3430" t="s">
        <v>497</v>
      </c>
      <c r="G3430" t="str">
        <f>Table2[[#This Row],[rxn]]&amp;"_"&amp;Table2[[#This Row],[dir]]</f>
        <v>POLYAO1_c_FWD</v>
      </c>
      <c r="H3430" t="str" cm="1">
        <f t="array" ref="H3430">_xlfn.TEXTJOIN(",",TRUE,_xlfn.UNIQUE(_xlfn._xlws.FILTER(Table2[enz],Table2[rxn+dir]=Table2[[#This Row],[rxn+dir]])))</f>
        <v>rt7571</v>
      </c>
      <c r="I3430" s="2" t="str">
        <f>_xlfn.TEXTAFTER(Table2[[#This Row],[rxn]],"_",-1)</f>
        <v>c</v>
      </c>
      <c r="J3430" s="2" t="str">
        <f>_xlfn.TEXTBEFORE(Table2[[#This Row],[rxn]],"_"&amp;Table2[[#This Row],[compartment]],-1)</f>
        <v>POLYAO1</v>
      </c>
      <c r="K3430" s="2" t="str" cm="1">
        <f t="array" ref="K3430">_xlfn.LET(_xlpm.t,J3430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430" s="2" t="str">
        <f>IF(LEN(Table2[[#This Row],[number at end of rxn-compartment]])&gt;0,_xlfn.TEXTBEFORE(Table2[[#This Row],[rxn-compartment]],Table2[[#This Row],[number at end of rxn-compartment]],-1),"")</f>
        <v>POLYAO</v>
      </c>
    </row>
    <row r="3431" spans="1:12" x14ac:dyDescent="0.2">
      <c r="A3431" t="s">
        <v>7261</v>
      </c>
      <c r="B3431" t="s">
        <v>7262</v>
      </c>
      <c r="C3431" t="s">
        <v>8</v>
      </c>
      <c r="D3431" t="s">
        <v>7259</v>
      </c>
      <c r="E3431" t="str">
        <f>_xlfn.XLOOKUP(Table2[[#This Row],[rxn]],[1]Sheet1!$A:$A,[1]Sheet1!$C:$C,"Other metaolism",0)</f>
        <v>Other metabolism</v>
      </c>
      <c r="F3431" t="s">
        <v>497</v>
      </c>
      <c r="G3431" t="str">
        <f>Table2[[#This Row],[rxn]]&amp;"_"&amp;Table2[[#This Row],[dir]]</f>
        <v>POLYAO2_c_FWD</v>
      </c>
      <c r="H3431" t="str" cm="1">
        <f t="array" ref="H3431">_xlfn.TEXTJOIN(",",TRUE,_xlfn.UNIQUE(_xlfn._xlws.FILTER(Table2[enz],Table2[rxn+dir]=Table2[[#This Row],[rxn+dir]])))</f>
        <v>rt7571</v>
      </c>
      <c r="I3431" s="2" t="str">
        <f>_xlfn.TEXTAFTER(Table2[[#This Row],[rxn]],"_",-1)</f>
        <v>c</v>
      </c>
      <c r="J3431" s="2" t="str">
        <f>_xlfn.TEXTBEFORE(Table2[[#This Row],[rxn]],"_"&amp;Table2[[#This Row],[compartment]],-1)</f>
        <v>POLYAO2</v>
      </c>
      <c r="K3431" s="2" t="str" cm="1">
        <f t="array" ref="K3431">_xlfn.LET(_xlpm.t,J3431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31" s="2" t="str">
        <f>IF(LEN(Table2[[#This Row],[number at end of rxn-compartment]])&gt;0,_xlfn.TEXTBEFORE(Table2[[#This Row],[rxn-compartment]],Table2[[#This Row],[number at end of rxn-compartment]],-1),"")</f>
        <v>POLYAO</v>
      </c>
    </row>
    <row r="3432" spans="1:12" x14ac:dyDescent="0.2">
      <c r="A3432" t="s">
        <v>7263</v>
      </c>
      <c r="B3432" t="s">
        <v>7264</v>
      </c>
      <c r="C3432" t="s">
        <v>8</v>
      </c>
      <c r="D3432" t="s">
        <v>7259</v>
      </c>
      <c r="E3432" t="str">
        <f>_xlfn.XLOOKUP(Table2[[#This Row],[rxn]],[1]Sheet1!$A:$A,[1]Sheet1!$C:$C,"Other metaolism",0)</f>
        <v>Amino acid metabolism</v>
      </c>
      <c r="F3432" t="s">
        <v>85</v>
      </c>
      <c r="G3432" t="str">
        <f>Table2[[#This Row],[rxn]]&amp;"_"&amp;Table2[[#This Row],[dir]]</f>
        <v>POLYAO3_c_FWD</v>
      </c>
      <c r="H3432" t="str" cm="1">
        <f t="array" ref="H3432">_xlfn.TEXTJOIN(",",TRUE,_xlfn.UNIQUE(_xlfn._xlws.FILTER(Table2[enz],Table2[rxn+dir]=Table2[[#This Row],[rxn+dir]])))</f>
        <v>rt7571</v>
      </c>
      <c r="I3432" s="2" t="str">
        <f>_xlfn.TEXTAFTER(Table2[[#This Row],[rxn]],"_",-1)</f>
        <v>c</v>
      </c>
      <c r="J3432" s="2" t="str">
        <f>_xlfn.TEXTBEFORE(Table2[[#This Row],[rxn]],"_"&amp;Table2[[#This Row],[compartment]],-1)</f>
        <v>POLYAO3</v>
      </c>
      <c r="K3432" s="2" t="str" cm="1">
        <f t="array" ref="K3432">_xlfn.LET(_xlpm.t,J3432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432" s="2" t="str">
        <f>IF(LEN(Table2[[#This Row],[number at end of rxn-compartment]])&gt;0,_xlfn.TEXTBEFORE(Table2[[#This Row],[rxn-compartment]],Table2[[#This Row],[number at end of rxn-compartment]],-1),"")</f>
        <v>POLYAO</v>
      </c>
    </row>
    <row r="3433" spans="1:12" x14ac:dyDescent="0.2">
      <c r="A3433" t="s">
        <v>7265</v>
      </c>
      <c r="B3433" t="s">
        <v>990</v>
      </c>
      <c r="C3433" t="s">
        <v>8</v>
      </c>
      <c r="D3433" t="s">
        <v>7266</v>
      </c>
      <c r="E3433" t="str">
        <f>_xlfn.XLOOKUP(Table2[[#This Row],[rxn]],[1]Sheet1!$A:$A,[1]Sheet1!$C:$C,"Other metaolism",0)</f>
        <v>Central metabolism</v>
      </c>
      <c r="F3433" t="s">
        <v>248</v>
      </c>
      <c r="G3433" t="str">
        <f>Table2[[#This Row],[rxn]]&amp;"_"&amp;Table2[[#This Row],[dir]]</f>
        <v>PPA_c_FWD</v>
      </c>
      <c r="H3433" t="str" cm="1">
        <f t="array" ref="H3433">_xlfn.TEXTJOIN(",",TRUE,_xlfn.UNIQUE(_xlfn._xlws.FILTER(Table2[enz],Table2[rxn+dir]=Table2[[#This Row],[rxn+dir]])))</f>
        <v>rt7511</v>
      </c>
      <c r="I3433" s="2" t="str">
        <f>_xlfn.TEXTAFTER(Table2[[#This Row],[rxn]],"_",-1)</f>
        <v>c</v>
      </c>
      <c r="J3433" s="2" t="str">
        <f>_xlfn.TEXTBEFORE(Table2[[#This Row],[rxn]],"_"&amp;Table2[[#This Row],[compartment]],-1)</f>
        <v>PPA</v>
      </c>
      <c r="K3433" s="2" t="str" cm="1">
        <f t="array" ref="K3433">_xlfn.LET(_xlpm.t,J3433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33" s="2" t="str">
        <f>IF(LEN(Table2[[#This Row],[number at end of rxn-compartment]])&gt;0,_xlfn.TEXTBEFORE(Table2[[#This Row],[rxn-compartment]],Table2[[#This Row],[number at end of rxn-compartment]],-1),"")</f>
        <v/>
      </c>
    </row>
    <row r="3434" spans="1:12" x14ac:dyDescent="0.2">
      <c r="A3434" t="s">
        <v>7267</v>
      </c>
      <c r="B3434" t="s">
        <v>7268</v>
      </c>
      <c r="C3434" t="s">
        <v>8</v>
      </c>
      <c r="D3434" t="s">
        <v>2201</v>
      </c>
      <c r="E3434" t="str">
        <f>_xlfn.XLOOKUP(Table2[[#This Row],[rxn]],[1]Sheet1!$A:$A,[1]Sheet1!$C:$C,"Other metaolism",0)</f>
        <v>Excluded</v>
      </c>
      <c r="F3434" t="s">
        <v>19</v>
      </c>
      <c r="G3434" t="str">
        <f>Table2[[#This Row],[rxn]]&amp;"_"&amp;Table2[[#This Row],[dir]]</f>
        <v>PPAt_c_e_FWD</v>
      </c>
      <c r="H3434" t="str" cm="1">
        <f t="array" ref="H3434">_xlfn.TEXTJOIN(",",TRUE,_xlfn.UNIQUE(_xlfn._xlws.FILTER(Table2[enz],Table2[rxn+dir]=Table2[[#This Row],[rxn+dir]])))</f>
        <v>UNKNOWN</v>
      </c>
      <c r="I3434" s="2" t="str">
        <f>_xlfn.TEXTAFTER(Table2[[#This Row],[rxn]],"_",-1)</f>
        <v>e</v>
      </c>
      <c r="J3434" s="2" t="str">
        <f>_xlfn.TEXTBEFORE(Table2[[#This Row],[rxn]],"_"&amp;Table2[[#This Row],[compartment]],-1)</f>
        <v>PPAt_c</v>
      </c>
      <c r="K3434" s="2" t="str" cm="1">
        <f t="array" ref="K3434">_xlfn.LET(_xlpm.t,J3434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34" s="2" t="str">
        <f>IF(LEN(Table2[[#This Row],[number at end of rxn-compartment]])&gt;0,_xlfn.TEXTBEFORE(Table2[[#This Row],[rxn-compartment]],Table2[[#This Row],[number at end of rxn-compartment]],-1),"")</f>
        <v/>
      </c>
    </row>
    <row r="3435" spans="1:12" x14ac:dyDescent="0.2">
      <c r="A3435" t="s">
        <v>7269</v>
      </c>
      <c r="B3435" t="s">
        <v>7268</v>
      </c>
      <c r="C3435" t="s">
        <v>21</v>
      </c>
      <c r="D3435" t="s">
        <v>2201</v>
      </c>
      <c r="E3435" t="str">
        <f>_xlfn.XLOOKUP(Table2[[#This Row],[rxn]],[1]Sheet1!$A:$A,[1]Sheet1!$C:$C,"Other metaolism",0)</f>
        <v>Excluded</v>
      </c>
      <c r="F3435" t="s">
        <v>19</v>
      </c>
      <c r="G3435" t="str">
        <f>Table2[[#This Row],[rxn]]&amp;"_"&amp;Table2[[#This Row],[dir]]</f>
        <v>PPAt_c_e_REV</v>
      </c>
      <c r="H3435" t="str" cm="1">
        <f t="array" ref="H3435">_xlfn.TEXTJOIN(",",TRUE,_xlfn.UNIQUE(_xlfn._xlws.FILTER(Table2[enz],Table2[rxn+dir]=Table2[[#This Row],[rxn+dir]])))</f>
        <v>UNKNOWN</v>
      </c>
      <c r="I3435" s="2" t="str">
        <f>_xlfn.TEXTAFTER(Table2[[#This Row],[rxn]],"_",-1)</f>
        <v>e</v>
      </c>
      <c r="J3435" s="2" t="str">
        <f>_xlfn.TEXTBEFORE(Table2[[#This Row],[rxn]],"_"&amp;Table2[[#This Row],[compartment]],-1)</f>
        <v>PPAt_c</v>
      </c>
      <c r="K3435" s="2" t="str" cm="1">
        <f t="array" ref="K3435">_xlfn.LET(_xlpm.t,J3435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35" s="2" t="str">
        <f>IF(LEN(Table2[[#This Row],[number at end of rxn-compartment]])&gt;0,_xlfn.TEXTBEFORE(Table2[[#This Row],[rxn-compartment]],Table2[[#This Row],[number at end of rxn-compartment]],-1),"")</f>
        <v/>
      </c>
    </row>
    <row r="3436" spans="1:12" x14ac:dyDescent="0.2">
      <c r="A3436" t="s">
        <v>7270</v>
      </c>
      <c r="B3436" t="s">
        <v>7271</v>
      </c>
      <c r="C3436" t="s">
        <v>8</v>
      </c>
      <c r="D3436" t="s">
        <v>2201</v>
      </c>
      <c r="E3436" t="str">
        <f>_xlfn.XLOOKUP(Table2[[#This Row],[rxn]],[1]Sheet1!$A:$A,[1]Sheet1!$C:$C,"Other metaolism",0)</f>
        <v>Excluded</v>
      </c>
      <c r="F3436" t="s">
        <v>19</v>
      </c>
      <c r="G3436" t="str">
        <f>Table2[[#This Row],[rxn]]&amp;"_"&amp;Table2[[#This Row],[dir]]</f>
        <v>PPAt_c_m_FWD</v>
      </c>
      <c r="H3436" t="str" cm="1">
        <f t="array" ref="H3436">_xlfn.TEXTJOIN(",",TRUE,_xlfn.UNIQUE(_xlfn._xlws.FILTER(Table2[enz],Table2[rxn+dir]=Table2[[#This Row],[rxn+dir]])))</f>
        <v>UNKNOWN</v>
      </c>
      <c r="I3436" s="2" t="str">
        <f>_xlfn.TEXTAFTER(Table2[[#This Row],[rxn]],"_",-1)</f>
        <v>m</v>
      </c>
      <c r="J3436" s="2" t="str">
        <f>_xlfn.TEXTBEFORE(Table2[[#This Row],[rxn]],"_"&amp;Table2[[#This Row],[compartment]],-1)</f>
        <v>PPAt_c</v>
      </c>
      <c r="K3436" s="2" t="str" cm="1">
        <f t="array" ref="K3436">_xlfn.LET(_xlpm.t,J3436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36" s="2" t="str">
        <f>IF(LEN(Table2[[#This Row],[number at end of rxn-compartment]])&gt;0,_xlfn.TEXTBEFORE(Table2[[#This Row],[rxn-compartment]],Table2[[#This Row],[number at end of rxn-compartment]],-1),"")</f>
        <v/>
      </c>
    </row>
    <row r="3437" spans="1:12" x14ac:dyDescent="0.2">
      <c r="A3437" t="s">
        <v>7272</v>
      </c>
      <c r="B3437" t="s">
        <v>7271</v>
      </c>
      <c r="C3437" t="s">
        <v>21</v>
      </c>
      <c r="D3437" t="s">
        <v>2201</v>
      </c>
      <c r="E3437" t="str">
        <f>_xlfn.XLOOKUP(Table2[[#This Row],[rxn]],[1]Sheet1!$A:$A,[1]Sheet1!$C:$C,"Other metaolism",0)</f>
        <v>Excluded</v>
      </c>
      <c r="F3437" t="s">
        <v>19</v>
      </c>
      <c r="G3437" t="str">
        <f>Table2[[#This Row],[rxn]]&amp;"_"&amp;Table2[[#This Row],[dir]]</f>
        <v>PPAt_c_m_REV</v>
      </c>
      <c r="H3437" t="str" cm="1">
        <f t="array" ref="H3437">_xlfn.TEXTJOIN(",",TRUE,_xlfn.UNIQUE(_xlfn._xlws.FILTER(Table2[enz],Table2[rxn+dir]=Table2[[#This Row],[rxn+dir]])))</f>
        <v>UNKNOWN</v>
      </c>
      <c r="I3437" s="2" t="str">
        <f>_xlfn.TEXTAFTER(Table2[[#This Row],[rxn]],"_",-1)</f>
        <v>m</v>
      </c>
      <c r="J3437" s="2" t="str">
        <f>_xlfn.TEXTBEFORE(Table2[[#This Row],[rxn]],"_"&amp;Table2[[#This Row],[compartment]],-1)</f>
        <v>PPAt_c</v>
      </c>
      <c r="K3437" s="2" t="str" cm="1">
        <f t="array" ref="K3437">_xlfn.LET(_xlpm.t,J3437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37" s="2" t="str">
        <f>IF(LEN(Table2[[#This Row],[number at end of rxn-compartment]])&gt;0,_xlfn.TEXTBEFORE(Table2[[#This Row],[rxn-compartment]],Table2[[#This Row],[number at end of rxn-compartment]],-1),"")</f>
        <v/>
      </c>
    </row>
    <row r="3438" spans="1:12" x14ac:dyDescent="0.2">
      <c r="A3438" t="s">
        <v>7273</v>
      </c>
      <c r="B3438" t="s">
        <v>995</v>
      </c>
      <c r="C3438" t="s">
        <v>8</v>
      </c>
      <c r="D3438" t="s">
        <v>7274</v>
      </c>
      <c r="E3438" t="str">
        <f>_xlfn.XLOOKUP(Table2[[#This Row],[rxn]],[1]Sheet1!$A:$A,[1]Sheet1!$C:$C,"Other metaolism",0)</f>
        <v>Other biosynthetic metabolism</v>
      </c>
      <c r="F3438" t="s">
        <v>365</v>
      </c>
      <c r="G3438" t="str">
        <f>Table2[[#This Row],[rxn]]&amp;"_"&amp;Table2[[#This Row],[dir]]</f>
        <v>PPBNGD_c_FWD</v>
      </c>
      <c r="H3438" t="str" cm="1">
        <f t="array" ref="H3438">_xlfn.TEXTJOIN(",",TRUE,_xlfn.UNIQUE(_xlfn._xlws.FILTER(Table2[enz],Table2[rxn+dir]=Table2[[#This Row],[rxn+dir]])))</f>
        <v>rt6350</v>
      </c>
      <c r="I3438" s="2" t="str">
        <f>_xlfn.TEXTAFTER(Table2[[#This Row],[rxn]],"_",-1)</f>
        <v>c</v>
      </c>
      <c r="J3438" s="2" t="str">
        <f>_xlfn.TEXTBEFORE(Table2[[#This Row],[rxn]],"_"&amp;Table2[[#This Row],[compartment]],-1)</f>
        <v>PPBNGD</v>
      </c>
      <c r="K3438" s="2" t="str" cm="1">
        <f t="array" ref="K3438">_xlfn.LET(_xlpm.t,J3438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38" s="2" t="str">
        <f>IF(LEN(Table2[[#This Row],[number at end of rxn-compartment]])&gt;0,_xlfn.TEXTBEFORE(Table2[[#This Row],[rxn-compartment]],Table2[[#This Row],[number at end of rxn-compartment]],-1),"")</f>
        <v/>
      </c>
    </row>
    <row r="3439" spans="1:12" x14ac:dyDescent="0.2">
      <c r="A3439" t="s">
        <v>7275</v>
      </c>
      <c r="B3439" t="s">
        <v>998</v>
      </c>
      <c r="C3439" t="s">
        <v>8</v>
      </c>
      <c r="D3439" t="s">
        <v>7276</v>
      </c>
      <c r="E3439" t="str">
        <f>_xlfn.XLOOKUP(Table2[[#This Row],[rxn]],[1]Sheet1!$A:$A,[1]Sheet1!$C:$C,"Other metaolism",0)</f>
        <v>Other biosynthetic metabolism</v>
      </c>
      <c r="F3439" t="s">
        <v>365</v>
      </c>
      <c r="G3439" t="str">
        <f>Table2[[#This Row],[rxn]]&amp;"_"&amp;Table2[[#This Row],[dir]]</f>
        <v>PPBNGS_1_c_FWD</v>
      </c>
      <c r="H3439" t="str" cm="1">
        <f t="array" ref="H3439">_xlfn.TEXTJOIN(",",TRUE,_xlfn.UNIQUE(_xlfn._xlws.FILTER(Table2[enz],Table2[rxn+dir]=Table2[[#This Row],[rxn+dir]])))</f>
        <v>rt5026</v>
      </c>
      <c r="I3439" s="2" t="str">
        <f>_xlfn.TEXTAFTER(Table2[[#This Row],[rxn]],"_",-1)</f>
        <v>c</v>
      </c>
      <c r="J3439" s="2" t="str">
        <f>_xlfn.TEXTBEFORE(Table2[[#This Row],[rxn]],"_"&amp;Table2[[#This Row],[compartment]],-1)</f>
        <v>PPBNGS_1</v>
      </c>
      <c r="K3439" s="2" t="str" cm="1">
        <f t="array" ref="K3439">_xlfn.LET(_xlpm.t,J3439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439" s="2" t="str">
        <f>IF(LEN(Table2[[#This Row],[number at end of rxn-compartment]])&gt;0,_xlfn.TEXTBEFORE(Table2[[#This Row],[rxn-compartment]],Table2[[#This Row],[number at end of rxn-compartment]],-1),"")</f>
        <v>PPBNGS_</v>
      </c>
    </row>
    <row r="3440" spans="1:12" x14ac:dyDescent="0.2">
      <c r="A3440" t="s">
        <v>7277</v>
      </c>
      <c r="B3440" t="s">
        <v>1001</v>
      </c>
      <c r="C3440" t="s">
        <v>8</v>
      </c>
      <c r="D3440" t="s">
        <v>7278</v>
      </c>
      <c r="E3440" t="str">
        <f>_xlfn.XLOOKUP(Table2[[#This Row],[rxn]],[1]Sheet1!$A:$A,[1]Sheet1!$C:$C,"Other metaolism",0)</f>
        <v>Other biosynthetic metabolism</v>
      </c>
      <c r="F3440" t="s">
        <v>989</v>
      </c>
      <c r="G3440" t="str">
        <f>Table2[[#This Row],[rxn]]&amp;"_"&amp;Table2[[#This Row],[dir]]</f>
        <v>PPCDC_c_FWD</v>
      </c>
      <c r="H3440" t="str" cm="1">
        <f t="array" ref="H3440">_xlfn.TEXTJOIN(",",TRUE,_xlfn.UNIQUE(_xlfn._xlws.FILTER(Table2[enz],Table2[rxn+dir]=Table2[[#This Row],[rxn+dir]])))</f>
        <v>rt0168</v>
      </c>
      <c r="I3440" s="2" t="str">
        <f>_xlfn.TEXTAFTER(Table2[[#This Row],[rxn]],"_",-1)</f>
        <v>c</v>
      </c>
      <c r="J3440" s="2" t="str">
        <f>_xlfn.TEXTBEFORE(Table2[[#This Row],[rxn]],"_"&amp;Table2[[#This Row],[compartment]],-1)</f>
        <v>PPCDC</v>
      </c>
      <c r="K3440" s="2" t="str" cm="1">
        <f t="array" ref="K3440">_xlfn.LET(_xlpm.t,J3440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0" s="2" t="str">
        <f>IF(LEN(Table2[[#This Row],[number at end of rxn-compartment]])&gt;0,_xlfn.TEXTBEFORE(Table2[[#This Row],[rxn-compartment]],Table2[[#This Row],[number at end of rxn-compartment]],-1),"")</f>
        <v/>
      </c>
    </row>
    <row r="3441" spans="1:12" x14ac:dyDescent="0.2">
      <c r="A3441" t="s">
        <v>7279</v>
      </c>
      <c r="B3441" t="s">
        <v>7281</v>
      </c>
      <c r="C3441" t="s">
        <v>8</v>
      </c>
      <c r="D3441" t="s">
        <v>7280</v>
      </c>
      <c r="E3441" t="str">
        <f>_xlfn.XLOOKUP(Table2[[#This Row],[rxn]],[1]Sheet1!$A:$A,[1]Sheet1!$C:$C,"Other metaolism",0)</f>
        <v>Central metabolism</v>
      </c>
      <c r="F3441" t="s">
        <v>191</v>
      </c>
      <c r="G3441" t="str">
        <f>Table2[[#This Row],[rxn]]&amp;"_"&amp;Table2[[#This Row],[dir]]</f>
        <v>PPCK_c_FWD</v>
      </c>
      <c r="H3441" t="str" cm="1">
        <f t="array" ref="H3441">_xlfn.TEXTJOIN(",",TRUE,_xlfn.UNIQUE(_xlfn._xlws.FILTER(Table2[enz],Table2[rxn+dir]=Table2[[#This Row],[rxn+dir]])))</f>
        <v>rt2473</v>
      </c>
      <c r="I3441" s="2" t="str">
        <f>_xlfn.TEXTAFTER(Table2[[#This Row],[rxn]],"_",-1)</f>
        <v>c</v>
      </c>
      <c r="J3441" s="2" t="str">
        <f>_xlfn.TEXTBEFORE(Table2[[#This Row],[rxn]],"_"&amp;Table2[[#This Row],[compartment]],-1)</f>
        <v>PPCK</v>
      </c>
      <c r="K3441" s="2" t="str" cm="1">
        <f t="array" ref="K3441">_xlfn.LET(_xlpm.t,J3441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1" s="2" t="str">
        <f>IF(LEN(Table2[[#This Row],[number at end of rxn-compartment]])&gt;0,_xlfn.TEXTBEFORE(Table2[[#This Row],[rxn-compartment]],Table2[[#This Row],[number at end of rxn-compartment]],-1),"")</f>
        <v/>
      </c>
    </row>
    <row r="3442" spans="1:12" x14ac:dyDescent="0.2">
      <c r="A3442" t="s">
        <v>7282</v>
      </c>
      <c r="B3442" t="s">
        <v>7284</v>
      </c>
      <c r="C3442" t="s">
        <v>8</v>
      </c>
      <c r="D3442" t="s">
        <v>7283</v>
      </c>
      <c r="E3442" t="str">
        <f>_xlfn.XLOOKUP(Table2[[#This Row],[rxn]],[1]Sheet1!$A:$A,[1]Sheet1!$C:$C,"Other metaolism",0)</f>
        <v>RNA metabolism</v>
      </c>
      <c r="F3442" t="s">
        <v>116</v>
      </c>
      <c r="G3442" t="str">
        <f>Table2[[#This Row],[rxn]]&amp;"_"&amp;Table2[[#This Row],[dir]]</f>
        <v>PPGPPDP_c_FWD</v>
      </c>
      <c r="H3442" t="str" cm="1">
        <f t="array" ref="H3442">_xlfn.TEXTJOIN(",",TRUE,_xlfn.UNIQUE(_xlfn._xlws.FILTER(Table2[enz],Table2[rxn+dir]=Table2[[#This Row],[rxn+dir]])))</f>
        <v>rt8139</v>
      </c>
      <c r="I3442" s="2" t="str">
        <f>_xlfn.TEXTAFTER(Table2[[#This Row],[rxn]],"_",-1)</f>
        <v>c</v>
      </c>
      <c r="J3442" s="2" t="str">
        <f>_xlfn.TEXTBEFORE(Table2[[#This Row],[rxn]],"_"&amp;Table2[[#This Row],[compartment]],-1)</f>
        <v>PPGPPDP</v>
      </c>
      <c r="K3442" s="2" t="str" cm="1">
        <f t="array" ref="K3442">_xlfn.LET(_xlpm.t,J3442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2" s="2" t="str">
        <f>IF(LEN(Table2[[#This Row],[number at end of rxn-compartment]])&gt;0,_xlfn.TEXTBEFORE(Table2[[#This Row],[rxn-compartment]],Table2[[#This Row],[number at end of rxn-compartment]],-1),"")</f>
        <v/>
      </c>
    </row>
    <row r="3443" spans="1:12" x14ac:dyDescent="0.2">
      <c r="A3443" t="s">
        <v>7285</v>
      </c>
      <c r="B3443" t="s">
        <v>7286</v>
      </c>
      <c r="C3443" t="s">
        <v>8</v>
      </c>
      <c r="D3443" t="s">
        <v>1270</v>
      </c>
      <c r="E3443" t="str">
        <f>_xlfn.XLOOKUP(Table2[[#This Row],[rxn]],[1]Sheet1!$A:$A,[1]Sheet1!$C:$C,"Other metaolism",0)</f>
        <v>Excluded</v>
      </c>
      <c r="F3443" t="s">
        <v>19</v>
      </c>
      <c r="G3443" t="str">
        <f>Table2[[#This Row],[rxn]]&amp;"_"&amp;Table2[[#This Row],[dir]]</f>
        <v>PPIt_c_l_FWD</v>
      </c>
      <c r="H3443" t="str" cm="1">
        <f t="array" ref="H3443">_xlfn.TEXTJOIN(",",TRUE,_xlfn.UNIQUE(_xlfn._xlws.FILTER(Table2[enz],Table2[rxn+dir]=Table2[[#This Row],[rxn+dir]])))</f>
        <v>SPONT</v>
      </c>
      <c r="I3443" s="2" t="str">
        <f>_xlfn.TEXTAFTER(Table2[[#This Row],[rxn]],"_",-1)</f>
        <v>l</v>
      </c>
      <c r="J3443" s="2" t="str">
        <f>_xlfn.TEXTBEFORE(Table2[[#This Row],[rxn]],"_"&amp;Table2[[#This Row],[compartment]],-1)</f>
        <v>PPIt_c</v>
      </c>
      <c r="K3443" s="2" t="str" cm="1">
        <f t="array" ref="K3443">_xlfn.LET(_xlpm.t,J3443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3" s="2" t="str">
        <f>IF(LEN(Table2[[#This Row],[number at end of rxn-compartment]])&gt;0,_xlfn.TEXTBEFORE(Table2[[#This Row],[rxn-compartment]],Table2[[#This Row],[number at end of rxn-compartment]],-1),"")</f>
        <v/>
      </c>
    </row>
    <row r="3444" spans="1:12" x14ac:dyDescent="0.2">
      <c r="A3444" t="s">
        <v>7287</v>
      </c>
      <c r="B3444" t="s">
        <v>7286</v>
      </c>
      <c r="C3444" t="s">
        <v>21</v>
      </c>
      <c r="D3444" t="s">
        <v>1270</v>
      </c>
      <c r="E3444" t="str">
        <f>_xlfn.XLOOKUP(Table2[[#This Row],[rxn]],[1]Sheet1!$A:$A,[1]Sheet1!$C:$C,"Other metaolism",0)</f>
        <v>Excluded</v>
      </c>
      <c r="F3444" t="s">
        <v>19</v>
      </c>
      <c r="G3444" t="str">
        <f>Table2[[#This Row],[rxn]]&amp;"_"&amp;Table2[[#This Row],[dir]]</f>
        <v>PPIt_c_l_REV</v>
      </c>
      <c r="H3444" t="str" cm="1">
        <f t="array" ref="H3444">_xlfn.TEXTJOIN(",",TRUE,_xlfn.UNIQUE(_xlfn._xlws.FILTER(Table2[enz],Table2[rxn+dir]=Table2[[#This Row],[rxn+dir]])))</f>
        <v>SPONT</v>
      </c>
      <c r="I3444" s="2" t="str">
        <f>_xlfn.TEXTAFTER(Table2[[#This Row],[rxn]],"_",-1)</f>
        <v>l</v>
      </c>
      <c r="J3444" s="2" t="str">
        <f>_xlfn.TEXTBEFORE(Table2[[#This Row],[rxn]],"_"&amp;Table2[[#This Row],[compartment]],-1)</f>
        <v>PPIt_c</v>
      </c>
      <c r="K3444" s="2" t="str" cm="1">
        <f t="array" ref="K3444">_xlfn.LET(_xlpm.t,J3444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4" s="2" t="str">
        <f>IF(LEN(Table2[[#This Row],[number at end of rxn-compartment]])&gt;0,_xlfn.TEXTBEFORE(Table2[[#This Row],[rxn-compartment]],Table2[[#This Row],[number at end of rxn-compartment]],-1),"")</f>
        <v/>
      </c>
    </row>
    <row r="3445" spans="1:12" x14ac:dyDescent="0.2">
      <c r="A3445" t="s">
        <v>7288</v>
      </c>
      <c r="B3445" t="s">
        <v>7289</v>
      </c>
      <c r="C3445" t="s">
        <v>8</v>
      </c>
      <c r="D3445" t="s">
        <v>1270</v>
      </c>
      <c r="E3445" t="str">
        <f>_xlfn.XLOOKUP(Table2[[#This Row],[rxn]],[1]Sheet1!$A:$A,[1]Sheet1!$C:$C,"Other metaolism",0)</f>
        <v>Excluded</v>
      </c>
      <c r="F3445" t="s">
        <v>19</v>
      </c>
      <c r="G3445" t="str">
        <f>Table2[[#This Row],[rxn]]&amp;"_"&amp;Table2[[#This Row],[dir]]</f>
        <v>PPIt_c_m_FWD</v>
      </c>
      <c r="H3445" t="str" cm="1">
        <f t="array" ref="H3445">_xlfn.TEXTJOIN(",",TRUE,_xlfn.UNIQUE(_xlfn._xlws.FILTER(Table2[enz],Table2[rxn+dir]=Table2[[#This Row],[rxn+dir]])))</f>
        <v>SPONT</v>
      </c>
      <c r="I3445" s="2" t="str">
        <f>_xlfn.TEXTAFTER(Table2[[#This Row],[rxn]],"_",-1)</f>
        <v>m</v>
      </c>
      <c r="J3445" s="2" t="str">
        <f>_xlfn.TEXTBEFORE(Table2[[#This Row],[rxn]],"_"&amp;Table2[[#This Row],[compartment]],-1)</f>
        <v>PPIt_c</v>
      </c>
      <c r="K3445" s="2" t="str" cm="1">
        <f t="array" ref="K3445">_xlfn.LET(_xlpm.t,J3445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5" s="2" t="str">
        <f>IF(LEN(Table2[[#This Row],[number at end of rxn-compartment]])&gt;0,_xlfn.TEXTBEFORE(Table2[[#This Row],[rxn-compartment]],Table2[[#This Row],[number at end of rxn-compartment]],-1),"")</f>
        <v/>
      </c>
    </row>
    <row r="3446" spans="1:12" x14ac:dyDescent="0.2">
      <c r="A3446" t="s">
        <v>7290</v>
      </c>
      <c r="B3446" t="s">
        <v>7289</v>
      </c>
      <c r="C3446" t="s">
        <v>21</v>
      </c>
      <c r="D3446" t="s">
        <v>1270</v>
      </c>
      <c r="E3446" t="str">
        <f>_xlfn.XLOOKUP(Table2[[#This Row],[rxn]],[1]Sheet1!$A:$A,[1]Sheet1!$C:$C,"Other metaolism",0)</f>
        <v>Excluded</v>
      </c>
      <c r="F3446" t="s">
        <v>19</v>
      </c>
      <c r="G3446" t="str">
        <f>Table2[[#This Row],[rxn]]&amp;"_"&amp;Table2[[#This Row],[dir]]</f>
        <v>PPIt_c_m_REV</v>
      </c>
      <c r="H3446" t="str" cm="1">
        <f t="array" ref="H3446">_xlfn.TEXTJOIN(",",TRUE,_xlfn.UNIQUE(_xlfn._xlws.FILTER(Table2[enz],Table2[rxn+dir]=Table2[[#This Row],[rxn+dir]])))</f>
        <v>SPONT</v>
      </c>
      <c r="I3446" s="2" t="str">
        <f>_xlfn.TEXTAFTER(Table2[[#This Row],[rxn]],"_",-1)</f>
        <v>m</v>
      </c>
      <c r="J3446" s="2" t="str">
        <f>_xlfn.TEXTBEFORE(Table2[[#This Row],[rxn]],"_"&amp;Table2[[#This Row],[compartment]],-1)</f>
        <v>PPIt_c</v>
      </c>
      <c r="K3446" s="2" t="str" cm="1">
        <f t="array" ref="K3446">_xlfn.LET(_xlpm.t,J3446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6" s="2" t="str">
        <f>IF(LEN(Table2[[#This Row],[number at end of rxn-compartment]])&gt;0,_xlfn.TEXTBEFORE(Table2[[#This Row],[rxn-compartment]],Table2[[#This Row],[number at end of rxn-compartment]],-1),"")</f>
        <v/>
      </c>
    </row>
    <row r="3447" spans="1:12" x14ac:dyDescent="0.2">
      <c r="A3447" t="s">
        <v>7291</v>
      </c>
      <c r="B3447" t="s">
        <v>7292</v>
      </c>
      <c r="C3447" t="s">
        <v>8</v>
      </c>
      <c r="D3447" t="s">
        <v>1270</v>
      </c>
      <c r="E3447" t="str">
        <f>_xlfn.XLOOKUP(Table2[[#This Row],[rxn]],[1]Sheet1!$A:$A,[1]Sheet1!$C:$C,"Other metaolism",0)</f>
        <v>Excluded</v>
      </c>
      <c r="F3447" t="s">
        <v>19</v>
      </c>
      <c r="G3447" t="str">
        <f>Table2[[#This Row],[rxn]]&amp;"_"&amp;Table2[[#This Row],[dir]]</f>
        <v>PPIt_c_rm_FWD</v>
      </c>
      <c r="H3447" t="str" cm="1">
        <f t="array" ref="H3447">_xlfn.TEXTJOIN(",",TRUE,_xlfn.UNIQUE(_xlfn._xlws.FILTER(Table2[enz],Table2[rxn+dir]=Table2[[#This Row],[rxn+dir]])))</f>
        <v>SPONT</v>
      </c>
      <c r="I3447" s="2" t="str">
        <f>_xlfn.TEXTAFTER(Table2[[#This Row],[rxn]],"_",-1)</f>
        <v>rm</v>
      </c>
      <c r="J3447" s="2" t="str">
        <f>_xlfn.TEXTBEFORE(Table2[[#This Row],[rxn]],"_"&amp;Table2[[#This Row],[compartment]],-1)</f>
        <v>PPIt_c</v>
      </c>
      <c r="K3447" s="2" t="str" cm="1">
        <f t="array" ref="K3447">_xlfn.LET(_xlpm.t,J3447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7" s="2" t="str">
        <f>IF(LEN(Table2[[#This Row],[number at end of rxn-compartment]])&gt;0,_xlfn.TEXTBEFORE(Table2[[#This Row],[rxn-compartment]],Table2[[#This Row],[number at end of rxn-compartment]],-1),"")</f>
        <v/>
      </c>
    </row>
    <row r="3448" spans="1:12" x14ac:dyDescent="0.2">
      <c r="A3448" t="s">
        <v>7293</v>
      </c>
      <c r="B3448" t="s">
        <v>7292</v>
      </c>
      <c r="C3448" t="s">
        <v>21</v>
      </c>
      <c r="D3448" t="s">
        <v>1270</v>
      </c>
      <c r="E3448" t="str">
        <f>_xlfn.XLOOKUP(Table2[[#This Row],[rxn]],[1]Sheet1!$A:$A,[1]Sheet1!$C:$C,"Other metaolism",0)</f>
        <v>Excluded</v>
      </c>
      <c r="F3448" t="s">
        <v>19</v>
      </c>
      <c r="G3448" t="str">
        <f>Table2[[#This Row],[rxn]]&amp;"_"&amp;Table2[[#This Row],[dir]]</f>
        <v>PPIt_c_rm_REV</v>
      </c>
      <c r="H3448" t="str" cm="1">
        <f t="array" ref="H3448">_xlfn.TEXTJOIN(",",TRUE,_xlfn.UNIQUE(_xlfn._xlws.FILTER(Table2[enz],Table2[rxn+dir]=Table2[[#This Row],[rxn+dir]])))</f>
        <v>SPONT</v>
      </c>
      <c r="I3448" s="2" t="str">
        <f>_xlfn.TEXTAFTER(Table2[[#This Row],[rxn]],"_",-1)</f>
        <v>rm</v>
      </c>
      <c r="J3448" s="2" t="str">
        <f>_xlfn.TEXTBEFORE(Table2[[#This Row],[rxn]],"_"&amp;Table2[[#This Row],[compartment]],-1)</f>
        <v>PPIt_c</v>
      </c>
      <c r="K3448" s="2" t="str" cm="1">
        <f t="array" ref="K3448">_xlfn.LET(_xlpm.t,J3448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8" s="2" t="str">
        <f>IF(LEN(Table2[[#This Row],[number at end of rxn-compartment]])&gt;0,_xlfn.TEXTBEFORE(Table2[[#This Row],[rxn-compartment]],Table2[[#This Row],[number at end of rxn-compartment]],-1),"")</f>
        <v/>
      </c>
    </row>
    <row r="3449" spans="1:12" x14ac:dyDescent="0.2">
      <c r="A3449" t="s">
        <v>7294</v>
      </c>
      <c r="B3449" t="s">
        <v>7295</v>
      </c>
      <c r="C3449" t="s">
        <v>8</v>
      </c>
      <c r="D3449" t="s">
        <v>1270</v>
      </c>
      <c r="E3449" t="str">
        <f>_xlfn.XLOOKUP(Table2[[#This Row],[rxn]],[1]Sheet1!$A:$A,[1]Sheet1!$C:$C,"Other metaolism",0)</f>
        <v>Excluded</v>
      </c>
      <c r="F3449" t="s">
        <v>19</v>
      </c>
      <c r="G3449" t="str">
        <f>Table2[[#This Row],[rxn]]&amp;"_"&amp;Table2[[#This Row],[dir]]</f>
        <v>PPIt_c_x_FWD</v>
      </c>
      <c r="H3449" t="str" cm="1">
        <f t="array" ref="H3449">_xlfn.TEXTJOIN(",",TRUE,_xlfn.UNIQUE(_xlfn._xlws.FILTER(Table2[enz],Table2[rxn+dir]=Table2[[#This Row],[rxn+dir]])))</f>
        <v>SPONT</v>
      </c>
      <c r="I3449" s="2" t="str">
        <f>_xlfn.TEXTAFTER(Table2[[#This Row],[rxn]],"_",-1)</f>
        <v>x</v>
      </c>
      <c r="J3449" s="2" t="str">
        <f>_xlfn.TEXTBEFORE(Table2[[#This Row],[rxn]],"_"&amp;Table2[[#This Row],[compartment]],-1)</f>
        <v>PPIt_c</v>
      </c>
      <c r="K3449" s="2" t="str" cm="1">
        <f t="array" ref="K3449">_xlfn.LET(_xlpm.t,J3449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49" s="2" t="str">
        <f>IF(LEN(Table2[[#This Row],[number at end of rxn-compartment]])&gt;0,_xlfn.TEXTBEFORE(Table2[[#This Row],[rxn-compartment]],Table2[[#This Row],[number at end of rxn-compartment]],-1),"")</f>
        <v/>
      </c>
    </row>
    <row r="3450" spans="1:12" x14ac:dyDescent="0.2">
      <c r="A3450" t="s">
        <v>7296</v>
      </c>
      <c r="B3450" t="s">
        <v>7295</v>
      </c>
      <c r="C3450" t="s">
        <v>21</v>
      </c>
      <c r="D3450" t="s">
        <v>1270</v>
      </c>
      <c r="E3450" t="str">
        <f>_xlfn.XLOOKUP(Table2[[#This Row],[rxn]],[1]Sheet1!$A:$A,[1]Sheet1!$C:$C,"Other metaolism",0)</f>
        <v>Excluded</v>
      </c>
      <c r="F3450" t="s">
        <v>19</v>
      </c>
      <c r="G3450" t="str">
        <f>Table2[[#This Row],[rxn]]&amp;"_"&amp;Table2[[#This Row],[dir]]</f>
        <v>PPIt_c_x_REV</v>
      </c>
      <c r="H3450" t="str" cm="1">
        <f t="array" ref="H3450">_xlfn.TEXTJOIN(",",TRUE,_xlfn.UNIQUE(_xlfn._xlws.FILTER(Table2[enz],Table2[rxn+dir]=Table2[[#This Row],[rxn+dir]])))</f>
        <v>SPONT</v>
      </c>
      <c r="I3450" s="2" t="str">
        <f>_xlfn.TEXTAFTER(Table2[[#This Row],[rxn]],"_",-1)</f>
        <v>x</v>
      </c>
      <c r="J3450" s="2" t="str">
        <f>_xlfn.TEXTBEFORE(Table2[[#This Row],[rxn]],"_"&amp;Table2[[#This Row],[compartment]],-1)</f>
        <v>PPIt_c</v>
      </c>
      <c r="K3450" s="2" t="str" cm="1">
        <f t="array" ref="K3450">_xlfn.LET(_xlpm.t,J3450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50" s="2" t="str">
        <f>IF(LEN(Table2[[#This Row],[number at end of rxn-compartment]])&gt;0,_xlfn.TEXTBEFORE(Table2[[#This Row],[rxn-compartment]],Table2[[#This Row],[number at end of rxn-compartment]],-1),"")</f>
        <v/>
      </c>
    </row>
    <row r="3451" spans="1:12" x14ac:dyDescent="0.2">
      <c r="A3451" t="s">
        <v>7297</v>
      </c>
      <c r="B3451" t="s">
        <v>7298</v>
      </c>
      <c r="C3451" t="s">
        <v>8</v>
      </c>
      <c r="D3451" t="s">
        <v>1270</v>
      </c>
      <c r="E3451" t="str">
        <f>_xlfn.XLOOKUP(Table2[[#This Row],[rxn]],[1]Sheet1!$A:$A,[1]Sheet1!$C:$C,"Other metaolism",0)</f>
        <v>Excluded</v>
      </c>
      <c r="F3451" t="s">
        <v>19</v>
      </c>
      <c r="G3451" t="str">
        <f>Table2[[#This Row],[rxn]]&amp;"_"&amp;Table2[[#This Row],[dir]]</f>
        <v>PPIt_m_mm_FWD</v>
      </c>
      <c r="H3451" t="str" cm="1">
        <f t="array" ref="H3451">_xlfn.TEXTJOIN(",",TRUE,_xlfn.UNIQUE(_xlfn._xlws.FILTER(Table2[enz],Table2[rxn+dir]=Table2[[#This Row],[rxn+dir]])))</f>
        <v>SPONT</v>
      </c>
      <c r="I3451" s="2" t="str">
        <f>_xlfn.TEXTAFTER(Table2[[#This Row],[rxn]],"_",-1)</f>
        <v>mm</v>
      </c>
      <c r="J3451" s="2" t="str">
        <f>_xlfn.TEXTBEFORE(Table2[[#This Row],[rxn]],"_"&amp;Table2[[#This Row],[compartment]],-1)</f>
        <v>PPIt_m</v>
      </c>
      <c r="K3451" s="2" t="str" cm="1">
        <f t="array" ref="K3451">_xlfn.LET(_xlpm.t,J3451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51" s="2" t="str">
        <f>IF(LEN(Table2[[#This Row],[number at end of rxn-compartment]])&gt;0,_xlfn.TEXTBEFORE(Table2[[#This Row],[rxn-compartment]],Table2[[#This Row],[number at end of rxn-compartment]],-1),"")</f>
        <v/>
      </c>
    </row>
    <row r="3452" spans="1:12" x14ac:dyDescent="0.2">
      <c r="A3452" t="s">
        <v>7299</v>
      </c>
      <c r="B3452" t="s">
        <v>7298</v>
      </c>
      <c r="C3452" t="s">
        <v>21</v>
      </c>
      <c r="D3452" t="s">
        <v>1270</v>
      </c>
      <c r="E3452" t="str">
        <f>_xlfn.XLOOKUP(Table2[[#This Row],[rxn]],[1]Sheet1!$A:$A,[1]Sheet1!$C:$C,"Other metaolism",0)</f>
        <v>Excluded</v>
      </c>
      <c r="F3452" t="s">
        <v>19</v>
      </c>
      <c r="G3452" t="str">
        <f>Table2[[#This Row],[rxn]]&amp;"_"&amp;Table2[[#This Row],[dir]]</f>
        <v>PPIt_m_mm_REV</v>
      </c>
      <c r="H3452" t="str" cm="1">
        <f t="array" ref="H3452">_xlfn.TEXTJOIN(",",TRUE,_xlfn.UNIQUE(_xlfn._xlws.FILTER(Table2[enz],Table2[rxn+dir]=Table2[[#This Row],[rxn+dir]])))</f>
        <v>SPONT</v>
      </c>
      <c r="I3452" s="2" t="str">
        <f>_xlfn.TEXTAFTER(Table2[[#This Row],[rxn]],"_",-1)</f>
        <v>mm</v>
      </c>
      <c r="J3452" s="2" t="str">
        <f>_xlfn.TEXTBEFORE(Table2[[#This Row],[rxn]],"_"&amp;Table2[[#This Row],[compartment]],-1)</f>
        <v>PPIt_m</v>
      </c>
      <c r="K3452" s="2" t="str" cm="1">
        <f t="array" ref="K3452">_xlfn.LET(_xlpm.t,J3452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52" s="2" t="str">
        <f>IF(LEN(Table2[[#This Row],[number at end of rxn-compartment]])&gt;0,_xlfn.TEXTBEFORE(Table2[[#This Row],[rxn-compartment]],Table2[[#This Row],[number at end of rxn-compartment]],-1),"")</f>
        <v/>
      </c>
    </row>
    <row r="3453" spans="1:12" x14ac:dyDescent="0.2">
      <c r="A3453" t="s">
        <v>7300</v>
      </c>
      <c r="B3453" t="s">
        <v>7301</v>
      </c>
      <c r="C3453" t="s">
        <v>8</v>
      </c>
      <c r="D3453" t="s">
        <v>6986</v>
      </c>
      <c r="E3453" t="str">
        <f>_xlfn.XLOOKUP(Table2[[#This Row],[rxn]],[1]Sheet1!$A:$A,[1]Sheet1!$C:$C,"Other metaolism",0)</f>
        <v>Central metabolism</v>
      </c>
      <c r="F3453" t="s">
        <v>460</v>
      </c>
      <c r="G3453" t="str">
        <f>Table2[[#This Row],[rxn]]&amp;"_"&amp;Table2[[#This Row],[dir]]</f>
        <v>PPM_c_FWD</v>
      </c>
      <c r="H3453" t="str" cm="1">
        <f t="array" ref="H3453">_xlfn.TEXTJOIN(",",TRUE,_xlfn.UNIQUE(_xlfn._xlws.FILTER(Table2[enz],Table2[rxn+dir]=Table2[[#This Row],[rxn+dir]])))</f>
        <v>rt1591,rt5343</v>
      </c>
      <c r="I3453" s="2" t="str">
        <f>_xlfn.TEXTAFTER(Table2[[#This Row],[rxn]],"_",-1)</f>
        <v>c</v>
      </c>
      <c r="J3453" s="2" t="str">
        <f>_xlfn.TEXTBEFORE(Table2[[#This Row],[rxn]],"_"&amp;Table2[[#This Row],[compartment]],-1)</f>
        <v>PPM</v>
      </c>
      <c r="K3453" s="2" t="str" cm="1">
        <f t="array" ref="K3453">_xlfn.LET(_xlpm.t,J3453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53" s="2" t="str">
        <f>IF(LEN(Table2[[#This Row],[number at end of rxn-compartment]])&gt;0,_xlfn.TEXTBEFORE(Table2[[#This Row],[rxn-compartment]],Table2[[#This Row],[number at end of rxn-compartment]],-1),"")</f>
        <v/>
      </c>
    </row>
    <row r="3454" spans="1:12" x14ac:dyDescent="0.2">
      <c r="A3454" t="s">
        <v>7302</v>
      </c>
      <c r="B3454" t="s">
        <v>7301</v>
      </c>
      <c r="C3454" t="s">
        <v>21</v>
      </c>
      <c r="D3454" t="s">
        <v>6986</v>
      </c>
      <c r="E3454" t="str">
        <f>_xlfn.XLOOKUP(Table2[[#This Row],[rxn]],[1]Sheet1!$A:$A,[1]Sheet1!$C:$C,"Other metaolism",0)</f>
        <v>Central metabolism</v>
      </c>
      <c r="F3454" t="s">
        <v>460</v>
      </c>
      <c r="G3454" t="str">
        <f>Table2[[#This Row],[rxn]]&amp;"_"&amp;Table2[[#This Row],[dir]]</f>
        <v>PPM_c_REV</v>
      </c>
      <c r="H3454" t="str" cm="1">
        <f t="array" ref="H3454">_xlfn.TEXTJOIN(",",TRUE,_xlfn.UNIQUE(_xlfn._xlws.FILTER(Table2[enz],Table2[rxn+dir]=Table2[[#This Row],[rxn+dir]])))</f>
        <v>rt1591,rt5343</v>
      </c>
      <c r="I3454" s="2" t="str">
        <f>_xlfn.TEXTAFTER(Table2[[#This Row],[rxn]],"_",-1)</f>
        <v>c</v>
      </c>
      <c r="J3454" s="2" t="str">
        <f>_xlfn.TEXTBEFORE(Table2[[#This Row],[rxn]],"_"&amp;Table2[[#This Row],[compartment]],-1)</f>
        <v>PPM</v>
      </c>
      <c r="K3454" s="2" t="str" cm="1">
        <f t="array" ref="K3454">_xlfn.LET(_xlpm.t,J3454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54" s="2" t="str">
        <f>IF(LEN(Table2[[#This Row],[number at end of rxn-compartment]])&gt;0,_xlfn.TEXTBEFORE(Table2[[#This Row],[rxn-compartment]],Table2[[#This Row],[number at end of rxn-compartment]],-1),"")</f>
        <v/>
      </c>
    </row>
    <row r="3455" spans="1:12" x14ac:dyDescent="0.2">
      <c r="A3455" t="s">
        <v>7303</v>
      </c>
      <c r="B3455" t="s">
        <v>7301</v>
      </c>
      <c r="C3455" t="s">
        <v>8</v>
      </c>
      <c r="D3455" t="s">
        <v>7304</v>
      </c>
      <c r="E3455" t="str">
        <f>_xlfn.XLOOKUP(Table2[[#This Row],[rxn]],[1]Sheet1!$A:$A,[1]Sheet1!$C:$C,"Other metaolism",0)</f>
        <v>Central metabolism</v>
      </c>
      <c r="F3455" t="s">
        <v>460</v>
      </c>
      <c r="G3455" t="str">
        <f>Table2[[#This Row],[rxn]]&amp;"_"&amp;Table2[[#This Row],[dir]]</f>
        <v>PPM_c_FWD</v>
      </c>
      <c r="H3455" t="str" cm="1">
        <f t="array" ref="H3455">_xlfn.TEXTJOIN(",",TRUE,_xlfn.UNIQUE(_xlfn._xlws.FILTER(Table2[enz],Table2[rxn+dir]=Table2[[#This Row],[rxn+dir]])))</f>
        <v>rt1591,rt5343</v>
      </c>
      <c r="I3455" s="2" t="str">
        <f>_xlfn.TEXTAFTER(Table2[[#This Row],[rxn]],"_",-1)</f>
        <v>c</v>
      </c>
      <c r="J3455" s="2" t="str">
        <f>_xlfn.TEXTBEFORE(Table2[[#This Row],[rxn]],"_"&amp;Table2[[#This Row],[compartment]],-1)</f>
        <v>PPM</v>
      </c>
      <c r="K3455" s="2" t="str" cm="1">
        <f t="array" ref="K3455">_xlfn.LET(_xlpm.t,J3455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55" s="2" t="str">
        <f>IF(LEN(Table2[[#This Row],[number at end of rxn-compartment]])&gt;0,_xlfn.TEXTBEFORE(Table2[[#This Row],[rxn-compartment]],Table2[[#This Row],[number at end of rxn-compartment]],-1),"")</f>
        <v/>
      </c>
    </row>
    <row r="3456" spans="1:12" x14ac:dyDescent="0.2">
      <c r="A3456" t="s">
        <v>7305</v>
      </c>
      <c r="B3456" t="s">
        <v>7301</v>
      </c>
      <c r="C3456" t="s">
        <v>21</v>
      </c>
      <c r="D3456" t="s">
        <v>7304</v>
      </c>
      <c r="E3456" t="str">
        <f>_xlfn.XLOOKUP(Table2[[#This Row],[rxn]],[1]Sheet1!$A:$A,[1]Sheet1!$C:$C,"Other metaolism",0)</f>
        <v>Central metabolism</v>
      </c>
      <c r="F3456" t="s">
        <v>460</v>
      </c>
      <c r="G3456" t="str">
        <f>Table2[[#This Row],[rxn]]&amp;"_"&amp;Table2[[#This Row],[dir]]</f>
        <v>PPM_c_REV</v>
      </c>
      <c r="H3456" t="str" cm="1">
        <f t="array" ref="H3456">_xlfn.TEXTJOIN(",",TRUE,_xlfn.UNIQUE(_xlfn._xlws.FILTER(Table2[enz],Table2[rxn+dir]=Table2[[#This Row],[rxn+dir]])))</f>
        <v>rt1591,rt5343</v>
      </c>
      <c r="I3456" s="2" t="str">
        <f>_xlfn.TEXTAFTER(Table2[[#This Row],[rxn]],"_",-1)</f>
        <v>c</v>
      </c>
      <c r="J3456" s="2" t="str">
        <f>_xlfn.TEXTBEFORE(Table2[[#This Row],[rxn]],"_"&amp;Table2[[#This Row],[compartment]],-1)</f>
        <v>PPM</v>
      </c>
      <c r="K3456" s="2" t="str" cm="1">
        <f t="array" ref="K3456">_xlfn.LET(_xlpm.t,J3456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56" s="2" t="str">
        <f>IF(LEN(Table2[[#This Row],[number at end of rxn-compartment]])&gt;0,_xlfn.TEXTBEFORE(Table2[[#This Row],[rxn-compartment]],Table2[[#This Row],[number at end of rxn-compartment]],-1),"")</f>
        <v/>
      </c>
    </row>
    <row r="3457" spans="1:12" x14ac:dyDescent="0.2">
      <c r="A3457" t="s">
        <v>7306</v>
      </c>
      <c r="B3457" t="s">
        <v>1004</v>
      </c>
      <c r="C3457" t="s">
        <v>8</v>
      </c>
      <c r="D3457" t="s">
        <v>7307</v>
      </c>
      <c r="E3457" t="str">
        <f>_xlfn.XLOOKUP(Table2[[#This Row],[rxn]],[1]Sheet1!$A:$A,[1]Sheet1!$C:$C,"Other metaolism",0)</f>
        <v>Other biosynthetic metabolism</v>
      </c>
      <c r="F3457" t="s">
        <v>989</v>
      </c>
      <c r="G3457" t="str">
        <f>Table2[[#This Row],[rxn]]&amp;"_"&amp;Table2[[#This Row],[dir]]</f>
        <v>PPNCL2_c_FWD</v>
      </c>
      <c r="H3457" t="str" cm="1">
        <f t="array" ref="H3457">_xlfn.TEXTJOIN(",",TRUE,_xlfn.UNIQUE(_xlfn._xlws.FILTER(Table2[enz],Table2[rxn+dir]=Table2[[#This Row],[rxn+dir]])))</f>
        <v>rt0510</v>
      </c>
      <c r="I3457" s="2" t="str">
        <f>_xlfn.TEXTAFTER(Table2[[#This Row],[rxn]],"_",-1)</f>
        <v>c</v>
      </c>
      <c r="J3457" s="2" t="str">
        <f>_xlfn.TEXTBEFORE(Table2[[#This Row],[rxn]],"_"&amp;Table2[[#This Row],[compartment]],-1)</f>
        <v>PPNCL2</v>
      </c>
      <c r="K3457" s="2" t="str" cm="1">
        <f t="array" ref="K3457">_xlfn.LET(_xlpm.t,J3457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57" s="2" t="str">
        <f>IF(LEN(Table2[[#This Row],[number at end of rxn-compartment]])&gt;0,_xlfn.TEXTBEFORE(Table2[[#This Row],[rxn-compartment]],Table2[[#This Row],[number at end of rxn-compartment]],-1),"")</f>
        <v>PPNCL</v>
      </c>
    </row>
    <row r="3458" spans="1:12" x14ac:dyDescent="0.2">
      <c r="A3458" t="s">
        <v>7308</v>
      </c>
      <c r="B3458" t="s">
        <v>1007</v>
      </c>
      <c r="C3458" t="s">
        <v>8</v>
      </c>
      <c r="D3458" t="s">
        <v>7309</v>
      </c>
      <c r="E3458" t="str">
        <f>_xlfn.XLOOKUP(Table2[[#This Row],[rxn]],[1]Sheet1!$A:$A,[1]Sheet1!$C:$C,"Other metaolism",0)</f>
        <v>Amino acid metabolism</v>
      </c>
      <c r="F3458" t="s">
        <v>185</v>
      </c>
      <c r="G3458" t="str">
        <f>Table2[[#This Row],[rxn]]&amp;"_"&amp;Table2[[#This Row],[dir]]</f>
        <v>PPND2_c_FWD</v>
      </c>
      <c r="H3458" t="str" cm="1">
        <f t="array" ref="H3458">_xlfn.TEXTJOIN(",",TRUE,_xlfn.UNIQUE(_xlfn._xlws.FILTER(Table2[enz],Table2[rxn+dir]=Table2[[#This Row],[rxn+dir]])))</f>
        <v>rt7857</v>
      </c>
      <c r="I3458" s="2" t="str">
        <f>_xlfn.TEXTAFTER(Table2[[#This Row],[rxn]],"_",-1)</f>
        <v>c</v>
      </c>
      <c r="J3458" s="2" t="str">
        <f>_xlfn.TEXTBEFORE(Table2[[#This Row],[rxn]],"_"&amp;Table2[[#This Row],[compartment]],-1)</f>
        <v>PPND2</v>
      </c>
      <c r="K3458" s="2" t="str" cm="1">
        <f t="array" ref="K3458">_xlfn.LET(_xlpm.t,J3458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58" s="2" t="str">
        <f>IF(LEN(Table2[[#This Row],[number at end of rxn-compartment]])&gt;0,_xlfn.TEXTBEFORE(Table2[[#This Row],[rxn-compartment]],Table2[[#This Row],[number at end of rxn-compartment]],-1),"")</f>
        <v>PPND</v>
      </c>
    </row>
    <row r="3459" spans="1:12" x14ac:dyDescent="0.2">
      <c r="A3459" t="s">
        <v>7310</v>
      </c>
      <c r="B3459" t="s">
        <v>1010</v>
      </c>
      <c r="C3459" t="s">
        <v>8</v>
      </c>
      <c r="D3459" t="s">
        <v>3171</v>
      </c>
      <c r="E3459" t="str">
        <f>_xlfn.XLOOKUP(Table2[[#This Row],[rxn]],[1]Sheet1!$A:$A,[1]Sheet1!$C:$C,"Other metaolism",0)</f>
        <v>Amino acid metabolism</v>
      </c>
      <c r="F3459" t="s">
        <v>185</v>
      </c>
      <c r="G3459" t="str">
        <f>Table2[[#This Row],[rxn]]&amp;"_"&amp;Table2[[#This Row],[dir]]</f>
        <v>PPNDH_c_FWD</v>
      </c>
      <c r="H3459" t="str" cm="1">
        <f t="array" ref="H3459">_xlfn.TEXTJOIN(",",TRUE,_xlfn.UNIQUE(_xlfn._xlws.FILTER(Table2[enz],Table2[rxn+dir]=Table2[[#This Row],[rxn+dir]])))</f>
        <v>rt5827</v>
      </c>
      <c r="I3459" s="2" t="str">
        <f>_xlfn.TEXTAFTER(Table2[[#This Row],[rxn]],"_",-1)</f>
        <v>c</v>
      </c>
      <c r="J3459" s="2" t="str">
        <f>_xlfn.TEXTBEFORE(Table2[[#This Row],[rxn]],"_"&amp;Table2[[#This Row],[compartment]],-1)</f>
        <v>PPNDH</v>
      </c>
      <c r="K3459" s="2" t="str" cm="1">
        <f t="array" ref="K3459">_xlfn.LET(_xlpm.t,J3459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59" s="2" t="str">
        <f>IF(LEN(Table2[[#This Row],[number at end of rxn-compartment]])&gt;0,_xlfn.TEXTBEFORE(Table2[[#This Row],[rxn-compartment]],Table2[[#This Row],[number at end of rxn-compartment]],-1),"")</f>
        <v/>
      </c>
    </row>
    <row r="3460" spans="1:12" x14ac:dyDescent="0.2">
      <c r="A3460" t="s">
        <v>7311</v>
      </c>
      <c r="B3460" t="s">
        <v>7312</v>
      </c>
      <c r="C3460" t="s">
        <v>8</v>
      </c>
      <c r="D3460" t="s">
        <v>1270</v>
      </c>
      <c r="E3460" t="str">
        <f>_xlfn.XLOOKUP(Table2[[#This Row],[rxn]],[1]Sheet1!$A:$A,[1]Sheet1!$C:$C,"Other metaolism",0)</f>
        <v>Excluded</v>
      </c>
      <c r="F3460" t="s">
        <v>19</v>
      </c>
      <c r="G3460" t="str">
        <f>Table2[[#This Row],[rxn]]&amp;"_"&amp;Table2[[#This Row],[dir]]</f>
        <v>PPPG9t_c_m_FWD</v>
      </c>
      <c r="H3460" t="str" cm="1">
        <f t="array" ref="H3460">_xlfn.TEXTJOIN(",",TRUE,_xlfn.UNIQUE(_xlfn._xlws.FILTER(Table2[enz],Table2[rxn+dir]=Table2[[#This Row],[rxn+dir]])))</f>
        <v>SPONT</v>
      </c>
      <c r="I3460" s="2" t="str">
        <f>_xlfn.TEXTAFTER(Table2[[#This Row],[rxn]],"_",-1)</f>
        <v>m</v>
      </c>
      <c r="J3460" s="2" t="str">
        <f>_xlfn.TEXTBEFORE(Table2[[#This Row],[rxn]],"_"&amp;Table2[[#This Row],[compartment]],-1)</f>
        <v>PPPG9t_c</v>
      </c>
      <c r="K3460" s="2" t="str" cm="1">
        <f t="array" ref="K3460">_xlfn.LET(_xlpm.t,J3460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0" s="2" t="str">
        <f>IF(LEN(Table2[[#This Row],[number at end of rxn-compartment]])&gt;0,_xlfn.TEXTBEFORE(Table2[[#This Row],[rxn-compartment]],Table2[[#This Row],[number at end of rxn-compartment]],-1),"")</f>
        <v/>
      </c>
    </row>
    <row r="3461" spans="1:12" x14ac:dyDescent="0.2">
      <c r="A3461" t="s">
        <v>7313</v>
      </c>
      <c r="B3461" t="s">
        <v>7312</v>
      </c>
      <c r="C3461" t="s">
        <v>21</v>
      </c>
      <c r="D3461" t="s">
        <v>1270</v>
      </c>
      <c r="E3461" t="str">
        <f>_xlfn.XLOOKUP(Table2[[#This Row],[rxn]],[1]Sheet1!$A:$A,[1]Sheet1!$C:$C,"Other metaolism",0)</f>
        <v>Excluded</v>
      </c>
      <c r="F3461" t="s">
        <v>19</v>
      </c>
      <c r="G3461" t="str">
        <f>Table2[[#This Row],[rxn]]&amp;"_"&amp;Table2[[#This Row],[dir]]</f>
        <v>PPPG9t_c_m_REV</v>
      </c>
      <c r="H3461" t="str" cm="1">
        <f t="array" ref="H3461">_xlfn.TEXTJOIN(",",TRUE,_xlfn.UNIQUE(_xlfn._xlws.FILTER(Table2[enz],Table2[rxn+dir]=Table2[[#This Row],[rxn+dir]])))</f>
        <v>SPONT</v>
      </c>
      <c r="I3461" s="2" t="str">
        <f>_xlfn.TEXTAFTER(Table2[[#This Row],[rxn]],"_",-1)</f>
        <v>m</v>
      </c>
      <c r="J3461" s="2" t="str">
        <f>_xlfn.TEXTBEFORE(Table2[[#This Row],[rxn]],"_"&amp;Table2[[#This Row],[compartment]],-1)</f>
        <v>PPPG9t_c</v>
      </c>
      <c r="K3461" s="2" t="str" cm="1">
        <f t="array" ref="K3461">_xlfn.LET(_xlpm.t,J3461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1" s="2" t="str">
        <f>IF(LEN(Table2[[#This Row],[number at end of rxn-compartment]])&gt;0,_xlfn.TEXTBEFORE(Table2[[#This Row],[rxn-compartment]],Table2[[#This Row],[number at end of rxn-compartment]],-1),"")</f>
        <v/>
      </c>
    </row>
    <row r="3462" spans="1:12" x14ac:dyDescent="0.2">
      <c r="A3462" t="s">
        <v>7314</v>
      </c>
      <c r="B3462" t="s">
        <v>1013</v>
      </c>
      <c r="C3462" t="s">
        <v>8</v>
      </c>
      <c r="D3462" t="s">
        <v>7315</v>
      </c>
      <c r="E3462" t="str">
        <f>_xlfn.XLOOKUP(Table2[[#This Row],[rxn]],[1]Sheet1!$A:$A,[1]Sheet1!$C:$C,"Other metaolism",0)</f>
        <v>Other biosynthetic metabolism</v>
      </c>
      <c r="F3462" t="s">
        <v>365</v>
      </c>
      <c r="G3462" t="str">
        <f>Table2[[#This Row],[rxn]]&amp;"_"&amp;Table2[[#This Row],[dir]]</f>
        <v>PPPGO_m_FWD</v>
      </c>
      <c r="H3462" t="str" cm="1">
        <f t="array" ref="H3462">_xlfn.TEXTJOIN(",",TRUE,_xlfn.UNIQUE(_xlfn._xlws.FILTER(Table2[enz],Table2[rxn+dir]=Table2[[#This Row],[rxn+dir]])))</f>
        <v>rt3499</v>
      </c>
      <c r="I3462" s="2" t="str">
        <f>_xlfn.TEXTAFTER(Table2[[#This Row],[rxn]],"_",-1)</f>
        <v>m</v>
      </c>
      <c r="J3462" s="2" t="str">
        <f>_xlfn.TEXTBEFORE(Table2[[#This Row],[rxn]],"_"&amp;Table2[[#This Row],[compartment]],-1)</f>
        <v>PPPGO</v>
      </c>
      <c r="K3462" s="2" t="str" cm="1">
        <f t="array" ref="K3462">_xlfn.LET(_xlpm.t,J3462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2" s="2" t="str">
        <f>IF(LEN(Table2[[#This Row],[number at end of rxn-compartment]])&gt;0,_xlfn.TEXTBEFORE(Table2[[#This Row],[rxn-compartment]],Table2[[#This Row],[number at end of rxn-compartment]],-1),"")</f>
        <v/>
      </c>
    </row>
    <row r="3463" spans="1:12" x14ac:dyDescent="0.2">
      <c r="A3463" t="s">
        <v>7316</v>
      </c>
      <c r="B3463" t="s">
        <v>7317</v>
      </c>
      <c r="C3463" t="s">
        <v>8</v>
      </c>
      <c r="D3463" t="s">
        <v>4754</v>
      </c>
      <c r="E3463" t="str">
        <f>_xlfn.XLOOKUP(Table2[[#This Row],[rxn]],[1]Sheet1!$A:$A,[1]Sheet1!$C:$C,"Other metaolism",0)</f>
        <v>Other biosynthetic metabolism</v>
      </c>
      <c r="F3463" t="s">
        <v>69</v>
      </c>
      <c r="G3463" t="str">
        <f>Table2[[#This Row],[rxn]]&amp;"_"&amp;Table2[[#This Row],[dir]]</f>
        <v>PPTT_l_FWD</v>
      </c>
      <c r="H3463" t="str" cm="1">
        <f t="array" ref="H3463">_xlfn.TEXTJOIN(",",TRUE,_xlfn.UNIQUE(_xlfn._xlws.FILTER(Table2[enz],Table2[rxn+dir]=Table2[[#This Row],[rxn+dir]])))</f>
        <v>rt4281</v>
      </c>
      <c r="I3463" s="2" t="str">
        <f>_xlfn.TEXTAFTER(Table2[[#This Row],[rxn]],"_",-1)</f>
        <v>l</v>
      </c>
      <c r="J3463" s="2" t="str">
        <f>_xlfn.TEXTBEFORE(Table2[[#This Row],[rxn]],"_"&amp;Table2[[#This Row],[compartment]],-1)</f>
        <v>PPTT</v>
      </c>
      <c r="K3463" s="2" t="str" cm="1">
        <f t="array" ref="K3463">_xlfn.LET(_xlpm.t,J3463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3" s="2" t="str">
        <f>IF(LEN(Table2[[#This Row],[number at end of rxn-compartment]])&gt;0,_xlfn.TEXTBEFORE(Table2[[#This Row],[rxn-compartment]],Table2[[#This Row],[number at end of rxn-compartment]],-1),"")</f>
        <v/>
      </c>
    </row>
    <row r="3464" spans="1:12" x14ac:dyDescent="0.2">
      <c r="A3464" t="s">
        <v>7318</v>
      </c>
      <c r="B3464" t="s">
        <v>7320</v>
      </c>
      <c r="C3464" t="s">
        <v>8</v>
      </c>
      <c r="D3464" t="s">
        <v>7319</v>
      </c>
      <c r="E3464" t="str">
        <f>_xlfn.XLOOKUP(Table2[[#This Row],[rxn]],[1]Sheet1!$A:$A,[1]Sheet1!$C:$C,"Other metaolism",0)</f>
        <v>Other biosynthetic metabolism</v>
      </c>
      <c r="F3464" t="s">
        <v>69</v>
      </c>
      <c r="G3464" t="str">
        <f>Table2[[#This Row],[rxn]]&amp;"_"&amp;Table2[[#This Row],[dir]]</f>
        <v>PPTT_m_FWD</v>
      </c>
      <c r="H3464" t="str" cm="1">
        <f t="array" ref="H3464">_xlfn.TEXTJOIN(",",TRUE,_xlfn.UNIQUE(_xlfn._xlws.FILTER(Table2[enz],Table2[rxn+dir]=Table2[[#This Row],[rxn+dir]])))</f>
        <v>rt0532</v>
      </c>
      <c r="I3464" s="2" t="str">
        <f>_xlfn.TEXTAFTER(Table2[[#This Row],[rxn]],"_",-1)</f>
        <v>m</v>
      </c>
      <c r="J3464" s="2" t="str">
        <f>_xlfn.TEXTBEFORE(Table2[[#This Row],[rxn]],"_"&amp;Table2[[#This Row],[compartment]],-1)</f>
        <v>PPTT</v>
      </c>
      <c r="K3464" s="2" t="str" cm="1">
        <f t="array" ref="K3464">_xlfn.LET(_xlpm.t,J3464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4" s="2" t="str">
        <f>IF(LEN(Table2[[#This Row],[number at end of rxn-compartment]])&gt;0,_xlfn.TEXTBEFORE(Table2[[#This Row],[rxn-compartment]],Table2[[#This Row],[number at end of rxn-compartment]],-1),"")</f>
        <v/>
      </c>
    </row>
    <row r="3465" spans="1:12" x14ac:dyDescent="0.2">
      <c r="A3465" t="s">
        <v>7321</v>
      </c>
      <c r="B3465" t="s">
        <v>1019</v>
      </c>
      <c r="C3465" t="s">
        <v>8</v>
      </c>
      <c r="D3465" t="s">
        <v>7322</v>
      </c>
      <c r="E3465" t="str">
        <f>_xlfn.XLOOKUP(Table2[[#This Row],[rxn]],[1]Sheet1!$A:$A,[1]Sheet1!$C:$C,"Other metaolism",0)</f>
        <v>RNA metabolism</v>
      </c>
      <c r="F3465" t="s">
        <v>116</v>
      </c>
      <c r="G3465" t="str">
        <f>Table2[[#This Row],[rxn]]&amp;"_"&amp;Table2[[#This Row],[dir]]</f>
        <v>PRAGSi_c_FWD</v>
      </c>
      <c r="H3465" t="str" cm="1">
        <f t="array" ref="H3465">_xlfn.TEXTJOIN(",",TRUE,_xlfn.UNIQUE(_xlfn._xlws.FILTER(Table2[enz],Table2[rxn+dir]=Table2[[#This Row],[rxn+dir]])))</f>
        <v>rt5891</v>
      </c>
      <c r="I3465" s="2" t="str">
        <f>_xlfn.TEXTAFTER(Table2[[#This Row],[rxn]],"_",-1)</f>
        <v>c</v>
      </c>
      <c r="J3465" s="2" t="str">
        <f>_xlfn.TEXTBEFORE(Table2[[#This Row],[rxn]],"_"&amp;Table2[[#This Row],[compartment]],-1)</f>
        <v>PRAGSi</v>
      </c>
      <c r="K3465" s="2" t="str" cm="1">
        <f t="array" ref="K3465">_xlfn.LET(_xlpm.t,J3465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5" s="2" t="str">
        <f>IF(LEN(Table2[[#This Row],[number at end of rxn-compartment]])&gt;0,_xlfn.TEXTBEFORE(Table2[[#This Row],[rxn-compartment]],Table2[[#This Row],[number at end of rxn-compartment]],-1),"")</f>
        <v/>
      </c>
    </row>
    <row r="3466" spans="1:12" x14ac:dyDescent="0.2">
      <c r="A3466" t="s">
        <v>7323</v>
      </c>
      <c r="B3466" t="s">
        <v>7324</v>
      </c>
      <c r="C3466" t="s">
        <v>8</v>
      </c>
      <c r="D3466" t="s">
        <v>5792</v>
      </c>
      <c r="E3466" t="str">
        <f>_xlfn.XLOOKUP(Table2[[#This Row],[rxn]],[1]Sheet1!$A:$A,[1]Sheet1!$C:$C,"Other metaolism",0)</f>
        <v>Amino acid metabolism</v>
      </c>
      <c r="F3466" t="s">
        <v>185</v>
      </c>
      <c r="G3466" t="str">
        <f>Table2[[#This Row],[rxn]]&amp;"_"&amp;Table2[[#This Row],[dir]]</f>
        <v>PRAIi_c_FWD</v>
      </c>
      <c r="H3466" t="str" cm="1">
        <f t="array" ref="H3466">_xlfn.TEXTJOIN(",",TRUE,_xlfn.UNIQUE(_xlfn._xlws.FILTER(Table2[enz],Table2[rxn+dir]=Table2[[#This Row],[rxn+dir]])))</f>
        <v>rt8196</v>
      </c>
      <c r="I3466" s="2" t="str">
        <f>_xlfn.TEXTAFTER(Table2[[#This Row],[rxn]],"_",-1)</f>
        <v>c</v>
      </c>
      <c r="J3466" s="2" t="str">
        <f>_xlfn.TEXTBEFORE(Table2[[#This Row],[rxn]],"_"&amp;Table2[[#This Row],[compartment]],-1)</f>
        <v>PRAIi</v>
      </c>
      <c r="K3466" s="2" t="str" cm="1">
        <f t="array" ref="K3466">_xlfn.LET(_xlpm.t,J3466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6" s="2" t="str">
        <f>IF(LEN(Table2[[#This Row],[number at end of rxn-compartment]])&gt;0,_xlfn.TEXTBEFORE(Table2[[#This Row],[rxn-compartment]],Table2[[#This Row],[number at end of rxn-compartment]],-1),"")</f>
        <v/>
      </c>
    </row>
    <row r="3467" spans="1:12" x14ac:dyDescent="0.2">
      <c r="A3467" t="s">
        <v>7325</v>
      </c>
      <c r="B3467" t="s">
        <v>1022</v>
      </c>
      <c r="C3467" t="s">
        <v>8</v>
      </c>
      <c r="D3467" t="s">
        <v>7322</v>
      </c>
      <c r="E3467" t="str">
        <f>_xlfn.XLOOKUP(Table2[[#This Row],[rxn]],[1]Sheet1!$A:$A,[1]Sheet1!$C:$C,"Other metaolism",0)</f>
        <v>RNA metabolism</v>
      </c>
      <c r="F3467" t="s">
        <v>116</v>
      </c>
      <c r="G3467" t="str">
        <f>Table2[[#This Row],[rxn]]&amp;"_"&amp;Table2[[#This Row],[dir]]</f>
        <v>PRAIS_c_FWD</v>
      </c>
      <c r="H3467" t="str" cm="1">
        <f t="array" ref="H3467">_xlfn.TEXTJOIN(",",TRUE,_xlfn.UNIQUE(_xlfn._xlws.FILTER(Table2[enz],Table2[rxn+dir]=Table2[[#This Row],[rxn+dir]])))</f>
        <v>rt5891</v>
      </c>
      <c r="I3467" s="2" t="str">
        <f>_xlfn.TEXTAFTER(Table2[[#This Row],[rxn]],"_",-1)</f>
        <v>c</v>
      </c>
      <c r="J3467" s="2" t="str">
        <f>_xlfn.TEXTBEFORE(Table2[[#This Row],[rxn]],"_"&amp;Table2[[#This Row],[compartment]],-1)</f>
        <v>PRAIS</v>
      </c>
      <c r="K3467" s="2" t="str" cm="1">
        <f t="array" ref="K3467">_xlfn.LET(_xlpm.t,J3467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7" s="2" t="str">
        <f>IF(LEN(Table2[[#This Row],[number at end of rxn-compartment]])&gt;0,_xlfn.TEXTBEFORE(Table2[[#This Row],[rxn-compartment]],Table2[[#This Row],[number at end of rxn-compartment]],-1),"")</f>
        <v/>
      </c>
    </row>
    <row r="3468" spans="1:12" x14ac:dyDescent="0.2">
      <c r="A3468" t="s">
        <v>7326</v>
      </c>
      <c r="B3468" t="s">
        <v>1024</v>
      </c>
      <c r="C3468" t="s">
        <v>8</v>
      </c>
      <c r="D3468" t="s">
        <v>5604</v>
      </c>
      <c r="E3468" t="str">
        <f>_xlfn.XLOOKUP(Table2[[#This Row],[rxn]],[1]Sheet1!$A:$A,[1]Sheet1!$C:$C,"Other metaolism",0)</f>
        <v>Amino acid metabolism</v>
      </c>
      <c r="F3468" t="s">
        <v>262</v>
      </c>
      <c r="G3468" t="str">
        <f>Table2[[#This Row],[rxn]]&amp;"_"&amp;Table2[[#This Row],[dir]]</f>
        <v>PRAMPC_c_FWD</v>
      </c>
      <c r="H3468" t="str" cm="1">
        <f t="array" ref="H3468">_xlfn.TEXTJOIN(",",TRUE,_xlfn.UNIQUE(_xlfn._xlws.FILTER(Table2[enz],Table2[rxn+dir]=Table2[[#This Row],[rxn+dir]])))</f>
        <v>rt3278</v>
      </c>
      <c r="I3468" s="2" t="str">
        <f>_xlfn.TEXTAFTER(Table2[[#This Row],[rxn]],"_",-1)</f>
        <v>c</v>
      </c>
      <c r="J3468" s="2" t="str">
        <f>_xlfn.TEXTBEFORE(Table2[[#This Row],[rxn]],"_"&amp;Table2[[#This Row],[compartment]],-1)</f>
        <v>PRAMPC</v>
      </c>
      <c r="K3468" s="2" t="str" cm="1">
        <f t="array" ref="K3468">_xlfn.LET(_xlpm.t,J3468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8" s="2" t="str">
        <f>IF(LEN(Table2[[#This Row],[number at end of rxn-compartment]])&gt;0,_xlfn.TEXTBEFORE(Table2[[#This Row],[rxn-compartment]],Table2[[#This Row],[number at end of rxn-compartment]],-1),"")</f>
        <v/>
      </c>
    </row>
    <row r="3469" spans="1:12" x14ac:dyDescent="0.2">
      <c r="A3469" t="s">
        <v>7327</v>
      </c>
      <c r="B3469" t="s">
        <v>1026</v>
      </c>
      <c r="C3469" t="s">
        <v>8</v>
      </c>
      <c r="D3469" t="s">
        <v>7328</v>
      </c>
      <c r="E3469" t="str">
        <f>_xlfn.XLOOKUP(Table2[[#This Row],[rxn]],[1]Sheet1!$A:$A,[1]Sheet1!$C:$C,"Other metaolism",0)</f>
        <v>RNA metabolism</v>
      </c>
      <c r="F3469" t="s">
        <v>116</v>
      </c>
      <c r="G3469" t="str">
        <f>Table2[[#This Row],[rxn]]&amp;"_"&amp;Table2[[#This Row],[dir]]</f>
        <v>PRASCSi_c_FWD</v>
      </c>
      <c r="H3469" t="str" cm="1">
        <f t="array" ref="H3469">_xlfn.TEXTJOIN(",",TRUE,_xlfn.UNIQUE(_xlfn._xlws.FILTER(Table2[enz],Table2[rxn+dir]=Table2[[#This Row],[rxn+dir]])))</f>
        <v>rt0852</v>
      </c>
      <c r="I3469" s="2" t="str">
        <f>_xlfn.TEXTAFTER(Table2[[#This Row],[rxn]],"_",-1)</f>
        <v>c</v>
      </c>
      <c r="J3469" s="2" t="str">
        <f>_xlfn.TEXTBEFORE(Table2[[#This Row],[rxn]],"_"&amp;Table2[[#This Row],[compartment]],-1)</f>
        <v>PRASCSi</v>
      </c>
      <c r="K3469" s="2" t="str" cm="1">
        <f t="array" ref="K3469">_xlfn.LET(_xlpm.t,J3469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69" s="2" t="str">
        <f>IF(LEN(Table2[[#This Row],[number at end of rxn-compartment]])&gt;0,_xlfn.TEXTBEFORE(Table2[[#This Row],[rxn-compartment]],Table2[[#This Row],[number at end of rxn-compartment]],-1),"")</f>
        <v/>
      </c>
    </row>
    <row r="3470" spans="1:12" x14ac:dyDescent="0.2">
      <c r="A3470" t="s">
        <v>7329</v>
      </c>
      <c r="B3470" t="s">
        <v>1029</v>
      </c>
      <c r="C3470" t="s">
        <v>8</v>
      </c>
      <c r="D3470" t="s">
        <v>5604</v>
      </c>
      <c r="E3470" t="str">
        <f>_xlfn.XLOOKUP(Table2[[#This Row],[rxn]],[1]Sheet1!$A:$A,[1]Sheet1!$C:$C,"Other metaolism",0)</f>
        <v>Amino acid metabolism</v>
      </c>
      <c r="F3470" t="s">
        <v>262</v>
      </c>
      <c r="G3470" t="str">
        <f>Table2[[#This Row],[rxn]]&amp;"_"&amp;Table2[[#This Row],[dir]]</f>
        <v>PRATPP_c_FWD</v>
      </c>
      <c r="H3470" t="str" cm="1">
        <f t="array" ref="H3470">_xlfn.TEXTJOIN(",",TRUE,_xlfn.UNIQUE(_xlfn._xlws.FILTER(Table2[enz],Table2[rxn+dir]=Table2[[#This Row],[rxn+dir]])))</f>
        <v>rt3278</v>
      </c>
      <c r="I3470" s="2" t="str">
        <f>_xlfn.TEXTAFTER(Table2[[#This Row],[rxn]],"_",-1)</f>
        <v>c</v>
      </c>
      <c r="J3470" s="2" t="str">
        <f>_xlfn.TEXTBEFORE(Table2[[#This Row],[rxn]],"_"&amp;Table2[[#This Row],[compartment]],-1)</f>
        <v>PRATPP</v>
      </c>
      <c r="K3470" s="2" t="str" cm="1">
        <f t="array" ref="K3470">_xlfn.LET(_xlpm.t,J3470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70" s="2" t="str">
        <f>IF(LEN(Table2[[#This Row],[number at end of rxn-compartment]])&gt;0,_xlfn.TEXTBEFORE(Table2[[#This Row],[rxn-compartment]],Table2[[#This Row],[number at end of rxn-compartment]],-1),"")</f>
        <v/>
      </c>
    </row>
    <row r="3471" spans="1:12" x14ac:dyDescent="0.2">
      <c r="A3471" t="s">
        <v>7330</v>
      </c>
      <c r="B3471" t="s">
        <v>7331</v>
      </c>
      <c r="C3471" t="s">
        <v>8</v>
      </c>
      <c r="D3471" t="s">
        <v>2201</v>
      </c>
      <c r="E3471" t="str">
        <f>_xlfn.XLOOKUP(Table2[[#This Row],[rxn]],[1]Sheet1!$A:$A,[1]Sheet1!$C:$C,"Other metaolism",0)</f>
        <v>Excluded</v>
      </c>
      <c r="F3471" t="s">
        <v>19</v>
      </c>
      <c r="G3471" t="str">
        <f>Table2[[#This Row],[rxn]]&amp;"_"&amp;Table2[[#This Row],[dir]]</f>
        <v>PREN9DPt_c_l_FWD</v>
      </c>
      <c r="H3471" t="str" cm="1">
        <f t="array" ref="H3471">_xlfn.TEXTJOIN(",",TRUE,_xlfn.UNIQUE(_xlfn._xlws.FILTER(Table2[enz],Table2[rxn+dir]=Table2[[#This Row],[rxn+dir]])))</f>
        <v>UNKNOWN</v>
      </c>
      <c r="I3471" s="2" t="str">
        <f>_xlfn.TEXTAFTER(Table2[[#This Row],[rxn]],"_",-1)</f>
        <v>l</v>
      </c>
      <c r="J3471" s="2" t="str">
        <f>_xlfn.TEXTBEFORE(Table2[[#This Row],[rxn]],"_"&amp;Table2[[#This Row],[compartment]],-1)</f>
        <v>PREN9DPt_c</v>
      </c>
      <c r="K3471" s="2" t="str" cm="1">
        <f t="array" ref="K3471">_xlfn.LET(_xlpm.t,J3471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71" s="2" t="str">
        <f>IF(LEN(Table2[[#This Row],[number at end of rxn-compartment]])&gt;0,_xlfn.TEXTBEFORE(Table2[[#This Row],[rxn-compartment]],Table2[[#This Row],[number at end of rxn-compartment]],-1),"")</f>
        <v/>
      </c>
    </row>
    <row r="3472" spans="1:12" x14ac:dyDescent="0.2">
      <c r="A3472" t="s">
        <v>7332</v>
      </c>
      <c r="B3472" t="s">
        <v>7331</v>
      </c>
      <c r="C3472" t="s">
        <v>21</v>
      </c>
      <c r="D3472" t="s">
        <v>2201</v>
      </c>
      <c r="E3472" t="str">
        <f>_xlfn.XLOOKUP(Table2[[#This Row],[rxn]],[1]Sheet1!$A:$A,[1]Sheet1!$C:$C,"Other metaolism",0)</f>
        <v>Excluded</v>
      </c>
      <c r="F3472" t="s">
        <v>19</v>
      </c>
      <c r="G3472" t="str">
        <f>Table2[[#This Row],[rxn]]&amp;"_"&amp;Table2[[#This Row],[dir]]</f>
        <v>PREN9DPt_c_l_REV</v>
      </c>
      <c r="H3472" t="str" cm="1">
        <f t="array" ref="H3472">_xlfn.TEXTJOIN(",",TRUE,_xlfn.UNIQUE(_xlfn._xlws.FILTER(Table2[enz],Table2[rxn+dir]=Table2[[#This Row],[rxn+dir]])))</f>
        <v>UNKNOWN</v>
      </c>
      <c r="I3472" s="2" t="str">
        <f>_xlfn.TEXTAFTER(Table2[[#This Row],[rxn]],"_",-1)</f>
        <v>l</v>
      </c>
      <c r="J3472" s="2" t="str">
        <f>_xlfn.TEXTBEFORE(Table2[[#This Row],[rxn]],"_"&amp;Table2[[#This Row],[compartment]],-1)</f>
        <v>PREN9DPt_c</v>
      </c>
      <c r="K3472" s="2" t="str" cm="1">
        <f t="array" ref="K3472">_xlfn.LET(_xlpm.t,J3472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72" s="2" t="str">
        <f>IF(LEN(Table2[[#This Row],[number at end of rxn-compartment]])&gt;0,_xlfn.TEXTBEFORE(Table2[[#This Row],[rxn-compartment]],Table2[[#This Row],[number at end of rxn-compartment]],-1),"")</f>
        <v/>
      </c>
    </row>
    <row r="3473" spans="1:12" x14ac:dyDescent="0.2">
      <c r="A3473" t="s">
        <v>7333</v>
      </c>
      <c r="B3473" t="s">
        <v>7334</v>
      </c>
      <c r="C3473" t="s">
        <v>8</v>
      </c>
      <c r="D3473" t="s">
        <v>2201</v>
      </c>
      <c r="E3473" t="str">
        <f>_xlfn.XLOOKUP(Table2[[#This Row],[rxn]],[1]Sheet1!$A:$A,[1]Sheet1!$C:$C,"Other metaolism",0)</f>
        <v>Excluded</v>
      </c>
      <c r="F3473" t="s">
        <v>19</v>
      </c>
      <c r="G3473" t="str">
        <f>Table2[[#This Row],[rxn]]&amp;"_"&amp;Table2[[#This Row],[dir]]</f>
        <v>PREN9DPt_c_m_FWD</v>
      </c>
      <c r="H3473" t="str" cm="1">
        <f t="array" ref="H3473">_xlfn.TEXTJOIN(",",TRUE,_xlfn.UNIQUE(_xlfn._xlws.FILTER(Table2[enz],Table2[rxn+dir]=Table2[[#This Row],[rxn+dir]])))</f>
        <v>UNKNOWN</v>
      </c>
      <c r="I3473" s="2" t="str">
        <f>_xlfn.TEXTAFTER(Table2[[#This Row],[rxn]],"_",-1)</f>
        <v>m</v>
      </c>
      <c r="J3473" s="2" t="str">
        <f>_xlfn.TEXTBEFORE(Table2[[#This Row],[rxn]],"_"&amp;Table2[[#This Row],[compartment]],-1)</f>
        <v>PREN9DPt_c</v>
      </c>
      <c r="K3473" s="2" t="str" cm="1">
        <f t="array" ref="K3473">_xlfn.LET(_xlpm.t,J3473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73" s="2" t="str">
        <f>IF(LEN(Table2[[#This Row],[number at end of rxn-compartment]])&gt;0,_xlfn.TEXTBEFORE(Table2[[#This Row],[rxn-compartment]],Table2[[#This Row],[number at end of rxn-compartment]],-1),"")</f>
        <v/>
      </c>
    </row>
    <row r="3474" spans="1:12" x14ac:dyDescent="0.2">
      <c r="A3474" t="s">
        <v>7335</v>
      </c>
      <c r="B3474" t="s">
        <v>7334</v>
      </c>
      <c r="C3474" t="s">
        <v>21</v>
      </c>
      <c r="D3474" t="s">
        <v>2201</v>
      </c>
      <c r="E3474" t="str">
        <f>_xlfn.XLOOKUP(Table2[[#This Row],[rxn]],[1]Sheet1!$A:$A,[1]Sheet1!$C:$C,"Other metaolism",0)</f>
        <v>Excluded</v>
      </c>
      <c r="F3474" t="s">
        <v>19</v>
      </c>
      <c r="G3474" t="str">
        <f>Table2[[#This Row],[rxn]]&amp;"_"&amp;Table2[[#This Row],[dir]]</f>
        <v>PREN9DPt_c_m_REV</v>
      </c>
      <c r="H3474" t="str" cm="1">
        <f t="array" ref="H3474">_xlfn.TEXTJOIN(",",TRUE,_xlfn.UNIQUE(_xlfn._xlws.FILTER(Table2[enz],Table2[rxn+dir]=Table2[[#This Row],[rxn+dir]])))</f>
        <v>UNKNOWN</v>
      </c>
      <c r="I3474" s="2" t="str">
        <f>_xlfn.TEXTAFTER(Table2[[#This Row],[rxn]],"_",-1)</f>
        <v>m</v>
      </c>
      <c r="J3474" s="2" t="str">
        <f>_xlfn.TEXTBEFORE(Table2[[#This Row],[rxn]],"_"&amp;Table2[[#This Row],[compartment]],-1)</f>
        <v>PREN9DPt_c</v>
      </c>
      <c r="K3474" s="2" t="str" cm="1">
        <f t="array" ref="K3474">_xlfn.LET(_xlpm.t,J3474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74" s="2" t="str">
        <f>IF(LEN(Table2[[#This Row],[number at end of rxn-compartment]])&gt;0,_xlfn.TEXTBEFORE(Table2[[#This Row],[rxn-compartment]],Table2[[#This Row],[number at end of rxn-compartment]],-1),"")</f>
        <v/>
      </c>
    </row>
    <row r="3475" spans="1:12" x14ac:dyDescent="0.2">
      <c r="A3475" t="s">
        <v>7336</v>
      </c>
      <c r="B3475" t="s">
        <v>7337</v>
      </c>
      <c r="C3475" t="s">
        <v>8</v>
      </c>
      <c r="D3475" t="s">
        <v>4754</v>
      </c>
      <c r="E3475" t="str">
        <f>_xlfn.XLOOKUP(Table2[[#This Row],[rxn]],[1]Sheet1!$A:$A,[1]Sheet1!$C:$C,"Other metaolism",0)</f>
        <v>Other biosynthetic metabolism</v>
      </c>
      <c r="F3475" t="s">
        <v>69</v>
      </c>
      <c r="G3475" t="str">
        <f>Table2[[#This Row],[rxn]]&amp;"_"&amp;Table2[[#This Row],[dir]]</f>
        <v>PRENT10_l_FWD</v>
      </c>
      <c r="H3475" t="str" cm="1">
        <f t="array" ref="H3475">_xlfn.TEXTJOIN(",",TRUE,_xlfn.UNIQUE(_xlfn._xlws.FILTER(Table2[enz],Table2[rxn+dir]=Table2[[#This Row],[rxn+dir]])))</f>
        <v>rt4281</v>
      </c>
      <c r="I3475" s="2" t="str">
        <f>_xlfn.TEXTAFTER(Table2[[#This Row],[rxn]],"_",-1)</f>
        <v>l</v>
      </c>
      <c r="J3475" s="2" t="str">
        <f>_xlfn.TEXTBEFORE(Table2[[#This Row],[rxn]],"_"&amp;Table2[[#This Row],[compartment]],-1)</f>
        <v>PRENT10</v>
      </c>
      <c r="K3475" s="2" t="str" cm="1">
        <f t="array" ref="K3475">_xlfn.LET(_xlpm.t,J3475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10</v>
      </c>
      <c r="L3475" s="2" t="str">
        <f>IF(LEN(Table2[[#This Row],[number at end of rxn-compartment]])&gt;0,_xlfn.TEXTBEFORE(Table2[[#This Row],[rxn-compartment]],Table2[[#This Row],[number at end of rxn-compartment]],-1),"")</f>
        <v>PRENT</v>
      </c>
    </row>
    <row r="3476" spans="1:12" x14ac:dyDescent="0.2">
      <c r="A3476" t="s">
        <v>7338</v>
      </c>
      <c r="B3476" t="s">
        <v>7339</v>
      </c>
      <c r="C3476" t="s">
        <v>8</v>
      </c>
      <c r="D3476" t="s">
        <v>4754</v>
      </c>
      <c r="E3476" t="str">
        <f>_xlfn.XLOOKUP(Table2[[#This Row],[rxn]],[1]Sheet1!$A:$A,[1]Sheet1!$C:$C,"Other metaolism",0)</f>
        <v>Other biosynthetic metabolism</v>
      </c>
      <c r="F3476" t="s">
        <v>69</v>
      </c>
      <c r="G3476" t="str">
        <f>Table2[[#This Row],[rxn]]&amp;"_"&amp;Table2[[#This Row],[dir]]</f>
        <v>PRENT11_l_FWD</v>
      </c>
      <c r="H3476" t="str" cm="1">
        <f t="array" ref="H3476">_xlfn.TEXTJOIN(",",TRUE,_xlfn.UNIQUE(_xlfn._xlws.FILTER(Table2[enz],Table2[rxn+dir]=Table2[[#This Row],[rxn+dir]])))</f>
        <v>rt4281</v>
      </c>
      <c r="I3476" s="2" t="str">
        <f>_xlfn.TEXTAFTER(Table2[[#This Row],[rxn]],"_",-1)</f>
        <v>l</v>
      </c>
      <c r="J3476" s="2" t="str">
        <f>_xlfn.TEXTBEFORE(Table2[[#This Row],[rxn]],"_"&amp;Table2[[#This Row],[compartment]],-1)</f>
        <v>PRENT11</v>
      </c>
      <c r="K3476" s="2" t="str" cm="1">
        <f t="array" ref="K3476">_xlfn.LET(_xlpm.t,J3476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11</v>
      </c>
      <c r="L3476" s="2" t="str">
        <f>IF(LEN(Table2[[#This Row],[number at end of rxn-compartment]])&gt;0,_xlfn.TEXTBEFORE(Table2[[#This Row],[rxn-compartment]],Table2[[#This Row],[number at end of rxn-compartment]],-1),"")</f>
        <v>PRENT</v>
      </c>
    </row>
    <row r="3477" spans="1:12" x14ac:dyDescent="0.2">
      <c r="A3477" t="s">
        <v>7340</v>
      </c>
      <c r="B3477" t="s">
        <v>7341</v>
      </c>
      <c r="C3477" t="s">
        <v>8</v>
      </c>
      <c r="D3477" t="s">
        <v>4754</v>
      </c>
      <c r="E3477" t="str">
        <f>_xlfn.XLOOKUP(Table2[[#This Row],[rxn]],[1]Sheet1!$A:$A,[1]Sheet1!$C:$C,"Other metaolism",0)</f>
        <v>Other biosynthetic metabolism</v>
      </c>
      <c r="F3477" t="s">
        <v>69</v>
      </c>
      <c r="G3477" t="str">
        <f>Table2[[#This Row],[rxn]]&amp;"_"&amp;Table2[[#This Row],[dir]]</f>
        <v>PRENT12_l_FWD</v>
      </c>
      <c r="H3477" t="str" cm="1">
        <f t="array" ref="H3477">_xlfn.TEXTJOIN(",",TRUE,_xlfn.UNIQUE(_xlfn._xlws.FILTER(Table2[enz],Table2[rxn+dir]=Table2[[#This Row],[rxn+dir]])))</f>
        <v>rt4281</v>
      </c>
      <c r="I3477" s="2" t="str">
        <f>_xlfn.TEXTAFTER(Table2[[#This Row],[rxn]],"_",-1)</f>
        <v>l</v>
      </c>
      <c r="J3477" s="2" t="str">
        <f>_xlfn.TEXTBEFORE(Table2[[#This Row],[rxn]],"_"&amp;Table2[[#This Row],[compartment]],-1)</f>
        <v>PRENT12</v>
      </c>
      <c r="K3477" s="2" t="str" cm="1">
        <f t="array" ref="K3477">_xlfn.LET(_xlpm.t,J3477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12</v>
      </c>
      <c r="L3477" s="2" t="str">
        <f>IF(LEN(Table2[[#This Row],[number at end of rxn-compartment]])&gt;0,_xlfn.TEXTBEFORE(Table2[[#This Row],[rxn-compartment]],Table2[[#This Row],[number at end of rxn-compartment]],-1),"")</f>
        <v>PRENT</v>
      </c>
    </row>
    <row r="3478" spans="1:12" x14ac:dyDescent="0.2">
      <c r="A3478" t="s">
        <v>7342</v>
      </c>
      <c r="B3478" t="s">
        <v>7343</v>
      </c>
      <c r="C3478" t="s">
        <v>8</v>
      </c>
      <c r="D3478" t="s">
        <v>4754</v>
      </c>
      <c r="E3478" t="str">
        <f>_xlfn.XLOOKUP(Table2[[#This Row],[rxn]],[1]Sheet1!$A:$A,[1]Sheet1!$C:$C,"Other metaolism",0)</f>
        <v>Other biosynthetic metabolism</v>
      </c>
      <c r="F3478" t="s">
        <v>69</v>
      </c>
      <c r="G3478" t="str">
        <f>Table2[[#This Row],[rxn]]&amp;"_"&amp;Table2[[#This Row],[dir]]</f>
        <v>PRENT13_l_FWD</v>
      </c>
      <c r="H3478" t="str" cm="1">
        <f t="array" ref="H3478">_xlfn.TEXTJOIN(",",TRUE,_xlfn.UNIQUE(_xlfn._xlws.FILTER(Table2[enz],Table2[rxn+dir]=Table2[[#This Row],[rxn+dir]])))</f>
        <v>rt4281</v>
      </c>
      <c r="I3478" s="2" t="str">
        <f>_xlfn.TEXTAFTER(Table2[[#This Row],[rxn]],"_",-1)</f>
        <v>l</v>
      </c>
      <c r="J3478" s="2" t="str">
        <f>_xlfn.TEXTBEFORE(Table2[[#This Row],[rxn]],"_"&amp;Table2[[#This Row],[compartment]],-1)</f>
        <v>PRENT13</v>
      </c>
      <c r="K3478" s="2" t="str" cm="1">
        <f t="array" ref="K3478">_xlfn.LET(_xlpm.t,J3478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13</v>
      </c>
      <c r="L3478" s="2" t="str">
        <f>IF(LEN(Table2[[#This Row],[number at end of rxn-compartment]])&gt;0,_xlfn.TEXTBEFORE(Table2[[#This Row],[rxn-compartment]],Table2[[#This Row],[number at end of rxn-compartment]],-1),"")</f>
        <v>PRENT</v>
      </c>
    </row>
    <row r="3479" spans="1:12" x14ac:dyDescent="0.2">
      <c r="A3479" t="s">
        <v>7344</v>
      </c>
      <c r="B3479" t="s">
        <v>7345</v>
      </c>
      <c r="C3479" t="s">
        <v>8</v>
      </c>
      <c r="D3479" t="s">
        <v>4754</v>
      </c>
      <c r="E3479" t="str">
        <f>_xlfn.XLOOKUP(Table2[[#This Row],[rxn]],[1]Sheet1!$A:$A,[1]Sheet1!$C:$C,"Other metaolism",0)</f>
        <v>Other biosynthetic metabolism</v>
      </c>
      <c r="F3479" t="s">
        <v>69</v>
      </c>
      <c r="G3479" t="str">
        <f>Table2[[#This Row],[rxn]]&amp;"_"&amp;Table2[[#This Row],[dir]]</f>
        <v>PRENT14_l_FWD</v>
      </c>
      <c r="H3479" t="str" cm="1">
        <f t="array" ref="H3479">_xlfn.TEXTJOIN(",",TRUE,_xlfn.UNIQUE(_xlfn._xlws.FILTER(Table2[enz],Table2[rxn+dir]=Table2[[#This Row],[rxn+dir]])))</f>
        <v>rt4281</v>
      </c>
      <c r="I3479" s="2" t="str">
        <f>_xlfn.TEXTAFTER(Table2[[#This Row],[rxn]],"_",-1)</f>
        <v>l</v>
      </c>
      <c r="J3479" s="2" t="str">
        <f>_xlfn.TEXTBEFORE(Table2[[#This Row],[rxn]],"_"&amp;Table2[[#This Row],[compartment]],-1)</f>
        <v>PRENT14</v>
      </c>
      <c r="K3479" s="2" t="str" cm="1">
        <f t="array" ref="K3479">_xlfn.LET(_xlpm.t,J3479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14</v>
      </c>
      <c r="L3479" s="2" t="str">
        <f>IF(LEN(Table2[[#This Row],[number at end of rxn-compartment]])&gt;0,_xlfn.TEXTBEFORE(Table2[[#This Row],[rxn-compartment]],Table2[[#This Row],[number at end of rxn-compartment]],-1),"")</f>
        <v>PRENT</v>
      </c>
    </row>
    <row r="3480" spans="1:12" x14ac:dyDescent="0.2">
      <c r="A3480" t="s">
        <v>7346</v>
      </c>
      <c r="B3480" t="s">
        <v>7347</v>
      </c>
      <c r="C3480" t="s">
        <v>8</v>
      </c>
      <c r="D3480" t="s">
        <v>4754</v>
      </c>
      <c r="E3480" t="str">
        <f>_xlfn.XLOOKUP(Table2[[#This Row],[rxn]],[1]Sheet1!$A:$A,[1]Sheet1!$C:$C,"Other metaolism",0)</f>
        <v>Other biosynthetic metabolism</v>
      </c>
      <c r="F3480" t="s">
        <v>69</v>
      </c>
      <c r="G3480" t="str">
        <f>Table2[[#This Row],[rxn]]&amp;"_"&amp;Table2[[#This Row],[dir]]</f>
        <v>PRENT15_l_FWD</v>
      </c>
      <c r="H3480" t="str" cm="1">
        <f t="array" ref="H3480">_xlfn.TEXTJOIN(",",TRUE,_xlfn.UNIQUE(_xlfn._xlws.FILTER(Table2[enz],Table2[rxn+dir]=Table2[[#This Row],[rxn+dir]])))</f>
        <v>rt4281</v>
      </c>
      <c r="I3480" s="2" t="str">
        <f>_xlfn.TEXTAFTER(Table2[[#This Row],[rxn]],"_",-1)</f>
        <v>l</v>
      </c>
      <c r="J3480" s="2" t="str">
        <f>_xlfn.TEXTBEFORE(Table2[[#This Row],[rxn]],"_"&amp;Table2[[#This Row],[compartment]],-1)</f>
        <v>PRENT15</v>
      </c>
      <c r="K3480" s="2" t="str" cm="1">
        <f t="array" ref="K3480">_xlfn.LET(_xlpm.t,J3480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15</v>
      </c>
      <c r="L3480" s="2" t="str">
        <f>IF(LEN(Table2[[#This Row],[number at end of rxn-compartment]])&gt;0,_xlfn.TEXTBEFORE(Table2[[#This Row],[rxn-compartment]],Table2[[#This Row],[number at end of rxn-compartment]],-1),"")</f>
        <v>PRENT</v>
      </c>
    </row>
    <row r="3481" spans="1:12" x14ac:dyDescent="0.2">
      <c r="A3481" t="s">
        <v>7348</v>
      </c>
      <c r="B3481" t="s">
        <v>7349</v>
      </c>
      <c r="C3481" t="s">
        <v>8</v>
      </c>
      <c r="D3481" t="s">
        <v>4754</v>
      </c>
      <c r="E3481" t="str">
        <f>_xlfn.XLOOKUP(Table2[[#This Row],[rxn]],[1]Sheet1!$A:$A,[1]Sheet1!$C:$C,"Other metaolism",0)</f>
        <v>Other biosynthetic metabolism</v>
      </c>
      <c r="F3481" t="s">
        <v>69</v>
      </c>
      <c r="G3481" t="str">
        <f>Table2[[#This Row],[rxn]]&amp;"_"&amp;Table2[[#This Row],[dir]]</f>
        <v>PRENT16_l_FWD</v>
      </c>
      <c r="H3481" t="str" cm="1">
        <f t="array" ref="H3481">_xlfn.TEXTJOIN(",",TRUE,_xlfn.UNIQUE(_xlfn._xlws.FILTER(Table2[enz],Table2[rxn+dir]=Table2[[#This Row],[rxn+dir]])))</f>
        <v>rt4281</v>
      </c>
      <c r="I3481" s="2" t="str">
        <f>_xlfn.TEXTAFTER(Table2[[#This Row],[rxn]],"_",-1)</f>
        <v>l</v>
      </c>
      <c r="J3481" s="2" t="str">
        <f>_xlfn.TEXTBEFORE(Table2[[#This Row],[rxn]],"_"&amp;Table2[[#This Row],[compartment]],-1)</f>
        <v>PRENT16</v>
      </c>
      <c r="K3481" s="2" t="str" cm="1">
        <f t="array" ref="K3481">_xlfn.LET(_xlpm.t,J3481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</v>
      </c>
      <c r="L3481" s="2" t="str">
        <f>IF(LEN(Table2[[#This Row],[number at end of rxn-compartment]])&gt;0,_xlfn.TEXTBEFORE(Table2[[#This Row],[rxn-compartment]],Table2[[#This Row],[number at end of rxn-compartment]],-1),"")</f>
        <v>PRENT</v>
      </c>
    </row>
    <row r="3482" spans="1:12" x14ac:dyDescent="0.2">
      <c r="A3482" t="s">
        <v>7350</v>
      </c>
      <c r="B3482" t="s">
        <v>7349</v>
      </c>
      <c r="C3482" t="s">
        <v>21</v>
      </c>
      <c r="D3482" t="s">
        <v>4754</v>
      </c>
      <c r="E3482" t="str">
        <f>_xlfn.XLOOKUP(Table2[[#This Row],[rxn]],[1]Sheet1!$A:$A,[1]Sheet1!$C:$C,"Other metaolism",0)</f>
        <v>Other biosynthetic metabolism</v>
      </c>
      <c r="F3482" t="s">
        <v>69</v>
      </c>
      <c r="G3482" t="str">
        <f>Table2[[#This Row],[rxn]]&amp;"_"&amp;Table2[[#This Row],[dir]]</f>
        <v>PRENT16_l_REV</v>
      </c>
      <c r="H3482" t="str" cm="1">
        <f t="array" ref="H3482">_xlfn.TEXTJOIN(",",TRUE,_xlfn.UNIQUE(_xlfn._xlws.FILTER(Table2[enz],Table2[rxn+dir]=Table2[[#This Row],[rxn+dir]])))</f>
        <v>rt4281</v>
      </c>
      <c r="I3482" s="2" t="str">
        <f>_xlfn.TEXTAFTER(Table2[[#This Row],[rxn]],"_",-1)</f>
        <v>l</v>
      </c>
      <c r="J3482" s="2" t="str">
        <f>_xlfn.TEXTBEFORE(Table2[[#This Row],[rxn]],"_"&amp;Table2[[#This Row],[compartment]],-1)</f>
        <v>PRENT16</v>
      </c>
      <c r="K3482" s="2" t="str" cm="1">
        <f t="array" ref="K3482">_xlfn.LET(_xlpm.t,J3482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</v>
      </c>
      <c r="L3482" s="2" t="str">
        <f>IF(LEN(Table2[[#This Row],[number at end of rxn-compartment]])&gt;0,_xlfn.TEXTBEFORE(Table2[[#This Row],[rxn-compartment]],Table2[[#This Row],[number at end of rxn-compartment]],-1),"")</f>
        <v>PRENT</v>
      </c>
    </row>
    <row r="3483" spans="1:12" x14ac:dyDescent="0.2">
      <c r="A3483" t="s">
        <v>7351</v>
      </c>
      <c r="B3483" t="s">
        <v>7352</v>
      </c>
      <c r="C3483" t="s">
        <v>8</v>
      </c>
      <c r="D3483" t="s">
        <v>4754</v>
      </c>
      <c r="E3483" t="str">
        <f>_xlfn.XLOOKUP(Table2[[#This Row],[rxn]],[1]Sheet1!$A:$A,[1]Sheet1!$C:$C,"Other metaolism",0)</f>
        <v>Other biosynthetic metabolism</v>
      </c>
      <c r="F3483" t="s">
        <v>69</v>
      </c>
      <c r="G3483" t="str">
        <f>Table2[[#This Row],[rxn]]&amp;"_"&amp;Table2[[#This Row],[dir]]</f>
        <v>PRENT17_l_FWD</v>
      </c>
      <c r="H3483" t="str" cm="1">
        <f t="array" ref="H3483">_xlfn.TEXTJOIN(",",TRUE,_xlfn.UNIQUE(_xlfn._xlws.FILTER(Table2[enz],Table2[rxn+dir]=Table2[[#This Row],[rxn+dir]])))</f>
        <v>rt4281</v>
      </c>
      <c r="I3483" s="2" t="str">
        <f>_xlfn.TEXTAFTER(Table2[[#This Row],[rxn]],"_",-1)</f>
        <v>l</v>
      </c>
      <c r="J3483" s="2" t="str">
        <f>_xlfn.TEXTBEFORE(Table2[[#This Row],[rxn]],"_"&amp;Table2[[#This Row],[compartment]],-1)</f>
        <v>PRENT17</v>
      </c>
      <c r="K3483" s="2" t="str" cm="1">
        <f t="array" ref="K3483">_xlfn.LET(_xlpm.t,J3483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17</v>
      </c>
      <c r="L3483" s="2" t="str">
        <f>IF(LEN(Table2[[#This Row],[number at end of rxn-compartment]])&gt;0,_xlfn.TEXTBEFORE(Table2[[#This Row],[rxn-compartment]],Table2[[#This Row],[number at end of rxn-compartment]],-1),"")</f>
        <v>PRENT</v>
      </c>
    </row>
    <row r="3484" spans="1:12" x14ac:dyDescent="0.2">
      <c r="A3484" t="s">
        <v>7353</v>
      </c>
      <c r="B3484" t="s">
        <v>7352</v>
      </c>
      <c r="C3484" t="s">
        <v>21</v>
      </c>
      <c r="D3484" t="s">
        <v>4754</v>
      </c>
      <c r="E3484" t="str">
        <f>_xlfn.XLOOKUP(Table2[[#This Row],[rxn]],[1]Sheet1!$A:$A,[1]Sheet1!$C:$C,"Other metaolism",0)</f>
        <v>Other biosynthetic metabolism</v>
      </c>
      <c r="F3484" t="s">
        <v>69</v>
      </c>
      <c r="G3484" t="str">
        <f>Table2[[#This Row],[rxn]]&amp;"_"&amp;Table2[[#This Row],[dir]]</f>
        <v>PRENT17_l_REV</v>
      </c>
      <c r="H3484" t="str" cm="1">
        <f t="array" ref="H3484">_xlfn.TEXTJOIN(",",TRUE,_xlfn.UNIQUE(_xlfn._xlws.FILTER(Table2[enz],Table2[rxn+dir]=Table2[[#This Row],[rxn+dir]])))</f>
        <v>rt4281</v>
      </c>
      <c r="I3484" s="2" t="str">
        <f>_xlfn.TEXTAFTER(Table2[[#This Row],[rxn]],"_",-1)</f>
        <v>l</v>
      </c>
      <c r="J3484" s="2" t="str">
        <f>_xlfn.TEXTBEFORE(Table2[[#This Row],[rxn]],"_"&amp;Table2[[#This Row],[compartment]],-1)</f>
        <v>PRENT17</v>
      </c>
      <c r="K3484" s="2" t="str" cm="1">
        <f t="array" ref="K3484">_xlfn.LET(_xlpm.t,J3484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17</v>
      </c>
      <c r="L3484" s="2" t="str">
        <f>IF(LEN(Table2[[#This Row],[number at end of rxn-compartment]])&gt;0,_xlfn.TEXTBEFORE(Table2[[#This Row],[rxn-compartment]],Table2[[#This Row],[number at end of rxn-compartment]],-1),"")</f>
        <v>PRENT</v>
      </c>
    </row>
    <row r="3485" spans="1:12" x14ac:dyDescent="0.2">
      <c r="A3485" t="s">
        <v>7354</v>
      </c>
      <c r="B3485" t="s">
        <v>7355</v>
      </c>
      <c r="C3485" t="s">
        <v>8</v>
      </c>
      <c r="D3485" t="s">
        <v>4754</v>
      </c>
      <c r="E3485" t="str">
        <f>_xlfn.XLOOKUP(Table2[[#This Row],[rxn]],[1]Sheet1!$A:$A,[1]Sheet1!$C:$C,"Other metaolism",0)</f>
        <v>Other biosynthetic metabolism</v>
      </c>
      <c r="F3485" t="s">
        <v>69</v>
      </c>
      <c r="G3485" t="str">
        <f>Table2[[#This Row],[rxn]]&amp;"_"&amp;Table2[[#This Row],[dir]]</f>
        <v>PRENT18_l_FWD</v>
      </c>
      <c r="H3485" t="str" cm="1">
        <f t="array" ref="H3485">_xlfn.TEXTJOIN(",",TRUE,_xlfn.UNIQUE(_xlfn._xlws.FILTER(Table2[enz],Table2[rxn+dir]=Table2[[#This Row],[rxn+dir]])))</f>
        <v>rt4281</v>
      </c>
      <c r="I3485" s="2" t="str">
        <f>_xlfn.TEXTAFTER(Table2[[#This Row],[rxn]],"_",-1)</f>
        <v>l</v>
      </c>
      <c r="J3485" s="2" t="str">
        <f>_xlfn.TEXTBEFORE(Table2[[#This Row],[rxn]],"_"&amp;Table2[[#This Row],[compartment]],-1)</f>
        <v>PRENT18</v>
      </c>
      <c r="K3485" s="2" t="str" cm="1">
        <f t="array" ref="K3485">_xlfn.LET(_xlpm.t,J3485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</v>
      </c>
      <c r="L3485" s="2" t="str">
        <f>IF(LEN(Table2[[#This Row],[number at end of rxn-compartment]])&gt;0,_xlfn.TEXTBEFORE(Table2[[#This Row],[rxn-compartment]],Table2[[#This Row],[number at end of rxn-compartment]],-1),"")</f>
        <v>PRENT</v>
      </c>
    </row>
    <row r="3486" spans="1:12" x14ac:dyDescent="0.2">
      <c r="A3486" t="s">
        <v>7356</v>
      </c>
      <c r="B3486" t="s">
        <v>7357</v>
      </c>
      <c r="C3486" t="s">
        <v>8</v>
      </c>
      <c r="D3486" t="s">
        <v>4754</v>
      </c>
      <c r="E3486" t="str">
        <f>_xlfn.XLOOKUP(Table2[[#This Row],[rxn]],[1]Sheet1!$A:$A,[1]Sheet1!$C:$C,"Other metaolism",0)</f>
        <v>Other biosynthetic metabolism</v>
      </c>
      <c r="F3486" t="s">
        <v>69</v>
      </c>
      <c r="G3486" t="str">
        <f>Table2[[#This Row],[rxn]]&amp;"_"&amp;Table2[[#This Row],[dir]]</f>
        <v>PRENT19_l_FWD</v>
      </c>
      <c r="H3486" t="str" cm="1">
        <f t="array" ref="H3486">_xlfn.TEXTJOIN(",",TRUE,_xlfn.UNIQUE(_xlfn._xlws.FILTER(Table2[enz],Table2[rxn+dir]=Table2[[#This Row],[rxn+dir]])))</f>
        <v>rt4281</v>
      </c>
      <c r="I3486" s="2" t="str">
        <f>_xlfn.TEXTAFTER(Table2[[#This Row],[rxn]],"_",-1)</f>
        <v>l</v>
      </c>
      <c r="J3486" s="2" t="str">
        <f>_xlfn.TEXTBEFORE(Table2[[#This Row],[rxn]],"_"&amp;Table2[[#This Row],[compartment]],-1)</f>
        <v>PRENT19</v>
      </c>
      <c r="K3486" s="2" t="str" cm="1">
        <f t="array" ref="K3486">_xlfn.LET(_xlpm.t,J3486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19</v>
      </c>
      <c r="L3486" s="2" t="str">
        <f>IF(LEN(Table2[[#This Row],[number at end of rxn-compartment]])&gt;0,_xlfn.TEXTBEFORE(Table2[[#This Row],[rxn-compartment]],Table2[[#This Row],[number at end of rxn-compartment]],-1),"")</f>
        <v>PRENT</v>
      </c>
    </row>
    <row r="3487" spans="1:12" x14ac:dyDescent="0.2">
      <c r="A3487" t="s">
        <v>7358</v>
      </c>
      <c r="B3487" t="s">
        <v>7359</v>
      </c>
      <c r="C3487" t="s">
        <v>8</v>
      </c>
      <c r="D3487" t="s">
        <v>4754</v>
      </c>
      <c r="E3487" t="str">
        <f>_xlfn.XLOOKUP(Table2[[#This Row],[rxn]],[1]Sheet1!$A:$A,[1]Sheet1!$C:$C,"Other metaolism",0)</f>
        <v>Other biosynthetic metabolism</v>
      </c>
      <c r="F3487" t="s">
        <v>69</v>
      </c>
      <c r="G3487" t="str">
        <f>Table2[[#This Row],[rxn]]&amp;"_"&amp;Table2[[#This Row],[dir]]</f>
        <v>PRENT20_l_FWD</v>
      </c>
      <c r="H3487" t="str" cm="1">
        <f t="array" ref="H3487">_xlfn.TEXTJOIN(",",TRUE,_xlfn.UNIQUE(_xlfn._xlws.FILTER(Table2[enz],Table2[rxn+dir]=Table2[[#This Row],[rxn+dir]])))</f>
        <v>rt4281</v>
      </c>
      <c r="I3487" s="2" t="str">
        <f>_xlfn.TEXTAFTER(Table2[[#This Row],[rxn]],"_",-1)</f>
        <v>l</v>
      </c>
      <c r="J3487" s="2" t="str">
        <f>_xlfn.TEXTBEFORE(Table2[[#This Row],[rxn]],"_"&amp;Table2[[#This Row],[compartment]],-1)</f>
        <v>PRENT20</v>
      </c>
      <c r="K3487" s="2" t="str" cm="1">
        <f t="array" ref="K3487">_xlfn.LET(_xlpm.t,J3487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20</v>
      </c>
      <c r="L3487" s="2" t="str">
        <f>IF(LEN(Table2[[#This Row],[number at end of rxn-compartment]])&gt;0,_xlfn.TEXTBEFORE(Table2[[#This Row],[rxn-compartment]],Table2[[#This Row],[number at end of rxn-compartment]],-1),"")</f>
        <v>PRENT</v>
      </c>
    </row>
    <row r="3488" spans="1:12" x14ac:dyDescent="0.2">
      <c r="A3488" t="s">
        <v>7360</v>
      </c>
      <c r="B3488" t="s">
        <v>7361</v>
      </c>
      <c r="C3488" t="s">
        <v>8</v>
      </c>
      <c r="D3488" t="s">
        <v>4754</v>
      </c>
      <c r="E3488" t="str">
        <f>_xlfn.XLOOKUP(Table2[[#This Row],[rxn]],[1]Sheet1!$A:$A,[1]Sheet1!$C:$C,"Other metaolism",0)</f>
        <v>Other biosynthetic metabolism</v>
      </c>
      <c r="F3488" t="s">
        <v>69</v>
      </c>
      <c r="G3488" t="str">
        <f>Table2[[#This Row],[rxn]]&amp;"_"&amp;Table2[[#This Row],[dir]]</f>
        <v>PRENT21_l_FWD</v>
      </c>
      <c r="H3488" t="str" cm="1">
        <f t="array" ref="H3488">_xlfn.TEXTJOIN(",",TRUE,_xlfn.UNIQUE(_xlfn._xlws.FILTER(Table2[enz],Table2[rxn+dir]=Table2[[#This Row],[rxn+dir]])))</f>
        <v>rt4281</v>
      </c>
      <c r="I3488" s="2" t="str">
        <f>_xlfn.TEXTAFTER(Table2[[#This Row],[rxn]],"_",-1)</f>
        <v>l</v>
      </c>
      <c r="J3488" s="2" t="str">
        <f>_xlfn.TEXTBEFORE(Table2[[#This Row],[rxn]],"_"&amp;Table2[[#This Row],[compartment]],-1)</f>
        <v>PRENT21</v>
      </c>
      <c r="K3488" s="2" t="str" cm="1">
        <f t="array" ref="K3488">_xlfn.LET(_xlpm.t,J3488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21</v>
      </c>
      <c r="L3488" s="2" t="str">
        <f>IF(LEN(Table2[[#This Row],[number at end of rxn-compartment]])&gt;0,_xlfn.TEXTBEFORE(Table2[[#This Row],[rxn-compartment]],Table2[[#This Row],[number at end of rxn-compartment]],-1),"")</f>
        <v>PRENT</v>
      </c>
    </row>
    <row r="3489" spans="1:12" x14ac:dyDescent="0.2">
      <c r="A3489" t="s">
        <v>7362</v>
      </c>
      <c r="B3489" t="s">
        <v>7363</v>
      </c>
      <c r="C3489" t="s">
        <v>8</v>
      </c>
      <c r="D3489" t="s">
        <v>4754</v>
      </c>
      <c r="E3489" t="str">
        <f>_xlfn.XLOOKUP(Table2[[#This Row],[rxn]],[1]Sheet1!$A:$A,[1]Sheet1!$C:$C,"Other metaolism",0)</f>
        <v>Other biosynthetic metabolism</v>
      </c>
      <c r="F3489" t="s">
        <v>69</v>
      </c>
      <c r="G3489" t="str">
        <f>Table2[[#This Row],[rxn]]&amp;"_"&amp;Table2[[#This Row],[dir]]</f>
        <v>PRENT6_l_FWD</v>
      </c>
      <c r="H3489" t="str" cm="1">
        <f t="array" ref="H3489">_xlfn.TEXTJOIN(",",TRUE,_xlfn.UNIQUE(_xlfn._xlws.FILTER(Table2[enz],Table2[rxn+dir]=Table2[[#This Row],[rxn+dir]])))</f>
        <v>rt4281</v>
      </c>
      <c r="I3489" s="2" t="str">
        <f>_xlfn.TEXTAFTER(Table2[[#This Row],[rxn]],"_",-1)</f>
        <v>l</v>
      </c>
      <c r="J3489" s="2" t="str">
        <f>_xlfn.TEXTBEFORE(Table2[[#This Row],[rxn]],"_"&amp;Table2[[#This Row],[compartment]],-1)</f>
        <v>PRENT6</v>
      </c>
      <c r="K3489" s="2" t="str" cm="1">
        <f t="array" ref="K3489">_xlfn.LET(_xlpm.t,J3489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6</v>
      </c>
      <c r="L3489" s="2" t="str">
        <f>IF(LEN(Table2[[#This Row],[number at end of rxn-compartment]])&gt;0,_xlfn.TEXTBEFORE(Table2[[#This Row],[rxn-compartment]],Table2[[#This Row],[number at end of rxn-compartment]],-1),"")</f>
        <v>PRENT</v>
      </c>
    </row>
    <row r="3490" spans="1:12" x14ac:dyDescent="0.2">
      <c r="A3490" t="s">
        <v>7364</v>
      </c>
      <c r="B3490" t="s">
        <v>7365</v>
      </c>
      <c r="C3490" t="s">
        <v>8</v>
      </c>
      <c r="D3490" t="s">
        <v>4754</v>
      </c>
      <c r="E3490" t="str">
        <f>_xlfn.XLOOKUP(Table2[[#This Row],[rxn]],[1]Sheet1!$A:$A,[1]Sheet1!$C:$C,"Other metaolism",0)</f>
        <v>Other biosynthetic metabolism</v>
      </c>
      <c r="F3490" t="s">
        <v>69</v>
      </c>
      <c r="G3490" t="str">
        <f>Table2[[#This Row],[rxn]]&amp;"_"&amp;Table2[[#This Row],[dir]]</f>
        <v>PRENT7_l_FWD</v>
      </c>
      <c r="H3490" t="str" cm="1">
        <f t="array" ref="H3490">_xlfn.TEXTJOIN(",",TRUE,_xlfn.UNIQUE(_xlfn._xlws.FILTER(Table2[enz],Table2[rxn+dir]=Table2[[#This Row],[rxn+dir]])))</f>
        <v>rt4281</v>
      </c>
      <c r="I3490" s="2" t="str">
        <f>_xlfn.TEXTAFTER(Table2[[#This Row],[rxn]],"_",-1)</f>
        <v>l</v>
      </c>
      <c r="J3490" s="2" t="str">
        <f>_xlfn.TEXTBEFORE(Table2[[#This Row],[rxn]],"_"&amp;Table2[[#This Row],[compartment]],-1)</f>
        <v>PRENT7</v>
      </c>
      <c r="K3490" s="2" t="str" cm="1">
        <f t="array" ref="K3490">_xlfn.LET(_xlpm.t,J3490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7</v>
      </c>
      <c r="L3490" s="2" t="str">
        <f>IF(LEN(Table2[[#This Row],[number at end of rxn-compartment]])&gt;0,_xlfn.TEXTBEFORE(Table2[[#This Row],[rxn-compartment]],Table2[[#This Row],[number at end of rxn-compartment]],-1),"")</f>
        <v>PRENT</v>
      </c>
    </row>
    <row r="3491" spans="1:12" x14ac:dyDescent="0.2">
      <c r="A3491" t="s">
        <v>7366</v>
      </c>
      <c r="B3491" t="s">
        <v>7367</v>
      </c>
      <c r="C3491" t="s">
        <v>8</v>
      </c>
      <c r="D3491" t="s">
        <v>4754</v>
      </c>
      <c r="E3491" t="str">
        <f>_xlfn.XLOOKUP(Table2[[#This Row],[rxn]],[1]Sheet1!$A:$A,[1]Sheet1!$C:$C,"Other metaolism",0)</f>
        <v>Other biosynthetic metabolism</v>
      </c>
      <c r="F3491" t="s">
        <v>69</v>
      </c>
      <c r="G3491" t="str">
        <f>Table2[[#This Row],[rxn]]&amp;"_"&amp;Table2[[#This Row],[dir]]</f>
        <v>PRENT8_l_FWD</v>
      </c>
      <c r="H3491" t="str" cm="1">
        <f t="array" ref="H3491">_xlfn.TEXTJOIN(",",TRUE,_xlfn.UNIQUE(_xlfn._xlws.FILTER(Table2[enz],Table2[rxn+dir]=Table2[[#This Row],[rxn+dir]])))</f>
        <v>rt4281</v>
      </c>
      <c r="I3491" s="2" t="str">
        <f>_xlfn.TEXTAFTER(Table2[[#This Row],[rxn]],"_",-1)</f>
        <v>l</v>
      </c>
      <c r="J3491" s="2" t="str">
        <f>_xlfn.TEXTBEFORE(Table2[[#This Row],[rxn]],"_"&amp;Table2[[#This Row],[compartment]],-1)</f>
        <v>PRENT8</v>
      </c>
      <c r="K3491" s="2" t="str" cm="1">
        <f t="array" ref="K3491">_xlfn.LET(_xlpm.t,J3491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8</v>
      </c>
      <c r="L3491" s="2" t="str">
        <f>IF(LEN(Table2[[#This Row],[number at end of rxn-compartment]])&gt;0,_xlfn.TEXTBEFORE(Table2[[#This Row],[rxn-compartment]],Table2[[#This Row],[number at end of rxn-compartment]],-1),"")</f>
        <v>PRENT</v>
      </c>
    </row>
    <row r="3492" spans="1:12" x14ac:dyDescent="0.2">
      <c r="A3492" t="s">
        <v>7368</v>
      </c>
      <c r="B3492" t="s">
        <v>7369</v>
      </c>
      <c r="C3492" t="s">
        <v>8</v>
      </c>
      <c r="D3492" t="s">
        <v>4754</v>
      </c>
      <c r="E3492" t="str">
        <f>_xlfn.XLOOKUP(Table2[[#This Row],[rxn]],[1]Sheet1!$A:$A,[1]Sheet1!$C:$C,"Other metaolism",0)</f>
        <v>Other biosynthetic metabolism</v>
      </c>
      <c r="F3492" t="s">
        <v>69</v>
      </c>
      <c r="G3492" t="str">
        <f>Table2[[#This Row],[rxn]]&amp;"_"&amp;Table2[[#This Row],[dir]]</f>
        <v>PRENT9_l_FWD</v>
      </c>
      <c r="H3492" t="str" cm="1">
        <f t="array" ref="H3492">_xlfn.TEXTJOIN(",",TRUE,_xlfn.UNIQUE(_xlfn._xlws.FILTER(Table2[enz],Table2[rxn+dir]=Table2[[#This Row],[rxn+dir]])))</f>
        <v>rt4281</v>
      </c>
      <c r="I3492" s="2" t="str">
        <f>_xlfn.TEXTAFTER(Table2[[#This Row],[rxn]],"_",-1)</f>
        <v>l</v>
      </c>
      <c r="J3492" s="2" t="str">
        <f>_xlfn.TEXTBEFORE(Table2[[#This Row],[rxn]],"_"&amp;Table2[[#This Row],[compartment]],-1)</f>
        <v>PRENT9</v>
      </c>
      <c r="K3492" s="2" t="str" cm="1">
        <f t="array" ref="K3492">_xlfn.LET(_xlpm.t,J3492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3492" s="2" t="str">
        <f>IF(LEN(Table2[[#This Row],[number at end of rxn-compartment]])&gt;0,_xlfn.TEXTBEFORE(Table2[[#This Row],[rxn-compartment]],Table2[[#This Row],[number at end of rxn-compartment]],-1),"")</f>
        <v>PRENT</v>
      </c>
    </row>
    <row r="3493" spans="1:12" x14ac:dyDescent="0.2">
      <c r="A3493" t="s">
        <v>7370</v>
      </c>
      <c r="B3493" t="s">
        <v>1031</v>
      </c>
      <c r="C3493" t="s">
        <v>8</v>
      </c>
      <c r="D3493" t="s">
        <v>7371</v>
      </c>
      <c r="E3493" t="str">
        <f>_xlfn.XLOOKUP(Table2[[#This Row],[rxn]],[1]Sheet1!$A:$A,[1]Sheet1!$C:$C,"Other metaolism",0)</f>
        <v>RNA metabolism</v>
      </c>
      <c r="F3493" t="s">
        <v>116</v>
      </c>
      <c r="G3493" t="str">
        <f>Table2[[#This Row],[rxn]]&amp;"_"&amp;Table2[[#This Row],[dir]]</f>
        <v>PRFGS_c_FWD</v>
      </c>
      <c r="H3493" t="str" cm="1">
        <f t="array" ref="H3493">_xlfn.TEXTJOIN(",",TRUE,_xlfn.UNIQUE(_xlfn._xlws.FILTER(Table2[enz],Table2[rxn+dir]=Table2[[#This Row],[rxn+dir]])))</f>
        <v>rt6665</v>
      </c>
      <c r="I3493" s="2" t="str">
        <f>_xlfn.TEXTAFTER(Table2[[#This Row],[rxn]],"_",-1)</f>
        <v>c</v>
      </c>
      <c r="J3493" s="2" t="str">
        <f>_xlfn.TEXTBEFORE(Table2[[#This Row],[rxn]],"_"&amp;Table2[[#This Row],[compartment]],-1)</f>
        <v>PRFGS</v>
      </c>
      <c r="K3493" s="2" t="str" cm="1">
        <f t="array" ref="K3493">_xlfn.LET(_xlpm.t,J3493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93" s="2" t="str">
        <f>IF(LEN(Table2[[#This Row],[number at end of rxn-compartment]])&gt;0,_xlfn.TEXTBEFORE(Table2[[#This Row],[rxn-compartment]],Table2[[#This Row],[number at end of rxn-compartment]],-1),"")</f>
        <v/>
      </c>
    </row>
    <row r="3494" spans="1:12" x14ac:dyDescent="0.2">
      <c r="A3494" t="s">
        <v>7372</v>
      </c>
      <c r="B3494" t="s">
        <v>1034</v>
      </c>
      <c r="C3494" t="s">
        <v>8</v>
      </c>
      <c r="D3494" t="s">
        <v>7373</v>
      </c>
      <c r="E3494" t="str">
        <f>_xlfn.XLOOKUP(Table2[[#This Row],[rxn]],[1]Sheet1!$A:$A,[1]Sheet1!$C:$C,"Other metaolism",0)</f>
        <v>Amino acid metabolism</v>
      </c>
      <c r="F3494" t="s">
        <v>262</v>
      </c>
      <c r="G3494" t="str">
        <f>Table2[[#This Row],[rxn]]&amp;"_"&amp;Table2[[#This Row],[dir]]</f>
        <v>PRMICI_c_FWD</v>
      </c>
      <c r="H3494" t="str" cm="1">
        <f t="array" ref="H3494">_xlfn.TEXTJOIN(",",TRUE,_xlfn.UNIQUE(_xlfn._xlws.FILTER(Table2[enz],Table2[rxn+dir]=Table2[[#This Row],[rxn+dir]])))</f>
        <v>rt3242_c</v>
      </c>
      <c r="I3494" s="2" t="str">
        <f>_xlfn.TEXTAFTER(Table2[[#This Row],[rxn]],"_",-1)</f>
        <v>c</v>
      </c>
      <c r="J3494" s="2" t="str">
        <f>_xlfn.TEXTBEFORE(Table2[[#This Row],[rxn]],"_"&amp;Table2[[#This Row],[compartment]],-1)</f>
        <v>PRMICI</v>
      </c>
      <c r="K3494" s="2" t="str" cm="1">
        <f t="array" ref="K3494">_xlfn.LET(_xlpm.t,J3494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94" s="2" t="str">
        <f>IF(LEN(Table2[[#This Row],[number at end of rxn-compartment]])&gt;0,_xlfn.TEXTBEFORE(Table2[[#This Row],[rxn-compartment]],Table2[[#This Row],[number at end of rxn-compartment]],-1),"")</f>
        <v/>
      </c>
    </row>
    <row r="3495" spans="1:12" x14ac:dyDescent="0.2">
      <c r="A3495" t="s">
        <v>7374</v>
      </c>
      <c r="B3495" t="s">
        <v>7376</v>
      </c>
      <c r="C3495" t="s">
        <v>8</v>
      </c>
      <c r="D3495" t="s">
        <v>7375</v>
      </c>
      <c r="E3495" t="str">
        <f>_xlfn.XLOOKUP(Table2[[#This Row],[rxn]],[1]Sheet1!$A:$A,[1]Sheet1!$C:$C,"Other metaolism",0)</f>
        <v>Amino acid metabolism</v>
      </c>
      <c r="F3495" t="s">
        <v>85</v>
      </c>
      <c r="G3495" t="str">
        <f>Table2[[#This Row],[rxn]]&amp;"_"&amp;Table2[[#This Row],[dir]]</f>
        <v>PROD2_m_FWD</v>
      </c>
      <c r="H3495" t="str" cm="1">
        <f t="array" ref="H3495">_xlfn.TEXTJOIN(",",TRUE,_xlfn.UNIQUE(_xlfn._xlws.FILTER(Table2[enz],Table2[rxn+dir]=Table2[[#This Row],[rxn+dir]])))</f>
        <v>rt6234</v>
      </c>
      <c r="I3495" s="2" t="str">
        <f>_xlfn.TEXTAFTER(Table2[[#This Row],[rxn]],"_",-1)</f>
        <v>m</v>
      </c>
      <c r="J3495" s="2" t="str">
        <f>_xlfn.TEXTBEFORE(Table2[[#This Row],[rxn]],"_"&amp;Table2[[#This Row],[compartment]],-1)</f>
        <v>PROD2</v>
      </c>
      <c r="K3495" s="2" t="str" cm="1">
        <f t="array" ref="K3495">_xlfn.LET(_xlpm.t,J3495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495" s="2" t="str">
        <f>IF(LEN(Table2[[#This Row],[number at end of rxn-compartment]])&gt;0,_xlfn.TEXTBEFORE(Table2[[#This Row],[rxn-compartment]],Table2[[#This Row],[number at end of rxn-compartment]],-1),"")</f>
        <v>PROD</v>
      </c>
    </row>
    <row r="3496" spans="1:12" x14ac:dyDescent="0.2">
      <c r="A3496" t="s">
        <v>7377</v>
      </c>
      <c r="B3496" t="s">
        <v>7378</v>
      </c>
      <c r="C3496" t="s">
        <v>8</v>
      </c>
      <c r="D3496" t="s">
        <v>1270</v>
      </c>
      <c r="E3496" t="str">
        <f>_xlfn.XLOOKUP(Table2[[#This Row],[rxn]],[1]Sheet1!$A:$A,[1]Sheet1!$C:$C,"Other metaolism",0)</f>
        <v>Excluded</v>
      </c>
      <c r="F3496" t="s">
        <v>19</v>
      </c>
      <c r="G3496" t="str">
        <f>Table2[[#This Row],[rxn]]&amp;"_"&amp;Table2[[#This Row],[dir]]</f>
        <v>PROt_c_m_FWD</v>
      </c>
      <c r="H3496" t="str" cm="1">
        <f t="array" ref="H3496">_xlfn.TEXTJOIN(",",TRUE,_xlfn.UNIQUE(_xlfn._xlws.FILTER(Table2[enz],Table2[rxn+dir]=Table2[[#This Row],[rxn+dir]])))</f>
        <v>SPONT</v>
      </c>
      <c r="I3496" s="2" t="str">
        <f>_xlfn.TEXTAFTER(Table2[[#This Row],[rxn]],"_",-1)</f>
        <v>m</v>
      </c>
      <c r="J3496" s="2" t="str">
        <f>_xlfn.TEXTBEFORE(Table2[[#This Row],[rxn]],"_"&amp;Table2[[#This Row],[compartment]],-1)</f>
        <v>PROt_c</v>
      </c>
      <c r="K3496" s="2" t="str" cm="1">
        <f t="array" ref="K3496">_xlfn.LET(_xlpm.t,J3496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96" s="2" t="str">
        <f>IF(LEN(Table2[[#This Row],[number at end of rxn-compartment]])&gt;0,_xlfn.TEXTBEFORE(Table2[[#This Row],[rxn-compartment]],Table2[[#This Row],[number at end of rxn-compartment]],-1),"")</f>
        <v/>
      </c>
    </row>
    <row r="3497" spans="1:12" x14ac:dyDescent="0.2">
      <c r="A3497" t="s">
        <v>7379</v>
      </c>
      <c r="B3497" t="s">
        <v>7378</v>
      </c>
      <c r="C3497" t="s">
        <v>21</v>
      </c>
      <c r="D3497" t="s">
        <v>1270</v>
      </c>
      <c r="E3497" t="str">
        <f>_xlfn.XLOOKUP(Table2[[#This Row],[rxn]],[1]Sheet1!$A:$A,[1]Sheet1!$C:$C,"Other metaolism",0)</f>
        <v>Excluded</v>
      </c>
      <c r="F3497" t="s">
        <v>19</v>
      </c>
      <c r="G3497" t="str">
        <f>Table2[[#This Row],[rxn]]&amp;"_"&amp;Table2[[#This Row],[dir]]</f>
        <v>PROt_c_m_REV</v>
      </c>
      <c r="H3497" t="str" cm="1">
        <f t="array" ref="H3497">_xlfn.TEXTJOIN(",",TRUE,_xlfn.UNIQUE(_xlfn._xlws.FILTER(Table2[enz],Table2[rxn+dir]=Table2[[#This Row],[rxn+dir]])))</f>
        <v>SPONT</v>
      </c>
      <c r="I3497" s="2" t="str">
        <f>_xlfn.TEXTAFTER(Table2[[#This Row],[rxn]],"_",-1)</f>
        <v>m</v>
      </c>
      <c r="J3497" s="2" t="str">
        <f>_xlfn.TEXTBEFORE(Table2[[#This Row],[rxn]],"_"&amp;Table2[[#This Row],[compartment]],-1)</f>
        <v>PROt_c</v>
      </c>
      <c r="K3497" s="2" t="str" cm="1">
        <f t="array" ref="K3497">_xlfn.LET(_xlpm.t,J3497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97" s="2" t="str">
        <f>IF(LEN(Table2[[#This Row],[number at end of rxn-compartment]])&gt;0,_xlfn.TEXTBEFORE(Table2[[#This Row],[rxn-compartment]],Table2[[#This Row],[number at end of rxn-compartment]],-1),"")</f>
        <v/>
      </c>
    </row>
    <row r="3498" spans="1:12" x14ac:dyDescent="0.2">
      <c r="A3498" t="s">
        <v>7380</v>
      </c>
      <c r="B3498" t="s">
        <v>7381</v>
      </c>
      <c r="C3498" t="s">
        <v>8</v>
      </c>
      <c r="D3498" t="s">
        <v>2149</v>
      </c>
      <c r="E3498" t="str">
        <f>_xlfn.XLOOKUP(Table2[[#This Row],[rxn]],[1]Sheet1!$A:$A,[1]Sheet1!$C:$C,"Other metaolism",0)</f>
        <v>Excluded</v>
      </c>
      <c r="F3498" t="s">
        <v>19</v>
      </c>
      <c r="G3498" t="str">
        <f>Table2[[#This Row],[rxn]]&amp;"_"&amp;Table2[[#This Row],[dir]]</f>
        <v>PROtps_e_FWD</v>
      </c>
      <c r="H3498" t="str" cm="1">
        <f t="array" ref="H3498">_xlfn.TEXTJOIN(",",TRUE,_xlfn.UNIQUE(_xlfn._xlws.FILTER(Table2[enz],Table2[rxn+dir]=Table2[[#This Row],[rxn+dir]])))</f>
        <v>rt4390,rt5861</v>
      </c>
      <c r="I3498" s="2" t="str">
        <f>_xlfn.TEXTAFTER(Table2[[#This Row],[rxn]],"_",-1)</f>
        <v>e</v>
      </c>
      <c r="J3498" s="2" t="str">
        <f>_xlfn.TEXTBEFORE(Table2[[#This Row],[rxn]],"_"&amp;Table2[[#This Row],[compartment]],-1)</f>
        <v>PROtps</v>
      </c>
      <c r="K3498" s="2" t="str" cm="1">
        <f t="array" ref="K3498">_xlfn.LET(_xlpm.t,J3498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98" s="2" t="str">
        <f>IF(LEN(Table2[[#This Row],[number at end of rxn-compartment]])&gt;0,_xlfn.TEXTBEFORE(Table2[[#This Row],[rxn-compartment]],Table2[[#This Row],[number at end of rxn-compartment]],-1),"")</f>
        <v/>
      </c>
    </row>
    <row r="3499" spans="1:12" x14ac:dyDescent="0.2">
      <c r="A3499" t="s">
        <v>7382</v>
      </c>
      <c r="B3499" t="s">
        <v>7381</v>
      </c>
      <c r="C3499" t="s">
        <v>21</v>
      </c>
      <c r="D3499" t="s">
        <v>2149</v>
      </c>
      <c r="E3499" t="str">
        <f>_xlfn.XLOOKUP(Table2[[#This Row],[rxn]],[1]Sheet1!$A:$A,[1]Sheet1!$C:$C,"Other metaolism",0)</f>
        <v>Excluded</v>
      </c>
      <c r="F3499" t="s">
        <v>19</v>
      </c>
      <c r="G3499" t="str">
        <f>Table2[[#This Row],[rxn]]&amp;"_"&amp;Table2[[#This Row],[dir]]</f>
        <v>PROtps_e_REV</v>
      </c>
      <c r="H3499" t="str" cm="1">
        <f t="array" ref="H3499">_xlfn.TEXTJOIN(",",TRUE,_xlfn.UNIQUE(_xlfn._xlws.FILTER(Table2[enz],Table2[rxn+dir]=Table2[[#This Row],[rxn+dir]])))</f>
        <v>rt4390,rt5861</v>
      </c>
      <c r="I3499" s="2" t="str">
        <f>_xlfn.TEXTAFTER(Table2[[#This Row],[rxn]],"_",-1)</f>
        <v>e</v>
      </c>
      <c r="J3499" s="2" t="str">
        <f>_xlfn.TEXTBEFORE(Table2[[#This Row],[rxn]],"_"&amp;Table2[[#This Row],[compartment]],-1)</f>
        <v>PROtps</v>
      </c>
      <c r="K3499" s="2" t="str" cm="1">
        <f t="array" ref="K3499">_xlfn.LET(_xlpm.t,J3499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499" s="2" t="str">
        <f>IF(LEN(Table2[[#This Row],[number at end of rxn-compartment]])&gt;0,_xlfn.TEXTBEFORE(Table2[[#This Row],[rxn-compartment]],Table2[[#This Row],[number at end of rxn-compartment]],-1),"")</f>
        <v/>
      </c>
    </row>
    <row r="3500" spans="1:12" x14ac:dyDescent="0.2">
      <c r="A3500" t="s">
        <v>7383</v>
      </c>
      <c r="B3500" t="s">
        <v>7381</v>
      </c>
      <c r="C3500" t="s">
        <v>8</v>
      </c>
      <c r="D3500" t="s">
        <v>2935</v>
      </c>
      <c r="E3500" t="str">
        <f>_xlfn.XLOOKUP(Table2[[#This Row],[rxn]],[1]Sheet1!$A:$A,[1]Sheet1!$C:$C,"Other metaolism",0)</f>
        <v>Excluded</v>
      </c>
      <c r="F3500" t="s">
        <v>19</v>
      </c>
      <c r="G3500" t="str">
        <f>Table2[[#This Row],[rxn]]&amp;"_"&amp;Table2[[#This Row],[dir]]</f>
        <v>PROtps_e_FWD</v>
      </c>
      <c r="H3500" t="str" cm="1">
        <f t="array" ref="H3500">_xlfn.TEXTJOIN(",",TRUE,_xlfn.UNIQUE(_xlfn._xlws.FILTER(Table2[enz],Table2[rxn+dir]=Table2[[#This Row],[rxn+dir]])))</f>
        <v>rt4390,rt5861</v>
      </c>
      <c r="I3500" s="2" t="str">
        <f>_xlfn.TEXTAFTER(Table2[[#This Row],[rxn]],"_",-1)</f>
        <v>e</v>
      </c>
      <c r="J3500" s="2" t="str">
        <f>_xlfn.TEXTBEFORE(Table2[[#This Row],[rxn]],"_"&amp;Table2[[#This Row],[compartment]],-1)</f>
        <v>PROtps</v>
      </c>
      <c r="K3500" s="2" t="str" cm="1">
        <f t="array" ref="K3500">_xlfn.LET(_xlpm.t,J3500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0" s="2" t="str">
        <f>IF(LEN(Table2[[#This Row],[number at end of rxn-compartment]])&gt;0,_xlfn.TEXTBEFORE(Table2[[#This Row],[rxn-compartment]],Table2[[#This Row],[number at end of rxn-compartment]],-1),"")</f>
        <v/>
      </c>
    </row>
    <row r="3501" spans="1:12" x14ac:dyDescent="0.2">
      <c r="A3501" t="s">
        <v>7384</v>
      </c>
      <c r="B3501" t="s">
        <v>7381</v>
      </c>
      <c r="C3501" t="s">
        <v>21</v>
      </c>
      <c r="D3501" t="s">
        <v>2935</v>
      </c>
      <c r="E3501" t="str">
        <f>_xlfn.XLOOKUP(Table2[[#This Row],[rxn]],[1]Sheet1!$A:$A,[1]Sheet1!$C:$C,"Other metaolism",0)</f>
        <v>Excluded</v>
      </c>
      <c r="F3501" t="s">
        <v>19</v>
      </c>
      <c r="G3501" t="str">
        <f>Table2[[#This Row],[rxn]]&amp;"_"&amp;Table2[[#This Row],[dir]]</f>
        <v>PROtps_e_REV</v>
      </c>
      <c r="H3501" t="str" cm="1">
        <f t="array" ref="H3501">_xlfn.TEXTJOIN(",",TRUE,_xlfn.UNIQUE(_xlfn._xlws.FILTER(Table2[enz],Table2[rxn+dir]=Table2[[#This Row],[rxn+dir]])))</f>
        <v>rt4390,rt5861</v>
      </c>
      <c r="I3501" s="2" t="str">
        <f>_xlfn.TEXTAFTER(Table2[[#This Row],[rxn]],"_",-1)</f>
        <v>e</v>
      </c>
      <c r="J3501" s="2" t="str">
        <f>_xlfn.TEXTBEFORE(Table2[[#This Row],[rxn]],"_"&amp;Table2[[#This Row],[compartment]],-1)</f>
        <v>PROtps</v>
      </c>
      <c r="K3501" s="2" t="str" cm="1">
        <f t="array" ref="K3501">_xlfn.LET(_xlpm.t,J3501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1" s="2" t="str">
        <f>IF(LEN(Table2[[#This Row],[number at end of rxn-compartment]])&gt;0,_xlfn.TEXTBEFORE(Table2[[#This Row],[rxn-compartment]],Table2[[#This Row],[number at end of rxn-compartment]],-1),"")</f>
        <v/>
      </c>
    </row>
    <row r="3502" spans="1:12" x14ac:dyDescent="0.2">
      <c r="A3502" t="s">
        <v>7385</v>
      </c>
      <c r="B3502" t="s">
        <v>1037</v>
      </c>
      <c r="C3502" t="s">
        <v>8</v>
      </c>
      <c r="D3502" t="s">
        <v>7386</v>
      </c>
      <c r="E3502" t="str">
        <f>_xlfn.XLOOKUP(Table2[[#This Row],[rxn]],[1]Sheet1!$A:$A,[1]Sheet1!$C:$C,"Other metaolism",0)</f>
        <v>tRNA charging</v>
      </c>
      <c r="F3502" t="s">
        <v>182</v>
      </c>
      <c r="G3502" t="str">
        <f>Table2[[#This Row],[rxn]]&amp;"_"&amp;Table2[[#This Row],[dir]]</f>
        <v>PROTRS_c_FWD</v>
      </c>
      <c r="H3502" t="str" cm="1">
        <f t="array" ref="H3502">_xlfn.TEXTJOIN(",",TRUE,_xlfn.UNIQUE(_xlfn._xlws.FILTER(Table2[enz],Table2[rxn+dir]=Table2[[#This Row],[rxn+dir]])))</f>
        <v>rt3118</v>
      </c>
      <c r="I3502" s="2" t="str">
        <f>_xlfn.TEXTAFTER(Table2[[#This Row],[rxn]],"_",-1)</f>
        <v>c</v>
      </c>
      <c r="J3502" s="2" t="str">
        <f>_xlfn.TEXTBEFORE(Table2[[#This Row],[rxn]],"_"&amp;Table2[[#This Row],[compartment]],-1)</f>
        <v>PROTRS</v>
      </c>
      <c r="K3502" s="2" t="str" cm="1">
        <f t="array" ref="K3502">_xlfn.LET(_xlpm.t,J3502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2" s="2" t="str">
        <f>IF(LEN(Table2[[#This Row],[number at end of rxn-compartment]])&gt;0,_xlfn.TEXTBEFORE(Table2[[#This Row],[rxn-compartment]],Table2[[#This Row],[number at end of rxn-compartment]],-1),"")</f>
        <v/>
      </c>
    </row>
    <row r="3503" spans="1:12" x14ac:dyDescent="0.2">
      <c r="A3503" t="s">
        <v>7387</v>
      </c>
      <c r="B3503" t="s">
        <v>1040</v>
      </c>
      <c r="C3503" t="s">
        <v>8</v>
      </c>
      <c r="D3503" t="s">
        <v>7388</v>
      </c>
      <c r="E3503" t="str">
        <f>_xlfn.XLOOKUP(Table2[[#This Row],[rxn]],[1]Sheet1!$A:$A,[1]Sheet1!$C:$C,"Other metaolism",0)</f>
        <v>Amino acid metabolism</v>
      </c>
      <c r="F3503" t="s">
        <v>262</v>
      </c>
      <c r="G3503" t="str">
        <f>Table2[[#This Row],[rxn]]&amp;"_"&amp;Table2[[#This Row],[dir]]</f>
        <v>PRPPS_c_FWD</v>
      </c>
      <c r="H3503" t="str" cm="1">
        <f t="array" ref="H3503">_xlfn.TEXTJOIN(",",TRUE,_xlfn.UNIQUE(_xlfn._xlws.FILTER(Table2[enz],Table2[rxn+dir]=Table2[[#This Row],[rxn+dir]])))</f>
        <v>PRS23</v>
      </c>
      <c r="I3503" s="2" t="str">
        <f>_xlfn.TEXTAFTER(Table2[[#This Row],[rxn]],"_",-1)</f>
        <v>c</v>
      </c>
      <c r="J3503" s="2" t="str">
        <f>_xlfn.TEXTBEFORE(Table2[[#This Row],[rxn]],"_"&amp;Table2[[#This Row],[compartment]],-1)</f>
        <v>PRPPS</v>
      </c>
      <c r="K3503" s="2" t="str" cm="1">
        <f t="array" ref="K3503">_xlfn.LET(_xlpm.t,J3503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3" s="2" t="str">
        <f>IF(LEN(Table2[[#This Row],[number at end of rxn-compartment]])&gt;0,_xlfn.TEXTBEFORE(Table2[[#This Row],[rxn-compartment]],Table2[[#This Row],[number at end of rxn-compartment]],-1),"")</f>
        <v/>
      </c>
    </row>
    <row r="3504" spans="1:12" x14ac:dyDescent="0.2">
      <c r="A3504" t="s">
        <v>7389</v>
      </c>
      <c r="B3504" t="s">
        <v>7390</v>
      </c>
      <c r="C3504" t="s">
        <v>8</v>
      </c>
      <c r="D3504" t="s">
        <v>1270</v>
      </c>
      <c r="E3504" t="str">
        <f>_xlfn.XLOOKUP(Table2[[#This Row],[rxn]],[1]Sheet1!$A:$A,[1]Sheet1!$C:$C,"Other metaolism",0)</f>
        <v>Excluded</v>
      </c>
      <c r="F3504" t="s">
        <v>19</v>
      </c>
      <c r="G3504" t="str">
        <f>Table2[[#This Row],[rxn]]&amp;"_"&amp;Table2[[#This Row],[dir]]</f>
        <v>PRPPt_c_m_FWD</v>
      </c>
      <c r="H3504" t="str" cm="1">
        <f t="array" ref="H3504">_xlfn.TEXTJOIN(",",TRUE,_xlfn.UNIQUE(_xlfn._xlws.FILTER(Table2[enz],Table2[rxn+dir]=Table2[[#This Row],[rxn+dir]])))</f>
        <v>SPONT</v>
      </c>
      <c r="I3504" s="2" t="str">
        <f>_xlfn.TEXTAFTER(Table2[[#This Row],[rxn]],"_",-1)</f>
        <v>m</v>
      </c>
      <c r="J3504" s="2" t="str">
        <f>_xlfn.TEXTBEFORE(Table2[[#This Row],[rxn]],"_"&amp;Table2[[#This Row],[compartment]],-1)</f>
        <v>PRPPt_c</v>
      </c>
      <c r="K3504" s="2" t="str" cm="1">
        <f t="array" ref="K3504">_xlfn.LET(_xlpm.t,J3504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4" s="2" t="str">
        <f>IF(LEN(Table2[[#This Row],[number at end of rxn-compartment]])&gt;0,_xlfn.TEXTBEFORE(Table2[[#This Row],[rxn-compartment]],Table2[[#This Row],[number at end of rxn-compartment]],-1),"")</f>
        <v/>
      </c>
    </row>
    <row r="3505" spans="1:12" x14ac:dyDescent="0.2">
      <c r="A3505" t="s">
        <v>7391</v>
      </c>
      <c r="B3505" t="s">
        <v>7390</v>
      </c>
      <c r="C3505" t="s">
        <v>21</v>
      </c>
      <c r="D3505" t="s">
        <v>1270</v>
      </c>
      <c r="E3505" t="str">
        <f>_xlfn.XLOOKUP(Table2[[#This Row],[rxn]],[1]Sheet1!$A:$A,[1]Sheet1!$C:$C,"Other metaolism",0)</f>
        <v>Excluded</v>
      </c>
      <c r="F3505" t="s">
        <v>19</v>
      </c>
      <c r="G3505" t="str">
        <f>Table2[[#This Row],[rxn]]&amp;"_"&amp;Table2[[#This Row],[dir]]</f>
        <v>PRPPt_c_m_REV</v>
      </c>
      <c r="H3505" t="str" cm="1">
        <f t="array" ref="H3505">_xlfn.TEXTJOIN(",",TRUE,_xlfn.UNIQUE(_xlfn._xlws.FILTER(Table2[enz],Table2[rxn+dir]=Table2[[#This Row],[rxn+dir]])))</f>
        <v>SPONT</v>
      </c>
      <c r="I3505" s="2" t="str">
        <f>_xlfn.TEXTAFTER(Table2[[#This Row],[rxn]],"_",-1)</f>
        <v>m</v>
      </c>
      <c r="J3505" s="2" t="str">
        <f>_xlfn.TEXTBEFORE(Table2[[#This Row],[rxn]],"_"&amp;Table2[[#This Row],[compartment]],-1)</f>
        <v>PRPPt_c</v>
      </c>
      <c r="K3505" s="2" t="str" cm="1">
        <f t="array" ref="K3505">_xlfn.LET(_xlpm.t,J3505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5" s="2" t="str">
        <f>IF(LEN(Table2[[#This Row],[number at end of rxn-compartment]])&gt;0,_xlfn.TEXTBEFORE(Table2[[#This Row],[rxn-compartment]],Table2[[#This Row],[number at end of rxn-compartment]],-1),"")</f>
        <v/>
      </c>
    </row>
    <row r="3506" spans="1:12" x14ac:dyDescent="0.2">
      <c r="A3506" t="s">
        <v>7392</v>
      </c>
      <c r="B3506" t="s">
        <v>1043</v>
      </c>
      <c r="C3506" t="s">
        <v>8</v>
      </c>
      <c r="D3506" t="s">
        <v>4059</v>
      </c>
      <c r="E3506" t="str">
        <f>_xlfn.XLOOKUP(Table2[[#This Row],[rxn]],[1]Sheet1!$A:$A,[1]Sheet1!$C:$C,"Other metaolism",0)</f>
        <v>Amino acid metabolism</v>
      </c>
      <c r="F3506" t="s">
        <v>185</v>
      </c>
      <c r="G3506" t="str">
        <f>Table2[[#This Row],[rxn]]&amp;"_"&amp;Table2[[#This Row],[dir]]</f>
        <v>PSCIT_c_FWD</v>
      </c>
      <c r="H3506" t="str" cm="1">
        <f t="array" ref="H3506">_xlfn.TEXTJOIN(",",TRUE,_xlfn.UNIQUE(_xlfn._xlws.FILTER(Table2[enz],Table2[rxn+dir]=Table2[[#This Row],[rxn+dir]])))</f>
        <v>rt5884</v>
      </c>
      <c r="I3506" s="2" t="str">
        <f>_xlfn.TEXTAFTER(Table2[[#This Row],[rxn]],"_",-1)</f>
        <v>c</v>
      </c>
      <c r="J3506" s="2" t="str">
        <f>_xlfn.TEXTBEFORE(Table2[[#This Row],[rxn]],"_"&amp;Table2[[#This Row],[compartment]],-1)</f>
        <v>PSCIT</v>
      </c>
      <c r="K3506" s="2" t="str" cm="1">
        <f t="array" ref="K3506">_xlfn.LET(_xlpm.t,J3506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6" s="2" t="str">
        <f>IF(LEN(Table2[[#This Row],[number at end of rxn-compartment]])&gt;0,_xlfn.TEXTBEFORE(Table2[[#This Row],[rxn-compartment]],Table2[[#This Row],[number at end of rxn-compartment]],-1),"")</f>
        <v/>
      </c>
    </row>
    <row r="3507" spans="1:12" x14ac:dyDescent="0.2">
      <c r="A3507" t="s">
        <v>7393</v>
      </c>
      <c r="B3507" t="s">
        <v>7395</v>
      </c>
      <c r="C3507" t="s">
        <v>8</v>
      </c>
      <c r="D3507" t="s">
        <v>7394</v>
      </c>
      <c r="E3507" t="str">
        <f>_xlfn.XLOOKUP(Table2[[#This Row],[rxn]],[1]Sheet1!$A:$A,[1]Sheet1!$C:$C,"Other metaolism",0)</f>
        <v>Other biosynthetic metabolism</v>
      </c>
      <c r="F3507" t="s">
        <v>344</v>
      </c>
      <c r="G3507" t="str">
        <f>Table2[[#This Row],[rxn]]&amp;"_"&amp;Table2[[#This Row],[dir]]</f>
        <v>PSD_gm_FWD</v>
      </c>
      <c r="H3507" t="str" cm="1">
        <f t="array" ref="H3507">_xlfn.TEXTJOIN(",",TRUE,_xlfn.UNIQUE(_xlfn._xlws.FILTER(Table2[enz],Table2[rxn+dir]=Table2[[#This Row],[rxn+dir]])))</f>
        <v>rt0683_gm,rt2529_gm,rt3078_gm</v>
      </c>
      <c r="I3507" s="2" t="str">
        <f>_xlfn.TEXTAFTER(Table2[[#This Row],[rxn]],"_",-1)</f>
        <v>gm</v>
      </c>
      <c r="J3507" s="2" t="str">
        <f>_xlfn.TEXTBEFORE(Table2[[#This Row],[rxn]],"_"&amp;Table2[[#This Row],[compartment]],-1)</f>
        <v>PSD</v>
      </c>
      <c r="K3507" s="2" t="str" cm="1">
        <f t="array" ref="K3507">_xlfn.LET(_xlpm.t,J3507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7" s="2" t="str">
        <f>IF(LEN(Table2[[#This Row],[number at end of rxn-compartment]])&gt;0,_xlfn.TEXTBEFORE(Table2[[#This Row],[rxn-compartment]],Table2[[#This Row],[number at end of rxn-compartment]],-1),"")</f>
        <v/>
      </c>
    </row>
    <row r="3508" spans="1:12" x14ac:dyDescent="0.2">
      <c r="A3508" t="s">
        <v>7396</v>
      </c>
      <c r="B3508" t="s">
        <v>7395</v>
      </c>
      <c r="C3508" t="s">
        <v>8</v>
      </c>
      <c r="D3508" t="s">
        <v>7397</v>
      </c>
      <c r="E3508" t="str">
        <f>_xlfn.XLOOKUP(Table2[[#This Row],[rxn]],[1]Sheet1!$A:$A,[1]Sheet1!$C:$C,"Other metaolism",0)</f>
        <v>Other biosynthetic metabolism</v>
      </c>
      <c r="F3508" t="s">
        <v>344</v>
      </c>
      <c r="G3508" t="str">
        <f>Table2[[#This Row],[rxn]]&amp;"_"&amp;Table2[[#This Row],[dir]]</f>
        <v>PSD_gm_FWD</v>
      </c>
      <c r="H3508" t="str" cm="1">
        <f t="array" ref="H3508">_xlfn.TEXTJOIN(",",TRUE,_xlfn.UNIQUE(_xlfn._xlws.FILTER(Table2[enz],Table2[rxn+dir]=Table2[[#This Row],[rxn+dir]])))</f>
        <v>rt0683_gm,rt2529_gm,rt3078_gm</v>
      </c>
      <c r="I3508" s="2" t="str">
        <f>_xlfn.TEXTAFTER(Table2[[#This Row],[rxn]],"_",-1)</f>
        <v>gm</v>
      </c>
      <c r="J3508" s="2" t="str">
        <f>_xlfn.TEXTBEFORE(Table2[[#This Row],[rxn]],"_"&amp;Table2[[#This Row],[compartment]],-1)</f>
        <v>PSD</v>
      </c>
      <c r="K3508" s="2" t="str" cm="1">
        <f t="array" ref="K3508">_xlfn.LET(_xlpm.t,J3508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8" s="2" t="str">
        <f>IF(LEN(Table2[[#This Row],[number at end of rxn-compartment]])&gt;0,_xlfn.TEXTBEFORE(Table2[[#This Row],[rxn-compartment]],Table2[[#This Row],[number at end of rxn-compartment]],-1),"")</f>
        <v/>
      </c>
    </row>
    <row r="3509" spans="1:12" x14ac:dyDescent="0.2">
      <c r="A3509" t="s">
        <v>7398</v>
      </c>
      <c r="B3509" t="s">
        <v>7395</v>
      </c>
      <c r="C3509" t="s">
        <v>8</v>
      </c>
      <c r="D3509" t="s">
        <v>7399</v>
      </c>
      <c r="E3509" t="str">
        <f>_xlfn.XLOOKUP(Table2[[#This Row],[rxn]],[1]Sheet1!$A:$A,[1]Sheet1!$C:$C,"Other metaolism",0)</f>
        <v>Other biosynthetic metabolism</v>
      </c>
      <c r="F3509" t="s">
        <v>344</v>
      </c>
      <c r="G3509" t="str">
        <f>Table2[[#This Row],[rxn]]&amp;"_"&amp;Table2[[#This Row],[dir]]</f>
        <v>PSD_gm_FWD</v>
      </c>
      <c r="H3509" t="str" cm="1">
        <f t="array" ref="H3509">_xlfn.TEXTJOIN(",",TRUE,_xlfn.UNIQUE(_xlfn._xlws.FILTER(Table2[enz],Table2[rxn+dir]=Table2[[#This Row],[rxn+dir]])))</f>
        <v>rt0683_gm,rt2529_gm,rt3078_gm</v>
      </c>
      <c r="I3509" s="2" t="str">
        <f>_xlfn.TEXTAFTER(Table2[[#This Row],[rxn]],"_",-1)</f>
        <v>gm</v>
      </c>
      <c r="J3509" s="2" t="str">
        <f>_xlfn.TEXTBEFORE(Table2[[#This Row],[rxn]],"_"&amp;Table2[[#This Row],[compartment]],-1)</f>
        <v>PSD</v>
      </c>
      <c r="K3509" s="2" t="str" cm="1">
        <f t="array" ref="K3509">_xlfn.LET(_xlpm.t,J3509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09" s="2" t="str">
        <f>IF(LEN(Table2[[#This Row],[number at end of rxn-compartment]])&gt;0,_xlfn.TEXTBEFORE(Table2[[#This Row],[rxn-compartment]],Table2[[#This Row],[number at end of rxn-compartment]],-1),"")</f>
        <v/>
      </c>
    </row>
    <row r="3510" spans="1:12" x14ac:dyDescent="0.2">
      <c r="A3510" t="s">
        <v>7400</v>
      </c>
      <c r="B3510" t="s">
        <v>1045</v>
      </c>
      <c r="C3510" t="s">
        <v>8</v>
      </c>
      <c r="D3510" t="s">
        <v>7401</v>
      </c>
      <c r="E3510" t="str">
        <f>_xlfn.XLOOKUP(Table2[[#This Row],[rxn]],[1]Sheet1!$A:$A,[1]Sheet1!$C:$C,"Other metaolism",0)</f>
        <v>Other biosynthetic metabolism</v>
      </c>
      <c r="F3510" t="s">
        <v>344</v>
      </c>
      <c r="G3510" t="str">
        <f>Table2[[#This Row],[rxn]]&amp;"_"&amp;Table2[[#This Row],[dir]]</f>
        <v>PSD_mm_FWD</v>
      </c>
      <c r="H3510" t="str" cm="1">
        <f t="array" ref="H3510">_xlfn.TEXTJOIN(",",TRUE,_xlfn.UNIQUE(_xlfn._xlws.FILTER(Table2[enz],Table2[rxn+dir]=Table2[[#This Row],[rxn+dir]])))</f>
        <v>rt2136,rt2529_mm,rt6186</v>
      </c>
      <c r="I3510" s="2" t="str">
        <f>_xlfn.TEXTAFTER(Table2[[#This Row],[rxn]],"_",-1)</f>
        <v>mm</v>
      </c>
      <c r="J3510" s="2" t="str">
        <f>_xlfn.TEXTBEFORE(Table2[[#This Row],[rxn]],"_"&amp;Table2[[#This Row],[compartment]],-1)</f>
        <v>PSD</v>
      </c>
      <c r="K3510" s="2" t="str" cm="1">
        <f t="array" ref="K3510">_xlfn.LET(_xlpm.t,J3510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0" s="2" t="str">
        <f>IF(LEN(Table2[[#This Row],[number at end of rxn-compartment]])&gt;0,_xlfn.TEXTBEFORE(Table2[[#This Row],[rxn-compartment]],Table2[[#This Row],[number at end of rxn-compartment]],-1),"")</f>
        <v/>
      </c>
    </row>
    <row r="3511" spans="1:12" x14ac:dyDescent="0.2">
      <c r="A3511" t="s">
        <v>7402</v>
      </c>
      <c r="B3511" t="s">
        <v>1045</v>
      </c>
      <c r="C3511" t="s">
        <v>8</v>
      </c>
      <c r="D3511" t="s">
        <v>7403</v>
      </c>
      <c r="E3511" t="str">
        <f>_xlfn.XLOOKUP(Table2[[#This Row],[rxn]],[1]Sheet1!$A:$A,[1]Sheet1!$C:$C,"Other metaolism",0)</f>
        <v>Other biosynthetic metabolism</v>
      </c>
      <c r="F3511" t="s">
        <v>344</v>
      </c>
      <c r="G3511" t="str">
        <f>Table2[[#This Row],[rxn]]&amp;"_"&amp;Table2[[#This Row],[dir]]</f>
        <v>PSD_mm_FWD</v>
      </c>
      <c r="H3511" t="str" cm="1">
        <f t="array" ref="H3511">_xlfn.TEXTJOIN(",",TRUE,_xlfn.UNIQUE(_xlfn._xlws.FILTER(Table2[enz],Table2[rxn+dir]=Table2[[#This Row],[rxn+dir]])))</f>
        <v>rt2136,rt2529_mm,rt6186</v>
      </c>
      <c r="I3511" s="2" t="str">
        <f>_xlfn.TEXTAFTER(Table2[[#This Row],[rxn]],"_",-1)</f>
        <v>mm</v>
      </c>
      <c r="J3511" s="2" t="str">
        <f>_xlfn.TEXTBEFORE(Table2[[#This Row],[rxn]],"_"&amp;Table2[[#This Row],[compartment]],-1)</f>
        <v>PSD</v>
      </c>
      <c r="K3511" s="2" t="str" cm="1">
        <f t="array" ref="K3511">_xlfn.LET(_xlpm.t,J3511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1" s="2" t="str">
        <f>IF(LEN(Table2[[#This Row],[number at end of rxn-compartment]])&gt;0,_xlfn.TEXTBEFORE(Table2[[#This Row],[rxn-compartment]],Table2[[#This Row],[number at end of rxn-compartment]],-1),"")</f>
        <v/>
      </c>
    </row>
    <row r="3512" spans="1:12" x14ac:dyDescent="0.2">
      <c r="A3512" t="s">
        <v>7404</v>
      </c>
      <c r="B3512" t="s">
        <v>1045</v>
      </c>
      <c r="C3512" t="s">
        <v>8</v>
      </c>
      <c r="D3512" t="s">
        <v>7405</v>
      </c>
      <c r="E3512" t="str">
        <f>_xlfn.XLOOKUP(Table2[[#This Row],[rxn]],[1]Sheet1!$A:$A,[1]Sheet1!$C:$C,"Other metaolism",0)</f>
        <v>Other biosynthetic metabolism</v>
      </c>
      <c r="F3512" t="s">
        <v>344</v>
      </c>
      <c r="G3512" t="str">
        <f>Table2[[#This Row],[rxn]]&amp;"_"&amp;Table2[[#This Row],[dir]]</f>
        <v>PSD_mm_FWD</v>
      </c>
      <c r="H3512" t="str" cm="1">
        <f t="array" ref="H3512">_xlfn.TEXTJOIN(",",TRUE,_xlfn.UNIQUE(_xlfn._xlws.FILTER(Table2[enz],Table2[rxn+dir]=Table2[[#This Row],[rxn+dir]])))</f>
        <v>rt2136,rt2529_mm,rt6186</v>
      </c>
      <c r="I3512" s="2" t="str">
        <f>_xlfn.TEXTAFTER(Table2[[#This Row],[rxn]],"_",-1)</f>
        <v>mm</v>
      </c>
      <c r="J3512" s="2" t="str">
        <f>_xlfn.TEXTBEFORE(Table2[[#This Row],[rxn]],"_"&amp;Table2[[#This Row],[compartment]],-1)</f>
        <v>PSD</v>
      </c>
      <c r="K3512" s="2" t="str" cm="1">
        <f t="array" ref="K3512">_xlfn.LET(_xlpm.t,J3512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2" s="2" t="str">
        <f>IF(LEN(Table2[[#This Row],[number at end of rxn-compartment]])&gt;0,_xlfn.TEXTBEFORE(Table2[[#This Row],[rxn-compartment]],Table2[[#This Row],[number at end of rxn-compartment]],-1),"")</f>
        <v/>
      </c>
    </row>
    <row r="3513" spans="1:12" x14ac:dyDescent="0.2">
      <c r="A3513" t="s">
        <v>7406</v>
      </c>
      <c r="B3513" t="s">
        <v>7408</v>
      </c>
      <c r="C3513" t="s">
        <v>8</v>
      </c>
      <c r="D3513" t="s">
        <v>7407</v>
      </c>
      <c r="E3513" t="str">
        <f>_xlfn.XLOOKUP(Table2[[#This Row],[rxn]],[1]Sheet1!$A:$A,[1]Sheet1!$C:$C,"Other metaolism",0)</f>
        <v>Other biosynthetic metabolism</v>
      </c>
      <c r="F3513" t="s">
        <v>344</v>
      </c>
      <c r="G3513" t="str">
        <f>Table2[[#This Row],[rxn]]&amp;"_"&amp;Table2[[#This Row],[dir]]</f>
        <v>PSD_vm_FWD</v>
      </c>
      <c r="H3513" t="str" cm="1">
        <f t="array" ref="H3513">_xlfn.TEXTJOIN(",",TRUE,_xlfn.UNIQUE(_xlfn._xlws.FILTER(Table2[enz],Table2[rxn+dir]=Table2[[#This Row],[rxn+dir]])))</f>
        <v>rt0683_vm,rt2529_vm,rt3078_vm</v>
      </c>
      <c r="I3513" s="2" t="str">
        <f>_xlfn.TEXTAFTER(Table2[[#This Row],[rxn]],"_",-1)</f>
        <v>vm</v>
      </c>
      <c r="J3513" s="2" t="str">
        <f>_xlfn.TEXTBEFORE(Table2[[#This Row],[rxn]],"_"&amp;Table2[[#This Row],[compartment]],-1)</f>
        <v>PSD</v>
      </c>
      <c r="K3513" s="2" t="str" cm="1">
        <f t="array" ref="K3513">_xlfn.LET(_xlpm.t,J3513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3" s="2" t="str">
        <f>IF(LEN(Table2[[#This Row],[number at end of rxn-compartment]])&gt;0,_xlfn.TEXTBEFORE(Table2[[#This Row],[rxn-compartment]],Table2[[#This Row],[number at end of rxn-compartment]],-1),"")</f>
        <v/>
      </c>
    </row>
    <row r="3514" spans="1:12" x14ac:dyDescent="0.2">
      <c r="A3514" t="s">
        <v>7409</v>
      </c>
      <c r="B3514" t="s">
        <v>7408</v>
      </c>
      <c r="C3514" t="s">
        <v>8</v>
      </c>
      <c r="D3514" t="s">
        <v>7410</v>
      </c>
      <c r="E3514" t="str">
        <f>_xlfn.XLOOKUP(Table2[[#This Row],[rxn]],[1]Sheet1!$A:$A,[1]Sheet1!$C:$C,"Other metaolism",0)</f>
        <v>Other biosynthetic metabolism</v>
      </c>
      <c r="F3514" t="s">
        <v>344</v>
      </c>
      <c r="G3514" t="str">
        <f>Table2[[#This Row],[rxn]]&amp;"_"&amp;Table2[[#This Row],[dir]]</f>
        <v>PSD_vm_FWD</v>
      </c>
      <c r="H3514" t="str" cm="1">
        <f t="array" ref="H3514">_xlfn.TEXTJOIN(",",TRUE,_xlfn.UNIQUE(_xlfn._xlws.FILTER(Table2[enz],Table2[rxn+dir]=Table2[[#This Row],[rxn+dir]])))</f>
        <v>rt0683_vm,rt2529_vm,rt3078_vm</v>
      </c>
      <c r="I3514" s="2" t="str">
        <f>_xlfn.TEXTAFTER(Table2[[#This Row],[rxn]],"_",-1)</f>
        <v>vm</v>
      </c>
      <c r="J3514" s="2" t="str">
        <f>_xlfn.TEXTBEFORE(Table2[[#This Row],[rxn]],"_"&amp;Table2[[#This Row],[compartment]],-1)</f>
        <v>PSD</v>
      </c>
      <c r="K3514" s="2" t="str" cm="1">
        <f t="array" ref="K3514">_xlfn.LET(_xlpm.t,J3514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4" s="2" t="str">
        <f>IF(LEN(Table2[[#This Row],[number at end of rxn-compartment]])&gt;0,_xlfn.TEXTBEFORE(Table2[[#This Row],[rxn-compartment]],Table2[[#This Row],[number at end of rxn-compartment]],-1),"")</f>
        <v/>
      </c>
    </row>
    <row r="3515" spans="1:12" x14ac:dyDescent="0.2">
      <c r="A3515" t="s">
        <v>7411</v>
      </c>
      <c r="B3515" t="s">
        <v>7408</v>
      </c>
      <c r="C3515" t="s">
        <v>8</v>
      </c>
      <c r="D3515" t="s">
        <v>7412</v>
      </c>
      <c r="E3515" t="str">
        <f>_xlfn.XLOOKUP(Table2[[#This Row],[rxn]],[1]Sheet1!$A:$A,[1]Sheet1!$C:$C,"Other metaolism",0)</f>
        <v>Other biosynthetic metabolism</v>
      </c>
      <c r="F3515" t="s">
        <v>344</v>
      </c>
      <c r="G3515" t="str">
        <f>Table2[[#This Row],[rxn]]&amp;"_"&amp;Table2[[#This Row],[dir]]</f>
        <v>PSD_vm_FWD</v>
      </c>
      <c r="H3515" t="str" cm="1">
        <f t="array" ref="H3515">_xlfn.TEXTJOIN(",",TRUE,_xlfn.UNIQUE(_xlfn._xlws.FILTER(Table2[enz],Table2[rxn+dir]=Table2[[#This Row],[rxn+dir]])))</f>
        <v>rt0683_vm,rt2529_vm,rt3078_vm</v>
      </c>
      <c r="I3515" s="2" t="str">
        <f>_xlfn.TEXTAFTER(Table2[[#This Row],[rxn]],"_",-1)</f>
        <v>vm</v>
      </c>
      <c r="J3515" s="2" t="str">
        <f>_xlfn.TEXTBEFORE(Table2[[#This Row],[rxn]],"_"&amp;Table2[[#This Row],[compartment]],-1)</f>
        <v>PSD</v>
      </c>
      <c r="K3515" s="2" t="str" cm="1">
        <f t="array" ref="K3515">_xlfn.LET(_xlpm.t,J3515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5" s="2" t="str">
        <f>IF(LEN(Table2[[#This Row],[number at end of rxn-compartment]])&gt;0,_xlfn.TEXTBEFORE(Table2[[#This Row],[rxn-compartment]],Table2[[#This Row],[number at end of rxn-compartment]],-1),"")</f>
        <v/>
      </c>
    </row>
    <row r="3516" spans="1:12" x14ac:dyDescent="0.2">
      <c r="A3516" t="s">
        <v>7413</v>
      </c>
      <c r="B3516" t="s">
        <v>1048</v>
      </c>
      <c r="C3516" t="s">
        <v>8</v>
      </c>
      <c r="D3516" t="s">
        <v>7414</v>
      </c>
      <c r="E3516" t="str">
        <f>_xlfn.XLOOKUP(Table2[[#This Row],[rxn]],[1]Sheet1!$A:$A,[1]Sheet1!$C:$C,"Other metaolism",0)</f>
        <v>Amino acid metabolism</v>
      </c>
      <c r="F3516" t="s">
        <v>149</v>
      </c>
      <c r="G3516" t="str">
        <f>Table2[[#This Row],[rxn]]&amp;"_"&amp;Table2[[#This Row],[dir]]</f>
        <v>PSERT_c_FWD</v>
      </c>
      <c r="H3516" t="str" cm="1">
        <f t="array" ref="H3516">_xlfn.TEXTJOIN(",",TRUE,_xlfn.UNIQUE(_xlfn._xlws.FILTER(Table2[enz],Table2[rxn+dir]=Table2[[#This Row],[rxn+dir]])))</f>
        <v>rt7036</v>
      </c>
      <c r="I3516" s="2" t="str">
        <f>_xlfn.TEXTAFTER(Table2[[#This Row],[rxn]],"_",-1)</f>
        <v>c</v>
      </c>
      <c r="J3516" s="2" t="str">
        <f>_xlfn.TEXTBEFORE(Table2[[#This Row],[rxn]],"_"&amp;Table2[[#This Row],[compartment]],-1)</f>
        <v>PSERT</v>
      </c>
      <c r="K3516" s="2" t="str" cm="1">
        <f t="array" ref="K3516">_xlfn.LET(_xlpm.t,J3516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6" s="2" t="str">
        <f>IF(LEN(Table2[[#This Row],[number at end of rxn-compartment]])&gt;0,_xlfn.TEXTBEFORE(Table2[[#This Row],[rxn-compartment]],Table2[[#This Row],[number at end of rxn-compartment]],-1),"")</f>
        <v/>
      </c>
    </row>
    <row r="3517" spans="1:12" x14ac:dyDescent="0.2">
      <c r="A3517" t="s">
        <v>7415</v>
      </c>
      <c r="B3517" t="s">
        <v>1051</v>
      </c>
      <c r="C3517" t="s">
        <v>8</v>
      </c>
      <c r="D3517" t="s">
        <v>6964</v>
      </c>
      <c r="E3517" t="str">
        <f>_xlfn.XLOOKUP(Table2[[#This Row],[rxn]],[1]Sheet1!$A:$A,[1]Sheet1!$C:$C,"Other metaolism",0)</f>
        <v>Amino acid metabolism</v>
      </c>
      <c r="F3517" t="s">
        <v>149</v>
      </c>
      <c r="G3517" t="str">
        <f>Table2[[#This Row],[rxn]]&amp;"_"&amp;Table2[[#This Row],[dir]]</f>
        <v>PSP_L_c_FWD</v>
      </c>
      <c r="H3517" t="str" cm="1">
        <f t="array" ref="H3517">_xlfn.TEXTJOIN(",",TRUE,_xlfn.UNIQUE(_xlfn._xlws.FILTER(Table2[enz],Table2[rxn+dir]=Table2[[#This Row],[rxn+dir]])))</f>
        <v>rt3683</v>
      </c>
      <c r="I3517" s="2" t="str">
        <f>_xlfn.TEXTAFTER(Table2[[#This Row],[rxn]],"_",-1)</f>
        <v>c</v>
      </c>
      <c r="J3517" s="2" t="str">
        <f>_xlfn.TEXTBEFORE(Table2[[#This Row],[rxn]],"_"&amp;Table2[[#This Row],[compartment]],-1)</f>
        <v>PSP_L</v>
      </c>
      <c r="K3517" s="2" t="str" cm="1">
        <f t="array" ref="K3517">_xlfn.LET(_xlpm.t,J3517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7" s="2" t="str">
        <f>IF(LEN(Table2[[#This Row],[number at end of rxn-compartment]])&gt;0,_xlfn.TEXTBEFORE(Table2[[#This Row],[rxn-compartment]],Table2[[#This Row],[number at end of rxn-compartment]],-1),"")</f>
        <v/>
      </c>
    </row>
    <row r="3518" spans="1:12" x14ac:dyDescent="0.2">
      <c r="A3518" t="s">
        <v>7416</v>
      </c>
      <c r="B3518" t="s">
        <v>7418</v>
      </c>
      <c r="C3518" t="s">
        <v>8</v>
      </c>
      <c r="D3518" t="s">
        <v>7417</v>
      </c>
      <c r="E3518" t="str">
        <f>_xlfn.XLOOKUP(Table2[[#This Row],[rxn]],[1]Sheet1!$A:$A,[1]Sheet1!$C:$C,"Other metaolism",0)</f>
        <v>Other biosynthetic metabolism</v>
      </c>
      <c r="F3518" t="s">
        <v>7197</v>
      </c>
      <c r="G3518" t="str">
        <f>Table2[[#This Row],[rxn]]&amp;"_"&amp;Table2[[#This Row],[dir]]</f>
        <v>PSPHPL_r_FWD</v>
      </c>
      <c r="H3518" t="str" cm="1">
        <f t="array" ref="H3518">_xlfn.TEXTJOIN(",",TRUE,_xlfn.UNIQUE(_xlfn._xlws.FILTER(Table2[enz],Table2[rxn+dir]=Table2[[#This Row],[rxn+dir]])))</f>
        <v>rt3557</v>
      </c>
      <c r="I3518" s="2" t="str">
        <f>_xlfn.TEXTAFTER(Table2[[#This Row],[rxn]],"_",-1)</f>
        <v>r</v>
      </c>
      <c r="J3518" s="2" t="str">
        <f>_xlfn.TEXTBEFORE(Table2[[#This Row],[rxn]],"_"&amp;Table2[[#This Row],[compartment]],-1)</f>
        <v>PSPHPL</v>
      </c>
      <c r="K3518" s="2" t="str" cm="1">
        <f t="array" ref="K3518">_xlfn.LET(_xlpm.t,J3518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8" s="2" t="str">
        <f>IF(LEN(Table2[[#This Row],[number at end of rxn-compartment]])&gt;0,_xlfn.TEXTBEFORE(Table2[[#This Row],[rxn-compartment]],Table2[[#This Row],[number at end of rxn-compartment]],-1),"")</f>
        <v/>
      </c>
    </row>
    <row r="3519" spans="1:12" x14ac:dyDescent="0.2">
      <c r="A3519" t="s">
        <v>7419</v>
      </c>
      <c r="B3519" t="s">
        <v>1054</v>
      </c>
      <c r="C3519" t="s">
        <v>8</v>
      </c>
      <c r="D3519" t="s">
        <v>3436</v>
      </c>
      <c r="E3519" t="str">
        <f>_xlfn.XLOOKUP(Table2[[#This Row],[rxn]],[1]Sheet1!$A:$A,[1]Sheet1!$C:$C,"Other metaolism",0)</f>
        <v>Other biosynthetic metabolism</v>
      </c>
      <c r="F3519" t="s">
        <v>26</v>
      </c>
      <c r="G3519" t="str">
        <f>Table2[[#This Row],[rxn]]&amp;"_"&amp;Table2[[#This Row],[dir]]</f>
        <v>PSPHS_r_FWD</v>
      </c>
      <c r="H3519" t="str" cm="1">
        <f t="array" ref="H3519">_xlfn.TEXTJOIN(",",TRUE,_xlfn.UNIQUE(_xlfn._xlws.FILTER(Table2[enz],Table2[rxn+dir]=Table2[[#This Row],[rxn+dir]])))</f>
        <v>rt6946</v>
      </c>
      <c r="I3519" s="2" t="str">
        <f>_xlfn.TEXTAFTER(Table2[[#This Row],[rxn]],"_",-1)</f>
        <v>r</v>
      </c>
      <c r="J3519" s="2" t="str">
        <f>_xlfn.TEXTBEFORE(Table2[[#This Row],[rxn]],"_"&amp;Table2[[#This Row],[compartment]],-1)</f>
        <v>PSPHS</v>
      </c>
      <c r="K3519" s="2" t="str" cm="1">
        <f t="array" ref="K3519">_xlfn.LET(_xlpm.t,J3519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19" s="2" t="str">
        <f>IF(LEN(Table2[[#This Row],[number at end of rxn-compartment]])&gt;0,_xlfn.TEXTBEFORE(Table2[[#This Row],[rxn-compartment]],Table2[[#This Row],[number at end of rxn-compartment]],-1),"")</f>
        <v/>
      </c>
    </row>
    <row r="3520" spans="1:12" x14ac:dyDescent="0.2">
      <c r="A3520" t="s">
        <v>7420</v>
      </c>
      <c r="B3520" t="s">
        <v>1055</v>
      </c>
      <c r="C3520" t="s">
        <v>8</v>
      </c>
      <c r="D3520" t="s">
        <v>7421</v>
      </c>
      <c r="E3520" t="str">
        <f>_xlfn.XLOOKUP(Table2[[#This Row],[rxn]],[1]Sheet1!$A:$A,[1]Sheet1!$C:$C,"Other metaolism",0)</f>
        <v>Other biosynthetic metabolism</v>
      </c>
      <c r="F3520" t="s">
        <v>140</v>
      </c>
      <c r="G3520" t="str">
        <f>Table2[[#This Row],[rxn]]&amp;"_"&amp;Table2[[#This Row],[dir]]</f>
        <v>PSSA_rm_FWD</v>
      </c>
      <c r="H3520" t="str" cm="1">
        <f t="array" ref="H3520">_xlfn.TEXTJOIN(",",TRUE,_xlfn.UNIQUE(_xlfn._xlws.FILTER(Table2[enz],Table2[rxn+dir]=Table2[[#This Row],[rxn+dir]])))</f>
        <v>rt3215</v>
      </c>
      <c r="I3520" s="2" t="str">
        <f>_xlfn.TEXTAFTER(Table2[[#This Row],[rxn]],"_",-1)</f>
        <v>rm</v>
      </c>
      <c r="J3520" s="2" t="str">
        <f>_xlfn.TEXTBEFORE(Table2[[#This Row],[rxn]],"_"&amp;Table2[[#This Row],[compartment]],-1)</f>
        <v>PSSA</v>
      </c>
      <c r="K3520" s="2" t="str" cm="1">
        <f t="array" ref="K3520">_xlfn.LET(_xlpm.t,J3520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0" s="2" t="str">
        <f>IF(LEN(Table2[[#This Row],[number at end of rxn-compartment]])&gt;0,_xlfn.TEXTBEFORE(Table2[[#This Row],[rxn-compartment]],Table2[[#This Row],[number at end of rxn-compartment]],-1),"")</f>
        <v/>
      </c>
    </row>
    <row r="3521" spans="1:12" x14ac:dyDescent="0.2">
      <c r="A3521" t="s">
        <v>7422</v>
      </c>
      <c r="B3521" t="s">
        <v>7423</v>
      </c>
      <c r="C3521" t="s">
        <v>8</v>
      </c>
      <c r="D3521" t="s">
        <v>3842</v>
      </c>
      <c r="E3521" t="str">
        <f>_xlfn.XLOOKUP(Table2[[#This Row],[rxn]],[1]Sheet1!$A:$A,[1]Sheet1!$C:$C,"Other metaolism",0)</f>
        <v>Excluded</v>
      </c>
      <c r="F3521" t="s">
        <v>19</v>
      </c>
      <c r="G3521" t="str">
        <f>Table2[[#This Row],[rxn]]&amp;"_"&amp;Table2[[#This Row],[dir]]</f>
        <v>PSt_c_m_FWD</v>
      </c>
      <c r="H3521" t="str" cm="1">
        <f t="array" ref="H3521">_xlfn.TEXTJOIN(",",TRUE,_xlfn.UNIQUE(_xlfn._xlws.FILTER(Table2[enz],Table2[rxn+dir]=Table2[[#This Row],[rxn+dir]])))</f>
        <v>rt1060,rt4312</v>
      </c>
      <c r="I3521" s="2" t="str">
        <f>_xlfn.TEXTAFTER(Table2[[#This Row],[rxn]],"_",-1)</f>
        <v>m</v>
      </c>
      <c r="J3521" s="2" t="str">
        <f>_xlfn.TEXTBEFORE(Table2[[#This Row],[rxn]],"_"&amp;Table2[[#This Row],[compartment]],-1)</f>
        <v>PSt_c</v>
      </c>
      <c r="K3521" s="2" t="str" cm="1">
        <f t="array" ref="K3521">_xlfn.LET(_xlpm.t,J3521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1" s="2" t="str">
        <f>IF(LEN(Table2[[#This Row],[number at end of rxn-compartment]])&gt;0,_xlfn.TEXTBEFORE(Table2[[#This Row],[rxn-compartment]],Table2[[#This Row],[number at end of rxn-compartment]],-1),"")</f>
        <v/>
      </c>
    </row>
    <row r="3522" spans="1:12" x14ac:dyDescent="0.2">
      <c r="A3522" t="s">
        <v>7424</v>
      </c>
      <c r="B3522" t="s">
        <v>7423</v>
      </c>
      <c r="C3522" t="s">
        <v>21</v>
      </c>
      <c r="D3522" t="s">
        <v>3842</v>
      </c>
      <c r="E3522" t="str">
        <f>_xlfn.XLOOKUP(Table2[[#This Row],[rxn]],[1]Sheet1!$A:$A,[1]Sheet1!$C:$C,"Other metaolism",0)</f>
        <v>Excluded</v>
      </c>
      <c r="F3522" t="s">
        <v>19</v>
      </c>
      <c r="G3522" t="str">
        <f>Table2[[#This Row],[rxn]]&amp;"_"&amp;Table2[[#This Row],[dir]]</f>
        <v>PSt_c_m_REV</v>
      </c>
      <c r="H3522" t="str" cm="1">
        <f t="array" ref="H3522">_xlfn.TEXTJOIN(",",TRUE,_xlfn.UNIQUE(_xlfn._xlws.FILTER(Table2[enz],Table2[rxn+dir]=Table2[[#This Row],[rxn+dir]])))</f>
        <v>rt1060,rt4312</v>
      </c>
      <c r="I3522" s="2" t="str">
        <f>_xlfn.TEXTAFTER(Table2[[#This Row],[rxn]],"_",-1)</f>
        <v>m</v>
      </c>
      <c r="J3522" s="2" t="str">
        <f>_xlfn.TEXTBEFORE(Table2[[#This Row],[rxn]],"_"&amp;Table2[[#This Row],[compartment]],-1)</f>
        <v>PSt_c</v>
      </c>
      <c r="K3522" s="2" t="str" cm="1">
        <f t="array" ref="K3522">_xlfn.LET(_xlpm.t,J3522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2" s="2" t="str">
        <f>IF(LEN(Table2[[#This Row],[number at end of rxn-compartment]])&gt;0,_xlfn.TEXTBEFORE(Table2[[#This Row],[rxn-compartment]],Table2[[#This Row],[number at end of rxn-compartment]],-1),"")</f>
        <v/>
      </c>
    </row>
    <row r="3523" spans="1:12" x14ac:dyDescent="0.2">
      <c r="A3523" t="s">
        <v>7425</v>
      </c>
      <c r="B3523" t="s">
        <v>7423</v>
      </c>
      <c r="C3523" t="s">
        <v>8</v>
      </c>
      <c r="D3523" t="s">
        <v>3846</v>
      </c>
      <c r="E3523" t="str">
        <f>_xlfn.XLOOKUP(Table2[[#This Row],[rxn]],[1]Sheet1!$A:$A,[1]Sheet1!$C:$C,"Other metaolism",0)</f>
        <v>Excluded</v>
      </c>
      <c r="F3523" t="s">
        <v>19</v>
      </c>
      <c r="G3523" t="str">
        <f>Table2[[#This Row],[rxn]]&amp;"_"&amp;Table2[[#This Row],[dir]]</f>
        <v>PSt_c_m_FWD</v>
      </c>
      <c r="H3523" t="str" cm="1">
        <f t="array" ref="H3523">_xlfn.TEXTJOIN(",",TRUE,_xlfn.UNIQUE(_xlfn._xlws.FILTER(Table2[enz],Table2[rxn+dir]=Table2[[#This Row],[rxn+dir]])))</f>
        <v>rt1060,rt4312</v>
      </c>
      <c r="I3523" s="2" t="str">
        <f>_xlfn.TEXTAFTER(Table2[[#This Row],[rxn]],"_",-1)</f>
        <v>m</v>
      </c>
      <c r="J3523" s="2" t="str">
        <f>_xlfn.TEXTBEFORE(Table2[[#This Row],[rxn]],"_"&amp;Table2[[#This Row],[compartment]],-1)</f>
        <v>PSt_c</v>
      </c>
      <c r="K3523" s="2" t="str" cm="1">
        <f t="array" ref="K3523">_xlfn.LET(_xlpm.t,J3523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3" s="2" t="str">
        <f>IF(LEN(Table2[[#This Row],[number at end of rxn-compartment]])&gt;0,_xlfn.TEXTBEFORE(Table2[[#This Row],[rxn-compartment]],Table2[[#This Row],[number at end of rxn-compartment]],-1),"")</f>
        <v/>
      </c>
    </row>
    <row r="3524" spans="1:12" x14ac:dyDescent="0.2">
      <c r="A3524" t="s">
        <v>7426</v>
      </c>
      <c r="B3524" t="s">
        <v>7423</v>
      </c>
      <c r="C3524" t="s">
        <v>21</v>
      </c>
      <c r="D3524" t="s">
        <v>3846</v>
      </c>
      <c r="E3524" t="str">
        <f>_xlfn.XLOOKUP(Table2[[#This Row],[rxn]],[1]Sheet1!$A:$A,[1]Sheet1!$C:$C,"Other metaolism",0)</f>
        <v>Excluded</v>
      </c>
      <c r="F3524" t="s">
        <v>19</v>
      </c>
      <c r="G3524" t="str">
        <f>Table2[[#This Row],[rxn]]&amp;"_"&amp;Table2[[#This Row],[dir]]</f>
        <v>PSt_c_m_REV</v>
      </c>
      <c r="H3524" t="str" cm="1">
        <f t="array" ref="H3524">_xlfn.TEXTJOIN(",",TRUE,_xlfn.UNIQUE(_xlfn._xlws.FILTER(Table2[enz],Table2[rxn+dir]=Table2[[#This Row],[rxn+dir]])))</f>
        <v>rt1060,rt4312</v>
      </c>
      <c r="I3524" s="2" t="str">
        <f>_xlfn.TEXTAFTER(Table2[[#This Row],[rxn]],"_",-1)</f>
        <v>m</v>
      </c>
      <c r="J3524" s="2" t="str">
        <f>_xlfn.TEXTBEFORE(Table2[[#This Row],[rxn]],"_"&amp;Table2[[#This Row],[compartment]],-1)</f>
        <v>PSt_c</v>
      </c>
      <c r="K3524" s="2" t="str" cm="1">
        <f t="array" ref="K3524">_xlfn.LET(_xlpm.t,J3524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4" s="2" t="str">
        <f>IF(LEN(Table2[[#This Row],[number at end of rxn-compartment]])&gt;0,_xlfn.TEXTBEFORE(Table2[[#This Row],[rxn-compartment]],Table2[[#This Row],[number at end of rxn-compartment]],-1),"")</f>
        <v/>
      </c>
    </row>
    <row r="3525" spans="1:12" x14ac:dyDescent="0.2">
      <c r="A3525" t="s">
        <v>7427</v>
      </c>
      <c r="B3525" t="s">
        <v>7428</v>
      </c>
      <c r="C3525" t="s">
        <v>8</v>
      </c>
      <c r="D3525" t="s">
        <v>1270</v>
      </c>
      <c r="E3525" t="str">
        <f>_xlfn.XLOOKUP(Table2[[#This Row],[rxn]],[1]Sheet1!$A:$A,[1]Sheet1!$C:$C,"Other metaolism",0)</f>
        <v>Excluded</v>
      </c>
      <c r="F3525" t="s">
        <v>19</v>
      </c>
      <c r="G3525" t="str">
        <f>Table2[[#This Row],[rxn]]&amp;"_"&amp;Table2[[#This Row],[dir]]</f>
        <v>PSt_c_rm_FWD</v>
      </c>
      <c r="H3525" t="str" cm="1">
        <f t="array" ref="H3525">_xlfn.TEXTJOIN(",",TRUE,_xlfn.UNIQUE(_xlfn._xlws.FILTER(Table2[enz],Table2[rxn+dir]=Table2[[#This Row],[rxn+dir]])))</f>
        <v>SPONT</v>
      </c>
      <c r="I3525" s="2" t="str">
        <f>_xlfn.TEXTAFTER(Table2[[#This Row],[rxn]],"_",-1)</f>
        <v>rm</v>
      </c>
      <c r="J3525" s="2" t="str">
        <f>_xlfn.TEXTBEFORE(Table2[[#This Row],[rxn]],"_"&amp;Table2[[#This Row],[compartment]],-1)</f>
        <v>PSt_c</v>
      </c>
      <c r="K3525" s="2" t="str" cm="1">
        <f t="array" ref="K3525">_xlfn.LET(_xlpm.t,J3525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5" s="2" t="str">
        <f>IF(LEN(Table2[[#This Row],[number at end of rxn-compartment]])&gt;0,_xlfn.TEXTBEFORE(Table2[[#This Row],[rxn-compartment]],Table2[[#This Row],[number at end of rxn-compartment]],-1),"")</f>
        <v/>
      </c>
    </row>
    <row r="3526" spans="1:12" x14ac:dyDescent="0.2">
      <c r="A3526" t="s">
        <v>7429</v>
      </c>
      <c r="B3526" t="s">
        <v>7428</v>
      </c>
      <c r="C3526" t="s">
        <v>21</v>
      </c>
      <c r="D3526" t="s">
        <v>1270</v>
      </c>
      <c r="E3526" t="str">
        <f>_xlfn.XLOOKUP(Table2[[#This Row],[rxn]],[1]Sheet1!$A:$A,[1]Sheet1!$C:$C,"Other metaolism",0)</f>
        <v>Excluded</v>
      </c>
      <c r="F3526" t="s">
        <v>19</v>
      </c>
      <c r="G3526" t="str">
        <f>Table2[[#This Row],[rxn]]&amp;"_"&amp;Table2[[#This Row],[dir]]</f>
        <v>PSt_c_rm_REV</v>
      </c>
      <c r="H3526" t="str" cm="1">
        <f t="array" ref="H3526">_xlfn.TEXTJOIN(",",TRUE,_xlfn.UNIQUE(_xlfn._xlws.FILTER(Table2[enz],Table2[rxn+dir]=Table2[[#This Row],[rxn+dir]])))</f>
        <v>SPONT</v>
      </c>
      <c r="I3526" s="2" t="str">
        <f>_xlfn.TEXTAFTER(Table2[[#This Row],[rxn]],"_",-1)</f>
        <v>rm</v>
      </c>
      <c r="J3526" s="2" t="str">
        <f>_xlfn.TEXTBEFORE(Table2[[#This Row],[rxn]],"_"&amp;Table2[[#This Row],[compartment]],-1)</f>
        <v>PSt_c</v>
      </c>
      <c r="K3526" s="2" t="str" cm="1">
        <f t="array" ref="K3526">_xlfn.LET(_xlpm.t,J3526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6" s="2" t="str">
        <f>IF(LEN(Table2[[#This Row],[number at end of rxn-compartment]])&gt;0,_xlfn.TEXTBEFORE(Table2[[#This Row],[rxn-compartment]],Table2[[#This Row],[number at end of rxn-compartment]],-1),"")</f>
        <v/>
      </c>
    </row>
    <row r="3527" spans="1:12" x14ac:dyDescent="0.2">
      <c r="A3527" t="s">
        <v>7430</v>
      </c>
      <c r="B3527" t="s">
        <v>7431</v>
      </c>
      <c r="C3527" t="s">
        <v>8</v>
      </c>
      <c r="D3527" t="s">
        <v>1270</v>
      </c>
      <c r="E3527" t="str">
        <f>_xlfn.XLOOKUP(Table2[[#This Row],[rxn]],[1]Sheet1!$A:$A,[1]Sheet1!$C:$C,"Other metaolism",0)</f>
        <v>Excluded</v>
      </c>
      <c r="F3527" t="s">
        <v>19</v>
      </c>
      <c r="G3527" t="str">
        <f>Table2[[#This Row],[rxn]]&amp;"_"&amp;Table2[[#This Row],[dir]]</f>
        <v>PSt_en_rm_FWD</v>
      </c>
      <c r="H3527" t="str" cm="1">
        <f t="array" ref="H3527">_xlfn.TEXTJOIN(",",TRUE,_xlfn.UNIQUE(_xlfn._xlws.FILTER(Table2[enz],Table2[rxn+dir]=Table2[[#This Row],[rxn+dir]])))</f>
        <v>SPONT</v>
      </c>
      <c r="I3527" s="2" t="str">
        <f>_xlfn.TEXTAFTER(Table2[[#This Row],[rxn]],"_",-1)</f>
        <v>rm</v>
      </c>
      <c r="J3527" s="2" t="str">
        <f>_xlfn.TEXTBEFORE(Table2[[#This Row],[rxn]],"_"&amp;Table2[[#This Row],[compartment]],-1)</f>
        <v>PSt_en</v>
      </c>
      <c r="K3527" s="2" t="str" cm="1">
        <f t="array" ref="K3527">_xlfn.LET(_xlpm.t,J3527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7" s="2" t="str">
        <f>IF(LEN(Table2[[#This Row],[number at end of rxn-compartment]])&gt;0,_xlfn.TEXTBEFORE(Table2[[#This Row],[rxn-compartment]],Table2[[#This Row],[number at end of rxn-compartment]],-1),"")</f>
        <v/>
      </c>
    </row>
    <row r="3528" spans="1:12" x14ac:dyDescent="0.2">
      <c r="A3528" t="s">
        <v>7432</v>
      </c>
      <c r="B3528" t="s">
        <v>7431</v>
      </c>
      <c r="C3528" t="s">
        <v>21</v>
      </c>
      <c r="D3528" t="s">
        <v>1270</v>
      </c>
      <c r="E3528" t="str">
        <f>_xlfn.XLOOKUP(Table2[[#This Row],[rxn]],[1]Sheet1!$A:$A,[1]Sheet1!$C:$C,"Other metaolism",0)</f>
        <v>Excluded</v>
      </c>
      <c r="F3528" t="s">
        <v>19</v>
      </c>
      <c r="G3528" t="str">
        <f>Table2[[#This Row],[rxn]]&amp;"_"&amp;Table2[[#This Row],[dir]]</f>
        <v>PSt_en_rm_REV</v>
      </c>
      <c r="H3528" t="str" cm="1">
        <f t="array" ref="H3528">_xlfn.TEXTJOIN(",",TRUE,_xlfn.UNIQUE(_xlfn._xlws.FILTER(Table2[enz],Table2[rxn+dir]=Table2[[#This Row],[rxn+dir]])))</f>
        <v>SPONT</v>
      </c>
      <c r="I3528" s="2" t="str">
        <f>_xlfn.TEXTAFTER(Table2[[#This Row],[rxn]],"_",-1)</f>
        <v>rm</v>
      </c>
      <c r="J3528" s="2" t="str">
        <f>_xlfn.TEXTBEFORE(Table2[[#This Row],[rxn]],"_"&amp;Table2[[#This Row],[compartment]],-1)</f>
        <v>PSt_en</v>
      </c>
      <c r="K3528" s="2" t="str" cm="1">
        <f t="array" ref="K3528">_xlfn.LET(_xlpm.t,J3528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8" s="2" t="str">
        <f>IF(LEN(Table2[[#This Row],[number at end of rxn-compartment]])&gt;0,_xlfn.TEXTBEFORE(Table2[[#This Row],[rxn-compartment]],Table2[[#This Row],[number at end of rxn-compartment]],-1),"")</f>
        <v/>
      </c>
    </row>
    <row r="3529" spans="1:12" x14ac:dyDescent="0.2">
      <c r="A3529" t="s">
        <v>7433</v>
      </c>
      <c r="B3529" t="s">
        <v>7434</v>
      </c>
      <c r="C3529" t="s">
        <v>8</v>
      </c>
      <c r="D3529" t="s">
        <v>2201</v>
      </c>
      <c r="E3529" t="str">
        <f>_xlfn.XLOOKUP(Table2[[#This Row],[rxn]],[1]Sheet1!$A:$A,[1]Sheet1!$C:$C,"Other metaolism",0)</f>
        <v>Excluded</v>
      </c>
      <c r="F3529" t="s">
        <v>19</v>
      </c>
      <c r="G3529" t="str">
        <f>Table2[[#This Row],[rxn]]&amp;"_"&amp;Table2[[#This Row],[dir]]</f>
        <v>PSt_gm_rm_FWD</v>
      </c>
      <c r="H3529" t="str" cm="1">
        <f t="array" ref="H3529">_xlfn.TEXTJOIN(",",TRUE,_xlfn.UNIQUE(_xlfn._xlws.FILTER(Table2[enz],Table2[rxn+dir]=Table2[[#This Row],[rxn+dir]])))</f>
        <v>UNKNOWN</v>
      </c>
      <c r="I3529" s="2" t="str">
        <f>_xlfn.TEXTAFTER(Table2[[#This Row],[rxn]],"_",-1)</f>
        <v>rm</v>
      </c>
      <c r="J3529" s="2" t="str">
        <f>_xlfn.TEXTBEFORE(Table2[[#This Row],[rxn]],"_"&amp;Table2[[#This Row],[compartment]],-1)</f>
        <v>PSt_gm</v>
      </c>
      <c r="K3529" s="2" t="str" cm="1">
        <f t="array" ref="K3529">_xlfn.LET(_xlpm.t,J3529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29" s="2" t="str">
        <f>IF(LEN(Table2[[#This Row],[number at end of rxn-compartment]])&gt;0,_xlfn.TEXTBEFORE(Table2[[#This Row],[rxn-compartment]],Table2[[#This Row],[number at end of rxn-compartment]],-1),"")</f>
        <v/>
      </c>
    </row>
    <row r="3530" spans="1:12" x14ac:dyDescent="0.2">
      <c r="A3530" t="s">
        <v>7435</v>
      </c>
      <c r="B3530" t="s">
        <v>7434</v>
      </c>
      <c r="C3530" t="s">
        <v>21</v>
      </c>
      <c r="D3530" t="s">
        <v>2201</v>
      </c>
      <c r="E3530" t="str">
        <f>_xlfn.XLOOKUP(Table2[[#This Row],[rxn]],[1]Sheet1!$A:$A,[1]Sheet1!$C:$C,"Other metaolism",0)</f>
        <v>Excluded</v>
      </c>
      <c r="F3530" t="s">
        <v>19</v>
      </c>
      <c r="G3530" t="str">
        <f>Table2[[#This Row],[rxn]]&amp;"_"&amp;Table2[[#This Row],[dir]]</f>
        <v>PSt_gm_rm_REV</v>
      </c>
      <c r="H3530" t="str" cm="1">
        <f t="array" ref="H3530">_xlfn.TEXTJOIN(",",TRUE,_xlfn.UNIQUE(_xlfn._xlws.FILTER(Table2[enz],Table2[rxn+dir]=Table2[[#This Row],[rxn+dir]])))</f>
        <v>UNKNOWN</v>
      </c>
      <c r="I3530" s="2" t="str">
        <f>_xlfn.TEXTAFTER(Table2[[#This Row],[rxn]],"_",-1)</f>
        <v>rm</v>
      </c>
      <c r="J3530" s="2" t="str">
        <f>_xlfn.TEXTBEFORE(Table2[[#This Row],[rxn]],"_"&amp;Table2[[#This Row],[compartment]],-1)</f>
        <v>PSt_gm</v>
      </c>
      <c r="K3530" s="2" t="str" cm="1">
        <f t="array" ref="K3530">_xlfn.LET(_xlpm.t,J3530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0" s="2" t="str">
        <f>IF(LEN(Table2[[#This Row],[number at end of rxn-compartment]])&gt;0,_xlfn.TEXTBEFORE(Table2[[#This Row],[rxn-compartment]],Table2[[#This Row],[number at end of rxn-compartment]],-1),"")</f>
        <v/>
      </c>
    </row>
    <row r="3531" spans="1:12" x14ac:dyDescent="0.2">
      <c r="A3531" t="s">
        <v>7436</v>
      </c>
      <c r="B3531" t="s">
        <v>7437</v>
      </c>
      <c r="C3531" t="s">
        <v>8</v>
      </c>
      <c r="D3531" t="s">
        <v>1270</v>
      </c>
      <c r="E3531" t="str">
        <f>_xlfn.XLOOKUP(Table2[[#This Row],[rxn]],[1]Sheet1!$A:$A,[1]Sheet1!$C:$C,"Other metaolism",0)</f>
        <v>Excluded</v>
      </c>
      <c r="F3531" t="s">
        <v>19</v>
      </c>
      <c r="G3531" t="str">
        <f>Table2[[#This Row],[rxn]]&amp;"_"&amp;Table2[[#This Row],[dir]]</f>
        <v>PSt_mm_rm_FWD</v>
      </c>
      <c r="H3531" t="str" cm="1">
        <f t="array" ref="H3531">_xlfn.TEXTJOIN(",",TRUE,_xlfn.UNIQUE(_xlfn._xlws.FILTER(Table2[enz],Table2[rxn+dir]=Table2[[#This Row],[rxn+dir]])))</f>
        <v>SPONT</v>
      </c>
      <c r="I3531" s="2" t="str">
        <f>_xlfn.TEXTAFTER(Table2[[#This Row],[rxn]],"_",-1)</f>
        <v>rm</v>
      </c>
      <c r="J3531" s="2" t="str">
        <f>_xlfn.TEXTBEFORE(Table2[[#This Row],[rxn]],"_"&amp;Table2[[#This Row],[compartment]],-1)</f>
        <v>PSt_mm</v>
      </c>
      <c r="K3531" s="2" t="str" cm="1">
        <f t="array" ref="K3531">_xlfn.LET(_xlpm.t,J3531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1" s="2" t="str">
        <f>IF(LEN(Table2[[#This Row],[number at end of rxn-compartment]])&gt;0,_xlfn.TEXTBEFORE(Table2[[#This Row],[rxn-compartment]],Table2[[#This Row],[number at end of rxn-compartment]],-1),"")</f>
        <v/>
      </c>
    </row>
    <row r="3532" spans="1:12" x14ac:dyDescent="0.2">
      <c r="A3532" t="s">
        <v>7438</v>
      </c>
      <c r="B3532" t="s">
        <v>7437</v>
      </c>
      <c r="C3532" t="s">
        <v>21</v>
      </c>
      <c r="D3532" t="s">
        <v>1270</v>
      </c>
      <c r="E3532" t="str">
        <f>_xlfn.XLOOKUP(Table2[[#This Row],[rxn]],[1]Sheet1!$A:$A,[1]Sheet1!$C:$C,"Other metaolism",0)</f>
        <v>Excluded</v>
      </c>
      <c r="F3532" t="s">
        <v>19</v>
      </c>
      <c r="G3532" t="str">
        <f>Table2[[#This Row],[rxn]]&amp;"_"&amp;Table2[[#This Row],[dir]]</f>
        <v>PSt_mm_rm_REV</v>
      </c>
      <c r="H3532" t="str" cm="1">
        <f t="array" ref="H3532">_xlfn.TEXTJOIN(",",TRUE,_xlfn.UNIQUE(_xlfn._xlws.FILTER(Table2[enz],Table2[rxn+dir]=Table2[[#This Row],[rxn+dir]])))</f>
        <v>SPONT</v>
      </c>
      <c r="I3532" s="2" t="str">
        <f>_xlfn.TEXTAFTER(Table2[[#This Row],[rxn]],"_",-1)</f>
        <v>rm</v>
      </c>
      <c r="J3532" s="2" t="str">
        <f>_xlfn.TEXTBEFORE(Table2[[#This Row],[rxn]],"_"&amp;Table2[[#This Row],[compartment]],-1)</f>
        <v>PSt_mm</v>
      </c>
      <c r="K3532" s="2" t="str" cm="1">
        <f t="array" ref="K3532">_xlfn.LET(_xlpm.t,J3532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2" s="2" t="str">
        <f>IF(LEN(Table2[[#This Row],[number at end of rxn-compartment]])&gt;0,_xlfn.TEXTBEFORE(Table2[[#This Row],[rxn-compartment]],Table2[[#This Row],[number at end of rxn-compartment]],-1),"")</f>
        <v/>
      </c>
    </row>
    <row r="3533" spans="1:12" x14ac:dyDescent="0.2">
      <c r="A3533" t="s">
        <v>7439</v>
      </c>
      <c r="B3533" t="s">
        <v>7440</v>
      </c>
      <c r="C3533" t="s">
        <v>8</v>
      </c>
      <c r="D3533" t="s">
        <v>1270</v>
      </c>
      <c r="E3533" t="str">
        <f>_xlfn.XLOOKUP(Table2[[#This Row],[rxn]],[1]Sheet1!$A:$A,[1]Sheet1!$C:$C,"Other metaolism",0)</f>
        <v>Excluded</v>
      </c>
      <c r="F3533" t="s">
        <v>19</v>
      </c>
      <c r="G3533" t="str">
        <f>Table2[[#This Row],[rxn]]&amp;"_"&amp;Table2[[#This Row],[dir]]</f>
        <v>PSt_rm_vm_FWD</v>
      </c>
      <c r="H3533" t="str" cm="1">
        <f t="array" ref="H3533">_xlfn.TEXTJOIN(",",TRUE,_xlfn.UNIQUE(_xlfn._xlws.FILTER(Table2[enz],Table2[rxn+dir]=Table2[[#This Row],[rxn+dir]])))</f>
        <v>SPONT</v>
      </c>
      <c r="I3533" s="2" t="str">
        <f>_xlfn.TEXTAFTER(Table2[[#This Row],[rxn]],"_",-1)</f>
        <v>vm</v>
      </c>
      <c r="J3533" s="2" t="str">
        <f>_xlfn.TEXTBEFORE(Table2[[#This Row],[rxn]],"_"&amp;Table2[[#This Row],[compartment]],-1)</f>
        <v>PSt_rm</v>
      </c>
      <c r="K3533" s="2" t="str" cm="1">
        <f t="array" ref="K3533">_xlfn.LET(_xlpm.t,J3533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3" s="2" t="str">
        <f>IF(LEN(Table2[[#This Row],[number at end of rxn-compartment]])&gt;0,_xlfn.TEXTBEFORE(Table2[[#This Row],[rxn-compartment]],Table2[[#This Row],[number at end of rxn-compartment]],-1),"")</f>
        <v/>
      </c>
    </row>
    <row r="3534" spans="1:12" x14ac:dyDescent="0.2">
      <c r="A3534" t="s">
        <v>7441</v>
      </c>
      <c r="B3534" t="s">
        <v>7440</v>
      </c>
      <c r="C3534" t="s">
        <v>21</v>
      </c>
      <c r="D3534" t="s">
        <v>1270</v>
      </c>
      <c r="E3534" t="str">
        <f>_xlfn.XLOOKUP(Table2[[#This Row],[rxn]],[1]Sheet1!$A:$A,[1]Sheet1!$C:$C,"Other metaolism",0)</f>
        <v>Excluded</v>
      </c>
      <c r="F3534" t="s">
        <v>19</v>
      </c>
      <c r="G3534" t="str">
        <f>Table2[[#This Row],[rxn]]&amp;"_"&amp;Table2[[#This Row],[dir]]</f>
        <v>PSt_rm_vm_REV</v>
      </c>
      <c r="H3534" t="str" cm="1">
        <f t="array" ref="H3534">_xlfn.TEXTJOIN(",",TRUE,_xlfn.UNIQUE(_xlfn._xlws.FILTER(Table2[enz],Table2[rxn+dir]=Table2[[#This Row],[rxn+dir]])))</f>
        <v>SPONT</v>
      </c>
      <c r="I3534" s="2" t="str">
        <f>_xlfn.TEXTAFTER(Table2[[#This Row],[rxn]],"_",-1)</f>
        <v>vm</v>
      </c>
      <c r="J3534" s="2" t="str">
        <f>_xlfn.TEXTBEFORE(Table2[[#This Row],[rxn]],"_"&amp;Table2[[#This Row],[compartment]],-1)</f>
        <v>PSt_rm</v>
      </c>
      <c r="K3534" s="2" t="str" cm="1">
        <f t="array" ref="K3534">_xlfn.LET(_xlpm.t,J3534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4" s="2" t="str">
        <f>IF(LEN(Table2[[#This Row],[number at end of rxn-compartment]])&gt;0,_xlfn.TEXTBEFORE(Table2[[#This Row],[rxn-compartment]],Table2[[#This Row],[number at end of rxn-compartment]],-1),"")</f>
        <v/>
      </c>
    </row>
    <row r="3535" spans="1:12" x14ac:dyDescent="0.2">
      <c r="A3535" t="s">
        <v>7442</v>
      </c>
      <c r="B3535" t="s">
        <v>1058</v>
      </c>
      <c r="C3535" t="s">
        <v>8</v>
      </c>
      <c r="D3535" t="s">
        <v>7443</v>
      </c>
      <c r="E3535" t="str">
        <f>_xlfn.XLOOKUP(Table2[[#This Row],[rxn]],[1]Sheet1!$A:$A,[1]Sheet1!$C:$C,"Other metaolism",0)</f>
        <v>Other biosynthetic metabolism</v>
      </c>
      <c r="F3535" t="s">
        <v>989</v>
      </c>
      <c r="G3535" t="str">
        <f>Table2[[#This Row],[rxn]]&amp;"_"&amp;Table2[[#This Row],[dir]]</f>
        <v>PTPAT_c_FWD</v>
      </c>
      <c r="H3535" t="str" cm="1">
        <f t="array" ref="H3535">_xlfn.TEXTJOIN(",",TRUE,_xlfn.UNIQUE(_xlfn._xlws.FILTER(Table2[enz],Table2[rxn+dir]=Table2[[#This Row],[rxn+dir]])))</f>
        <v>rt6481</v>
      </c>
      <c r="I3535" s="2" t="str">
        <f>_xlfn.TEXTAFTER(Table2[[#This Row],[rxn]],"_",-1)</f>
        <v>c</v>
      </c>
      <c r="J3535" s="2" t="str">
        <f>_xlfn.TEXTBEFORE(Table2[[#This Row],[rxn]],"_"&amp;Table2[[#This Row],[compartment]],-1)</f>
        <v>PTPAT</v>
      </c>
      <c r="K3535" s="2" t="str" cm="1">
        <f t="array" ref="K3535">_xlfn.LET(_xlpm.t,J3535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5" s="2" t="str">
        <f>IF(LEN(Table2[[#This Row],[number at end of rxn-compartment]])&gt;0,_xlfn.TEXTBEFORE(Table2[[#This Row],[rxn-compartment]],Table2[[#This Row],[number at end of rxn-compartment]],-1),"")</f>
        <v/>
      </c>
    </row>
    <row r="3536" spans="1:12" x14ac:dyDescent="0.2">
      <c r="A3536" t="s">
        <v>7444</v>
      </c>
      <c r="B3536" t="s">
        <v>7446</v>
      </c>
      <c r="C3536" t="s">
        <v>8</v>
      </c>
      <c r="D3536" t="s">
        <v>7445</v>
      </c>
      <c r="E3536" t="str">
        <f>_xlfn.XLOOKUP(Table2[[#This Row],[rxn]],[1]Sheet1!$A:$A,[1]Sheet1!$C:$C,"Other metaolism",0)</f>
        <v>Amino acid metabolism</v>
      </c>
      <c r="F3536" t="s">
        <v>85</v>
      </c>
      <c r="G3536" t="str">
        <f>Table2[[#This Row],[rxn]]&amp;"_"&amp;Table2[[#This Row],[dir]]</f>
        <v>PTRCAT1_c_FWD</v>
      </c>
      <c r="H3536" t="str" cm="1">
        <f t="array" ref="H3536">_xlfn.TEXTJOIN(",",TRUE,_xlfn.UNIQUE(_xlfn._xlws.FILTER(Table2[enz],Table2[rxn+dir]=Table2[[#This Row],[rxn+dir]])))</f>
        <v>rt7678</v>
      </c>
      <c r="I3536" s="2" t="str">
        <f>_xlfn.TEXTAFTER(Table2[[#This Row],[rxn]],"_",-1)</f>
        <v>c</v>
      </c>
      <c r="J3536" s="2" t="str">
        <f>_xlfn.TEXTBEFORE(Table2[[#This Row],[rxn]],"_"&amp;Table2[[#This Row],[compartment]],-1)</f>
        <v>PTRCAT1</v>
      </c>
      <c r="K3536" s="2" t="str" cm="1">
        <f t="array" ref="K3536">_xlfn.LET(_xlpm.t,J3536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536" s="2" t="str">
        <f>IF(LEN(Table2[[#This Row],[number at end of rxn-compartment]])&gt;0,_xlfn.TEXTBEFORE(Table2[[#This Row],[rxn-compartment]],Table2[[#This Row],[number at end of rxn-compartment]],-1),"")</f>
        <v>PTRCAT</v>
      </c>
    </row>
    <row r="3537" spans="1:12" x14ac:dyDescent="0.2">
      <c r="A3537" t="s">
        <v>7447</v>
      </c>
      <c r="B3537" t="s">
        <v>7446</v>
      </c>
      <c r="C3537" t="s">
        <v>21</v>
      </c>
      <c r="D3537" t="s">
        <v>7445</v>
      </c>
      <c r="E3537" t="str">
        <f>_xlfn.XLOOKUP(Table2[[#This Row],[rxn]],[1]Sheet1!$A:$A,[1]Sheet1!$C:$C,"Other metaolism",0)</f>
        <v>Amino acid metabolism</v>
      </c>
      <c r="F3537" t="s">
        <v>85</v>
      </c>
      <c r="G3537" t="str">
        <f>Table2[[#This Row],[rxn]]&amp;"_"&amp;Table2[[#This Row],[dir]]</f>
        <v>PTRCAT1_c_REV</v>
      </c>
      <c r="H3537" t="str" cm="1">
        <f t="array" ref="H3537">_xlfn.TEXTJOIN(",",TRUE,_xlfn.UNIQUE(_xlfn._xlws.FILTER(Table2[enz],Table2[rxn+dir]=Table2[[#This Row],[rxn+dir]])))</f>
        <v>rt7678</v>
      </c>
      <c r="I3537" s="2" t="str">
        <f>_xlfn.TEXTAFTER(Table2[[#This Row],[rxn]],"_",-1)</f>
        <v>c</v>
      </c>
      <c r="J3537" s="2" t="str">
        <f>_xlfn.TEXTBEFORE(Table2[[#This Row],[rxn]],"_"&amp;Table2[[#This Row],[compartment]],-1)</f>
        <v>PTRCAT1</v>
      </c>
      <c r="K3537" s="2" t="str" cm="1">
        <f t="array" ref="K3537">_xlfn.LET(_xlpm.t,J3537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537" s="2" t="str">
        <f>IF(LEN(Table2[[#This Row],[number at end of rxn-compartment]])&gt;0,_xlfn.TEXTBEFORE(Table2[[#This Row],[rxn-compartment]],Table2[[#This Row],[number at end of rxn-compartment]],-1),"")</f>
        <v>PTRCAT</v>
      </c>
    </row>
    <row r="3538" spans="1:12" x14ac:dyDescent="0.2">
      <c r="A3538" t="s">
        <v>7448</v>
      </c>
      <c r="B3538" t="s">
        <v>1061</v>
      </c>
      <c r="C3538" t="s">
        <v>8</v>
      </c>
      <c r="D3538" t="s">
        <v>7449</v>
      </c>
      <c r="E3538" t="str">
        <f>_xlfn.XLOOKUP(Table2[[#This Row],[rxn]],[1]Sheet1!$A:$A,[1]Sheet1!$C:$C,"Other metaolism",0)</f>
        <v>Excluded</v>
      </c>
      <c r="F3538" t="s">
        <v>19</v>
      </c>
      <c r="G3538" t="str">
        <f>Table2[[#This Row],[rxn]]&amp;"_"&amp;Table2[[#This Row],[dir]]</f>
        <v>PTRCtpa_e_FWD</v>
      </c>
      <c r="H3538" t="str" cm="1">
        <f t="array" ref="H3538">_xlfn.TEXTJOIN(",",TRUE,_xlfn.UNIQUE(_xlfn._xlws.FILTER(Table2[enz],Table2[rxn+dir]=Table2[[#This Row],[rxn+dir]])))</f>
        <v>rt1939_e,rt1987_e,rt2649_e,rt2739_e</v>
      </c>
      <c r="I3538" s="2" t="str">
        <f>_xlfn.TEXTAFTER(Table2[[#This Row],[rxn]],"_",-1)</f>
        <v>e</v>
      </c>
      <c r="J3538" s="2" t="str">
        <f>_xlfn.TEXTBEFORE(Table2[[#This Row],[rxn]],"_"&amp;Table2[[#This Row],[compartment]],-1)</f>
        <v>PTRCtpa</v>
      </c>
      <c r="K3538" s="2" t="str" cm="1">
        <f t="array" ref="K3538">_xlfn.LET(_xlpm.t,J3538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8" s="2" t="str">
        <f>IF(LEN(Table2[[#This Row],[number at end of rxn-compartment]])&gt;0,_xlfn.TEXTBEFORE(Table2[[#This Row],[rxn-compartment]],Table2[[#This Row],[number at end of rxn-compartment]],-1),"")</f>
        <v/>
      </c>
    </row>
    <row r="3539" spans="1:12" x14ac:dyDescent="0.2">
      <c r="A3539" t="s">
        <v>7450</v>
      </c>
      <c r="B3539" t="s">
        <v>1061</v>
      </c>
      <c r="C3539" t="s">
        <v>21</v>
      </c>
      <c r="D3539" t="s">
        <v>7449</v>
      </c>
      <c r="E3539" t="str">
        <f>_xlfn.XLOOKUP(Table2[[#This Row],[rxn]],[1]Sheet1!$A:$A,[1]Sheet1!$C:$C,"Other metaolism",0)</f>
        <v>Excluded</v>
      </c>
      <c r="F3539" t="s">
        <v>19</v>
      </c>
      <c r="G3539" t="str">
        <f>Table2[[#This Row],[rxn]]&amp;"_"&amp;Table2[[#This Row],[dir]]</f>
        <v>PTRCtpa_e_REV</v>
      </c>
      <c r="H3539" t="str" cm="1">
        <f t="array" ref="H3539">_xlfn.TEXTJOIN(",",TRUE,_xlfn.UNIQUE(_xlfn._xlws.FILTER(Table2[enz],Table2[rxn+dir]=Table2[[#This Row],[rxn+dir]])))</f>
        <v>rt1939_e,rt1987_e,rt2649_e,rt2739_e</v>
      </c>
      <c r="I3539" s="2" t="str">
        <f>_xlfn.TEXTAFTER(Table2[[#This Row],[rxn]],"_",-1)</f>
        <v>e</v>
      </c>
      <c r="J3539" s="2" t="str">
        <f>_xlfn.TEXTBEFORE(Table2[[#This Row],[rxn]],"_"&amp;Table2[[#This Row],[compartment]],-1)</f>
        <v>PTRCtpa</v>
      </c>
      <c r="K3539" s="2" t="str" cm="1">
        <f t="array" ref="K3539">_xlfn.LET(_xlpm.t,J3539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39" s="2" t="str">
        <f>IF(LEN(Table2[[#This Row],[number at end of rxn-compartment]])&gt;0,_xlfn.TEXTBEFORE(Table2[[#This Row],[rxn-compartment]],Table2[[#This Row],[number at end of rxn-compartment]],-1),"")</f>
        <v/>
      </c>
    </row>
    <row r="3540" spans="1:12" x14ac:dyDescent="0.2">
      <c r="A3540" t="s">
        <v>7451</v>
      </c>
      <c r="B3540" t="s">
        <v>1061</v>
      </c>
      <c r="C3540" t="s">
        <v>8</v>
      </c>
      <c r="D3540" t="s">
        <v>7452</v>
      </c>
      <c r="E3540" t="str">
        <f>_xlfn.XLOOKUP(Table2[[#This Row],[rxn]],[1]Sheet1!$A:$A,[1]Sheet1!$C:$C,"Other metaolism",0)</f>
        <v>Excluded</v>
      </c>
      <c r="F3540" t="s">
        <v>19</v>
      </c>
      <c r="G3540" t="str">
        <f>Table2[[#This Row],[rxn]]&amp;"_"&amp;Table2[[#This Row],[dir]]</f>
        <v>PTRCtpa_e_FWD</v>
      </c>
      <c r="H3540" t="str" cm="1">
        <f t="array" ref="H3540">_xlfn.TEXTJOIN(",",TRUE,_xlfn.UNIQUE(_xlfn._xlws.FILTER(Table2[enz],Table2[rxn+dir]=Table2[[#This Row],[rxn+dir]])))</f>
        <v>rt1939_e,rt1987_e,rt2649_e,rt2739_e</v>
      </c>
      <c r="I3540" s="2" t="str">
        <f>_xlfn.TEXTAFTER(Table2[[#This Row],[rxn]],"_",-1)</f>
        <v>e</v>
      </c>
      <c r="J3540" s="2" t="str">
        <f>_xlfn.TEXTBEFORE(Table2[[#This Row],[rxn]],"_"&amp;Table2[[#This Row],[compartment]],-1)</f>
        <v>PTRCtpa</v>
      </c>
      <c r="K3540" s="2" t="str" cm="1">
        <f t="array" ref="K3540">_xlfn.LET(_xlpm.t,J3540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0" s="2" t="str">
        <f>IF(LEN(Table2[[#This Row],[number at end of rxn-compartment]])&gt;0,_xlfn.TEXTBEFORE(Table2[[#This Row],[rxn-compartment]],Table2[[#This Row],[number at end of rxn-compartment]],-1),"")</f>
        <v/>
      </c>
    </row>
    <row r="3541" spans="1:12" x14ac:dyDescent="0.2">
      <c r="A3541" t="s">
        <v>7453</v>
      </c>
      <c r="B3541" t="s">
        <v>1061</v>
      </c>
      <c r="C3541" t="s">
        <v>21</v>
      </c>
      <c r="D3541" t="s">
        <v>7452</v>
      </c>
      <c r="E3541" t="str">
        <f>_xlfn.XLOOKUP(Table2[[#This Row],[rxn]],[1]Sheet1!$A:$A,[1]Sheet1!$C:$C,"Other metaolism",0)</f>
        <v>Excluded</v>
      </c>
      <c r="F3541" t="s">
        <v>19</v>
      </c>
      <c r="G3541" t="str">
        <f>Table2[[#This Row],[rxn]]&amp;"_"&amp;Table2[[#This Row],[dir]]</f>
        <v>PTRCtpa_e_REV</v>
      </c>
      <c r="H3541" t="str" cm="1">
        <f t="array" ref="H3541">_xlfn.TEXTJOIN(",",TRUE,_xlfn.UNIQUE(_xlfn._xlws.FILTER(Table2[enz],Table2[rxn+dir]=Table2[[#This Row],[rxn+dir]])))</f>
        <v>rt1939_e,rt1987_e,rt2649_e,rt2739_e</v>
      </c>
      <c r="I3541" s="2" t="str">
        <f>_xlfn.TEXTAFTER(Table2[[#This Row],[rxn]],"_",-1)</f>
        <v>e</v>
      </c>
      <c r="J3541" s="2" t="str">
        <f>_xlfn.TEXTBEFORE(Table2[[#This Row],[rxn]],"_"&amp;Table2[[#This Row],[compartment]],-1)</f>
        <v>PTRCtpa</v>
      </c>
      <c r="K3541" s="2" t="str" cm="1">
        <f t="array" ref="K3541">_xlfn.LET(_xlpm.t,J3541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1" s="2" t="str">
        <f>IF(LEN(Table2[[#This Row],[number at end of rxn-compartment]])&gt;0,_xlfn.TEXTBEFORE(Table2[[#This Row],[rxn-compartment]],Table2[[#This Row],[number at end of rxn-compartment]],-1),"")</f>
        <v/>
      </c>
    </row>
    <row r="3542" spans="1:12" x14ac:dyDescent="0.2">
      <c r="A3542" t="s">
        <v>7454</v>
      </c>
      <c r="B3542" t="s">
        <v>1061</v>
      </c>
      <c r="C3542" t="s">
        <v>8</v>
      </c>
      <c r="D3542" t="s">
        <v>7455</v>
      </c>
      <c r="E3542" t="str">
        <f>_xlfn.XLOOKUP(Table2[[#This Row],[rxn]],[1]Sheet1!$A:$A,[1]Sheet1!$C:$C,"Other metaolism",0)</f>
        <v>Excluded</v>
      </c>
      <c r="F3542" t="s">
        <v>19</v>
      </c>
      <c r="G3542" t="str">
        <f>Table2[[#This Row],[rxn]]&amp;"_"&amp;Table2[[#This Row],[dir]]</f>
        <v>PTRCtpa_e_FWD</v>
      </c>
      <c r="H3542" t="str" cm="1">
        <f t="array" ref="H3542">_xlfn.TEXTJOIN(",",TRUE,_xlfn.UNIQUE(_xlfn._xlws.FILTER(Table2[enz],Table2[rxn+dir]=Table2[[#This Row],[rxn+dir]])))</f>
        <v>rt1939_e,rt1987_e,rt2649_e,rt2739_e</v>
      </c>
      <c r="I3542" s="2" t="str">
        <f>_xlfn.TEXTAFTER(Table2[[#This Row],[rxn]],"_",-1)</f>
        <v>e</v>
      </c>
      <c r="J3542" s="2" t="str">
        <f>_xlfn.TEXTBEFORE(Table2[[#This Row],[rxn]],"_"&amp;Table2[[#This Row],[compartment]],-1)</f>
        <v>PTRCtpa</v>
      </c>
      <c r="K3542" s="2" t="str" cm="1">
        <f t="array" ref="K3542">_xlfn.LET(_xlpm.t,J3542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2" s="2" t="str">
        <f>IF(LEN(Table2[[#This Row],[number at end of rxn-compartment]])&gt;0,_xlfn.TEXTBEFORE(Table2[[#This Row],[rxn-compartment]],Table2[[#This Row],[number at end of rxn-compartment]],-1),"")</f>
        <v/>
      </c>
    </row>
    <row r="3543" spans="1:12" x14ac:dyDescent="0.2">
      <c r="A3543" t="s">
        <v>7456</v>
      </c>
      <c r="B3543" t="s">
        <v>1061</v>
      </c>
      <c r="C3543" t="s">
        <v>21</v>
      </c>
      <c r="D3543" t="s">
        <v>7455</v>
      </c>
      <c r="E3543" t="str">
        <f>_xlfn.XLOOKUP(Table2[[#This Row],[rxn]],[1]Sheet1!$A:$A,[1]Sheet1!$C:$C,"Other metaolism",0)</f>
        <v>Excluded</v>
      </c>
      <c r="F3543" t="s">
        <v>19</v>
      </c>
      <c r="G3543" t="str">
        <f>Table2[[#This Row],[rxn]]&amp;"_"&amp;Table2[[#This Row],[dir]]</f>
        <v>PTRCtpa_e_REV</v>
      </c>
      <c r="H3543" t="str" cm="1">
        <f t="array" ref="H3543">_xlfn.TEXTJOIN(",",TRUE,_xlfn.UNIQUE(_xlfn._xlws.FILTER(Table2[enz],Table2[rxn+dir]=Table2[[#This Row],[rxn+dir]])))</f>
        <v>rt1939_e,rt1987_e,rt2649_e,rt2739_e</v>
      </c>
      <c r="I3543" s="2" t="str">
        <f>_xlfn.TEXTAFTER(Table2[[#This Row],[rxn]],"_",-1)</f>
        <v>e</v>
      </c>
      <c r="J3543" s="2" t="str">
        <f>_xlfn.TEXTBEFORE(Table2[[#This Row],[rxn]],"_"&amp;Table2[[#This Row],[compartment]],-1)</f>
        <v>PTRCtpa</v>
      </c>
      <c r="K3543" s="2" t="str" cm="1">
        <f t="array" ref="K3543">_xlfn.LET(_xlpm.t,J3543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3" s="2" t="str">
        <f>IF(LEN(Table2[[#This Row],[number at end of rxn-compartment]])&gt;0,_xlfn.TEXTBEFORE(Table2[[#This Row],[rxn-compartment]],Table2[[#This Row],[number at end of rxn-compartment]],-1),"")</f>
        <v/>
      </c>
    </row>
    <row r="3544" spans="1:12" x14ac:dyDescent="0.2">
      <c r="A3544" t="s">
        <v>7457</v>
      </c>
      <c r="B3544" t="s">
        <v>1061</v>
      </c>
      <c r="C3544" t="s">
        <v>8</v>
      </c>
      <c r="D3544" t="s">
        <v>7458</v>
      </c>
      <c r="E3544" t="str">
        <f>_xlfn.XLOOKUP(Table2[[#This Row],[rxn]],[1]Sheet1!$A:$A,[1]Sheet1!$C:$C,"Other metaolism",0)</f>
        <v>Excluded</v>
      </c>
      <c r="F3544" t="s">
        <v>19</v>
      </c>
      <c r="G3544" t="str">
        <f>Table2[[#This Row],[rxn]]&amp;"_"&amp;Table2[[#This Row],[dir]]</f>
        <v>PTRCtpa_e_FWD</v>
      </c>
      <c r="H3544" t="str" cm="1">
        <f t="array" ref="H3544">_xlfn.TEXTJOIN(",",TRUE,_xlfn.UNIQUE(_xlfn._xlws.FILTER(Table2[enz],Table2[rxn+dir]=Table2[[#This Row],[rxn+dir]])))</f>
        <v>rt1939_e,rt1987_e,rt2649_e,rt2739_e</v>
      </c>
      <c r="I3544" s="2" t="str">
        <f>_xlfn.TEXTAFTER(Table2[[#This Row],[rxn]],"_",-1)</f>
        <v>e</v>
      </c>
      <c r="J3544" s="2" t="str">
        <f>_xlfn.TEXTBEFORE(Table2[[#This Row],[rxn]],"_"&amp;Table2[[#This Row],[compartment]],-1)</f>
        <v>PTRCtpa</v>
      </c>
      <c r="K3544" s="2" t="str" cm="1">
        <f t="array" ref="K3544">_xlfn.LET(_xlpm.t,J3544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4" s="2" t="str">
        <f>IF(LEN(Table2[[#This Row],[number at end of rxn-compartment]])&gt;0,_xlfn.TEXTBEFORE(Table2[[#This Row],[rxn-compartment]],Table2[[#This Row],[number at end of rxn-compartment]],-1),"")</f>
        <v/>
      </c>
    </row>
    <row r="3545" spans="1:12" x14ac:dyDescent="0.2">
      <c r="A3545" t="s">
        <v>7459</v>
      </c>
      <c r="B3545" t="s">
        <v>1061</v>
      </c>
      <c r="C3545" t="s">
        <v>21</v>
      </c>
      <c r="D3545" t="s">
        <v>7458</v>
      </c>
      <c r="E3545" t="str">
        <f>_xlfn.XLOOKUP(Table2[[#This Row],[rxn]],[1]Sheet1!$A:$A,[1]Sheet1!$C:$C,"Other metaolism",0)</f>
        <v>Excluded</v>
      </c>
      <c r="F3545" t="s">
        <v>19</v>
      </c>
      <c r="G3545" t="str">
        <f>Table2[[#This Row],[rxn]]&amp;"_"&amp;Table2[[#This Row],[dir]]</f>
        <v>PTRCtpa_e_REV</v>
      </c>
      <c r="H3545" t="str" cm="1">
        <f t="array" ref="H3545">_xlfn.TEXTJOIN(",",TRUE,_xlfn.UNIQUE(_xlfn._xlws.FILTER(Table2[enz],Table2[rxn+dir]=Table2[[#This Row],[rxn+dir]])))</f>
        <v>rt1939_e,rt1987_e,rt2649_e,rt2739_e</v>
      </c>
      <c r="I3545" s="2" t="str">
        <f>_xlfn.TEXTAFTER(Table2[[#This Row],[rxn]],"_",-1)</f>
        <v>e</v>
      </c>
      <c r="J3545" s="2" t="str">
        <f>_xlfn.TEXTBEFORE(Table2[[#This Row],[rxn]],"_"&amp;Table2[[#This Row],[compartment]],-1)</f>
        <v>PTRCtpa</v>
      </c>
      <c r="K3545" s="2" t="str" cm="1">
        <f t="array" ref="K3545">_xlfn.LET(_xlpm.t,J3545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5" s="2" t="str">
        <f>IF(LEN(Table2[[#This Row],[number at end of rxn-compartment]])&gt;0,_xlfn.TEXTBEFORE(Table2[[#This Row],[rxn-compartment]],Table2[[#This Row],[number at end of rxn-compartment]],-1),"")</f>
        <v/>
      </c>
    </row>
    <row r="3546" spans="1:12" x14ac:dyDescent="0.2">
      <c r="A3546" t="s">
        <v>7460</v>
      </c>
      <c r="B3546" t="s">
        <v>7462</v>
      </c>
      <c r="C3546" t="s">
        <v>8</v>
      </c>
      <c r="D3546" t="s">
        <v>7461</v>
      </c>
      <c r="E3546" t="str">
        <f>_xlfn.XLOOKUP(Table2[[#This Row],[rxn]],[1]Sheet1!$A:$A,[1]Sheet1!$C:$C,"Other metaolism",0)</f>
        <v>Excluded</v>
      </c>
      <c r="F3546" t="s">
        <v>19</v>
      </c>
      <c r="G3546" t="str">
        <f>Table2[[#This Row],[rxn]]&amp;"_"&amp;Table2[[#This Row],[dir]]</f>
        <v>PTRCtpa_v_FWD</v>
      </c>
      <c r="H3546" t="str" cm="1">
        <f t="array" ref="H3546">_xlfn.TEXTJOIN(",",TRUE,_xlfn.UNIQUE(_xlfn._xlws.FILTER(Table2[enz],Table2[rxn+dir]=Table2[[#This Row],[rxn+dir]])))</f>
        <v>rt1939_v,rt1987_v,rt2649_v,rt2739_v</v>
      </c>
      <c r="I3546" s="2" t="str">
        <f>_xlfn.TEXTAFTER(Table2[[#This Row],[rxn]],"_",-1)</f>
        <v>v</v>
      </c>
      <c r="J3546" s="2" t="str">
        <f>_xlfn.TEXTBEFORE(Table2[[#This Row],[rxn]],"_"&amp;Table2[[#This Row],[compartment]],-1)</f>
        <v>PTRCtpa</v>
      </c>
      <c r="K3546" s="2" t="str" cm="1">
        <f t="array" ref="K3546">_xlfn.LET(_xlpm.t,J3546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6" s="2" t="str">
        <f>IF(LEN(Table2[[#This Row],[number at end of rxn-compartment]])&gt;0,_xlfn.TEXTBEFORE(Table2[[#This Row],[rxn-compartment]],Table2[[#This Row],[number at end of rxn-compartment]],-1),"")</f>
        <v/>
      </c>
    </row>
    <row r="3547" spans="1:12" x14ac:dyDescent="0.2">
      <c r="A3547" t="s">
        <v>7463</v>
      </c>
      <c r="B3547" t="s">
        <v>7462</v>
      </c>
      <c r="C3547" t="s">
        <v>21</v>
      </c>
      <c r="D3547" t="s">
        <v>7461</v>
      </c>
      <c r="E3547" t="str">
        <f>_xlfn.XLOOKUP(Table2[[#This Row],[rxn]],[1]Sheet1!$A:$A,[1]Sheet1!$C:$C,"Other metaolism",0)</f>
        <v>Excluded</v>
      </c>
      <c r="F3547" t="s">
        <v>19</v>
      </c>
      <c r="G3547" t="str">
        <f>Table2[[#This Row],[rxn]]&amp;"_"&amp;Table2[[#This Row],[dir]]</f>
        <v>PTRCtpa_v_REV</v>
      </c>
      <c r="H3547" t="str" cm="1">
        <f t="array" ref="H3547">_xlfn.TEXTJOIN(",",TRUE,_xlfn.UNIQUE(_xlfn._xlws.FILTER(Table2[enz],Table2[rxn+dir]=Table2[[#This Row],[rxn+dir]])))</f>
        <v>rt1939_v,rt1987_v,rt2649_v,rt2739_v</v>
      </c>
      <c r="I3547" s="2" t="str">
        <f>_xlfn.TEXTAFTER(Table2[[#This Row],[rxn]],"_",-1)</f>
        <v>v</v>
      </c>
      <c r="J3547" s="2" t="str">
        <f>_xlfn.TEXTBEFORE(Table2[[#This Row],[rxn]],"_"&amp;Table2[[#This Row],[compartment]],-1)</f>
        <v>PTRCtpa</v>
      </c>
      <c r="K3547" s="2" t="str" cm="1">
        <f t="array" ref="K3547">_xlfn.LET(_xlpm.t,J3547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7" s="2" t="str">
        <f>IF(LEN(Table2[[#This Row],[number at end of rxn-compartment]])&gt;0,_xlfn.TEXTBEFORE(Table2[[#This Row],[rxn-compartment]],Table2[[#This Row],[number at end of rxn-compartment]],-1),"")</f>
        <v/>
      </c>
    </row>
    <row r="3548" spans="1:12" x14ac:dyDescent="0.2">
      <c r="A3548" t="s">
        <v>7464</v>
      </c>
      <c r="B3548" t="s">
        <v>7462</v>
      </c>
      <c r="C3548" t="s">
        <v>8</v>
      </c>
      <c r="D3548" t="s">
        <v>7465</v>
      </c>
      <c r="E3548" t="str">
        <f>_xlfn.XLOOKUP(Table2[[#This Row],[rxn]],[1]Sheet1!$A:$A,[1]Sheet1!$C:$C,"Other metaolism",0)</f>
        <v>Excluded</v>
      </c>
      <c r="F3548" t="s">
        <v>19</v>
      </c>
      <c r="G3548" t="str">
        <f>Table2[[#This Row],[rxn]]&amp;"_"&amp;Table2[[#This Row],[dir]]</f>
        <v>PTRCtpa_v_FWD</v>
      </c>
      <c r="H3548" t="str" cm="1">
        <f t="array" ref="H3548">_xlfn.TEXTJOIN(",",TRUE,_xlfn.UNIQUE(_xlfn._xlws.FILTER(Table2[enz],Table2[rxn+dir]=Table2[[#This Row],[rxn+dir]])))</f>
        <v>rt1939_v,rt1987_v,rt2649_v,rt2739_v</v>
      </c>
      <c r="I3548" s="2" t="str">
        <f>_xlfn.TEXTAFTER(Table2[[#This Row],[rxn]],"_",-1)</f>
        <v>v</v>
      </c>
      <c r="J3548" s="2" t="str">
        <f>_xlfn.TEXTBEFORE(Table2[[#This Row],[rxn]],"_"&amp;Table2[[#This Row],[compartment]],-1)</f>
        <v>PTRCtpa</v>
      </c>
      <c r="K3548" s="2" t="str" cm="1">
        <f t="array" ref="K3548">_xlfn.LET(_xlpm.t,J3548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8" s="2" t="str">
        <f>IF(LEN(Table2[[#This Row],[number at end of rxn-compartment]])&gt;0,_xlfn.TEXTBEFORE(Table2[[#This Row],[rxn-compartment]],Table2[[#This Row],[number at end of rxn-compartment]],-1),"")</f>
        <v/>
      </c>
    </row>
    <row r="3549" spans="1:12" x14ac:dyDescent="0.2">
      <c r="A3549" t="s">
        <v>7466</v>
      </c>
      <c r="B3549" t="s">
        <v>7462</v>
      </c>
      <c r="C3549" t="s">
        <v>21</v>
      </c>
      <c r="D3549" t="s">
        <v>7465</v>
      </c>
      <c r="E3549" t="str">
        <f>_xlfn.XLOOKUP(Table2[[#This Row],[rxn]],[1]Sheet1!$A:$A,[1]Sheet1!$C:$C,"Other metaolism",0)</f>
        <v>Excluded</v>
      </c>
      <c r="F3549" t="s">
        <v>19</v>
      </c>
      <c r="G3549" t="str">
        <f>Table2[[#This Row],[rxn]]&amp;"_"&amp;Table2[[#This Row],[dir]]</f>
        <v>PTRCtpa_v_REV</v>
      </c>
      <c r="H3549" t="str" cm="1">
        <f t="array" ref="H3549">_xlfn.TEXTJOIN(",",TRUE,_xlfn.UNIQUE(_xlfn._xlws.FILTER(Table2[enz],Table2[rxn+dir]=Table2[[#This Row],[rxn+dir]])))</f>
        <v>rt1939_v,rt1987_v,rt2649_v,rt2739_v</v>
      </c>
      <c r="I3549" s="2" t="str">
        <f>_xlfn.TEXTAFTER(Table2[[#This Row],[rxn]],"_",-1)</f>
        <v>v</v>
      </c>
      <c r="J3549" s="2" t="str">
        <f>_xlfn.TEXTBEFORE(Table2[[#This Row],[rxn]],"_"&amp;Table2[[#This Row],[compartment]],-1)</f>
        <v>PTRCtpa</v>
      </c>
      <c r="K3549" s="2" t="str" cm="1">
        <f t="array" ref="K3549">_xlfn.LET(_xlpm.t,J3549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49" s="2" t="str">
        <f>IF(LEN(Table2[[#This Row],[number at end of rxn-compartment]])&gt;0,_xlfn.TEXTBEFORE(Table2[[#This Row],[rxn-compartment]],Table2[[#This Row],[number at end of rxn-compartment]],-1),"")</f>
        <v/>
      </c>
    </row>
    <row r="3550" spans="1:12" x14ac:dyDescent="0.2">
      <c r="A3550" t="s">
        <v>7467</v>
      </c>
      <c r="B3550" t="s">
        <v>7462</v>
      </c>
      <c r="C3550" t="s">
        <v>8</v>
      </c>
      <c r="D3550" t="s">
        <v>7468</v>
      </c>
      <c r="E3550" t="str">
        <f>_xlfn.XLOOKUP(Table2[[#This Row],[rxn]],[1]Sheet1!$A:$A,[1]Sheet1!$C:$C,"Other metaolism",0)</f>
        <v>Excluded</v>
      </c>
      <c r="F3550" t="s">
        <v>19</v>
      </c>
      <c r="G3550" t="str">
        <f>Table2[[#This Row],[rxn]]&amp;"_"&amp;Table2[[#This Row],[dir]]</f>
        <v>PTRCtpa_v_FWD</v>
      </c>
      <c r="H3550" t="str" cm="1">
        <f t="array" ref="H3550">_xlfn.TEXTJOIN(",",TRUE,_xlfn.UNIQUE(_xlfn._xlws.FILTER(Table2[enz],Table2[rxn+dir]=Table2[[#This Row],[rxn+dir]])))</f>
        <v>rt1939_v,rt1987_v,rt2649_v,rt2739_v</v>
      </c>
      <c r="I3550" s="2" t="str">
        <f>_xlfn.TEXTAFTER(Table2[[#This Row],[rxn]],"_",-1)</f>
        <v>v</v>
      </c>
      <c r="J3550" s="2" t="str">
        <f>_xlfn.TEXTBEFORE(Table2[[#This Row],[rxn]],"_"&amp;Table2[[#This Row],[compartment]],-1)</f>
        <v>PTRCtpa</v>
      </c>
      <c r="K3550" s="2" t="str" cm="1">
        <f t="array" ref="K3550">_xlfn.LET(_xlpm.t,J3550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50" s="2" t="str">
        <f>IF(LEN(Table2[[#This Row],[number at end of rxn-compartment]])&gt;0,_xlfn.TEXTBEFORE(Table2[[#This Row],[rxn-compartment]],Table2[[#This Row],[number at end of rxn-compartment]],-1),"")</f>
        <v/>
      </c>
    </row>
    <row r="3551" spans="1:12" x14ac:dyDescent="0.2">
      <c r="A3551" t="s">
        <v>7469</v>
      </c>
      <c r="B3551" t="s">
        <v>7462</v>
      </c>
      <c r="C3551" t="s">
        <v>21</v>
      </c>
      <c r="D3551" t="s">
        <v>7468</v>
      </c>
      <c r="E3551" t="str">
        <f>_xlfn.XLOOKUP(Table2[[#This Row],[rxn]],[1]Sheet1!$A:$A,[1]Sheet1!$C:$C,"Other metaolism",0)</f>
        <v>Excluded</v>
      </c>
      <c r="F3551" t="s">
        <v>19</v>
      </c>
      <c r="G3551" t="str">
        <f>Table2[[#This Row],[rxn]]&amp;"_"&amp;Table2[[#This Row],[dir]]</f>
        <v>PTRCtpa_v_REV</v>
      </c>
      <c r="H3551" t="str" cm="1">
        <f t="array" ref="H3551">_xlfn.TEXTJOIN(",",TRUE,_xlfn.UNIQUE(_xlfn._xlws.FILTER(Table2[enz],Table2[rxn+dir]=Table2[[#This Row],[rxn+dir]])))</f>
        <v>rt1939_v,rt1987_v,rt2649_v,rt2739_v</v>
      </c>
      <c r="I3551" s="2" t="str">
        <f>_xlfn.TEXTAFTER(Table2[[#This Row],[rxn]],"_",-1)</f>
        <v>v</v>
      </c>
      <c r="J3551" s="2" t="str">
        <f>_xlfn.TEXTBEFORE(Table2[[#This Row],[rxn]],"_"&amp;Table2[[#This Row],[compartment]],-1)</f>
        <v>PTRCtpa</v>
      </c>
      <c r="K3551" s="2" t="str" cm="1">
        <f t="array" ref="K3551">_xlfn.LET(_xlpm.t,J3551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51" s="2" t="str">
        <f>IF(LEN(Table2[[#This Row],[number at end of rxn-compartment]])&gt;0,_xlfn.TEXTBEFORE(Table2[[#This Row],[rxn-compartment]],Table2[[#This Row],[number at end of rxn-compartment]],-1),"")</f>
        <v/>
      </c>
    </row>
    <row r="3552" spans="1:12" x14ac:dyDescent="0.2">
      <c r="A3552" t="s">
        <v>7470</v>
      </c>
      <c r="B3552" t="s">
        <v>7462</v>
      </c>
      <c r="C3552" t="s">
        <v>8</v>
      </c>
      <c r="D3552" t="s">
        <v>7471</v>
      </c>
      <c r="E3552" t="str">
        <f>_xlfn.XLOOKUP(Table2[[#This Row],[rxn]],[1]Sheet1!$A:$A,[1]Sheet1!$C:$C,"Other metaolism",0)</f>
        <v>Excluded</v>
      </c>
      <c r="F3552" t="s">
        <v>19</v>
      </c>
      <c r="G3552" t="str">
        <f>Table2[[#This Row],[rxn]]&amp;"_"&amp;Table2[[#This Row],[dir]]</f>
        <v>PTRCtpa_v_FWD</v>
      </c>
      <c r="H3552" t="str" cm="1">
        <f t="array" ref="H3552">_xlfn.TEXTJOIN(",",TRUE,_xlfn.UNIQUE(_xlfn._xlws.FILTER(Table2[enz],Table2[rxn+dir]=Table2[[#This Row],[rxn+dir]])))</f>
        <v>rt1939_v,rt1987_v,rt2649_v,rt2739_v</v>
      </c>
      <c r="I3552" s="2" t="str">
        <f>_xlfn.TEXTAFTER(Table2[[#This Row],[rxn]],"_",-1)</f>
        <v>v</v>
      </c>
      <c r="J3552" s="2" t="str">
        <f>_xlfn.TEXTBEFORE(Table2[[#This Row],[rxn]],"_"&amp;Table2[[#This Row],[compartment]],-1)</f>
        <v>PTRCtpa</v>
      </c>
      <c r="K3552" s="2" t="str" cm="1">
        <f t="array" ref="K3552">_xlfn.LET(_xlpm.t,J3552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52" s="2" t="str">
        <f>IF(LEN(Table2[[#This Row],[number at end of rxn-compartment]])&gt;0,_xlfn.TEXTBEFORE(Table2[[#This Row],[rxn-compartment]],Table2[[#This Row],[number at end of rxn-compartment]],-1),"")</f>
        <v/>
      </c>
    </row>
    <row r="3553" spans="1:12" x14ac:dyDescent="0.2">
      <c r="A3553" t="s">
        <v>7472</v>
      </c>
      <c r="B3553" t="s">
        <v>7462</v>
      </c>
      <c r="C3553" t="s">
        <v>21</v>
      </c>
      <c r="D3553" t="s">
        <v>7471</v>
      </c>
      <c r="E3553" t="str">
        <f>_xlfn.XLOOKUP(Table2[[#This Row],[rxn]],[1]Sheet1!$A:$A,[1]Sheet1!$C:$C,"Other metaolism",0)</f>
        <v>Excluded</v>
      </c>
      <c r="F3553" t="s">
        <v>19</v>
      </c>
      <c r="G3553" t="str">
        <f>Table2[[#This Row],[rxn]]&amp;"_"&amp;Table2[[#This Row],[dir]]</f>
        <v>PTRCtpa_v_REV</v>
      </c>
      <c r="H3553" t="str" cm="1">
        <f t="array" ref="H3553">_xlfn.TEXTJOIN(",",TRUE,_xlfn.UNIQUE(_xlfn._xlws.FILTER(Table2[enz],Table2[rxn+dir]=Table2[[#This Row],[rxn+dir]])))</f>
        <v>rt1939_v,rt1987_v,rt2649_v,rt2739_v</v>
      </c>
      <c r="I3553" s="2" t="str">
        <f>_xlfn.TEXTAFTER(Table2[[#This Row],[rxn]],"_",-1)</f>
        <v>v</v>
      </c>
      <c r="J3553" s="2" t="str">
        <f>_xlfn.TEXTBEFORE(Table2[[#This Row],[rxn]],"_"&amp;Table2[[#This Row],[compartment]],-1)</f>
        <v>PTRCtpa</v>
      </c>
      <c r="K3553" s="2" t="str" cm="1">
        <f t="array" ref="K3553">_xlfn.LET(_xlpm.t,J3553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53" s="2" t="str">
        <f>IF(LEN(Table2[[#This Row],[number at end of rxn-compartment]])&gt;0,_xlfn.TEXTBEFORE(Table2[[#This Row],[rxn-compartment]],Table2[[#This Row],[number at end of rxn-compartment]],-1),"")</f>
        <v/>
      </c>
    </row>
    <row r="3554" spans="1:12" x14ac:dyDescent="0.2">
      <c r="A3554" t="s">
        <v>7473</v>
      </c>
      <c r="B3554" t="s">
        <v>7474</v>
      </c>
      <c r="C3554" t="s">
        <v>8</v>
      </c>
      <c r="D3554" t="s">
        <v>7250</v>
      </c>
      <c r="E3554" t="str">
        <f>_xlfn.XLOOKUP(Table2[[#This Row],[rxn]],[1]Sheet1!$A:$A,[1]Sheet1!$C:$C,"Other metaolism",0)</f>
        <v>RNA metabolism</v>
      </c>
      <c r="F3554" t="s">
        <v>116</v>
      </c>
      <c r="G3554" t="str">
        <f>Table2[[#This Row],[rxn]]&amp;"_"&amp;Table2[[#This Row],[dir]]</f>
        <v>PUNP3_c_FWD</v>
      </c>
      <c r="H3554" t="str" cm="1">
        <f t="array" ref="H3554">_xlfn.TEXTJOIN(",",TRUE,_xlfn.UNIQUE(_xlfn._xlws.FILTER(Table2[enz],Table2[rxn+dir]=Table2[[#This Row],[rxn+dir]])))</f>
        <v>rt7908_c</v>
      </c>
      <c r="I3554" s="2" t="str">
        <f>_xlfn.TEXTAFTER(Table2[[#This Row],[rxn]],"_",-1)</f>
        <v>c</v>
      </c>
      <c r="J3554" s="2" t="str">
        <f>_xlfn.TEXTBEFORE(Table2[[#This Row],[rxn]],"_"&amp;Table2[[#This Row],[compartment]],-1)</f>
        <v>PUNP3</v>
      </c>
      <c r="K3554" s="2" t="str" cm="1">
        <f t="array" ref="K3554">_xlfn.LET(_xlpm.t,J3554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554" s="2" t="str">
        <f>IF(LEN(Table2[[#This Row],[number at end of rxn-compartment]])&gt;0,_xlfn.TEXTBEFORE(Table2[[#This Row],[rxn-compartment]],Table2[[#This Row],[number at end of rxn-compartment]],-1),"")</f>
        <v>PUNP</v>
      </c>
    </row>
    <row r="3555" spans="1:12" x14ac:dyDescent="0.2">
      <c r="A3555" t="s">
        <v>7475</v>
      </c>
      <c r="B3555" t="s">
        <v>7474</v>
      </c>
      <c r="C3555" t="s">
        <v>21</v>
      </c>
      <c r="D3555" t="s">
        <v>7250</v>
      </c>
      <c r="E3555" t="str">
        <f>_xlfn.XLOOKUP(Table2[[#This Row],[rxn]],[1]Sheet1!$A:$A,[1]Sheet1!$C:$C,"Other metaolism",0)</f>
        <v>RNA metabolism</v>
      </c>
      <c r="F3555" t="s">
        <v>116</v>
      </c>
      <c r="G3555" t="str">
        <f>Table2[[#This Row],[rxn]]&amp;"_"&amp;Table2[[#This Row],[dir]]</f>
        <v>PUNP3_c_REV</v>
      </c>
      <c r="H3555" t="str" cm="1">
        <f t="array" ref="H3555">_xlfn.TEXTJOIN(",",TRUE,_xlfn.UNIQUE(_xlfn._xlws.FILTER(Table2[enz],Table2[rxn+dir]=Table2[[#This Row],[rxn+dir]])))</f>
        <v>rt7908_c</v>
      </c>
      <c r="I3555" s="2" t="str">
        <f>_xlfn.TEXTAFTER(Table2[[#This Row],[rxn]],"_",-1)</f>
        <v>c</v>
      </c>
      <c r="J3555" s="2" t="str">
        <f>_xlfn.TEXTBEFORE(Table2[[#This Row],[rxn]],"_"&amp;Table2[[#This Row],[compartment]],-1)</f>
        <v>PUNP3</v>
      </c>
      <c r="K3555" s="2" t="str" cm="1">
        <f t="array" ref="K3555">_xlfn.LET(_xlpm.t,J3555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555" s="2" t="str">
        <f>IF(LEN(Table2[[#This Row],[number at end of rxn-compartment]])&gt;0,_xlfn.TEXTBEFORE(Table2[[#This Row],[rxn-compartment]],Table2[[#This Row],[number at end of rxn-compartment]],-1),"")</f>
        <v>PUNP</v>
      </c>
    </row>
    <row r="3556" spans="1:12" x14ac:dyDescent="0.2">
      <c r="A3556" t="s">
        <v>7476</v>
      </c>
      <c r="B3556" t="s">
        <v>7478</v>
      </c>
      <c r="C3556" t="s">
        <v>8</v>
      </c>
      <c r="D3556" t="s">
        <v>7477</v>
      </c>
      <c r="E3556" t="str">
        <f>_xlfn.XLOOKUP(Table2[[#This Row],[rxn]],[1]Sheet1!$A:$A,[1]Sheet1!$C:$C,"Other metaolism",0)</f>
        <v>RNA metabolism</v>
      </c>
      <c r="F3556" t="s">
        <v>116</v>
      </c>
      <c r="G3556" t="str">
        <f>Table2[[#This Row],[rxn]]&amp;"_"&amp;Table2[[#This Row],[dir]]</f>
        <v>PUNP3_m_FWD</v>
      </c>
      <c r="H3556" t="str" cm="1">
        <f t="array" ref="H3556">_xlfn.TEXTJOIN(",",TRUE,_xlfn.UNIQUE(_xlfn._xlws.FILTER(Table2[enz],Table2[rxn+dir]=Table2[[#This Row],[rxn+dir]])))</f>
        <v>rt7908_m</v>
      </c>
      <c r="I3556" s="2" t="str">
        <f>_xlfn.TEXTAFTER(Table2[[#This Row],[rxn]],"_",-1)</f>
        <v>m</v>
      </c>
      <c r="J3556" s="2" t="str">
        <f>_xlfn.TEXTBEFORE(Table2[[#This Row],[rxn]],"_"&amp;Table2[[#This Row],[compartment]],-1)</f>
        <v>PUNP3</v>
      </c>
      <c r="K3556" s="2" t="str" cm="1">
        <f t="array" ref="K3556">_xlfn.LET(_xlpm.t,J3556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556" s="2" t="str">
        <f>IF(LEN(Table2[[#This Row],[number at end of rxn-compartment]])&gt;0,_xlfn.TEXTBEFORE(Table2[[#This Row],[rxn-compartment]],Table2[[#This Row],[number at end of rxn-compartment]],-1),"")</f>
        <v>PUNP</v>
      </c>
    </row>
    <row r="3557" spans="1:12" x14ac:dyDescent="0.2">
      <c r="A3557" t="s">
        <v>7479</v>
      </c>
      <c r="B3557" t="s">
        <v>7478</v>
      </c>
      <c r="C3557" t="s">
        <v>21</v>
      </c>
      <c r="D3557" t="s">
        <v>7477</v>
      </c>
      <c r="E3557" t="str">
        <f>_xlfn.XLOOKUP(Table2[[#This Row],[rxn]],[1]Sheet1!$A:$A,[1]Sheet1!$C:$C,"Other metaolism",0)</f>
        <v>RNA metabolism</v>
      </c>
      <c r="F3557" t="s">
        <v>116</v>
      </c>
      <c r="G3557" t="str">
        <f>Table2[[#This Row],[rxn]]&amp;"_"&amp;Table2[[#This Row],[dir]]</f>
        <v>PUNP3_m_REV</v>
      </c>
      <c r="H3557" t="str" cm="1">
        <f t="array" ref="H3557">_xlfn.TEXTJOIN(",",TRUE,_xlfn.UNIQUE(_xlfn._xlws.FILTER(Table2[enz],Table2[rxn+dir]=Table2[[#This Row],[rxn+dir]])))</f>
        <v>rt7908_m</v>
      </c>
      <c r="I3557" s="2" t="str">
        <f>_xlfn.TEXTAFTER(Table2[[#This Row],[rxn]],"_",-1)</f>
        <v>m</v>
      </c>
      <c r="J3557" s="2" t="str">
        <f>_xlfn.TEXTBEFORE(Table2[[#This Row],[rxn]],"_"&amp;Table2[[#This Row],[compartment]],-1)</f>
        <v>PUNP3</v>
      </c>
      <c r="K3557" s="2" t="str" cm="1">
        <f t="array" ref="K3557">_xlfn.LET(_xlpm.t,J3557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557" s="2" t="str">
        <f>IF(LEN(Table2[[#This Row],[number at end of rxn-compartment]])&gt;0,_xlfn.TEXTBEFORE(Table2[[#This Row],[rxn-compartment]],Table2[[#This Row],[number at end of rxn-compartment]],-1),"")</f>
        <v>PUNP</v>
      </c>
    </row>
    <row r="3558" spans="1:12" x14ac:dyDescent="0.2">
      <c r="A3558" t="s">
        <v>7480</v>
      </c>
      <c r="B3558" t="s">
        <v>7481</v>
      </c>
      <c r="C3558" t="s">
        <v>8</v>
      </c>
      <c r="D3558" t="s">
        <v>7250</v>
      </c>
      <c r="E3558" t="str">
        <f>_xlfn.XLOOKUP(Table2[[#This Row],[rxn]],[1]Sheet1!$A:$A,[1]Sheet1!$C:$C,"Other metaolism",0)</f>
        <v>RNA metabolism</v>
      </c>
      <c r="F3558" t="s">
        <v>116</v>
      </c>
      <c r="G3558" t="str">
        <f>Table2[[#This Row],[rxn]]&amp;"_"&amp;Table2[[#This Row],[dir]]</f>
        <v>PUNP5_c_FWD</v>
      </c>
      <c r="H3558" t="str" cm="1">
        <f t="array" ref="H3558">_xlfn.TEXTJOIN(",",TRUE,_xlfn.UNIQUE(_xlfn._xlws.FILTER(Table2[enz],Table2[rxn+dir]=Table2[[#This Row],[rxn+dir]])))</f>
        <v>rt7908_c</v>
      </c>
      <c r="I3558" s="2" t="str">
        <f>_xlfn.TEXTAFTER(Table2[[#This Row],[rxn]],"_",-1)</f>
        <v>c</v>
      </c>
      <c r="J3558" s="2" t="str">
        <f>_xlfn.TEXTBEFORE(Table2[[#This Row],[rxn]],"_"&amp;Table2[[#This Row],[compartment]],-1)</f>
        <v>PUNP5</v>
      </c>
      <c r="K3558" s="2" t="str" cm="1">
        <f t="array" ref="K3558">_xlfn.LET(_xlpm.t,J3558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3558" s="2" t="str">
        <f>IF(LEN(Table2[[#This Row],[number at end of rxn-compartment]])&gt;0,_xlfn.TEXTBEFORE(Table2[[#This Row],[rxn-compartment]],Table2[[#This Row],[number at end of rxn-compartment]],-1),"")</f>
        <v>PUNP</v>
      </c>
    </row>
    <row r="3559" spans="1:12" x14ac:dyDescent="0.2">
      <c r="A3559" t="s">
        <v>7482</v>
      </c>
      <c r="B3559" t="s">
        <v>7481</v>
      </c>
      <c r="C3559" t="s">
        <v>21</v>
      </c>
      <c r="D3559" t="s">
        <v>7250</v>
      </c>
      <c r="E3559" t="str">
        <f>_xlfn.XLOOKUP(Table2[[#This Row],[rxn]],[1]Sheet1!$A:$A,[1]Sheet1!$C:$C,"Other metaolism",0)</f>
        <v>RNA metabolism</v>
      </c>
      <c r="F3559" t="s">
        <v>116</v>
      </c>
      <c r="G3559" t="str">
        <f>Table2[[#This Row],[rxn]]&amp;"_"&amp;Table2[[#This Row],[dir]]</f>
        <v>PUNP5_c_REV</v>
      </c>
      <c r="H3559" t="str" cm="1">
        <f t="array" ref="H3559">_xlfn.TEXTJOIN(",",TRUE,_xlfn.UNIQUE(_xlfn._xlws.FILTER(Table2[enz],Table2[rxn+dir]=Table2[[#This Row],[rxn+dir]])))</f>
        <v>rt7908_c</v>
      </c>
      <c r="I3559" s="2" t="str">
        <f>_xlfn.TEXTAFTER(Table2[[#This Row],[rxn]],"_",-1)</f>
        <v>c</v>
      </c>
      <c r="J3559" s="2" t="str">
        <f>_xlfn.TEXTBEFORE(Table2[[#This Row],[rxn]],"_"&amp;Table2[[#This Row],[compartment]],-1)</f>
        <v>PUNP5</v>
      </c>
      <c r="K3559" s="2" t="str" cm="1">
        <f t="array" ref="K3559">_xlfn.LET(_xlpm.t,J3559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5</v>
      </c>
      <c r="L3559" s="2" t="str">
        <f>IF(LEN(Table2[[#This Row],[number at end of rxn-compartment]])&gt;0,_xlfn.TEXTBEFORE(Table2[[#This Row],[rxn-compartment]],Table2[[#This Row],[number at end of rxn-compartment]],-1),"")</f>
        <v>PUNP</v>
      </c>
    </row>
    <row r="3560" spans="1:12" x14ac:dyDescent="0.2">
      <c r="A3560" t="s">
        <v>7483</v>
      </c>
      <c r="B3560" t="s">
        <v>1063</v>
      </c>
      <c r="C3560" t="s">
        <v>8</v>
      </c>
      <c r="D3560" t="s">
        <v>6917</v>
      </c>
      <c r="E3560" t="str">
        <f>_xlfn.XLOOKUP(Table2[[#This Row],[rxn]],[1]Sheet1!$A:$A,[1]Sheet1!$C:$C,"Other metaolism",0)</f>
        <v>Amino acid metabolism</v>
      </c>
      <c r="F3560" t="s">
        <v>935</v>
      </c>
      <c r="G3560" t="str">
        <f>Table2[[#This Row],[rxn]]&amp;"_"&amp;Table2[[#This Row],[dir]]</f>
        <v>PYAM5PO_c_FWD</v>
      </c>
      <c r="H3560" t="str" cm="1">
        <f t="array" ref="H3560">_xlfn.TEXTJOIN(",",TRUE,_xlfn.UNIQUE(_xlfn._xlws.FILTER(Table2[enz],Table2[rxn+dir]=Table2[[#This Row],[rxn+dir]])))</f>
        <v>rt2312</v>
      </c>
      <c r="I3560" s="2" t="str">
        <f>_xlfn.TEXTAFTER(Table2[[#This Row],[rxn]],"_",-1)</f>
        <v>c</v>
      </c>
      <c r="J3560" s="2" t="str">
        <f>_xlfn.TEXTBEFORE(Table2[[#This Row],[rxn]],"_"&amp;Table2[[#This Row],[compartment]],-1)</f>
        <v>PYAM5PO</v>
      </c>
      <c r="K3560" s="2" t="str" cm="1">
        <f t="array" ref="K3560">_xlfn.LET(_xlpm.t,J3560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0" s="2" t="str">
        <f>IF(LEN(Table2[[#This Row],[number at end of rxn-compartment]])&gt;0,_xlfn.TEXTBEFORE(Table2[[#This Row],[rxn-compartment]],Table2[[#This Row],[number at end of rxn-compartment]],-1),"")</f>
        <v/>
      </c>
    </row>
    <row r="3561" spans="1:12" x14ac:dyDescent="0.2">
      <c r="A3561" t="s">
        <v>7484</v>
      </c>
      <c r="B3561" t="s">
        <v>7486</v>
      </c>
      <c r="C3561" t="s">
        <v>8</v>
      </c>
      <c r="D3561" t="s">
        <v>7485</v>
      </c>
      <c r="E3561" t="str">
        <f>_xlfn.XLOOKUP(Table2[[#This Row],[rxn]],[1]Sheet1!$A:$A,[1]Sheet1!$C:$C,"Other metaolism",0)</f>
        <v>Amino acid metabolism</v>
      </c>
      <c r="F3561" t="s">
        <v>935</v>
      </c>
      <c r="G3561" t="str">
        <f>Table2[[#This Row],[rxn]]&amp;"_"&amp;Table2[[#This Row],[dir]]</f>
        <v>PYDAMK_c_FWD</v>
      </c>
      <c r="H3561" t="str" cm="1">
        <f t="array" ref="H3561">_xlfn.TEXTJOIN(",",TRUE,_xlfn.UNIQUE(_xlfn._xlws.FILTER(Table2[enz],Table2[rxn+dir]=Table2[[#This Row],[rxn+dir]])))</f>
        <v>rt6177</v>
      </c>
      <c r="I3561" s="2" t="str">
        <f>_xlfn.TEXTAFTER(Table2[[#This Row],[rxn]],"_",-1)</f>
        <v>c</v>
      </c>
      <c r="J3561" s="2" t="str">
        <f>_xlfn.TEXTBEFORE(Table2[[#This Row],[rxn]],"_"&amp;Table2[[#This Row],[compartment]],-1)</f>
        <v>PYDAMK</v>
      </c>
      <c r="K3561" s="2" t="str" cm="1">
        <f t="array" ref="K3561">_xlfn.LET(_xlpm.t,J3561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1" s="2" t="str">
        <f>IF(LEN(Table2[[#This Row],[number at end of rxn-compartment]])&gt;0,_xlfn.TEXTBEFORE(Table2[[#This Row],[rxn-compartment]],Table2[[#This Row],[number at end of rxn-compartment]],-1),"")</f>
        <v/>
      </c>
    </row>
    <row r="3562" spans="1:12" x14ac:dyDescent="0.2">
      <c r="A3562" t="s">
        <v>7487</v>
      </c>
      <c r="B3562" t="s">
        <v>1064</v>
      </c>
      <c r="C3562" t="s">
        <v>8</v>
      </c>
      <c r="D3562" t="s">
        <v>7488</v>
      </c>
      <c r="E3562" t="str">
        <f>_xlfn.XLOOKUP(Table2[[#This Row],[rxn]],[1]Sheet1!$A:$A,[1]Sheet1!$C:$C,"Other metaolism",0)</f>
        <v>Amino acid metabolism</v>
      </c>
      <c r="F3562" t="s">
        <v>935</v>
      </c>
      <c r="G3562" t="str">
        <f>Table2[[#This Row],[rxn]]&amp;"_"&amp;Table2[[#This Row],[dir]]</f>
        <v>PYDX5PS_c_FWD</v>
      </c>
      <c r="H3562" t="str" cm="1">
        <f t="array" ref="H3562">_xlfn.TEXTJOIN(",",TRUE,_xlfn.UNIQUE(_xlfn._xlws.FILTER(Table2[enz],Table2[rxn+dir]=Table2[[#This Row],[rxn+dir]])))</f>
        <v>SNZ1SNO1</v>
      </c>
      <c r="I3562" s="2" t="str">
        <f>_xlfn.TEXTAFTER(Table2[[#This Row],[rxn]],"_",-1)</f>
        <v>c</v>
      </c>
      <c r="J3562" s="2" t="str">
        <f>_xlfn.TEXTBEFORE(Table2[[#This Row],[rxn]],"_"&amp;Table2[[#This Row],[compartment]],-1)</f>
        <v>PYDX5PS</v>
      </c>
      <c r="K3562" s="2" t="str" cm="1">
        <f t="array" ref="K3562">_xlfn.LET(_xlpm.t,J3562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2" s="2" t="str">
        <f>IF(LEN(Table2[[#This Row],[number at end of rxn-compartment]])&gt;0,_xlfn.TEXTBEFORE(Table2[[#This Row],[rxn-compartment]],Table2[[#This Row],[number at end of rxn-compartment]],-1),"")</f>
        <v/>
      </c>
    </row>
    <row r="3563" spans="1:12" x14ac:dyDescent="0.2">
      <c r="A3563" t="s">
        <v>7489</v>
      </c>
      <c r="B3563" t="s">
        <v>7490</v>
      </c>
      <c r="C3563" t="s">
        <v>8</v>
      </c>
      <c r="D3563" t="s">
        <v>2201</v>
      </c>
      <c r="E3563" t="str">
        <f>_xlfn.XLOOKUP(Table2[[#This Row],[rxn]],[1]Sheet1!$A:$A,[1]Sheet1!$C:$C,"Other metaolism",0)</f>
        <v>Excluded</v>
      </c>
      <c r="F3563" t="s">
        <v>19</v>
      </c>
      <c r="G3563" t="str">
        <f>Table2[[#This Row],[rxn]]&amp;"_"&amp;Table2[[#This Row],[dir]]</f>
        <v>PYDX5Pt_c_e_FWD</v>
      </c>
      <c r="H3563" t="str" cm="1">
        <f t="array" ref="H3563">_xlfn.TEXTJOIN(",",TRUE,_xlfn.UNIQUE(_xlfn._xlws.FILTER(Table2[enz],Table2[rxn+dir]=Table2[[#This Row],[rxn+dir]])))</f>
        <v>UNKNOWN</v>
      </c>
      <c r="I3563" s="2" t="str">
        <f>_xlfn.TEXTAFTER(Table2[[#This Row],[rxn]],"_",-1)</f>
        <v>e</v>
      </c>
      <c r="J3563" s="2" t="str">
        <f>_xlfn.TEXTBEFORE(Table2[[#This Row],[rxn]],"_"&amp;Table2[[#This Row],[compartment]],-1)</f>
        <v>PYDX5Pt_c</v>
      </c>
      <c r="K3563" s="2" t="str" cm="1">
        <f t="array" ref="K3563">_xlfn.LET(_xlpm.t,J3563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3" s="2" t="str">
        <f>IF(LEN(Table2[[#This Row],[number at end of rxn-compartment]])&gt;0,_xlfn.TEXTBEFORE(Table2[[#This Row],[rxn-compartment]],Table2[[#This Row],[number at end of rxn-compartment]],-1),"")</f>
        <v/>
      </c>
    </row>
    <row r="3564" spans="1:12" x14ac:dyDescent="0.2">
      <c r="A3564" t="s">
        <v>7491</v>
      </c>
      <c r="B3564" t="s">
        <v>1067</v>
      </c>
      <c r="C3564" t="s">
        <v>8</v>
      </c>
      <c r="D3564" t="s">
        <v>7485</v>
      </c>
      <c r="E3564" t="str">
        <f>_xlfn.XLOOKUP(Table2[[#This Row],[rxn]],[1]Sheet1!$A:$A,[1]Sheet1!$C:$C,"Other metaolism",0)</f>
        <v>Amino acid metabolism</v>
      </c>
      <c r="F3564" t="s">
        <v>935</v>
      </c>
      <c r="G3564" t="str">
        <f>Table2[[#This Row],[rxn]]&amp;"_"&amp;Table2[[#This Row],[dir]]</f>
        <v>PYDXK_c_FWD</v>
      </c>
      <c r="H3564" t="str" cm="1">
        <f t="array" ref="H3564">_xlfn.TEXTJOIN(",",TRUE,_xlfn.UNIQUE(_xlfn._xlws.FILTER(Table2[enz],Table2[rxn+dir]=Table2[[#This Row],[rxn+dir]])))</f>
        <v>rt6177</v>
      </c>
      <c r="I3564" s="2" t="str">
        <f>_xlfn.TEXTAFTER(Table2[[#This Row],[rxn]],"_",-1)</f>
        <v>c</v>
      </c>
      <c r="J3564" s="2" t="str">
        <f>_xlfn.TEXTBEFORE(Table2[[#This Row],[rxn]],"_"&amp;Table2[[#This Row],[compartment]],-1)</f>
        <v>PYDXK</v>
      </c>
      <c r="K3564" s="2" t="str" cm="1">
        <f t="array" ref="K3564">_xlfn.LET(_xlpm.t,J3564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4" s="2" t="str">
        <f>IF(LEN(Table2[[#This Row],[number at end of rxn-compartment]])&gt;0,_xlfn.TEXTBEFORE(Table2[[#This Row],[rxn-compartment]],Table2[[#This Row],[number at end of rxn-compartment]],-1),"")</f>
        <v/>
      </c>
    </row>
    <row r="3565" spans="1:12" x14ac:dyDescent="0.2">
      <c r="A3565" t="s">
        <v>7492</v>
      </c>
      <c r="B3565" t="s">
        <v>1069</v>
      </c>
      <c r="C3565" t="s">
        <v>8</v>
      </c>
      <c r="D3565" t="s">
        <v>7485</v>
      </c>
      <c r="E3565" t="str">
        <f>_xlfn.XLOOKUP(Table2[[#This Row],[rxn]],[1]Sheet1!$A:$A,[1]Sheet1!$C:$C,"Other metaolism",0)</f>
        <v>Amino acid metabolism</v>
      </c>
      <c r="F3565" t="s">
        <v>935</v>
      </c>
      <c r="G3565" t="str">
        <f>Table2[[#This Row],[rxn]]&amp;"_"&amp;Table2[[#This Row],[dir]]</f>
        <v>PYDXNK_c_FWD</v>
      </c>
      <c r="H3565" t="str" cm="1">
        <f t="array" ref="H3565">_xlfn.TEXTJOIN(",",TRUE,_xlfn.UNIQUE(_xlfn._xlws.FILTER(Table2[enz],Table2[rxn+dir]=Table2[[#This Row],[rxn+dir]])))</f>
        <v>rt6177</v>
      </c>
      <c r="I3565" s="2" t="str">
        <f>_xlfn.TEXTAFTER(Table2[[#This Row],[rxn]],"_",-1)</f>
        <v>c</v>
      </c>
      <c r="J3565" s="2" t="str">
        <f>_xlfn.TEXTBEFORE(Table2[[#This Row],[rxn]],"_"&amp;Table2[[#This Row],[compartment]],-1)</f>
        <v>PYDXNK</v>
      </c>
      <c r="K3565" s="2" t="str" cm="1">
        <f t="array" ref="K3565">_xlfn.LET(_xlpm.t,J3565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5" s="2" t="str">
        <f>IF(LEN(Table2[[#This Row],[number at end of rxn-compartment]])&gt;0,_xlfn.TEXTBEFORE(Table2[[#This Row],[rxn-compartment]],Table2[[#This Row],[number at end of rxn-compartment]],-1),"")</f>
        <v/>
      </c>
    </row>
    <row r="3566" spans="1:12" x14ac:dyDescent="0.2">
      <c r="A3566" t="s">
        <v>7493</v>
      </c>
      <c r="B3566" t="s">
        <v>1072</v>
      </c>
      <c r="C3566" t="s">
        <v>8</v>
      </c>
      <c r="D3566" t="s">
        <v>6917</v>
      </c>
      <c r="E3566" t="str">
        <f>_xlfn.XLOOKUP(Table2[[#This Row],[rxn]],[1]Sheet1!$A:$A,[1]Sheet1!$C:$C,"Other metaolism",0)</f>
        <v>Amino acid metabolism</v>
      </c>
      <c r="F3566" t="s">
        <v>935</v>
      </c>
      <c r="G3566" t="str">
        <f>Table2[[#This Row],[rxn]]&amp;"_"&amp;Table2[[#This Row],[dir]]</f>
        <v>PYDXNO_c_FWD</v>
      </c>
      <c r="H3566" t="str" cm="1">
        <f t="array" ref="H3566">_xlfn.TEXTJOIN(",",TRUE,_xlfn.UNIQUE(_xlfn._xlws.FILTER(Table2[enz],Table2[rxn+dir]=Table2[[#This Row],[rxn+dir]])))</f>
        <v>rt2312</v>
      </c>
      <c r="I3566" s="2" t="str">
        <f>_xlfn.TEXTAFTER(Table2[[#This Row],[rxn]],"_",-1)</f>
        <v>c</v>
      </c>
      <c r="J3566" s="2" t="str">
        <f>_xlfn.TEXTBEFORE(Table2[[#This Row],[rxn]],"_"&amp;Table2[[#This Row],[compartment]],-1)</f>
        <v>PYDXNO</v>
      </c>
      <c r="K3566" s="2" t="str" cm="1">
        <f t="array" ref="K3566">_xlfn.LET(_xlpm.t,J3566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6" s="2" t="str">
        <f>IF(LEN(Table2[[#This Row],[number at end of rxn-compartment]])&gt;0,_xlfn.TEXTBEFORE(Table2[[#This Row],[rxn-compartment]],Table2[[#This Row],[number at end of rxn-compartment]],-1),"")</f>
        <v/>
      </c>
    </row>
    <row r="3567" spans="1:12" x14ac:dyDescent="0.2">
      <c r="A3567" t="s">
        <v>7494</v>
      </c>
      <c r="B3567" t="s">
        <v>7496</v>
      </c>
      <c r="C3567" t="s">
        <v>8</v>
      </c>
      <c r="D3567" t="s">
        <v>7495</v>
      </c>
      <c r="E3567" t="str">
        <f>_xlfn.XLOOKUP(Table2[[#This Row],[rxn]],[1]Sheet1!$A:$A,[1]Sheet1!$C:$C,"Other metaolism",0)</f>
        <v>Amino acid metabolism</v>
      </c>
      <c r="F3567" t="s">
        <v>935</v>
      </c>
      <c r="G3567" t="str">
        <f>Table2[[#This Row],[rxn]]&amp;"_"&amp;Table2[[#This Row],[dir]]</f>
        <v>PYDXNOR_c_FWD</v>
      </c>
      <c r="H3567" t="str" cm="1">
        <f t="array" ref="H3567">_xlfn.TEXTJOIN(",",TRUE,_xlfn.UNIQUE(_xlfn._xlws.FILTER(Table2[enz],Table2[rxn+dir]=Table2[[#This Row],[rxn+dir]])))</f>
        <v>rt3182,rt6001</v>
      </c>
      <c r="I3567" s="2" t="str">
        <f>_xlfn.TEXTAFTER(Table2[[#This Row],[rxn]],"_",-1)</f>
        <v>c</v>
      </c>
      <c r="J3567" s="2" t="str">
        <f>_xlfn.TEXTBEFORE(Table2[[#This Row],[rxn]],"_"&amp;Table2[[#This Row],[compartment]],-1)</f>
        <v>PYDXNOR</v>
      </c>
      <c r="K3567" s="2" t="str" cm="1">
        <f t="array" ref="K3567">_xlfn.LET(_xlpm.t,J3567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7" s="2" t="str">
        <f>IF(LEN(Table2[[#This Row],[number at end of rxn-compartment]])&gt;0,_xlfn.TEXTBEFORE(Table2[[#This Row],[rxn-compartment]],Table2[[#This Row],[number at end of rxn-compartment]],-1),"")</f>
        <v/>
      </c>
    </row>
    <row r="3568" spans="1:12" x14ac:dyDescent="0.2">
      <c r="A3568" t="s">
        <v>7497</v>
      </c>
      <c r="B3568" t="s">
        <v>7496</v>
      </c>
      <c r="C3568" t="s">
        <v>21</v>
      </c>
      <c r="D3568" t="s">
        <v>7495</v>
      </c>
      <c r="E3568" t="str">
        <f>_xlfn.XLOOKUP(Table2[[#This Row],[rxn]],[1]Sheet1!$A:$A,[1]Sheet1!$C:$C,"Other metaolism",0)</f>
        <v>Amino acid metabolism</v>
      </c>
      <c r="F3568" t="s">
        <v>935</v>
      </c>
      <c r="G3568" t="str">
        <f>Table2[[#This Row],[rxn]]&amp;"_"&amp;Table2[[#This Row],[dir]]</f>
        <v>PYDXNOR_c_REV</v>
      </c>
      <c r="H3568" t="str" cm="1">
        <f t="array" ref="H3568">_xlfn.TEXTJOIN(",",TRUE,_xlfn.UNIQUE(_xlfn._xlws.FILTER(Table2[enz],Table2[rxn+dir]=Table2[[#This Row],[rxn+dir]])))</f>
        <v>rt3182,rt6001</v>
      </c>
      <c r="I3568" s="2" t="str">
        <f>_xlfn.TEXTAFTER(Table2[[#This Row],[rxn]],"_",-1)</f>
        <v>c</v>
      </c>
      <c r="J3568" s="2" t="str">
        <f>_xlfn.TEXTBEFORE(Table2[[#This Row],[rxn]],"_"&amp;Table2[[#This Row],[compartment]],-1)</f>
        <v>PYDXNOR</v>
      </c>
      <c r="K3568" s="2" t="str" cm="1">
        <f t="array" ref="K3568">_xlfn.LET(_xlpm.t,J3568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8" s="2" t="str">
        <f>IF(LEN(Table2[[#This Row],[number at end of rxn-compartment]])&gt;0,_xlfn.TEXTBEFORE(Table2[[#This Row],[rxn-compartment]],Table2[[#This Row],[number at end of rxn-compartment]],-1),"")</f>
        <v/>
      </c>
    </row>
    <row r="3569" spans="1:12" x14ac:dyDescent="0.2">
      <c r="A3569" t="s">
        <v>7498</v>
      </c>
      <c r="B3569" t="s">
        <v>7496</v>
      </c>
      <c r="C3569" t="s">
        <v>8</v>
      </c>
      <c r="D3569" t="s">
        <v>7499</v>
      </c>
      <c r="E3569" t="str">
        <f>_xlfn.XLOOKUP(Table2[[#This Row],[rxn]],[1]Sheet1!$A:$A,[1]Sheet1!$C:$C,"Other metaolism",0)</f>
        <v>Amino acid metabolism</v>
      </c>
      <c r="F3569" t="s">
        <v>935</v>
      </c>
      <c r="G3569" t="str">
        <f>Table2[[#This Row],[rxn]]&amp;"_"&amp;Table2[[#This Row],[dir]]</f>
        <v>PYDXNOR_c_FWD</v>
      </c>
      <c r="H3569" t="str" cm="1">
        <f t="array" ref="H3569">_xlfn.TEXTJOIN(",",TRUE,_xlfn.UNIQUE(_xlfn._xlws.FILTER(Table2[enz],Table2[rxn+dir]=Table2[[#This Row],[rxn+dir]])))</f>
        <v>rt3182,rt6001</v>
      </c>
      <c r="I3569" s="2" t="str">
        <f>_xlfn.TEXTAFTER(Table2[[#This Row],[rxn]],"_",-1)</f>
        <v>c</v>
      </c>
      <c r="J3569" s="2" t="str">
        <f>_xlfn.TEXTBEFORE(Table2[[#This Row],[rxn]],"_"&amp;Table2[[#This Row],[compartment]],-1)</f>
        <v>PYDXNOR</v>
      </c>
      <c r="K3569" s="2" t="str" cm="1">
        <f t="array" ref="K3569">_xlfn.LET(_xlpm.t,J3569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69" s="2" t="str">
        <f>IF(LEN(Table2[[#This Row],[number at end of rxn-compartment]])&gt;0,_xlfn.TEXTBEFORE(Table2[[#This Row],[rxn-compartment]],Table2[[#This Row],[number at end of rxn-compartment]],-1),"")</f>
        <v/>
      </c>
    </row>
    <row r="3570" spans="1:12" x14ac:dyDescent="0.2">
      <c r="A3570" t="s">
        <v>7500</v>
      </c>
      <c r="B3570" t="s">
        <v>7496</v>
      </c>
      <c r="C3570" t="s">
        <v>21</v>
      </c>
      <c r="D3570" t="s">
        <v>7499</v>
      </c>
      <c r="E3570" t="str">
        <f>_xlfn.XLOOKUP(Table2[[#This Row],[rxn]],[1]Sheet1!$A:$A,[1]Sheet1!$C:$C,"Other metaolism",0)</f>
        <v>Amino acid metabolism</v>
      </c>
      <c r="F3570" t="s">
        <v>935</v>
      </c>
      <c r="G3570" t="str">
        <f>Table2[[#This Row],[rxn]]&amp;"_"&amp;Table2[[#This Row],[dir]]</f>
        <v>PYDXNOR_c_REV</v>
      </c>
      <c r="H3570" t="str" cm="1">
        <f t="array" ref="H3570">_xlfn.TEXTJOIN(",",TRUE,_xlfn.UNIQUE(_xlfn._xlws.FILTER(Table2[enz],Table2[rxn+dir]=Table2[[#This Row],[rxn+dir]])))</f>
        <v>rt3182,rt6001</v>
      </c>
      <c r="I3570" s="2" t="str">
        <f>_xlfn.TEXTAFTER(Table2[[#This Row],[rxn]],"_",-1)</f>
        <v>c</v>
      </c>
      <c r="J3570" s="2" t="str">
        <f>_xlfn.TEXTBEFORE(Table2[[#This Row],[rxn]],"_"&amp;Table2[[#This Row],[compartment]],-1)</f>
        <v>PYDXNOR</v>
      </c>
      <c r="K3570" s="2" t="str" cm="1">
        <f t="array" ref="K3570">_xlfn.LET(_xlpm.t,J3570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0" s="2" t="str">
        <f>IF(LEN(Table2[[#This Row],[number at end of rxn-compartment]])&gt;0,_xlfn.TEXTBEFORE(Table2[[#This Row],[rxn-compartment]],Table2[[#This Row],[number at end of rxn-compartment]],-1),"")</f>
        <v/>
      </c>
    </row>
    <row r="3571" spans="1:12" x14ac:dyDescent="0.2">
      <c r="A3571" t="s">
        <v>7501</v>
      </c>
      <c r="B3571" t="s">
        <v>1075</v>
      </c>
      <c r="C3571" t="s">
        <v>8</v>
      </c>
      <c r="D3571" t="s">
        <v>6917</v>
      </c>
      <c r="E3571" t="str">
        <f>_xlfn.XLOOKUP(Table2[[#This Row],[rxn]],[1]Sheet1!$A:$A,[1]Sheet1!$C:$C,"Other metaolism",0)</f>
        <v>Amino acid metabolism</v>
      </c>
      <c r="F3571" t="s">
        <v>935</v>
      </c>
      <c r="G3571" t="str">
        <f>Table2[[#This Row],[rxn]]&amp;"_"&amp;Table2[[#This Row],[dir]]</f>
        <v>PYDXO_c_FWD</v>
      </c>
      <c r="H3571" t="str" cm="1">
        <f t="array" ref="H3571">_xlfn.TEXTJOIN(",",TRUE,_xlfn.UNIQUE(_xlfn._xlws.FILTER(Table2[enz],Table2[rxn+dir]=Table2[[#This Row],[rxn+dir]])))</f>
        <v>rt2312</v>
      </c>
      <c r="I3571" s="2" t="str">
        <f>_xlfn.TEXTAFTER(Table2[[#This Row],[rxn]],"_",-1)</f>
        <v>c</v>
      </c>
      <c r="J3571" s="2" t="str">
        <f>_xlfn.TEXTBEFORE(Table2[[#This Row],[rxn]],"_"&amp;Table2[[#This Row],[compartment]],-1)</f>
        <v>PYDXO</v>
      </c>
      <c r="K3571" s="2" t="str" cm="1">
        <f t="array" ref="K3571">_xlfn.LET(_xlpm.t,J3571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1" s="2" t="str">
        <f>IF(LEN(Table2[[#This Row],[number at end of rxn-compartment]])&gt;0,_xlfn.TEXTBEFORE(Table2[[#This Row],[rxn-compartment]],Table2[[#This Row],[number at end of rxn-compartment]],-1),"")</f>
        <v/>
      </c>
    </row>
    <row r="3572" spans="1:12" x14ac:dyDescent="0.2">
      <c r="A3572" t="s">
        <v>7502</v>
      </c>
      <c r="B3572" t="s">
        <v>1079</v>
      </c>
      <c r="C3572" t="s">
        <v>8</v>
      </c>
      <c r="D3572" t="s">
        <v>7503</v>
      </c>
      <c r="E3572" t="str">
        <f>_xlfn.XLOOKUP(Table2[[#This Row],[rxn]],[1]Sheet1!$A:$A,[1]Sheet1!$C:$C,"Other metaolism",0)</f>
        <v>Central metabolism</v>
      </c>
      <c r="F3572" t="s">
        <v>460</v>
      </c>
      <c r="G3572" t="str">
        <f>Table2[[#This Row],[rxn]]&amp;"_"&amp;Table2[[#This Row],[dir]]</f>
        <v>PYK_c_FWD</v>
      </c>
      <c r="H3572" t="str" cm="1">
        <f t="array" ref="H3572">_xlfn.TEXTJOIN(",",TRUE,_xlfn.UNIQUE(_xlfn._xlws.FILTER(Table2[enz],Table2[rxn+dir]=Table2[[#This Row],[rxn+dir]])))</f>
        <v>rt4634</v>
      </c>
      <c r="I3572" s="2" t="str">
        <f>_xlfn.TEXTAFTER(Table2[[#This Row],[rxn]],"_",-1)</f>
        <v>c</v>
      </c>
      <c r="J3572" s="2" t="str">
        <f>_xlfn.TEXTBEFORE(Table2[[#This Row],[rxn]],"_"&amp;Table2[[#This Row],[compartment]],-1)</f>
        <v>PYK</v>
      </c>
      <c r="K3572" s="2" t="str" cm="1">
        <f t="array" ref="K3572">_xlfn.LET(_xlpm.t,J3572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2" s="2" t="str">
        <f>IF(LEN(Table2[[#This Row],[number at end of rxn-compartment]])&gt;0,_xlfn.TEXTBEFORE(Table2[[#This Row],[rxn-compartment]],Table2[[#This Row],[number at end of rxn-compartment]],-1),"")</f>
        <v/>
      </c>
    </row>
    <row r="3573" spans="1:12" x14ac:dyDescent="0.2">
      <c r="A3573" t="s">
        <v>7504</v>
      </c>
      <c r="B3573" t="s">
        <v>7505</v>
      </c>
      <c r="C3573" t="s">
        <v>8</v>
      </c>
      <c r="D3573" t="s">
        <v>2201</v>
      </c>
      <c r="E3573" t="str">
        <f>_xlfn.XLOOKUP(Table2[[#This Row],[rxn]],[1]Sheet1!$A:$A,[1]Sheet1!$C:$C,"Other metaolism",0)</f>
        <v>RNA metabolism</v>
      </c>
      <c r="F3573" t="s">
        <v>239</v>
      </c>
      <c r="G3573" t="str">
        <f>Table2[[#This Row],[rxn]]&amp;"_"&amp;Table2[[#This Row],[dir]]</f>
        <v>PYNP2r_c_FWD</v>
      </c>
      <c r="H3573" t="str" cm="1">
        <f t="array" ref="H3573">_xlfn.TEXTJOIN(",",TRUE,_xlfn.UNIQUE(_xlfn._xlws.FILTER(Table2[enz],Table2[rxn+dir]=Table2[[#This Row],[rxn+dir]])))</f>
        <v>UNKNOWN</v>
      </c>
      <c r="I3573" s="2" t="str">
        <f>_xlfn.TEXTAFTER(Table2[[#This Row],[rxn]],"_",-1)</f>
        <v>c</v>
      </c>
      <c r="J3573" s="2" t="str">
        <f>_xlfn.TEXTBEFORE(Table2[[#This Row],[rxn]],"_"&amp;Table2[[#This Row],[compartment]],-1)</f>
        <v>PYNP2r</v>
      </c>
      <c r="K3573" s="2" t="str" cm="1">
        <f t="array" ref="K3573">_xlfn.LET(_xlpm.t,J3573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3" s="2" t="str">
        <f>IF(LEN(Table2[[#This Row],[number at end of rxn-compartment]])&gt;0,_xlfn.TEXTBEFORE(Table2[[#This Row],[rxn-compartment]],Table2[[#This Row],[number at end of rxn-compartment]],-1),"")</f>
        <v/>
      </c>
    </row>
    <row r="3574" spans="1:12" x14ac:dyDescent="0.2">
      <c r="A3574" t="s">
        <v>7506</v>
      </c>
      <c r="B3574" t="s">
        <v>7505</v>
      </c>
      <c r="C3574" t="s">
        <v>21</v>
      </c>
      <c r="D3574" t="s">
        <v>2201</v>
      </c>
      <c r="E3574" t="str">
        <f>_xlfn.XLOOKUP(Table2[[#This Row],[rxn]],[1]Sheet1!$A:$A,[1]Sheet1!$C:$C,"Other metaolism",0)</f>
        <v>RNA metabolism</v>
      </c>
      <c r="F3574" t="s">
        <v>239</v>
      </c>
      <c r="G3574" t="str">
        <f>Table2[[#This Row],[rxn]]&amp;"_"&amp;Table2[[#This Row],[dir]]</f>
        <v>PYNP2r_c_REV</v>
      </c>
      <c r="H3574" t="str" cm="1">
        <f t="array" ref="H3574">_xlfn.TEXTJOIN(",",TRUE,_xlfn.UNIQUE(_xlfn._xlws.FILTER(Table2[enz],Table2[rxn+dir]=Table2[[#This Row],[rxn+dir]])))</f>
        <v>UNKNOWN</v>
      </c>
      <c r="I3574" s="2" t="str">
        <f>_xlfn.TEXTAFTER(Table2[[#This Row],[rxn]],"_",-1)</f>
        <v>c</v>
      </c>
      <c r="J3574" s="2" t="str">
        <f>_xlfn.TEXTBEFORE(Table2[[#This Row],[rxn]],"_"&amp;Table2[[#This Row],[compartment]],-1)</f>
        <v>PYNP2r</v>
      </c>
      <c r="K3574" s="2" t="str" cm="1">
        <f t="array" ref="K3574">_xlfn.LET(_xlpm.t,J3574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4" s="2" t="str">
        <f>IF(LEN(Table2[[#This Row],[number at end of rxn-compartment]])&gt;0,_xlfn.TEXTBEFORE(Table2[[#This Row],[rxn-compartment]],Table2[[#This Row],[number at end of rxn-compartment]],-1),"")</f>
        <v/>
      </c>
    </row>
    <row r="3575" spans="1:12" x14ac:dyDescent="0.2">
      <c r="A3575" t="s">
        <v>7507</v>
      </c>
      <c r="B3575" t="s">
        <v>1082</v>
      </c>
      <c r="C3575" t="s">
        <v>8</v>
      </c>
      <c r="D3575" t="s">
        <v>1995</v>
      </c>
      <c r="E3575" t="str">
        <f>_xlfn.XLOOKUP(Table2[[#This Row],[rxn]],[1]Sheet1!$A:$A,[1]Sheet1!$C:$C,"Other metaolism",0)</f>
        <v>Central metabolism</v>
      </c>
      <c r="F3575" t="s">
        <v>191</v>
      </c>
      <c r="G3575" t="str">
        <f>Table2[[#This Row],[rxn]]&amp;"_"&amp;Table2[[#This Row],[dir]]</f>
        <v>PYRDC_c_FWD</v>
      </c>
      <c r="H3575" t="str" cm="1">
        <f t="array" ref="H3575">_xlfn.TEXTJOIN(",",TRUE,_xlfn.UNIQUE(_xlfn._xlws.FILTER(Table2[enz],Table2[rxn+dir]=Table2[[#This Row],[rxn+dir]])))</f>
        <v>rt7423</v>
      </c>
      <c r="I3575" s="2" t="str">
        <f>_xlfn.TEXTAFTER(Table2[[#This Row],[rxn]],"_",-1)</f>
        <v>c</v>
      </c>
      <c r="J3575" s="2" t="str">
        <f>_xlfn.TEXTBEFORE(Table2[[#This Row],[rxn]],"_"&amp;Table2[[#This Row],[compartment]],-1)</f>
        <v>PYRDC</v>
      </c>
      <c r="K3575" s="2" t="str" cm="1">
        <f t="array" ref="K3575">_xlfn.LET(_xlpm.t,J3575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5" s="2" t="str">
        <f>IF(LEN(Table2[[#This Row],[number at end of rxn-compartment]])&gt;0,_xlfn.TEXTBEFORE(Table2[[#This Row],[rxn-compartment]],Table2[[#This Row],[number at end of rxn-compartment]],-1),"")</f>
        <v/>
      </c>
    </row>
    <row r="3576" spans="1:12" x14ac:dyDescent="0.2">
      <c r="A3576" t="s">
        <v>7508</v>
      </c>
      <c r="B3576" t="s">
        <v>1085</v>
      </c>
      <c r="C3576" t="s">
        <v>8</v>
      </c>
      <c r="D3576" t="s">
        <v>1995</v>
      </c>
      <c r="E3576" t="str">
        <f>_xlfn.XLOOKUP(Table2[[#This Row],[rxn]],[1]Sheet1!$A:$A,[1]Sheet1!$C:$C,"Other metaolism",0)</f>
        <v>Central metabolism</v>
      </c>
      <c r="F3576" t="s">
        <v>191</v>
      </c>
      <c r="G3576" t="str">
        <f>Table2[[#This Row],[rxn]]&amp;"_"&amp;Table2[[#This Row],[dir]]</f>
        <v>PYRDC2_c_FWD</v>
      </c>
      <c r="H3576" t="str" cm="1">
        <f t="array" ref="H3576">_xlfn.TEXTJOIN(",",TRUE,_xlfn.UNIQUE(_xlfn._xlws.FILTER(Table2[enz],Table2[rxn+dir]=Table2[[#This Row],[rxn+dir]])))</f>
        <v>rt7423</v>
      </c>
      <c r="I3576" s="2" t="str">
        <f>_xlfn.TEXTAFTER(Table2[[#This Row],[rxn]],"_",-1)</f>
        <v>c</v>
      </c>
      <c r="J3576" s="2" t="str">
        <f>_xlfn.TEXTBEFORE(Table2[[#This Row],[rxn]],"_"&amp;Table2[[#This Row],[compartment]],-1)</f>
        <v>PYRDC2</v>
      </c>
      <c r="K3576" s="2" t="str" cm="1">
        <f t="array" ref="K3576">_xlfn.LET(_xlpm.t,J3576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576" s="2" t="str">
        <f>IF(LEN(Table2[[#This Row],[number at end of rxn-compartment]])&gt;0,_xlfn.TEXTBEFORE(Table2[[#This Row],[rxn-compartment]],Table2[[#This Row],[number at end of rxn-compartment]],-1),"")</f>
        <v>PYRDC</v>
      </c>
    </row>
    <row r="3577" spans="1:12" x14ac:dyDescent="0.2">
      <c r="A3577" t="s">
        <v>7509</v>
      </c>
      <c r="B3577" t="s">
        <v>1087</v>
      </c>
      <c r="C3577" t="s">
        <v>8</v>
      </c>
      <c r="D3577" t="s">
        <v>7510</v>
      </c>
      <c r="E3577" t="str">
        <f>_xlfn.XLOOKUP(Table2[[#This Row],[rxn]],[1]Sheet1!$A:$A,[1]Sheet1!$C:$C,"Other metaolism",0)</f>
        <v>Excluded</v>
      </c>
      <c r="F3577" t="s">
        <v>19</v>
      </c>
      <c r="G3577" t="str">
        <f>Table2[[#This Row],[rxn]]&amp;"_"&amp;Table2[[#This Row],[dir]]</f>
        <v>PYRtps_e_FWD</v>
      </c>
      <c r="H3577" t="str" cm="1">
        <f t="array" ref="H3577">_xlfn.TEXTJOIN(",",TRUE,_xlfn.UNIQUE(_xlfn._xlws.FILTER(Table2[enz],Table2[rxn+dir]=Table2[[#This Row],[rxn+dir]])))</f>
        <v>rt1816_e</v>
      </c>
      <c r="I3577" s="2" t="str">
        <f>_xlfn.TEXTAFTER(Table2[[#This Row],[rxn]],"_",-1)</f>
        <v>e</v>
      </c>
      <c r="J3577" s="2" t="str">
        <f>_xlfn.TEXTBEFORE(Table2[[#This Row],[rxn]],"_"&amp;Table2[[#This Row],[compartment]],-1)</f>
        <v>PYRtps</v>
      </c>
      <c r="K3577" s="2" t="str" cm="1">
        <f t="array" ref="K3577">_xlfn.LET(_xlpm.t,J3577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7" s="2" t="str">
        <f>IF(LEN(Table2[[#This Row],[number at end of rxn-compartment]])&gt;0,_xlfn.TEXTBEFORE(Table2[[#This Row],[rxn-compartment]],Table2[[#This Row],[number at end of rxn-compartment]],-1),"")</f>
        <v/>
      </c>
    </row>
    <row r="3578" spans="1:12" x14ac:dyDescent="0.2">
      <c r="A3578" t="s">
        <v>7511</v>
      </c>
      <c r="B3578" t="s">
        <v>1087</v>
      </c>
      <c r="C3578" t="s">
        <v>21</v>
      </c>
      <c r="D3578" t="s">
        <v>7510</v>
      </c>
      <c r="E3578" t="str">
        <f>_xlfn.XLOOKUP(Table2[[#This Row],[rxn]],[1]Sheet1!$A:$A,[1]Sheet1!$C:$C,"Other metaolism",0)</f>
        <v>Excluded</v>
      </c>
      <c r="F3578" t="s">
        <v>19</v>
      </c>
      <c r="G3578" t="str">
        <f>Table2[[#This Row],[rxn]]&amp;"_"&amp;Table2[[#This Row],[dir]]</f>
        <v>PYRtps_e_REV</v>
      </c>
      <c r="H3578" t="str" cm="1">
        <f t="array" ref="H3578">_xlfn.TEXTJOIN(",",TRUE,_xlfn.UNIQUE(_xlfn._xlws.FILTER(Table2[enz],Table2[rxn+dir]=Table2[[#This Row],[rxn+dir]])))</f>
        <v>rt1816_e</v>
      </c>
      <c r="I3578" s="2" t="str">
        <f>_xlfn.TEXTAFTER(Table2[[#This Row],[rxn]],"_",-1)</f>
        <v>e</v>
      </c>
      <c r="J3578" s="2" t="str">
        <f>_xlfn.TEXTBEFORE(Table2[[#This Row],[rxn]],"_"&amp;Table2[[#This Row],[compartment]],-1)</f>
        <v>PYRtps</v>
      </c>
      <c r="K3578" s="2" t="str" cm="1">
        <f t="array" ref="K3578">_xlfn.LET(_xlpm.t,J3578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8" s="2" t="str">
        <f>IF(LEN(Table2[[#This Row],[number at end of rxn-compartment]])&gt;0,_xlfn.TEXTBEFORE(Table2[[#This Row],[rxn-compartment]],Table2[[#This Row],[number at end of rxn-compartment]],-1),"")</f>
        <v/>
      </c>
    </row>
    <row r="3579" spans="1:12" x14ac:dyDescent="0.2">
      <c r="A3579" t="s">
        <v>7512</v>
      </c>
      <c r="B3579" t="s">
        <v>1088</v>
      </c>
      <c r="C3579" t="s">
        <v>8</v>
      </c>
      <c r="D3579" t="s">
        <v>7513</v>
      </c>
      <c r="E3579" t="str">
        <f>_xlfn.XLOOKUP(Table2[[#This Row],[rxn]],[1]Sheet1!$A:$A,[1]Sheet1!$C:$C,"Other metaolism",0)</f>
        <v>Excluded</v>
      </c>
      <c r="F3579" t="s">
        <v>19</v>
      </c>
      <c r="G3579" t="str">
        <f>Table2[[#This Row],[rxn]]&amp;"_"&amp;Table2[[#This Row],[dir]]</f>
        <v>PYRtps_m_FWD</v>
      </c>
      <c r="H3579" t="str" cm="1">
        <f t="array" ref="H3579">_xlfn.TEXTJOIN(",",TRUE,_xlfn.UNIQUE(_xlfn._xlws.FILTER(Table2[enz],Table2[rxn+dir]=Table2[[#This Row],[rxn+dir]])))</f>
        <v>MPC13</v>
      </c>
      <c r="I3579" s="2" t="str">
        <f>_xlfn.TEXTAFTER(Table2[[#This Row],[rxn]],"_",-1)</f>
        <v>m</v>
      </c>
      <c r="J3579" s="2" t="str">
        <f>_xlfn.TEXTBEFORE(Table2[[#This Row],[rxn]],"_"&amp;Table2[[#This Row],[compartment]],-1)</f>
        <v>PYRtps</v>
      </c>
      <c r="K3579" s="2" t="str" cm="1">
        <f t="array" ref="K3579">_xlfn.LET(_xlpm.t,J3579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79" s="2" t="str">
        <f>IF(LEN(Table2[[#This Row],[number at end of rxn-compartment]])&gt;0,_xlfn.TEXTBEFORE(Table2[[#This Row],[rxn-compartment]],Table2[[#This Row],[number at end of rxn-compartment]],-1),"")</f>
        <v/>
      </c>
    </row>
    <row r="3580" spans="1:12" x14ac:dyDescent="0.2">
      <c r="A3580" t="s">
        <v>7514</v>
      </c>
      <c r="B3580" t="s">
        <v>7515</v>
      </c>
      <c r="C3580" t="s">
        <v>8</v>
      </c>
      <c r="D3580" t="s">
        <v>2201</v>
      </c>
      <c r="E3580" t="str">
        <f>_xlfn.XLOOKUP(Table2[[#This Row],[rxn]],[1]Sheet1!$A:$A,[1]Sheet1!$C:$C,"Other metaolism",0)</f>
        <v>Excluded</v>
      </c>
      <c r="F3580" t="s">
        <v>19</v>
      </c>
      <c r="G3580" t="str">
        <f>Table2[[#This Row],[rxn]]&amp;"_"&amp;Table2[[#This Row],[dir]]</f>
        <v>Q9H2t_c_e_FWD</v>
      </c>
      <c r="H3580" t="str" cm="1">
        <f t="array" ref="H3580">_xlfn.TEXTJOIN(",",TRUE,_xlfn.UNIQUE(_xlfn._xlws.FILTER(Table2[enz],Table2[rxn+dir]=Table2[[#This Row],[rxn+dir]])))</f>
        <v>UNKNOWN</v>
      </c>
      <c r="I3580" s="2" t="str">
        <f>_xlfn.TEXTAFTER(Table2[[#This Row],[rxn]],"_",-1)</f>
        <v>e</v>
      </c>
      <c r="J3580" s="2" t="str">
        <f>_xlfn.TEXTBEFORE(Table2[[#This Row],[rxn]],"_"&amp;Table2[[#This Row],[compartment]],-1)</f>
        <v>Q9H2t_c</v>
      </c>
      <c r="K3580" s="2" t="str" cm="1">
        <f t="array" ref="K3580">_xlfn.LET(_xlpm.t,J3580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0" s="2" t="str">
        <f>IF(LEN(Table2[[#This Row],[number at end of rxn-compartment]])&gt;0,_xlfn.TEXTBEFORE(Table2[[#This Row],[rxn-compartment]],Table2[[#This Row],[number at end of rxn-compartment]],-1),"")</f>
        <v/>
      </c>
    </row>
    <row r="3581" spans="1:12" x14ac:dyDescent="0.2">
      <c r="A3581" t="s">
        <v>7516</v>
      </c>
      <c r="B3581" t="s">
        <v>7517</v>
      </c>
      <c r="C3581" t="s">
        <v>8</v>
      </c>
      <c r="D3581" t="s">
        <v>2201</v>
      </c>
      <c r="E3581" t="str">
        <f>_xlfn.XLOOKUP(Table2[[#This Row],[rxn]],[1]Sheet1!$A:$A,[1]Sheet1!$C:$C,"Other metaolism",0)</f>
        <v>Excluded</v>
      </c>
      <c r="F3581" t="s">
        <v>19</v>
      </c>
      <c r="G3581" t="str">
        <f>Table2[[#This Row],[rxn]]&amp;"_"&amp;Table2[[#This Row],[dir]]</f>
        <v>Q9H2t_c_m_FWD</v>
      </c>
      <c r="H3581" t="str" cm="1">
        <f t="array" ref="H3581">_xlfn.TEXTJOIN(",",TRUE,_xlfn.UNIQUE(_xlfn._xlws.FILTER(Table2[enz],Table2[rxn+dir]=Table2[[#This Row],[rxn+dir]])))</f>
        <v>UNKNOWN</v>
      </c>
      <c r="I3581" s="2" t="str">
        <f>_xlfn.TEXTAFTER(Table2[[#This Row],[rxn]],"_",-1)</f>
        <v>m</v>
      </c>
      <c r="J3581" s="2" t="str">
        <f>_xlfn.TEXTBEFORE(Table2[[#This Row],[rxn]],"_"&amp;Table2[[#This Row],[compartment]],-1)</f>
        <v>Q9H2t_c</v>
      </c>
      <c r="K3581" s="2" t="str" cm="1">
        <f t="array" ref="K3581">_xlfn.LET(_xlpm.t,J3581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1" s="2" t="str">
        <f>IF(LEN(Table2[[#This Row],[number at end of rxn-compartment]])&gt;0,_xlfn.TEXTBEFORE(Table2[[#This Row],[rxn-compartment]],Table2[[#This Row],[number at end of rxn-compartment]],-1),"")</f>
        <v/>
      </c>
    </row>
    <row r="3582" spans="1:12" x14ac:dyDescent="0.2">
      <c r="A3582" t="s">
        <v>7518</v>
      </c>
      <c r="B3582" t="s">
        <v>7519</v>
      </c>
      <c r="C3582" t="s">
        <v>8</v>
      </c>
      <c r="D3582" t="s">
        <v>2014</v>
      </c>
      <c r="E3582" t="str">
        <f>_xlfn.XLOOKUP(Table2[[#This Row],[rxn]],[1]Sheet1!$A:$A,[1]Sheet1!$C:$C,"Other metaolism",0)</f>
        <v>Other biosynthetic metabolism</v>
      </c>
      <c r="F3582" t="s">
        <v>2012</v>
      </c>
      <c r="G3582" t="str">
        <f>Table2[[#This Row],[rxn]]&amp;"_"&amp;Table2[[#This Row],[dir]]</f>
        <v>Q9MO_m_FWD</v>
      </c>
      <c r="H3582" t="str" cm="1">
        <f t="array" ref="H3582">_xlfn.TEXTJOIN(",",TRUE,_xlfn.UNIQUE(_xlfn._xlws.FILTER(Table2[enz],Table2[rxn+dir]=Table2[[#This Row],[rxn+dir]])))</f>
        <v>rt7829</v>
      </c>
      <c r="I3582" s="2" t="str">
        <f>_xlfn.TEXTAFTER(Table2[[#This Row],[rxn]],"_",-1)</f>
        <v>m</v>
      </c>
      <c r="J3582" s="2" t="str">
        <f>_xlfn.TEXTBEFORE(Table2[[#This Row],[rxn]],"_"&amp;Table2[[#This Row],[compartment]],-1)</f>
        <v>Q9MO</v>
      </c>
      <c r="K3582" s="2" t="str" cm="1">
        <f t="array" ref="K3582">_xlfn.LET(_xlpm.t,J3582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2" s="2" t="str">
        <f>IF(LEN(Table2[[#This Row],[number at end of rxn-compartment]])&gt;0,_xlfn.TEXTBEFORE(Table2[[#This Row],[rxn-compartment]],Table2[[#This Row],[number at end of rxn-compartment]],-1),"")</f>
        <v/>
      </c>
    </row>
    <row r="3583" spans="1:12" x14ac:dyDescent="0.2">
      <c r="A3583" t="s">
        <v>7520</v>
      </c>
      <c r="B3583" t="s">
        <v>7522</v>
      </c>
      <c r="C3583" t="s">
        <v>8</v>
      </c>
      <c r="D3583" t="s">
        <v>7521</v>
      </c>
      <c r="E3583" t="str">
        <f>_xlfn.XLOOKUP(Table2[[#This Row],[rxn]],[1]Sheet1!$A:$A,[1]Sheet1!$C:$C,"Other metaolism",0)</f>
        <v>Other biosynthetic metabolism</v>
      </c>
      <c r="F3583" t="s">
        <v>2012</v>
      </c>
      <c r="G3583" t="str">
        <f>Table2[[#This Row],[rxn]]&amp;"_"&amp;Table2[[#This Row],[dir]]</f>
        <v>Q9MT1_m_FWD</v>
      </c>
      <c r="H3583" t="str" cm="1">
        <f t="array" ref="H3583">_xlfn.TEXTJOIN(",",TRUE,_xlfn.UNIQUE(_xlfn._xlws.FILTER(Table2[enz],Table2[rxn+dir]=Table2[[#This Row],[rxn+dir]])))</f>
        <v>COQCPLX</v>
      </c>
      <c r="I3583" s="2" t="str">
        <f>_xlfn.TEXTAFTER(Table2[[#This Row],[rxn]],"_",-1)</f>
        <v>m</v>
      </c>
      <c r="J3583" s="2" t="str">
        <f>_xlfn.TEXTBEFORE(Table2[[#This Row],[rxn]],"_"&amp;Table2[[#This Row],[compartment]],-1)</f>
        <v>Q9MT1</v>
      </c>
      <c r="K3583" s="2" t="str" cm="1">
        <f t="array" ref="K3583">_xlfn.LET(_xlpm.t,J3583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583" s="2" t="str">
        <f>IF(LEN(Table2[[#This Row],[number at end of rxn-compartment]])&gt;0,_xlfn.TEXTBEFORE(Table2[[#This Row],[rxn-compartment]],Table2[[#This Row],[number at end of rxn-compartment]],-1),"")</f>
        <v>Q9MT</v>
      </c>
    </row>
    <row r="3584" spans="1:12" x14ac:dyDescent="0.2">
      <c r="A3584" t="s">
        <v>7523</v>
      </c>
      <c r="B3584" t="s">
        <v>7524</v>
      </c>
      <c r="C3584" t="s">
        <v>8</v>
      </c>
      <c r="D3584" t="s">
        <v>2017</v>
      </c>
      <c r="E3584" t="str">
        <f>_xlfn.XLOOKUP(Table2[[#This Row],[rxn]],[1]Sheet1!$A:$A,[1]Sheet1!$C:$C,"Other metaolism",0)</f>
        <v>Other biosynthetic metabolism</v>
      </c>
      <c r="F3584" t="s">
        <v>2012</v>
      </c>
      <c r="G3584" t="str">
        <f>Table2[[#This Row],[rxn]]&amp;"_"&amp;Table2[[#This Row],[dir]]</f>
        <v>Q9MT2_m_FWD</v>
      </c>
      <c r="H3584" t="str" cm="1">
        <f t="array" ref="H3584">_xlfn.TEXTJOIN(",",TRUE,_xlfn.UNIQUE(_xlfn._xlws.FILTER(Table2[enz],Table2[rxn+dir]=Table2[[#This Row],[rxn+dir]])))</f>
        <v>rt3097</v>
      </c>
      <c r="I3584" s="2" t="str">
        <f>_xlfn.TEXTAFTER(Table2[[#This Row],[rxn]],"_",-1)</f>
        <v>m</v>
      </c>
      <c r="J3584" s="2" t="str">
        <f>_xlfn.TEXTBEFORE(Table2[[#This Row],[rxn]],"_"&amp;Table2[[#This Row],[compartment]],-1)</f>
        <v>Q9MT2</v>
      </c>
      <c r="K3584" s="2" t="str" cm="1">
        <f t="array" ref="K3584">_xlfn.LET(_xlpm.t,J3584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584" s="2" t="str">
        <f>IF(LEN(Table2[[#This Row],[number at end of rxn-compartment]])&gt;0,_xlfn.TEXTBEFORE(Table2[[#This Row],[rxn-compartment]],Table2[[#This Row],[number at end of rxn-compartment]],-1),"")</f>
        <v>Q9MT</v>
      </c>
    </row>
    <row r="3585" spans="1:12" x14ac:dyDescent="0.2">
      <c r="A3585" t="s">
        <v>7525</v>
      </c>
      <c r="B3585" t="s">
        <v>7527</v>
      </c>
      <c r="C3585" t="s">
        <v>8</v>
      </c>
      <c r="D3585" t="s">
        <v>7526</v>
      </c>
      <c r="E3585" t="str">
        <f>_xlfn.XLOOKUP(Table2[[#This Row],[rxn]],[1]Sheet1!$A:$A,[1]Sheet1!$C:$C,"Other metaolism",0)</f>
        <v>Other biosynthetic metabolism</v>
      </c>
      <c r="F3585" t="s">
        <v>2012</v>
      </c>
      <c r="G3585" t="str">
        <f>Table2[[#This Row],[rxn]]&amp;"_"&amp;Table2[[#This Row],[dir]]</f>
        <v>Q9OR_m_FWD</v>
      </c>
      <c r="H3585" t="str" cm="1">
        <f t="array" ref="H3585">_xlfn.TEXTJOIN(",",TRUE,_xlfn.UNIQUE(_xlfn._xlws.FILTER(Table2[enz],Table2[rxn+dir]=Table2[[#This Row],[rxn+dir]])))</f>
        <v>rt7669</v>
      </c>
      <c r="I3585" s="2" t="str">
        <f>_xlfn.TEXTAFTER(Table2[[#This Row],[rxn]],"_",-1)</f>
        <v>m</v>
      </c>
      <c r="J3585" s="2" t="str">
        <f>_xlfn.TEXTBEFORE(Table2[[#This Row],[rxn]],"_"&amp;Table2[[#This Row],[compartment]],-1)</f>
        <v>Q9OR</v>
      </c>
      <c r="K3585" s="2" t="str" cm="1">
        <f t="array" ref="K3585">_xlfn.LET(_xlpm.t,J3585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5" s="2" t="str">
        <f>IF(LEN(Table2[[#This Row],[number at end of rxn-compartment]])&gt;0,_xlfn.TEXTBEFORE(Table2[[#This Row],[rxn-compartment]],Table2[[#This Row],[number at end of rxn-compartment]],-1),"")</f>
        <v/>
      </c>
    </row>
    <row r="3586" spans="1:12" x14ac:dyDescent="0.2">
      <c r="A3586" t="s">
        <v>7528</v>
      </c>
      <c r="B3586" t="s">
        <v>7529</v>
      </c>
      <c r="C3586" t="s">
        <v>8</v>
      </c>
      <c r="D3586" t="s">
        <v>1270</v>
      </c>
      <c r="E3586" t="str">
        <f>_xlfn.XLOOKUP(Table2[[#This Row],[rxn]],[1]Sheet1!$A:$A,[1]Sheet1!$C:$C,"Other metaolism",0)</f>
        <v>Other metabolism</v>
      </c>
      <c r="F3586" t="s">
        <v>39</v>
      </c>
      <c r="G3586" t="str">
        <f>Table2[[#This Row],[rxn]]&amp;"_"&amp;Table2[[#This Row],[dir]]</f>
        <v>QUILSYN_c_FWD</v>
      </c>
      <c r="H3586" t="str" cm="1">
        <f t="array" ref="H3586">_xlfn.TEXTJOIN(",",TRUE,_xlfn.UNIQUE(_xlfn._xlws.FILTER(Table2[enz],Table2[rxn+dir]=Table2[[#This Row],[rxn+dir]])))</f>
        <v>SPONT</v>
      </c>
      <c r="I3586" s="2" t="str">
        <f>_xlfn.TEXTAFTER(Table2[[#This Row],[rxn]],"_",-1)</f>
        <v>c</v>
      </c>
      <c r="J3586" s="2" t="str">
        <f>_xlfn.TEXTBEFORE(Table2[[#This Row],[rxn]],"_"&amp;Table2[[#This Row],[compartment]],-1)</f>
        <v>QUILSYN</v>
      </c>
      <c r="K3586" s="2" t="str" cm="1">
        <f t="array" ref="K3586">_xlfn.LET(_xlpm.t,J3586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6" s="2" t="str">
        <f>IF(LEN(Table2[[#This Row],[number at end of rxn-compartment]])&gt;0,_xlfn.TEXTBEFORE(Table2[[#This Row],[rxn-compartment]],Table2[[#This Row],[number at end of rxn-compartment]],-1),"")</f>
        <v/>
      </c>
    </row>
    <row r="3587" spans="1:12" x14ac:dyDescent="0.2">
      <c r="A3587" t="s">
        <v>7530</v>
      </c>
      <c r="B3587" t="s">
        <v>7532</v>
      </c>
      <c r="C3587" t="s">
        <v>8</v>
      </c>
      <c r="D3587" t="s">
        <v>7531</v>
      </c>
      <c r="E3587" t="str">
        <f>_xlfn.XLOOKUP(Table2[[#This Row],[rxn]],[1]Sheet1!$A:$A,[1]Sheet1!$C:$C,"Other metaolism",0)</f>
        <v>Amino acid metabolism</v>
      </c>
      <c r="F3587" t="s">
        <v>185</v>
      </c>
      <c r="G3587" t="str">
        <f>Table2[[#This Row],[rxn]]&amp;"_"&amp;Table2[[#This Row],[dir]]</f>
        <v>QUINDH_c_FWD</v>
      </c>
      <c r="H3587" t="str" cm="1">
        <f t="array" ref="H3587">_xlfn.TEXTJOIN(",",TRUE,_xlfn.UNIQUE(_xlfn._xlws.FILTER(Table2[enz],Table2[rxn+dir]=Table2[[#This Row],[rxn+dir]])))</f>
        <v>rt5341</v>
      </c>
      <c r="I3587" s="2" t="str">
        <f>_xlfn.TEXTAFTER(Table2[[#This Row],[rxn]],"_",-1)</f>
        <v>c</v>
      </c>
      <c r="J3587" s="2" t="str">
        <f>_xlfn.TEXTBEFORE(Table2[[#This Row],[rxn]],"_"&amp;Table2[[#This Row],[compartment]],-1)</f>
        <v>QUINDH</v>
      </c>
      <c r="K3587" s="2" t="str" cm="1">
        <f t="array" ref="K3587">_xlfn.LET(_xlpm.t,J3587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7" s="2" t="str">
        <f>IF(LEN(Table2[[#This Row],[number at end of rxn-compartment]])&gt;0,_xlfn.TEXTBEFORE(Table2[[#This Row],[rxn-compartment]],Table2[[#This Row],[number at end of rxn-compartment]],-1),"")</f>
        <v/>
      </c>
    </row>
    <row r="3588" spans="1:12" x14ac:dyDescent="0.2">
      <c r="A3588" t="s">
        <v>7533</v>
      </c>
      <c r="B3588" t="s">
        <v>7532</v>
      </c>
      <c r="C3588" t="s">
        <v>21</v>
      </c>
      <c r="D3588" t="s">
        <v>7531</v>
      </c>
      <c r="E3588" t="str">
        <f>_xlfn.XLOOKUP(Table2[[#This Row],[rxn]],[1]Sheet1!$A:$A,[1]Sheet1!$C:$C,"Other metaolism",0)</f>
        <v>Amino acid metabolism</v>
      </c>
      <c r="F3588" t="s">
        <v>185</v>
      </c>
      <c r="G3588" t="str">
        <f>Table2[[#This Row],[rxn]]&amp;"_"&amp;Table2[[#This Row],[dir]]</f>
        <v>QUINDH_c_REV</v>
      </c>
      <c r="H3588" t="str" cm="1">
        <f t="array" ref="H3588">_xlfn.TEXTJOIN(",",TRUE,_xlfn.UNIQUE(_xlfn._xlws.FILTER(Table2[enz],Table2[rxn+dir]=Table2[[#This Row],[rxn+dir]])))</f>
        <v>rt5341</v>
      </c>
      <c r="I3588" s="2" t="str">
        <f>_xlfn.TEXTAFTER(Table2[[#This Row],[rxn]],"_",-1)</f>
        <v>c</v>
      </c>
      <c r="J3588" s="2" t="str">
        <f>_xlfn.TEXTBEFORE(Table2[[#This Row],[rxn]],"_"&amp;Table2[[#This Row],[compartment]],-1)</f>
        <v>QUINDH</v>
      </c>
      <c r="K3588" s="2" t="str" cm="1">
        <f t="array" ref="K3588">_xlfn.LET(_xlpm.t,J3588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8" s="2" t="str">
        <f>IF(LEN(Table2[[#This Row],[number at end of rxn-compartment]])&gt;0,_xlfn.TEXTBEFORE(Table2[[#This Row],[rxn-compartment]],Table2[[#This Row],[number at end of rxn-compartment]],-1),"")</f>
        <v/>
      </c>
    </row>
    <row r="3589" spans="1:12" x14ac:dyDescent="0.2">
      <c r="A3589" t="s">
        <v>7534</v>
      </c>
      <c r="B3589" t="s">
        <v>7536</v>
      </c>
      <c r="C3589" t="s">
        <v>8</v>
      </c>
      <c r="D3589" t="s">
        <v>7535</v>
      </c>
      <c r="E3589" t="str">
        <f>_xlfn.XLOOKUP(Table2[[#This Row],[rxn]],[1]Sheet1!$A:$A,[1]Sheet1!$C:$C,"Other metaolism",0)</f>
        <v>Excluded</v>
      </c>
      <c r="F3589" t="s">
        <v>19</v>
      </c>
      <c r="G3589" t="str">
        <f>Table2[[#This Row],[rxn]]&amp;"_"&amp;Table2[[#This Row],[dir]]</f>
        <v>QUINt_c_e_FWD</v>
      </c>
      <c r="H3589" t="str" cm="1">
        <f t="array" ref="H3589">_xlfn.TEXTJOIN(",",TRUE,_xlfn.UNIQUE(_xlfn._xlws.FILTER(Table2[enz],Table2[rxn+dir]=Table2[[#This Row],[rxn+dir]])))</f>
        <v>rt3125,rt5359,rt5363</v>
      </c>
      <c r="I3589" s="2" t="str">
        <f>_xlfn.TEXTAFTER(Table2[[#This Row],[rxn]],"_",-1)</f>
        <v>e</v>
      </c>
      <c r="J3589" s="2" t="str">
        <f>_xlfn.TEXTBEFORE(Table2[[#This Row],[rxn]],"_"&amp;Table2[[#This Row],[compartment]],-1)</f>
        <v>QUINt_c</v>
      </c>
      <c r="K3589" s="2" t="str" cm="1">
        <f t="array" ref="K3589">_xlfn.LET(_xlpm.t,J3589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89" s="2" t="str">
        <f>IF(LEN(Table2[[#This Row],[number at end of rxn-compartment]])&gt;0,_xlfn.TEXTBEFORE(Table2[[#This Row],[rxn-compartment]],Table2[[#This Row],[number at end of rxn-compartment]],-1),"")</f>
        <v/>
      </c>
    </row>
    <row r="3590" spans="1:12" x14ac:dyDescent="0.2">
      <c r="A3590" t="s">
        <v>7537</v>
      </c>
      <c r="B3590" t="s">
        <v>7536</v>
      </c>
      <c r="C3590" t="s">
        <v>21</v>
      </c>
      <c r="D3590" t="s">
        <v>7535</v>
      </c>
      <c r="E3590" t="str">
        <f>_xlfn.XLOOKUP(Table2[[#This Row],[rxn]],[1]Sheet1!$A:$A,[1]Sheet1!$C:$C,"Other metaolism",0)</f>
        <v>Excluded</v>
      </c>
      <c r="F3590" t="s">
        <v>19</v>
      </c>
      <c r="G3590" t="str">
        <f>Table2[[#This Row],[rxn]]&amp;"_"&amp;Table2[[#This Row],[dir]]</f>
        <v>QUINt_c_e_REV</v>
      </c>
      <c r="H3590" t="str" cm="1">
        <f t="array" ref="H3590">_xlfn.TEXTJOIN(",",TRUE,_xlfn.UNIQUE(_xlfn._xlws.FILTER(Table2[enz],Table2[rxn+dir]=Table2[[#This Row],[rxn+dir]])))</f>
        <v>rt3125,rt5359,rt5363</v>
      </c>
      <c r="I3590" s="2" t="str">
        <f>_xlfn.TEXTAFTER(Table2[[#This Row],[rxn]],"_",-1)</f>
        <v>e</v>
      </c>
      <c r="J3590" s="2" t="str">
        <f>_xlfn.TEXTBEFORE(Table2[[#This Row],[rxn]],"_"&amp;Table2[[#This Row],[compartment]],-1)</f>
        <v>QUINt_c</v>
      </c>
      <c r="K3590" s="2" t="str" cm="1">
        <f t="array" ref="K3590">_xlfn.LET(_xlpm.t,J3590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0" s="2" t="str">
        <f>IF(LEN(Table2[[#This Row],[number at end of rxn-compartment]])&gt;0,_xlfn.TEXTBEFORE(Table2[[#This Row],[rxn-compartment]],Table2[[#This Row],[number at end of rxn-compartment]],-1),"")</f>
        <v/>
      </c>
    </row>
    <row r="3591" spans="1:12" x14ac:dyDescent="0.2">
      <c r="A3591" t="s">
        <v>7538</v>
      </c>
      <c r="B3591" t="s">
        <v>7536</v>
      </c>
      <c r="C3591" t="s">
        <v>8</v>
      </c>
      <c r="D3591" t="s">
        <v>7539</v>
      </c>
      <c r="E3591" t="str">
        <f>_xlfn.XLOOKUP(Table2[[#This Row],[rxn]],[1]Sheet1!$A:$A,[1]Sheet1!$C:$C,"Other metaolism",0)</f>
        <v>Excluded</v>
      </c>
      <c r="F3591" t="s">
        <v>19</v>
      </c>
      <c r="G3591" t="str">
        <f>Table2[[#This Row],[rxn]]&amp;"_"&amp;Table2[[#This Row],[dir]]</f>
        <v>QUINt_c_e_FWD</v>
      </c>
      <c r="H3591" t="str" cm="1">
        <f t="array" ref="H3591">_xlfn.TEXTJOIN(",",TRUE,_xlfn.UNIQUE(_xlfn._xlws.FILTER(Table2[enz],Table2[rxn+dir]=Table2[[#This Row],[rxn+dir]])))</f>
        <v>rt3125,rt5359,rt5363</v>
      </c>
      <c r="I3591" s="2" t="str">
        <f>_xlfn.TEXTAFTER(Table2[[#This Row],[rxn]],"_",-1)</f>
        <v>e</v>
      </c>
      <c r="J3591" s="2" t="str">
        <f>_xlfn.TEXTBEFORE(Table2[[#This Row],[rxn]],"_"&amp;Table2[[#This Row],[compartment]],-1)</f>
        <v>QUINt_c</v>
      </c>
      <c r="K3591" s="2" t="str" cm="1">
        <f t="array" ref="K3591">_xlfn.LET(_xlpm.t,J3591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1" s="2" t="str">
        <f>IF(LEN(Table2[[#This Row],[number at end of rxn-compartment]])&gt;0,_xlfn.TEXTBEFORE(Table2[[#This Row],[rxn-compartment]],Table2[[#This Row],[number at end of rxn-compartment]],-1),"")</f>
        <v/>
      </c>
    </row>
    <row r="3592" spans="1:12" x14ac:dyDescent="0.2">
      <c r="A3592" t="s">
        <v>7540</v>
      </c>
      <c r="B3592" t="s">
        <v>7536</v>
      </c>
      <c r="C3592" t="s">
        <v>21</v>
      </c>
      <c r="D3592" t="s">
        <v>7539</v>
      </c>
      <c r="E3592" t="str">
        <f>_xlfn.XLOOKUP(Table2[[#This Row],[rxn]],[1]Sheet1!$A:$A,[1]Sheet1!$C:$C,"Other metaolism",0)</f>
        <v>Excluded</v>
      </c>
      <c r="F3592" t="s">
        <v>19</v>
      </c>
      <c r="G3592" t="str">
        <f>Table2[[#This Row],[rxn]]&amp;"_"&amp;Table2[[#This Row],[dir]]</f>
        <v>QUINt_c_e_REV</v>
      </c>
      <c r="H3592" t="str" cm="1">
        <f t="array" ref="H3592">_xlfn.TEXTJOIN(",",TRUE,_xlfn.UNIQUE(_xlfn._xlws.FILTER(Table2[enz],Table2[rxn+dir]=Table2[[#This Row],[rxn+dir]])))</f>
        <v>rt3125,rt5359,rt5363</v>
      </c>
      <c r="I3592" s="2" t="str">
        <f>_xlfn.TEXTAFTER(Table2[[#This Row],[rxn]],"_",-1)</f>
        <v>e</v>
      </c>
      <c r="J3592" s="2" t="str">
        <f>_xlfn.TEXTBEFORE(Table2[[#This Row],[rxn]],"_"&amp;Table2[[#This Row],[compartment]],-1)</f>
        <v>QUINt_c</v>
      </c>
      <c r="K3592" s="2" t="str" cm="1">
        <f t="array" ref="K3592">_xlfn.LET(_xlpm.t,J3592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2" s="2" t="str">
        <f>IF(LEN(Table2[[#This Row],[number at end of rxn-compartment]])&gt;0,_xlfn.TEXTBEFORE(Table2[[#This Row],[rxn-compartment]],Table2[[#This Row],[number at end of rxn-compartment]],-1),"")</f>
        <v/>
      </c>
    </row>
    <row r="3593" spans="1:12" x14ac:dyDescent="0.2">
      <c r="A3593" t="s">
        <v>7541</v>
      </c>
      <c r="B3593" t="s">
        <v>7536</v>
      </c>
      <c r="C3593" t="s">
        <v>8</v>
      </c>
      <c r="D3593" t="s">
        <v>7542</v>
      </c>
      <c r="E3593" t="str">
        <f>_xlfn.XLOOKUP(Table2[[#This Row],[rxn]],[1]Sheet1!$A:$A,[1]Sheet1!$C:$C,"Other metaolism",0)</f>
        <v>Excluded</v>
      </c>
      <c r="F3593" t="s">
        <v>19</v>
      </c>
      <c r="G3593" t="str">
        <f>Table2[[#This Row],[rxn]]&amp;"_"&amp;Table2[[#This Row],[dir]]</f>
        <v>QUINt_c_e_FWD</v>
      </c>
      <c r="H3593" t="str" cm="1">
        <f t="array" ref="H3593">_xlfn.TEXTJOIN(",",TRUE,_xlfn.UNIQUE(_xlfn._xlws.FILTER(Table2[enz],Table2[rxn+dir]=Table2[[#This Row],[rxn+dir]])))</f>
        <v>rt3125,rt5359,rt5363</v>
      </c>
      <c r="I3593" s="2" t="str">
        <f>_xlfn.TEXTAFTER(Table2[[#This Row],[rxn]],"_",-1)</f>
        <v>e</v>
      </c>
      <c r="J3593" s="2" t="str">
        <f>_xlfn.TEXTBEFORE(Table2[[#This Row],[rxn]],"_"&amp;Table2[[#This Row],[compartment]],-1)</f>
        <v>QUINt_c</v>
      </c>
      <c r="K3593" s="2" t="str" cm="1">
        <f t="array" ref="K3593">_xlfn.LET(_xlpm.t,J3593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3" s="2" t="str">
        <f>IF(LEN(Table2[[#This Row],[number at end of rxn-compartment]])&gt;0,_xlfn.TEXTBEFORE(Table2[[#This Row],[rxn-compartment]],Table2[[#This Row],[number at end of rxn-compartment]],-1),"")</f>
        <v/>
      </c>
    </row>
    <row r="3594" spans="1:12" x14ac:dyDescent="0.2">
      <c r="A3594" t="s">
        <v>7543</v>
      </c>
      <c r="B3594" t="s">
        <v>7536</v>
      </c>
      <c r="C3594" t="s">
        <v>21</v>
      </c>
      <c r="D3594" t="s">
        <v>7542</v>
      </c>
      <c r="E3594" t="str">
        <f>_xlfn.XLOOKUP(Table2[[#This Row],[rxn]],[1]Sheet1!$A:$A,[1]Sheet1!$C:$C,"Other metaolism",0)</f>
        <v>Excluded</v>
      </c>
      <c r="F3594" t="s">
        <v>19</v>
      </c>
      <c r="G3594" t="str">
        <f>Table2[[#This Row],[rxn]]&amp;"_"&amp;Table2[[#This Row],[dir]]</f>
        <v>QUINt_c_e_REV</v>
      </c>
      <c r="H3594" t="str" cm="1">
        <f t="array" ref="H3594">_xlfn.TEXTJOIN(",",TRUE,_xlfn.UNIQUE(_xlfn._xlws.FILTER(Table2[enz],Table2[rxn+dir]=Table2[[#This Row],[rxn+dir]])))</f>
        <v>rt3125,rt5359,rt5363</v>
      </c>
      <c r="I3594" s="2" t="str">
        <f>_xlfn.TEXTAFTER(Table2[[#This Row],[rxn]],"_",-1)</f>
        <v>e</v>
      </c>
      <c r="J3594" s="2" t="str">
        <f>_xlfn.TEXTBEFORE(Table2[[#This Row],[rxn]],"_"&amp;Table2[[#This Row],[compartment]],-1)</f>
        <v>QUINt_c</v>
      </c>
      <c r="K3594" s="2" t="str" cm="1">
        <f t="array" ref="K3594">_xlfn.LET(_xlpm.t,J3594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4" s="2" t="str">
        <f>IF(LEN(Table2[[#This Row],[number at end of rxn-compartment]])&gt;0,_xlfn.TEXTBEFORE(Table2[[#This Row],[rxn-compartment]],Table2[[#This Row],[number at end of rxn-compartment]],-1),"")</f>
        <v/>
      </c>
    </row>
    <row r="3595" spans="1:12" x14ac:dyDescent="0.2">
      <c r="A3595" t="s">
        <v>7544</v>
      </c>
      <c r="B3595" t="s">
        <v>7545</v>
      </c>
      <c r="C3595" t="s">
        <v>8</v>
      </c>
      <c r="D3595" t="s">
        <v>1270</v>
      </c>
      <c r="E3595" t="str">
        <f>_xlfn.XLOOKUP(Table2[[#This Row],[rxn]],[1]Sheet1!$A:$A,[1]Sheet1!$C:$C,"Other metaolism",0)</f>
        <v>Excluded</v>
      </c>
      <c r="F3595" t="s">
        <v>19</v>
      </c>
      <c r="G3595" t="str">
        <f>Table2[[#This Row],[rxn]]&amp;"_"&amp;Table2[[#This Row],[dir]]</f>
        <v>QULNt_c_m_FWD</v>
      </c>
      <c r="H3595" t="str" cm="1">
        <f t="array" ref="H3595">_xlfn.TEXTJOIN(",",TRUE,_xlfn.UNIQUE(_xlfn._xlws.FILTER(Table2[enz],Table2[rxn+dir]=Table2[[#This Row],[rxn+dir]])))</f>
        <v>SPONT</v>
      </c>
      <c r="I3595" s="2" t="str">
        <f>_xlfn.TEXTAFTER(Table2[[#This Row],[rxn]],"_",-1)</f>
        <v>m</v>
      </c>
      <c r="J3595" s="2" t="str">
        <f>_xlfn.TEXTBEFORE(Table2[[#This Row],[rxn]],"_"&amp;Table2[[#This Row],[compartment]],-1)</f>
        <v>QULNt_c</v>
      </c>
      <c r="K3595" s="2" t="str" cm="1">
        <f t="array" ref="K3595">_xlfn.LET(_xlpm.t,J3595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5" s="2" t="str">
        <f>IF(LEN(Table2[[#This Row],[number at end of rxn-compartment]])&gt;0,_xlfn.TEXTBEFORE(Table2[[#This Row],[rxn-compartment]],Table2[[#This Row],[number at end of rxn-compartment]],-1),"")</f>
        <v/>
      </c>
    </row>
    <row r="3596" spans="1:12" x14ac:dyDescent="0.2">
      <c r="A3596" t="s">
        <v>7546</v>
      </c>
      <c r="B3596" t="s">
        <v>7545</v>
      </c>
      <c r="C3596" t="s">
        <v>21</v>
      </c>
      <c r="D3596" t="s">
        <v>1270</v>
      </c>
      <c r="E3596" t="str">
        <f>_xlfn.XLOOKUP(Table2[[#This Row],[rxn]],[1]Sheet1!$A:$A,[1]Sheet1!$C:$C,"Other metaolism",0)</f>
        <v>Excluded</v>
      </c>
      <c r="F3596" t="s">
        <v>19</v>
      </c>
      <c r="G3596" t="str">
        <f>Table2[[#This Row],[rxn]]&amp;"_"&amp;Table2[[#This Row],[dir]]</f>
        <v>QULNt_c_m_REV</v>
      </c>
      <c r="H3596" t="str" cm="1">
        <f t="array" ref="H3596">_xlfn.TEXTJOIN(",",TRUE,_xlfn.UNIQUE(_xlfn._xlws.FILTER(Table2[enz],Table2[rxn+dir]=Table2[[#This Row],[rxn+dir]])))</f>
        <v>SPONT</v>
      </c>
      <c r="I3596" s="2" t="str">
        <f>_xlfn.TEXTAFTER(Table2[[#This Row],[rxn]],"_",-1)</f>
        <v>m</v>
      </c>
      <c r="J3596" s="2" t="str">
        <f>_xlfn.TEXTBEFORE(Table2[[#This Row],[rxn]],"_"&amp;Table2[[#This Row],[compartment]],-1)</f>
        <v>QULNt_c</v>
      </c>
      <c r="K3596" s="2" t="str" cm="1">
        <f t="array" ref="K3596">_xlfn.LET(_xlpm.t,J3596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6" s="2" t="str">
        <f>IF(LEN(Table2[[#This Row],[number at end of rxn-compartment]])&gt;0,_xlfn.TEXTBEFORE(Table2[[#This Row],[rxn-compartment]],Table2[[#This Row],[number at end of rxn-compartment]],-1),"")</f>
        <v/>
      </c>
    </row>
    <row r="3597" spans="1:12" x14ac:dyDescent="0.2">
      <c r="A3597" t="s">
        <v>7547</v>
      </c>
      <c r="B3597" t="s">
        <v>7549</v>
      </c>
      <c r="C3597" t="s">
        <v>8</v>
      </c>
      <c r="D3597" t="s">
        <v>7548</v>
      </c>
      <c r="E3597" t="str">
        <f>_xlfn.XLOOKUP(Table2[[#This Row],[rxn]],[1]Sheet1!$A:$A,[1]Sheet1!$C:$C,"Other metaolism",0)</f>
        <v>Other metabolism</v>
      </c>
      <c r="F3597" t="s">
        <v>7550</v>
      </c>
      <c r="G3597" t="str">
        <f>Table2[[#This Row],[rxn]]&amp;"_"&amp;Table2[[#This Row],[dir]]</f>
        <v>RADHx_m_FWD</v>
      </c>
      <c r="H3597" t="str" cm="1">
        <f t="array" ref="H3597">_xlfn.TEXTJOIN(",",TRUE,_xlfn.UNIQUE(_xlfn._xlws.FILTER(Table2[enz],Table2[rxn+dir]=Table2[[#This Row],[rxn+dir]])))</f>
        <v>rt5058</v>
      </c>
      <c r="I3597" s="2" t="str">
        <f>_xlfn.TEXTAFTER(Table2[[#This Row],[rxn]],"_",-1)</f>
        <v>m</v>
      </c>
      <c r="J3597" s="2" t="str">
        <f>_xlfn.TEXTBEFORE(Table2[[#This Row],[rxn]],"_"&amp;Table2[[#This Row],[compartment]],-1)</f>
        <v>RADHx</v>
      </c>
      <c r="K3597" s="2" t="str" cm="1">
        <f t="array" ref="K3597">_xlfn.LET(_xlpm.t,J3597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7" s="2" t="str">
        <f>IF(LEN(Table2[[#This Row],[number at end of rxn-compartment]])&gt;0,_xlfn.TEXTBEFORE(Table2[[#This Row],[rxn-compartment]],Table2[[#This Row],[number at end of rxn-compartment]],-1),"")</f>
        <v/>
      </c>
    </row>
    <row r="3598" spans="1:12" x14ac:dyDescent="0.2">
      <c r="A3598" t="s">
        <v>7551</v>
      </c>
      <c r="B3598" t="s">
        <v>7553</v>
      </c>
      <c r="C3598" t="s">
        <v>8</v>
      </c>
      <c r="D3598" t="s">
        <v>7552</v>
      </c>
      <c r="E3598" t="str">
        <f>_xlfn.XLOOKUP(Table2[[#This Row],[rxn]],[1]Sheet1!$A:$A,[1]Sheet1!$C:$C,"Other metaolism",0)</f>
        <v>Other metabolism</v>
      </c>
      <c r="F3598" t="s">
        <v>535</v>
      </c>
      <c r="G3598" t="str">
        <f>Table2[[#This Row],[rxn]]&amp;"_"&amp;Table2[[#This Row],[dir]]</f>
        <v>RAFH_e_FWD</v>
      </c>
      <c r="H3598" t="str" cm="1">
        <f t="array" ref="H3598">_xlfn.TEXTJOIN(",",TRUE,_xlfn.UNIQUE(_xlfn._xlws.FILTER(Table2[enz],Table2[rxn+dir]=Table2[[#This Row],[rxn+dir]])))</f>
        <v>rt3242_e</v>
      </c>
      <c r="I3598" s="2" t="str">
        <f>_xlfn.TEXTAFTER(Table2[[#This Row],[rxn]],"_",-1)</f>
        <v>e</v>
      </c>
      <c r="J3598" s="2" t="str">
        <f>_xlfn.TEXTBEFORE(Table2[[#This Row],[rxn]],"_"&amp;Table2[[#This Row],[compartment]],-1)</f>
        <v>RAFH</v>
      </c>
      <c r="K3598" s="2" t="str" cm="1">
        <f t="array" ref="K3598">_xlfn.LET(_xlpm.t,J3598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8" s="2" t="str">
        <f>IF(LEN(Table2[[#This Row],[number at end of rxn-compartment]])&gt;0,_xlfn.TEXTBEFORE(Table2[[#This Row],[rxn-compartment]],Table2[[#This Row],[number at end of rxn-compartment]],-1),"")</f>
        <v/>
      </c>
    </row>
    <row r="3599" spans="1:12" x14ac:dyDescent="0.2">
      <c r="A3599" t="s">
        <v>7554</v>
      </c>
      <c r="B3599" t="s">
        <v>1090</v>
      </c>
      <c r="C3599" t="s">
        <v>8</v>
      </c>
      <c r="D3599" t="s">
        <v>7555</v>
      </c>
      <c r="E3599" t="str">
        <f>_xlfn.XLOOKUP(Table2[[#This Row],[rxn]],[1]Sheet1!$A:$A,[1]Sheet1!$C:$C,"Other metaolism",0)</f>
        <v>Other biosynthetic metabolism</v>
      </c>
      <c r="F3599" t="s">
        <v>135</v>
      </c>
      <c r="G3599" t="str">
        <f>Table2[[#This Row],[rxn]]&amp;"_"&amp;Table2[[#This Row],[dir]]</f>
        <v>RBFK_c_FWD</v>
      </c>
      <c r="H3599" t="str" cm="1">
        <f t="array" ref="H3599">_xlfn.TEXTJOIN(",",TRUE,_xlfn.UNIQUE(_xlfn._xlws.FILTER(Table2[enz],Table2[rxn+dir]=Table2[[#This Row],[rxn+dir]])))</f>
        <v>rt0930_c</v>
      </c>
      <c r="I3599" s="2" t="str">
        <f>_xlfn.TEXTAFTER(Table2[[#This Row],[rxn]],"_",-1)</f>
        <v>c</v>
      </c>
      <c r="J3599" s="2" t="str">
        <f>_xlfn.TEXTBEFORE(Table2[[#This Row],[rxn]],"_"&amp;Table2[[#This Row],[compartment]],-1)</f>
        <v>RBFK</v>
      </c>
      <c r="K3599" s="2" t="str" cm="1">
        <f t="array" ref="K3599">_xlfn.LET(_xlpm.t,J3599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599" s="2" t="str">
        <f>IF(LEN(Table2[[#This Row],[number at end of rxn-compartment]])&gt;0,_xlfn.TEXTBEFORE(Table2[[#This Row],[rxn-compartment]],Table2[[#This Row],[number at end of rxn-compartment]],-1),"")</f>
        <v/>
      </c>
    </row>
    <row r="3600" spans="1:12" x14ac:dyDescent="0.2">
      <c r="A3600" t="s">
        <v>7556</v>
      </c>
      <c r="B3600" t="s">
        <v>7558</v>
      </c>
      <c r="C3600" t="s">
        <v>8</v>
      </c>
      <c r="D3600" t="s">
        <v>7557</v>
      </c>
      <c r="E3600" t="str">
        <f>_xlfn.XLOOKUP(Table2[[#This Row],[rxn]],[1]Sheet1!$A:$A,[1]Sheet1!$C:$C,"Other metaolism",0)</f>
        <v>Other biosynthetic metabolism</v>
      </c>
      <c r="F3600" t="s">
        <v>135</v>
      </c>
      <c r="G3600" t="str">
        <f>Table2[[#This Row],[rxn]]&amp;"_"&amp;Table2[[#This Row],[dir]]</f>
        <v>RBFK_m_FWD</v>
      </c>
      <c r="H3600" t="str" cm="1">
        <f t="array" ref="H3600">_xlfn.TEXTJOIN(",",TRUE,_xlfn.UNIQUE(_xlfn._xlws.FILTER(Table2[enz],Table2[rxn+dir]=Table2[[#This Row],[rxn+dir]])))</f>
        <v>rt0930_m</v>
      </c>
      <c r="I3600" s="2" t="str">
        <f>_xlfn.TEXTAFTER(Table2[[#This Row],[rxn]],"_",-1)</f>
        <v>m</v>
      </c>
      <c r="J3600" s="2" t="str">
        <f>_xlfn.TEXTBEFORE(Table2[[#This Row],[rxn]],"_"&amp;Table2[[#This Row],[compartment]],-1)</f>
        <v>RBFK</v>
      </c>
      <c r="K3600" s="2" t="str" cm="1">
        <f t="array" ref="K3600">_xlfn.LET(_xlpm.t,J3600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0" s="2" t="str">
        <f>IF(LEN(Table2[[#This Row],[number at end of rxn-compartment]])&gt;0,_xlfn.TEXTBEFORE(Table2[[#This Row],[rxn-compartment]],Table2[[#This Row],[number at end of rxn-compartment]],-1),"")</f>
        <v/>
      </c>
    </row>
    <row r="3601" spans="1:12" x14ac:dyDescent="0.2">
      <c r="A3601" t="s">
        <v>7559</v>
      </c>
      <c r="B3601" t="s">
        <v>7561</v>
      </c>
      <c r="C3601" t="s">
        <v>8</v>
      </c>
      <c r="D3601" t="s">
        <v>7560</v>
      </c>
      <c r="E3601" t="str">
        <f>_xlfn.XLOOKUP(Table2[[#This Row],[rxn]],[1]Sheet1!$A:$A,[1]Sheet1!$C:$C,"Other metaolism",0)</f>
        <v>Other biosynthetic metabolism</v>
      </c>
      <c r="F3601" t="s">
        <v>135</v>
      </c>
      <c r="G3601" t="str">
        <f>Table2[[#This Row],[rxn]]&amp;"_"&amp;Table2[[#This Row],[dir]]</f>
        <v>RBFSa_c_FWD</v>
      </c>
      <c r="H3601" t="str" cm="1">
        <f t="array" ref="H3601">_xlfn.TEXTJOIN(",",TRUE,_xlfn.UNIQUE(_xlfn._xlws.FILTER(Table2[enz],Table2[rxn+dir]=Table2[[#This Row],[rxn+dir]])))</f>
        <v>rt0910</v>
      </c>
      <c r="I3601" s="2" t="str">
        <f>_xlfn.TEXTAFTER(Table2[[#This Row],[rxn]],"_",-1)</f>
        <v>c</v>
      </c>
      <c r="J3601" s="2" t="str">
        <f>_xlfn.TEXTBEFORE(Table2[[#This Row],[rxn]],"_"&amp;Table2[[#This Row],[compartment]],-1)</f>
        <v>RBFSa</v>
      </c>
      <c r="K3601" s="2" t="str" cm="1">
        <f t="array" ref="K3601">_xlfn.LET(_xlpm.t,J3601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1" s="2" t="str">
        <f>IF(LEN(Table2[[#This Row],[number at end of rxn-compartment]])&gt;0,_xlfn.TEXTBEFORE(Table2[[#This Row],[rxn-compartment]],Table2[[#This Row],[number at end of rxn-compartment]],-1),"")</f>
        <v/>
      </c>
    </row>
    <row r="3602" spans="1:12" x14ac:dyDescent="0.2">
      <c r="A3602" t="s">
        <v>7562</v>
      </c>
      <c r="B3602" t="s">
        <v>7564</v>
      </c>
      <c r="C3602" t="s">
        <v>8</v>
      </c>
      <c r="D3602" t="s">
        <v>7563</v>
      </c>
      <c r="E3602" t="str">
        <f>_xlfn.XLOOKUP(Table2[[#This Row],[rxn]],[1]Sheet1!$A:$A,[1]Sheet1!$C:$C,"Other metaolism",0)</f>
        <v>Other biosynthetic metabolism</v>
      </c>
      <c r="F3602" t="s">
        <v>135</v>
      </c>
      <c r="G3602" t="str">
        <f>Table2[[#This Row],[rxn]]&amp;"_"&amp;Table2[[#This Row],[dir]]</f>
        <v>RBFSb_c_FWD</v>
      </c>
      <c r="H3602" t="str" cm="1">
        <f t="array" ref="H3602">_xlfn.TEXTJOIN(",",TRUE,_xlfn.UNIQUE(_xlfn._xlws.FILTER(Table2[enz],Table2[rxn+dir]=Table2[[#This Row],[rxn+dir]])))</f>
        <v>rt4127</v>
      </c>
      <c r="I3602" s="2" t="str">
        <f>_xlfn.TEXTAFTER(Table2[[#This Row],[rxn]],"_",-1)</f>
        <v>c</v>
      </c>
      <c r="J3602" s="2" t="str">
        <f>_xlfn.TEXTBEFORE(Table2[[#This Row],[rxn]],"_"&amp;Table2[[#This Row],[compartment]],-1)</f>
        <v>RBFSb</v>
      </c>
      <c r="K3602" s="2" t="str" cm="1">
        <f t="array" ref="K3602">_xlfn.LET(_xlpm.t,J3602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2" s="2" t="str">
        <f>IF(LEN(Table2[[#This Row],[number at end of rxn-compartment]])&gt;0,_xlfn.TEXTBEFORE(Table2[[#This Row],[rxn-compartment]],Table2[[#This Row],[number at end of rxn-compartment]],-1),"")</f>
        <v/>
      </c>
    </row>
    <row r="3603" spans="1:12" x14ac:dyDescent="0.2">
      <c r="A3603" t="s">
        <v>7565</v>
      </c>
      <c r="B3603" t="s">
        <v>7566</v>
      </c>
      <c r="C3603" t="s">
        <v>8</v>
      </c>
      <c r="D3603" t="s">
        <v>4153</v>
      </c>
      <c r="E3603" t="str">
        <f>_xlfn.XLOOKUP(Table2[[#This Row],[rxn]],[1]Sheet1!$A:$A,[1]Sheet1!$C:$C,"Other metaolism",0)</f>
        <v>Central metabolism</v>
      </c>
      <c r="F3603" t="s">
        <v>531</v>
      </c>
      <c r="G3603" t="str">
        <f>Table2[[#This Row],[rxn]]&amp;"_"&amp;Table2[[#This Row],[dir]]</f>
        <v>RBK_c_FWD</v>
      </c>
      <c r="H3603" t="str" cm="1">
        <f t="array" ref="H3603">_xlfn.TEXTJOIN(",",TRUE,_xlfn.UNIQUE(_xlfn._xlws.FILTER(Table2[enz],Table2[rxn+dir]=Table2[[#This Row],[rxn+dir]])))</f>
        <v>rt2501</v>
      </c>
      <c r="I3603" s="2" t="str">
        <f>_xlfn.TEXTAFTER(Table2[[#This Row],[rxn]],"_",-1)</f>
        <v>c</v>
      </c>
      <c r="J3603" s="2" t="str">
        <f>_xlfn.TEXTBEFORE(Table2[[#This Row],[rxn]],"_"&amp;Table2[[#This Row],[compartment]],-1)</f>
        <v>RBK</v>
      </c>
      <c r="K3603" s="2" t="str" cm="1">
        <f t="array" ref="K3603">_xlfn.LET(_xlpm.t,J3603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3" s="2" t="str">
        <f>IF(LEN(Table2[[#This Row],[number at end of rxn-compartment]])&gt;0,_xlfn.TEXTBEFORE(Table2[[#This Row],[rxn-compartment]],Table2[[#This Row],[number at end of rxn-compartment]],-1),"")</f>
        <v/>
      </c>
    </row>
    <row r="3604" spans="1:12" x14ac:dyDescent="0.2">
      <c r="A3604" t="s">
        <v>7567</v>
      </c>
      <c r="B3604" t="s">
        <v>7569</v>
      </c>
      <c r="C3604" t="s">
        <v>8</v>
      </c>
      <c r="D3604" t="s">
        <v>7568</v>
      </c>
      <c r="E3604" t="str">
        <f>_xlfn.XLOOKUP(Table2[[#This Row],[rxn]],[1]Sheet1!$A:$A,[1]Sheet1!$C:$C,"Other metaolism",0)</f>
        <v>Other metabolism</v>
      </c>
      <c r="F3604" t="s">
        <v>524</v>
      </c>
      <c r="G3604" t="str">
        <f>Table2[[#This Row],[rxn]]&amp;"_"&amp;Table2[[#This Row],[dir]]</f>
        <v>RBK_D_c_FWD</v>
      </c>
      <c r="H3604" t="str" cm="1">
        <f t="array" ref="H3604">_xlfn.TEXTJOIN(",",TRUE,_xlfn.UNIQUE(_xlfn._xlws.FILTER(Table2[enz],Table2[rxn+dir]=Table2[[#This Row],[rxn+dir]])))</f>
        <v>rt6000</v>
      </c>
      <c r="I3604" s="2" t="str">
        <f>_xlfn.TEXTAFTER(Table2[[#This Row],[rxn]],"_",-1)</f>
        <v>c</v>
      </c>
      <c r="J3604" s="2" t="str">
        <f>_xlfn.TEXTBEFORE(Table2[[#This Row],[rxn]],"_"&amp;Table2[[#This Row],[compartment]],-1)</f>
        <v>RBK_D</v>
      </c>
      <c r="K3604" s="2" t="str" cm="1">
        <f t="array" ref="K3604">_xlfn.LET(_xlpm.t,J3604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4" s="2" t="str">
        <f>IF(LEN(Table2[[#This Row],[number at end of rxn-compartment]])&gt;0,_xlfn.TEXTBEFORE(Table2[[#This Row],[rxn-compartment]],Table2[[#This Row],[number at end of rxn-compartment]],-1),"")</f>
        <v/>
      </c>
    </row>
    <row r="3605" spans="1:12" x14ac:dyDescent="0.2">
      <c r="A3605" t="s">
        <v>7570</v>
      </c>
      <c r="B3605" t="s">
        <v>7572</v>
      </c>
      <c r="C3605" t="s">
        <v>8</v>
      </c>
      <c r="D3605" t="s">
        <v>7571</v>
      </c>
      <c r="E3605" t="str">
        <f>_xlfn.XLOOKUP(Table2[[#This Row],[rxn]],[1]Sheet1!$A:$A,[1]Sheet1!$C:$C,"Other metaolism",0)</f>
        <v>Other metabolism</v>
      </c>
      <c r="F3605" t="s">
        <v>524</v>
      </c>
      <c r="G3605" t="str">
        <f>Table2[[#This Row],[rxn]]&amp;"_"&amp;Table2[[#This Row],[dir]]</f>
        <v>RDH_c_FWD</v>
      </c>
      <c r="H3605" t="str" cm="1">
        <f t="array" ref="H3605">_xlfn.TEXTJOIN(",",TRUE,_xlfn.UNIQUE(_xlfn._xlws.FILTER(Table2[enz],Table2[rxn+dir]=Table2[[#This Row],[rxn+dir]])))</f>
        <v>rt5407</v>
      </c>
      <c r="I3605" s="2" t="str">
        <f>_xlfn.TEXTAFTER(Table2[[#This Row],[rxn]],"_",-1)</f>
        <v>c</v>
      </c>
      <c r="J3605" s="2" t="str">
        <f>_xlfn.TEXTBEFORE(Table2[[#This Row],[rxn]],"_"&amp;Table2[[#This Row],[compartment]],-1)</f>
        <v>RDH</v>
      </c>
      <c r="K3605" s="2" t="str" cm="1">
        <f t="array" ref="K3605">_xlfn.LET(_xlpm.t,J3605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5" s="2" t="str">
        <f>IF(LEN(Table2[[#This Row],[number at end of rxn-compartment]])&gt;0,_xlfn.TEXTBEFORE(Table2[[#This Row],[rxn-compartment]],Table2[[#This Row],[number at end of rxn-compartment]],-1),"")</f>
        <v/>
      </c>
    </row>
    <row r="3606" spans="1:12" x14ac:dyDescent="0.2">
      <c r="A3606" t="s">
        <v>7573</v>
      </c>
      <c r="B3606" t="s">
        <v>7572</v>
      </c>
      <c r="C3606" t="s">
        <v>21</v>
      </c>
      <c r="D3606" t="s">
        <v>7571</v>
      </c>
      <c r="E3606" t="str">
        <f>_xlfn.XLOOKUP(Table2[[#This Row],[rxn]],[1]Sheet1!$A:$A,[1]Sheet1!$C:$C,"Other metaolism",0)</f>
        <v>Other metabolism</v>
      </c>
      <c r="F3606" t="s">
        <v>524</v>
      </c>
      <c r="G3606" t="str">
        <f>Table2[[#This Row],[rxn]]&amp;"_"&amp;Table2[[#This Row],[dir]]</f>
        <v>RDH_c_REV</v>
      </c>
      <c r="H3606" t="str" cm="1">
        <f t="array" ref="H3606">_xlfn.TEXTJOIN(",",TRUE,_xlfn.UNIQUE(_xlfn._xlws.FILTER(Table2[enz],Table2[rxn+dir]=Table2[[#This Row],[rxn+dir]])))</f>
        <v>rt5407</v>
      </c>
      <c r="I3606" s="2" t="str">
        <f>_xlfn.TEXTAFTER(Table2[[#This Row],[rxn]],"_",-1)</f>
        <v>c</v>
      </c>
      <c r="J3606" s="2" t="str">
        <f>_xlfn.TEXTBEFORE(Table2[[#This Row],[rxn]],"_"&amp;Table2[[#This Row],[compartment]],-1)</f>
        <v>RDH</v>
      </c>
      <c r="K3606" s="2" t="str" cm="1">
        <f t="array" ref="K3606">_xlfn.LET(_xlpm.t,J3606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6" s="2" t="str">
        <f>IF(LEN(Table2[[#This Row],[number at end of rxn-compartment]])&gt;0,_xlfn.TEXTBEFORE(Table2[[#This Row],[rxn-compartment]],Table2[[#This Row],[number at end of rxn-compartment]],-1),"")</f>
        <v/>
      </c>
    </row>
    <row r="3607" spans="1:12" x14ac:dyDescent="0.2">
      <c r="A3607" t="s">
        <v>7574</v>
      </c>
      <c r="B3607" t="s">
        <v>7576</v>
      </c>
      <c r="C3607" t="s">
        <v>8</v>
      </c>
      <c r="D3607" t="s">
        <v>7575</v>
      </c>
      <c r="E3607" t="str">
        <f>_xlfn.XLOOKUP(Table2[[#This Row],[rxn]],[1]Sheet1!$A:$A,[1]Sheet1!$C:$C,"Other metaolism",0)</f>
        <v>Other metabolism</v>
      </c>
      <c r="F3607" t="s">
        <v>524</v>
      </c>
      <c r="G3607" t="str">
        <f>Table2[[#This Row],[rxn]]&amp;"_"&amp;Table2[[#This Row],[dir]]</f>
        <v>RHMND2_c_FWD</v>
      </c>
      <c r="H3607" t="str" cm="1">
        <f t="array" ref="H3607">_xlfn.TEXTJOIN(",",TRUE,_xlfn.UNIQUE(_xlfn._xlws.FILTER(Table2[enz],Table2[rxn+dir]=Table2[[#This Row],[rxn+dir]])))</f>
        <v>rt1893</v>
      </c>
      <c r="I3607" s="2" t="str">
        <f>_xlfn.TEXTAFTER(Table2[[#This Row],[rxn]],"_",-1)</f>
        <v>c</v>
      </c>
      <c r="J3607" s="2" t="str">
        <f>_xlfn.TEXTBEFORE(Table2[[#This Row],[rxn]],"_"&amp;Table2[[#This Row],[compartment]],-1)</f>
        <v>RHMND2</v>
      </c>
      <c r="K3607" s="2" t="str" cm="1">
        <f t="array" ref="K3607">_xlfn.LET(_xlpm.t,J3607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07" s="2" t="str">
        <f>IF(LEN(Table2[[#This Row],[number at end of rxn-compartment]])&gt;0,_xlfn.TEXTBEFORE(Table2[[#This Row],[rxn-compartment]],Table2[[#This Row],[number at end of rxn-compartment]],-1),"")</f>
        <v>RHMND</v>
      </c>
    </row>
    <row r="3608" spans="1:12" x14ac:dyDescent="0.2">
      <c r="A3608" t="s">
        <v>7577</v>
      </c>
      <c r="B3608" t="s">
        <v>7576</v>
      </c>
      <c r="C3608" t="s">
        <v>21</v>
      </c>
      <c r="D3608" t="s">
        <v>7575</v>
      </c>
      <c r="E3608" t="str">
        <f>_xlfn.XLOOKUP(Table2[[#This Row],[rxn]],[1]Sheet1!$A:$A,[1]Sheet1!$C:$C,"Other metaolism",0)</f>
        <v>Other metabolism</v>
      </c>
      <c r="F3608" t="s">
        <v>524</v>
      </c>
      <c r="G3608" t="str">
        <f>Table2[[#This Row],[rxn]]&amp;"_"&amp;Table2[[#This Row],[dir]]</f>
        <v>RHMND2_c_REV</v>
      </c>
      <c r="H3608" t="str" cm="1">
        <f t="array" ref="H3608">_xlfn.TEXTJOIN(",",TRUE,_xlfn.UNIQUE(_xlfn._xlws.FILTER(Table2[enz],Table2[rxn+dir]=Table2[[#This Row],[rxn+dir]])))</f>
        <v>rt1893</v>
      </c>
      <c r="I3608" s="2" t="str">
        <f>_xlfn.TEXTAFTER(Table2[[#This Row],[rxn]],"_",-1)</f>
        <v>c</v>
      </c>
      <c r="J3608" s="2" t="str">
        <f>_xlfn.TEXTBEFORE(Table2[[#This Row],[rxn]],"_"&amp;Table2[[#This Row],[compartment]],-1)</f>
        <v>RHMND2</v>
      </c>
      <c r="K3608" s="2" t="str" cm="1">
        <f t="array" ref="K3608">_xlfn.LET(_xlpm.t,J3608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08" s="2" t="str">
        <f>IF(LEN(Table2[[#This Row],[number at end of rxn-compartment]])&gt;0,_xlfn.TEXTBEFORE(Table2[[#This Row],[rxn-compartment]],Table2[[#This Row],[number at end of rxn-compartment]],-1),"")</f>
        <v>RHMND</v>
      </c>
    </row>
    <row r="3609" spans="1:12" x14ac:dyDescent="0.2">
      <c r="A3609" t="s">
        <v>7578</v>
      </c>
      <c r="B3609" t="s">
        <v>7579</v>
      </c>
      <c r="C3609" t="s">
        <v>8</v>
      </c>
      <c r="D3609" t="s">
        <v>1270</v>
      </c>
      <c r="E3609" t="str">
        <f>_xlfn.XLOOKUP(Table2[[#This Row],[rxn]],[1]Sheet1!$A:$A,[1]Sheet1!$C:$C,"Other metaolism",0)</f>
        <v>Excluded</v>
      </c>
      <c r="F3609" t="s">
        <v>19</v>
      </c>
      <c r="G3609" t="str">
        <f>Table2[[#This Row],[rxn]]&amp;"_"&amp;Table2[[#This Row],[dir]]</f>
        <v>RIBFLVt_c_m_FWD</v>
      </c>
      <c r="H3609" t="str" cm="1">
        <f t="array" ref="H3609">_xlfn.TEXTJOIN(",",TRUE,_xlfn.UNIQUE(_xlfn._xlws.FILTER(Table2[enz],Table2[rxn+dir]=Table2[[#This Row],[rxn+dir]])))</f>
        <v>SPONT</v>
      </c>
      <c r="I3609" s="2" t="str">
        <f>_xlfn.TEXTAFTER(Table2[[#This Row],[rxn]],"_",-1)</f>
        <v>m</v>
      </c>
      <c r="J3609" s="2" t="str">
        <f>_xlfn.TEXTBEFORE(Table2[[#This Row],[rxn]],"_"&amp;Table2[[#This Row],[compartment]],-1)</f>
        <v>RIBFLVt_c</v>
      </c>
      <c r="K3609" s="2" t="str" cm="1">
        <f t="array" ref="K3609">_xlfn.LET(_xlpm.t,J3609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09" s="2" t="str">
        <f>IF(LEN(Table2[[#This Row],[number at end of rxn-compartment]])&gt;0,_xlfn.TEXTBEFORE(Table2[[#This Row],[rxn-compartment]],Table2[[#This Row],[number at end of rxn-compartment]],-1),"")</f>
        <v/>
      </c>
    </row>
    <row r="3610" spans="1:12" x14ac:dyDescent="0.2">
      <c r="A3610" t="s">
        <v>7580</v>
      </c>
      <c r="B3610" t="s">
        <v>7581</v>
      </c>
      <c r="C3610" t="s">
        <v>8</v>
      </c>
      <c r="D3610" t="s">
        <v>2201</v>
      </c>
      <c r="E3610" t="str">
        <f>_xlfn.XLOOKUP(Table2[[#This Row],[rxn]],[1]Sheet1!$A:$A,[1]Sheet1!$C:$C,"Other metaolism",0)</f>
        <v>Excluded</v>
      </c>
      <c r="F3610" t="s">
        <v>19</v>
      </c>
      <c r="G3610" t="str">
        <f>Table2[[#This Row],[rxn]]&amp;"_"&amp;Table2[[#This Row],[dir]]</f>
        <v>RIBt_c_e_FWD</v>
      </c>
      <c r="H3610" t="str" cm="1">
        <f t="array" ref="H3610">_xlfn.TEXTJOIN(",",TRUE,_xlfn.UNIQUE(_xlfn._xlws.FILTER(Table2[enz],Table2[rxn+dir]=Table2[[#This Row],[rxn+dir]])))</f>
        <v>UNKNOWN</v>
      </c>
      <c r="I3610" s="2" t="str">
        <f>_xlfn.TEXTAFTER(Table2[[#This Row],[rxn]],"_",-1)</f>
        <v>e</v>
      </c>
      <c r="J3610" s="2" t="str">
        <f>_xlfn.TEXTBEFORE(Table2[[#This Row],[rxn]],"_"&amp;Table2[[#This Row],[compartment]],-1)</f>
        <v>RIBt_c</v>
      </c>
      <c r="K3610" s="2" t="str" cm="1">
        <f t="array" ref="K3610">_xlfn.LET(_xlpm.t,J3610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10" s="2" t="str">
        <f>IF(LEN(Table2[[#This Row],[number at end of rxn-compartment]])&gt;0,_xlfn.TEXTBEFORE(Table2[[#This Row],[rxn-compartment]],Table2[[#This Row],[number at end of rxn-compartment]],-1),"")</f>
        <v/>
      </c>
    </row>
    <row r="3611" spans="1:12" x14ac:dyDescent="0.2">
      <c r="A3611" t="s">
        <v>7582</v>
      </c>
      <c r="B3611" t="s">
        <v>7584</v>
      </c>
      <c r="C3611" t="s">
        <v>8</v>
      </c>
      <c r="D3611" t="s">
        <v>7583</v>
      </c>
      <c r="E3611" t="str">
        <f>_xlfn.XLOOKUP(Table2[[#This Row],[rxn]],[1]Sheet1!$A:$A,[1]Sheet1!$C:$C,"Other metaolism",0)</f>
        <v>Central metabolism</v>
      </c>
      <c r="F3611" t="s">
        <v>605</v>
      </c>
      <c r="G3611" t="str">
        <f>Table2[[#This Row],[rxn]]&amp;"_"&amp;Table2[[#This Row],[dir]]</f>
        <v>RLFC2O_c_FWD</v>
      </c>
      <c r="H3611" t="str" cm="1">
        <f t="array" ref="H3611">_xlfn.TEXTJOIN(",",TRUE,_xlfn.UNIQUE(_xlfn._xlws.FILTER(Table2[enz],Table2[rxn+dir]=Table2[[#This Row],[rxn+dir]])))</f>
        <v>rt4960</v>
      </c>
      <c r="I3611" s="2" t="str">
        <f>_xlfn.TEXTAFTER(Table2[[#This Row],[rxn]],"_",-1)</f>
        <v>c</v>
      </c>
      <c r="J3611" s="2" t="str">
        <f>_xlfn.TEXTBEFORE(Table2[[#This Row],[rxn]],"_"&amp;Table2[[#This Row],[compartment]],-1)</f>
        <v>RLFC2O</v>
      </c>
      <c r="K3611" s="2" t="str" cm="1">
        <f t="array" ref="K3611">_xlfn.LET(_xlpm.t,J3611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11" s="2" t="str">
        <f>IF(LEN(Table2[[#This Row],[number at end of rxn-compartment]])&gt;0,_xlfn.TEXTBEFORE(Table2[[#This Row],[rxn-compartment]],Table2[[#This Row],[number at end of rxn-compartment]],-1),"")</f>
        <v/>
      </c>
    </row>
    <row r="3612" spans="1:12" x14ac:dyDescent="0.2">
      <c r="A3612" t="s">
        <v>7585</v>
      </c>
      <c r="B3612" t="s">
        <v>1093</v>
      </c>
      <c r="C3612" t="s">
        <v>8</v>
      </c>
      <c r="D3612" t="s">
        <v>7586</v>
      </c>
      <c r="E3612" t="str">
        <f>_xlfn.XLOOKUP(Table2[[#This Row],[rxn]],[1]Sheet1!$A:$A,[1]Sheet1!$C:$C,"Other metaolism",0)</f>
        <v>Central metabolism</v>
      </c>
      <c r="F3612" t="s">
        <v>191</v>
      </c>
      <c r="G3612" t="str">
        <f>Table2[[#This Row],[rxn]]&amp;"_"&amp;Table2[[#This Row],[dir]]</f>
        <v>RLFC2O_m_FWD</v>
      </c>
      <c r="H3612" t="str" cm="1">
        <f t="array" ref="H3612">_xlfn.TEXTJOIN(",",TRUE,_xlfn.UNIQUE(_xlfn._xlws.FILTER(Table2[enz],Table2[rxn+dir]=Table2[[#This Row],[rxn+dir]])))</f>
        <v>rt8275</v>
      </c>
      <c r="I3612" s="2" t="str">
        <f>_xlfn.TEXTAFTER(Table2[[#This Row],[rxn]],"_",-1)</f>
        <v>m</v>
      </c>
      <c r="J3612" s="2" t="str">
        <f>_xlfn.TEXTBEFORE(Table2[[#This Row],[rxn]],"_"&amp;Table2[[#This Row],[compartment]],-1)</f>
        <v>RLFC2O</v>
      </c>
      <c r="K3612" s="2" t="str" cm="1">
        <f t="array" ref="K3612">_xlfn.LET(_xlpm.t,J3612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12" s="2" t="str">
        <f>IF(LEN(Table2[[#This Row],[number at end of rxn-compartment]])&gt;0,_xlfn.TEXTBEFORE(Table2[[#This Row],[rxn-compartment]],Table2[[#This Row],[number at end of rxn-compartment]],-1),"")</f>
        <v/>
      </c>
    </row>
    <row r="3613" spans="1:12" x14ac:dyDescent="0.2">
      <c r="A3613" t="s">
        <v>7587</v>
      </c>
      <c r="B3613" t="s">
        <v>1097</v>
      </c>
      <c r="C3613" t="s">
        <v>8</v>
      </c>
      <c r="D3613" t="s">
        <v>7588</v>
      </c>
      <c r="E3613" t="str">
        <f>_xlfn.XLOOKUP(Table2[[#This Row],[rxn]],[1]Sheet1!$A:$A,[1]Sheet1!$C:$C,"Other metaolism",0)</f>
        <v>RNA metabolism</v>
      </c>
      <c r="F3613" t="s">
        <v>116</v>
      </c>
      <c r="G3613" t="str">
        <f>Table2[[#This Row],[rxn]]&amp;"_"&amp;Table2[[#This Row],[dir]]</f>
        <v>RNDR1_c_FWD</v>
      </c>
      <c r="H3613" t="str" cm="1">
        <f t="array" ref="H3613">_xlfn.TEXTJOIN(",",TRUE,_xlfn.UNIQUE(_xlfn._xlws.FILTER(Table2[enz],Table2[rxn+dir]=Table2[[#This Row],[rxn+dir]])))</f>
        <v>RNR124</v>
      </c>
      <c r="I3613" s="2" t="str">
        <f>_xlfn.TEXTAFTER(Table2[[#This Row],[rxn]],"_",-1)</f>
        <v>c</v>
      </c>
      <c r="J3613" s="2" t="str">
        <f>_xlfn.TEXTBEFORE(Table2[[#This Row],[rxn]],"_"&amp;Table2[[#This Row],[compartment]],-1)</f>
        <v>RNDR1</v>
      </c>
      <c r="K3613" s="2" t="str" cm="1">
        <f t="array" ref="K3613">_xlfn.LET(_xlpm.t,J3613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13" s="2" t="str">
        <f>IF(LEN(Table2[[#This Row],[number at end of rxn-compartment]])&gt;0,_xlfn.TEXTBEFORE(Table2[[#This Row],[rxn-compartment]],Table2[[#This Row],[number at end of rxn-compartment]],-1),"")</f>
        <v>RNDR</v>
      </c>
    </row>
    <row r="3614" spans="1:12" x14ac:dyDescent="0.2">
      <c r="A3614" t="s">
        <v>7589</v>
      </c>
      <c r="B3614" t="s">
        <v>7590</v>
      </c>
      <c r="C3614" t="s">
        <v>8</v>
      </c>
      <c r="D3614" t="s">
        <v>7588</v>
      </c>
      <c r="E3614" t="str">
        <f>_xlfn.XLOOKUP(Table2[[#This Row],[rxn]],[1]Sheet1!$A:$A,[1]Sheet1!$C:$C,"Other metaolism",0)</f>
        <v>RNA metabolism</v>
      </c>
      <c r="F3614" t="s">
        <v>116</v>
      </c>
      <c r="G3614" t="str">
        <f>Table2[[#This Row],[rxn]]&amp;"_"&amp;Table2[[#This Row],[dir]]</f>
        <v>RNDR1_n_FWD</v>
      </c>
      <c r="H3614" t="str" cm="1">
        <f t="array" ref="H3614">_xlfn.TEXTJOIN(",",TRUE,_xlfn.UNIQUE(_xlfn._xlws.FILTER(Table2[enz],Table2[rxn+dir]=Table2[[#This Row],[rxn+dir]])))</f>
        <v>RNR124</v>
      </c>
      <c r="I3614" s="2" t="str">
        <f>_xlfn.TEXTAFTER(Table2[[#This Row],[rxn]],"_",-1)</f>
        <v>n</v>
      </c>
      <c r="J3614" s="2" t="str">
        <f>_xlfn.TEXTBEFORE(Table2[[#This Row],[rxn]],"_"&amp;Table2[[#This Row],[compartment]],-1)</f>
        <v>RNDR1</v>
      </c>
      <c r="K3614" s="2" t="str" cm="1">
        <f t="array" ref="K3614">_xlfn.LET(_xlpm.t,J3614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14" s="2" t="str">
        <f>IF(LEN(Table2[[#This Row],[number at end of rxn-compartment]])&gt;0,_xlfn.TEXTBEFORE(Table2[[#This Row],[rxn-compartment]],Table2[[#This Row],[number at end of rxn-compartment]],-1),"")</f>
        <v>RNDR</v>
      </c>
    </row>
    <row r="3615" spans="1:12" x14ac:dyDescent="0.2">
      <c r="A3615" t="s">
        <v>7591</v>
      </c>
      <c r="B3615" t="s">
        <v>1100</v>
      </c>
      <c r="C3615" t="s">
        <v>8</v>
      </c>
      <c r="D3615" t="s">
        <v>7588</v>
      </c>
      <c r="E3615" t="str">
        <f>_xlfn.XLOOKUP(Table2[[#This Row],[rxn]],[1]Sheet1!$A:$A,[1]Sheet1!$C:$C,"Other metaolism",0)</f>
        <v>RNA metabolism</v>
      </c>
      <c r="F3615" t="s">
        <v>239</v>
      </c>
      <c r="G3615" t="str">
        <f>Table2[[#This Row],[rxn]]&amp;"_"&amp;Table2[[#This Row],[dir]]</f>
        <v>RNDR2_c_FWD</v>
      </c>
      <c r="H3615" t="str" cm="1">
        <f t="array" ref="H3615">_xlfn.TEXTJOIN(",",TRUE,_xlfn.UNIQUE(_xlfn._xlws.FILTER(Table2[enz],Table2[rxn+dir]=Table2[[#This Row],[rxn+dir]])))</f>
        <v>RNR124</v>
      </c>
      <c r="I3615" s="2" t="str">
        <f>_xlfn.TEXTAFTER(Table2[[#This Row],[rxn]],"_",-1)</f>
        <v>c</v>
      </c>
      <c r="J3615" s="2" t="str">
        <f>_xlfn.TEXTBEFORE(Table2[[#This Row],[rxn]],"_"&amp;Table2[[#This Row],[compartment]],-1)</f>
        <v>RNDR2</v>
      </c>
      <c r="K3615" s="2" t="str" cm="1">
        <f t="array" ref="K3615">_xlfn.LET(_xlpm.t,J3615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15" s="2" t="str">
        <f>IF(LEN(Table2[[#This Row],[number at end of rxn-compartment]])&gt;0,_xlfn.TEXTBEFORE(Table2[[#This Row],[rxn-compartment]],Table2[[#This Row],[number at end of rxn-compartment]],-1),"")</f>
        <v>RNDR</v>
      </c>
    </row>
    <row r="3616" spans="1:12" x14ac:dyDescent="0.2">
      <c r="A3616" t="s">
        <v>7592</v>
      </c>
      <c r="B3616" t="s">
        <v>7593</v>
      </c>
      <c r="C3616" t="s">
        <v>8</v>
      </c>
      <c r="D3616" t="s">
        <v>7588</v>
      </c>
      <c r="E3616" t="str">
        <f>_xlfn.XLOOKUP(Table2[[#This Row],[rxn]],[1]Sheet1!$A:$A,[1]Sheet1!$C:$C,"Other metaolism",0)</f>
        <v>RNA metabolism</v>
      </c>
      <c r="F3616" t="s">
        <v>116</v>
      </c>
      <c r="G3616" t="str">
        <f>Table2[[#This Row],[rxn]]&amp;"_"&amp;Table2[[#This Row],[dir]]</f>
        <v>RNDR2_n_FWD</v>
      </c>
      <c r="H3616" t="str" cm="1">
        <f t="array" ref="H3616">_xlfn.TEXTJOIN(",",TRUE,_xlfn.UNIQUE(_xlfn._xlws.FILTER(Table2[enz],Table2[rxn+dir]=Table2[[#This Row],[rxn+dir]])))</f>
        <v>RNR124</v>
      </c>
      <c r="I3616" s="2" t="str">
        <f>_xlfn.TEXTAFTER(Table2[[#This Row],[rxn]],"_",-1)</f>
        <v>n</v>
      </c>
      <c r="J3616" s="2" t="str">
        <f>_xlfn.TEXTBEFORE(Table2[[#This Row],[rxn]],"_"&amp;Table2[[#This Row],[compartment]],-1)</f>
        <v>RNDR2</v>
      </c>
      <c r="K3616" s="2" t="str" cm="1">
        <f t="array" ref="K3616">_xlfn.LET(_xlpm.t,J3616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16" s="2" t="str">
        <f>IF(LEN(Table2[[#This Row],[number at end of rxn-compartment]])&gt;0,_xlfn.TEXTBEFORE(Table2[[#This Row],[rxn-compartment]],Table2[[#This Row],[number at end of rxn-compartment]],-1),"")</f>
        <v>RNDR</v>
      </c>
    </row>
    <row r="3617" spans="1:12" x14ac:dyDescent="0.2">
      <c r="A3617" t="s">
        <v>7594</v>
      </c>
      <c r="B3617" t="s">
        <v>1101</v>
      </c>
      <c r="C3617" t="s">
        <v>8</v>
      </c>
      <c r="D3617" t="s">
        <v>7588</v>
      </c>
      <c r="E3617" t="str">
        <f>_xlfn.XLOOKUP(Table2[[#This Row],[rxn]],[1]Sheet1!$A:$A,[1]Sheet1!$C:$C,"Other metaolism",0)</f>
        <v>RNA metabolism</v>
      </c>
      <c r="F3617" t="s">
        <v>116</v>
      </c>
      <c r="G3617" t="str">
        <f>Table2[[#This Row],[rxn]]&amp;"_"&amp;Table2[[#This Row],[dir]]</f>
        <v>RNDR3_c_FWD</v>
      </c>
      <c r="H3617" t="str" cm="1">
        <f t="array" ref="H3617">_xlfn.TEXTJOIN(",",TRUE,_xlfn.UNIQUE(_xlfn._xlws.FILTER(Table2[enz],Table2[rxn+dir]=Table2[[#This Row],[rxn+dir]])))</f>
        <v>RNR124</v>
      </c>
      <c r="I3617" s="2" t="str">
        <f>_xlfn.TEXTAFTER(Table2[[#This Row],[rxn]],"_",-1)</f>
        <v>c</v>
      </c>
      <c r="J3617" s="2" t="str">
        <f>_xlfn.TEXTBEFORE(Table2[[#This Row],[rxn]],"_"&amp;Table2[[#This Row],[compartment]],-1)</f>
        <v>RNDR3</v>
      </c>
      <c r="K3617" s="2" t="str" cm="1">
        <f t="array" ref="K3617">_xlfn.LET(_xlpm.t,J3617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617" s="2" t="str">
        <f>IF(LEN(Table2[[#This Row],[number at end of rxn-compartment]])&gt;0,_xlfn.TEXTBEFORE(Table2[[#This Row],[rxn-compartment]],Table2[[#This Row],[number at end of rxn-compartment]],-1),"")</f>
        <v>RNDR</v>
      </c>
    </row>
    <row r="3618" spans="1:12" x14ac:dyDescent="0.2">
      <c r="A3618" t="s">
        <v>7595</v>
      </c>
      <c r="B3618" t="s">
        <v>7596</v>
      </c>
      <c r="C3618" t="s">
        <v>8</v>
      </c>
      <c r="D3618" t="s">
        <v>7588</v>
      </c>
      <c r="E3618" t="str">
        <f>_xlfn.XLOOKUP(Table2[[#This Row],[rxn]],[1]Sheet1!$A:$A,[1]Sheet1!$C:$C,"Other metaolism",0)</f>
        <v>RNA metabolism</v>
      </c>
      <c r="F3618" t="s">
        <v>116</v>
      </c>
      <c r="G3618" t="str">
        <f>Table2[[#This Row],[rxn]]&amp;"_"&amp;Table2[[#This Row],[dir]]</f>
        <v>RNDR3_n_FWD</v>
      </c>
      <c r="H3618" t="str" cm="1">
        <f t="array" ref="H3618">_xlfn.TEXTJOIN(",",TRUE,_xlfn.UNIQUE(_xlfn._xlws.FILTER(Table2[enz],Table2[rxn+dir]=Table2[[#This Row],[rxn+dir]])))</f>
        <v>RNR124</v>
      </c>
      <c r="I3618" s="2" t="str">
        <f>_xlfn.TEXTAFTER(Table2[[#This Row],[rxn]],"_",-1)</f>
        <v>n</v>
      </c>
      <c r="J3618" s="2" t="str">
        <f>_xlfn.TEXTBEFORE(Table2[[#This Row],[rxn]],"_"&amp;Table2[[#This Row],[compartment]],-1)</f>
        <v>RNDR3</v>
      </c>
      <c r="K3618" s="2" t="str" cm="1">
        <f t="array" ref="K3618">_xlfn.LET(_xlpm.t,J3618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618" s="2" t="str">
        <f>IF(LEN(Table2[[#This Row],[number at end of rxn-compartment]])&gt;0,_xlfn.TEXTBEFORE(Table2[[#This Row],[rxn-compartment]],Table2[[#This Row],[number at end of rxn-compartment]],-1),"")</f>
        <v>RNDR</v>
      </c>
    </row>
    <row r="3619" spans="1:12" x14ac:dyDescent="0.2">
      <c r="A3619" t="s">
        <v>7597</v>
      </c>
      <c r="B3619" t="s">
        <v>7598</v>
      </c>
      <c r="C3619" t="s">
        <v>8</v>
      </c>
      <c r="D3619" t="s">
        <v>7588</v>
      </c>
      <c r="E3619" t="str">
        <f>_xlfn.XLOOKUP(Table2[[#This Row],[rxn]],[1]Sheet1!$A:$A,[1]Sheet1!$C:$C,"Other metaolism",0)</f>
        <v>RNA metabolism</v>
      </c>
      <c r="F3619" t="s">
        <v>239</v>
      </c>
      <c r="G3619" t="str">
        <f>Table2[[#This Row],[rxn]]&amp;"_"&amp;Table2[[#This Row],[dir]]</f>
        <v>RNDR4_c_FWD</v>
      </c>
      <c r="H3619" t="str" cm="1">
        <f t="array" ref="H3619">_xlfn.TEXTJOIN(",",TRUE,_xlfn.UNIQUE(_xlfn._xlws.FILTER(Table2[enz],Table2[rxn+dir]=Table2[[#This Row],[rxn+dir]])))</f>
        <v>RNR124</v>
      </c>
      <c r="I3619" s="2" t="str">
        <f>_xlfn.TEXTAFTER(Table2[[#This Row],[rxn]],"_",-1)</f>
        <v>c</v>
      </c>
      <c r="J3619" s="2" t="str">
        <f>_xlfn.TEXTBEFORE(Table2[[#This Row],[rxn]],"_"&amp;Table2[[#This Row],[compartment]],-1)</f>
        <v>RNDR4</v>
      </c>
      <c r="K3619" s="2" t="str" cm="1">
        <f t="array" ref="K3619">_xlfn.LET(_xlpm.t,J3619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619" s="2" t="str">
        <f>IF(LEN(Table2[[#This Row],[number at end of rxn-compartment]])&gt;0,_xlfn.TEXTBEFORE(Table2[[#This Row],[rxn-compartment]],Table2[[#This Row],[number at end of rxn-compartment]],-1),"")</f>
        <v>RNDR</v>
      </c>
    </row>
    <row r="3620" spans="1:12" x14ac:dyDescent="0.2">
      <c r="A3620" t="s">
        <v>7599</v>
      </c>
      <c r="B3620" t="s">
        <v>7600</v>
      </c>
      <c r="C3620" t="s">
        <v>8</v>
      </c>
      <c r="D3620" t="s">
        <v>7588</v>
      </c>
      <c r="E3620" t="str">
        <f>_xlfn.XLOOKUP(Table2[[#This Row],[rxn]],[1]Sheet1!$A:$A,[1]Sheet1!$C:$C,"Other metaolism",0)</f>
        <v>RNA metabolism</v>
      </c>
      <c r="F3620" t="s">
        <v>239</v>
      </c>
      <c r="G3620" t="str">
        <f>Table2[[#This Row],[rxn]]&amp;"_"&amp;Table2[[#This Row],[dir]]</f>
        <v>RNDR4_n_FWD</v>
      </c>
      <c r="H3620" t="str" cm="1">
        <f t="array" ref="H3620">_xlfn.TEXTJOIN(",",TRUE,_xlfn.UNIQUE(_xlfn._xlws.FILTER(Table2[enz],Table2[rxn+dir]=Table2[[#This Row],[rxn+dir]])))</f>
        <v>RNR124</v>
      </c>
      <c r="I3620" s="2" t="str">
        <f>_xlfn.TEXTAFTER(Table2[[#This Row],[rxn]],"_",-1)</f>
        <v>n</v>
      </c>
      <c r="J3620" s="2" t="str">
        <f>_xlfn.TEXTBEFORE(Table2[[#This Row],[rxn]],"_"&amp;Table2[[#This Row],[compartment]],-1)</f>
        <v>RNDR4</v>
      </c>
      <c r="K3620" s="2" t="str" cm="1">
        <f t="array" ref="K3620">_xlfn.LET(_xlpm.t,J3620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4</v>
      </c>
      <c r="L3620" s="2" t="str">
        <f>IF(LEN(Table2[[#This Row],[number at end of rxn-compartment]])&gt;0,_xlfn.TEXTBEFORE(Table2[[#This Row],[rxn-compartment]],Table2[[#This Row],[number at end of rxn-compartment]],-1),"")</f>
        <v>RNDR</v>
      </c>
    </row>
    <row r="3621" spans="1:12" x14ac:dyDescent="0.2">
      <c r="A3621" t="s">
        <v>7601</v>
      </c>
      <c r="B3621" t="s">
        <v>7603</v>
      </c>
      <c r="C3621" t="s">
        <v>8</v>
      </c>
      <c r="D3621" t="s">
        <v>7602</v>
      </c>
      <c r="E3621" t="str">
        <f>_xlfn.XLOOKUP(Table2[[#This Row],[rxn]],[1]Sheet1!$A:$A,[1]Sheet1!$C:$C,"Other metaolism",0)</f>
        <v>Other biosynthetic metabolism</v>
      </c>
      <c r="F3621" t="s">
        <v>851</v>
      </c>
      <c r="G3621" t="str">
        <f>Table2[[#This Row],[rxn]]&amp;"_"&amp;Table2[[#This Row],[dir]]</f>
        <v>RNMK_c_FWD</v>
      </c>
      <c r="H3621" t="str" cm="1">
        <f t="array" ref="H3621">_xlfn.TEXTJOIN(",",TRUE,_xlfn.UNIQUE(_xlfn._xlws.FILTER(Table2[enz],Table2[rxn+dir]=Table2[[#This Row],[rxn+dir]])))</f>
        <v>rt6206</v>
      </c>
      <c r="I3621" s="2" t="str">
        <f>_xlfn.TEXTAFTER(Table2[[#This Row],[rxn]],"_",-1)</f>
        <v>c</v>
      </c>
      <c r="J3621" s="2" t="str">
        <f>_xlfn.TEXTBEFORE(Table2[[#This Row],[rxn]],"_"&amp;Table2[[#This Row],[compartment]],-1)</f>
        <v>RNMK</v>
      </c>
      <c r="K3621" s="2" t="str" cm="1">
        <f t="array" ref="K3621">_xlfn.LET(_xlpm.t,J3621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21" s="2" t="str">
        <f>IF(LEN(Table2[[#This Row],[number at end of rxn-compartment]])&gt;0,_xlfn.TEXTBEFORE(Table2[[#This Row],[rxn-compartment]],Table2[[#This Row],[number at end of rxn-compartment]],-1),"")</f>
        <v/>
      </c>
    </row>
    <row r="3622" spans="1:12" x14ac:dyDescent="0.2">
      <c r="A3622" t="s">
        <v>7604</v>
      </c>
      <c r="B3622" t="s">
        <v>1102</v>
      </c>
      <c r="C3622" t="s">
        <v>8</v>
      </c>
      <c r="D3622" t="s">
        <v>7605</v>
      </c>
      <c r="E3622" t="str">
        <f>_xlfn.XLOOKUP(Table2[[#This Row],[rxn]],[1]Sheet1!$A:$A,[1]Sheet1!$C:$C,"Other metaolism",0)</f>
        <v>Central metabolism</v>
      </c>
      <c r="F3622" t="s">
        <v>531</v>
      </c>
      <c r="G3622" t="str">
        <f>Table2[[#This Row],[rxn]]&amp;"_"&amp;Table2[[#This Row],[dir]]</f>
        <v>RPE_c_FWD</v>
      </c>
      <c r="H3622" t="str" cm="1">
        <f t="array" ref="H3622">_xlfn.TEXTJOIN(",",TRUE,_xlfn.UNIQUE(_xlfn._xlws.FILTER(Table2[enz],Table2[rxn+dir]=Table2[[#This Row],[rxn+dir]])))</f>
        <v>rt3505,rt7896</v>
      </c>
      <c r="I3622" s="2" t="str">
        <f>_xlfn.TEXTAFTER(Table2[[#This Row],[rxn]],"_",-1)</f>
        <v>c</v>
      </c>
      <c r="J3622" s="2" t="str">
        <f>_xlfn.TEXTBEFORE(Table2[[#This Row],[rxn]],"_"&amp;Table2[[#This Row],[compartment]],-1)</f>
        <v>RPE</v>
      </c>
      <c r="K3622" s="2" t="str" cm="1">
        <f t="array" ref="K3622">_xlfn.LET(_xlpm.t,J3622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22" s="2" t="str">
        <f>IF(LEN(Table2[[#This Row],[number at end of rxn-compartment]])&gt;0,_xlfn.TEXTBEFORE(Table2[[#This Row],[rxn-compartment]],Table2[[#This Row],[number at end of rxn-compartment]],-1),"")</f>
        <v/>
      </c>
    </row>
    <row r="3623" spans="1:12" x14ac:dyDescent="0.2">
      <c r="A3623" t="s">
        <v>7606</v>
      </c>
      <c r="B3623" t="s">
        <v>1102</v>
      </c>
      <c r="C3623" t="s">
        <v>21</v>
      </c>
      <c r="D3623" t="s">
        <v>7605</v>
      </c>
      <c r="E3623" t="str">
        <f>_xlfn.XLOOKUP(Table2[[#This Row],[rxn]],[1]Sheet1!$A:$A,[1]Sheet1!$C:$C,"Other metaolism",0)</f>
        <v>Central metabolism</v>
      </c>
      <c r="F3623" t="s">
        <v>531</v>
      </c>
      <c r="G3623" t="str">
        <f>Table2[[#This Row],[rxn]]&amp;"_"&amp;Table2[[#This Row],[dir]]</f>
        <v>RPE_c_REV</v>
      </c>
      <c r="H3623" t="str" cm="1">
        <f t="array" ref="H3623">_xlfn.TEXTJOIN(",",TRUE,_xlfn.UNIQUE(_xlfn._xlws.FILTER(Table2[enz],Table2[rxn+dir]=Table2[[#This Row],[rxn+dir]])))</f>
        <v>rt3505,rt7896</v>
      </c>
      <c r="I3623" s="2" t="str">
        <f>_xlfn.TEXTAFTER(Table2[[#This Row],[rxn]],"_",-1)</f>
        <v>c</v>
      </c>
      <c r="J3623" s="2" t="str">
        <f>_xlfn.TEXTBEFORE(Table2[[#This Row],[rxn]],"_"&amp;Table2[[#This Row],[compartment]],-1)</f>
        <v>RPE</v>
      </c>
      <c r="K3623" s="2" t="str" cm="1">
        <f t="array" ref="K3623">_xlfn.LET(_xlpm.t,J3623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23" s="2" t="str">
        <f>IF(LEN(Table2[[#This Row],[number at end of rxn-compartment]])&gt;0,_xlfn.TEXTBEFORE(Table2[[#This Row],[rxn-compartment]],Table2[[#This Row],[number at end of rxn-compartment]],-1),"")</f>
        <v/>
      </c>
    </row>
    <row r="3624" spans="1:12" x14ac:dyDescent="0.2">
      <c r="A3624" t="s">
        <v>7607</v>
      </c>
      <c r="B3624" t="s">
        <v>1102</v>
      </c>
      <c r="C3624" t="s">
        <v>8</v>
      </c>
      <c r="D3624" t="s">
        <v>7608</v>
      </c>
      <c r="E3624" t="str">
        <f>_xlfn.XLOOKUP(Table2[[#This Row],[rxn]],[1]Sheet1!$A:$A,[1]Sheet1!$C:$C,"Other metaolism",0)</f>
        <v>Central metabolism</v>
      </c>
      <c r="F3624" t="s">
        <v>531</v>
      </c>
      <c r="G3624" t="str">
        <f>Table2[[#This Row],[rxn]]&amp;"_"&amp;Table2[[#This Row],[dir]]</f>
        <v>RPE_c_FWD</v>
      </c>
      <c r="H3624" t="str" cm="1">
        <f t="array" ref="H3624">_xlfn.TEXTJOIN(",",TRUE,_xlfn.UNIQUE(_xlfn._xlws.FILTER(Table2[enz],Table2[rxn+dir]=Table2[[#This Row],[rxn+dir]])))</f>
        <v>rt3505,rt7896</v>
      </c>
      <c r="I3624" s="2" t="str">
        <f>_xlfn.TEXTAFTER(Table2[[#This Row],[rxn]],"_",-1)</f>
        <v>c</v>
      </c>
      <c r="J3624" s="2" t="str">
        <f>_xlfn.TEXTBEFORE(Table2[[#This Row],[rxn]],"_"&amp;Table2[[#This Row],[compartment]],-1)</f>
        <v>RPE</v>
      </c>
      <c r="K3624" s="2" t="str" cm="1">
        <f t="array" ref="K3624">_xlfn.LET(_xlpm.t,J3624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24" s="2" t="str">
        <f>IF(LEN(Table2[[#This Row],[number at end of rxn-compartment]])&gt;0,_xlfn.TEXTBEFORE(Table2[[#This Row],[rxn-compartment]],Table2[[#This Row],[number at end of rxn-compartment]],-1),"")</f>
        <v/>
      </c>
    </row>
    <row r="3625" spans="1:12" x14ac:dyDescent="0.2">
      <c r="A3625" t="s">
        <v>7609</v>
      </c>
      <c r="B3625" t="s">
        <v>1102</v>
      </c>
      <c r="C3625" t="s">
        <v>21</v>
      </c>
      <c r="D3625" t="s">
        <v>7608</v>
      </c>
      <c r="E3625" t="str">
        <f>_xlfn.XLOOKUP(Table2[[#This Row],[rxn]],[1]Sheet1!$A:$A,[1]Sheet1!$C:$C,"Other metaolism",0)</f>
        <v>Central metabolism</v>
      </c>
      <c r="F3625" t="s">
        <v>531</v>
      </c>
      <c r="G3625" t="str">
        <f>Table2[[#This Row],[rxn]]&amp;"_"&amp;Table2[[#This Row],[dir]]</f>
        <v>RPE_c_REV</v>
      </c>
      <c r="H3625" t="str" cm="1">
        <f t="array" ref="H3625">_xlfn.TEXTJOIN(",",TRUE,_xlfn.UNIQUE(_xlfn._xlws.FILTER(Table2[enz],Table2[rxn+dir]=Table2[[#This Row],[rxn+dir]])))</f>
        <v>rt3505,rt7896</v>
      </c>
      <c r="I3625" s="2" t="str">
        <f>_xlfn.TEXTAFTER(Table2[[#This Row],[rxn]],"_",-1)</f>
        <v>c</v>
      </c>
      <c r="J3625" s="2" t="str">
        <f>_xlfn.TEXTBEFORE(Table2[[#This Row],[rxn]],"_"&amp;Table2[[#This Row],[compartment]],-1)</f>
        <v>RPE</v>
      </c>
      <c r="K3625" s="2" t="str" cm="1">
        <f t="array" ref="K3625">_xlfn.LET(_xlpm.t,J3625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25" s="2" t="str">
        <f>IF(LEN(Table2[[#This Row],[number at end of rxn-compartment]])&gt;0,_xlfn.TEXTBEFORE(Table2[[#This Row],[rxn-compartment]],Table2[[#This Row],[number at end of rxn-compartment]],-1),"")</f>
        <v/>
      </c>
    </row>
    <row r="3626" spans="1:12" x14ac:dyDescent="0.2">
      <c r="A3626" t="s">
        <v>7610</v>
      </c>
      <c r="B3626" t="s">
        <v>1105</v>
      </c>
      <c r="C3626" t="s">
        <v>8</v>
      </c>
      <c r="D3626" t="s">
        <v>7611</v>
      </c>
      <c r="E3626" t="str">
        <f>_xlfn.XLOOKUP(Table2[[#This Row],[rxn]],[1]Sheet1!$A:$A,[1]Sheet1!$C:$C,"Other metaolism",0)</f>
        <v>Central metabolism</v>
      </c>
      <c r="F3626" t="s">
        <v>531</v>
      </c>
      <c r="G3626" t="str">
        <f>Table2[[#This Row],[rxn]]&amp;"_"&amp;Table2[[#This Row],[dir]]</f>
        <v>RPI_c_FWD</v>
      </c>
      <c r="H3626" t="str" cm="1">
        <f t="array" ref="H3626">_xlfn.TEXTJOIN(",",TRUE,_xlfn.UNIQUE(_xlfn._xlws.FILTER(Table2[enz],Table2[rxn+dir]=Table2[[#This Row],[rxn+dir]])))</f>
        <v>rt4920</v>
      </c>
      <c r="I3626" s="2" t="str">
        <f>_xlfn.TEXTAFTER(Table2[[#This Row],[rxn]],"_",-1)</f>
        <v>c</v>
      </c>
      <c r="J3626" s="2" t="str">
        <f>_xlfn.TEXTBEFORE(Table2[[#This Row],[rxn]],"_"&amp;Table2[[#This Row],[compartment]],-1)</f>
        <v>RPI</v>
      </c>
      <c r="K3626" s="2" t="str" cm="1">
        <f t="array" ref="K3626">_xlfn.LET(_xlpm.t,J3626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26" s="2" t="str">
        <f>IF(LEN(Table2[[#This Row],[number at end of rxn-compartment]])&gt;0,_xlfn.TEXTBEFORE(Table2[[#This Row],[rxn-compartment]],Table2[[#This Row],[number at end of rxn-compartment]],-1),"")</f>
        <v/>
      </c>
    </row>
    <row r="3627" spans="1:12" x14ac:dyDescent="0.2">
      <c r="A3627" t="s">
        <v>7612</v>
      </c>
      <c r="B3627" t="s">
        <v>1105</v>
      </c>
      <c r="C3627" t="s">
        <v>21</v>
      </c>
      <c r="D3627" t="s">
        <v>7611</v>
      </c>
      <c r="E3627" t="str">
        <f>_xlfn.XLOOKUP(Table2[[#This Row],[rxn]],[1]Sheet1!$A:$A,[1]Sheet1!$C:$C,"Other metaolism",0)</f>
        <v>Central metabolism</v>
      </c>
      <c r="F3627" t="s">
        <v>531</v>
      </c>
      <c r="G3627" t="str">
        <f>Table2[[#This Row],[rxn]]&amp;"_"&amp;Table2[[#This Row],[dir]]</f>
        <v>RPI_c_REV</v>
      </c>
      <c r="H3627" t="str" cm="1">
        <f t="array" ref="H3627">_xlfn.TEXTJOIN(",",TRUE,_xlfn.UNIQUE(_xlfn._xlws.FILTER(Table2[enz],Table2[rxn+dir]=Table2[[#This Row],[rxn+dir]])))</f>
        <v>rt4920</v>
      </c>
      <c r="I3627" s="2" t="str">
        <f>_xlfn.TEXTAFTER(Table2[[#This Row],[rxn]],"_",-1)</f>
        <v>c</v>
      </c>
      <c r="J3627" s="2" t="str">
        <f>_xlfn.TEXTBEFORE(Table2[[#This Row],[rxn]],"_"&amp;Table2[[#This Row],[compartment]],-1)</f>
        <v>RPI</v>
      </c>
      <c r="K3627" s="2" t="str" cm="1">
        <f t="array" ref="K3627">_xlfn.LET(_xlpm.t,J3627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27" s="2" t="str">
        <f>IF(LEN(Table2[[#This Row],[number at end of rxn-compartment]])&gt;0,_xlfn.TEXTBEFORE(Table2[[#This Row],[rxn-compartment]],Table2[[#This Row],[number at end of rxn-compartment]],-1),"")</f>
        <v/>
      </c>
    </row>
    <row r="3628" spans="1:12" x14ac:dyDescent="0.2">
      <c r="A3628" t="s">
        <v>7613</v>
      </c>
      <c r="B3628" t="s">
        <v>1108</v>
      </c>
      <c r="C3628" t="s">
        <v>8</v>
      </c>
      <c r="D3628" t="s">
        <v>7614</v>
      </c>
      <c r="E3628" t="str">
        <f>_xlfn.XLOOKUP(Table2[[#This Row],[rxn]],[1]Sheet1!$A:$A,[1]Sheet1!$C:$C,"Other metaolism",0)</f>
        <v>Amino acid metabolism</v>
      </c>
      <c r="F3628" t="s">
        <v>57</v>
      </c>
      <c r="G3628" t="str">
        <f>Table2[[#This Row],[rxn]]&amp;"_"&amp;Table2[[#This Row],[dir]]</f>
        <v>SACCD1_c_FWD</v>
      </c>
      <c r="H3628" t="str" cm="1">
        <f t="array" ref="H3628">_xlfn.TEXTJOIN(",",TRUE,_xlfn.UNIQUE(_xlfn._xlws.FILTER(Table2[enz],Table2[rxn+dir]=Table2[[#This Row],[rxn+dir]])))</f>
        <v>rt8465</v>
      </c>
      <c r="I3628" s="2" t="str">
        <f>_xlfn.TEXTAFTER(Table2[[#This Row],[rxn]],"_",-1)</f>
        <v>c</v>
      </c>
      <c r="J3628" s="2" t="str">
        <f>_xlfn.TEXTBEFORE(Table2[[#This Row],[rxn]],"_"&amp;Table2[[#This Row],[compartment]],-1)</f>
        <v>SACCD1</v>
      </c>
      <c r="K3628" s="2" t="str" cm="1">
        <f t="array" ref="K3628">_xlfn.LET(_xlpm.t,J3628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28" s="2" t="str">
        <f>IF(LEN(Table2[[#This Row],[number at end of rxn-compartment]])&gt;0,_xlfn.TEXTBEFORE(Table2[[#This Row],[rxn-compartment]],Table2[[#This Row],[number at end of rxn-compartment]],-1),"")</f>
        <v>SACCD</v>
      </c>
    </row>
    <row r="3629" spans="1:12" x14ac:dyDescent="0.2">
      <c r="A3629" t="s">
        <v>7615</v>
      </c>
      <c r="B3629" t="s">
        <v>1111</v>
      </c>
      <c r="C3629" t="s">
        <v>8</v>
      </c>
      <c r="D3629" t="s">
        <v>7616</v>
      </c>
      <c r="E3629" t="str">
        <f>_xlfn.XLOOKUP(Table2[[#This Row],[rxn]],[1]Sheet1!$A:$A,[1]Sheet1!$C:$C,"Other metaolism",0)</f>
        <v>Amino acid metabolism</v>
      </c>
      <c r="F3629" t="s">
        <v>57</v>
      </c>
      <c r="G3629" t="str">
        <f>Table2[[#This Row],[rxn]]&amp;"_"&amp;Table2[[#This Row],[dir]]</f>
        <v>SACCD2_c_FWD</v>
      </c>
      <c r="H3629" t="str" cm="1">
        <f t="array" ref="H3629">_xlfn.TEXTJOIN(",",TRUE,_xlfn.UNIQUE(_xlfn._xlws.FILTER(Table2[enz],Table2[rxn+dir]=Table2[[#This Row],[rxn+dir]])))</f>
        <v>rt5719,rt8465</v>
      </c>
      <c r="I3629" s="2" t="str">
        <f>_xlfn.TEXTAFTER(Table2[[#This Row],[rxn]],"_",-1)</f>
        <v>c</v>
      </c>
      <c r="J3629" s="2" t="str">
        <f>_xlfn.TEXTBEFORE(Table2[[#This Row],[rxn]],"_"&amp;Table2[[#This Row],[compartment]],-1)</f>
        <v>SACCD2</v>
      </c>
      <c r="K3629" s="2" t="str" cm="1">
        <f t="array" ref="K3629">_xlfn.LET(_xlpm.t,J3629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29" s="2" t="str">
        <f>IF(LEN(Table2[[#This Row],[number at end of rxn-compartment]])&gt;0,_xlfn.TEXTBEFORE(Table2[[#This Row],[rxn-compartment]],Table2[[#This Row],[number at end of rxn-compartment]],-1),"")</f>
        <v>SACCD</v>
      </c>
    </row>
    <row r="3630" spans="1:12" x14ac:dyDescent="0.2">
      <c r="A3630" t="s">
        <v>7617</v>
      </c>
      <c r="B3630" t="s">
        <v>1111</v>
      </c>
      <c r="C3630" t="s">
        <v>8</v>
      </c>
      <c r="D3630" t="s">
        <v>7614</v>
      </c>
      <c r="E3630" t="str">
        <f>_xlfn.XLOOKUP(Table2[[#This Row],[rxn]],[1]Sheet1!$A:$A,[1]Sheet1!$C:$C,"Other metaolism",0)</f>
        <v>Amino acid metabolism</v>
      </c>
      <c r="F3630" t="s">
        <v>57</v>
      </c>
      <c r="G3630" t="str">
        <f>Table2[[#This Row],[rxn]]&amp;"_"&amp;Table2[[#This Row],[dir]]</f>
        <v>SACCD2_c_FWD</v>
      </c>
      <c r="H3630" t="str" cm="1">
        <f t="array" ref="H3630">_xlfn.TEXTJOIN(",",TRUE,_xlfn.UNIQUE(_xlfn._xlws.FILTER(Table2[enz],Table2[rxn+dir]=Table2[[#This Row],[rxn+dir]])))</f>
        <v>rt5719,rt8465</v>
      </c>
      <c r="I3630" s="2" t="str">
        <f>_xlfn.TEXTAFTER(Table2[[#This Row],[rxn]],"_",-1)</f>
        <v>c</v>
      </c>
      <c r="J3630" s="2" t="str">
        <f>_xlfn.TEXTBEFORE(Table2[[#This Row],[rxn]],"_"&amp;Table2[[#This Row],[compartment]],-1)</f>
        <v>SACCD2</v>
      </c>
      <c r="K3630" s="2" t="str" cm="1">
        <f t="array" ref="K3630">_xlfn.LET(_xlpm.t,J3630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30" s="2" t="str">
        <f>IF(LEN(Table2[[#This Row],[number at end of rxn-compartment]])&gt;0,_xlfn.TEXTBEFORE(Table2[[#This Row],[rxn-compartment]],Table2[[#This Row],[number at end of rxn-compartment]],-1),"")</f>
        <v>SACCD</v>
      </c>
    </row>
    <row r="3631" spans="1:12" x14ac:dyDescent="0.2">
      <c r="A3631" t="s">
        <v>7618</v>
      </c>
      <c r="B3631" t="s">
        <v>7620</v>
      </c>
      <c r="C3631" t="s">
        <v>8</v>
      </c>
      <c r="D3631" t="s">
        <v>7619</v>
      </c>
      <c r="E3631" t="str">
        <f>_xlfn.XLOOKUP(Table2[[#This Row],[rxn]],[1]Sheet1!$A:$A,[1]Sheet1!$C:$C,"Other metaolism",0)</f>
        <v>RNA metabolism</v>
      </c>
      <c r="F3631" t="s">
        <v>116</v>
      </c>
      <c r="G3631" t="str">
        <f>Table2[[#This Row],[rxn]]&amp;"_"&amp;Table2[[#This Row],[dir]]</f>
        <v>SADT_c_FWD</v>
      </c>
      <c r="H3631" t="str" cm="1">
        <f t="array" ref="H3631">_xlfn.TEXTJOIN(",",TRUE,_xlfn.UNIQUE(_xlfn._xlws.FILTER(Table2[enz],Table2[rxn+dir]=Table2[[#This Row],[rxn+dir]])))</f>
        <v>rt5075</v>
      </c>
      <c r="I3631" s="2" t="str">
        <f>_xlfn.TEXTAFTER(Table2[[#This Row],[rxn]],"_",-1)</f>
        <v>c</v>
      </c>
      <c r="J3631" s="2" t="str">
        <f>_xlfn.TEXTBEFORE(Table2[[#This Row],[rxn]],"_"&amp;Table2[[#This Row],[compartment]],-1)</f>
        <v>SADT</v>
      </c>
      <c r="K3631" s="2" t="str" cm="1">
        <f t="array" ref="K3631">_xlfn.LET(_xlpm.t,J3631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1" s="2" t="str">
        <f>IF(LEN(Table2[[#This Row],[number at end of rxn-compartment]])&gt;0,_xlfn.TEXTBEFORE(Table2[[#This Row],[rxn-compartment]],Table2[[#This Row],[number at end of rxn-compartment]],-1),"")</f>
        <v/>
      </c>
    </row>
    <row r="3632" spans="1:12" x14ac:dyDescent="0.2">
      <c r="A3632" t="s">
        <v>7621</v>
      </c>
      <c r="B3632" t="s">
        <v>7623</v>
      </c>
      <c r="C3632" t="s">
        <v>8</v>
      </c>
      <c r="D3632" t="s">
        <v>7622</v>
      </c>
      <c r="E3632" t="str">
        <f>_xlfn.XLOOKUP(Table2[[#This Row],[rxn]],[1]Sheet1!$A:$A,[1]Sheet1!$C:$C,"Other metaolism",0)</f>
        <v>Other metabolism</v>
      </c>
      <c r="F3632" t="s">
        <v>7624</v>
      </c>
      <c r="G3632" t="str">
        <f>Table2[[#This Row],[rxn]]&amp;"_"&amp;Table2[[#This Row],[dir]]</f>
        <v>SALCMOX_x_FWD</v>
      </c>
      <c r="H3632" t="str" cm="1">
        <f t="array" ref="H3632">_xlfn.TEXTJOIN(",",TRUE,_xlfn.UNIQUE(_xlfn._xlws.FILTER(Table2[enz],Table2[rxn+dir]=Table2[[#This Row],[rxn+dir]])))</f>
        <v>rt1970,rt2557,rt3875,rt5198,rt5285,rt5815,rt7337,rt7373</v>
      </c>
      <c r="I3632" s="2" t="str">
        <f>_xlfn.TEXTAFTER(Table2[[#This Row],[rxn]],"_",-1)</f>
        <v>x</v>
      </c>
      <c r="J3632" s="2" t="str">
        <f>_xlfn.TEXTBEFORE(Table2[[#This Row],[rxn]],"_"&amp;Table2[[#This Row],[compartment]],-1)</f>
        <v>SALCMOX</v>
      </c>
      <c r="K3632" s="2" t="str" cm="1">
        <f t="array" ref="K3632">_xlfn.LET(_xlpm.t,J3632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2" s="2" t="str">
        <f>IF(LEN(Table2[[#This Row],[number at end of rxn-compartment]])&gt;0,_xlfn.TEXTBEFORE(Table2[[#This Row],[rxn-compartment]],Table2[[#This Row],[number at end of rxn-compartment]],-1),"")</f>
        <v/>
      </c>
    </row>
    <row r="3633" spans="1:12" x14ac:dyDescent="0.2">
      <c r="A3633" t="s">
        <v>7625</v>
      </c>
      <c r="B3633" t="s">
        <v>7623</v>
      </c>
      <c r="C3633" t="s">
        <v>8</v>
      </c>
      <c r="D3633" t="s">
        <v>7626</v>
      </c>
      <c r="E3633" t="str">
        <f>_xlfn.XLOOKUP(Table2[[#This Row],[rxn]],[1]Sheet1!$A:$A,[1]Sheet1!$C:$C,"Other metaolism",0)</f>
        <v>Other metabolism</v>
      </c>
      <c r="F3633" t="s">
        <v>7624</v>
      </c>
      <c r="G3633" t="str">
        <f>Table2[[#This Row],[rxn]]&amp;"_"&amp;Table2[[#This Row],[dir]]</f>
        <v>SALCMOX_x_FWD</v>
      </c>
      <c r="H3633" t="str" cm="1">
        <f t="array" ref="H3633">_xlfn.TEXTJOIN(",",TRUE,_xlfn.UNIQUE(_xlfn._xlws.FILTER(Table2[enz],Table2[rxn+dir]=Table2[[#This Row],[rxn+dir]])))</f>
        <v>rt1970,rt2557,rt3875,rt5198,rt5285,rt5815,rt7337,rt7373</v>
      </c>
      <c r="I3633" s="2" t="str">
        <f>_xlfn.TEXTAFTER(Table2[[#This Row],[rxn]],"_",-1)</f>
        <v>x</v>
      </c>
      <c r="J3633" s="2" t="str">
        <f>_xlfn.TEXTBEFORE(Table2[[#This Row],[rxn]],"_"&amp;Table2[[#This Row],[compartment]],-1)</f>
        <v>SALCMOX</v>
      </c>
      <c r="K3633" s="2" t="str" cm="1">
        <f t="array" ref="K3633">_xlfn.LET(_xlpm.t,J3633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3" s="2" t="str">
        <f>IF(LEN(Table2[[#This Row],[number at end of rxn-compartment]])&gt;0,_xlfn.TEXTBEFORE(Table2[[#This Row],[rxn-compartment]],Table2[[#This Row],[number at end of rxn-compartment]],-1),"")</f>
        <v/>
      </c>
    </row>
    <row r="3634" spans="1:12" x14ac:dyDescent="0.2">
      <c r="A3634" t="s">
        <v>7627</v>
      </c>
      <c r="B3634" t="s">
        <v>7623</v>
      </c>
      <c r="C3634" t="s">
        <v>8</v>
      </c>
      <c r="D3634" t="s">
        <v>7628</v>
      </c>
      <c r="E3634" t="str">
        <f>_xlfn.XLOOKUP(Table2[[#This Row],[rxn]],[1]Sheet1!$A:$A,[1]Sheet1!$C:$C,"Other metaolism",0)</f>
        <v>Other metabolism</v>
      </c>
      <c r="F3634" t="s">
        <v>7624</v>
      </c>
      <c r="G3634" t="str">
        <f>Table2[[#This Row],[rxn]]&amp;"_"&amp;Table2[[#This Row],[dir]]</f>
        <v>SALCMOX_x_FWD</v>
      </c>
      <c r="H3634" t="str" cm="1">
        <f t="array" ref="H3634">_xlfn.TEXTJOIN(",",TRUE,_xlfn.UNIQUE(_xlfn._xlws.FILTER(Table2[enz],Table2[rxn+dir]=Table2[[#This Row],[rxn+dir]])))</f>
        <v>rt1970,rt2557,rt3875,rt5198,rt5285,rt5815,rt7337,rt7373</v>
      </c>
      <c r="I3634" s="2" t="str">
        <f>_xlfn.TEXTAFTER(Table2[[#This Row],[rxn]],"_",-1)</f>
        <v>x</v>
      </c>
      <c r="J3634" s="2" t="str">
        <f>_xlfn.TEXTBEFORE(Table2[[#This Row],[rxn]],"_"&amp;Table2[[#This Row],[compartment]],-1)</f>
        <v>SALCMOX</v>
      </c>
      <c r="K3634" s="2" t="str" cm="1">
        <f t="array" ref="K3634">_xlfn.LET(_xlpm.t,J3634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4" s="2" t="str">
        <f>IF(LEN(Table2[[#This Row],[number at end of rxn-compartment]])&gt;0,_xlfn.TEXTBEFORE(Table2[[#This Row],[rxn-compartment]],Table2[[#This Row],[number at end of rxn-compartment]],-1),"")</f>
        <v/>
      </c>
    </row>
    <row r="3635" spans="1:12" x14ac:dyDescent="0.2">
      <c r="A3635" t="s">
        <v>7629</v>
      </c>
      <c r="B3635" t="s">
        <v>7623</v>
      </c>
      <c r="C3635" t="s">
        <v>8</v>
      </c>
      <c r="D3635" t="s">
        <v>7630</v>
      </c>
      <c r="E3635" t="str">
        <f>_xlfn.XLOOKUP(Table2[[#This Row],[rxn]],[1]Sheet1!$A:$A,[1]Sheet1!$C:$C,"Other metaolism",0)</f>
        <v>Other metabolism</v>
      </c>
      <c r="F3635" t="s">
        <v>7624</v>
      </c>
      <c r="G3635" t="str">
        <f>Table2[[#This Row],[rxn]]&amp;"_"&amp;Table2[[#This Row],[dir]]</f>
        <v>SALCMOX_x_FWD</v>
      </c>
      <c r="H3635" t="str" cm="1">
        <f t="array" ref="H3635">_xlfn.TEXTJOIN(",",TRUE,_xlfn.UNIQUE(_xlfn._xlws.FILTER(Table2[enz],Table2[rxn+dir]=Table2[[#This Row],[rxn+dir]])))</f>
        <v>rt1970,rt2557,rt3875,rt5198,rt5285,rt5815,rt7337,rt7373</v>
      </c>
      <c r="I3635" s="2" t="str">
        <f>_xlfn.TEXTAFTER(Table2[[#This Row],[rxn]],"_",-1)</f>
        <v>x</v>
      </c>
      <c r="J3635" s="2" t="str">
        <f>_xlfn.TEXTBEFORE(Table2[[#This Row],[rxn]],"_"&amp;Table2[[#This Row],[compartment]],-1)</f>
        <v>SALCMOX</v>
      </c>
      <c r="K3635" s="2" t="str" cm="1">
        <f t="array" ref="K3635">_xlfn.LET(_xlpm.t,J3635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5" s="2" t="str">
        <f>IF(LEN(Table2[[#This Row],[number at end of rxn-compartment]])&gt;0,_xlfn.TEXTBEFORE(Table2[[#This Row],[rxn-compartment]],Table2[[#This Row],[number at end of rxn-compartment]],-1),"")</f>
        <v/>
      </c>
    </row>
    <row r="3636" spans="1:12" x14ac:dyDescent="0.2">
      <c r="A3636" t="s">
        <v>7631</v>
      </c>
      <c r="B3636" t="s">
        <v>7623</v>
      </c>
      <c r="C3636" t="s">
        <v>8</v>
      </c>
      <c r="D3636" t="s">
        <v>7632</v>
      </c>
      <c r="E3636" t="str">
        <f>_xlfn.XLOOKUP(Table2[[#This Row],[rxn]],[1]Sheet1!$A:$A,[1]Sheet1!$C:$C,"Other metaolism",0)</f>
        <v>Other metabolism</v>
      </c>
      <c r="F3636" t="s">
        <v>7624</v>
      </c>
      <c r="G3636" t="str">
        <f>Table2[[#This Row],[rxn]]&amp;"_"&amp;Table2[[#This Row],[dir]]</f>
        <v>SALCMOX_x_FWD</v>
      </c>
      <c r="H3636" t="str" cm="1">
        <f t="array" ref="H3636">_xlfn.TEXTJOIN(",",TRUE,_xlfn.UNIQUE(_xlfn._xlws.FILTER(Table2[enz],Table2[rxn+dir]=Table2[[#This Row],[rxn+dir]])))</f>
        <v>rt1970,rt2557,rt3875,rt5198,rt5285,rt5815,rt7337,rt7373</v>
      </c>
      <c r="I3636" s="2" t="str">
        <f>_xlfn.TEXTAFTER(Table2[[#This Row],[rxn]],"_",-1)</f>
        <v>x</v>
      </c>
      <c r="J3636" s="2" t="str">
        <f>_xlfn.TEXTBEFORE(Table2[[#This Row],[rxn]],"_"&amp;Table2[[#This Row],[compartment]],-1)</f>
        <v>SALCMOX</v>
      </c>
      <c r="K3636" s="2" t="str" cm="1">
        <f t="array" ref="K3636">_xlfn.LET(_xlpm.t,J3636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6" s="2" t="str">
        <f>IF(LEN(Table2[[#This Row],[number at end of rxn-compartment]])&gt;0,_xlfn.TEXTBEFORE(Table2[[#This Row],[rxn-compartment]],Table2[[#This Row],[number at end of rxn-compartment]],-1),"")</f>
        <v/>
      </c>
    </row>
    <row r="3637" spans="1:12" x14ac:dyDescent="0.2">
      <c r="A3637" t="s">
        <v>7633</v>
      </c>
      <c r="B3637" t="s">
        <v>7623</v>
      </c>
      <c r="C3637" t="s">
        <v>8</v>
      </c>
      <c r="D3637" t="s">
        <v>7634</v>
      </c>
      <c r="E3637" t="str">
        <f>_xlfn.XLOOKUP(Table2[[#This Row],[rxn]],[1]Sheet1!$A:$A,[1]Sheet1!$C:$C,"Other metaolism",0)</f>
        <v>Other metabolism</v>
      </c>
      <c r="F3637" t="s">
        <v>7624</v>
      </c>
      <c r="G3637" t="str">
        <f>Table2[[#This Row],[rxn]]&amp;"_"&amp;Table2[[#This Row],[dir]]</f>
        <v>SALCMOX_x_FWD</v>
      </c>
      <c r="H3637" t="str" cm="1">
        <f t="array" ref="H3637">_xlfn.TEXTJOIN(",",TRUE,_xlfn.UNIQUE(_xlfn._xlws.FILTER(Table2[enz],Table2[rxn+dir]=Table2[[#This Row],[rxn+dir]])))</f>
        <v>rt1970,rt2557,rt3875,rt5198,rt5285,rt5815,rt7337,rt7373</v>
      </c>
      <c r="I3637" s="2" t="str">
        <f>_xlfn.TEXTAFTER(Table2[[#This Row],[rxn]],"_",-1)</f>
        <v>x</v>
      </c>
      <c r="J3637" s="2" t="str">
        <f>_xlfn.TEXTBEFORE(Table2[[#This Row],[rxn]],"_"&amp;Table2[[#This Row],[compartment]],-1)</f>
        <v>SALCMOX</v>
      </c>
      <c r="K3637" s="2" t="str" cm="1">
        <f t="array" ref="K3637">_xlfn.LET(_xlpm.t,J3637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7" s="2" t="str">
        <f>IF(LEN(Table2[[#This Row],[number at end of rxn-compartment]])&gt;0,_xlfn.TEXTBEFORE(Table2[[#This Row],[rxn-compartment]],Table2[[#This Row],[number at end of rxn-compartment]],-1),"")</f>
        <v/>
      </c>
    </row>
    <row r="3638" spans="1:12" x14ac:dyDescent="0.2">
      <c r="A3638" t="s">
        <v>7635</v>
      </c>
      <c r="B3638" t="s">
        <v>7623</v>
      </c>
      <c r="C3638" t="s">
        <v>8</v>
      </c>
      <c r="D3638" t="s">
        <v>7636</v>
      </c>
      <c r="E3638" t="str">
        <f>_xlfn.XLOOKUP(Table2[[#This Row],[rxn]],[1]Sheet1!$A:$A,[1]Sheet1!$C:$C,"Other metaolism",0)</f>
        <v>Other metabolism</v>
      </c>
      <c r="F3638" t="s">
        <v>7624</v>
      </c>
      <c r="G3638" t="str">
        <f>Table2[[#This Row],[rxn]]&amp;"_"&amp;Table2[[#This Row],[dir]]</f>
        <v>SALCMOX_x_FWD</v>
      </c>
      <c r="H3638" t="str" cm="1">
        <f t="array" ref="H3638">_xlfn.TEXTJOIN(",",TRUE,_xlfn.UNIQUE(_xlfn._xlws.FILTER(Table2[enz],Table2[rxn+dir]=Table2[[#This Row],[rxn+dir]])))</f>
        <v>rt1970,rt2557,rt3875,rt5198,rt5285,rt5815,rt7337,rt7373</v>
      </c>
      <c r="I3638" s="2" t="str">
        <f>_xlfn.TEXTAFTER(Table2[[#This Row],[rxn]],"_",-1)</f>
        <v>x</v>
      </c>
      <c r="J3638" s="2" t="str">
        <f>_xlfn.TEXTBEFORE(Table2[[#This Row],[rxn]],"_"&amp;Table2[[#This Row],[compartment]],-1)</f>
        <v>SALCMOX</v>
      </c>
      <c r="K3638" s="2" t="str" cm="1">
        <f t="array" ref="K3638">_xlfn.LET(_xlpm.t,J3638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8" s="2" t="str">
        <f>IF(LEN(Table2[[#This Row],[number at end of rxn-compartment]])&gt;0,_xlfn.TEXTBEFORE(Table2[[#This Row],[rxn-compartment]],Table2[[#This Row],[number at end of rxn-compartment]],-1),"")</f>
        <v/>
      </c>
    </row>
    <row r="3639" spans="1:12" x14ac:dyDescent="0.2">
      <c r="A3639" t="s">
        <v>7637</v>
      </c>
      <c r="B3639" t="s">
        <v>7623</v>
      </c>
      <c r="C3639" t="s">
        <v>8</v>
      </c>
      <c r="D3639" t="s">
        <v>7638</v>
      </c>
      <c r="E3639" t="str">
        <f>_xlfn.XLOOKUP(Table2[[#This Row],[rxn]],[1]Sheet1!$A:$A,[1]Sheet1!$C:$C,"Other metaolism",0)</f>
        <v>Other metabolism</v>
      </c>
      <c r="F3639" t="s">
        <v>7624</v>
      </c>
      <c r="G3639" t="str">
        <f>Table2[[#This Row],[rxn]]&amp;"_"&amp;Table2[[#This Row],[dir]]</f>
        <v>SALCMOX_x_FWD</v>
      </c>
      <c r="H3639" t="str" cm="1">
        <f t="array" ref="H3639">_xlfn.TEXTJOIN(",",TRUE,_xlfn.UNIQUE(_xlfn._xlws.FILTER(Table2[enz],Table2[rxn+dir]=Table2[[#This Row],[rxn+dir]])))</f>
        <v>rt1970,rt2557,rt3875,rt5198,rt5285,rt5815,rt7337,rt7373</v>
      </c>
      <c r="I3639" s="2" t="str">
        <f>_xlfn.TEXTAFTER(Table2[[#This Row],[rxn]],"_",-1)</f>
        <v>x</v>
      </c>
      <c r="J3639" s="2" t="str">
        <f>_xlfn.TEXTBEFORE(Table2[[#This Row],[rxn]],"_"&amp;Table2[[#This Row],[compartment]],-1)</f>
        <v>SALCMOX</v>
      </c>
      <c r="K3639" s="2" t="str" cm="1">
        <f t="array" ref="K3639">_xlfn.LET(_xlpm.t,J3639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39" s="2" t="str">
        <f>IF(LEN(Table2[[#This Row],[number at end of rxn-compartment]])&gt;0,_xlfn.TEXTBEFORE(Table2[[#This Row],[rxn-compartment]],Table2[[#This Row],[number at end of rxn-compartment]],-1),"")</f>
        <v/>
      </c>
    </row>
    <row r="3640" spans="1:12" x14ac:dyDescent="0.2">
      <c r="A3640" t="s">
        <v>7639</v>
      </c>
      <c r="B3640" t="s">
        <v>1114</v>
      </c>
      <c r="C3640" t="s">
        <v>8</v>
      </c>
      <c r="D3640" t="s">
        <v>7640</v>
      </c>
      <c r="E3640" t="str">
        <f>_xlfn.XLOOKUP(Table2[[#This Row],[rxn]],[1]Sheet1!$A:$A,[1]Sheet1!$C:$C,"Other metaolism",0)</f>
        <v>Other biosynthetic metabolism</v>
      </c>
      <c r="F3640" t="s">
        <v>277</v>
      </c>
      <c r="G3640" t="str">
        <f>Table2[[#This Row],[rxn]]&amp;"_"&amp;Table2[[#This Row],[dir]]</f>
        <v>SAM24MT_c_FWD</v>
      </c>
      <c r="H3640" t="str" cm="1">
        <f t="array" ref="H3640">_xlfn.TEXTJOIN(",",TRUE,_xlfn.UNIQUE(_xlfn._xlws.FILTER(Table2[enz],Table2[rxn+dir]=Table2[[#This Row],[rxn+dir]])))</f>
        <v>rt4692</v>
      </c>
      <c r="I3640" s="2" t="str">
        <f>_xlfn.TEXTAFTER(Table2[[#This Row],[rxn]],"_",-1)</f>
        <v>c</v>
      </c>
      <c r="J3640" s="2" t="str">
        <f>_xlfn.TEXTBEFORE(Table2[[#This Row],[rxn]],"_"&amp;Table2[[#This Row],[compartment]],-1)</f>
        <v>SAM24MT</v>
      </c>
      <c r="K3640" s="2" t="str" cm="1">
        <f t="array" ref="K3640">_xlfn.LET(_xlpm.t,J3640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40" s="2" t="str">
        <f>IF(LEN(Table2[[#This Row],[number at end of rxn-compartment]])&gt;0,_xlfn.TEXTBEFORE(Table2[[#This Row],[rxn-compartment]],Table2[[#This Row],[number at end of rxn-compartment]],-1),"")</f>
        <v/>
      </c>
    </row>
    <row r="3641" spans="1:12" x14ac:dyDescent="0.2">
      <c r="A3641" t="s">
        <v>7641</v>
      </c>
      <c r="B3641" t="s">
        <v>7643</v>
      </c>
      <c r="C3641" t="s">
        <v>8</v>
      </c>
      <c r="D3641" t="s">
        <v>7642</v>
      </c>
      <c r="E3641" t="str">
        <f>_xlfn.XLOOKUP(Table2[[#This Row],[rxn]],[1]Sheet1!$A:$A,[1]Sheet1!$C:$C,"Other metaolism",0)</f>
        <v>Central metabolism</v>
      </c>
      <c r="F3641" t="s">
        <v>531</v>
      </c>
      <c r="G3641" t="str">
        <f>Table2[[#This Row],[rxn]]&amp;"_"&amp;Table2[[#This Row],[dir]]</f>
        <v>SBP_c_FWD</v>
      </c>
      <c r="H3641" t="str" cm="1">
        <f t="array" ref="H3641">_xlfn.TEXTJOIN(",",TRUE,_xlfn.UNIQUE(_xlfn._xlws.FILTER(Table2[enz],Table2[rxn+dir]=Table2[[#This Row],[rxn+dir]])))</f>
        <v>rt4269</v>
      </c>
      <c r="I3641" s="2" t="str">
        <f>_xlfn.TEXTAFTER(Table2[[#This Row],[rxn]],"_",-1)</f>
        <v>c</v>
      </c>
      <c r="J3641" s="2" t="str">
        <f>_xlfn.TEXTBEFORE(Table2[[#This Row],[rxn]],"_"&amp;Table2[[#This Row],[compartment]],-1)</f>
        <v>SBP</v>
      </c>
      <c r="K3641" s="2" t="str" cm="1">
        <f t="array" ref="K3641">_xlfn.LET(_xlpm.t,J3641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41" s="2" t="str">
        <f>IF(LEN(Table2[[#This Row],[number at end of rxn-compartment]])&gt;0,_xlfn.TEXTBEFORE(Table2[[#This Row],[rxn-compartment]],Table2[[#This Row],[number at end of rxn-compartment]],-1),"")</f>
        <v/>
      </c>
    </row>
    <row r="3642" spans="1:12" x14ac:dyDescent="0.2">
      <c r="A3642" t="s">
        <v>7644</v>
      </c>
      <c r="B3642" t="s">
        <v>7646</v>
      </c>
      <c r="C3642" t="s">
        <v>8</v>
      </c>
      <c r="D3642" t="s">
        <v>7645</v>
      </c>
      <c r="E3642" t="str">
        <f>_xlfn.XLOOKUP(Table2[[#This Row],[rxn]],[1]Sheet1!$A:$A,[1]Sheet1!$C:$C,"Other metaolism",0)</f>
        <v>Other biosynthetic metabolism</v>
      </c>
      <c r="F3642" t="s">
        <v>404</v>
      </c>
      <c r="G3642" t="str">
        <f>Table2[[#This Row],[rxn]]&amp;"_"&amp;Table2[[#This Row],[dir]]</f>
        <v>SBPP1_r_FWD</v>
      </c>
      <c r="H3642" t="str" cm="1">
        <f t="array" ref="H3642">_xlfn.TEXTJOIN(",",TRUE,_xlfn.UNIQUE(_xlfn._xlws.FILTER(Table2[enz],Table2[rxn+dir]=Table2[[#This Row],[rxn+dir]])))</f>
        <v>rt5044</v>
      </c>
      <c r="I3642" s="2" t="str">
        <f>_xlfn.TEXTAFTER(Table2[[#This Row],[rxn]],"_",-1)</f>
        <v>r</v>
      </c>
      <c r="J3642" s="2" t="str">
        <f>_xlfn.TEXTBEFORE(Table2[[#This Row],[rxn]],"_"&amp;Table2[[#This Row],[compartment]],-1)</f>
        <v>SBPP1</v>
      </c>
      <c r="K3642" s="2" t="str" cm="1">
        <f t="array" ref="K3642">_xlfn.LET(_xlpm.t,J3642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42" s="2" t="str">
        <f>IF(LEN(Table2[[#This Row],[number at end of rxn-compartment]])&gt;0,_xlfn.TEXTBEFORE(Table2[[#This Row],[rxn-compartment]],Table2[[#This Row],[number at end of rxn-compartment]],-1),"")</f>
        <v>SBPP</v>
      </c>
    </row>
    <row r="3643" spans="1:12" x14ac:dyDescent="0.2">
      <c r="A3643" t="s">
        <v>7647</v>
      </c>
      <c r="B3643" t="s">
        <v>7648</v>
      </c>
      <c r="C3643" t="s">
        <v>8</v>
      </c>
      <c r="D3643" t="s">
        <v>7645</v>
      </c>
      <c r="E3643" t="str">
        <f>_xlfn.XLOOKUP(Table2[[#This Row],[rxn]],[1]Sheet1!$A:$A,[1]Sheet1!$C:$C,"Other metaolism",0)</f>
        <v>Other metabolism</v>
      </c>
      <c r="F3643" t="s">
        <v>7649</v>
      </c>
      <c r="G3643" t="str">
        <f>Table2[[#This Row],[rxn]]&amp;"_"&amp;Table2[[#This Row],[dir]]</f>
        <v>SBPP2_r_FWD</v>
      </c>
      <c r="H3643" t="str" cm="1">
        <f t="array" ref="H3643">_xlfn.TEXTJOIN(",",TRUE,_xlfn.UNIQUE(_xlfn._xlws.FILTER(Table2[enz],Table2[rxn+dir]=Table2[[#This Row],[rxn+dir]])))</f>
        <v>rt5044</v>
      </c>
      <c r="I3643" s="2" t="str">
        <f>_xlfn.TEXTAFTER(Table2[[#This Row],[rxn]],"_",-1)</f>
        <v>r</v>
      </c>
      <c r="J3643" s="2" t="str">
        <f>_xlfn.TEXTBEFORE(Table2[[#This Row],[rxn]],"_"&amp;Table2[[#This Row],[compartment]],-1)</f>
        <v>SBPP2</v>
      </c>
      <c r="K3643" s="2" t="str" cm="1">
        <f t="array" ref="K3643">_xlfn.LET(_xlpm.t,J3643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43" s="2" t="str">
        <f>IF(LEN(Table2[[#This Row],[number at end of rxn-compartment]])&gt;0,_xlfn.TEXTBEFORE(Table2[[#This Row],[rxn-compartment]],Table2[[#This Row],[number at end of rxn-compartment]],-1),"")</f>
        <v>SBPP</v>
      </c>
    </row>
    <row r="3644" spans="1:12" x14ac:dyDescent="0.2">
      <c r="A3644" t="s">
        <v>7650</v>
      </c>
      <c r="B3644" t="s">
        <v>7651</v>
      </c>
      <c r="C3644" t="s">
        <v>8</v>
      </c>
      <c r="D3644" t="s">
        <v>2251</v>
      </c>
      <c r="E3644" t="str">
        <f>_xlfn.XLOOKUP(Table2[[#This Row],[rxn]],[1]Sheet1!$A:$A,[1]Sheet1!$C:$C,"Other metaolism",0)</f>
        <v>Other biosynthetic metabolism</v>
      </c>
      <c r="F3644" t="s">
        <v>541</v>
      </c>
      <c r="G3644" t="str">
        <f>Table2[[#This Row],[rxn]]&amp;"_"&amp;Table2[[#This Row],[dir]]</f>
        <v>SBTD_D2_c_FWD</v>
      </c>
      <c r="H3644" t="str" cm="1">
        <f t="array" ref="H3644">_xlfn.TEXTJOIN(",",TRUE,_xlfn.UNIQUE(_xlfn._xlws.FILTER(Table2[enz],Table2[rxn+dir]=Table2[[#This Row],[rxn+dir]])))</f>
        <v>rt4606,rt8084</v>
      </c>
      <c r="I3644" s="2" t="str">
        <f>_xlfn.TEXTAFTER(Table2[[#This Row],[rxn]],"_",-1)</f>
        <v>c</v>
      </c>
      <c r="J3644" s="2" t="str">
        <f>_xlfn.TEXTBEFORE(Table2[[#This Row],[rxn]],"_"&amp;Table2[[#This Row],[compartment]],-1)</f>
        <v>SBTD_D2</v>
      </c>
      <c r="K3644" s="2" t="str" cm="1">
        <f t="array" ref="K3644">_xlfn.LET(_xlpm.t,J3644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44" s="2" t="str">
        <f>IF(LEN(Table2[[#This Row],[number at end of rxn-compartment]])&gt;0,_xlfn.TEXTBEFORE(Table2[[#This Row],[rxn-compartment]],Table2[[#This Row],[number at end of rxn-compartment]],-1),"")</f>
        <v>SBTD_D</v>
      </c>
    </row>
    <row r="3645" spans="1:12" x14ac:dyDescent="0.2">
      <c r="A3645" t="s">
        <v>7652</v>
      </c>
      <c r="B3645" t="s">
        <v>7651</v>
      </c>
      <c r="C3645" t="s">
        <v>8</v>
      </c>
      <c r="D3645" t="s">
        <v>2255</v>
      </c>
      <c r="E3645" t="str">
        <f>_xlfn.XLOOKUP(Table2[[#This Row],[rxn]],[1]Sheet1!$A:$A,[1]Sheet1!$C:$C,"Other metaolism",0)</f>
        <v>Other biosynthetic metabolism</v>
      </c>
      <c r="F3645" t="s">
        <v>541</v>
      </c>
      <c r="G3645" t="str">
        <f>Table2[[#This Row],[rxn]]&amp;"_"&amp;Table2[[#This Row],[dir]]</f>
        <v>SBTD_D2_c_FWD</v>
      </c>
      <c r="H3645" t="str" cm="1">
        <f t="array" ref="H3645">_xlfn.TEXTJOIN(",",TRUE,_xlfn.UNIQUE(_xlfn._xlws.FILTER(Table2[enz],Table2[rxn+dir]=Table2[[#This Row],[rxn+dir]])))</f>
        <v>rt4606,rt8084</v>
      </c>
      <c r="I3645" s="2" t="str">
        <f>_xlfn.TEXTAFTER(Table2[[#This Row],[rxn]],"_",-1)</f>
        <v>c</v>
      </c>
      <c r="J3645" s="2" t="str">
        <f>_xlfn.TEXTBEFORE(Table2[[#This Row],[rxn]],"_"&amp;Table2[[#This Row],[compartment]],-1)</f>
        <v>SBTD_D2</v>
      </c>
      <c r="K3645" s="2" t="str" cm="1">
        <f t="array" ref="K3645">_xlfn.LET(_xlpm.t,J3645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45" s="2" t="str">
        <f>IF(LEN(Table2[[#This Row],[number at end of rxn-compartment]])&gt;0,_xlfn.TEXTBEFORE(Table2[[#This Row],[rxn-compartment]],Table2[[#This Row],[number at end of rxn-compartment]],-1),"")</f>
        <v>SBTD_D</v>
      </c>
    </row>
    <row r="3646" spans="1:12" x14ac:dyDescent="0.2">
      <c r="A3646" t="s">
        <v>7653</v>
      </c>
      <c r="B3646" t="s">
        <v>7654</v>
      </c>
      <c r="C3646" t="s">
        <v>8</v>
      </c>
      <c r="D3646" t="s">
        <v>2251</v>
      </c>
      <c r="E3646" t="str">
        <f>_xlfn.XLOOKUP(Table2[[#This Row],[rxn]],[1]Sheet1!$A:$A,[1]Sheet1!$C:$C,"Other metaolism",0)</f>
        <v>Other biosynthetic metabolism</v>
      </c>
      <c r="F3646" t="s">
        <v>541</v>
      </c>
      <c r="G3646" t="str">
        <f>Table2[[#This Row],[rxn]]&amp;"_"&amp;Table2[[#This Row],[dir]]</f>
        <v>SBTD_L_c_FWD</v>
      </c>
      <c r="H3646" t="str" cm="1">
        <f t="array" ref="H3646">_xlfn.TEXTJOIN(",",TRUE,_xlfn.UNIQUE(_xlfn._xlws.FILTER(Table2[enz],Table2[rxn+dir]=Table2[[#This Row],[rxn+dir]])))</f>
        <v>rt4606</v>
      </c>
      <c r="I3646" s="2" t="str">
        <f>_xlfn.TEXTAFTER(Table2[[#This Row],[rxn]],"_",-1)</f>
        <v>c</v>
      </c>
      <c r="J3646" s="2" t="str">
        <f>_xlfn.TEXTBEFORE(Table2[[#This Row],[rxn]],"_"&amp;Table2[[#This Row],[compartment]],-1)</f>
        <v>SBTD_L</v>
      </c>
      <c r="K3646" s="2" t="str" cm="1">
        <f t="array" ref="K3646">_xlfn.LET(_xlpm.t,J3646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46" s="2" t="str">
        <f>IF(LEN(Table2[[#This Row],[number at end of rxn-compartment]])&gt;0,_xlfn.TEXTBEFORE(Table2[[#This Row],[rxn-compartment]],Table2[[#This Row],[number at end of rxn-compartment]],-1),"")</f>
        <v/>
      </c>
    </row>
    <row r="3647" spans="1:12" x14ac:dyDescent="0.2">
      <c r="A3647" t="s">
        <v>7655</v>
      </c>
      <c r="B3647" t="s">
        <v>7656</v>
      </c>
      <c r="C3647" t="s">
        <v>8</v>
      </c>
      <c r="D3647" t="s">
        <v>2201</v>
      </c>
      <c r="E3647" t="str">
        <f>_xlfn.XLOOKUP(Table2[[#This Row],[rxn]],[1]Sheet1!$A:$A,[1]Sheet1!$C:$C,"Other metaolism",0)</f>
        <v>Excluded</v>
      </c>
      <c r="F3647" t="s">
        <v>19</v>
      </c>
      <c r="G3647" t="str">
        <f>Table2[[#This Row],[rxn]]&amp;"_"&amp;Table2[[#This Row],[dir]]</f>
        <v>SBTDt_c_FWD</v>
      </c>
      <c r="H3647" t="str" cm="1">
        <f t="array" ref="H3647">_xlfn.TEXTJOIN(",",TRUE,_xlfn.UNIQUE(_xlfn._xlws.FILTER(Table2[enz],Table2[rxn+dir]=Table2[[#This Row],[rxn+dir]])))</f>
        <v>UNKNOWN</v>
      </c>
      <c r="I3647" s="2" t="str">
        <f>_xlfn.TEXTAFTER(Table2[[#This Row],[rxn]],"_",-1)</f>
        <v>c</v>
      </c>
      <c r="J3647" s="2" t="str">
        <f>_xlfn.TEXTBEFORE(Table2[[#This Row],[rxn]],"_"&amp;Table2[[#This Row],[compartment]],-1)</f>
        <v>SBTDt</v>
      </c>
      <c r="K3647" s="2" t="str" cm="1">
        <f t="array" ref="K3647">_xlfn.LET(_xlpm.t,J3647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47" s="2" t="str">
        <f>IF(LEN(Table2[[#This Row],[number at end of rxn-compartment]])&gt;0,_xlfn.TEXTBEFORE(Table2[[#This Row],[rxn-compartment]],Table2[[#This Row],[number at end of rxn-compartment]],-1),"")</f>
        <v/>
      </c>
    </row>
    <row r="3648" spans="1:12" x14ac:dyDescent="0.2">
      <c r="A3648" t="s">
        <v>7657</v>
      </c>
      <c r="B3648" t="s">
        <v>7656</v>
      </c>
      <c r="C3648" t="s">
        <v>21</v>
      </c>
      <c r="D3648" t="s">
        <v>2201</v>
      </c>
      <c r="E3648" t="str">
        <f>_xlfn.XLOOKUP(Table2[[#This Row],[rxn]],[1]Sheet1!$A:$A,[1]Sheet1!$C:$C,"Other metaolism",0)</f>
        <v>Excluded</v>
      </c>
      <c r="F3648" t="s">
        <v>19</v>
      </c>
      <c r="G3648" t="str">
        <f>Table2[[#This Row],[rxn]]&amp;"_"&amp;Table2[[#This Row],[dir]]</f>
        <v>SBTDt_c_REV</v>
      </c>
      <c r="H3648" t="str" cm="1">
        <f t="array" ref="H3648">_xlfn.TEXTJOIN(",",TRUE,_xlfn.UNIQUE(_xlfn._xlws.FILTER(Table2[enz],Table2[rxn+dir]=Table2[[#This Row],[rxn+dir]])))</f>
        <v>UNKNOWN</v>
      </c>
      <c r="I3648" s="2" t="str">
        <f>_xlfn.TEXTAFTER(Table2[[#This Row],[rxn]],"_",-1)</f>
        <v>c</v>
      </c>
      <c r="J3648" s="2" t="str">
        <f>_xlfn.TEXTBEFORE(Table2[[#This Row],[rxn]],"_"&amp;Table2[[#This Row],[compartment]],-1)</f>
        <v>SBTDt</v>
      </c>
      <c r="K3648" s="2" t="str" cm="1">
        <f t="array" ref="K3648">_xlfn.LET(_xlpm.t,J3648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48" s="2" t="str">
        <f>IF(LEN(Table2[[#This Row],[number at end of rxn-compartment]])&gt;0,_xlfn.TEXTBEFORE(Table2[[#This Row],[rxn-compartment]],Table2[[#This Row],[number at end of rxn-compartment]],-1),"")</f>
        <v/>
      </c>
    </row>
    <row r="3649" spans="1:12" x14ac:dyDescent="0.2">
      <c r="A3649" t="s">
        <v>7658</v>
      </c>
      <c r="B3649" t="s">
        <v>7659</v>
      </c>
      <c r="C3649" t="s">
        <v>8</v>
      </c>
      <c r="D3649" t="s">
        <v>2201</v>
      </c>
      <c r="E3649" t="str">
        <f>_xlfn.XLOOKUP(Table2[[#This Row],[rxn]],[1]Sheet1!$A:$A,[1]Sheet1!$C:$C,"Other metaolism",0)</f>
        <v>Excluded</v>
      </c>
      <c r="F3649" t="s">
        <v>19</v>
      </c>
      <c r="G3649" t="str">
        <f>Table2[[#This Row],[rxn]]&amp;"_"&amp;Table2[[#This Row],[dir]]</f>
        <v>SBTLt_c_FWD</v>
      </c>
      <c r="H3649" t="str" cm="1">
        <f t="array" ref="H3649">_xlfn.TEXTJOIN(",",TRUE,_xlfn.UNIQUE(_xlfn._xlws.FILTER(Table2[enz],Table2[rxn+dir]=Table2[[#This Row],[rxn+dir]])))</f>
        <v>UNKNOWN</v>
      </c>
      <c r="I3649" s="2" t="str">
        <f>_xlfn.TEXTAFTER(Table2[[#This Row],[rxn]],"_",-1)</f>
        <v>c</v>
      </c>
      <c r="J3649" s="2" t="str">
        <f>_xlfn.TEXTBEFORE(Table2[[#This Row],[rxn]],"_"&amp;Table2[[#This Row],[compartment]],-1)</f>
        <v>SBTLt</v>
      </c>
      <c r="K3649" s="2" t="str" cm="1">
        <f t="array" ref="K3649">_xlfn.LET(_xlpm.t,J3649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49" s="2" t="str">
        <f>IF(LEN(Table2[[#This Row],[number at end of rxn-compartment]])&gt;0,_xlfn.TEXTBEFORE(Table2[[#This Row],[rxn-compartment]],Table2[[#This Row],[number at end of rxn-compartment]],-1),"")</f>
        <v/>
      </c>
    </row>
    <row r="3650" spans="1:12" x14ac:dyDescent="0.2">
      <c r="A3650" t="s">
        <v>7660</v>
      </c>
      <c r="B3650" t="s">
        <v>7659</v>
      </c>
      <c r="C3650" t="s">
        <v>21</v>
      </c>
      <c r="D3650" t="s">
        <v>2201</v>
      </c>
      <c r="E3650" t="str">
        <f>_xlfn.XLOOKUP(Table2[[#This Row],[rxn]],[1]Sheet1!$A:$A,[1]Sheet1!$C:$C,"Other metaolism",0)</f>
        <v>Excluded</v>
      </c>
      <c r="F3650" t="s">
        <v>19</v>
      </c>
      <c r="G3650" t="str">
        <f>Table2[[#This Row],[rxn]]&amp;"_"&amp;Table2[[#This Row],[dir]]</f>
        <v>SBTLt_c_REV</v>
      </c>
      <c r="H3650" t="str" cm="1">
        <f t="array" ref="H3650">_xlfn.TEXTJOIN(",",TRUE,_xlfn.UNIQUE(_xlfn._xlws.FILTER(Table2[enz],Table2[rxn+dir]=Table2[[#This Row],[rxn+dir]])))</f>
        <v>UNKNOWN</v>
      </c>
      <c r="I3650" s="2" t="str">
        <f>_xlfn.TEXTAFTER(Table2[[#This Row],[rxn]],"_",-1)</f>
        <v>c</v>
      </c>
      <c r="J3650" s="2" t="str">
        <f>_xlfn.TEXTBEFORE(Table2[[#This Row],[rxn]],"_"&amp;Table2[[#This Row],[compartment]],-1)</f>
        <v>SBTLt</v>
      </c>
      <c r="K3650" s="2" t="str" cm="1">
        <f t="array" ref="K3650">_xlfn.LET(_xlpm.t,J3650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0" s="2" t="str">
        <f>IF(LEN(Table2[[#This Row],[number at end of rxn-compartment]])&gt;0,_xlfn.TEXTBEFORE(Table2[[#This Row],[rxn-compartment]],Table2[[#This Row],[number at end of rxn-compartment]],-1),"")</f>
        <v/>
      </c>
    </row>
    <row r="3651" spans="1:12" x14ac:dyDescent="0.2">
      <c r="A3651" t="s">
        <v>7661</v>
      </c>
      <c r="B3651" t="s">
        <v>7663</v>
      </c>
      <c r="C3651" t="s">
        <v>8</v>
      </c>
      <c r="D3651" t="s">
        <v>7662</v>
      </c>
      <c r="E3651" t="str">
        <f>_xlfn.XLOOKUP(Table2[[#This Row],[rxn]],[1]Sheet1!$A:$A,[1]Sheet1!$C:$C,"Other metaolism",0)</f>
        <v>Amino acid metabolism</v>
      </c>
      <c r="F3651" t="s">
        <v>57</v>
      </c>
      <c r="G3651" t="str">
        <f>Table2[[#This Row],[rxn]]&amp;"_"&amp;Table2[[#This Row],[dir]]</f>
        <v>SDPDS_c_FWD</v>
      </c>
      <c r="H3651" t="str" cm="1">
        <f t="array" ref="H3651">_xlfn.TEXTJOIN(",",TRUE,_xlfn.UNIQUE(_xlfn._xlws.FILTER(Table2[enz],Table2[rxn+dir]=Table2[[#This Row],[rxn+dir]])))</f>
        <v>rt3986</v>
      </c>
      <c r="I3651" s="2" t="str">
        <f>_xlfn.TEXTAFTER(Table2[[#This Row],[rxn]],"_",-1)</f>
        <v>c</v>
      </c>
      <c r="J3651" s="2" t="str">
        <f>_xlfn.TEXTBEFORE(Table2[[#This Row],[rxn]],"_"&amp;Table2[[#This Row],[compartment]],-1)</f>
        <v>SDPDS</v>
      </c>
      <c r="K3651" s="2" t="str" cm="1">
        <f t="array" ref="K3651">_xlfn.LET(_xlpm.t,J3651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1" s="2" t="str">
        <f>IF(LEN(Table2[[#This Row],[number at end of rxn-compartment]])&gt;0,_xlfn.TEXTBEFORE(Table2[[#This Row],[rxn-compartment]],Table2[[#This Row],[number at end of rxn-compartment]],-1),"")</f>
        <v/>
      </c>
    </row>
    <row r="3652" spans="1:12" x14ac:dyDescent="0.2">
      <c r="A3652" t="s">
        <v>7664</v>
      </c>
      <c r="B3652" t="s">
        <v>1117</v>
      </c>
      <c r="C3652" t="s">
        <v>8</v>
      </c>
      <c r="D3652" t="s">
        <v>7665</v>
      </c>
      <c r="E3652" t="str">
        <f>_xlfn.XLOOKUP(Table2[[#This Row],[rxn]],[1]Sheet1!$A:$A,[1]Sheet1!$C:$C,"Other metaolism",0)</f>
        <v>Amino acid metabolism</v>
      </c>
      <c r="F3652" t="s">
        <v>153</v>
      </c>
      <c r="G3652" t="str">
        <f>Table2[[#This Row],[rxn]]&amp;"_"&amp;Table2[[#This Row],[dir]]</f>
        <v>SERAT_c_FWD</v>
      </c>
      <c r="H3652" t="str" cm="1">
        <f t="array" ref="H3652">_xlfn.TEXTJOIN(",",TRUE,_xlfn.UNIQUE(_xlfn._xlws.FILTER(Table2[enz],Table2[rxn+dir]=Table2[[#This Row],[rxn+dir]])))</f>
        <v>rt6880</v>
      </c>
      <c r="I3652" s="2" t="str">
        <f>_xlfn.TEXTAFTER(Table2[[#This Row],[rxn]],"_",-1)</f>
        <v>c</v>
      </c>
      <c r="J3652" s="2" t="str">
        <f>_xlfn.TEXTBEFORE(Table2[[#This Row],[rxn]],"_"&amp;Table2[[#This Row],[compartment]],-1)</f>
        <v>SERAT</v>
      </c>
      <c r="K3652" s="2" t="str" cm="1">
        <f t="array" ref="K3652">_xlfn.LET(_xlpm.t,J3652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2" s="2" t="str">
        <f>IF(LEN(Table2[[#This Row],[number at end of rxn-compartment]])&gt;0,_xlfn.TEXTBEFORE(Table2[[#This Row],[rxn-compartment]],Table2[[#This Row],[number at end of rxn-compartment]],-1),"")</f>
        <v/>
      </c>
    </row>
    <row r="3653" spans="1:12" x14ac:dyDescent="0.2">
      <c r="A3653" t="s">
        <v>7666</v>
      </c>
      <c r="B3653" t="s">
        <v>7668</v>
      </c>
      <c r="C3653" t="s">
        <v>8</v>
      </c>
      <c r="D3653" t="s">
        <v>7667</v>
      </c>
      <c r="E3653" t="str">
        <f>_xlfn.XLOOKUP(Table2[[#This Row],[rxn]],[1]Sheet1!$A:$A,[1]Sheet1!$C:$C,"Other metaolism",0)</f>
        <v>Amino acid metabolism</v>
      </c>
      <c r="F3653" t="s">
        <v>149</v>
      </c>
      <c r="G3653" t="str">
        <f>Table2[[#This Row],[rxn]]&amp;"_"&amp;Table2[[#This Row],[dir]]</f>
        <v>SERD_L_c_FWD</v>
      </c>
      <c r="H3653" t="str" cm="1">
        <f t="array" ref="H3653">_xlfn.TEXTJOIN(",",TRUE,_xlfn.UNIQUE(_xlfn._xlws.FILTER(Table2[enz],Table2[rxn+dir]=Table2[[#This Row],[rxn+dir]])))</f>
        <v>rt0848_c</v>
      </c>
      <c r="I3653" s="2" t="str">
        <f>_xlfn.TEXTAFTER(Table2[[#This Row],[rxn]],"_",-1)</f>
        <v>c</v>
      </c>
      <c r="J3653" s="2" t="str">
        <f>_xlfn.TEXTBEFORE(Table2[[#This Row],[rxn]],"_"&amp;Table2[[#This Row],[compartment]],-1)</f>
        <v>SERD_L</v>
      </c>
      <c r="K3653" s="2" t="str" cm="1">
        <f t="array" ref="K3653">_xlfn.LET(_xlpm.t,J3653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3" s="2" t="str">
        <f>IF(LEN(Table2[[#This Row],[number at end of rxn-compartment]])&gt;0,_xlfn.TEXTBEFORE(Table2[[#This Row],[rxn-compartment]],Table2[[#This Row],[number at end of rxn-compartment]],-1),"")</f>
        <v/>
      </c>
    </row>
    <row r="3654" spans="1:12" x14ac:dyDescent="0.2">
      <c r="A3654" t="s">
        <v>7669</v>
      </c>
      <c r="B3654" t="s">
        <v>1119</v>
      </c>
      <c r="C3654" t="s">
        <v>8</v>
      </c>
      <c r="D3654" t="s">
        <v>7670</v>
      </c>
      <c r="E3654" t="str">
        <f>_xlfn.XLOOKUP(Table2[[#This Row],[rxn]],[1]Sheet1!$A:$A,[1]Sheet1!$C:$C,"Other metaolism",0)</f>
        <v>Other biosynthetic metabolism</v>
      </c>
      <c r="F3654" t="s">
        <v>26</v>
      </c>
      <c r="G3654" t="str">
        <f>Table2[[#This Row],[rxn]]&amp;"_"&amp;Table2[[#This Row],[dir]]</f>
        <v>SERPT_r_FWD</v>
      </c>
      <c r="H3654" t="str" cm="1">
        <f t="array" ref="H3654">_xlfn.TEXTJOIN(",",TRUE,_xlfn.UNIQUE(_xlfn._xlws.FILTER(Table2[enz],Table2[rxn+dir]=Table2[[#This Row],[rxn+dir]])))</f>
        <v>rt10571935</v>
      </c>
      <c r="I3654" s="2" t="str">
        <f>_xlfn.TEXTAFTER(Table2[[#This Row],[rxn]],"_",-1)</f>
        <v>r</v>
      </c>
      <c r="J3654" s="2" t="str">
        <f>_xlfn.TEXTBEFORE(Table2[[#This Row],[rxn]],"_"&amp;Table2[[#This Row],[compartment]],-1)</f>
        <v>SERPT</v>
      </c>
      <c r="K3654" s="2" t="str" cm="1">
        <f t="array" ref="K3654">_xlfn.LET(_xlpm.t,J3654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4" s="2" t="str">
        <f>IF(LEN(Table2[[#This Row],[number at end of rxn-compartment]])&gt;0,_xlfn.TEXTBEFORE(Table2[[#This Row],[rxn-compartment]],Table2[[#This Row],[number at end of rxn-compartment]],-1),"")</f>
        <v/>
      </c>
    </row>
    <row r="3655" spans="1:12" x14ac:dyDescent="0.2">
      <c r="A3655" t="s">
        <v>7671</v>
      </c>
      <c r="B3655" t="s">
        <v>1122</v>
      </c>
      <c r="C3655" t="s">
        <v>8</v>
      </c>
      <c r="D3655" t="s">
        <v>7672</v>
      </c>
      <c r="E3655" t="str">
        <f>_xlfn.XLOOKUP(Table2[[#This Row],[rxn]],[1]Sheet1!$A:$A,[1]Sheet1!$C:$C,"Other metaolism",0)</f>
        <v>Excluded</v>
      </c>
      <c r="F3655" t="s">
        <v>19</v>
      </c>
      <c r="G3655" t="str">
        <f>Table2[[#This Row],[rxn]]&amp;"_"&amp;Table2[[#This Row],[dir]]</f>
        <v>SERt_c_m_FWD</v>
      </c>
      <c r="H3655" t="str" cm="1">
        <f t="array" ref="H3655">_xlfn.TEXTJOIN(",",TRUE,_xlfn.UNIQUE(_xlfn._xlws.FILTER(Table2[enz],Table2[rxn+dir]=Table2[[#This Row],[rxn+dir]])))</f>
        <v>rt7910</v>
      </c>
      <c r="I3655" s="2" t="str">
        <f>_xlfn.TEXTAFTER(Table2[[#This Row],[rxn]],"_",-1)</f>
        <v>m</v>
      </c>
      <c r="J3655" s="2" t="str">
        <f>_xlfn.TEXTBEFORE(Table2[[#This Row],[rxn]],"_"&amp;Table2[[#This Row],[compartment]],-1)</f>
        <v>SERt_c</v>
      </c>
      <c r="K3655" s="2" t="str" cm="1">
        <f t="array" ref="K3655">_xlfn.LET(_xlpm.t,J3655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5" s="2" t="str">
        <f>IF(LEN(Table2[[#This Row],[number at end of rxn-compartment]])&gt;0,_xlfn.TEXTBEFORE(Table2[[#This Row],[rxn-compartment]],Table2[[#This Row],[number at end of rxn-compartment]],-1),"")</f>
        <v/>
      </c>
    </row>
    <row r="3656" spans="1:12" x14ac:dyDescent="0.2">
      <c r="A3656" t="s">
        <v>7673</v>
      </c>
      <c r="B3656" t="s">
        <v>1122</v>
      </c>
      <c r="C3656" t="s">
        <v>21</v>
      </c>
      <c r="D3656" t="s">
        <v>7672</v>
      </c>
      <c r="E3656" t="str">
        <f>_xlfn.XLOOKUP(Table2[[#This Row],[rxn]],[1]Sheet1!$A:$A,[1]Sheet1!$C:$C,"Other metaolism",0)</f>
        <v>Excluded</v>
      </c>
      <c r="F3656" t="s">
        <v>19</v>
      </c>
      <c r="G3656" t="str">
        <f>Table2[[#This Row],[rxn]]&amp;"_"&amp;Table2[[#This Row],[dir]]</f>
        <v>SERt_c_m_REV</v>
      </c>
      <c r="H3656" t="str" cm="1">
        <f t="array" ref="H3656">_xlfn.TEXTJOIN(",",TRUE,_xlfn.UNIQUE(_xlfn._xlws.FILTER(Table2[enz],Table2[rxn+dir]=Table2[[#This Row],[rxn+dir]])))</f>
        <v>rt7910</v>
      </c>
      <c r="I3656" s="2" t="str">
        <f>_xlfn.TEXTAFTER(Table2[[#This Row],[rxn]],"_",-1)</f>
        <v>m</v>
      </c>
      <c r="J3656" s="2" t="str">
        <f>_xlfn.TEXTBEFORE(Table2[[#This Row],[rxn]],"_"&amp;Table2[[#This Row],[compartment]],-1)</f>
        <v>SERt_c</v>
      </c>
      <c r="K3656" s="2" t="str" cm="1">
        <f t="array" ref="K3656">_xlfn.LET(_xlpm.t,J3656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6" s="2" t="str">
        <f>IF(LEN(Table2[[#This Row],[number at end of rxn-compartment]])&gt;0,_xlfn.TEXTBEFORE(Table2[[#This Row],[rxn-compartment]],Table2[[#This Row],[number at end of rxn-compartment]],-1),"")</f>
        <v/>
      </c>
    </row>
    <row r="3657" spans="1:12" x14ac:dyDescent="0.2">
      <c r="A3657" t="s">
        <v>7674</v>
      </c>
      <c r="B3657" t="s">
        <v>1124</v>
      </c>
      <c r="C3657" t="s">
        <v>8</v>
      </c>
      <c r="D3657" t="s">
        <v>2201</v>
      </c>
      <c r="E3657" t="str">
        <f>_xlfn.XLOOKUP(Table2[[#This Row],[rxn]],[1]Sheet1!$A:$A,[1]Sheet1!$C:$C,"Other metaolism",0)</f>
        <v>Excluded</v>
      </c>
      <c r="F3657" t="s">
        <v>19</v>
      </c>
      <c r="G3657" t="str">
        <f>Table2[[#This Row],[rxn]]&amp;"_"&amp;Table2[[#This Row],[dir]]</f>
        <v>SERt_c_r_FWD</v>
      </c>
      <c r="H3657" t="str" cm="1">
        <f t="array" ref="H3657">_xlfn.TEXTJOIN(",",TRUE,_xlfn.UNIQUE(_xlfn._xlws.FILTER(Table2[enz],Table2[rxn+dir]=Table2[[#This Row],[rxn+dir]])))</f>
        <v>UNKNOWN</v>
      </c>
      <c r="I3657" s="2" t="str">
        <f>_xlfn.TEXTAFTER(Table2[[#This Row],[rxn]],"_",-1)</f>
        <v>r</v>
      </c>
      <c r="J3657" s="2" t="str">
        <f>_xlfn.TEXTBEFORE(Table2[[#This Row],[rxn]],"_"&amp;Table2[[#This Row],[compartment]],-1)</f>
        <v>SERt_c</v>
      </c>
      <c r="K3657" s="2" t="str" cm="1">
        <f t="array" ref="K3657">_xlfn.LET(_xlpm.t,J3657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7" s="2" t="str">
        <f>IF(LEN(Table2[[#This Row],[number at end of rxn-compartment]])&gt;0,_xlfn.TEXTBEFORE(Table2[[#This Row],[rxn-compartment]],Table2[[#This Row],[number at end of rxn-compartment]],-1),"")</f>
        <v/>
      </c>
    </row>
    <row r="3658" spans="1:12" x14ac:dyDescent="0.2">
      <c r="A3658" t="s">
        <v>7675</v>
      </c>
      <c r="B3658" t="s">
        <v>1124</v>
      </c>
      <c r="C3658" t="s">
        <v>21</v>
      </c>
      <c r="D3658" t="s">
        <v>2201</v>
      </c>
      <c r="E3658" t="str">
        <f>_xlfn.XLOOKUP(Table2[[#This Row],[rxn]],[1]Sheet1!$A:$A,[1]Sheet1!$C:$C,"Other metaolism",0)</f>
        <v>Excluded</v>
      </c>
      <c r="F3658" t="s">
        <v>19</v>
      </c>
      <c r="G3658" t="str">
        <f>Table2[[#This Row],[rxn]]&amp;"_"&amp;Table2[[#This Row],[dir]]</f>
        <v>SERt_c_r_REV</v>
      </c>
      <c r="H3658" t="str" cm="1">
        <f t="array" ref="H3658">_xlfn.TEXTJOIN(",",TRUE,_xlfn.UNIQUE(_xlfn._xlws.FILTER(Table2[enz],Table2[rxn+dir]=Table2[[#This Row],[rxn+dir]])))</f>
        <v>UNKNOWN</v>
      </c>
      <c r="I3658" s="2" t="str">
        <f>_xlfn.TEXTAFTER(Table2[[#This Row],[rxn]],"_",-1)</f>
        <v>r</v>
      </c>
      <c r="J3658" s="2" t="str">
        <f>_xlfn.TEXTBEFORE(Table2[[#This Row],[rxn]],"_"&amp;Table2[[#This Row],[compartment]],-1)</f>
        <v>SERt_c</v>
      </c>
      <c r="K3658" s="2" t="str" cm="1">
        <f t="array" ref="K3658">_xlfn.LET(_xlpm.t,J3658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8" s="2" t="str">
        <f>IF(LEN(Table2[[#This Row],[number at end of rxn-compartment]])&gt;0,_xlfn.TEXTBEFORE(Table2[[#This Row],[rxn-compartment]],Table2[[#This Row],[number at end of rxn-compartment]],-1),"")</f>
        <v/>
      </c>
    </row>
    <row r="3659" spans="1:12" x14ac:dyDescent="0.2">
      <c r="A3659" t="s">
        <v>7676</v>
      </c>
      <c r="B3659" t="s">
        <v>1126</v>
      </c>
      <c r="C3659" t="s">
        <v>8</v>
      </c>
      <c r="D3659" t="s">
        <v>2201</v>
      </c>
      <c r="E3659" t="str">
        <f>_xlfn.XLOOKUP(Table2[[#This Row],[rxn]],[1]Sheet1!$A:$A,[1]Sheet1!$C:$C,"Other metaolism",0)</f>
        <v>Excluded</v>
      </c>
      <c r="F3659" t="s">
        <v>19</v>
      </c>
      <c r="G3659" t="str">
        <f>Table2[[#This Row],[rxn]]&amp;"_"&amp;Table2[[#This Row],[dir]]</f>
        <v>SERt_c_rm_FWD</v>
      </c>
      <c r="H3659" t="str" cm="1">
        <f t="array" ref="H3659">_xlfn.TEXTJOIN(",",TRUE,_xlfn.UNIQUE(_xlfn._xlws.FILTER(Table2[enz],Table2[rxn+dir]=Table2[[#This Row],[rxn+dir]])))</f>
        <v>UNKNOWN</v>
      </c>
      <c r="I3659" s="2" t="str">
        <f>_xlfn.TEXTAFTER(Table2[[#This Row],[rxn]],"_",-1)</f>
        <v>rm</v>
      </c>
      <c r="J3659" s="2" t="str">
        <f>_xlfn.TEXTBEFORE(Table2[[#This Row],[rxn]],"_"&amp;Table2[[#This Row],[compartment]],-1)</f>
        <v>SERt_c</v>
      </c>
      <c r="K3659" s="2" t="str" cm="1">
        <f t="array" ref="K3659">_xlfn.LET(_xlpm.t,J3659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59" s="2" t="str">
        <f>IF(LEN(Table2[[#This Row],[number at end of rxn-compartment]])&gt;0,_xlfn.TEXTBEFORE(Table2[[#This Row],[rxn-compartment]],Table2[[#This Row],[number at end of rxn-compartment]],-1),"")</f>
        <v/>
      </c>
    </row>
    <row r="3660" spans="1:12" x14ac:dyDescent="0.2">
      <c r="A3660" t="s">
        <v>7677</v>
      </c>
      <c r="B3660" t="s">
        <v>1126</v>
      </c>
      <c r="C3660" t="s">
        <v>21</v>
      </c>
      <c r="D3660" t="s">
        <v>2201</v>
      </c>
      <c r="E3660" t="str">
        <f>_xlfn.XLOOKUP(Table2[[#This Row],[rxn]],[1]Sheet1!$A:$A,[1]Sheet1!$C:$C,"Other metaolism",0)</f>
        <v>Excluded</v>
      </c>
      <c r="F3660" t="s">
        <v>19</v>
      </c>
      <c r="G3660" t="str">
        <f>Table2[[#This Row],[rxn]]&amp;"_"&amp;Table2[[#This Row],[dir]]</f>
        <v>SERt_c_rm_REV</v>
      </c>
      <c r="H3660" t="str" cm="1">
        <f t="array" ref="H3660">_xlfn.TEXTJOIN(",",TRUE,_xlfn.UNIQUE(_xlfn._xlws.FILTER(Table2[enz],Table2[rxn+dir]=Table2[[#This Row],[rxn+dir]])))</f>
        <v>UNKNOWN</v>
      </c>
      <c r="I3660" s="2" t="str">
        <f>_xlfn.TEXTAFTER(Table2[[#This Row],[rxn]],"_",-1)</f>
        <v>rm</v>
      </c>
      <c r="J3660" s="2" t="str">
        <f>_xlfn.TEXTBEFORE(Table2[[#This Row],[rxn]],"_"&amp;Table2[[#This Row],[compartment]],-1)</f>
        <v>SERt_c</v>
      </c>
      <c r="K3660" s="2" t="str" cm="1">
        <f t="array" ref="K3660">_xlfn.LET(_xlpm.t,J3660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0" s="2" t="str">
        <f>IF(LEN(Table2[[#This Row],[number at end of rxn-compartment]])&gt;0,_xlfn.TEXTBEFORE(Table2[[#This Row],[rxn-compartment]],Table2[[#This Row],[number at end of rxn-compartment]],-1),"")</f>
        <v/>
      </c>
    </row>
    <row r="3661" spans="1:12" x14ac:dyDescent="0.2">
      <c r="A3661" t="s">
        <v>7678</v>
      </c>
      <c r="B3661" t="s">
        <v>7679</v>
      </c>
      <c r="C3661" t="s">
        <v>8</v>
      </c>
      <c r="D3661" t="s">
        <v>2929</v>
      </c>
      <c r="E3661" t="str">
        <f>_xlfn.XLOOKUP(Table2[[#This Row],[rxn]],[1]Sheet1!$A:$A,[1]Sheet1!$C:$C,"Other metaolism",0)</f>
        <v>Excluded</v>
      </c>
      <c r="F3661" t="s">
        <v>19</v>
      </c>
      <c r="G3661" t="str">
        <f>Table2[[#This Row],[rxn]]&amp;"_"&amp;Table2[[#This Row],[dir]]</f>
        <v>SERtps_e_FWD</v>
      </c>
      <c r="H3661" t="str" cm="1">
        <f t="array" ref="H3661">_xlfn.TEXTJOIN(",",TRUE,_xlfn.UNIQUE(_xlfn._xlws.FILTER(Table2[enz],Table2[rxn+dir]=Table2[[#This Row],[rxn+dir]])))</f>
        <v>rt0594,rt2976,rt5861</v>
      </c>
      <c r="I3661" s="2" t="str">
        <f>_xlfn.TEXTAFTER(Table2[[#This Row],[rxn]],"_",-1)</f>
        <v>e</v>
      </c>
      <c r="J3661" s="2" t="str">
        <f>_xlfn.TEXTBEFORE(Table2[[#This Row],[rxn]],"_"&amp;Table2[[#This Row],[compartment]],-1)</f>
        <v>SERtps</v>
      </c>
      <c r="K3661" s="2" t="str" cm="1">
        <f t="array" ref="K3661">_xlfn.LET(_xlpm.t,J3661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1" s="2" t="str">
        <f>IF(LEN(Table2[[#This Row],[number at end of rxn-compartment]])&gt;0,_xlfn.TEXTBEFORE(Table2[[#This Row],[rxn-compartment]],Table2[[#This Row],[number at end of rxn-compartment]],-1),"")</f>
        <v/>
      </c>
    </row>
    <row r="3662" spans="1:12" x14ac:dyDescent="0.2">
      <c r="A3662" t="s">
        <v>7680</v>
      </c>
      <c r="B3662" t="s">
        <v>7679</v>
      </c>
      <c r="C3662" t="s">
        <v>21</v>
      </c>
      <c r="D3662" t="s">
        <v>2929</v>
      </c>
      <c r="E3662" t="str">
        <f>_xlfn.XLOOKUP(Table2[[#This Row],[rxn]],[1]Sheet1!$A:$A,[1]Sheet1!$C:$C,"Other metaolism",0)</f>
        <v>Excluded</v>
      </c>
      <c r="F3662" t="s">
        <v>19</v>
      </c>
      <c r="G3662" t="str">
        <f>Table2[[#This Row],[rxn]]&amp;"_"&amp;Table2[[#This Row],[dir]]</f>
        <v>SERtps_e_REV</v>
      </c>
      <c r="H3662" t="str" cm="1">
        <f t="array" ref="H3662">_xlfn.TEXTJOIN(",",TRUE,_xlfn.UNIQUE(_xlfn._xlws.FILTER(Table2[enz],Table2[rxn+dir]=Table2[[#This Row],[rxn+dir]])))</f>
        <v>rt0594,rt2976,rt5861</v>
      </c>
      <c r="I3662" s="2" t="str">
        <f>_xlfn.TEXTAFTER(Table2[[#This Row],[rxn]],"_",-1)</f>
        <v>e</v>
      </c>
      <c r="J3662" s="2" t="str">
        <f>_xlfn.TEXTBEFORE(Table2[[#This Row],[rxn]],"_"&amp;Table2[[#This Row],[compartment]],-1)</f>
        <v>SERtps</v>
      </c>
      <c r="K3662" s="2" t="str" cm="1">
        <f t="array" ref="K3662">_xlfn.LET(_xlpm.t,J3662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2" s="2" t="str">
        <f>IF(LEN(Table2[[#This Row],[number at end of rxn-compartment]])&gt;0,_xlfn.TEXTBEFORE(Table2[[#This Row],[rxn-compartment]],Table2[[#This Row],[number at end of rxn-compartment]],-1),"")</f>
        <v/>
      </c>
    </row>
    <row r="3663" spans="1:12" x14ac:dyDescent="0.2">
      <c r="A3663" t="s">
        <v>7681</v>
      </c>
      <c r="B3663" t="s">
        <v>7679</v>
      </c>
      <c r="C3663" t="s">
        <v>8</v>
      </c>
      <c r="D3663" t="s">
        <v>7682</v>
      </c>
      <c r="E3663" t="str">
        <f>_xlfn.XLOOKUP(Table2[[#This Row],[rxn]],[1]Sheet1!$A:$A,[1]Sheet1!$C:$C,"Other metaolism",0)</f>
        <v>Excluded</v>
      </c>
      <c r="F3663" t="s">
        <v>19</v>
      </c>
      <c r="G3663" t="str">
        <f>Table2[[#This Row],[rxn]]&amp;"_"&amp;Table2[[#This Row],[dir]]</f>
        <v>SERtps_e_FWD</v>
      </c>
      <c r="H3663" t="str" cm="1">
        <f t="array" ref="H3663">_xlfn.TEXTJOIN(",",TRUE,_xlfn.UNIQUE(_xlfn._xlws.FILTER(Table2[enz],Table2[rxn+dir]=Table2[[#This Row],[rxn+dir]])))</f>
        <v>rt0594,rt2976,rt5861</v>
      </c>
      <c r="I3663" s="2" t="str">
        <f>_xlfn.TEXTAFTER(Table2[[#This Row],[rxn]],"_",-1)</f>
        <v>e</v>
      </c>
      <c r="J3663" s="2" t="str">
        <f>_xlfn.TEXTBEFORE(Table2[[#This Row],[rxn]],"_"&amp;Table2[[#This Row],[compartment]],-1)</f>
        <v>SERtps</v>
      </c>
      <c r="K3663" s="2" t="str" cm="1">
        <f t="array" ref="K3663">_xlfn.LET(_xlpm.t,J3663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3" s="2" t="str">
        <f>IF(LEN(Table2[[#This Row],[number at end of rxn-compartment]])&gt;0,_xlfn.TEXTBEFORE(Table2[[#This Row],[rxn-compartment]],Table2[[#This Row],[number at end of rxn-compartment]],-1),"")</f>
        <v/>
      </c>
    </row>
    <row r="3664" spans="1:12" x14ac:dyDescent="0.2">
      <c r="A3664" t="s">
        <v>7683</v>
      </c>
      <c r="B3664" t="s">
        <v>7679</v>
      </c>
      <c r="C3664" t="s">
        <v>21</v>
      </c>
      <c r="D3664" t="s">
        <v>7682</v>
      </c>
      <c r="E3664" t="str">
        <f>_xlfn.XLOOKUP(Table2[[#This Row],[rxn]],[1]Sheet1!$A:$A,[1]Sheet1!$C:$C,"Other metaolism",0)</f>
        <v>Excluded</v>
      </c>
      <c r="F3664" t="s">
        <v>19</v>
      </c>
      <c r="G3664" t="str">
        <f>Table2[[#This Row],[rxn]]&amp;"_"&amp;Table2[[#This Row],[dir]]</f>
        <v>SERtps_e_REV</v>
      </c>
      <c r="H3664" t="str" cm="1">
        <f t="array" ref="H3664">_xlfn.TEXTJOIN(",",TRUE,_xlfn.UNIQUE(_xlfn._xlws.FILTER(Table2[enz],Table2[rxn+dir]=Table2[[#This Row],[rxn+dir]])))</f>
        <v>rt0594,rt2976,rt5861</v>
      </c>
      <c r="I3664" s="2" t="str">
        <f>_xlfn.TEXTAFTER(Table2[[#This Row],[rxn]],"_",-1)</f>
        <v>e</v>
      </c>
      <c r="J3664" s="2" t="str">
        <f>_xlfn.TEXTBEFORE(Table2[[#This Row],[rxn]],"_"&amp;Table2[[#This Row],[compartment]],-1)</f>
        <v>SERtps</v>
      </c>
      <c r="K3664" s="2" t="str" cm="1">
        <f t="array" ref="K3664">_xlfn.LET(_xlpm.t,J3664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4" s="2" t="str">
        <f>IF(LEN(Table2[[#This Row],[number at end of rxn-compartment]])&gt;0,_xlfn.TEXTBEFORE(Table2[[#This Row],[rxn-compartment]],Table2[[#This Row],[number at end of rxn-compartment]],-1),"")</f>
        <v/>
      </c>
    </row>
    <row r="3665" spans="1:12" x14ac:dyDescent="0.2">
      <c r="A3665" t="s">
        <v>7684</v>
      </c>
      <c r="B3665" t="s">
        <v>7679</v>
      </c>
      <c r="C3665" t="s">
        <v>8</v>
      </c>
      <c r="D3665" t="s">
        <v>2935</v>
      </c>
      <c r="E3665" t="str">
        <f>_xlfn.XLOOKUP(Table2[[#This Row],[rxn]],[1]Sheet1!$A:$A,[1]Sheet1!$C:$C,"Other metaolism",0)</f>
        <v>Excluded</v>
      </c>
      <c r="F3665" t="s">
        <v>19</v>
      </c>
      <c r="G3665" t="str">
        <f>Table2[[#This Row],[rxn]]&amp;"_"&amp;Table2[[#This Row],[dir]]</f>
        <v>SERtps_e_FWD</v>
      </c>
      <c r="H3665" t="str" cm="1">
        <f t="array" ref="H3665">_xlfn.TEXTJOIN(",",TRUE,_xlfn.UNIQUE(_xlfn._xlws.FILTER(Table2[enz],Table2[rxn+dir]=Table2[[#This Row],[rxn+dir]])))</f>
        <v>rt0594,rt2976,rt5861</v>
      </c>
      <c r="I3665" s="2" t="str">
        <f>_xlfn.TEXTAFTER(Table2[[#This Row],[rxn]],"_",-1)</f>
        <v>e</v>
      </c>
      <c r="J3665" s="2" t="str">
        <f>_xlfn.TEXTBEFORE(Table2[[#This Row],[rxn]],"_"&amp;Table2[[#This Row],[compartment]],-1)</f>
        <v>SERtps</v>
      </c>
      <c r="K3665" s="2" t="str" cm="1">
        <f t="array" ref="K3665">_xlfn.LET(_xlpm.t,J3665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5" s="2" t="str">
        <f>IF(LEN(Table2[[#This Row],[number at end of rxn-compartment]])&gt;0,_xlfn.TEXTBEFORE(Table2[[#This Row],[rxn-compartment]],Table2[[#This Row],[number at end of rxn-compartment]],-1),"")</f>
        <v/>
      </c>
    </row>
    <row r="3666" spans="1:12" x14ac:dyDescent="0.2">
      <c r="A3666" t="s">
        <v>7685</v>
      </c>
      <c r="B3666" t="s">
        <v>7679</v>
      </c>
      <c r="C3666" t="s">
        <v>21</v>
      </c>
      <c r="D3666" t="s">
        <v>2935</v>
      </c>
      <c r="E3666" t="str">
        <f>_xlfn.XLOOKUP(Table2[[#This Row],[rxn]],[1]Sheet1!$A:$A,[1]Sheet1!$C:$C,"Other metaolism",0)</f>
        <v>Excluded</v>
      </c>
      <c r="F3666" t="s">
        <v>19</v>
      </c>
      <c r="G3666" t="str">
        <f>Table2[[#This Row],[rxn]]&amp;"_"&amp;Table2[[#This Row],[dir]]</f>
        <v>SERtps_e_REV</v>
      </c>
      <c r="H3666" t="str" cm="1">
        <f t="array" ref="H3666">_xlfn.TEXTJOIN(",",TRUE,_xlfn.UNIQUE(_xlfn._xlws.FILTER(Table2[enz],Table2[rxn+dir]=Table2[[#This Row],[rxn+dir]])))</f>
        <v>rt0594,rt2976,rt5861</v>
      </c>
      <c r="I3666" s="2" t="str">
        <f>_xlfn.TEXTAFTER(Table2[[#This Row],[rxn]],"_",-1)</f>
        <v>e</v>
      </c>
      <c r="J3666" s="2" t="str">
        <f>_xlfn.TEXTBEFORE(Table2[[#This Row],[rxn]],"_"&amp;Table2[[#This Row],[compartment]],-1)</f>
        <v>SERtps</v>
      </c>
      <c r="K3666" s="2" t="str" cm="1">
        <f t="array" ref="K3666">_xlfn.LET(_xlpm.t,J3666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6" s="2" t="str">
        <f>IF(LEN(Table2[[#This Row],[number at end of rxn-compartment]])&gt;0,_xlfn.TEXTBEFORE(Table2[[#This Row],[rxn-compartment]],Table2[[#This Row],[number at end of rxn-compartment]],-1),"")</f>
        <v/>
      </c>
    </row>
    <row r="3667" spans="1:12" x14ac:dyDescent="0.2">
      <c r="A3667" t="s">
        <v>7686</v>
      </c>
      <c r="B3667" t="s">
        <v>1127</v>
      </c>
      <c r="C3667" t="s">
        <v>8</v>
      </c>
      <c r="D3667" t="s">
        <v>7687</v>
      </c>
      <c r="E3667" t="str">
        <f>_xlfn.XLOOKUP(Table2[[#This Row],[rxn]],[1]Sheet1!$A:$A,[1]Sheet1!$C:$C,"Other metaolism",0)</f>
        <v>tRNA charging</v>
      </c>
      <c r="F3667" t="s">
        <v>182</v>
      </c>
      <c r="G3667" t="str">
        <f>Table2[[#This Row],[rxn]]&amp;"_"&amp;Table2[[#This Row],[dir]]</f>
        <v>SERTRS_c_FWD</v>
      </c>
      <c r="H3667" t="str" cm="1">
        <f t="array" ref="H3667">_xlfn.TEXTJOIN(",",TRUE,_xlfn.UNIQUE(_xlfn._xlws.FILTER(Table2[enz],Table2[rxn+dir]=Table2[[#This Row],[rxn+dir]])))</f>
        <v>rt1878,rt5857</v>
      </c>
      <c r="I3667" s="2" t="str">
        <f>_xlfn.TEXTAFTER(Table2[[#This Row],[rxn]],"_",-1)</f>
        <v>c</v>
      </c>
      <c r="J3667" s="2" t="str">
        <f>_xlfn.TEXTBEFORE(Table2[[#This Row],[rxn]],"_"&amp;Table2[[#This Row],[compartment]],-1)</f>
        <v>SERTRS</v>
      </c>
      <c r="K3667" s="2" t="str" cm="1">
        <f t="array" ref="K3667">_xlfn.LET(_xlpm.t,J3667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7" s="2" t="str">
        <f>IF(LEN(Table2[[#This Row],[number at end of rxn-compartment]])&gt;0,_xlfn.TEXTBEFORE(Table2[[#This Row],[rxn-compartment]],Table2[[#This Row],[number at end of rxn-compartment]],-1),"")</f>
        <v/>
      </c>
    </row>
    <row r="3668" spans="1:12" x14ac:dyDescent="0.2">
      <c r="A3668" t="s">
        <v>7688</v>
      </c>
      <c r="B3668" t="s">
        <v>1127</v>
      </c>
      <c r="C3668" t="s">
        <v>8</v>
      </c>
      <c r="D3668" t="s">
        <v>7689</v>
      </c>
      <c r="E3668" t="str">
        <f>_xlfn.XLOOKUP(Table2[[#This Row],[rxn]],[1]Sheet1!$A:$A,[1]Sheet1!$C:$C,"Other metaolism",0)</f>
        <v>tRNA charging</v>
      </c>
      <c r="F3668" t="s">
        <v>182</v>
      </c>
      <c r="G3668" t="str">
        <f>Table2[[#This Row],[rxn]]&amp;"_"&amp;Table2[[#This Row],[dir]]</f>
        <v>SERTRS_c_FWD</v>
      </c>
      <c r="H3668" t="str" cm="1">
        <f t="array" ref="H3668">_xlfn.TEXTJOIN(",",TRUE,_xlfn.UNIQUE(_xlfn._xlws.FILTER(Table2[enz],Table2[rxn+dir]=Table2[[#This Row],[rxn+dir]])))</f>
        <v>rt1878,rt5857</v>
      </c>
      <c r="I3668" s="2" t="str">
        <f>_xlfn.TEXTAFTER(Table2[[#This Row],[rxn]],"_",-1)</f>
        <v>c</v>
      </c>
      <c r="J3668" s="2" t="str">
        <f>_xlfn.TEXTBEFORE(Table2[[#This Row],[rxn]],"_"&amp;Table2[[#This Row],[compartment]],-1)</f>
        <v>SERTRS</v>
      </c>
      <c r="K3668" s="2" t="str" cm="1">
        <f t="array" ref="K3668">_xlfn.LET(_xlpm.t,J3668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8" s="2" t="str">
        <f>IF(LEN(Table2[[#This Row],[number at end of rxn-compartment]])&gt;0,_xlfn.TEXTBEFORE(Table2[[#This Row],[rxn-compartment]],Table2[[#This Row],[number at end of rxn-compartment]],-1),"")</f>
        <v/>
      </c>
    </row>
    <row r="3669" spans="1:12" x14ac:dyDescent="0.2">
      <c r="A3669" t="s">
        <v>7690</v>
      </c>
      <c r="B3669" t="s">
        <v>7692</v>
      </c>
      <c r="C3669" t="s">
        <v>8</v>
      </c>
      <c r="D3669" t="s">
        <v>7691</v>
      </c>
      <c r="E3669" t="str">
        <f>_xlfn.XLOOKUP(Table2[[#This Row],[rxn]],[1]Sheet1!$A:$A,[1]Sheet1!$C:$C,"Other metaolism",0)</f>
        <v>Other metabolism</v>
      </c>
      <c r="F3669" t="s">
        <v>479</v>
      </c>
      <c r="G3669" t="str">
        <f>Table2[[#This Row],[rxn]]&amp;"_"&amp;Table2[[#This Row],[dir]]</f>
        <v>SFGTHi_c_FWD</v>
      </c>
      <c r="H3669" t="str" cm="1">
        <f t="array" ref="H3669">_xlfn.TEXTJOIN(",",TRUE,_xlfn.UNIQUE(_xlfn._xlws.FILTER(Table2[enz],Table2[rxn+dir]=Table2[[#This Row],[rxn+dir]])))</f>
        <v>rt1276</v>
      </c>
      <c r="I3669" s="2" t="str">
        <f>_xlfn.TEXTAFTER(Table2[[#This Row],[rxn]],"_",-1)</f>
        <v>c</v>
      </c>
      <c r="J3669" s="2" t="str">
        <f>_xlfn.TEXTBEFORE(Table2[[#This Row],[rxn]],"_"&amp;Table2[[#This Row],[compartment]],-1)</f>
        <v>SFGTHi</v>
      </c>
      <c r="K3669" s="2" t="str" cm="1">
        <f t="array" ref="K3669">_xlfn.LET(_xlpm.t,J3669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69" s="2" t="str">
        <f>IF(LEN(Table2[[#This Row],[number at end of rxn-compartment]])&gt;0,_xlfn.TEXTBEFORE(Table2[[#This Row],[rxn-compartment]],Table2[[#This Row],[number at end of rxn-compartment]],-1),"")</f>
        <v/>
      </c>
    </row>
    <row r="3670" spans="1:12" x14ac:dyDescent="0.2">
      <c r="A3670" t="s">
        <v>7693</v>
      </c>
      <c r="B3670" t="s">
        <v>7692</v>
      </c>
      <c r="C3670" t="s">
        <v>21</v>
      </c>
      <c r="D3670" t="s">
        <v>7691</v>
      </c>
      <c r="E3670" t="str">
        <f>_xlfn.XLOOKUP(Table2[[#This Row],[rxn]],[1]Sheet1!$A:$A,[1]Sheet1!$C:$C,"Other metaolism",0)</f>
        <v>Other metabolism</v>
      </c>
      <c r="F3670" t="s">
        <v>479</v>
      </c>
      <c r="G3670" t="str">
        <f>Table2[[#This Row],[rxn]]&amp;"_"&amp;Table2[[#This Row],[dir]]</f>
        <v>SFGTHi_c_REV</v>
      </c>
      <c r="H3670" t="str" cm="1">
        <f t="array" ref="H3670">_xlfn.TEXTJOIN(",",TRUE,_xlfn.UNIQUE(_xlfn._xlws.FILTER(Table2[enz],Table2[rxn+dir]=Table2[[#This Row],[rxn+dir]])))</f>
        <v>rt1276</v>
      </c>
      <c r="I3670" s="2" t="str">
        <f>_xlfn.TEXTAFTER(Table2[[#This Row],[rxn]],"_",-1)</f>
        <v>c</v>
      </c>
      <c r="J3670" s="2" t="str">
        <f>_xlfn.TEXTBEFORE(Table2[[#This Row],[rxn]],"_"&amp;Table2[[#This Row],[compartment]],-1)</f>
        <v>SFGTHi</v>
      </c>
      <c r="K3670" s="2" t="str" cm="1">
        <f t="array" ref="K3670">_xlfn.LET(_xlpm.t,J3670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70" s="2" t="str">
        <f>IF(LEN(Table2[[#This Row],[number at end of rxn-compartment]])&gt;0,_xlfn.TEXTBEFORE(Table2[[#This Row],[rxn-compartment]],Table2[[#This Row],[number at end of rxn-compartment]],-1),"")</f>
        <v/>
      </c>
    </row>
    <row r="3671" spans="1:12" x14ac:dyDescent="0.2">
      <c r="A3671" t="s">
        <v>7694</v>
      </c>
      <c r="B3671" t="s">
        <v>1130</v>
      </c>
      <c r="C3671" t="s">
        <v>8</v>
      </c>
      <c r="D3671" t="s">
        <v>7695</v>
      </c>
      <c r="E3671" t="str">
        <f>_xlfn.XLOOKUP(Table2[[#This Row],[rxn]],[1]Sheet1!$A:$A,[1]Sheet1!$C:$C,"Other metaolism",0)</f>
        <v>Other biosynthetic metabolism</v>
      </c>
      <c r="F3671" t="s">
        <v>365</v>
      </c>
      <c r="G3671" t="str">
        <f>Table2[[#This Row],[rxn]]&amp;"_"&amp;Table2[[#This Row],[dir]]</f>
        <v>SHCHD2_c_FWD</v>
      </c>
      <c r="H3671" t="str" cm="1">
        <f t="array" ref="H3671">_xlfn.TEXTJOIN(",",TRUE,_xlfn.UNIQUE(_xlfn._xlws.FILTER(Table2[enz],Table2[rxn+dir]=Table2[[#This Row],[rxn+dir]])))</f>
        <v>rt5201</v>
      </c>
      <c r="I3671" s="2" t="str">
        <f>_xlfn.TEXTAFTER(Table2[[#This Row],[rxn]],"_",-1)</f>
        <v>c</v>
      </c>
      <c r="J3671" s="2" t="str">
        <f>_xlfn.TEXTBEFORE(Table2[[#This Row],[rxn]],"_"&amp;Table2[[#This Row],[compartment]],-1)</f>
        <v>SHCHD2</v>
      </c>
      <c r="K3671" s="2" t="str" cm="1">
        <f t="array" ref="K3671">_xlfn.LET(_xlpm.t,J3671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671" s="2" t="str">
        <f>IF(LEN(Table2[[#This Row],[number at end of rxn-compartment]])&gt;0,_xlfn.TEXTBEFORE(Table2[[#This Row],[rxn-compartment]],Table2[[#This Row],[number at end of rxn-compartment]],-1),"")</f>
        <v>SHCHD</v>
      </c>
    </row>
    <row r="3672" spans="1:12" x14ac:dyDescent="0.2">
      <c r="A3672" t="s">
        <v>7696</v>
      </c>
      <c r="B3672" t="s">
        <v>1133</v>
      </c>
      <c r="C3672" t="s">
        <v>8</v>
      </c>
      <c r="D3672" t="s">
        <v>7695</v>
      </c>
      <c r="E3672" t="str">
        <f>_xlfn.XLOOKUP(Table2[[#This Row],[rxn]],[1]Sheet1!$A:$A,[1]Sheet1!$C:$C,"Other metaolism",0)</f>
        <v>Other biosynthetic metabolism</v>
      </c>
      <c r="F3672" t="s">
        <v>365</v>
      </c>
      <c r="G3672" t="str">
        <f>Table2[[#This Row],[rxn]]&amp;"_"&amp;Table2[[#This Row],[dir]]</f>
        <v>SHCHF_c_FWD</v>
      </c>
      <c r="H3672" t="str" cm="1">
        <f t="array" ref="H3672">_xlfn.TEXTJOIN(",",TRUE,_xlfn.UNIQUE(_xlfn._xlws.FILTER(Table2[enz],Table2[rxn+dir]=Table2[[#This Row],[rxn+dir]])))</f>
        <v>rt5201</v>
      </c>
      <c r="I3672" s="2" t="str">
        <f>_xlfn.TEXTAFTER(Table2[[#This Row],[rxn]],"_",-1)</f>
        <v>c</v>
      </c>
      <c r="J3672" s="2" t="str">
        <f>_xlfn.TEXTBEFORE(Table2[[#This Row],[rxn]],"_"&amp;Table2[[#This Row],[compartment]],-1)</f>
        <v>SHCHF</v>
      </c>
      <c r="K3672" s="2" t="str" cm="1">
        <f t="array" ref="K3672">_xlfn.LET(_xlpm.t,J3672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72" s="2" t="str">
        <f>IF(LEN(Table2[[#This Row],[number at end of rxn-compartment]])&gt;0,_xlfn.TEXTBEFORE(Table2[[#This Row],[rxn-compartment]],Table2[[#This Row],[number at end of rxn-compartment]],-1),"")</f>
        <v/>
      </c>
    </row>
    <row r="3673" spans="1:12" x14ac:dyDescent="0.2">
      <c r="A3673" t="s">
        <v>7697</v>
      </c>
      <c r="B3673" t="s">
        <v>1135</v>
      </c>
      <c r="C3673" t="s">
        <v>8</v>
      </c>
      <c r="D3673" t="s">
        <v>4059</v>
      </c>
      <c r="E3673" t="str">
        <f>_xlfn.XLOOKUP(Table2[[#This Row],[rxn]],[1]Sheet1!$A:$A,[1]Sheet1!$C:$C,"Other metaolism",0)</f>
        <v>Amino acid metabolism</v>
      </c>
      <c r="F3673" t="s">
        <v>185</v>
      </c>
      <c r="G3673" t="str">
        <f>Table2[[#This Row],[rxn]]&amp;"_"&amp;Table2[[#This Row],[dir]]</f>
        <v>SHK3Di_c_FWD</v>
      </c>
      <c r="H3673" t="str" cm="1">
        <f t="array" ref="H3673">_xlfn.TEXTJOIN(",",TRUE,_xlfn.UNIQUE(_xlfn._xlws.FILTER(Table2[enz],Table2[rxn+dir]=Table2[[#This Row],[rxn+dir]])))</f>
        <v>rt5884</v>
      </c>
      <c r="I3673" s="2" t="str">
        <f>_xlfn.TEXTAFTER(Table2[[#This Row],[rxn]],"_",-1)</f>
        <v>c</v>
      </c>
      <c r="J3673" s="2" t="str">
        <f>_xlfn.TEXTBEFORE(Table2[[#This Row],[rxn]],"_"&amp;Table2[[#This Row],[compartment]],-1)</f>
        <v>SHK3Di</v>
      </c>
      <c r="K3673" s="2" t="str" cm="1">
        <f t="array" ref="K3673">_xlfn.LET(_xlpm.t,J3673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73" s="2" t="str">
        <f>IF(LEN(Table2[[#This Row],[number at end of rxn-compartment]])&gt;0,_xlfn.TEXTBEFORE(Table2[[#This Row],[rxn-compartment]],Table2[[#This Row],[number at end of rxn-compartment]],-1),"")</f>
        <v/>
      </c>
    </row>
    <row r="3674" spans="1:12" x14ac:dyDescent="0.2">
      <c r="A3674" t="s">
        <v>7698</v>
      </c>
      <c r="B3674" t="s">
        <v>1137</v>
      </c>
      <c r="C3674" t="s">
        <v>8</v>
      </c>
      <c r="D3674" t="s">
        <v>4059</v>
      </c>
      <c r="E3674" t="str">
        <f>_xlfn.XLOOKUP(Table2[[#This Row],[rxn]],[1]Sheet1!$A:$A,[1]Sheet1!$C:$C,"Other metaolism",0)</f>
        <v>Amino acid metabolism</v>
      </c>
      <c r="F3674" t="s">
        <v>185</v>
      </c>
      <c r="G3674" t="str">
        <f>Table2[[#This Row],[rxn]]&amp;"_"&amp;Table2[[#This Row],[dir]]</f>
        <v>SHKK_c_FWD</v>
      </c>
      <c r="H3674" t="str" cm="1">
        <f t="array" ref="H3674">_xlfn.TEXTJOIN(",",TRUE,_xlfn.UNIQUE(_xlfn._xlws.FILTER(Table2[enz],Table2[rxn+dir]=Table2[[#This Row],[rxn+dir]])))</f>
        <v>rt5884</v>
      </c>
      <c r="I3674" s="2" t="str">
        <f>_xlfn.TEXTAFTER(Table2[[#This Row],[rxn]],"_",-1)</f>
        <v>c</v>
      </c>
      <c r="J3674" s="2" t="str">
        <f>_xlfn.TEXTBEFORE(Table2[[#This Row],[rxn]],"_"&amp;Table2[[#This Row],[compartment]],-1)</f>
        <v>SHKK</v>
      </c>
      <c r="K3674" s="2" t="str" cm="1">
        <f t="array" ref="K3674">_xlfn.LET(_xlpm.t,J3674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74" s="2" t="str">
        <f>IF(LEN(Table2[[#This Row],[number at end of rxn-compartment]])&gt;0,_xlfn.TEXTBEFORE(Table2[[#This Row],[rxn-compartment]],Table2[[#This Row],[number at end of rxn-compartment]],-1),"")</f>
        <v/>
      </c>
    </row>
    <row r="3675" spans="1:12" x14ac:dyDescent="0.2">
      <c r="A3675" t="s">
        <v>7699</v>
      </c>
      <c r="B3675" t="s">
        <v>7700</v>
      </c>
      <c r="C3675" t="s">
        <v>8</v>
      </c>
      <c r="D3675" t="s">
        <v>3810</v>
      </c>
      <c r="E3675" t="str">
        <f>_xlfn.XLOOKUP(Table2[[#This Row],[rxn]],[1]Sheet1!$A:$A,[1]Sheet1!$C:$C,"Other metaolism",0)</f>
        <v>Amino acid metabolism</v>
      </c>
      <c r="F3675" t="s">
        <v>153</v>
      </c>
      <c r="G3675" t="str">
        <f>Table2[[#This Row],[rxn]]&amp;"_"&amp;Table2[[#This Row],[dir]]</f>
        <v>SHSL1_c_FWD</v>
      </c>
      <c r="H3675" t="str" cm="1">
        <f t="array" ref="H3675">_xlfn.TEXTJOIN(",",TRUE,_xlfn.UNIQUE(_xlfn._xlws.FILTER(Table2[enz],Table2[rxn+dir]=Table2[[#This Row],[rxn+dir]])))</f>
        <v>rt1131,rt3095</v>
      </c>
      <c r="I3675" s="2" t="str">
        <f>_xlfn.TEXTAFTER(Table2[[#This Row],[rxn]],"_",-1)</f>
        <v>c</v>
      </c>
      <c r="J3675" s="2" t="str">
        <f>_xlfn.TEXTBEFORE(Table2[[#This Row],[rxn]],"_"&amp;Table2[[#This Row],[compartment]],-1)</f>
        <v>SHSL1</v>
      </c>
      <c r="K3675" s="2" t="str" cm="1">
        <f t="array" ref="K3675">_xlfn.LET(_xlpm.t,J3675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75" s="2" t="str">
        <f>IF(LEN(Table2[[#This Row],[number at end of rxn-compartment]])&gt;0,_xlfn.TEXTBEFORE(Table2[[#This Row],[rxn-compartment]],Table2[[#This Row],[number at end of rxn-compartment]],-1),"")</f>
        <v>SHSL</v>
      </c>
    </row>
    <row r="3676" spans="1:12" x14ac:dyDescent="0.2">
      <c r="A3676" t="s">
        <v>7701</v>
      </c>
      <c r="B3676" t="s">
        <v>7700</v>
      </c>
      <c r="C3676" t="s">
        <v>21</v>
      </c>
      <c r="D3676" t="s">
        <v>3810</v>
      </c>
      <c r="E3676" t="str">
        <f>_xlfn.XLOOKUP(Table2[[#This Row],[rxn]],[1]Sheet1!$A:$A,[1]Sheet1!$C:$C,"Other metaolism",0)</f>
        <v>Amino acid metabolism</v>
      </c>
      <c r="F3676" t="s">
        <v>153</v>
      </c>
      <c r="G3676" t="str">
        <f>Table2[[#This Row],[rxn]]&amp;"_"&amp;Table2[[#This Row],[dir]]</f>
        <v>SHSL1_c_REV</v>
      </c>
      <c r="H3676" t="str" cm="1">
        <f t="array" ref="H3676">_xlfn.TEXTJOIN(",",TRUE,_xlfn.UNIQUE(_xlfn._xlws.FILTER(Table2[enz],Table2[rxn+dir]=Table2[[#This Row],[rxn+dir]])))</f>
        <v>rt1131,rt3095</v>
      </c>
      <c r="I3676" s="2" t="str">
        <f>_xlfn.TEXTAFTER(Table2[[#This Row],[rxn]],"_",-1)</f>
        <v>c</v>
      </c>
      <c r="J3676" s="2" t="str">
        <f>_xlfn.TEXTBEFORE(Table2[[#This Row],[rxn]],"_"&amp;Table2[[#This Row],[compartment]],-1)</f>
        <v>SHSL1</v>
      </c>
      <c r="K3676" s="2" t="str" cm="1">
        <f t="array" ref="K3676">_xlfn.LET(_xlpm.t,J3676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76" s="2" t="str">
        <f>IF(LEN(Table2[[#This Row],[number at end of rxn-compartment]])&gt;0,_xlfn.TEXTBEFORE(Table2[[#This Row],[rxn-compartment]],Table2[[#This Row],[number at end of rxn-compartment]],-1),"")</f>
        <v>SHSL</v>
      </c>
    </row>
    <row r="3677" spans="1:12" x14ac:dyDescent="0.2">
      <c r="A3677" t="s">
        <v>7702</v>
      </c>
      <c r="B3677" t="s">
        <v>7700</v>
      </c>
      <c r="C3677" t="s">
        <v>8</v>
      </c>
      <c r="D3677" t="s">
        <v>6161</v>
      </c>
      <c r="E3677" t="str">
        <f>_xlfn.XLOOKUP(Table2[[#This Row],[rxn]],[1]Sheet1!$A:$A,[1]Sheet1!$C:$C,"Other metaolism",0)</f>
        <v>Amino acid metabolism</v>
      </c>
      <c r="F3677" t="s">
        <v>153</v>
      </c>
      <c r="G3677" t="str">
        <f>Table2[[#This Row],[rxn]]&amp;"_"&amp;Table2[[#This Row],[dir]]</f>
        <v>SHSL1_c_FWD</v>
      </c>
      <c r="H3677" t="str" cm="1">
        <f t="array" ref="H3677">_xlfn.TEXTJOIN(",",TRUE,_xlfn.UNIQUE(_xlfn._xlws.FILTER(Table2[enz],Table2[rxn+dir]=Table2[[#This Row],[rxn+dir]])))</f>
        <v>rt1131,rt3095</v>
      </c>
      <c r="I3677" s="2" t="str">
        <f>_xlfn.TEXTAFTER(Table2[[#This Row],[rxn]],"_",-1)</f>
        <v>c</v>
      </c>
      <c r="J3677" s="2" t="str">
        <f>_xlfn.TEXTBEFORE(Table2[[#This Row],[rxn]],"_"&amp;Table2[[#This Row],[compartment]],-1)</f>
        <v>SHSL1</v>
      </c>
      <c r="K3677" s="2" t="str" cm="1">
        <f t="array" ref="K3677">_xlfn.LET(_xlpm.t,J3677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77" s="2" t="str">
        <f>IF(LEN(Table2[[#This Row],[number at end of rxn-compartment]])&gt;0,_xlfn.TEXTBEFORE(Table2[[#This Row],[rxn-compartment]],Table2[[#This Row],[number at end of rxn-compartment]],-1),"")</f>
        <v>SHSL</v>
      </c>
    </row>
    <row r="3678" spans="1:12" x14ac:dyDescent="0.2">
      <c r="A3678" t="s">
        <v>7703</v>
      </c>
      <c r="B3678" t="s">
        <v>7700</v>
      </c>
      <c r="C3678" t="s">
        <v>21</v>
      </c>
      <c r="D3678" t="s">
        <v>6161</v>
      </c>
      <c r="E3678" t="str">
        <f>_xlfn.XLOOKUP(Table2[[#This Row],[rxn]],[1]Sheet1!$A:$A,[1]Sheet1!$C:$C,"Other metaolism",0)</f>
        <v>Amino acid metabolism</v>
      </c>
      <c r="F3678" t="s">
        <v>153</v>
      </c>
      <c r="G3678" t="str">
        <f>Table2[[#This Row],[rxn]]&amp;"_"&amp;Table2[[#This Row],[dir]]</f>
        <v>SHSL1_c_REV</v>
      </c>
      <c r="H3678" t="str" cm="1">
        <f t="array" ref="H3678">_xlfn.TEXTJOIN(",",TRUE,_xlfn.UNIQUE(_xlfn._xlws.FILTER(Table2[enz],Table2[rxn+dir]=Table2[[#This Row],[rxn+dir]])))</f>
        <v>rt1131,rt3095</v>
      </c>
      <c r="I3678" s="2" t="str">
        <f>_xlfn.TEXTAFTER(Table2[[#This Row],[rxn]],"_",-1)</f>
        <v>c</v>
      </c>
      <c r="J3678" s="2" t="str">
        <f>_xlfn.TEXTBEFORE(Table2[[#This Row],[rxn]],"_"&amp;Table2[[#This Row],[compartment]],-1)</f>
        <v>SHSL1</v>
      </c>
      <c r="K3678" s="2" t="str" cm="1">
        <f t="array" ref="K3678">_xlfn.LET(_xlpm.t,J3678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78" s="2" t="str">
        <f>IF(LEN(Table2[[#This Row],[number at end of rxn-compartment]])&gt;0,_xlfn.TEXTBEFORE(Table2[[#This Row],[rxn-compartment]],Table2[[#This Row],[number at end of rxn-compartment]],-1),"")</f>
        <v>SHSL</v>
      </c>
    </row>
    <row r="3679" spans="1:12" x14ac:dyDescent="0.2">
      <c r="A3679" t="s">
        <v>7704</v>
      </c>
      <c r="B3679" t="s">
        <v>7706</v>
      </c>
      <c r="C3679" t="s">
        <v>8</v>
      </c>
      <c r="D3679" t="s">
        <v>7705</v>
      </c>
      <c r="E3679" t="str">
        <f>_xlfn.XLOOKUP(Table2[[#This Row],[rxn]],[1]Sheet1!$A:$A,[1]Sheet1!$C:$C,"Other metaolism",0)</f>
        <v>Other biosynthetic metabolism</v>
      </c>
      <c r="F3679" t="s">
        <v>7197</v>
      </c>
      <c r="G3679" t="str">
        <f>Table2[[#This Row],[rxn]]&amp;"_"&amp;Table2[[#This Row],[dir]]</f>
        <v>SLCBK1_r_FWD</v>
      </c>
      <c r="H3679" t="str" cm="1">
        <f t="array" ref="H3679">_xlfn.TEXTJOIN(",",TRUE,_xlfn.UNIQUE(_xlfn._xlws.FILTER(Table2[enz],Table2[rxn+dir]=Table2[[#This Row],[rxn+dir]])))</f>
        <v>rt2023</v>
      </c>
      <c r="I3679" s="2" t="str">
        <f>_xlfn.TEXTAFTER(Table2[[#This Row],[rxn]],"_",-1)</f>
        <v>r</v>
      </c>
      <c r="J3679" s="2" t="str">
        <f>_xlfn.TEXTBEFORE(Table2[[#This Row],[rxn]],"_"&amp;Table2[[#This Row],[compartment]],-1)</f>
        <v>SLCBK1</v>
      </c>
      <c r="K3679" s="2" t="str" cm="1">
        <f t="array" ref="K3679">_xlfn.LET(_xlpm.t,J3679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679" s="2" t="str">
        <f>IF(LEN(Table2[[#This Row],[number at end of rxn-compartment]])&gt;0,_xlfn.TEXTBEFORE(Table2[[#This Row],[rxn-compartment]],Table2[[#This Row],[number at end of rxn-compartment]],-1),"")</f>
        <v>SLCBK</v>
      </c>
    </row>
    <row r="3680" spans="1:12" x14ac:dyDescent="0.2">
      <c r="A3680" t="s">
        <v>7707</v>
      </c>
      <c r="B3680" t="s">
        <v>1142</v>
      </c>
      <c r="C3680" t="s">
        <v>8</v>
      </c>
      <c r="D3680" t="s">
        <v>7708</v>
      </c>
      <c r="E3680" t="str">
        <f>_xlfn.XLOOKUP(Table2[[#This Row],[rxn]],[1]Sheet1!$A:$A,[1]Sheet1!$C:$C,"Other metaolism",0)</f>
        <v>Other biosynthetic metabolism</v>
      </c>
      <c r="F3680" t="s">
        <v>269</v>
      </c>
      <c r="G3680" t="str">
        <f>Table2[[#This Row],[rxn]]&amp;"_"&amp;Table2[[#This Row],[dir]]</f>
        <v>SO3R_c_FWD</v>
      </c>
      <c r="H3680" t="str" cm="1">
        <f t="array" ref="H3680">_xlfn.TEXTJOIN(",",TRUE,_xlfn.UNIQUE(_xlfn._xlws.FILTER(Table2[enz],Table2[rxn+dir]=Table2[[#This Row],[rxn+dir]])))</f>
        <v>rt20063076</v>
      </c>
      <c r="I3680" s="2" t="str">
        <f>_xlfn.TEXTAFTER(Table2[[#This Row],[rxn]],"_",-1)</f>
        <v>c</v>
      </c>
      <c r="J3680" s="2" t="str">
        <f>_xlfn.TEXTBEFORE(Table2[[#This Row],[rxn]],"_"&amp;Table2[[#This Row],[compartment]],-1)</f>
        <v>SO3R</v>
      </c>
      <c r="K3680" s="2" t="str" cm="1">
        <f t="array" ref="K3680">_xlfn.LET(_xlpm.t,J3680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0" s="2" t="str">
        <f>IF(LEN(Table2[[#This Row],[number at end of rxn-compartment]])&gt;0,_xlfn.TEXTBEFORE(Table2[[#This Row],[rxn-compartment]],Table2[[#This Row],[number at end of rxn-compartment]],-1),"")</f>
        <v/>
      </c>
    </row>
    <row r="3681" spans="1:12" x14ac:dyDescent="0.2">
      <c r="A3681" t="s">
        <v>7709</v>
      </c>
      <c r="B3681" t="s">
        <v>1145</v>
      </c>
      <c r="C3681" t="s">
        <v>8</v>
      </c>
      <c r="D3681" t="s">
        <v>7710</v>
      </c>
      <c r="E3681" t="str">
        <f>_xlfn.XLOOKUP(Table2[[#This Row],[rxn]],[1]Sheet1!$A:$A,[1]Sheet1!$C:$C,"Other metaolism",0)</f>
        <v>Excluded</v>
      </c>
      <c r="F3681" t="s">
        <v>19</v>
      </c>
      <c r="G3681" t="str">
        <f>Table2[[#This Row],[rxn]]&amp;"_"&amp;Table2[[#This Row],[dir]]</f>
        <v>SO3t_c_e_FWD</v>
      </c>
      <c r="H3681" t="str" cm="1">
        <f t="array" ref="H3681">_xlfn.TEXTJOIN(",",TRUE,_xlfn.UNIQUE(_xlfn._xlws.FILTER(Table2[enz],Table2[rxn+dir]=Table2[[#This Row],[rxn+dir]])))</f>
        <v>rt4278</v>
      </c>
      <c r="I3681" s="2" t="str">
        <f>_xlfn.TEXTAFTER(Table2[[#This Row],[rxn]],"_",-1)</f>
        <v>e</v>
      </c>
      <c r="J3681" s="2" t="str">
        <f>_xlfn.TEXTBEFORE(Table2[[#This Row],[rxn]],"_"&amp;Table2[[#This Row],[compartment]],-1)</f>
        <v>SO3t_c</v>
      </c>
      <c r="K3681" s="2" t="str" cm="1">
        <f t="array" ref="K3681">_xlfn.LET(_xlpm.t,J3681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1" s="2" t="str">
        <f>IF(LEN(Table2[[#This Row],[number at end of rxn-compartment]])&gt;0,_xlfn.TEXTBEFORE(Table2[[#This Row],[rxn-compartment]],Table2[[#This Row],[number at end of rxn-compartment]],-1),"")</f>
        <v/>
      </c>
    </row>
    <row r="3682" spans="1:12" x14ac:dyDescent="0.2">
      <c r="A3682" t="s">
        <v>7711</v>
      </c>
      <c r="B3682" t="s">
        <v>1147</v>
      </c>
      <c r="C3682" t="s">
        <v>8</v>
      </c>
      <c r="D3682" t="s">
        <v>7712</v>
      </c>
      <c r="E3682" t="str">
        <f>_xlfn.XLOOKUP(Table2[[#This Row],[rxn]],[1]Sheet1!$A:$A,[1]Sheet1!$C:$C,"Other metaolism",0)</f>
        <v>Excluded</v>
      </c>
      <c r="F3682" t="s">
        <v>19</v>
      </c>
      <c r="G3682" t="str">
        <f>Table2[[#This Row],[rxn]]&amp;"_"&amp;Table2[[#This Row],[dir]]</f>
        <v>SO4t_c_e_FWD</v>
      </c>
      <c r="H3682" t="str" cm="1">
        <f t="array" ref="H3682">_xlfn.TEXTJOIN(",",TRUE,_xlfn.UNIQUE(_xlfn._xlws.FILTER(Table2[enz],Table2[rxn+dir]=Table2[[#This Row],[rxn+dir]])))</f>
        <v>rt5751,rt7368</v>
      </c>
      <c r="I3682" s="2" t="str">
        <f>_xlfn.TEXTAFTER(Table2[[#This Row],[rxn]],"_",-1)</f>
        <v>e</v>
      </c>
      <c r="J3682" s="2" t="str">
        <f>_xlfn.TEXTBEFORE(Table2[[#This Row],[rxn]],"_"&amp;Table2[[#This Row],[compartment]],-1)</f>
        <v>SO4t_c</v>
      </c>
      <c r="K3682" s="2" t="str" cm="1">
        <f t="array" ref="K3682">_xlfn.LET(_xlpm.t,J3682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2" s="2" t="str">
        <f>IF(LEN(Table2[[#This Row],[number at end of rxn-compartment]])&gt;0,_xlfn.TEXTBEFORE(Table2[[#This Row],[rxn-compartment]],Table2[[#This Row],[number at end of rxn-compartment]],-1),"")</f>
        <v/>
      </c>
    </row>
    <row r="3683" spans="1:12" x14ac:dyDescent="0.2">
      <c r="A3683" t="s">
        <v>7713</v>
      </c>
      <c r="B3683" t="s">
        <v>1147</v>
      </c>
      <c r="C3683" t="s">
        <v>8</v>
      </c>
      <c r="D3683" t="s">
        <v>7714</v>
      </c>
      <c r="E3683" t="str">
        <f>_xlfn.XLOOKUP(Table2[[#This Row],[rxn]],[1]Sheet1!$A:$A,[1]Sheet1!$C:$C,"Other metaolism",0)</f>
        <v>Excluded</v>
      </c>
      <c r="F3683" t="s">
        <v>19</v>
      </c>
      <c r="G3683" t="str">
        <f>Table2[[#This Row],[rxn]]&amp;"_"&amp;Table2[[#This Row],[dir]]</f>
        <v>SO4t_c_e_FWD</v>
      </c>
      <c r="H3683" t="str" cm="1">
        <f t="array" ref="H3683">_xlfn.TEXTJOIN(",",TRUE,_xlfn.UNIQUE(_xlfn._xlws.FILTER(Table2[enz],Table2[rxn+dir]=Table2[[#This Row],[rxn+dir]])))</f>
        <v>rt5751,rt7368</v>
      </c>
      <c r="I3683" s="2" t="str">
        <f>_xlfn.TEXTAFTER(Table2[[#This Row],[rxn]],"_",-1)</f>
        <v>e</v>
      </c>
      <c r="J3683" s="2" t="str">
        <f>_xlfn.TEXTBEFORE(Table2[[#This Row],[rxn]],"_"&amp;Table2[[#This Row],[compartment]],-1)</f>
        <v>SO4t_c</v>
      </c>
      <c r="K3683" s="2" t="str" cm="1">
        <f t="array" ref="K3683">_xlfn.LET(_xlpm.t,J3683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3" s="2" t="str">
        <f>IF(LEN(Table2[[#This Row],[number at end of rxn-compartment]])&gt;0,_xlfn.TEXTBEFORE(Table2[[#This Row],[rxn-compartment]],Table2[[#This Row],[number at end of rxn-compartment]],-1),"")</f>
        <v/>
      </c>
    </row>
    <row r="3684" spans="1:12" x14ac:dyDescent="0.2">
      <c r="A3684" t="s">
        <v>7715</v>
      </c>
      <c r="B3684" t="s">
        <v>7716</v>
      </c>
      <c r="C3684" t="s">
        <v>8</v>
      </c>
      <c r="D3684" t="s">
        <v>3446</v>
      </c>
      <c r="E3684" t="str">
        <f>_xlfn.XLOOKUP(Table2[[#This Row],[rxn]],[1]Sheet1!$A:$A,[1]Sheet1!$C:$C,"Other metaolism",0)</f>
        <v>Other metabolism</v>
      </c>
      <c r="F3684" t="s">
        <v>7649</v>
      </c>
      <c r="G3684" t="str">
        <f>Table2[[#This Row],[rxn]]&amp;"_"&amp;Table2[[#This Row],[dir]]</f>
        <v>SPHGAT181_c_FWD</v>
      </c>
      <c r="H3684" t="str" cm="1">
        <f t="array" ref="H3684">_xlfn.TEXTJOIN(",",TRUE,_xlfn.UNIQUE(_xlfn._xlws.FILTER(Table2[enz],Table2[rxn+dir]=Table2[[#This Row],[rxn+dir]])))</f>
        <v>rt3023_c</v>
      </c>
      <c r="I3684" s="2" t="str">
        <f>_xlfn.TEXTAFTER(Table2[[#This Row],[rxn]],"_",-1)</f>
        <v>c</v>
      </c>
      <c r="J3684" s="2" t="str">
        <f>_xlfn.TEXTBEFORE(Table2[[#This Row],[rxn]],"_"&amp;Table2[[#This Row],[compartment]],-1)</f>
        <v>SPHGAT181</v>
      </c>
      <c r="K3684" s="2" t="str" cm="1">
        <f t="array" ref="K3684">_xlfn.LET(_xlpm.t,J3684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3684" s="2" t="str">
        <f>IF(LEN(Table2[[#This Row],[number at end of rxn-compartment]])&gt;0,_xlfn.TEXTBEFORE(Table2[[#This Row],[rxn-compartment]],Table2[[#This Row],[number at end of rxn-compartment]],-1),"")</f>
        <v>SPHGAT</v>
      </c>
    </row>
    <row r="3685" spans="1:12" x14ac:dyDescent="0.2">
      <c r="A3685" t="s">
        <v>7717</v>
      </c>
      <c r="B3685" t="s">
        <v>7716</v>
      </c>
      <c r="C3685" t="s">
        <v>21</v>
      </c>
      <c r="D3685" t="s">
        <v>3446</v>
      </c>
      <c r="E3685" t="str">
        <f>_xlfn.XLOOKUP(Table2[[#This Row],[rxn]],[1]Sheet1!$A:$A,[1]Sheet1!$C:$C,"Other metaolism",0)</f>
        <v>Other metabolism</v>
      </c>
      <c r="F3685" t="s">
        <v>7649</v>
      </c>
      <c r="G3685" t="str">
        <f>Table2[[#This Row],[rxn]]&amp;"_"&amp;Table2[[#This Row],[dir]]</f>
        <v>SPHGAT181_c_REV</v>
      </c>
      <c r="H3685" t="str" cm="1">
        <f t="array" ref="H3685">_xlfn.TEXTJOIN(",",TRUE,_xlfn.UNIQUE(_xlfn._xlws.FILTER(Table2[enz],Table2[rxn+dir]=Table2[[#This Row],[rxn+dir]])))</f>
        <v>rt3023_c</v>
      </c>
      <c r="I3685" s="2" t="str">
        <f>_xlfn.TEXTAFTER(Table2[[#This Row],[rxn]],"_",-1)</f>
        <v>c</v>
      </c>
      <c r="J3685" s="2" t="str">
        <f>_xlfn.TEXTBEFORE(Table2[[#This Row],[rxn]],"_"&amp;Table2[[#This Row],[compartment]],-1)</f>
        <v>SPHGAT181</v>
      </c>
      <c r="K3685" s="2" t="str" cm="1">
        <f t="array" ref="K3685">_xlfn.LET(_xlpm.t,J3685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3685" s="2" t="str">
        <f>IF(LEN(Table2[[#This Row],[number at end of rxn-compartment]])&gt;0,_xlfn.TEXTBEFORE(Table2[[#This Row],[rxn-compartment]],Table2[[#This Row],[number at end of rxn-compartment]],-1),"")</f>
        <v>SPHGAT</v>
      </c>
    </row>
    <row r="3686" spans="1:12" x14ac:dyDescent="0.2">
      <c r="A3686" t="s">
        <v>7718</v>
      </c>
      <c r="B3686" t="s">
        <v>7719</v>
      </c>
      <c r="C3686" t="s">
        <v>8</v>
      </c>
      <c r="D3686" t="s">
        <v>7705</v>
      </c>
      <c r="E3686" t="str">
        <f>_xlfn.XLOOKUP(Table2[[#This Row],[rxn]],[1]Sheet1!$A:$A,[1]Sheet1!$C:$C,"Other metaolism",0)</f>
        <v>Other biosynthetic metabolism</v>
      </c>
      <c r="F3686" t="s">
        <v>7197</v>
      </c>
      <c r="G3686" t="str">
        <f>Table2[[#This Row],[rxn]]&amp;"_"&amp;Table2[[#This Row],[dir]]</f>
        <v>SPHGLpK_r_FWD</v>
      </c>
      <c r="H3686" t="str" cm="1">
        <f t="array" ref="H3686">_xlfn.TEXTJOIN(",",TRUE,_xlfn.UNIQUE(_xlfn._xlws.FILTER(Table2[enz],Table2[rxn+dir]=Table2[[#This Row],[rxn+dir]])))</f>
        <v>rt2023</v>
      </c>
      <c r="I3686" s="2" t="str">
        <f>_xlfn.TEXTAFTER(Table2[[#This Row],[rxn]],"_",-1)</f>
        <v>r</v>
      </c>
      <c r="J3686" s="2" t="str">
        <f>_xlfn.TEXTBEFORE(Table2[[#This Row],[rxn]],"_"&amp;Table2[[#This Row],[compartment]],-1)</f>
        <v>SPHGLpK</v>
      </c>
      <c r="K3686" s="2" t="str" cm="1">
        <f t="array" ref="K3686">_xlfn.LET(_xlpm.t,J3686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6" s="2" t="str">
        <f>IF(LEN(Table2[[#This Row],[number at end of rxn-compartment]])&gt;0,_xlfn.TEXTBEFORE(Table2[[#This Row],[rxn-compartment]],Table2[[#This Row],[number at end of rxn-compartment]],-1),"")</f>
        <v/>
      </c>
    </row>
    <row r="3687" spans="1:12" x14ac:dyDescent="0.2">
      <c r="A3687" t="s">
        <v>7720</v>
      </c>
      <c r="B3687" t="s">
        <v>7722</v>
      </c>
      <c r="C3687" t="s">
        <v>8</v>
      </c>
      <c r="D3687" t="s">
        <v>7721</v>
      </c>
      <c r="E3687" t="str">
        <f>_xlfn.XLOOKUP(Table2[[#This Row],[rxn]],[1]Sheet1!$A:$A,[1]Sheet1!$C:$C,"Other metaolism",0)</f>
        <v>Excluded</v>
      </c>
      <c r="F3687" t="s">
        <v>19</v>
      </c>
      <c r="G3687" t="str">
        <f>Table2[[#This Row],[rxn]]&amp;"_"&amp;Table2[[#This Row],[dir]]</f>
        <v>SPHINGSt_c_e_FWD</v>
      </c>
      <c r="H3687" t="str" cm="1">
        <f t="array" ref="H3687">_xlfn.TEXTJOIN(",",TRUE,_xlfn.UNIQUE(_xlfn._xlws.FILTER(Table2[enz],Table2[rxn+dir]=Table2[[#This Row],[rxn+dir]])))</f>
        <v>rt8393</v>
      </c>
      <c r="I3687" s="2" t="str">
        <f>_xlfn.TEXTAFTER(Table2[[#This Row],[rxn]],"_",-1)</f>
        <v>e</v>
      </c>
      <c r="J3687" s="2" t="str">
        <f>_xlfn.TEXTBEFORE(Table2[[#This Row],[rxn]],"_"&amp;Table2[[#This Row],[compartment]],-1)</f>
        <v>SPHINGSt_c</v>
      </c>
      <c r="K3687" s="2" t="str" cm="1">
        <f t="array" ref="K3687">_xlfn.LET(_xlpm.t,J3687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7" s="2" t="str">
        <f>IF(LEN(Table2[[#This Row],[number at end of rxn-compartment]])&gt;0,_xlfn.TEXTBEFORE(Table2[[#This Row],[rxn-compartment]],Table2[[#This Row],[number at end of rxn-compartment]],-1),"")</f>
        <v/>
      </c>
    </row>
    <row r="3688" spans="1:12" x14ac:dyDescent="0.2">
      <c r="A3688" t="s">
        <v>7723</v>
      </c>
      <c r="B3688" t="s">
        <v>7722</v>
      </c>
      <c r="C3688" t="s">
        <v>21</v>
      </c>
      <c r="D3688" t="s">
        <v>7721</v>
      </c>
      <c r="E3688" t="str">
        <f>_xlfn.XLOOKUP(Table2[[#This Row],[rxn]],[1]Sheet1!$A:$A,[1]Sheet1!$C:$C,"Other metaolism",0)</f>
        <v>Excluded</v>
      </c>
      <c r="F3688" t="s">
        <v>19</v>
      </c>
      <c r="G3688" t="str">
        <f>Table2[[#This Row],[rxn]]&amp;"_"&amp;Table2[[#This Row],[dir]]</f>
        <v>SPHINGSt_c_e_REV</v>
      </c>
      <c r="H3688" t="str" cm="1">
        <f t="array" ref="H3688">_xlfn.TEXTJOIN(",",TRUE,_xlfn.UNIQUE(_xlfn._xlws.FILTER(Table2[enz],Table2[rxn+dir]=Table2[[#This Row],[rxn+dir]])))</f>
        <v>rt8393</v>
      </c>
      <c r="I3688" s="2" t="str">
        <f>_xlfn.TEXTAFTER(Table2[[#This Row],[rxn]],"_",-1)</f>
        <v>e</v>
      </c>
      <c r="J3688" s="2" t="str">
        <f>_xlfn.TEXTBEFORE(Table2[[#This Row],[rxn]],"_"&amp;Table2[[#This Row],[compartment]],-1)</f>
        <v>SPHINGSt_c</v>
      </c>
      <c r="K3688" s="2" t="str" cm="1">
        <f t="array" ref="K3688">_xlfn.LET(_xlpm.t,J3688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8" s="2" t="str">
        <f>IF(LEN(Table2[[#This Row],[number at end of rxn-compartment]])&gt;0,_xlfn.TEXTBEFORE(Table2[[#This Row],[rxn-compartment]],Table2[[#This Row],[number at end of rxn-compartment]],-1),"")</f>
        <v/>
      </c>
    </row>
    <row r="3689" spans="1:12" x14ac:dyDescent="0.2">
      <c r="A3689" t="s">
        <v>7724</v>
      </c>
      <c r="B3689" t="s">
        <v>7725</v>
      </c>
      <c r="C3689" t="s">
        <v>8</v>
      </c>
      <c r="D3689" t="s">
        <v>7417</v>
      </c>
      <c r="E3689" t="str">
        <f>_xlfn.XLOOKUP(Table2[[#This Row],[rxn]],[1]Sheet1!$A:$A,[1]Sheet1!$C:$C,"Other metaolism",0)</f>
        <v>Other biosynthetic metabolism</v>
      </c>
      <c r="F3689" t="s">
        <v>7197</v>
      </c>
      <c r="G3689" t="str">
        <f>Table2[[#This Row],[rxn]]&amp;"_"&amp;Table2[[#This Row],[dir]]</f>
        <v>SPHPL_r_FWD</v>
      </c>
      <c r="H3689" t="str" cm="1">
        <f t="array" ref="H3689">_xlfn.TEXTJOIN(",",TRUE,_xlfn.UNIQUE(_xlfn._xlws.FILTER(Table2[enz],Table2[rxn+dir]=Table2[[#This Row],[rxn+dir]])))</f>
        <v>rt3557</v>
      </c>
      <c r="I3689" s="2" t="str">
        <f>_xlfn.TEXTAFTER(Table2[[#This Row],[rxn]],"_",-1)</f>
        <v>r</v>
      </c>
      <c r="J3689" s="2" t="str">
        <f>_xlfn.TEXTBEFORE(Table2[[#This Row],[rxn]],"_"&amp;Table2[[#This Row],[compartment]],-1)</f>
        <v>SPHPL</v>
      </c>
      <c r="K3689" s="2" t="str" cm="1">
        <f t="array" ref="K3689">_xlfn.LET(_xlpm.t,J3689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89" s="2" t="str">
        <f>IF(LEN(Table2[[#This Row],[number at end of rxn-compartment]])&gt;0,_xlfn.TEXTBEFORE(Table2[[#This Row],[rxn-compartment]],Table2[[#This Row],[number at end of rxn-compartment]],-1),"")</f>
        <v/>
      </c>
    </row>
    <row r="3690" spans="1:12" x14ac:dyDescent="0.2">
      <c r="A3690" t="s">
        <v>7726</v>
      </c>
      <c r="B3690" t="s">
        <v>7727</v>
      </c>
      <c r="C3690" t="s">
        <v>8</v>
      </c>
      <c r="D3690" t="s">
        <v>2201</v>
      </c>
      <c r="E3690" t="str">
        <f>_xlfn.XLOOKUP(Table2[[#This Row],[rxn]],[1]Sheet1!$A:$A,[1]Sheet1!$C:$C,"Other metaolism",0)</f>
        <v>Amino acid metabolism</v>
      </c>
      <c r="F3690" t="s">
        <v>85</v>
      </c>
      <c r="G3690" t="str">
        <f>Table2[[#This Row],[rxn]]&amp;"_"&amp;Table2[[#This Row],[dir]]</f>
        <v>SPMDAT_c_FWD</v>
      </c>
      <c r="H3690" t="str" cm="1">
        <f t="array" ref="H3690">_xlfn.TEXTJOIN(",",TRUE,_xlfn.UNIQUE(_xlfn._xlws.FILTER(Table2[enz],Table2[rxn+dir]=Table2[[#This Row],[rxn+dir]])))</f>
        <v>UNKNOWN</v>
      </c>
      <c r="I3690" s="2" t="str">
        <f>_xlfn.TEXTAFTER(Table2[[#This Row],[rxn]],"_",-1)</f>
        <v>c</v>
      </c>
      <c r="J3690" s="2" t="str">
        <f>_xlfn.TEXTBEFORE(Table2[[#This Row],[rxn]],"_"&amp;Table2[[#This Row],[compartment]],-1)</f>
        <v>SPMDAT</v>
      </c>
      <c r="K3690" s="2" t="str" cm="1">
        <f t="array" ref="K3690">_xlfn.LET(_xlpm.t,J3690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0" s="2" t="str">
        <f>IF(LEN(Table2[[#This Row],[number at end of rxn-compartment]])&gt;0,_xlfn.TEXTBEFORE(Table2[[#This Row],[rxn-compartment]],Table2[[#This Row],[number at end of rxn-compartment]],-1),"")</f>
        <v/>
      </c>
    </row>
    <row r="3691" spans="1:12" x14ac:dyDescent="0.2">
      <c r="A3691" t="s">
        <v>7728</v>
      </c>
      <c r="B3691" t="s">
        <v>7729</v>
      </c>
      <c r="C3691" t="s">
        <v>8</v>
      </c>
      <c r="D3691" t="s">
        <v>7449</v>
      </c>
      <c r="E3691" t="str">
        <f>_xlfn.XLOOKUP(Table2[[#This Row],[rxn]],[1]Sheet1!$A:$A,[1]Sheet1!$C:$C,"Other metaolism",0)</f>
        <v>Excluded</v>
      </c>
      <c r="F3691" t="s">
        <v>19</v>
      </c>
      <c r="G3691" t="str">
        <f>Table2[[#This Row],[rxn]]&amp;"_"&amp;Table2[[#This Row],[dir]]</f>
        <v>SPMDtpa_e_FWD</v>
      </c>
      <c r="H3691" t="str" cm="1">
        <f t="array" ref="H3691">_xlfn.TEXTJOIN(",",TRUE,_xlfn.UNIQUE(_xlfn._xlws.FILTER(Table2[enz],Table2[rxn+dir]=Table2[[#This Row],[rxn+dir]])))</f>
        <v>rt1939_e,rt1987_e,rt2649_e,rt2739_e,rt5861,rt7439</v>
      </c>
      <c r="I3691" s="2" t="str">
        <f>_xlfn.TEXTAFTER(Table2[[#This Row],[rxn]],"_",-1)</f>
        <v>e</v>
      </c>
      <c r="J3691" s="2" t="str">
        <f>_xlfn.TEXTBEFORE(Table2[[#This Row],[rxn]],"_"&amp;Table2[[#This Row],[compartment]],-1)</f>
        <v>SPMDtpa</v>
      </c>
      <c r="K3691" s="2" t="str" cm="1">
        <f t="array" ref="K3691">_xlfn.LET(_xlpm.t,J3691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1" s="2" t="str">
        <f>IF(LEN(Table2[[#This Row],[number at end of rxn-compartment]])&gt;0,_xlfn.TEXTBEFORE(Table2[[#This Row],[rxn-compartment]],Table2[[#This Row],[number at end of rxn-compartment]],-1),"")</f>
        <v/>
      </c>
    </row>
    <row r="3692" spans="1:12" x14ac:dyDescent="0.2">
      <c r="A3692" t="s">
        <v>7730</v>
      </c>
      <c r="B3692" t="s">
        <v>7729</v>
      </c>
      <c r="C3692" t="s">
        <v>21</v>
      </c>
      <c r="D3692" t="s">
        <v>7449</v>
      </c>
      <c r="E3692" t="str">
        <f>_xlfn.XLOOKUP(Table2[[#This Row],[rxn]],[1]Sheet1!$A:$A,[1]Sheet1!$C:$C,"Other metaolism",0)</f>
        <v>Excluded</v>
      </c>
      <c r="F3692" t="s">
        <v>19</v>
      </c>
      <c r="G3692" t="str">
        <f>Table2[[#This Row],[rxn]]&amp;"_"&amp;Table2[[#This Row],[dir]]</f>
        <v>SPMDtpa_e_REV</v>
      </c>
      <c r="H3692" t="str" cm="1">
        <f t="array" ref="H3692">_xlfn.TEXTJOIN(",",TRUE,_xlfn.UNIQUE(_xlfn._xlws.FILTER(Table2[enz],Table2[rxn+dir]=Table2[[#This Row],[rxn+dir]])))</f>
        <v>rt1939_e,rt1987_e,rt2649_e,rt2739_e,rt5861,rt7439</v>
      </c>
      <c r="I3692" s="2" t="str">
        <f>_xlfn.TEXTAFTER(Table2[[#This Row],[rxn]],"_",-1)</f>
        <v>e</v>
      </c>
      <c r="J3692" s="2" t="str">
        <f>_xlfn.TEXTBEFORE(Table2[[#This Row],[rxn]],"_"&amp;Table2[[#This Row],[compartment]],-1)</f>
        <v>SPMDtpa</v>
      </c>
      <c r="K3692" s="2" t="str" cm="1">
        <f t="array" ref="K3692">_xlfn.LET(_xlpm.t,J3692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2" s="2" t="str">
        <f>IF(LEN(Table2[[#This Row],[number at end of rxn-compartment]])&gt;0,_xlfn.TEXTBEFORE(Table2[[#This Row],[rxn-compartment]],Table2[[#This Row],[number at end of rxn-compartment]],-1),"")</f>
        <v/>
      </c>
    </row>
    <row r="3693" spans="1:12" x14ac:dyDescent="0.2">
      <c r="A3693" t="s">
        <v>7731</v>
      </c>
      <c r="B3693" t="s">
        <v>7729</v>
      </c>
      <c r="C3693" t="s">
        <v>8</v>
      </c>
      <c r="D3693" t="s">
        <v>7452</v>
      </c>
      <c r="E3693" t="str">
        <f>_xlfn.XLOOKUP(Table2[[#This Row],[rxn]],[1]Sheet1!$A:$A,[1]Sheet1!$C:$C,"Other metaolism",0)</f>
        <v>Excluded</v>
      </c>
      <c r="F3693" t="s">
        <v>19</v>
      </c>
      <c r="G3693" t="str">
        <f>Table2[[#This Row],[rxn]]&amp;"_"&amp;Table2[[#This Row],[dir]]</f>
        <v>SPMDtpa_e_FWD</v>
      </c>
      <c r="H3693" t="str" cm="1">
        <f t="array" ref="H3693">_xlfn.TEXTJOIN(",",TRUE,_xlfn.UNIQUE(_xlfn._xlws.FILTER(Table2[enz],Table2[rxn+dir]=Table2[[#This Row],[rxn+dir]])))</f>
        <v>rt1939_e,rt1987_e,rt2649_e,rt2739_e,rt5861,rt7439</v>
      </c>
      <c r="I3693" s="2" t="str">
        <f>_xlfn.TEXTAFTER(Table2[[#This Row],[rxn]],"_",-1)</f>
        <v>e</v>
      </c>
      <c r="J3693" s="2" t="str">
        <f>_xlfn.TEXTBEFORE(Table2[[#This Row],[rxn]],"_"&amp;Table2[[#This Row],[compartment]],-1)</f>
        <v>SPMDtpa</v>
      </c>
      <c r="K3693" s="2" t="str" cm="1">
        <f t="array" ref="K3693">_xlfn.LET(_xlpm.t,J3693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3" s="2" t="str">
        <f>IF(LEN(Table2[[#This Row],[number at end of rxn-compartment]])&gt;0,_xlfn.TEXTBEFORE(Table2[[#This Row],[rxn-compartment]],Table2[[#This Row],[number at end of rxn-compartment]],-1),"")</f>
        <v/>
      </c>
    </row>
    <row r="3694" spans="1:12" x14ac:dyDescent="0.2">
      <c r="A3694" t="s">
        <v>7732</v>
      </c>
      <c r="B3694" t="s">
        <v>7729</v>
      </c>
      <c r="C3694" t="s">
        <v>21</v>
      </c>
      <c r="D3694" t="s">
        <v>7452</v>
      </c>
      <c r="E3694" t="str">
        <f>_xlfn.XLOOKUP(Table2[[#This Row],[rxn]],[1]Sheet1!$A:$A,[1]Sheet1!$C:$C,"Other metaolism",0)</f>
        <v>Excluded</v>
      </c>
      <c r="F3694" t="s">
        <v>19</v>
      </c>
      <c r="G3694" t="str">
        <f>Table2[[#This Row],[rxn]]&amp;"_"&amp;Table2[[#This Row],[dir]]</f>
        <v>SPMDtpa_e_REV</v>
      </c>
      <c r="H3694" t="str" cm="1">
        <f t="array" ref="H3694">_xlfn.TEXTJOIN(",",TRUE,_xlfn.UNIQUE(_xlfn._xlws.FILTER(Table2[enz],Table2[rxn+dir]=Table2[[#This Row],[rxn+dir]])))</f>
        <v>rt1939_e,rt1987_e,rt2649_e,rt2739_e,rt5861,rt7439</v>
      </c>
      <c r="I3694" s="2" t="str">
        <f>_xlfn.TEXTAFTER(Table2[[#This Row],[rxn]],"_",-1)</f>
        <v>e</v>
      </c>
      <c r="J3694" s="2" t="str">
        <f>_xlfn.TEXTBEFORE(Table2[[#This Row],[rxn]],"_"&amp;Table2[[#This Row],[compartment]],-1)</f>
        <v>SPMDtpa</v>
      </c>
      <c r="K3694" s="2" t="str" cm="1">
        <f t="array" ref="K3694">_xlfn.LET(_xlpm.t,J3694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4" s="2" t="str">
        <f>IF(LEN(Table2[[#This Row],[number at end of rxn-compartment]])&gt;0,_xlfn.TEXTBEFORE(Table2[[#This Row],[rxn-compartment]],Table2[[#This Row],[number at end of rxn-compartment]],-1),"")</f>
        <v/>
      </c>
    </row>
    <row r="3695" spans="1:12" x14ac:dyDescent="0.2">
      <c r="A3695" t="s">
        <v>7733</v>
      </c>
      <c r="B3695" t="s">
        <v>7729</v>
      </c>
      <c r="C3695" t="s">
        <v>8</v>
      </c>
      <c r="D3695" t="s">
        <v>7455</v>
      </c>
      <c r="E3695" t="str">
        <f>_xlfn.XLOOKUP(Table2[[#This Row],[rxn]],[1]Sheet1!$A:$A,[1]Sheet1!$C:$C,"Other metaolism",0)</f>
        <v>Excluded</v>
      </c>
      <c r="F3695" t="s">
        <v>19</v>
      </c>
      <c r="G3695" t="str">
        <f>Table2[[#This Row],[rxn]]&amp;"_"&amp;Table2[[#This Row],[dir]]</f>
        <v>SPMDtpa_e_FWD</v>
      </c>
      <c r="H3695" t="str" cm="1">
        <f t="array" ref="H3695">_xlfn.TEXTJOIN(",",TRUE,_xlfn.UNIQUE(_xlfn._xlws.FILTER(Table2[enz],Table2[rxn+dir]=Table2[[#This Row],[rxn+dir]])))</f>
        <v>rt1939_e,rt1987_e,rt2649_e,rt2739_e,rt5861,rt7439</v>
      </c>
      <c r="I3695" s="2" t="str">
        <f>_xlfn.TEXTAFTER(Table2[[#This Row],[rxn]],"_",-1)</f>
        <v>e</v>
      </c>
      <c r="J3695" s="2" t="str">
        <f>_xlfn.TEXTBEFORE(Table2[[#This Row],[rxn]],"_"&amp;Table2[[#This Row],[compartment]],-1)</f>
        <v>SPMDtpa</v>
      </c>
      <c r="K3695" s="2" t="str" cm="1">
        <f t="array" ref="K3695">_xlfn.LET(_xlpm.t,J3695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5" s="2" t="str">
        <f>IF(LEN(Table2[[#This Row],[number at end of rxn-compartment]])&gt;0,_xlfn.TEXTBEFORE(Table2[[#This Row],[rxn-compartment]],Table2[[#This Row],[number at end of rxn-compartment]],-1),"")</f>
        <v/>
      </c>
    </row>
    <row r="3696" spans="1:12" x14ac:dyDescent="0.2">
      <c r="A3696" t="s">
        <v>7734</v>
      </c>
      <c r="B3696" t="s">
        <v>7729</v>
      </c>
      <c r="C3696" t="s">
        <v>21</v>
      </c>
      <c r="D3696" t="s">
        <v>7455</v>
      </c>
      <c r="E3696" t="str">
        <f>_xlfn.XLOOKUP(Table2[[#This Row],[rxn]],[1]Sheet1!$A:$A,[1]Sheet1!$C:$C,"Other metaolism",0)</f>
        <v>Excluded</v>
      </c>
      <c r="F3696" t="s">
        <v>19</v>
      </c>
      <c r="G3696" t="str">
        <f>Table2[[#This Row],[rxn]]&amp;"_"&amp;Table2[[#This Row],[dir]]</f>
        <v>SPMDtpa_e_REV</v>
      </c>
      <c r="H3696" t="str" cm="1">
        <f t="array" ref="H3696">_xlfn.TEXTJOIN(",",TRUE,_xlfn.UNIQUE(_xlfn._xlws.FILTER(Table2[enz],Table2[rxn+dir]=Table2[[#This Row],[rxn+dir]])))</f>
        <v>rt1939_e,rt1987_e,rt2649_e,rt2739_e,rt5861,rt7439</v>
      </c>
      <c r="I3696" s="2" t="str">
        <f>_xlfn.TEXTAFTER(Table2[[#This Row],[rxn]],"_",-1)</f>
        <v>e</v>
      </c>
      <c r="J3696" s="2" t="str">
        <f>_xlfn.TEXTBEFORE(Table2[[#This Row],[rxn]],"_"&amp;Table2[[#This Row],[compartment]],-1)</f>
        <v>SPMDtpa</v>
      </c>
      <c r="K3696" s="2" t="str" cm="1">
        <f t="array" ref="K3696">_xlfn.LET(_xlpm.t,J3696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6" s="2" t="str">
        <f>IF(LEN(Table2[[#This Row],[number at end of rxn-compartment]])&gt;0,_xlfn.TEXTBEFORE(Table2[[#This Row],[rxn-compartment]],Table2[[#This Row],[number at end of rxn-compartment]],-1),"")</f>
        <v/>
      </c>
    </row>
    <row r="3697" spans="1:12" x14ac:dyDescent="0.2">
      <c r="A3697" t="s">
        <v>7735</v>
      </c>
      <c r="B3697" t="s">
        <v>7729</v>
      </c>
      <c r="C3697" t="s">
        <v>8</v>
      </c>
      <c r="D3697" t="s">
        <v>7458</v>
      </c>
      <c r="E3697" t="str">
        <f>_xlfn.XLOOKUP(Table2[[#This Row],[rxn]],[1]Sheet1!$A:$A,[1]Sheet1!$C:$C,"Other metaolism",0)</f>
        <v>Excluded</v>
      </c>
      <c r="F3697" t="s">
        <v>19</v>
      </c>
      <c r="G3697" t="str">
        <f>Table2[[#This Row],[rxn]]&amp;"_"&amp;Table2[[#This Row],[dir]]</f>
        <v>SPMDtpa_e_FWD</v>
      </c>
      <c r="H3697" t="str" cm="1">
        <f t="array" ref="H3697">_xlfn.TEXTJOIN(",",TRUE,_xlfn.UNIQUE(_xlfn._xlws.FILTER(Table2[enz],Table2[rxn+dir]=Table2[[#This Row],[rxn+dir]])))</f>
        <v>rt1939_e,rt1987_e,rt2649_e,rt2739_e,rt5861,rt7439</v>
      </c>
      <c r="I3697" s="2" t="str">
        <f>_xlfn.TEXTAFTER(Table2[[#This Row],[rxn]],"_",-1)</f>
        <v>e</v>
      </c>
      <c r="J3697" s="2" t="str">
        <f>_xlfn.TEXTBEFORE(Table2[[#This Row],[rxn]],"_"&amp;Table2[[#This Row],[compartment]],-1)</f>
        <v>SPMDtpa</v>
      </c>
      <c r="K3697" s="2" t="str" cm="1">
        <f t="array" ref="K3697">_xlfn.LET(_xlpm.t,J3697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7" s="2" t="str">
        <f>IF(LEN(Table2[[#This Row],[number at end of rxn-compartment]])&gt;0,_xlfn.TEXTBEFORE(Table2[[#This Row],[rxn-compartment]],Table2[[#This Row],[number at end of rxn-compartment]],-1),"")</f>
        <v/>
      </c>
    </row>
    <row r="3698" spans="1:12" x14ac:dyDescent="0.2">
      <c r="A3698" t="s">
        <v>7736</v>
      </c>
      <c r="B3698" t="s">
        <v>7729</v>
      </c>
      <c r="C3698" t="s">
        <v>21</v>
      </c>
      <c r="D3698" t="s">
        <v>7458</v>
      </c>
      <c r="E3698" t="str">
        <f>_xlfn.XLOOKUP(Table2[[#This Row],[rxn]],[1]Sheet1!$A:$A,[1]Sheet1!$C:$C,"Other metaolism",0)</f>
        <v>Excluded</v>
      </c>
      <c r="F3698" t="s">
        <v>19</v>
      </c>
      <c r="G3698" t="str">
        <f>Table2[[#This Row],[rxn]]&amp;"_"&amp;Table2[[#This Row],[dir]]</f>
        <v>SPMDtpa_e_REV</v>
      </c>
      <c r="H3698" t="str" cm="1">
        <f t="array" ref="H3698">_xlfn.TEXTJOIN(",",TRUE,_xlfn.UNIQUE(_xlfn._xlws.FILTER(Table2[enz],Table2[rxn+dir]=Table2[[#This Row],[rxn+dir]])))</f>
        <v>rt1939_e,rt1987_e,rt2649_e,rt2739_e,rt5861,rt7439</v>
      </c>
      <c r="I3698" s="2" t="str">
        <f>_xlfn.TEXTAFTER(Table2[[#This Row],[rxn]],"_",-1)</f>
        <v>e</v>
      </c>
      <c r="J3698" s="2" t="str">
        <f>_xlfn.TEXTBEFORE(Table2[[#This Row],[rxn]],"_"&amp;Table2[[#This Row],[compartment]],-1)</f>
        <v>SPMDtpa</v>
      </c>
      <c r="K3698" s="2" t="str" cm="1">
        <f t="array" ref="K3698">_xlfn.LET(_xlpm.t,J3698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8" s="2" t="str">
        <f>IF(LEN(Table2[[#This Row],[number at end of rxn-compartment]])&gt;0,_xlfn.TEXTBEFORE(Table2[[#This Row],[rxn-compartment]],Table2[[#This Row],[number at end of rxn-compartment]],-1),"")</f>
        <v/>
      </c>
    </row>
    <row r="3699" spans="1:12" x14ac:dyDescent="0.2">
      <c r="A3699" t="s">
        <v>7737</v>
      </c>
      <c r="B3699" t="s">
        <v>7729</v>
      </c>
      <c r="C3699" t="s">
        <v>8</v>
      </c>
      <c r="D3699" t="s">
        <v>2935</v>
      </c>
      <c r="E3699" t="str">
        <f>_xlfn.XLOOKUP(Table2[[#This Row],[rxn]],[1]Sheet1!$A:$A,[1]Sheet1!$C:$C,"Other metaolism",0)</f>
        <v>Excluded</v>
      </c>
      <c r="F3699" t="s">
        <v>19</v>
      </c>
      <c r="G3699" t="str">
        <f>Table2[[#This Row],[rxn]]&amp;"_"&amp;Table2[[#This Row],[dir]]</f>
        <v>SPMDtpa_e_FWD</v>
      </c>
      <c r="H3699" t="str" cm="1">
        <f t="array" ref="H3699">_xlfn.TEXTJOIN(",",TRUE,_xlfn.UNIQUE(_xlfn._xlws.FILTER(Table2[enz],Table2[rxn+dir]=Table2[[#This Row],[rxn+dir]])))</f>
        <v>rt1939_e,rt1987_e,rt2649_e,rt2739_e,rt5861,rt7439</v>
      </c>
      <c r="I3699" s="2" t="str">
        <f>_xlfn.TEXTAFTER(Table2[[#This Row],[rxn]],"_",-1)</f>
        <v>e</v>
      </c>
      <c r="J3699" s="2" t="str">
        <f>_xlfn.TEXTBEFORE(Table2[[#This Row],[rxn]],"_"&amp;Table2[[#This Row],[compartment]],-1)</f>
        <v>SPMDtpa</v>
      </c>
      <c r="K3699" s="2" t="str" cm="1">
        <f t="array" ref="K3699">_xlfn.LET(_xlpm.t,J3699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699" s="2" t="str">
        <f>IF(LEN(Table2[[#This Row],[number at end of rxn-compartment]])&gt;0,_xlfn.TEXTBEFORE(Table2[[#This Row],[rxn-compartment]],Table2[[#This Row],[number at end of rxn-compartment]],-1),"")</f>
        <v/>
      </c>
    </row>
    <row r="3700" spans="1:12" x14ac:dyDescent="0.2">
      <c r="A3700" t="s">
        <v>7738</v>
      </c>
      <c r="B3700" t="s">
        <v>7729</v>
      </c>
      <c r="C3700" t="s">
        <v>21</v>
      </c>
      <c r="D3700" t="s">
        <v>2935</v>
      </c>
      <c r="E3700" t="str">
        <f>_xlfn.XLOOKUP(Table2[[#This Row],[rxn]],[1]Sheet1!$A:$A,[1]Sheet1!$C:$C,"Other metaolism",0)</f>
        <v>Excluded</v>
      </c>
      <c r="F3700" t="s">
        <v>19</v>
      </c>
      <c r="G3700" t="str">
        <f>Table2[[#This Row],[rxn]]&amp;"_"&amp;Table2[[#This Row],[dir]]</f>
        <v>SPMDtpa_e_REV</v>
      </c>
      <c r="H3700" t="str" cm="1">
        <f t="array" ref="H3700">_xlfn.TEXTJOIN(",",TRUE,_xlfn.UNIQUE(_xlfn._xlws.FILTER(Table2[enz],Table2[rxn+dir]=Table2[[#This Row],[rxn+dir]])))</f>
        <v>rt1939_e,rt1987_e,rt2649_e,rt2739_e,rt5861,rt7439</v>
      </c>
      <c r="I3700" s="2" t="str">
        <f>_xlfn.TEXTAFTER(Table2[[#This Row],[rxn]],"_",-1)</f>
        <v>e</v>
      </c>
      <c r="J3700" s="2" t="str">
        <f>_xlfn.TEXTBEFORE(Table2[[#This Row],[rxn]],"_"&amp;Table2[[#This Row],[compartment]],-1)</f>
        <v>SPMDtpa</v>
      </c>
      <c r="K3700" s="2" t="str" cm="1">
        <f t="array" ref="K3700">_xlfn.LET(_xlpm.t,J3700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0" s="2" t="str">
        <f>IF(LEN(Table2[[#This Row],[number at end of rxn-compartment]])&gt;0,_xlfn.TEXTBEFORE(Table2[[#This Row],[rxn-compartment]],Table2[[#This Row],[number at end of rxn-compartment]],-1),"")</f>
        <v/>
      </c>
    </row>
    <row r="3701" spans="1:12" x14ac:dyDescent="0.2">
      <c r="A3701" t="s">
        <v>7739</v>
      </c>
      <c r="B3701" t="s">
        <v>7729</v>
      </c>
      <c r="C3701" t="s">
        <v>8</v>
      </c>
      <c r="D3701" t="s">
        <v>7740</v>
      </c>
      <c r="E3701" t="str">
        <f>_xlfn.XLOOKUP(Table2[[#This Row],[rxn]],[1]Sheet1!$A:$A,[1]Sheet1!$C:$C,"Other metaolism",0)</f>
        <v>Excluded</v>
      </c>
      <c r="F3701" t="s">
        <v>19</v>
      </c>
      <c r="G3701" t="str">
        <f>Table2[[#This Row],[rxn]]&amp;"_"&amp;Table2[[#This Row],[dir]]</f>
        <v>SPMDtpa_e_FWD</v>
      </c>
      <c r="H3701" t="str" cm="1">
        <f t="array" ref="H3701">_xlfn.TEXTJOIN(",",TRUE,_xlfn.UNIQUE(_xlfn._xlws.FILTER(Table2[enz],Table2[rxn+dir]=Table2[[#This Row],[rxn+dir]])))</f>
        <v>rt1939_e,rt1987_e,rt2649_e,rt2739_e,rt5861,rt7439</v>
      </c>
      <c r="I3701" s="2" t="str">
        <f>_xlfn.TEXTAFTER(Table2[[#This Row],[rxn]],"_",-1)</f>
        <v>e</v>
      </c>
      <c r="J3701" s="2" t="str">
        <f>_xlfn.TEXTBEFORE(Table2[[#This Row],[rxn]],"_"&amp;Table2[[#This Row],[compartment]],-1)</f>
        <v>SPMDtpa</v>
      </c>
      <c r="K3701" s="2" t="str" cm="1">
        <f t="array" ref="K3701">_xlfn.LET(_xlpm.t,J3701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1" s="2" t="str">
        <f>IF(LEN(Table2[[#This Row],[number at end of rxn-compartment]])&gt;0,_xlfn.TEXTBEFORE(Table2[[#This Row],[rxn-compartment]],Table2[[#This Row],[number at end of rxn-compartment]],-1),"")</f>
        <v/>
      </c>
    </row>
    <row r="3702" spans="1:12" x14ac:dyDescent="0.2">
      <c r="A3702" t="s">
        <v>7741</v>
      </c>
      <c r="B3702" t="s">
        <v>7729</v>
      </c>
      <c r="C3702" t="s">
        <v>21</v>
      </c>
      <c r="D3702" t="s">
        <v>7740</v>
      </c>
      <c r="E3702" t="str">
        <f>_xlfn.XLOOKUP(Table2[[#This Row],[rxn]],[1]Sheet1!$A:$A,[1]Sheet1!$C:$C,"Other metaolism",0)</f>
        <v>Excluded</v>
      </c>
      <c r="F3702" t="s">
        <v>19</v>
      </c>
      <c r="G3702" t="str">
        <f>Table2[[#This Row],[rxn]]&amp;"_"&amp;Table2[[#This Row],[dir]]</f>
        <v>SPMDtpa_e_REV</v>
      </c>
      <c r="H3702" t="str" cm="1">
        <f t="array" ref="H3702">_xlfn.TEXTJOIN(",",TRUE,_xlfn.UNIQUE(_xlfn._xlws.FILTER(Table2[enz],Table2[rxn+dir]=Table2[[#This Row],[rxn+dir]])))</f>
        <v>rt1939_e,rt1987_e,rt2649_e,rt2739_e,rt5861,rt7439</v>
      </c>
      <c r="I3702" s="2" t="str">
        <f>_xlfn.TEXTAFTER(Table2[[#This Row],[rxn]],"_",-1)</f>
        <v>e</v>
      </c>
      <c r="J3702" s="2" t="str">
        <f>_xlfn.TEXTBEFORE(Table2[[#This Row],[rxn]],"_"&amp;Table2[[#This Row],[compartment]],-1)</f>
        <v>SPMDtpa</v>
      </c>
      <c r="K3702" s="2" t="str" cm="1">
        <f t="array" ref="K3702">_xlfn.LET(_xlpm.t,J3702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2" s="2" t="str">
        <f>IF(LEN(Table2[[#This Row],[number at end of rxn-compartment]])&gt;0,_xlfn.TEXTBEFORE(Table2[[#This Row],[rxn-compartment]],Table2[[#This Row],[number at end of rxn-compartment]],-1),"")</f>
        <v/>
      </c>
    </row>
    <row r="3703" spans="1:12" x14ac:dyDescent="0.2">
      <c r="A3703" t="s">
        <v>7742</v>
      </c>
      <c r="B3703" t="s">
        <v>7743</v>
      </c>
      <c r="C3703" t="s">
        <v>8</v>
      </c>
      <c r="D3703" t="s">
        <v>7461</v>
      </c>
      <c r="E3703" t="str">
        <f>_xlfn.XLOOKUP(Table2[[#This Row],[rxn]],[1]Sheet1!$A:$A,[1]Sheet1!$C:$C,"Other metaolism",0)</f>
        <v>Excluded</v>
      </c>
      <c r="F3703" t="s">
        <v>19</v>
      </c>
      <c r="G3703" t="str">
        <f>Table2[[#This Row],[rxn]]&amp;"_"&amp;Table2[[#This Row],[dir]]</f>
        <v>SPMDtpa_v_FWD</v>
      </c>
      <c r="H3703" t="str" cm="1">
        <f t="array" ref="H3703">_xlfn.TEXTJOIN(",",TRUE,_xlfn.UNIQUE(_xlfn._xlws.FILTER(Table2[enz],Table2[rxn+dir]=Table2[[#This Row],[rxn+dir]])))</f>
        <v>rt1939_v,rt1987_v,rt2649_v,rt2739_v</v>
      </c>
      <c r="I3703" s="2" t="str">
        <f>_xlfn.TEXTAFTER(Table2[[#This Row],[rxn]],"_",-1)</f>
        <v>v</v>
      </c>
      <c r="J3703" s="2" t="str">
        <f>_xlfn.TEXTBEFORE(Table2[[#This Row],[rxn]],"_"&amp;Table2[[#This Row],[compartment]],-1)</f>
        <v>SPMDtpa</v>
      </c>
      <c r="K3703" s="2" t="str" cm="1">
        <f t="array" ref="K3703">_xlfn.LET(_xlpm.t,J3703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3" s="2" t="str">
        <f>IF(LEN(Table2[[#This Row],[number at end of rxn-compartment]])&gt;0,_xlfn.TEXTBEFORE(Table2[[#This Row],[rxn-compartment]],Table2[[#This Row],[number at end of rxn-compartment]],-1),"")</f>
        <v/>
      </c>
    </row>
    <row r="3704" spans="1:12" x14ac:dyDescent="0.2">
      <c r="A3704" t="s">
        <v>7744</v>
      </c>
      <c r="B3704" t="s">
        <v>7743</v>
      </c>
      <c r="C3704" t="s">
        <v>21</v>
      </c>
      <c r="D3704" t="s">
        <v>7461</v>
      </c>
      <c r="E3704" t="str">
        <f>_xlfn.XLOOKUP(Table2[[#This Row],[rxn]],[1]Sheet1!$A:$A,[1]Sheet1!$C:$C,"Other metaolism",0)</f>
        <v>Excluded</v>
      </c>
      <c r="F3704" t="s">
        <v>19</v>
      </c>
      <c r="G3704" t="str">
        <f>Table2[[#This Row],[rxn]]&amp;"_"&amp;Table2[[#This Row],[dir]]</f>
        <v>SPMDtpa_v_REV</v>
      </c>
      <c r="H3704" t="str" cm="1">
        <f t="array" ref="H3704">_xlfn.TEXTJOIN(",",TRUE,_xlfn.UNIQUE(_xlfn._xlws.FILTER(Table2[enz],Table2[rxn+dir]=Table2[[#This Row],[rxn+dir]])))</f>
        <v>rt1939_v,rt1987_v,rt2649_v,rt2739_v</v>
      </c>
      <c r="I3704" s="2" t="str">
        <f>_xlfn.TEXTAFTER(Table2[[#This Row],[rxn]],"_",-1)</f>
        <v>v</v>
      </c>
      <c r="J3704" s="2" t="str">
        <f>_xlfn.TEXTBEFORE(Table2[[#This Row],[rxn]],"_"&amp;Table2[[#This Row],[compartment]],-1)</f>
        <v>SPMDtpa</v>
      </c>
      <c r="K3704" s="2" t="str" cm="1">
        <f t="array" ref="K3704">_xlfn.LET(_xlpm.t,J3704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4" s="2" t="str">
        <f>IF(LEN(Table2[[#This Row],[number at end of rxn-compartment]])&gt;0,_xlfn.TEXTBEFORE(Table2[[#This Row],[rxn-compartment]],Table2[[#This Row],[number at end of rxn-compartment]],-1),"")</f>
        <v/>
      </c>
    </row>
    <row r="3705" spans="1:12" x14ac:dyDescent="0.2">
      <c r="A3705" t="s">
        <v>7745</v>
      </c>
      <c r="B3705" t="s">
        <v>7743</v>
      </c>
      <c r="C3705" t="s">
        <v>8</v>
      </c>
      <c r="D3705" t="s">
        <v>7465</v>
      </c>
      <c r="E3705" t="str">
        <f>_xlfn.XLOOKUP(Table2[[#This Row],[rxn]],[1]Sheet1!$A:$A,[1]Sheet1!$C:$C,"Other metaolism",0)</f>
        <v>Excluded</v>
      </c>
      <c r="F3705" t="s">
        <v>19</v>
      </c>
      <c r="G3705" t="str">
        <f>Table2[[#This Row],[rxn]]&amp;"_"&amp;Table2[[#This Row],[dir]]</f>
        <v>SPMDtpa_v_FWD</v>
      </c>
      <c r="H3705" t="str" cm="1">
        <f t="array" ref="H3705">_xlfn.TEXTJOIN(",",TRUE,_xlfn.UNIQUE(_xlfn._xlws.FILTER(Table2[enz],Table2[rxn+dir]=Table2[[#This Row],[rxn+dir]])))</f>
        <v>rt1939_v,rt1987_v,rt2649_v,rt2739_v</v>
      </c>
      <c r="I3705" s="2" t="str">
        <f>_xlfn.TEXTAFTER(Table2[[#This Row],[rxn]],"_",-1)</f>
        <v>v</v>
      </c>
      <c r="J3705" s="2" t="str">
        <f>_xlfn.TEXTBEFORE(Table2[[#This Row],[rxn]],"_"&amp;Table2[[#This Row],[compartment]],-1)</f>
        <v>SPMDtpa</v>
      </c>
      <c r="K3705" s="2" t="str" cm="1">
        <f t="array" ref="K3705">_xlfn.LET(_xlpm.t,J3705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5" s="2" t="str">
        <f>IF(LEN(Table2[[#This Row],[number at end of rxn-compartment]])&gt;0,_xlfn.TEXTBEFORE(Table2[[#This Row],[rxn-compartment]],Table2[[#This Row],[number at end of rxn-compartment]],-1),"")</f>
        <v/>
      </c>
    </row>
    <row r="3706" spans="1:12" x14ac:dyDescent="0.2">
      <c r="A3706" t="s">
        <v>7746</v>
      </c>
      <c r="B3706" t="s">
        <v>7743</v>
      </c>
      <c r="C3706" t="s">
        <v>21</v>
      </c>
      <c r="D3706" t="s">
        <v>7465</v>
      </c>
      <c r="E3706" t="str">
        <f>_xlfn.XLOOKUP(Table2[[#This Row],[rxn]],[1]Sheet1!$A:$A,[1]Sheet1!$C:$C,"Other metaolism",0)</f>
        <v>Excluded</v>
      </c>
      <c r="F3706" t="s">
        <v>19</v>
      </c>
      <c r="G3706" t="str">
        <f>Table2[[#This Row],[rxn]]&amp;"_"&amp;Table2[[#This Row],[dir]]</f>
        <v>SPMDtpa_v_REV</v>
      </c>
      <c r="H3706" t="str" cm="1">
        <f t="array" ref="H3706">_xlfn.TEXTJOIN(",",TRUE,_xlfn.UNIQUE(_xlfn._xlws.FILTER(Table2[enz],Table2[rxn+dir]=Table2[[#This Row],[rxn+dir]])))</f>
        <v>rt1939_v,rt1987_v,rt2649_v,rt2739_v</v>
      </c>
      <c r="I3706" s="2" t="str">
        <f>_xlfn.TEXTAFTER(Table2[[#This Row],[rxn]],"_",-1)</f>
        <v>v</v>
      </c>
      <c r="J3706" s="2" t="str">
        <f>_xlfn.TEXTBEFORE(Table2[[#This Row],[rxn]],"_"&amp;Table2[[#This Row],[compartment]],-1)</f>
        <v>SPMDtpa</v>
      </c>
      <c r="K3706" s="2" t="str" cm="1">
        <f t="array" ref="K3706">_xlfn.LET(_xlpm.t,J3706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6" s="2" t="str">
        <f>IF(LEN(Table2[[#This Row],[number at end of rxn-compartment]])&gt;0,_xlfn.TEXTBEFORE(Table2[[#This Row],[rxn-compartment]],Table2[[#This Row],[number at end of rxn-compartment]],-1),"")</f>
        <v/>
      </c>
    </row>
    <row r="3707" spans="1:12" x14ac:dyDescent="0.2">
      <c r="A3707" t="s">
        <v>7747</v>
      </c>
      <c r="B3707" t="s">
        <v>7743</v>
      </c>
      <c r="C3707" t="s">
        <v>8</v>
      </c>
      <c r="D3707" t="s">
        <v>7468</v>
      </c>
      <c r="E3707" t="str">
        <f>_xlfn.XLOOKUP(Table2[[#This Row],[rxn]],[1]Sheet1!$A:$A,[1]Sheet1!$C:$C,"Other metaolism",0)</f>
        <v>Excluded</v>
      </c>
      <c r="F3707" t="s">
        <v>19</v>
      </c>
      <c r="G3707" t="str">
        <f>Table2[[#This Row],[rxn]]&amp;"_"&amp;Table2[[#This Row],[dir]]</f>
        <v>SPMDtpa_v_FWD</v>
      </c>
      <c r="H3707" t="str" cm="1">
        <f t="array" ref="H3707">_xlfn.TEXTJOIN(",",TRUE,_xlfn.UNIQUE(_xlfn._xlws.FILTER(Table2[enz],Table2[rxn+dir]=Table2[[#This Row],[rxn+dir]])))</f>
        <v>rt1939_v,rt1987_v,rt2649_v,rt2739_v</v>
      </c>
      <c r="I3707" s="2" t="str">
        <f>_xlfn.TEXTAFTER(Table2[[#This Row],[rxn]],"_",-1)</f>
        <v>v</v>
      </c>
      <c r="J3707" s="2" t="str">
        <f>_xlfn.TEXTBEFORE(Table2[[#This Row],[rxn]],"_"&amp;Table2[[#This Row],[compartment]],-1)</f>
        <v>SPMDtpa</v>
      </c>
      <c r="K3707" s="2" t="str" cm="1">
        <f t="array" ref="K3707">_xlfn.LET(_xlpm.t,J3707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7" s="2" t="str">
        <f>IF(LEN(Table2[[#This Row],[number at end of rxn-compartment]])&gt;0,_xlfn.TEXTBEFORE(Table2[[#This Row],[rxn-compartment]],Table2[[#This Row],[number at end of rxn-compartment]],-1),"")</f>
        <v/>
      </c>
    </row>
    <row r="3708" spans="1:12" x14ac:dyDescent="0.2">
      <c r="A3708" t="s">
        <v>7748</v>
      </c>
      <c r="B3708" t="s">
        <v>7743</v>
      </c>
      <c r="C3708" t="s">
        <v>21</v>
      </c>
      <c r="D3708" t="s">
        <v>7468</v>
      </c>
      <c r="E3708" t="str">
        <f>_xlfn.XLOOKUP(Table2[[#This Row],[rxn]],[1]Sheet1!$A:$A,[1]Sheet1!$C:$C,"Other metaolism",0)</f>
        <v>Excluded</v>
      </c>
      <c r="F3708" t="s">
        <v>19</v>
      </c>
      <c r="G3708" t="str">
        <f>Table2[[#This Row],[rxn]]&amp;"_"&amp;Table2[[#This Row],[dir]]</f>
        <v>SPMDtpa_v_REV</v>
      </c>
      <c r="H3708" t="str" cm="1">
        <f t="array" ref="H3708">_xlfn.TEXTJOIN(",",TRUE,_xlfn.UNIQUE(_xlfn._xlws.FILTER(Table2[enz],Table2[rxn+dir]=Table2[[#This Row],[rxn+dir]])))</f>
        <v>rt1939_v,rt1987_v,rt2649_v,rt2739_v</v>
      </c>
      <c r="I3708" s="2" t="str">
        <f>_xlfn.TEXTAFTER(Table2[[#This Row],[rxn]],"_",-1)</f>
        <v>v</v>
      </c>
      <c r="J3708" s="2" t="str">
        <f>_xlfn.TEXTBEFORE(Table2[[#This Row],[rxn]],"_"&amp;Table2[[#This Row],[compartment]],-1)</f>
        <v>SPMDtpa</v>
      </c>
      <c r="K3708" s="2" t="str" cm="1">
        <f t="array" ref="K3708">_xlfn.LET(_xlpm.t,J3708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8" s="2" t="str">
        <f>IF(LEN(Table2[[#This Row],[number at end of rxn-compartment]])&gt;0,_xlfn.TEXTBEFORE(Table2[[#This Row],[rxn-compartment]],Table2[[#This Row],[number at end of rxn-compartment]],-1),"")</f>
        <v/>
      </c>
    </row>
    <row r="3709" spans="1:12" x14ac:dyDescent="0.2">
      <c r="A3709" t="s">
        <v>7749</v>
      </c>
      <c r="B3709" t="s">
        <v>7743</v>
      </c>
      <c r="C3709" t="s">
        <v>8</v>
      </c>
      <c r="D3709" t="s">
        <v>7471</v>
      </c>
      <c r="E3709" t="str">
        <f>_xlfn.XLOOKUP(Table2[[#This Row],[rxn]],[1]Sheet1!$A:$A,[1]Sheet1!$C:$C,"Other metaolism",0)</f>
        <v>Excluded</v>
      </c>
      <c r="F3709" t="s">
        <v>19</v>
      </c>
      <c r="G3709" t="str">
        <f>Table2[[#This Row],[rxn]]&amp;"_"&amp;Table2[[#This Row],[dir]]</f>
        <v>SPMDtpa_v_FWD</v>
      </c>
      <c r="H3709" t="str" cm="1">
        <f t="array" ref="H3709">_xlfn.TEXTJOIN(",",TRUE,_xlfn.UNIQUE(_xlfn._xlws.FILTER(Table2[enz],Table2[rxn+dir]=Table2[[#This Row],[rxn+dir]])))</f>
        <v>rt1939_v,rt1987_v,rt2649_v,rt2739_v</v>
      </c>
      <c r="I3709" s="2" t="str">
        <f>_xlfn.TEXTAFTER(Table2[[#This Row],[rxn]],"_",-1)</f>
        <v>v</v>
      </c>
      <c r="J3709" s="2" t="str">
        <f>_xlfn.TEXTBEFORE(Table2[[#This Row],[rxn]],"_"&amp;Table2[[#This Row],[compartment]],-1)</f>
        <v>SPMDtpa</v>
      </c>
      <c r="K3709" s="2" t="str" cm="1">
        <f t="array" ref="K3709">_xlfn.LET(_xlpm.t,J3709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09" s="2" t="str">
        <f>IF(LEN(Table2[[#This Row],[number at end of rxn-compartment]])&gt;0,_xlfn.TEXTBEFORE(Table2[[#This Row],[rxn-compartment]],Table2[[#This Row],[number at end of rxn-compartment]],-1),"")</f>
        <v/>
      </c>
    </row>
    <row r="3710" spans="1:12" x14ac:dyDescent="0.2">
      <c r="A3710" t="s">
        <v>7750</v>
      </c>
      <c r="B3710" t="s">
        <v>7743</v>
      </c>
      <c r="C3710" t="s">
        <v>21</v>
      </c>
      <c r="D3710" t="s">
        <v>7471</v>
      </c>
      <c r="E3710" t="str">
        <f>_xlfn.XLOOKUP(Table2[[#This Row],[rxn]],[1]Sheet1!$A:$A,[1]Sheet1!$C:$C,"Other metaolism",0)</f>
        <v>Excluded</v>
      </c>
      <c r="F3710" t="s">
        <v>19</v>
      </c>
      <c r="G3710" t="str">
        <f>Table2[[#This Row],[rxn]]&amp;"_"&amp;Table2[[#This Row],[dir]]</f>
        <v>SPMDtpa_v_REV</v>
      </c>
      <c r="H3710" t="str" cm="1">
        <f t="array" ref="H3710">_xlfn.TEXTJOIN(",",TRUE,_xlfn.UNIQUE(_xlfn._xlws.FILTER(Table2[enz],Table2[rxn+dir]=Table2[[#This Row],[rxn+dir]])))</f>
        <v>rt1939_v,rt1987_v,rt2649_v,rt2739_v</v>
      </c>
      <c r="I3710" s="2" t="str">
        <f>_xlfn.TEXTAFTER(Table2[[#This Row],[rxn]],"_",-1)</f>
        <v>v</v>
      </c>
      <c r="J3710" s="2" t="str">
        <f>_xlfn.TEXTBEFORE(Table2[[#This Row],[rxn]],"_"&amp;Table2[[#This Row],[compartment]],-1)</f>
        <v>SPMDtpa</v>
      </c>
      <c r="K3710" s="2" t="str" cm="1">
        <f t="array" ref="K3710">_xlfn.LET(_xlpm.t,J3710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0" s="2" t="str">
        <f>IF(LEN(Table2[[#This Row],[number at end of rxn-compartment]])&gt;0,_xlfn.TEXTBEFORE(Table2[[#This Row],[rxn-compartment]],Table2[[#This Row],[number at end of rxn-compartment]],-1),"")</f>
        <v/>
      </c>
    </row>
    <row r="3711" spans="1:12" x14ac:dyDescent="0.2">
      <c r="A3711" t="s">
        <v>7751</v>
      </c>
      <c r="B3711" t="s">
        <v>7752</v>
      </c>
      <c r="C3711" t="s">
        <v>8</v>
      </c>
      <c r="D3711" t="s">
        <v>7614</v>
      </c>
      <c r="E3711" t="str">
        <f>_xlfn.XLOOKUP(Table2[[#This Row],[rxn]],[1]Sheet1!$A:$A,[1]Sheet1!$C:$C,"Other metaolism",0)</f>
        <v>Other biosynthetic metabolism</v>
      </c>
      <c r="F3711" t="s">
        <v>4723</v>
      </c>
      <c r="G3711" t="str">
        <f>Table2[[#This Row],[rxn]]&amp;"_"&amp;Table2[[#This Row],[dir]]</f>
        <v>SPMS_c_FWD</v>
      </c>
      <c r="H3711" t="str" cm="1">
        <f t="array" ref="H3711">_xlfn.TEXTJOIN(",",TRUE,_xlfn.UNIQUE(_xlfn._xlws.FILTER(Table2[enz],Table2[rxn+dir]=Table2[[#This Row],[rxn+dir]])))</f>
        <v>rt8465</v>
      </c>
      <c r="I3711" s="2" t="str">
        <f>_xlfn.TEXTAFTER(Table2[[#This Row],[rxn]],"_",-1)</f>
        <v>c</v>
      </c>
      <c r="J3711" s="2" t="str">
        <f>_xlfn.TEXTBEFORE(Table2[[#This Row],[rxn]],"_"&amp;Table2[[#This Row],[compartment]],-1)</f>
        <v>SPMS</v>
      </c>
      <c r="K3711" s="2" t="str" cm="1">
        <f t="array" ref="K3711">_xlfn.LET(_xlpm.t,J3711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1" s="2" t="str">
        <f>IF(LEN(Table2[[#This Row],[number at end of rxn-compartment]])&gt;0,_xlfn.TEXTBEFORE(Table2[[#This Row],[rxn-compartment]],Table2[[#This Row],[number at end of rxn-compartment]],-1),"")</f>
        <v/>
      </c>
    </row>
    <row r="3712" spans="1:12" x14ac:dyDescent="0.2">
      <c r="A3712" t="s">
        <v>7753</v>
      </c>
      <c r="B3712" t="s">
        <v>7755</v>
      </c>
      <c r="C3712" t="s">
        <v>8</v>
      </c>
      <c r="D3712" t="s">
        <v>7754</v>
      </c>
      <c r="E3712" t="str">
        <f>_xlfn.XLOOKUP(Table2[[#This Row],[rxn]],[1]Sheet1!$A:$A,[1]Sheet1!$C:$C,"Other metaolism",0)</f>
        <v>Amino acid metabolism</v>
      </c>
      <c r="F3712" t="s">
        <v>85</v>
      </c>
      <c r="G3712" t="str">
        <f>Table2[[#This Row],[rxn]]&amp;"_"&amp;Table2[[#This Row],[dir]]</f>
        <v>SPRMAT_c_FWD</v>
      </c>
      <c r="H3712" t="str" cm="1">
        <f t="array" ref="H3712">_xlfn.TEXTJOIN(",",TRUE,_xlfn.UNIQUE(_xlfn._xlws.FILTER(Table2[enz],Table2[rxn+dir]=Table2[[#This Row],[rxn+dir]])))</f>
        <v>rt1145</v>
      </c>
      <c r="I3712" s="2" t="str">
        <f>_xlfn.TEXTAFTER(Table2[[#This Row],[rxn]],"_",-1)</f>
        <v>c</v>
      </c>
      <c r="J3712" s="2" t="str">
        <f>_xlfn.TEXTBEFORE(Table2[[#This Row],[rxn]],"_"&amp;Table2[[#This Row],[compartment]],-1)</f>
        <v>SPRMAT</v>
      </c>
      <c r="K3712" s="2" t="str" cm="1">
        <f t="array" ref="K3712">_xlfn.LET(_xlpm.t,J3712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2" s="2" t="str">
        <f>IF(LEN(Table2[[#This Row],[number at end of rxn-compartment]])&gt;0,_xlfn.TEXTBEFORE(Table2[[#This Row],[rxn-compartment]],Table2[[#This Row],[number at end of rxn-compartment]],-1),"")</f>
        <v/>
      </c>
    </row>
    <row r="3713" spans="1:12" x14ac:dyDescent="0.2">
      <c r="A3713" t="s">
        <v>7756</v>
      </c>
      <c r="B3713" t="s">
        <v>7758</v>
      </c>
      <c r="C3713" t="s">
        <v>8</v>
      </c>
      <c r="D3713" t="s">
        <v>7757</v>
      </c>
      <c r="E3713" t="str">
        <f>_xlfn.XLOOKUP(Table2[[#This Row],[rxn]],[1]Sheet1!$A:$A,[1]Sheet1!$C:$C,"Other metaolism",0)</f>
        <v>Other biosynthetic metabolism</v>
      </c>
      <c r="F3713" t="s">
        <v>4723</v>
      </c>
      <c r="G3713" t="str">
        <f>Table2[[#This Row],[rxn]]&amp;"_"&amp;Table2[[#This Row],[dir]]</f>
        <v>SPRMS_c_FWD</v>
      </c>
      <c r="H3713" t="str" cm="1">
        <f t="array" ref="H3713">_xlfn.TEXTJOIN(",",TRUE,_xlfn.UNIQUE(_xlfn._xlws.FILTER(Table2[enz],Table2[rxn+dir]=Table2[[#This Row],[rxn+dir]])))</f>
        <v>rt4913</v>
      </c>
      <c r="I3713" s="2" t="str">
        <f>_xlfn.TEXTAFTER(Table2[[#This Row],[rxn]],"_",-1)</f>
        <v>c</v>
      </c>
      <c r="J3713" s="2" t="str">
        <f>_xlfn.TEXTBEFORE(Table2[[#This Row],[rxn]],"_"&amp;Table2[[#This Row],[compartment]],-1)</f>
        <v>SPRMS</v>
      </c>
      <c r="K3713" s="2" t="str" cm="1">
        <f t="array" ref="K3713">_xlfn.LET(_xlpm.t,J3713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3" s="2" t="str">
        <f>IF(LEN(Table2[[#This Row],[number at end of rxn-compartment]])&gt;0,_xlfn.TEXTBEFORE(Table2[[#This Row],[rxn-compartment]],Table2[[#This Row],[number at end of rxn-compartment]],-1),"")</f>
        <v/>
      </c>
    </row>
    <row r="3714" spans="1:12" x14ac:dyDescent="0.2">
      <c r="A3714" t="s">
        <v>7759</v>
      </c>
      <c r="B3714" t="s">
        <v>7760</v>
      </c>
      <c r="C3714" t="s">
        <v>8</v>
      </c>
      <c r="D3714" t="s">
        <v>7449</v>
      </c>
      <c r="E3714" t="str">
        <f>_xlfn.XLOOKUP(Table2[[#This Row],[rxn]],[1]Sheet1!$A:$A,[1]Sheet1!$C:$C,"Other metaolism",0)</f>
        <v>Excluded</v>
      </c>
      <c r="F3714" t="s">
        <v>19</v>
      </c>
      <c r="G3714" t="str">
        <f>Table2[[#This Row],[rxn]]&amp;"_"&amp;Table2[[#This Row],[dir]]</f>
        <v>SPRMtpa_e_FWD</v>
      </c>
      <c r="H3714" t="str" cm="1">
        <f t="array" ref="H3714">_xlfn.TEXTJOIN(",",TRUE,_xlfn.UNIQUE(_xlfn._xlws.FILTER(Table2[enz],Table2[rxn+dir]=Table2[[#This Row],[rxn+dir]])))</f>
        <v>rt1939_e,rt1987_e,rt2649_e,rt2739_e,rt3281_e,rt6406_e</v>
      </c>
      <c r="I3714" s="2" t="str">
        <f>_xlfn.TEXTAFTER(Table2[[#This Row],[rxn]],"_",-1)</f>
        <v>e</v>
      </c>
      <c r="J3714" s="2" t="str">
        <f>_xlfn.TEXTBEFORE(Table2[[#This Row],[rxn]],"_"&amp;Table2[[#This Row],[compartment]],-1)</f>
        <v>SPRMtpa</v>
      </c>
      <c r="K3714" s="2" t="str" cm="1">
        <f t="array" ref="K3714">_xlfn.LET(_xlpm.t,J3714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4" s="2" t="str">
        <f>IF(LEN(Table2[[#This Row],[number at end of rxn-compartment]])&gt;0,_xlfn.TEXTBEFORE(Table2[[#This Row],[rxn-compartment]],Table2[[#This Row],[number at end of rxn-compartment]],-1),"")</f>
        <v/>
      </c>
    </row>
    <row r="3715" spans="1:12" x14ac:dyDescent="0.2">
      <c r="A3715" t="s">
        <v>7761</v>
      </c>
      <c r="B3715" t="s">
        <v>7760</v>
      </c>
      <c r="C3715" t="s">
        <v>21</v>
      </c>
      <c r="D3715" t="s">
        <v>7449</v>
      </c>
      <c r="E3715" t="str">
        <f>_xlfn.XLOOKUP(Table2[[#This Row],[rxn]],[1]Sheet1!$A:$A,[1]Sheet1!$C:$C,"Other metaolism",0)</f>
        <v>Excluded</v>
      </c>
      <c r="F3715" t="s">
        <v>19</v>
      </c>
      <c r="G3715" t="str">
        <f>Table2[[#This Row],[rxn]]&amp;"_"&amp;Table2[[#This Row],[dir]]</f>
        <v>SPRMtpa_e_REV</v>
      </c>
      <c r="H3715" t="str" cm="1">
        <f t="array" ref="H3715">_xlfn.TEXTJOIN(",",TRUE,_xlfn.UNIQUE(_xlfn._xlws.FILTER(Table2[enz],Table2[rxn+dir]=Table2[[#This Row],[rxn+dir]])))</f>
        <v>rt1939_e,rt1987_e,rt2649_e,rt2739_e,rt3281_e,rt6406_e</v>
      </c>
      <c r="I3715" s="2" t="str">
        <f>_xlfn.TEXTAFTER(Table2[[#This Row],[rxn]],"_",-1)</f>
        <v>e</v>
      </c>
      <c r="J3715" s="2" t="str">
        <f>_xlfn.TEXTBEFORE(Table2[[#This Row],[rxn]],"_"&amp;Table2[[#This Row],[compartment]],-1)</f>
        <v>SPRMtpa</v>
      </c>
      <c r="K3715" s="2" t="str" cm="1">
        <f t="array" ref="K3715">_xlfn.LET(_xlpm.t,J3715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5" s="2" t="str">
        <f>IF(LEN(Table2[[#This Row],[number at end of rxn-compartment]])&gt;0,_xlfn.TEXTBEFORE(Table2[[#This Row],[rxn-compartment]],Table2[[#This Row],[number at end of rxn-compartment]],-1),"")</f>
        <v/>
      </c>
    </row>
    <row r="3716" spans="1:12" x14ac:dyDescent="0.2">
      <c r="A3716" t="s">
        <v>7762</v>
      </c>
      <c r="B3716" t="s">
        <v>7760</v>
      </c>
      <c r="C3716" t="s">
        <v>8</v>
      </c>
      <c r="D3716" t="s">
        <v>7452</v>
      </c>
      <c r="E3716" t="str">
        <f>_xlfn.XLOOKUP(Table2[[#This Row],[rxn]],[1]Sheet1!$A:$A,[1]Sheet1!$C:$C,"Other metaolism",0)</f>
        <v>Excluded</v>
      </c>
      <c r="F3716" t="s">
        <v>19</v>
      </c>
      <c r="G3716" t="str">
        <f>Table2[[#This Row],[rxn]]&amp;"_"&amp;Table2[[#This Row],[dir]]</f>
        <v>SPRMtpa_e_FWD</v>
      </c>
      <c r="H3716" t="str" cm="1">
        <f t="array" ref="H3716">_xlfn.TEXTJOIN(",",TRUE,_xlfn.UNIQUE(_xlfn._xlws.FILTER(Table2[enz],Table2[rxn+dir]=Table2[[#This Row],[rxn+dir]])))</f>
        <v>rt1939_e,rt1987_e,rt2649_e,rt2739_e,rt3281_e,rt6406_e</v>
      </c>
      <c r="I3716" s="2" t="str">
        <f>_xlfn.TEXTAFTER(Table2[[#This Row],[rxn]],"_",-1)</f>
        <v>e</v>
      </c>
      <c r="J3716" s="2" t="str">
        <f>_xlfn.TEXTBEFORE(Table2[[#This Row],[rxn]],"_"&amp;Table2[[#This Row],[compartment]],-1)</f>
        <v>SPRMtpa</v>
      </c>
      <c r="K3716" s="2" t="str" cm="1">
        <f t="array" ref="K3716">_xlfn.LET(_xlpm.t,J3716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6" s="2" t="str">
        <f>IF(LEN(Table2[[#This Row],[number at end of rxn-compartment]])&gt;0,_xlfn.TEXTBEFORE(Table2[[#This Row],[rxn-compartment]],Table2[[#This Row],[number at end of rxn-compartment]],-1),"")</f>
        <v/>
      </c>
    </row>
    <row r="3717" spans="1:12" x14ac:dyDescent="0.2">
      <c r="A3717" t="s">
        <v>7763</v>
      </c>
      <c r="B3717" t="s">
        <v>7760</v>
      </c>
      <c r="C3717" t="s">
        <v>21</v>
      </c>
      <c r="D3717" t="s">
        <v>7452</v>
      </c>
      <c r="E3717" t="str">
        <f>_xlfn.XLOOKUP(Table2[[#This Row],[rxn]],[1]Sheet1!$A:$A,[1]Sheet1!$C:$C,"Other metaolism",0)</f>
        <v>Excluded</v>
      </c>
      <c r="F3717" t="s">
        <v>19</v>
      </c>
      <c r="G3717" t="str">
        <f>Table2[[#This Row],[rxn]]&amp;"_"&amp;Table2[[#This Row],[dir]]</f>
        <v>SPRMtpa_e_REV</v>
      </c>
      <c r="H3717" t="str" cm="1">
        <f t="array" ref="H3717">_xlfn.TEXTJOIN(",",TRUE,_xlfn.UNIQUE(_xlfn._xlws.FILTER(Table2[enz],Table2[rxn+dir]=Table2[[#This Row],[rxn+dir]])))</f>
        <v>rt1939_e,rt1987_e,rt2649_e,rt2739_e,rt3281_e,rt6406_e</v>
      </c>
      <c r="I3717" s="2" t="str">
        <f>_xlfn.TEXTAFTER(Table2[[#This Row],[rxn]],"_",-1)</f>
        <v>e</v>
      </c>
      <c r="J3717" s="2" t="str">
        <f>_xlfn.TEXTBEFORE(Table2[[#This Row],[rxn]],"_"&amp;Table2[[#This Row],[compartment]],-1)</f>
        <v>SPRMtpa</v>
      </c>
      <c r="K3717" s="2" t="str" cm="1">
        <f t="array" ref="K3717">_xlfn.LET(_xlpm.t,J3717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7" s="2" t="str">
        <f>IF(LEN(Table2[[#This Row],[number at end of rxn-compartment]])&gt;0,_xlfn.TEXTBEFORE(Table2[[#This Row],[rxn-compartment]],Table2[[#This Row],[number at end of rxn-compartment]],-1),"")</f>
        <v/>
      </c>
    </row>
    <row r="3718" spans="1:12" x14ac:dyDescent="0.2">
      <c r="A3718" t="s">
        <v>7764</v>
      </c>
      <c r="B3718" t="s">
        <v>7760</v>
      </c>
      <c r="C3718" t="s">
        <v>8</v>
      </c>
      <c r="D3718" t="s">
        <v>7455</v>
      </c>
      <c r="E3718" t="str">
        <f>_xlfn.XLOOKUP(Table2[[#This Row],[rxn]],[1]Sheet1!$A:$A,[1]Sheet1!$C:$C,"Other metaolism",0)</f>
        <v>Excluded</v>
      </c>
      <c r="F3718" t="s">
        <v>19</v>
      </c>
      <c r="G3718" t="str">
        <f>Table2[[#This Row],[rxn]]&amp;"_"&amp;Table2[[#This Row],[dir]]</f>
        <v>SPRMtpa_e_FWD</v>
      </c>
      <c r="H3718" t="str" cm="1">
        <f t="array" ref="H3718">_xlfn.TEXTJOIN(",",TRUE,_xlfn.UNIQUE(_xlfn._xlws.FILTER(Table2[enz],Table2[rxn+dir]=Table2[[#This Row],[rxn+dir]])))</f>
        <v>rt1939_e,rt1987_e,rt2649_e,rt2739_e,rt3281_e,rt6406_e</v>
      </c>
      <c r="I3718" s="2" t="str">
        <f>_xlfn.TEXTAFTER(Table2[[#This Row],[rxn]],"_",-1)</f>
        <v>e</v>
      </c>
      <c r="J3718" s="2" t="str">
        <f>_xlfn.TEXTBEFORE(Table2[[#This Row],[rxn]],"_"&amp;Table2[[#This Row],[compartment]],-1)</f>
        <v>SPRMtpa</v>
      </c>
      <c r="K3718" s="2" t="str" cm="1">
        <f t="array" ref="K3718">_xlfn.LET(_xlpm.t,J3718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8" s="2" t="str">
        <f>IF(LEN(Table2[[#This Row],[number at end of rxn-compartment]])&gt;0,_xlfn.TEXTBEFORE(Table2[[#This Row],[rxn-compartment]],Table2[[#This Row],[number at end of rxn-compartment]],-1),"")</f>
        <v/>
      </c>
    </row>
    <row r="3719" spans="1:12" x14ac:dyDescent="0.2">
      <c r="A3719" t="s">
        <v>7765</v>
      </c>
      <c r="B3719" t="s">
        <v>7760</v>
      </c>
      <c r="C3719" t="s">
        <v>21</v>
      </c>
      <c r="D3719" t="s">
        <v>7455</v>
      </c>
      <c r="E3719" t="str">
        <f>_xlfn.XLOOKUP(Table2[[#This Row],[rxn]],[1]Sheet1!$A:$A,[1]Sheet1!$C:$C,"Other metaolism",0)</f>
        <v>Excluded</v>
      </c>
      <c r="F3719" t="s">
        <v>19</v>
      </c>
      <c r="G3719" t="str">
        <f>Table2[[#This Row],[rxn]]&amp;"_"&amp;Table2[[#This Row],[dir]]</f>
        <v>SPRMtpa_e_REV</v>
      </c>
      <c r="H3719" t="str" cm="1">
        <f t="array" ref="H3719">_xlfn.TEXTJOIN(",",TRUE,_xlfn.UNIQUE(_xlfn._xlws.FILTER(Table2[enz],Table2[rxn+dir]=Table2[[#This Row],[rxn+dir]])))</f>
        <v>rt1939_e,rt1987_e,rt2649_e,rt2739_e,rt3281_e,rt6406_e</v>
      </c>
      <c r="I3719" s="2" t="str">
        <f>_xlfn.TEXTAFTER(Table2[[#This Row],[rxn]],"_",-1)</f>
        <v>e</v>
      </c>
      <c r="J3719" s="2" t="str">
        <f>_xlfn.TEXTBEFORE(Table2[[#This Row],[rxn]],"_"&amp;Table2[[#This Row],[compartment]],-1)</f>
        <v>SPRMtpa</v>
      </c>
      <c r="K3719" s="2" t="str" cm="1">
        <f t="array" ref="K3719">_xlfn.LET(_xlpm.t,J3719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19" s="2" t="str">
        <f>IF(LEN(Table2[[#This Row],[number at end of rxn-compartment]])&gt;0,_xlfn.TEXTBEFORE(Table2[[#This Row],[rxn-compartment]],Table2[[#This Row],[number at end of rxn-compartment]],-1),"")</f>
        <v/>
      </c>
    </row>
    <row r="3720" spans="1:12" x14ac:dyDescent="0.2">
      <c r="A3720" t="s">
        <v>7766</v>
      </c>
      <c r="B3720" t="s">
        <v>7760</v>
      </c>
      <c r="C3720" t="s">
        <v>8</v>
      </c>
      <c r="D3720" t="s">
        <v>7458</v>
      </c>
      <c r="E3720" t="str">
        <f>_xlfn.XLOOKUP(Table2[[#This Row],[rxn]],[1]Sheet1!$A:$A,[1]Sheet1!$C:$C,"Other metaolism",0)</f>
        <v>Excluded</v>
      </c>
      <c r="F3720" t="s">
        <v>19</v>
      </c>
      <c r="G3720" t="str">
        <f>Table2[[#This Row],[rxn]]&amp;"_"&amp;Table2[[#This Row],[dir]]</f>
        <v>SPRMtpa_e_FWD</v>
      </c>
      <c r="H3720" t="str" cm="1">
        <f t="array" ref="H3720">_xlfn.TEXTJOIN(",",TRUE,_xlfn.UNIQUE(_xlfn._xlws.FILTER(Table2[enz],Table2[rxn+dir]=Table2[[#This Row],[rxn+dir]])))</f>
        <v>rt1939_e,rt1987_e,rt2649_e,rt2739_e,rt3281_e,rt6406_e</v>
      </c>
      <c r="I3720" s="2" t="str">
        <f>_xlfn.TEXTAFTER(Table2[[#This Row],[rxn]],"_",-1)</f>
        <v>e</v>
      </c>
      <c r="J3720" s="2" t="str">
        <f>_xlfn.TEXTBEFORE(Table2[[#This Row],[rxn]],"_"&amp;Table2[[#This Row],[compartment]],-1)</f>
        <v>SPRMtpa</v>
      </c>
      <c r="K3720" s="2" t="str" cm="1">
        <f t="array" ref="K3720">_xlfn.LET(_xlpm.t,J3720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0" s="2" t="str">
        <f>IF(LEN(Table2[[#This Row],[number at end of rxn-compartment]])&gt;0,_xlfn.TEXTBEFORE(Table2[[#This Row],[rxn-compartment]],Table2[[#This Row],[number at end of rxn-compartment]],-1),"")</f>
        <v/>
      </c>
    </row>
    <row r="3721" spans="1:12" x14ac:dyDescent="0.2">
      <c r="A3721" t="s">
        <v>7767</v>
      </c>
      <c r="B3721" t="s">
        <v>7760</v>
      </c>
      <c r="C3721" t="s">
        <v>21</v>
      </c>
      <c r="D3721" t="s">
        <v>7458</v>
      </c>
      <c r="E3721" t="str">
        <f>_xlfn.XLOOKUP(Table2[[#This Row],[rxn]],[1]Sheet1!$A:$A,[1]Sheet1!$C:$C,"Other metaolism",0)</f>
        <v>Excluded</v>
      </c>
      <c r="F3721" t="s">
        <v>19</v>
      </c>
      <c r="G3721" t="str">
        <f>Table2[[#This Row],[rxn]]&amp;"_"&amp;Table2[[#This Row],[dir]]</f>
        <v>SPRMtpa_e_REV</v>
      </c>
      <c r="H3721" t="str" cm="1">
        <f t="array" ref="H3721">_xlfn.TEXTJOIN(",",TRUE,_xlfn.UNIQUE(_xlfn._xlws.FILTER(Table2[enz],Table2[rxn+dir]=Table2[[#This Row],[rxn+dir]])))</f>
        <v>rt1939_e,rt1987_e,rt2649_e,rt2739_e,rt3281_e,rt6406_e</v>
      </c>
      <c r="I3721" s="2" t="str">
        <f>_xlfn.TEXTAFTER(Table2[[#This Row],[rxn]],"_",-1)</f>
        <v>e</v>
      </c>
      <c r="J3721" s="2" t="str">
        <f>_xlfn.TEXTBEFORE(Table2[[#This Row],[rxn]],"_"&amp;Table2[[#This Row],[compartment]],-1)</f>
        <v>SPRMtpa</v>
      </c>
      <c r="K3721" s="2" t="str" cm="1">
        <f t="array" ref="K3721">_xlfn.LET(_xlpm.t,J3721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1" s="2" t="str">
        <f>IF(LEN(Table2[[#This Row],[number at end of rxn-compartment]])&gt;0,_xlfn.TEXTBEFORE(Table2[[#This Row],[rxn-compartment]],Table2[[#This Row],[number at end of rxn-compartment]],-1),"")</f>
        <v/>
      </c>
    </row>
    <row r="3722" spans="1:12" x14ac:dyDescent="0.2">
      <c r="A3722" t="s">
        <v>7768</v>
      </c>
      <c r="B3722" t="s">
        <v>7760</v>
      </c>
      <c r="C3722" t="s">
        <v>8</v>
      </c>
      <c r="D3722" t="s">
        <v>7769</v>
      </c>
      <c r="E3722" t="str">
        <f>_xlfn.XLOOKUP(Table2[[#This Row],[rxn]],[1]Sheet1!$A:$A,[1]Sheet1!$C:$C,"Other metaolism",0)</f>
        <v>Excluded</v>
      </c>
      <c r="F3722" t="s">
        <v>19</v>
      </c>
      <c r="G3722" t="str">
        <f>Table2[[#This Row],[rxn]]&amp;"_"&amp;Table2[[#This Row],[dir]]</f>
        <v>SPRMtpa_e_FWD</v>
      </c>
      <c r="H3722" t="str" cm="1">
        <f t="array" ref="H3722">_xlfn.TEXTJOIN(",",TRUE,_xlfn.UNIQUE(_xlfn._xlws.FILTER(Table2[enz],Table2[rxn+dir]=Table2[[#This Row],[rxn+dir]])))</f>
        <v>rt1939_e,rt1987_e,rt2649_e,rt2739_e,rt3281_e,rt6406_e</v>
      </c>
      <c r="I3722" s="2" t="str">
        <f>_xlfn.TEXTAFTER(Table2[[#This Row],[rxn]],"_",-1)</f>
        <v>e</v>
      </c>
      <c r="J3722" s="2" t="str">
        <f>_xlfn.TEXTBEFORE(Table2[[#This Row],[rxn]],"_"&amp;Table2[[#This Row],[compartment]],-1)</f>
        <v>SPRMtpa</v>
      </c>
      <c r="K3722" s="2" t="str" cm="1">
        <f t="array" ref="K3722">_xlfn.LET(_xlpm.t,J3722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2" s="2" t="str">
        <f>IF(LEN(Table2[[#This Row],[number at end of rxn-compartment]])&gt;0,_xlfn.TEXTBEFORE(Table2[[#This Row],[rxn-compartment]],Table2[[#This Row],[number at end of rxn-compartment]],-1),"")</f>
        <v/>
      </c>
    </row>
    <row r="3723" spans="1:12" x14ac:dyDescent="0.2">
      <c r="A3723" t="s">
        <v>7770</v>
      </c>
      <c r="B3723" t="s">
        <v>7760</v>
      </c>
      <c r="C3723" t="s">
        <v>21</v>
      </c>
      <c r="D3723" t="s">
        <v>7769</v>
      </c>
      <c r="E3723" t="str">
        <f>_xlfn.XLOOKUP(Table2[[#This Row],[rxn]],[1]Sheet1!$A:$A,[1]Sheet1!$C:$C,"Other metaolism",0)</f>
        <v>Excluded</v>
      </c>
      <c r="F3723" t="s">
        <v>19</v>
      </c>
      <c r="G3723" t="str">
        <f>Table2[[#This Row],[rxn]]&amp;"_"&amp;Table2[[#This Row],[dir]]</f>
        <v>SPRMtpa_e_REV</v>
      </c>
      <c r="H3723" t="str" cm="1">
        <f t="array" ref="H3723">_xlfn.TEXTJOIN(",",TRUE,_xlfn.UNIQUE(_xlfn._xlws.FILTER(Table2[enz],Table2[rxn+dir]=Table2[[#This Row],[rxn+dir]])))</f>
        <v>rt1939_e,rt1987_e,rt2649_e,rt2739_e,rt3281_e,rt6406_e</v>
      </c>
      <c r="I3723" s="2" t="str">
        <f>_xlfn.TEXTAFTER(Table2[[#This Row],[rxn]],"_",-1)</f>
        <v>e</v>
      </c>
      <c r="J3723" s="2" t="str">
        <f>_xlfn.TEXTBEFORE(Table2[[#This Row],[rxn]],"_"&amp;Table2[[#This Row],[compartment]],-1)</f>
        <v>SPRMtpa</v>
      </c>
      <c r="K3723" s="2" t="str" cm="1">
        <f t="array" ref="K3723">_xlfn.LET(_xlpm.t,J3723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3" s="2" t="str">
        <f>IF(LEN(Table2[[#This Row],[number at end of rxn-compartment]])&gt;0,_xlfn.TEXTBEFORE(Table2[[#This Row],[rxn-compartment]],Table2[[#This Row],[number at end of rxn-compartment]],-1),"")</f>
        <v/>
      </c>
    </row>
    <row r="3724" spans="1:12" x14ac:dyDescent="0.2">
      <c r="A3724" t="s">
        <v>7771</v>
      </c>
      <c r="B3724" t="s">
        <v>7760</v>
      </c>
      <c r="C3724" t="s">
        <v>8</v>
      </c>
      <c r="D3724" t="s">
        <v>7772</v>
      </c>
      <c r="E3724" t="str">
        <f>_xlfn.XLOOKUP(Table2[[#This Row],[rxn]],[1]Sheet1!$A:$A,[1]Sheet1!$C:$C,"Other metaolism",0)</f>
        <v>Excluded</v>
      </c>
      <c r="F3724" t="s">
        <v>19</v>
      </c>
      <c r="G3724" t="str">
        <f>Table2[[#This Row],[rxn]]&amp;"_"&amp;Table2[[#This Row],[dir]]</f>
        <v>SPRMtpa_e_FWD</v>
      </c>
      <c r="H3724" t="str" cm="1">
        <f t="array" ref="H3724">_xlfn.TEXTJOIN(",",TRUE,_xlfn.UNIQUE(_xlfn._xlws.FILTER(Table2[enz],Table2[rxn+dir]=Table2[[#This Row],[rxn+dir]])))</f>
        <v>rt1939_e,rt1987_e,rt2649_e,rt2739_e,rt3281_e,rt6406_e</v>
      </c>
      <c r="I3724" s="2" t="str">
        <f>_xlfn.TEXTAFTER(Table2[[#This Row],[rxn]],"_",-1)</f>
        <v>e</v>
      </c>
      <c r="J3724" s="2" t="str">
        <f>_xlfn.TEXTBEFORE(Table2[[#This Row],[rxn]],"_"&amp;Table2[[#This Row],[compartment]],-1)</f>
        <v>SPRMtpa</v>
      </c>
      <c r="K3724" s="2" t="str" cm="1">
        <f t="array" ref="K3724">_xlfn.LET(_xlpm.t,J3724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4" s="2" t="str">
        <f>IF(LEN(Table2[[#This Row],[number at end of rxn-compartment]])&gt;0,_xlfn.TEXTBEFORE(Table2[[#This Row],[rxn-compartment]],Table2[[#This Row],[number at end of rxn-compartment]],-1),"")</f>
        <v/>
      </c>
    </row>
    <row r="3725" spans="1:12" x14ac:dyDescent="0.2">
      <c r="A3725" t="s">
        <v>7773</v>
      </c>
      <c r="B3725" t="s">
        <v>7760</v>
      </c>
      <c r="C3725" t="s">
        <v>21</v>
      </c>
      <c r="D3725" t="s">
        <v>7772</v>
      </c>
      <c r="E3725" t="str">
        <f>_xlfn.XLOOKUP(Table2[[#This Row],[rxn]],[1]Sheet1!$A:$A,[1]Sheet1!$C:$C,"Other metaolism",0)</f>
        <v>Excluded</v>
      </c>
      <c r="F3725" t="s">
        <v>19</v>
      </c>
      <c r="G3725" t="str">
        <f>Table2[[#This Row],[rxn]]&amp;"_"&amp;Table2[[#This Row],[dir]]</f>
        <v>SPRMtpa_e_REV</v>
      </c>
      <c r="H3725" t="str" cm="1">
        <f t="array" ref="H3725">_xlfn.TEXTJOIN(",",TRUE,_xlfn.UNIQUE(_xlfn._xlws.FILTER(Table2[enz],Table2[rxn+dir]=Table2[[#This Row],[rxn+dir]])))</f>
        <v>rt1939_e,rt1987_e,rt2649_e,rt2739_e,rt3281_e,rt6406_e</v>
      </c>
      <c r="I3725" s="2" t="str">
        <f>_xlfn.TEXTAFTER(Table2[[#This Row],[rxn]],"_",-1)</f>
        <v>e</v>
      </c>
      <c r="J3725" s="2" t="str">
        <f>_xlfn.TEXTBEFORE(Table2[[#This Row],[rxn]],"_"&amp;Table2[[#This Row],[compartment]],-1)</f>
        <v>SPRMtpa</v>
      </c>
      <c r="K3725" s="2" t="str" cm="1">
        <f t="array" ref="K3725">_xlfn.LET(_xlpm.t,J3725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5" s="2" t="str">
        <f>IF(LEN(Table2[[#This Row],[number at end of rxn-compartment]])&gt;0,_xlfn.TEXTBEFORE(Table2[[#This Row],[rxn-compartment]],Table2[[#This Row],[number at end of rxn-compartment]],-1),"")</f>
        <v/>
      </c>
    </row>
    <row r="3726" spans="1:12" x14ac:dyDescent="0.2">
      <c r="A3726" t="s">
        <v>7774</v>
      </c>
      <c r="B3726" t="s">
        <v>7775</v>
      </c>
      <c r="C3726" t="s">
        <v>8</v>
      </c>
      <c r="D3726" t="s">
        <v>7461</v>
      </c>
      <c r="E3726" t="str">
        <f>_xlfn.XLOOKUP(Table2[[#This Row],[rxn]],[1]Sheet1!$A:$A,[1]Sheet1!$C:$C,"Other metaolism",0)</f>
        <v>Excluded</v>
      </c>
      <c r="F3726" t="s">
        <v>19</v>
      </c>
      <c r="G3726" t="str">
        <f>Table2[[#This Row],[rxn]]&amp;"_"&amp;Table2[[#This Row],[dir]]</f>
        <v>SPRMtpa_v_FWD</v>
      </c>
      <c r="H3726" t="str" cm="1">
        <f t="array" ref="H3726">_xlfn.TEXTJOIN(",",TRUE,_xlfn.UNIQUE(_xlfn._xlws.FILTER(Table2[enz],Table2[rxn+dir]=Table2[[#This Row],[rxn+dir]])))</f>
        <v>rt1939_v,rt1987_v,rt2649_v,rt2739_v,rt3281_v,rt6406_v</v>
      </c>
      <c r="I3726" s="2" t="str">
        <f>_xlfn.TEXTAFTER(Table2[[#This Row],[rxn]],"_",-1)</f>
        <v>v</v>
      </c>
      <c r="J3726" s="2" t="str">
        <f>_xlfn.TEXTBEFORE(Table2[[#This Row],[rxn]],"_"&amp;Table2[[#This Row],[compartment]],-1)</f>
        <v>SPRMtpa</v>
      </c>
      <c r="K3726" s="2" t="str" cm="1">
        <f t="array" ref="K3726">_xlfn.LET(_xlpm.t,J3726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6" s="2" t="str">
        <f>IF(LEN(Table2[[#This Row],[number at end of rxn-compartment]])&gt;0,_xlfn.TEXTBEFORE(Table2[[#This Row],[rxn-compartment]],Table2[[#This Row],[number at end of rxn-compartment]],-1),"")</f>
        <v/>
      </c>
    </row>
    <row r="3727" spans="1:12" x14ac:dyDescent="0.2">
      <c r="A3727" t="s">
        <v>7776</v>
      </c>
      <c r="B3727" t="s">
        <v>7775</v>
      </c>
      <c r="C3727" t="s">
        <v>21</v>
      </c>
      <c r="D3727" t="s">
        <v>7461</v>
      </c>
      <c r="E3727" t="str">
        <f>_xlfn.XLOOKUP(Table2[[#This Row],[rxn]],[1]Sheet1!$A:$A,[1]Sheet1!$C:$C,"Other metaolism",0)</f>
        <v>Excluded</v>
      </c>
      <c r="F3727" t="s">
        <v>19</v>
      </c>
      <c r="G3727" t="str">
        <f>Table2[[#This Row],[rxn]]&amp;"_"&amp;Table2[[#This Row],[dir]]</f>
        <v>SPRMtpa_v_REV</v>
      </c>
      <c r="H3727" t="str" cm="1">
        <f t="array" ref="H3727">_xlfn.TEXTJOIN(",",TRUE,_xlfn.UNIQUE(_xlfn._xlws.FILTER(Table2[enz],Table2[rxn+dir]=Table2[[#This Row],[rxn+dir]])))</f>
        <v>rt1939_v,rt1987_v,rt2649_v,rt2739_v,rt3281_v,rt6406_v</v>
      </c>
      <c r="I3727" s="2" t="str">
        <f>_xlfn.TEXTAFTER(Table2[[#This Row],[rxn]],"_",-1)</f>
        <v>v</v>
      </c>
      <c r="J3727" s="2" t="str">
        <f>_xlfn.TEXTBEFORE(Table2[[#This Row],[rxn]],"_"&amp;Table2[[#This Row],[compartment]],-1)</f>
        <v>SPRMtpa</v>
      </c>
      <c r="K3727" s="2" t="str" cm="1">
        <f t="array" ref="K3727">_xlfn.LET(_xlpm.t,J3727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7" s="2" t="str">
        <f>IF(LEN(Table2[[#This Row],[number at end of rxn-compartment]])&gt;0,_xlfn.TEXTBEFORE(Table2[[#This Row],[rxn-compartment]],Table2[[#This Row],[number at end of rxn-compartment]],-1),"")</f>
        <v/>
      </c>
    </row>
    <row r="3728" spans="1:12" x14ac:dyDescent="0.2">
      <c r="A3728" t="s">
        <v>7777</v>
      </c>
      <c r="B3728" t="s">
        <v>7775</v>
      </c>
      <c r="C3728" t="s">
        <v>8</v>
      </c>
      <c r="D3728" t="s">
        <v>7465</v>
      </c>
      <c r="E3728" t="str">
        <f>_xlfn.XLOOKUP(Table2[[#This Row],[rxn]],[1]Sheet1!$A:$A,[1]Sheet1!$C:$C,"Other metaolism",0)</f>
        <v>Excluded</v>
      </c>
      <c r="F3728" t="s">
        <v>19</v>
      </c>
      <c r="G3728" t="str">
        <f>Table2[[#This Row],[rxn]]&amp;"_"&amp;Table2[[#This Row],[dir]]</f>
        <v>SPRMtpa_v_FWD</v>
      </c>
      <c r="H3728" t="str" cm="1">
        <f t="array" ref="H3728">_xlfn.TEXTJOIN(",",TRUE,_xlfn.UNIQUE(_xlfn._xlws.FILTER(Table2[enz],Table2[rxn+dir]=Table2[[#This Row],[rxn+dir]])))</f>
        <v>rt1939_v,rt1987_v,rt2649_v,rt2739_v,rt3281_v,rt6406_v</v>
      </c>
      <c r="I3728" s="2" t="str">
        <f>_xlfn.TEXTAFTER(Table2[[#This Row],[rxn]],"_",-1)</f>
        <v>v</v>
      </c>
      <c r="J3728" s="2" t="str">
        <f>_xlfn.TEXTBEFORE(Table2[[#This Row],[rxn]],"_"&amp;Table2[[#This Row],[compartment]],-1)</f>
        <v>SPRMtpa</v>
      </c>
      <c r="K3728" s="2" t="str" cm="1">
        <f t="array" ref="K3728">_xlfn.LET(_xlpm.t,J3728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8" s="2" t="str">
        <f>IF(LEN(Table2[[#This Row],[number at end of rxn-compartment]])&gt;0,_xlfn.TEXTBEFORE(Table2[[#This Row],[rxn-compartment]],Table2[[#This Row],[number at end of rxn-compartment]],-1),"")</f>
        <v/>
      </c>
    </row>
    <row r="3729" spans="1:12" x14ac:dyDescent="0.2">
      <c r="A3729" t="s">
        <v>7778</v>
      </c>
      <c r="B3729" t="s">
        <v>7775</v>
      </c>
      <c r="C3729" t="s">
        <v>21</v>
      </c>
      <c r="D3729" t="s">
        <v>7465</v>
      </c>
      <c r="E3729" t="str">
        <f>_xlfn.XLOOKUP(Table2[[#This Row],[rxn]],[1]Sheet1!$A:$A,[1]Sheet1!$C:$C,"Other metaolism",0)</f>
        <v>Excluded</v>
      </c>
      <c r="F3729" t="s">
        <v>19</v>
      </c>
      <c r="G3729" t="str">
        <f>Table2[[#This Row],[rxn]]&amp;"_"&amp;Table2[[#This Row],[dir]]</f>
        <v>SPRMtpa_v_REV</v>
      </c>
      <c r="H3729" t="str" cm="1">
        <f t="array" ref="H3729">_xlfn.TEXTJOIN(",",TRUE,_xlfn.UNIQUE(_xlfn._xlws.FILTER(Table2[enz],Table2[rxn+dir]=Table2[[#This Row],[rxn+dir]])))</f>
        <v>rt1939_v,rt1987_v,rt2649_v,rt2739_v,rt3281_v,rt6406_v</v>
      </c>
      <c r="I3729" s="2" t="str">
        <f>_xlfn.TEXTAFTER(Table2[[#This Row],[rxn]],"_",-1)</f>
        <v>v</v>
      </c>
      <c r="J3729" s="2" t="str">
        <f>_xlfn.TEXTBEFORE(Table2[[#This Row],[rxn]],"_"&amp;Table2[[#This Row],[compartment]],-1)</f>
        <v>SPRMtpa</v>
      </c>
      <c r="K3729" s="2" t="str" cm="1">
        <f t="array" ref="K3729">_xlfn.LET(_xlpm.t,J3729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29" s="2" t="str">
        <f>IF(LEN(Table2[[#This Row],[number at end of rxn-compartment]])&gt;0,_xlfn.TEXTBEFORE(Table2[[#This Row],[rxn-compartment]],Table2[[#This Row],[number at end of rxn-compartment]],-1),"")</f>
        <v/>
      </c>
    </row>
    <row r="3730" spans="1:12" x14ac:dyDescent="0.2">
      <c r="A3730" t="s">
        <v>7779</v>
      </c>
      <c r="B3730" t="s">
        <v>7775</v>
      </c>
      <c r="C3730" t="s">
        <v>8</v>
      </c>
      <c r="D3730" t="s">
        <v>7468</v>
      </c>
      <c r="E3730" t="str">
        <f>_xlfn.XLOOKUP(Table2[[#This Row],[rxn]],[1]Sheet1!$A:$A,[1]Sheet1!$C:$C,"Other metaolism",0)</f>
        <v>Excluded</v>
      </c>
      <c r="F3730" t="s">
        <v>19</v>
      </c>
      <c r="G3730" t="str">
        <f>Table2[[#This Row],[rxn]]&amp;"_"&amp;Table2[[#This Row],[dir]]</f>
        <v>SPRMtpa_v_FWD</v>
      </c>
      <c r="H3730" t="str" cm="1">
        <f t="array" ref="H3730">_xlfn.TEXTJOIN(",",TRUE,_xlfn.UNIQUE(_xlfn._xlws.FILTER(Table2[enz],Table2[rxn+dir]=Table2[[#This Row],[rxn+dir]])))</f>
        <v>rt1939_v,rt1987_v,rt2649_v,rt2739_v,rt3281_v,rt6406_v</v>
      </c>
      <c r="I3730" s="2" t="str">
        <f>_xlfn.TEXTAFTER(Table2[[#This Row],[rxn]],"_",-1)</f>
        <v>v</v>
      </c>
      <c r="J3730" s="2" t="str">
        <f>_xlfn.TEXTBEFORE(Table2[[#This Row],[rxn]],"_"&amp;Table2[[#This Row],[compartment]],-1)</f>
        <v>SPRMtpa</v>
      </c>
      <c r="K3730" s="2" t="str" cm="1">
        <f t="array" ref="K3730">_xlfn.LET(_xlpm.t,J3730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0" s="2" t="str">
        <f>IF(LEN(Table2[[#This Row],[number at end of rxn-compartment]])&gt;0,_xlfn.TEXTBEFORE(Table2[[#This Row],[rxn-compartment]],Table2[[#This Row],[number at end of rxn-compartment]],-1),"")</f>
        <v/>
      </c>
    </row>
    <row r="3731" spans="1:12" x14ac:dyDescent="0.2">
      <c r="A3731" t="s">
        <v>7780</v>
      </c>
      <c r="B3731" t="s">
        <v>7775</v>
      </c>
      <c r="C3731" t="s">
        <v>21</v>
      </c>
      <c r="D3731" t="s">
        <v>7468</v>
      </c>
      <c r="E3731" t="str">
        <f>_xlfn.XLOOKUP(Table2[[#This Row],[rxn]],[1]Sheet1!$A:$A,[1]Sheet1!$C:$C,"Other metaolism",0)</f>
        <v>Excluded</v>
      </c>
      <c r="F3731" t="s">
        <v>19</v>
      </c>
      <c r="G3731" t="str">
        <f>Table2[[#This Row],[rxn]]&amp;"_"&amp;Table2[[#This Row],[dir]]</f>
        <v>SPRMtpa_v_REV</v>
      </c>
      <c r="H3731" t="str" cm="1">
        <f t="array" ref="H3731">_xlfn.TEXTJOIN(",",TRUE,_xlfn.UNIQUE(_xlfn._xlws.FILTER(Table2[enz],Table2[rxn+dir]=Table2[[#This Row],[rxn+dir]])))</f>
        <v>rt1939_v,rt1987_v,rt2649_v,rt2739_v,rt3281_v,rt6406_v</v>
      </c>
      <c r="I3731" s="2" t="str">
        <f>_xlfn.TEXTAFTER(Table2[[#This Row],[rxn]],"_",-1)</f>
        <v>v</v>
      </c>
      <c r="J3731" s="2" t="str">
        <f>_xlfn.TEXTBEFORE(Table2[[#This Row],[rxn]],"_"&amp;Table2[[#This Row],[compartment]],-1)</f>
        <v>SPRMtpa</v>
      </c>
      <c r="K3731" s="2" t="str" cm="1">
        <f t="array" ref="K3731">_xlfn.LET(_xlpm.t,J3731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1" s="2" t="str">
        <f>IF(LEN(Table2[[#This Row],[number at end of rxn-compartment]])&gt;0,_xlfn.TEXTBEFORE(Table2[[#This Row],[rxn-compartment]],Table2[[#This Row],[number at end of rxn-compartment]],-1),"")</f>
        <v/>
      </c>
    </row>
    <row r="3732" spans="1:12" x14ac:dyDescent="0.2">
      <c r="A3732" t="s">
        <v>7781</v>
      </c>
      <c r="B3732" t="s">
        <v>7775</v>
      </c>
      <c r="C3732" t="s">
        <v>8</v>
      </c>
      <c r="D3732" t="s">
        <v>7471</v>
      </c>
      <c r="E3732" t="str">
        <f>_xlfn.XLOOKUP(Table2[[#This Row],[rxn]],[1]Sheet1!$A:$A,[1]Sheet1!$C:$C,"Other metaolism",0)</f>
        <v>Excluded</v>
      </c>
      <c r="F3732" t="s">
        <v>19</v>
      </c>
      <c r="G3732" t="str">
        <f>Table2[[#This Row],[rxn]]&amp;"_"&amp;Table2[[#This Row],[dir]]</f>
        <v>SPRMtpa_v_FWD</v>
      </c>
      <c r="H3732" t="str" cm="1">
        <f t="array" ref="H3732">_xlfn.TEXTJOIN(",",TRUE,_xlfn.UNIQUE(_xlfn._xlws.FILTER(Table2[enz],Table2[rxn+dir]=Table2[[#This Row],[rxn+dir]])))</f>
        <v>rt1939_v,rt1987_v,rt2649_v,rt2739_v,rt3281_v,rt6406_v</v>
      </c>
      <c r="I3732" s="2" t="str">
        <f>_xlfn.TEXTAFTER(Table2[[#This Row],[rxn]],"_",-1)</f>
        <v>v</v>
      </c>
      <c r="J3732" s="2" t="str">
        <f>_xlfn.TEXTBEFORE(Table2[[#This Row],[rxn]],"_"&amp;Table2[[#This Row],[compartment]],-1)</f>
        <v>SPRMtpa</v>
      </c>
      <c r="K3732" s="2" t="str" cm="1">
        <f t="array" ref="K3732">_xlfn.LET(_xlpm.t,J3732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2" s="2" t="str">
        <f>IF(LEN(Table2[[#This Row],[number at end of rxn-compartment]])&gt;0,_xlfn.TEXTBEFORE(Table2[[#This Row],[rxn-compartment]],Table2[[#This Row],[number at end of rxn-compartment]],-1),"")</f>
        <v/>
      </c>
    </row>
    <row r="3733" spans="1:12" x14ac:dyDescent="0.2">
      <c r="A3733" t="s">
        <v>7782</v>
      </c>
      <c r="B3733" t="s">
        <v>7775</v>
      </c>
      <c r="C3733" t="s">
        <v>21</v>
      </c>
      <c r="D3733" t="s">
        <v>7471</v>
      </c>
      <c r="E3733" t="str">
        <f>_xlfn.XLOOKUP(Table2[[#This Row],[rxn]],[1]Sheet1!$A:$A,[1]Sheet1!$C:$C,"Other metaolism",0)</f>
        <v>Excluded</v>
      </c>
      <c r="F3733" t="s">
        <v>19</v>
      </c>
      <c r="G3733" t="str">
        <f>Table2[[#This Row],[rxn]]&amp;"_"&amp;Table2[[#This Row],[dir]]</f>
        <v>SPRMtpa_v_REV</v>
      </c>
      <c r="H3733" t="str" cm="1">
        <f t="array" ref="H3733">_xlfn.TEXTJOIN(",",TRUE,_xlfn.UNIQUE(_xlfn._xlws.FILTER(Table2[enz],Table2[rxn+dir]=Table2[[#This Row],[rxn+dir]])))</f>
        <v>rt1939_v,rt1987_v,rt2649_v,rt2739_v,rt3281_v,rt6406_v</v>
      </c>
      <c r="I3733" s="2" t="str">
        <f>_xlfn.TEXTAFTER(Table2[[#This Row],[rxn]],"_",-1)</f>
        <v>v</v>
      </c>
      <c r="J3733" s="2" t="str">
        <f>_xlfn.TEXTBEFORE(Table2[[#This Row],[rxn]],"_"&amp;Table2[[#This Row],[compartment]],-1)</f>
        <v>SPRMtpa</v>
      </c>
      <c r="K3733" s="2" t="str" cm="1">
        <f t="array" ref="K3733">_xlfn.LET(_xlpm.t,J3733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3" s="2" t="str">
        <f>IF(LEN(Table2[[#This Row],[number at end of rxn-compartment]])&gt;0,_xlfn.TEXTBEFORE(Table2[[#This Row],[rxn-compartment]],Table2[[#This Row],[number at end of rxn-compartment]],-1),"")</f>
        <v/>
      </c>
    </row>
    <row r="3734" spans="1:12" x14ac:dyDescent="0.2">
      <c r="A3734" t="s">
        <v>7783</v>
      </c>
      <c r="B3734" t="s">
        <v>7775</v>
      </c>
      <c r="C3734" t="s">
        <v>8</v>
      </c>
      <c r="D3734" t="s">
        <v>7784</v>
      </c>
      <c r="E3734" t="str">
        <f>_xlfn.XLOOKUP(Table2[[#This Row],[rxn]],[1]Sheet1!$A:$A,[1]Sheet1!$C:$C,"Other metaolism",0)</f>
        <v>Excluded</v>
      </c>
      <c r="F3734" t="s">
        <v>19</v>
      </c>
      <c r="G3734" t="str">
        <f>Table2[[#This Row],[rxn]]&amp;"_"&amp;Table2[[#This Row],[dir]]</f>
        <v>SPRMtpa_v_FWD</v>
      </c>
      <c r="H3734" t="str" cm="1">
        <f t="array" ref="H3734">_xlfn.TEXTJOIN(",",TRUE,_xlfn.UNIQUE(_xlfn._xlws.FILTER(Table2[enz],Table2[rxn+dir]=Table2[[#This Row],[rxn+dir]])))</f>
        <v>rt1939_v,rt1987_v,rt2649_v,rt2739_v,rt3281_v,rt6406_v</v>
      </c>
      <c r="I3734" s="2" t="str">
        <f>_xlfn.TEXTAFTER(Table2[[#This Row],[rxn]],"_",-1)</f>
        <v>v</v>
      </c>
      <c r="J3734" s="2" t="str">
        <f>_xlfn.TEXTBEFORE(Table2[[#This Row],[rxn]],"_"&amp;Table2[[#This Row],[compartment]],-1)</f>
        <v>SPRMtpa</v>
      </c>
      <c r="K3734" s="2" t="str" cm="1">
        <f t="array" ref="K3734">_xlfn.LET(_xlpm.t,J3734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4" s="2" t="str">
        <f>IF(LEN(Table2[[#This Row],[number at end of rxn-compartment]])&gt;0,_xlfn.TEXTBEFORE(Table2[[#This Row],[rxn-compartment]],Table2[[#This Row],[number at end of rxn-compartment]],-1),"")</f>
        <v/>
      </c>
    </row>
    <row r="3735" spans="1:12" x14ac:dyDescent="0.2">
      <c r="A3735" t="s">
        <v>7785</v>
      </c>
      <c r="B3735" t="s">
        <v>7775</v>
      </c>
      <c r="C3735" t="s">
        <v>21</v>
      </c>
      <c r="D3735" t="s">
        <v>7784</v>
      </c>
      <c r="E3735" t="str">
        <f>_xlfn.XLOOKUP(Table2[[#This Row],[rxn]],[1]Sheet1!$A:$A,[1]Sheet1!$C:$C,"Other metaolism",0)</f>
        <v>Excluded</v>
      </c>
      <c r="F3735" t="s">
        <v>19</v>
      </c>
      <c r="G3735" t="str">
        <f>Table2[[#This Row],[rxn]]&amp;"_"&amp;Table2[[#This Row],[dir]]</f>
        <v>SPRMtpa_v_REV</v>
      </c>
      <c r="H3735" t="str" cm="1">
        <f t="array" ref="H3735">_xlfn.TEXTJOIN(",",TRUE,_xlfn.UNIQUE(_xlfn._xlws.FILTER(Table2[enz],Table2[rxn+dir]=Table2[[#This Row],[rxn+dir]])))</f>
        <v>rt1939_v,rt1987_v,rt2649_v,rt2739_v,rt3281_v,rt6406_v</v>
      </c>
      <c r="I3735" s="2" t="str">
        <f>_xlfn.TEXTAFTER(Table2[[#This Row],[rxn]],"_",-1)</f>
        <v>v</v>
      </c>
      <c r="J3735" s="2" t="str">
        <f>_xlfn.TEXTBEFORE(Table2[[#This Row],[rxn]],"_"&amp;Table2[[#This Row],[compartment]],-1)</f>
        <v>SPRMtpa</v>
      </c>
      <c r="K3735" s="2" t="str" cm="1">
        <f t="array" ref="K3735">_xlfn.LET(_xlpm.t,J3735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5" s="2" t="str">
        <f>IF(LEN(Table2[[#This Row],[number at end of rxn-compartment]])&gt;0,_xlfn.TEXTBEFORE(Table2[[#This Row],[rxn-compartment]],Table2[[#This Row],[number at end of rxn-compartment]],-1),"")</f>
        <v/>
      </c>
    </row>
    <row r="3736" spans="1:12" x14ac:dyDescent="0.2">
      <c r="A3736" t="s">
        <v>7786</v>
      </c>
      <c r="B3736" t="s">
        <v>7775</v>
      </c>
      <c r="C3736" t="s">
        <v>8</v>
      </c>
      <c r="D3736" t="s">
        <v>7787</v>
      </c>
      <c r="E3736" t="str">
        <f>_xlfn.XLOOKUP(Table2[[#This Row],[rxn]],[1]Sheet1!$A:$A,[1]Sheet1!$C:$C,"Other metaolism",0)</f>
        <v>Excluded</v>
      </c>
      <c r="F3736" t="s">
        <v>19</v>
      </c>
      <c r="G3736" t="str">
        <f>Table2[[#This Row],[rxn]]&amp;"_"&amp;Table2[[#This Row],[dir]]</f>
        <v>SPRMtpa_v_FWD</v>
      </c>
      <c r="H3736" t="str" cm="1">
        <f t="array" ref="H3736">_xlfn.TEXTJOIN(",",TRUE,_xlfn.UNIQUE(_xlfn._xlws.FILTER(Table2[enz],Table2[rxn+dir]=Table2[[#This Row],[rxn+dir]])))</f>
        <v>rt1939_v,rt1987_v,rt2649_v,rt2739_v,rt3281_v,rt6406_v</v>
      </c>
      <c r="I3736" s="2" t="str">
        <f>_xlfn.TEXTAFTER(Table2[[#This Row],[rxn]],"_",-1)</f>
        <v>v</v>
      </c>
      <c r="J3736" s="2" t="str">
        <f>_xlfn.TEXTBEFORE(Table2[[#This Row],[rxn]],"_"&amp;Table2[[#This Row],[compartment]],-1)</f>
        <v>SPRMtpa</v>
      </c>
      <c r="K3736" s="2" t="str" cm="1">
        <f t="array" ref="K3736">_xlfn.LET(_xlpm.t,J3736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6" s="2" t="str">
        <f>IF(LEN(Table2[[#This Row],[number at end of rxn-compartment]])&gt;0,_xlfn.TEXTBEFORE(Table2[[#This Row],[rxn-compartment]],Table2[[#This Row],[number at end of rxn-compartment]],-1),"")</f>
        <v/>
      </c>
    </row>
    <row r="3737" spans="1:12" x14ac:dyDescent="0.2">
      <c r="A3737" t="s">
        <v>7788</v>
      </c>
      <c r="B3737" t="s">
        <v>7775</v>
      </c>
      <c r="C3737" t="s">
        <v>21</v>
      </c>
      <c r="D3737" t="s">
        <v>7787</v>
      </c>
      <c r="E3737" t="str">
        <f>_xlfn.XLOOKUP(Table2[[#This Row],[rxn]],[1]Sheet1!$A:$A,[1]Sheet1!$C:$C,"Other metaolism",0)</f>
        <v>Excluded</v>
      </c>
      <c r="F3737" t="s">
        <v>19</v>
      </c>
      <c r="G3737" t="str">
        <f>Table2[[#This Row],[rxn]]&amp;"_"&amp;Table2[[#This Row],[dir]]</f>
        <v>SPRMtpa_v_REV</v>
      </c>
      <c r="H3737" t="str" cm="1">
        <f t="array" ref="H3737">_xlfn.TEXTJOIN(",",TRUE,_xlfn.UNIQUE(_xlfn._xlws.FILTER(Table2[enz],Table2[rxn+dir]=Table2[[#This Row],[rxn+dir]])))</f>
        <v>rt1939_v,rt1987_v,rt2649_v,rt2739_v,rt3281_v,rt6406_v</v>
      </c>
      <c r="I3737" s="2" t="str">
        <f>_xlfn.TEXTAFTER(Table2[[#This Row],[rxn]],"_",-1)</f>
        <v>v</v>
      </c>
      <c r="J3737" s="2" t="str">
        <f>_xlfn.TEXTBEFORE(Table2[[#This Row],[rxn]],"_"&amp;Table2[[#This Row],[compartment]],-1)</f>
        <v>SPRMtpa</v>
      </c>
      <c r="K3737" s="2" t="str" cm="1">
        <f t="array" ref="K3737">_xlfn.LET(_xlpm.t,J3737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7" s="2" t="str">
        <f>IF(LEN(Table2[[#This Row],[number at end of rxn-compartment]])&gt;0,_xlfn.TEXTBEFORE(Table2[[#This Row],[rxn-compartment]],Table2[[#This Row],[number at end of rxn-compartment]],-1),"")</f>
        <v/>
      </c>
    </row>
    <row r="3738" spans="1:12" x14ac:dyDescent="0.2">
      <c r="A3738" t="s">
        <v>7789</v>
      </c>
      <c r="B3738" t="s">
        <v>7791</v>
      </c>
      <c r="C3738" t="s">
        <v>8</v>
      </c>
      <c r="D3738" t="s">
        <v>7790</v>
      </c>
      <c r="E3738" t="str">
        <f>_xlfn.XLOOKUP(Table2[[#This Row],[rxn]],[1]Sheet1!$A:$A,[1]Sheet1!$C:$C,"Other metaolism",0)</f>
        <v>Other biosynthetic metabolism</v>
      </c>
      <c r="F3738" t="s">
        <v>277</v>
      </c>
      <c r="G3738" t="str">
        <f>Table2[[#This Row],[rxn]]&amp;"_"&amp;Table2[[#This Row],[dir]]</f>
        <v>SQLEx_r_FWD</v>
      </c>
      <c r="H3738" t="str" cm="1">
        <f t="array" ref="H3738">_xlfn.TEXTJOIN(",",TRUE,_xlfn.UNIQUE(_xlfn._xlws.FILTER(Table2[enz],Table2[rxn+dir]=Table2[[#This Row],[rxn+dir]])))</f>
        <v>rt5361</v>
      </c>
      <c r="I3738" s="2" t="str">
        <f>_xlfn.TEXTAFTER(Table2[[#This Row],[rxn]],"_",-1)</f>
        <v>r</v>
      </c>
      <c r="J3738" s="2" t="str">
        <f>_xlfn.TEXTBEFORE(Table2[[#This Row],[rxn]],"_"&amp;Table2[[#This Row],[compartment]],-1)</f>
        <v>SQLEx</v>
      </c>
      <c r="K3738" s="2" t="str" cm="1">
        <f t="array" ref="K3738">_xlfn.LET(_xlpm.t,J3738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8" s="2" t="str">
        <f>IF(LEN(Table2[[#This Row],[number at end of rxn-compartment]])&gt;0,_xlfn.TEXTBEFORE(Table2[[#This Row],[rxn-compartment]],Table2[[#This Row],[number at end of rxn-compartment]],-1),"")</f>
        <v/>
      </c>
    </row>
    <row r="3739" spans="1:12" x14ac:dyDescent="0.2">
      <c r="A3739" t="s">
        <v>7792</v>
      </c>
      <c r="B3739" t="s">
        <v>1149</v>
      </c>
      <c r="C3739" t="s">
        <v>8</v>
      </c>
      <c r="D3739" t="s">
        <v>7790</v>
      </c>
      <c r="E3739" t="str">
        <f>_xlfn.XLOOKUP(Table2[[#This Row],[rxn]],[1]Sheet1!$A:$A,[1]Sheet1!$C:$C,"Other metaolism",0)</f>
        <v>Other biosynthetic metabolism</v>
      </c>
      <c r="F3739" t="s">
        <v>277</v>
      </c>
      <c r="G3739" t="str">
        <f>Table2[[#This Row],[rxn]]&amp;"_"&amp;Table2[[#This Row],[dir]]</f>
        <v>SQLEy_r_FWD</v>
      </c>
      <c r="H3739" t="str" cm="1">
        <f t="array" ref="H3739">_xlfn.TEXTJOIN(",",TRUE,_xlfn.UNIQUE(_xlfn._xlws.FILTER(Table2[enz],Table2[rxn+dir]=Table2[[#This Row],[rxn+dir]])))</f>
        <v>rt5361</v>
      </c>
      <c r="I3739" s="2" t="str">
        <f>_xlfn.TEXTAFTER(Table2[[#This Row],[rxn]],"_",-1)</f>
        <v>r</v>
      </c>
      <c r="J3739" s="2" t="str">
        <f>_xlfn.TEXTBEFORE(Table2[[#This Row],[rxn]],"_"&amp;Table2[[#This Row],[compartment]],-1)</f>
        <v>SQLEy</v>
      </c>
      <c r="K3739" s="2" t="str" cm="1">
        <f t="array" ref="K3739">_xlfn.LET(_xlpm.t,J3739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39" s="2" t="str">
        <f>IF(LEN(Table2[[#This Row],[number at end of rxn-compartment]])&gt;0,_xlfn.TEXTBEFORE(Table2[[#This Row],[rxn-compartment]],Table2[[#This Row],[number at end of rxn-compartment]],-1),"")</f>
        <v/>
      </c>
    </row>
    <row r="3740" spans="1:12" x14ac:dyDescent="0.2">
      <c r="A3740" t="s">
        <v>7793</v>
      </c>
      <c r="B3740" t="s">
        <v>1152</v>
      </c>
      <c r="C3740" t="s">
        <v>8</v>
      </c>
      <c r="D3740" t="s">
        <v>7794</v>
      </c>
      <c r="E3740" t="str">
        <f>_xlfn.XLOOKUP(Table2[[#This Row],[rxn]],[1]Sheet1!$A:$A,[1]Sheet1!$C:$C,"Other metaolism",0)</f>
        <v>Other biosynthetic metabolism</v>
      </c>
      <c r="F3740" t="s">
        <v>277</v>
      </c>
      <c r="G3740" t="str">
        <f>Table2[[#This Row],[rxn]]&amp;"_"&amp;Table2[[#This Row],[dir]]</f>
        <v>SQLS_c_FWD</v>
      </c>
      <c r="H3740" t="str" cm="1">
        <f t="array" ref="H3740">_xlfn.TEXTJOIN(",",TRUE,_xlfn.UNIQUE(_xlfn._xlws.FILTER(Table2[enz],Table2[rxn+dir]=Table2[[#This Row],[rxn+dir]])))</f>
        <v>rt8223</v>
      </c>
      <c r="I3740" s="2" t="str">
        <f>_xlfn.TEXTAFTER(Table2[[#This Row],[rxn]],"_",-1)</f>
        <v>c</v>
      </c>
      <c r="J3740" s="2" t="str">
        <f>_xlfn.TEXTBEFORE(Table2[[#This Row],[rxn]],"_"&amp;Table2[[#This Row],[compartment]],-1)</f>
        <v>SQLS</v>
      </c>
      <c r="K3740" s="2" t="str" cm="1">
        <f t="array" ref="K3740">_xlfn.LET(_xlpm.t,J3740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0" s="2" t="str">
        <f>IF(LEN(Table2[[#This Row],[number at end of rxn-compartment]])&gt;0,_xlfn.TEXTBEFORE(Table2[[#This Row],[rxn-compartment]],Table2[[#This Row],[number at end of rxn-compartment]],-1),"")</f>
        <v/>
      </c>
    </row>
    <row r="3741" spans="1:12" x14ac:dyDescent="0.2">
      <c r="A3741" t="s">
        <v>7795</v>
      </c>
      <c r="B3741" t="s">
        <v>7796</v>
      </c>
      <c r="C3741" t="s">
        <v>8</v>
      </c>
      <c r="D3741" t="s">
        <v>1270</v>
      </c>
      <c r="E3741" t="str">
        <f>_xlfn.XLOOKUP(Table2[[#This Row],[rxn]],[1]Sheet1!$A:$A,[1]Sheet1!$C:$C,"Other metaolism",0)</f>
        <v>Excluded</v>
      </c>
      <c r="F3741" t="s">
        <v>19</v>
      </c>
      <c r="G3741" t="str">
        <f>Table2[[#This Row],[rxn]]&amp;"_"&amp;Table2[[#This Row],[dir]]</f>
        <v>SQLt_c_r_FWD</v>
      </c>
      <c r="H3741" t="str" cm="1">
        <f t="array" ref="H3741">_xlfn.TEXTJOIN(",",TRUE,_xlfn.UNIQUE(_xlfn._xlws.FILTER(Table2[enz],Table2[rxn+dir]=Table2[[#This Row],[rxn+dir]])))</f>
        <v>SPONT</v>
      </c>
      <c r="I3741" s="2" t="str">
        <f>_xlfn.TEXTAFTER(Table2[[#This Row],[rxn]],"_",-1)</f>
        <v>r</v>
      </c>
      <c r="J3741" s="2" t="str">
        <f>_xlfn.TEXTBEFORE(Table2[[#This Row],[rxn]],"_"&amp;Table2[[#This Row],[compartment]],-1)</f>
        <v>SQLt_c</v>
      </c>
      <c r="K3741" s="2" t="str" cm="1">
        <f t="array" ref="K3741">_xlfn.LET(_xlpm.t,J3741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1" s="2" t="str">
        <f>IF(LEN(Table2[[#This Row],[number at end of rxn-compartment]])&gt;0,_xlfn.TEXTBEFORE(Table2[[#This Row],[rxn-compartment]],Table2[[#This Row],[number at end of rxn-compartment]],-1),"")</f>
        <v/>
      </c>
    </row>
    <row r="3742" spans="1:12" x14ac:dyDescent="0.2">
      <c r="A3742" t="s">
        <v>7797</v>
      </c>
      <c r="B3742" t="s">
        <v>7796</v>
      </c>
      <c r="C3742" t="s">
        <v>21</v>
      </c>
      <c r="D3742" t="s">
        <v>1270</v>
      </c>
      <c r="E3742" t="str">
        <f>_xlfn.XLOOKUP(Table2[[#This Row],[rxn]],[1]Sheet1!$A:$A,[1]Sheet1!$C:$C,"Other metaolism",0)</f>
        <v>Excluded</v>
      </c>
      <c r="F3742" t="s">
        <v>19</v>
      </c>
      <c r="G3742" t="str">
        <f>Table2[[#This Row],[rxn]]&amp;"_"&amp;Table2[[#This Row],[dir]]</f>
        <v>SQLt_c_r_REV</v>
      </c>
      <c r="H3742" t="str" cm="1">
        <f t="array" ref="H3742">_xlfn.TEXTJOIN(",",TRUE,_xlfn.UNIQUE(_xlfn._xlws.FILTER(Table2[enz],Table2[rxn+dir]=Table2[[#This Row],[rxn+dir]])))</f>
        <v>SPONT</v>
      </c>
      <c r="I3742" s="2" t="str">
        <f>_xlfn.TEXTAFTER(Table2[[#This Row],[rxn]],"_",-1)</f>
        <v>r</v>
      </c>
      <c r="J3742" s="2" t="str">
        <f>_xlfn.TEXTBEFORE(Table2[[#This Row],[rxn]],"_"&amp;Table2[[#This Row],[compartment]],-1)</f>
        <v>SQLt_c</v>
      </c>
      <c r="K3742" s="2" t="str" cm="1">
        <f t="array" ref="K3742">_xlfn.LET(_xlpm.t,J3742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2" s="2" t="str">
        <f>IF(LEN(Table2[[#This Row],[number at end of rxn-compartment]])&gt;0,_xlfn.TEXTBEFORE(Table2[[#This Row],[rxn-compartment]],Table2[[#This Row],[number at end of rxn-compartment]],-1),"")</f>
        <v/>
      </c>
    </row>
    <row r="3743" spans="1:12" x14ac:dyDescent="0.2">
      <c r="A3743" t="s">
        <v>7798</v>
      </c>
      <c r="B3743" t="s">
        <v>7799</v>
      </c>
      <c r="C3743" t="s">
        <v>8</v>
      </c>
      <c r="D3743" t="s">
        <v>2201</v>
      </c>
      <c r="E3743" t="str">
        <f>_xlfn.XLOOKUP(Table2[[#This Row],[rxn]],[1]Sheet1!$A:$A,[1]Sheet1!$C:$C,"Other metaolism",0)</f>
        <v>Excluded</v>
      </c>
      <c r="F3743" t="s">
        <v>19</v>
      </c>
      <c r="G3743" t="str">
        <f>Table2[[#This Row],[rxn]]&amp;"_"&amp;Table2[[#This Row],[dir]]</f>
        <v>SRBt_c_e_FWD</v>
      </c>
      <c r="H3743" t="str" cm="1">
        <f t="array" ref="H3743">_xlfn.TEXTJOIN(",",TRUE,_xlfn.UNIQUE(_xlfn._xlws.FILTER(Table2[enz],Table2[rxn+dir]=Table2[[#This Row],[rxn+dir]])))</f>
        <v>UNKNOWN</v>
      </c>
      <c r="I3743" s="2" t="str">
        <f>_xlfn.TEXTAFTER(Table2[[#This Row],[rxn]],"_",-1)</f>
        <v>e</v>
      </c>
      <c r="J3743" s="2" t="str">
        <f>_xlfn.TEXTBEFORE(Table2[[#This Row],[rxn]],"_"&amp;Table2[[#This Row],[compartment]],-1)</f>
        <v>SRBt_c</v>
      </c>
      <c r="K3743" s="2" t="str" cm="1">
        <f t="array" ref="K3743">_xlfn.LET(_xlpm.t,J3743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3" s="2" t="str">
        <f>IF(LEN(Table2[[#This Row],[number at end of rxn-compartment]])&gt;0,_xlfn.TEXTBEFORE(Table2[[#This Row],[rxn-compartment]],Table2[[#This Row],[number at end of rxn-compartment]],-1),"")</f>
        <v/>
      </c>
    </row>
    <row r="3744" spans="1:12" x14ac:dyDescent="0.2">
      <c r="A3744" t="s">
        <v>7800</v>
      </c>
      <c r="B3744" t="s">
        <v>7799</v>
      </c>
      <c r="C3744" t="s">
        <v>21</v>
      </c>
      <c r="D3744" t="s">
        <v>2201</v>
      </c>
      <c r="E3744" t="str">
        <f>_xlfn.XLOOKUP(Table2[[#This Row],[rxn]],[1]Sheet1!$A:$A,[1]Sheet1!$C:$C,"Other metaolism",0)</f>
        <v>Excluded</v>
      </c>
      <c r="F3744" t="s">
        <v>19</v>
      </c>
      <c r="G3744" t="str">
        <f>Table2[[#This Row],[rxn]]&amp;"_"&amp;Table2[[#This Row],[dir]]</f>
        <v>SRBt_c_e_REV</v>
      </c>
      <c r="H3744" t="str" cm="1">
        <f t="array" ref="H3744">_xlfn.TEXTJOIN(",",TRUE,_xlfn.UNIQUE(_xlfn._xlws.FILTER(Table2[enz],Table2[rxn+dir]=Table2[[#This Row],[rxn+dir]])))</f>
        <v>UNKNOWN</v>
      </c>
      <c r="I3744" s="2" t="str">
        <f>_xlfn.TEXTAFTER(Table2[[#This Row],[rxn]],"_",-1)</f>
        <v>e</v>
      </c>
      <c r="J3744" s="2" t="str">
        <f>_xlfn.TEXTBEFORE(Table2[[#This Row],[rxn]],"_"&amp;Table2[[#This Row],[compartment]],-1)</f>
        <v>SRBt_c</v>
      </c>
      <c r="K3744" s="2" t="str" cm="1">
        <f t="array" ref="K3744">_xlfn.LET(_xlpm.t,J3744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4" s="2" t="str">
        <f>IF(LEN(Table2[[#This Row],[number at end of rxn-compartment]])&gt;0,_xlfn.TEXTBEFORE(Table2[[#This Row],[rxn-compartment]],Table2[[#This Row],[number at end of rxn-compartment]],-1),"")</f>
        <v/>
      </c>
    </row>
    <row r="3745" spans="1:12" x14ac:dyDescent="0.2">
      <c r="A3745" t="s">
        <v>7801</v>
      </c>
      <c r="B3745" t="s">
        <v>1155</v>
      </c>
      <c r="C3745" t="s">
        <v>8</v>
      </c>
      <c r="D3745" t="s">
        <v>7802</v>
      </c>
      <c r="E3745" t="str">
        <f>_xlfn.XLOOKUP(Table2[[#This Row],[rxn]],[1]Sheet1!$A:$A,[1]Sheet1!$C:$C,"Other metaolism",0)</f>
        <v>Amino acid metabolism</v>
      </c>
      <c r="F3745" t="s">
        <v>64</v>
      </c>
      <c r="G3745" t="str">
        <f>Table2[[#This Row],[rxn]]&amp;"_"&amp;Table2[[#This Row],[dir]]</f>
        <v>SSALy_c_FWD</v>
      </c>
      <c r="H3745" t="str" cm="1">
        <f t="array" ref="H3745">_xlfn.TEXTJOIN(",",TRUE,_xlfn.UNIQUE(_xlfn._xlws.FILTER(Table2[enz],Table2[rxn+dir]=Table2[[#This Row],[rxn+dir]])))</f>
        <v>rt0324,rt8468</v>
      </c>
      <c r="I3745" s="2" t="str">
        <f>_xlfn.TEXTAFTER(Table2[[#This Row],[rxn]],"_",-1)</f>
        <v>c</v>
      </c>
      <c r="J3745" s="2" t="str">
        <f>_xlfn.TEXTBEFORE(Table2[[#This Row],[rxn]],"_"&amp;Table2[[#This Row],[compartment]],-1)</f>
        <v>SSALy</v>
      </c>
      <c r="K3745" s="2" t="str" cm="1">
        <f t="array" ref="K3745">_xlfn.LET(_xlpm.t,J3745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5" s="2" t="str">
        <f>IF(LEN(Table2[[#This Row],[number at end of rxn-compartment]])&gt;0,_xlfn.TEXTBEFORE(Table2[[#This Row],[rxn-compartment]],Table2[[#This Row],[number at end of rxn-compartment]],-1),"")</f>
        <v/>
      </c>
    </row>
    <row r="3746" spans="1:12" x14ac:dyDescent="0.2">
      <c r="A3746" t="s">
        <v>7803</v>
      </c>
      <c r="B3746" t="s">
        <v>1155</v>
      </c>
      <c r="C3746" t="s">
        <v>8</v>
      </c>
      <c r="D3746" t="s">
        <v>7804</v>
      </c>
      <c r="E3746" t="str">
        <f>_xlfn.XLOOKUP(Table2[[#This Row],[rxn]],[1]Sheet1!$A:$A,[1]Sheet1!$C:$C,"Other metaolism",0)</f>
        <v>Amino acid metabolism</v>
      </c>
      <c r="F3746" t="s">
        <v>64</v>
      </c>
      <c r="G3746" t="str">
        <f>Table2[[#This Row],[rxn]]&amp;"_"&amp;Table2[[#This Row],[dir]]</f>
        <v>SSALy_c_FWD</v>
      </c>
      <c r="H3746" t="str" cm="1">
        <f t="array" ref="H3746">_xlfn.TEXTJOIN(",",TRUE,_xlfn.UNIQUE(_xlfn._xlws.FILTER(Table2[enz],Table2[rxn+dir]=Table2[[#This Row],[rxn+dir]])))</f>
        <v>rt0324,rt8468</v>
      </c>
      <c r="I3746" s="2" t="str">
        <f>_xlfn.TEXTAFTER(Table2[[#This Row],[rxn]],"_",-1)</f>
        <v>c</v>
      </c>
      <c r="J3746" s="2" t="str">
        <f>_xlfn.TEXTBEFORE(Table2[[#This Row],[rxn]],"_"&amp;Table2[[#This Row],[compartment]],-1)</f>
        <v>SSALy</v>
      </c>
      <c r="K3746" s="2" t="str" cm="1">
        <f t="array" ref="K3746">_xlfn.LET(_xlpm.t,J3746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6" s="2" t="str">
        <f>IF(LEN(Table2[[#This Row],[number at end of rxn-compartment]])&gt;0,_xlfn.TEXTBEFORE(Table2[[#This Row],[rxn-compartment]],Table2[[#This Row],[number at end of rxn-compartment]],-1),"")</f>
        <v/>
      </c>
    </row>
    <row r="3747" spans="1:12" x14ac:dyDescent="0.2">
      <c r="A3747" t="s">
        <v>7805</v>
      </c>
      <c r="B3747" t="s">
        <v>7806</v>
      </c>
      <c r="C3747" t="s">
        <v>8</v>
      </c>
      <c r="D3747" t="s">
        <v>1270</v>
      </c>
      <c r="E3747" t="str">
        <f>_xlfn.XLOOKUP(Table2[[#This Row],[rxn]],[1]Sheet1!$A:$A,[1]Sheet1!$C:$C,"Other metaolism",0)</f>
        <v>Excluded</v>
      </c>
      <c r="F3747" t="s">
        <v>19</v>
      </c>
      <c r="G3747" t="str">
        <f>Table2[[#This Row],[rxn]]&amp;"_"&amp;Table2[[#This Row],[dir]]</f>
        <v>SSQ23EPXt_c_r_FWD</v>
      </c>
      <c r="H3747" t="str" cm="1">
        <f t="array" ref="H3747">_xlfn.TEXTJOIN(",",TRUE,_xlfn.UNIQUE(_xlfn._xlws.FILTER(Table2[enz],Table2[rxn+dir]=Table2[[#This Row],[rxn+dir]])))</f>
        <v>SPONT</v>
      </c>
      <c r="I3747" s="2" t="str">
        <f>_xlfn.TEXTAFTER(Table2[[#This Row],[rxn]],"_",-1)</f>
        <v>r</v>
      </c>
      <c r="J3747" s="2" t="str">
        <f>_xlfn.TEXTBEFORE(Table2[[#This Row],[rxn]],"_"&amp;Table2[[#This Row],[compartment]],-1)</f>
        <v>SSQ23EPXt_c</v>
      </c>
      <c r="K3747" s="2" t="str" cm="1">
        <f t="array" ref="K3747">_xlfn.LET(_xlpm.t,J3747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7" s="2" t="str">
        <f>IF(LEN(Table2[[#This Row],[number at end of rxn-compartment]])&gt;0,_xlfn.TEXTBEFORE(Table2[[#This Row],[rxn-compartment]],Table2[[#This Row],[number at end of rxn-compartment]],-1),"")</f>
        <v/>
      </c>
    </row>
    <row r="3748" spans="1:12" x14ac:dyDescent="0.2">
      <c r="A3748" t="s">
        <v>7807</v>
      </c>
      <c r="B3748" t="s">
        <v>7806</v>
      </c>
      <c r="C3748" t="s">
        <v>21</v>
      </c>
      <c r="D3748" t="s">
        <v>1270</v>
      </c>
      <c r="E3748" t="str">
        <f>_xlfn.XLOOKUP(Table2[[#This Row],[rxn]],[1]Sheet1!$A:$A,[1]Sheet1!$C:$C,"Other metaolism",0)</f>
        <v>Excluded</v>
      </c>
      <c r="F3748" t="s">
        <v>19</v>
      </c>
      <c r="G3748" t="str">
        <f>Table2[[#This Row],[rxn]]&amp;"_"&amp;Table2[[#This Row],[dir]]</f>
        <v>SSQ23EPXt_c_r_REV</v>
      </c>
      <c r="H3748" t="str" cm="1">
        <f t="array" ref="H3748">_xlfn.TEXTJOIN(",",TRUE,_xlfn.UNIQUE(_xlfn._xlws.FILTER(Table2[enz],Table2[rxn+dir]=Table2[[#This Row],[rxn+dir]])))</f>
        <v>SPONT</v>
      </c>
      <c r="I3748" s="2" t="str">
        <f>_xlfn.TEXTAFTER(Table2[[#This Row],[rxn]],"_",-1)</f>
        <v>r</v>
      </c>
      <c r="J3748" s="2" t="str">
        <f>_xlfn.TEXTBEFORE(Table2[[#This Row],[rxn]],"_"&amp;Table2[[#This Row],[compartment]],-1)</f>
        <v>SSQ23EPXt_c</v>
      </c>
      <c r="K3748" s="2" t="str" cm="1">
        <f t="array" ref="K3748">_xlfn.LET(_xlpm.t,J3748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8" s="2" t="str">
        <f>IF(LEN(Table2[[#This Row],[number at end of rxn-compartment]])&gt;0,_xlfn.TEXTBEFORE(Table2[[#This Row],[rxn-compartment]],Table2[[#This Row],[number at end of rxn-compartment]],-1),"")</f>
        <v/>
      </c>
    </row>
    <row r="3749" spans="1:12" x14ac:dyDescent="0.2">
      <c r="A3749" t="s">
        <v>7808</v>
      </c>
      <c r="B3749" t="s">
        <v>1158</v>
      </c>
      <c r="C3749" t="s">
        <v>8</v>
      </c>
      <c r="D3749" t="s">
        <v>7809</v>
      </c>
      <c r="E3749" t="str">
        <f>_xlfn.XLOOKUP(Table2[[#This Row],[rxn]],[1]Sheet1!$A:$A,[1]Sheet1!$C:$C,"Other metaolism",0)</f>
        <v>Other biosynthetic metabolism</v>
      </c>
      <c r="F3749" t="s">
        <v>277</v>
      </c>
      <c r="G3749" t="str">
        <f>Table2[[#This Row],[rxn]]&amp;"_"&amp;Table2[[#This Row],[dir]]</f>
        <v>STATg_rm_FWD</v>
      </c>
      <c r="H3749" t="str" cm="1">
        <f t="array" ref="H3749">_xlfn.TEXTJOIN(",",TRUE,_xlfn.UNIQUE(_xlfn._xlws.FILTER(Table2[enz],Table2[rxn+dir]=Table2[[#This Row],[rxn+dir]])))</f>
        <v>rt3431</v>
      </c>
      <c r="I3749" s="2" t="str">
        <f>_xlfn.TEXTAFTER(Table2[[#This Row],[rxn]],"_",-1)</f>
        <v>rm</v>
      </c>
      <c r="J3749" s="2" t="str">
        <f>_xlfn.TEXTBEFORE(Table2[[#This Row],[rxn]],"_"&amp;Table2[[#This Row],[compartment]],-1)</f>
        <v>STATg</v>
      </c>
      <c r="K3749" s="2" t="str" cm="1">
        <f t="array" ref="K3749">_xlfn.LET(_xlpm.t,J3749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49" s="2" t="str">
        <f>IF(LEN(Table2[[#This Row],[number at end of rxn-compartment]])&gt;0,_xlfn.TEXTBEFORE(Table2[[#This Row],[rxn-compartment]],Table2[[#This Row],[number at end of rxn-compartment]],-1),"")</f>
        <v/>
      </c>
    </row>
    <row r="3750" spans="1:12" x14ac:dyDescent="0.2">
      <c r="A3750" t="s">
        <v>7810</v>
      </c>
      <c r="B3750" t="s">
        <v>7811</v>
      </c>
      <c r="C3750" t="s">
        <v>8</v>
      </c>
      <c r="D3750" t="s">
        <v>1270</v>
      </c>
      <c r="E3750" t="str">
        <f>_xlfn.XLOOKUP(Table2[[#This Row],[rxn]],[1]Sheet1!$A:$A,[1]Sheet1!$C:$C,"Other metaolism",0)</f>
        <v>Excluded</v>
      </c>
      <c r="F3750" t="s">
        <v>19</v>
      </c>
      <c r="G3750" t="str">
        <f>Table2[[#This Row],[rxn]]&amp;"_"&amp;Table2[[#This Row],[dir]]</f>
        <v>STCOAt_c_l_FWD</v>
      </c>
      <c r="H3750" t="str" cm="1">
        <f t="array" ref="H3750">_xlfn.TEXTJOIN(",",TRUE,_xlfn.UNIQUE(_xlfn._xlws.FILTER(Table2[enz],Table2[rxn+dir]=Table2[[#This Row],[rxn+dir]])))</f>
        <v>SPONT</v>
      </c>
      <c r="I3750" s="2" t="str">
        <f>_xlfn.TEXTAFTER(Table2[[#This Row],[rxn]],"_",-1)</f>
        <v>l</v>
      </c>
      <c r="J3750" s="2" t="str">
        <f>_xlfn.TEXTBEFORE(Table2[[#This Row],[rxn]],"_"&amp;Table2[[#This Row],[compartment]],-1)</f>
        <v>STCOAt_c</v>
      </c>
      <c r="K3750" s="2" t="str" cm="1">
        <f t="array" ref="K3750">_xlfn.LET(_xlpm.t,J3750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50" s="2" t="str">
        <f>IF(LEN(Table2[[#This Row],[number at end of rxn-compartment]])&gt;0,_xlfn.TEXTBEFORE(Table2[[#This Row],[rxn-compartment]],Table2[[#This Row],[number at end of rxn-compartment]],-1),"")</f>
        <v/>
      </c>
    </row>
    <row r="3751" spans="1:12" x14ac:dyDescent="0.2">
      <c r="A3751" t="s">
        <v>7812</v>
      </c>
      <c r="B3751" t="s">
        <v>7811</v>
      </c>
      <c r="C3751" t="s">
        <v>21</v>
      </c>
      <c r="D3751" t="s">
        <v>1270</v>
      </c>
      <c r="E3751" t="str">
        <f>_xlfn.XLOOKUP(Table2[[#This Row],[rxn]],[1]Sheet1!$A:$A,[1]Sheet1!$C:$C,"Other metaolism",0)</f>
        <v>Excluded</v>
      </c>
      <c r="F3751" t="s">
        <v>19</v>
      </c>
      <c r="G3751" t="str">
        <f>Table2[[#This Row],[rxn]]&amp;"_"&amp;Table2[[#This Row],[dir]]</f>
        <v>STCOAt_c_l_REV</v>
      </c>
      <c r="H3751" t="str" cm="1">
        <f t="array" ref="H3751">_xlfn.TEXTJOIN(",",TRUE,_xlfn.UNIQUE(_xlfn._xlws.FILTER(Table2[enz],Table2[rxn+dir]=Table2[[#This Row],[rxn+dir]])))</f>
        <v>SPONT</v>
      </c>
      <c r="I3751" s="2" t="str">
        <f>_xlfn.TEXTAFTER(Table2[[#This Row],[rxn]],"_",-1)</f>
        <v>l</v>
      </c>
      <c r="J3751" s="2" t="str">
        <f>_xlfn.TEXTBEFORE(Table2[[#This Row],[rxn]],"_"&amp;Table2[[#This Row],[compartment]],-1)</f>
        <v>STCOAt_c</v>
      </c>
      <c r="K3751" s="2" t="str" cm="1">
        <f t="array" ref="K3751">_xlfn.LET(_xlpm.t,J3751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51" s="2" t="str">
        <f>IF(LEN(Table2[[#This Row],[number at end of rxn-compartment]])&gt;0,_xlfn.TEXTBEFORE(Table2[[#This Row],[rxn-compartment]],Table2[[#This Row],[number at end of rxn-compartment]],-1),"")</f>
        <v/>
      </c>
    </row>
    <row r="3752" spans="1:12" x14ac:dyDescent="0.2">
      <c r="A3752" t="s">
        <v>7813</v>
      </c>
      <c r="B3752" t="s">
        <v>7814</v>
      </c>
      <c r="C3752" t="s">
        <v>8</v>
      </c>
      <c r="D3752" t="s">
        <v>1270</v>
      </c>
      <c r="E3752" t="str">
        <f>_xlfn.XLOOKUP(Table2[[#This Row],[rxn]],[1]Sheet1!$A:$A,[1]Sheet1!$C:$C,"Other metaolism",0)</f>
        <v>Excluded</v>
      </c>
      <c r="F3752" t="s">
        <v>19</v>
      </c>
      <c r="G3752" t="str">
        <f>Table2[[#This Row],[rxn]]&amp;"_"&amp;Table2[[#This Row],[dir]]</f>
        <v>STCOAt_c_rm_FWD</v>
      </c>
      <c r="H3752" t="str" cm="1">
        <f t="array" ref="H3752">_xlfn.TEXTJOIN(",",TRUE,_xlfn.UNIQUE(_xlfn._xlws.FILTER(Table2[enz],Table2[rxn+dir]=Table2[[#This Row],[rxn+dir]])))</f>
        <v>SPONT</v>
      </c>
      <c r="I3752" s="2" t="str">
        <f>_xlfn.TEXTAFTER(Table2[[#This Row],[rxn]],"_",-1)</f>
        <v>rm</v>
      </c>
      <c r="J3752" s="2" t="str">
        <f>_xlfn.TEXTBEFORE(Table2[[#This Row],[rxn]],"_"&amp;Table2[[#This Row],[compartment]],-1)</f>
        <v>STCOAt_c</v>
      </c>
      <c r="K3752" s="2" t="str" cm="1">
        <f t="array" ref="K3752">_xlfn.LET(_xlpm.t,J3752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52" s="2" t="str">
        <f>IF(LEN(Table2[[#This Row],[number at end of rxn-compartment]])&gt;0,_xlfn.TEXTBEFORE(Table2[[#This Row],[rxn-compartment]],Table2[[#This Row],[number at end of rxn-compartment]],-1),"")</f>
        <v/>
      </c>
    </row>
    <row r="3753" spans="1:12" x14ac:dyDescent="0.2">
      <c r="A3753" t="s">
        <v>7815</v>
      </c>
      <c r="B3753" t="s">
        <v>7814</v>
      </c>
      <c r="C3753" t="s">
        <v>21</v>
      </c>
      <c r="D3753" t="s">
        <v>1270</v>
      </c>
      <c r="E3753" t="str">
        <f>_xlfn.XLOOKUP(Table2[[#This Row],[rxn]],[1]Sheet1!$A:$A,[1]Sheet1!$C:$C,"Other metaolism",0)</f>
        <v>Excluded</v>
      </c>
      <c r="F3753" t="s">
        <v>19</v>
      </c>
      <c r="G3753" t="str">
        <f>Table2[[#This Row],[rxn]]&amp;"_"&amp;Table2[[#This Row],[dir]]</f>
        <v>STCOAt_c_rm_REV</v>
      </c>
      <c r="H3753" t="str" cm="1">
        <f t="array" ref="H3753">_xlfn.TEXTJOIN(",",TRUE,_xlfn.UNIQUE(_xlfn._xlws.FILTER(Table2[enz],Table2[rxn+dir]=Table2[[#This Row],[rxn+dir]])))</f>
        <v>SPONT</v>
      </c>
      <c r="I3753" s="2" t="str">
        <f>_xlfn.TEXTAFTER(Table2[[#This Row],[rxn]],"_",-1)</f>
        <v>rm</v>
      </c>
      <c r="J3753" s="2" t="str">
        <f>_xlfn.TEXTBEFORE(Table2[[#This Row],[rxn]],"_"&amp;Table2[[#This Row],[compartment]],-1)</f>
        <v>STCOAt_c</v>
      </c>
      <c r="K3753" s="2" t="str" cm="1">
        <f t="array" ref="K3753">_xlfn.LET(_xlpm.t,J3753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53" s="2" t="str">
        <f>IF(LEN(Table2[[#This Row],[number at end of rxn-compartment]])&gt;0,_xlfn.TEXTBEFORE(Table2[[#This Row],[rxn-compartment]],Table2[[#This Row],[number at end of rxn-compartment]],-1),"")</f>
        <v/>
      </c>
    </row>
    <row r="3754" spans="1:12" x14ac:dyDescent="0.2">
      <c r="A3754" t="s">
        <v>7816</v>
      </c>
      <c r="B3754" t="s">
        <v>7818</v>
      </c>
      <c r="C3754" t="s">
        <v>8</v>
      </c>
      <c r="D3754" t="s">
        <v>7817</v>
      </c>
      <c r="E3754" t="str">
        <f>_xlfn.XLOOKUP(Table2[[#This Row],[rxn]],[1]Sheet1!$A:$A,[1]Sheet1!$C:$C,"Other metaolism",0)</f>
        <v>Other metabolism</v>
      </c>
      <c r="F3754" t="s">
        <v>1162</v>
      </c>
      <c r="G3754" t="str">
        <f>Table2[[#This Row],[rxn]]&amp;"_"&amp;Table2[[#This Row],[dir]]</f>
        <v>STEHz161_en_FWD</v>
      </c>
      <c r="H3754" t="str" cm="1">
        <f t="array" ref="H3754">_xlfn.TEXTJOIN(",",TRUE,_xlfn.UNIQUE(_xlfn._xlws.FILTER(Table2[enz],Table2[rxn+dir]=Table2[[#This Row],[rxn+dir]])))</f>
        <v>rt5879</v>
      </c>
      <c r="I3754" s="2" t="str">
        <f>_xlfn.TEXTAFTER(Table2[[#This Row],[rxn]],"_",-1)</f>
        <v>en</v>
      </c>
      <c r="J3754" s="2" t="str">
        <f>_xlfn.TEXTBEFORE(Table2[[#This Row],[rxn]],"_"&amp;Table2[[#This Row],[compartment]],-1)</f>
        <v>STEHz161</v>
      </c>
      <c r="K3754" s="2" t="str" cm="1">
        <f t="array" ref="K3754">_xlfn.LET(_xlpm.t,J3754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3754" s="2" t="str">
        <f>IF(LEN(Table2[[#This Row],[number at end of rxn-compartment]])&gt;0,_xlfn.TEXTBEFORE(Table2[[#This Row],[rxn-compartment]],Table2[[#This Row],[number at end of rxn-compartment]],-1),"")</f>
        <v>STEHz</v>
      </c>
    </row>
    <row r="3755" spans="1:12" x14ac:dyDescent="0.2">
      <c r="A3755" t="s">
        <v>7819</v>
      </c>
      <c r="B3755" t="s">
        <v>7821</v>
      </c>
      <c r="C3755" t="s">
        <v>8</v>
      </c>
      <c r="D3755" t="s">
        <v>7820</v>
      </c>
      <c r="E3755" t="str">
        <f>_xlfn.XLOOKUP(Table2[[#This Row],[rxn]],[1]Sheet1!$A:$A,[1]Sheet1!$C:$C,"Other metaolism",0)</f>
        <v>Other metabolism</v>
      </c>
      <c r="F3755" t="s">
        <v>7649</v>
      </c>
      <c r="G3755" t="str">
        <f>Table2[[#This Row],[rxn]]&amp;"_"&amp;Table2[[#This Row],[dir]]</f>
        <v>STEHz161_rm_FWD</v>
      </c>
      <c r="H3755" t="str" cm="1">
        <f t="array" ref="H3755">_xlfn.TEXTJOIN(",",TRUE,_xlfn.UNIQUE(_xlfn._xlws.FILTER(Table2[enz],Table2[rxn+dir]=Table2[[#This Row],[rxn+dir]])))</f>
        <v>rt6249</v>
      </c>
      <c r="I3755" s="2" t="str">
        <f>_xlfn.TEXTAFTER(Table2[[#This Row],[rxn]],"_",-1)</f>
        <v>rm</v>
      </c>
      <c r="J3755" s="2" t="str">
        <f>_xlfn.TEXTBEFORE(Table2[[#This Row],[rxn]],"_"&amp;Table2[[#This Row],[compartment]],-1)</f>
        <v>STEHz161</v>
      </c>
      <c r="K3755" s="2" t="str" cm="1">
        <f t="array" ref="K3755">_xlfn.LET(_xlpm.t,J3755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161</v>
      </c>
      <c r="L3755" s="2" t="str">
        <f>IF(LEN(Table2[[#This Row],[number at end of rxn-compartment]])&gt;0,_xlfn.TEXTBEFORE(Table2[[#This Row],[rxn-compartment]],Table2[[#This Row],[number at end of rxn-compartment]],-1),"")</f>
        <v>STEHz</v>
      </c>
    </row>
    <row r="3756" spans="1:12" x14ac:dyDescent="0.2">
      <c r="A3756" t="s">
        <v>7822</v>
      </c>
      <c r="B3756" t="s">
        <v>7823</v>
      </c>
      <c r="C3756" t="s">
        <v>8</v>
      </c>
      <c r="D3756" t="s">
        <v>7817</v>
      </c>
      <c r="E3756" t="str">
        <f>_xlfn.XLOOKUP(Table2[[#This Row],[rxn]],[1]Sheet1!$A:$A,[1]Sheet1!$C:$C,"Other metaolism",0)</f>
        <v>Other metabolism</v>
      </c>
      <c r="F3756" t="s">
        <v>1162</v>
      </c>
      <c r="G3756" t="str">
        <f>Table2[[#This Row],[rxn]]&amp;"_"&amp;Table2[[#This Row],[dir]]</f>
        <v>STEHz181_en_FWD</v>
      </c>
      <c r="H3756" t="str" cm="1">
        <f t="array" ref="H3756">_xlfn.TEXTJOIN(",",TRUE,_xlfn.UNIQUE(_xlfn._xlws.FILTER(Table2[enz],Table2[rxn+dir]=Table2[[#This Row],[rxn+dir]])))</f>
        <v>rt5879</v>
      </c>
      <c r="I3756" s="2" t="str">
        <f>_xlfn.TEXTAFTER(Table2[[#This Row],[rxn]],"_",-1)</f>
        <v>en</v>
      </c>
      <c r="J3756" s="2" t="str">
        <f>_xlfn.TEXTBEFORE(Table2[[#This Row],[rxn]],"_"&amp;Table2[[#This Row],[compartment]],-1)</f>
        <v>STEHz181</v>
      </c>
      <c r="K3756" s="2" t="str" cm="1">
        <f t="array" ref="K3756">_xlfn.LET(_xlpm.t,J3756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3756" s="2" t="str">
        <f>IF(LEN(Table2[[#This Row],[number at end of rxn-compartment]])&gt;0,_xlfn.TEXTBEFORE(Table2[[#This Row],[rxn-compartment]],Table2[[#This Row],[number at end of rxn-compartment]],-1),"")</f>
        <v>STEHz</v>
      </c>
    </row>
    <row r="3757" spans="1:12" x14ac:dyDescent="0.2">
      <c r="A3757" t="s">
        <v>7824</v>
      </c>
      <c r="B3757" t="s">
        <v>7825</v>
      </c>
      <c r="C3757" t="s">
        <v>8</v>
      </c>
      <c r="D3757" t="s">
        <v>7820</v>
      </c>
      <c r="E3757" t="str">
        <f>_xlfn.XLOOKUP(Table2[[#This Row],[rxn]],[1]Sheet1!$A:$A,[1]Sheet1!$C:$C,"Other metaolism",0)</f>
        <v>Other metabolism</v>
      </c>
      <c r="F3757" t="s">
        <v>7649</v>
      </c>
      <c r="G3757" t="str">
        <f>Table2[[#This Row],[rxn]]&amp;"_"&amp;Table2[[#This Row],[dir]]</f>
        <v>STEHz181_rm_FWD</v>
      </c>
      <c r="H3757" t="str" cm="1">
        <f t="array" ref="H3757">_xlfn.TEXTJOIN(",",TRUE,_xlfn.UNIQUE(_xlfn._xlws.FILTER(Table2[enz],Table2[rxn+dir]=Table2[[#This Row],[rxn+dir]])))</f>
        <v>rt6249</v>
      </c>
      <c r="I3757" s="2" t="str">
        <f>_xlfn.TEXTAFTER(Table2[[#This Row],[rxn]],"_",-1)</f>
        <v>rm</v>
      </c>
      <c r="J3757" s="2" t="str">
        <f>_xlfn.TEXTBEFORE(Table2[[#This Row],[rxn]],"_"&amp;Table2[[#This Row],[compartment]],-1)</f>
        <v>STEHz181</v>
      </c>
      <c r="K3757" s="2" t="str" cm="1">
        <f t="array" ref="K3757">_xlfn.LET(_xlpm.t,J3757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181</v>
      </c>
      <c r="L3757" s="2" t="str">
        <f>IF(LEN(Table2[[#This Row],[number at end of rxn-compartment]])&gt;0,_xlfn.TEXTBEFORE(Table2[[#This Row],[rxn-compartment]],Table2[[#This Row],[number at end of rxn-compartment]],-1),"")</f>
        <v>STEHz</v>
      </c>
    </row>
    <row r="3758" spans="1:12" x14ac:dyDescent="0.2">
      <c r="A3758" t="s">
        <v>7826</v>
      </c>
      <c r="B3758" t="s">
        <v>7827</v>
      </c>
      <c r="C3758" t="s">
        <v>8</v>
      </c>
      <c r="D3758" t="s">
        <v>1270</v>
      </c>
      <c r="E3758" t="str">
        <f>_xlfn.XLOOKUP(Table2[[#This Row],[rxn]],[1]Sheet1!$A:$A,[1]Sheet1!$C:$C,"Other metaolism",0)</f>
        <v>Excluded</v>
      </c>
      <c r="F3758" t="s">
        <v>19</v>
      </c>
      <c r="G3758" t="str">
        <f>Table2[[#This Row],[rxn]]&amp;"_"&amp;Table2[[#This Row],[dir]]</f>
        <v>SUCCt_c_e_FWD</v>
      </c>
      <c r="H3758" t="str" cm="1">
        <f t="array" ref="H3758">_xlfn.TEXTJOIN(",",TRUE,_xlfn.UNIQUE(_xlfn._xlws.FILTER(Table2[enz],Table2[rxn+dir]=Table2[[#This Row],[rxn+dir]])))</f>
        <v>SPONT</v>
      </c>
      <c r="I3758" s="2" t="str">
        <f>_xlfn.TEXTAFTER(Table2[[#This Row],[rxn]],"_",-1)</f>
        <v>e</v>
      </c>
      <c r="J3758" s="2" t="str">
        <f>_xlfn.TEXTBEFORE(Table2[[#This Row],[rxn]],"_"&amp;Table2[[#This Row],[compartment]],-1)</f>
        <v>SUCCt_c</v>
      </c>
      <c r="K3758" s="2" t="str" cm="1">
        <f t="array" ref="K3758">_xlfn.LET(_xlpm.t,J3758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58" s="2" t="str">
        <f>IF(LEN(Table2[[#This Row],[number at end of rxn-compartment]])&gt;0,_xlfn.TEXTBEFORE(Table2[[#This Row],[rxn-compartment]],Table2[[#This Row],[number at end of rxn-compartment]],-1),"")</f>
        <v/>
      </c>
    </row>
    <row r="3759" spans="1:12" x14ac:dyDescent="0.2">
      <c r="A3759" t="s">
        <v>7828</v>
      </c>
      <c r="B3759" t="s">
        <v>7827</v>
      </c>
      <c r="C3759" t="s">
        <v>21</v>
      </c>
      <c r="D3759" t="s">
        <v>1270</v>
      </c>
      <c r="E3759" t="str">
        <f>_xlfn.XLOOKUP(Table2[[#This Row],[rxn]],[1]Sheet1!$A:$A,[1]Sheet1!$C:$C,"Other metaolism",0)</f>
        <v>Excluded</v>
      </c>
      <c r="F3759" t="s">
        <v>19</v>
      </c>
      <c r="G3759" t="str">
        <f>Table2[[#This Row],[rxn]]&amp;"_"&amp;Table2[[#This Row],[dir]]</f>
        <v>SUCCt_c_e_REV</v>
      </c>
      <c r="H3759" t="str" cm="1">
        <f t="array" ref="H3759">_xlfn.TEXTJOIN(",",TRUE,_xlfn.UNIQUE(_xlfn._xlws.FILTER(Table2[enz],Table2[rxn+dir]=Table2[[#This Row],[rxn+dir]])))</f>
        <v>SPONT</v>
      </c>
      <c r="I3759" s="2" t="str">
        <f>_xlfn.TEXTAFTER(Table2[[#This Row],[rxn]],"_",-1)</f>
        <v>e</v>
      </c>
      <c r="J3759" s="2" t="str">
        <f>_xlfn.TEXTBEFORE(Table2[[#This Row],[rxn]],"_"&amp;Table2[[#This Row],[compartment]],-1)</f>
        <v>SUCCt_c</v>
      </c>
      <c r="K3759" s="2" t="str" cm="1">
        <f t="array" ref="K3759">_xlfn.LET(_xlpm.t,J3759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59" s="2" t="str">
        <f>IF(LEN(Table2[[#This Row],[number at end of rxn-compartment]])&gt;0,_xlfn.TEXTBEFORE(Table2[[#This Row],[rxn-compartment]],Table2[[#This Row],[number at end of rxn-compartment]],-1),"")</f>
        <v/>
      </c>
    </row>
    <row r="3760" spans="1:12" x14ac:dyDescent="0.2">
      <c r="A3760" t="s">
        <v>7829</v>
      </c>
      <c r="B3760" t="s">
        <v>1166</v>
      </c>
      <c r="C3760" t="s">
        <v>8</v>
      </c>
      <c r="D3760" t="s">
        <v>6068</v>
      </c>
      <c r="E3760" t="str">
        <f>_xlfn.XLOOKUP(Table2[[#This Row],[rxn]],[1]Sheet1!$A:$A,[1]Sheet1!$C:$C,"Other metaolism",0)</f>
        <v>Excluded</v>
      </c>
      <c r="F3760" t="s">
        <v>19</v>
      </c>
      <c r="G3760" t="str">
        <f>Table2[[#This Row],[rxn]]&amp;"_"&amp;Table2[[#This Row],[dir]]</f>
        <v>SUCCt2_m_FWD</v>
      </c>
      <c r="H3760" t="str" cm="1">
        <f t="array" ref="H3760">_xlfn.TEXTJOIN(",",TRUE,_xlfn.UNIQUE(_xlfn._xlws.FILTER(Table2[enz],Table2[rxn+dir]=Table2[[#This Row],[rxn+dir]])))</f>
        <v>rt5142</v>
      </c>
      <c r="I3760" s="2" t="str">
        <f>_xlfn.TEXTAFTER(Table2[[#This Row],[rxn]],"_",-1)</f>
        <v>m</v>
      </c>
      <c r="J3760" s="2" t="str">
        <f>_xlfn.TEXTBEFORE(Table2[[#This Row],[rxn]],"_"&amp;Table2[[#This Row],[compartment]],-1)</f>
        <v>SUCCt2</v>
      </c>
      <c r="K3760" s="2" t="str" cm="1">
        <f t="array" ref="K3760">_xlfn.LET(_xlpm.t,J3760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760" s="2" t="str">
        <f>IF(LEN(Table2[[#This Row],[number at end of rxn-compartment]])&gt;0,_xlfn.TEXTBEFORE(Table2[[#This Row],[rxn-compartment]],Table2[[#This Row],[number at end of rxn-compartment]],-1),"")</f>
        <v>SUCCt</v>
      </c>
    </row>
    <row r="3761" spans="1:12" x14ac:dyDescent="0.2">
      <c r="A3761" t="s">
        <v>7830</v>
      </c>
      <c r="B3761" t="s">
        <v>7832</v>
      </c>
      <c r="C3761" t="s">
        <v>8</v>
      </c>
      <c r="D3761" t="s">
        <v>7831</v>
      </c>
      <c r="E3761" t="str">
        <f>_xlfn.XLOOKUP(Table2[[#This Row],[rxn]],[1]Sheet1!$A:$A,[1]Sheet1!$C:$C,"Other metaolism",0)</f>
        <v>Central metabolism</v>
      </c>
      <c r="F3761" t="s">
        <v>101</v>
      </c>
      <c r="G3761" t="str">
        <f>Table2[[#This Row],[rxn]]&amp;"_"&amp;Table2[[#This Row],[dir]]</f>
        <v>SUCDq9_m_FWD</v>
      </c>
      <c r="H3761" t="str" cm="1">
        <f t="array" ref="H3761">_xlfn.TEXTJOIN(",",TRUE,_xlfn.UNIQUE(_xlfn._xlws.FILTER(Table2[enz],Table2[rxn+dir]=Table2[[#This Row],[rxn+dir]])))</f>
        <v>SDH1234</v>
      </c>
      <c r="I3761" s="2" t="str">
        <f>_xlfn.TEXTAFTER(Table2[[#This Row],[rxn]],"_",-1)</f>
        <v>m</v>
      </c>
      <c r="J3761" s="2" t="str">
        <f>_xlfn.TEXTBEFORE(Table2[[#This Row],[rxn]],"_"&amp;Table2[[#This Row],[compartment]],-1)</f>
        <v>SUCDq9</v>
      </c>
      <c r="K3761" s="2" t="str" cm="1">
        <f t="array" ref="K3761">_xlfn.LET(_xlpm.t,J3761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3761" s="2" t="str">
        <f>IF(LEN(Table2[[#This Row],[number at end of rxn-compartment]])&gt;0,_xlfn.TEXTBEFORE(Table2[[#This Row],[rxn-compartment]],Table2[[#This Row],[number at end of rxn-compartment]],-1),"")</f>
        <v>SUCDq</v>
      </c>
    </row>
    <row r="3762" spans="1:12" x14ac:dyDescent="0.2">
      <c r="A3762" t="s">
        <v>7833</v>
      </c>
      <c r="B3762" t="s">
        <v>7832</v>
      </c>
      <c r="C3762" t="s">
        <v>21</v>
      </c>
      <c r="D3762" t="s">
        <v>7831</v>
      </c>
      <c r="E3762" t="str">
        <f>_xlfn.XLOOKUP(Table2[[#This Row],[rxn]],[1]Sheet1!$A:$A,[1]Sheet1!$C:$C,"Other metaolism",0)</f>
        <v>Central metabolism</v>
      </c>
      <c r="F3762" t="s">
        <v>101</v>
      </c>
      <c r="G3762" t="str">
        <f>Table2[[#This Row],[rxn]]&amp;"_"&amp;Table2[[#This Row],[dir]]</f>
        <v>SUCDq9_m_REV</v>
      </c>
      <c r="H3762" t="str" cm="1">
        <f t="array" ref="H3762">_xlfn.TEXTJOIN(",",TRUE,_xlfn.UNIQUE(_xlfn._xlws.FILTER(Table2[enz],Table2[rxn+dir]=Table2[[#This Row],[rxn+dir]])))</f>
        <v>SDH1234</v>
      </c>
      <c r="I3762" s="2" t="str">
        <f>_xlfn.TEXTAFTER(Table2[[#This Row],[rxn]],"_",-1)</f>
        <v>m</v>
      </c>
      <c r="J3762" s="2" t="str">
        <f>_xlfn.TEXTBEFORE(Table2[[#This Row],[rxn]],"_"&amp;Table2[[#This Row],[compartment]],-1)</f>
        <v>SUCDq9</v>
      </c>
      <c r="K3762" s="2" t="str" cm="1">
        <f t="array" ref="K3762">_xlfn.LET(_xlpm.t,J3762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9</v>
      </c>
      <c r="L3762" s="2" t="str">
        <f>IF(LEN(Table2[[#This Row],[number at end of rxn-compartment]])&gt;0,_xlfn.TEXTBEFORE(Table2[[#This Row],[rxn-compartment]],Table2[[#This Row],[number at end of rxn-compartment]],-1),"")</f>
        <v>SUCDq</v>
      </c>
    </row>
    <row r="3763" spans="1:12" x14ac:dyDescent="0.2">
      <c r="A3763" t="s">
        <v>7834</v>
      </c>
      <c r="B3763" t="s">
        <v>1171</v>
      </c>
      <c r="C3763" t="s">
        <v>8</v>
      </c>
      <c r="D3763" t="s">
        <v>7835</v>
      </c>
      <c r="E3763" t="str">
        <f>_xlfn.XLOOKUP(Table2[[#This Row],[rxn]],[1]Sheet1!$A:$A,[1]Sheet1!$C:$C,"Other metaolism",0)</f>
        <v>Excluded</v>
      </c>
      <c r="F3763" t="s">
        <v>19</v>
      </c>
      <c r="G3763" t="str">
        <f>Table2[[#This Row],[rxn]]&amp;"_"&amp;Table2[[#This Row],[dir]]</f>
        <v>SUCFUMt_c_m_FWD</v>
      </c>
      <c r="H3763" t="str" cm="1">
        <f t="array" ref="H3763">_xlfn.TEXTJOIN(",",TRUE,_xlfn.UNIQUE(_xlfn._xlws.FILTER(Table2[enz],Table2[rxn+dir]=Table2[[#This Row],[rxn+dir]])))</f>
        <v>rt4237</v>
      </c>
      <c r="I3763" s="2" t="str">
        <f>_xlfn.TEXTAFTER(Table2[[#This Row],[rxn]],"_",-1)</f>
        <v>m</v>
      </c>
      <c r="J3763" s="2" t="str">
        <f>_xlfn.TEXTBEFORE(Table2[[#This Row],[rxn]],"_"&amp;Table2[[#This Row],[compartment]],-1)</f>
        <v>SUCFUMt_c</v>
      </c>
      <c r="K3763" s="2" t="str" cm="1">
        <f t="array" ref="K3763">_xlfn.LET(_xlpm.t,J3763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63" s="2" t="str">
        <f>IF(LEN(Table2[[#This Row],[number at end of rxn-compartment]])&gt;0,_xlfn.TEXTBEFORE(Table2[[#This Row],[rxn-compartment]],Table2[[#This Row],[number at end of rxn-compartment]],-1),"")</f>
        <v/>
      </c>
    </row>
    <row r="3764" spans="1:12" x14ac:dyDescent="0.2">
      <c r="A3764" t="s">
        <v>7836</v>
      </c>
      <c r="B3764" t="s">
        <v>1173</v>
      </c>
      <c r="C3764" t="s">
        <v>8</v>
      </c>
      <c r="D3764" t="s">
        <v>1174</v>
      </c>
      <c r="E3764" t="str">
        <f>_xlfn.XLOOKUP(Table2[[#This Row],[rxn]],[1]Sheet1!$A:$A,[1]Sheet1!$C:$C,"Other metaolism",0)</f>
        <v>Central metabolism</v>
      </c>
      <c r="F3764" t="s">
        <v>101</v>
      </c>
      <c r="G3764" t="str">
        <f>Table2[[#This Row],[rxn]]&amp;"_"&amp;Table2[[#This Row],[dir]]</f>
        <v>SUCOAS_m_FWD</v>
      </c>
      <c r="H3764" t="str" cm="1">
        <f t="array" ref="H3764">_xlfn.TEXTJOIN(",",TRUE,_xlfn.UNIQUE(_xlfn._xlws.FILTER(Table2[enz],Table2[rxn+dir]=Table2[[#This Row],[rxn+dir]])))</f>
        <v>LSC12</v>
      </c>
      <c r="I3764" s="2" t="str">
        <f>_xlfn.TEXTAFTER(Table2[[#This Row],[rxn]],"_",-1)</f>
        <v>m</v>
      </c>
      <c r="J3764" s="2" t="str">
        <f>_xlfn.TEXTBEFORE(Table2[[#This Row],[rxn]],"_"&amp;Table2[[#This Row],[compartment]],-1)</f>
        <v>SUCOAS</v>
      </c>
      <c r="K3764" s="2" t="str" cm="1">
        <f t="array" ref="K3764">_xlfn.LET(_xlpm.t,J3764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64" s="2" t="str">
        <f>IF(LEN(Table2[[#This Row],[number at end of rxn-compartment]])&gt;0,_xlfn.TEXTBEFORE(Table2[[#This Row],[rxn-compartment]],Table2[[#This Row],[number at end of rxn-compartment]],-1),"")</f>
        <v/>
      </c>
    </row>
    <row r="3765" spans="1:12" x14ac:dyDescent="0.2">
      <c r="A3765" t="s">
        <v>7837</v>
      </c>
      <c r="B3765" t="s">
        <v>7839</v>
      </c>
      <c r="C3765" t="s">
        <v>8</v>
      </c>
      <c r="D3765" t="s">
        <v>7838</v>
      </c>
      <c r="E3765" t="str">
        <f>_xlfn.XLOOKUP(Table2[[#This Row],[rxn]],[1]Sheet1!$A:$A,[1]Sheet1!$C:$C,"Other metaolism",0)</f>
        <v>Other metabolism</v>
      </c>
      <c r="F3765" t="s">
        <v>535</v>
      </c>
      <c r="G3765" t="str">
        <f>Table2[[#This Row],[rxn]]&amp;"_"&amp;Table2[[#This Row],[dir]]</f>
        <v>SUCR_e_FWD</v>
      </c>
      <c r="H3765" t="str" cm="1">
        <f t="array" ref="H3765">_xlfn.TEXTJOIN(",",TRUE,_xlfn.UNIQUE(_xlfn._xlws.FILTER(Table2[enz],Table2[rxn+dir]=Table2[[#This Row],[rxn+dir]])))</f>
        <v>rt6458</v>
      </c>
      <c r="I3765" s="2" t="str">
        <f>_xlfn.TEXTAFTER(Table2[[#This Row],[rxn]],"_",-1)</f>
        <v>e</v>
      </c>
      <c r="J3765" s="2" t="str">
        <f>_xlfn.TEXTBEFORE(Table2[[#This Row],[rxn]],"_"&amp;Table2[[#This Row],[compartment]],-1)</f>
        <v>SUCR</v>
      </c>
      <c r="K3765" s="2" t="str" cm="1">
        <f t="array" ref="K3765">_xlfn.LET(_xlpm.t,J3765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65" s="2" t="str">
        <f>IF(LEN(Table2[[#This Row],[number at end of rxn-compartment]])&gt;0,_xlfn.TEXTBEFORE(Table2[[#This Row],[rxn-compartment]],Table2[[#This Row],[number at end of rxn-compartment]],-1),"")</f>
        <v/>
      </c>
    </row>
    <row r="3766" spans="1:12" x14ac:dyDescent="0.2">
      <c r="A3766" t="s">
        <v>7840</v>
      </c>
      <c r="B3766" t="s">
        <v>7842</v>
      </c>
      <c r="C3766" t="s">
        <v>8</v>
      </c>
      <c r="D3766" t="s">
        <v>7841</v>
      </c>
      <c r="E3766" t="str">
        <f>_xlfn.XLOOKUP(Table2[[#This Row],[rxn]],[1]Sheet1!$A:$A,[1]Sheet1!$C:$C,"Other metaolism",0)</f>
        <v>Other biosynthetic metabolism</v>
      </c>
      <c r="F3766" t="s">
        <v>269</v>
      </c>
      <c r="G3766" t="str">
        <f>Table2[[#This Row],[rxn]]&amp;"_"&amp;Table2[[#This Row],[dir]]</f>
        <v>SULFOX2_c_FWD</v>
      </c>
      <c r="H3766" t="str" cm="1">
        <f t="array" ref="H3766">_xlfn.TEXTJOIN(",",TRUE,_xlfn.UNIQUE(_xlfn._xlws.FILTER(Table2[enz],Table2[rxn+dir]=Table2[[#This Row],[rxn+dir]])))</f>
        <v>rt8390</v>
      </c>
      <c r="I3766" s="2" t="str">
        <f>_xlfn.TEXTAFTER(Table2[[#This Row],[rxn]],"_",-1)</f>
        <v>c</v>
      </c>
      <c r="J3766" s="2" t="str">
        <f>_xlfn.TEXTBEFORE(Table2[[#This Row],[rxn]],"_"&amp;Table2[[#This Row],[compartment]],-1)</f>
        <v>SULFOX2</v>
      </c>
      <c r="K3766" s="2" t="str" cm="1">
        <f t="array" ref="K3766">_xlfn.LET(_xlpm.t,J3766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766" s="2" t="str">
        <f>IF(LEN(Table2[[#This Row],[number at end of rxn-compartment]])&gt;0,_xlfn.TEXTBEFORE(Table2[[#This Row],[rxn-compartment]],Table2[[#This Row],[number at end of rxn-compartment]],-1),"")</f>
        <v>SULFOX</v>
      </c>
    </row>
    <row r="3767" spans="1:12" x14ac:dyDescent="0.2">
      <c r="A3767" t="s">
        <v>7843</v>
      </c>
      <c r="B3767" t="s">
        <v>1176</v>
      </c>
      <c r="C3767" t="s">
        <v>8</v>
      </c>
      <c r="D3767" t="s">
        <v>2869</v>
      </c>
      <c r="E3767" t="str">
        <f>_xlfn.XLOOKUP(Table2[[#This Row],[rxn]],[1]Sheet1!$A:$A,[1]Sheet1!$C:$C,"Other metaolism",0)</f>
        <v>Other metabolism</v>
      </c>
      <c r="F3767" t="s">
        <v>389</v>
      </c>
      <c r="G3767" t="str">
        <f>Table2[[#This Row],[rxn]]&amp;"_"&amp;Table2[[#This Row],[dir]]</f>
        <v>TAGL_l_FWD</v>
      </c>
      <c r="H3767" t="str" cm="1">
        <f t="array" ref="H3767">_xlfn.TEXTJOIN(",",TRUE,_xlfn.UNIQUE(_xlfn._xlws.FILTER(Table2[enz],Table2[rxn+dir]=Table2[[#This Row],[rxn+dir]])))</f>
        <v>rt1378</v>
      </c>
      <c r="I3767" s="2" t="str">
        <f>_xlfn.TEXTAFTER(Table2[[#This Row],[rxn]],"_",-1)</f>
        <v>l</v>
      </c>
      <c r="J3767" s="2" t="str">
        <f>_xlfn.TEXTBEFORE(Table2[[#This Row],[rxn]],"_"&amp;Table2[[#This Row],[compartment]],-1)</f>
        <v>TAGL</v>
      </c>
      <c r="K3767" s="2" t="str" cm="1">
        <f t="array" ref="K3767">_xlfn.LET(_xlpm.t,J3767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67" s="2" t="str">
        <f>IF(LEN(Table2[[#This Row],[number at end of rxn-compartment]])&gt;0,_xlfn.TEXTBEFORE(Table2[[#This Row],[rxn-compartment]],Table2[[#This Row],[number at end of rxn-compartment]],-1),"")</f>
        <v/>
      </c>
    </row>
    <row r="3768" spans="1:12" x14ac:dyDescent="0.2">
      <c r="A3768" t="s">
        <v>7844</v>
      </c>
      <c r="B3768" t="s">
        <v>7845</v>
      </c>
      <c r="C3768" t="s">
        <v>8</v>
      </c>
      <c r="D3768" t="s">
        <v>3853</v>
      </c>
      <c r="E3768" t="str">
        <f>_xlfn.XLOOKUP(Table2[[#This Row],[rxn]],[1]Sheet1!$A:$A,[1]Sheet1!$C:$C,"Other metaolism",0)</f>
        <v>Other metabolism</v>
      </c>
      <c r="F3768" t="s">
        <v>389</v>
      </c>
      <c r="G3768" t="str">
        <f>Table2[[#This Row],[rxn]]&amp;"_"&amp;Table2[[#This Row],[dir]]</f>
        <v>TAGL_m_FWD</v>
      </c>
      <c r="H3768" t="str" cm="1">
        <f t="array" ref="H3768">_xlfn.TEXTJOIN(",",TRUE,_xlfn.UNIQUE(_xlfn._xlws.FILTER(Table2[enz],Table2[rxn+dir]=Table2[[#This Row],[rxn+dir]])))</f>
        <v>rt0632,rt5949</v>
      </c>
      <c r="I3768" s="2" t="str">
        <f>_xlfn.TEXTAFTER(Table2[[#This Row],[rxn]],"_",-1)</f>
        <v>m</v>
      </c>
      <c r="J3768" s="2" t="str">
        <f>_xlfn.TEXTBEFORE(Table2[[#This Row],[rxn]],"_"&amp;Table2[[#This Row],[compartment]],-1)</f>
        <v>TAGL</v>
      </c>
      <c r="K3768" s="2" t="str" cm="1">
        <f t="array" ref="K3768">_xlfn.LET(_xlpm.t,J3768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68" s="2" t="str">
        <f>IF(LEN(Table2[[#This Row],[number at end of rxn-compartment]])&gt;0,_xlfn.TEXTBEFORE(Table2[[#This Row],[rxn-compartment]],Table2[[#This Row],[number at end of rxn-compartment]],-1),"")</f>
        <v/>
      </c>
    </row>
    <row r="3769" spans="1:12" x14ac:dyDescent="0.2">
      <c r="A3769" t="s">
        <v>7846</v>
      </c>
      <c r="B3769" t="s">
        <v>7845</v>
      </c>
      <c r="C3769" t="s">
        <v>8</v>
      </c>
      <c r="D3769" t="s">
        <v>3856</v>
      </c>
      <c r="E3769" t="str">
        <f>_xlfn.XLOOKUP(Table2[[#This Row],[rxn]],[1]Sheet1!$A:$A,[1]Sheet1!$C:$C,"Other metaolism",0)</f>
        <v>Other metabolism</v>
      </c>
      <c r="F3769" t="s">
        <v>389</v>
      </c>
      <c r="G3769" t="str">
        <f>Table2[[#This Row],[rxn]]&amp;"_"&amp;Table2[[#This Row],[dir]]</f>
        <v>TAGL_m_FWD</v>
      </c>
      <c r="H3769" t="str" cm="1">
        <f t="array" ref="H3769">_xlfn.TEXTJOIN(",",TRUE,_xlfn.UNIQUE(_xlfn._xlws.FILTER(Table2[enz],Table2[rxn+dir]=Table2[[#This Row],[rxn+dir]])))</f>
        <v>rt0632,rt5949</v>
      </c>
      <c r="I3769" s="2" t="str">
        <f>_xlfn.TEXTAFTER(Table2[[#This Row],[rxn]],"_",-1)</f>
        <v>m</v>
      </c>
      <c r="J3769" s="2" t="str">
        <f>_xlfn.TEXTBEFORE(Table2[[#This Row],[rxn]],"_"&amp;Table2[[#This Row],[compartment]],-1)</f>
        <v>TAGL</v>
      </c>
      <c r="K3769" s="2" t="str" cm="1">
        <f t="array" ref="K3769">_xlfn.LET(_xlpm.t,J3769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69" s="2" t="str">
        <f>IF(LEN(Table2[[#This Row],[number at end of rxn-compartment]])&gt;0,_xlfn.TEXTBEFORE(Table2[[#This Row],[rxn-compartment]],Table2[[#This Row],[number at end of rxn-compartment]],-1),"")</f>
        <v/>
      </c>
    </row>
    <row r="3770" spans="1:12" x14ac:dyDescent="0.2">
      <c r="A3770" t="s">
        <v>7847</v>
      </c>
      <c r="B3770" t="s">
        <v>7848</v>
      </c>
      <c r="C3770" t="s">
        <v>8</v>
      </c>
      <c r="D3770" t="s">
        <v>2201</v>
      </c>
      <c r="E3770" t="str">
        <f>_xlfn.XLOOKUP(Table2[[#This Row],[rxn]],[1]Sheet1!$A:$A,[1]Sheet1!$C:$C,"Other metaolism",0)</f>
        <v>Excluded</v>
      </c>
      <c r="F3770" t="s">
        <v>19</v>
      </c>
      <c r="G3770" t="str">
        <f>Table2[[#This Row],[rxn]]&amp;"_"&amp;Table2[[#This Row],[dir]]</f>
        <v>TAGt_c_m_FWD</v>
      </c>
      <c r="H3770" t="str" cm="1">
        <f t="array" ref="H3770">_xlfn.TEXTJOIN(",",TRUE,_xlfn.UNIQUE(_xlfn._xlws.FILTER(Table2[enz],Table2[rxn+dir]=Table2[[#This Row],[rxn+dir]])))</f>
        <v>UNKNOWN</v>
      </c>
      <c r="I3770" s="2" t="str">
        <f>_xlfn.TEXTAFTER(Table2[[#This Row],[rxn]],"_",-1)</f>
        <v>m</v>
      </c>
      <c r="J3770" s="2" t="str">
        <f>_xlfn.TEXTBEFORE(Table2[[#This Row],[rxn]],"_"&amp;Table2[[#This Row],[compartment]],-1)</f>
        <v>TAGt_c</v>
      </c>
      <c r="K3770" s="2" t="str" cm="1">
        <f t="array" ref="K3770">_xlfn.LET(_xlpm.t,J3770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0" s="2" t="str">
        <f>IF(LEN(Table2[[#This Row],[number at end of rxn-compartment]])&gt;0,_xlfn.TEXTBEFORE(Table2[[#This Row],[rxn-compartment]],Table2[[#This Row],[number at end of rxn-compartment]],-1),"")</f>
        <v/>
      </c>
    </row>
    <row r="3771" spans="1:12" x14ac:dyDescent="0.2">
      <c r="A3771" t="s">
        <v>7849</v>
      </c>
      <c r="B3771" t="s">
        <v>7848</v>
      </c>
      <c r="C3771" t="s">
        <v>21</v>
      </c>
      <c r="D3771" t="s">
        <v>2201</v>
      </c>
      <c r="E3771" t="str">
        <f>_xlfn.XLOOKUP(Table2[[#This Row],[rxn]],[1]Sheet1!$A:$A,[1]Sheet1!$C:$C,"Other metaolism",0)</f>
        <v>Excluded</v>
      </c>
      <c r="F3771" t="s">
        <v>19</v>
      </c>
      <c r="G3771" t="str">
        <f>Table2[[#This Row],[rxn]]&amp;"_"&amp;Table2[[#This Row],[dir]]</f>
        <v>TAGt_c_m_REV</v>
      </c>
      <c r="H3771" t="str" cm="1">
        <f t="array" ref="H3771">_xlfn.TEXTJOIN(",",TRUE,_xlfn.UNIQUE(_xlfn._xlws.FILTER(Table2[enz],Table2[rxn+dir]=Table2[[#This Row],[rxn+dir]])))</f>
        <v>UNKNOWN</v>
      </c>
      <c r="I3771" s="2" t="str">
        <f>_xlfn.TEXTAFTER(Table2[[#This Row],[rxn]],"_",-1)</f>
        <v>m</v>
      </c>
      <c r="J3771" s="2" t="str">
        <f>_xlfn.TEXTBEFORE(Table2[[#This Row],[rxn]],"_"&amp;Table2[[#This Row],[compartment]],-1)</f>
        <v>TAGt_c</v>
      </c>
      <c r="K3771" s="2" t="str" cm="1">
        <f t="array" ref="K3771">_xlfn.LET(_xlpm.t,J3771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1" s="2" t="str">
        <f>IF(LEN(Table2[[#This Row],[number at end of rxn-compartment]])&gt;0,_xlfn.TEXTBEFORE(Table2[[#This Row],[rxn-compartment]],Table2[[#This Row],[number at end of rxn-compartment]],-1),"")</f>
        <v/>
      </c>
    </row>
    <row r="3772" spans="1:12" x14ac:dyDescent="0.2">
      <c r="A3772" t="s">
        <v>7850</v>
      </c>
      <c r="B3772" t="s">
        <v>7851</v>
      </c>
      <c r="C3772" t="s">
        <v>8</v>
      </c>
      <c r="D3772" t="s">
        <v>1270</v>
      </c>
      <c r="E3772" t="str">
        <f>_xlfn.XLOOKUP(Table2[[#This Row],[rxn]],[1]Sheet1!$A:$A,[1]Sheet1!$C:$C,"Other metaolism",0)</f>
        <v>Excluded</v>
      </c>
      <c r="F3772" t="s">
        <v>19</v>
      </c>
      <c r="G3772" t="str">
        <f>Table2[[#This Row],[rxn]]&amp;"_"&amp;Table2[[#This Row],[dir]]</f>
        <v>TAGt_c_rm_FWD</v>
      </c>
      <c r="H3772" t="str" cm="1">
        <f t="array" ref="H3772">_xlfn.TEXTJOIN(",",TRUE,_xlfn.UNIQUE(_xlfn._xlws.FILTER(Table2[enz],Table2[rxn+dir]=Table2[[#This Row],[rxn+dir]])))</f>
        <v>SPONT</v>
      </c>
      <c r="I3772" s="2" t="str">
        <f>_xlfn.TEXTAFTER(Table2[[#This Row],[rxn]],"_",-1)</f>
        <v>rm</v>
      </c>
      <c r="J3772" s="2" t="str">
        <f>_xlfn.TEXTBEFORE(Table2[[#This Row],[rxn]],"_"&amp;Table2[[#This Row],[compartment]],-1)</f>
        <v>TAGt_c</v>
      </c>
      <c r="K3772" s="2" t="str" cm="1">
        <f t="array" ref="K3772">_xlfn.LET(_xlpm.t,J3772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2" s="2" t="str">
        <f>IF(LEN(Table2[[#This Row],[number at end of rxn-compartment]])&gt;0,_xlfn.TEXTBEFORE(Table2[[#This Row],[rxn-compartment]],Table2[[#This Row],[number at end of rxn-compartment]],-1),"")</f>
        <v/>
      </c>
    </row>
    <row r="3773" spans="1:12" x14ac:dyDescent="0.2">
      <c r="A3773" t="s">
        <v>7852</v>
      </c>
      <c r="B3773" t="s">
        <v>7851</v>
      </c>
      <c r="C3773" t="s">
        <v>21</v>
      </c>
      <c r="D3773" t="s">
        <v>1270</v>
      </c>
      <c r="E3773" t="str">
        <f>_xlfn.XLOOKUP(Table2[[#This Row],[rxn]],[1]Sheet1!$A:$A,[1]Sheet1!$C:$C,"Other metaolism",0)</f>
        <v>Excluded</v>
      </c>
      <c r="F3773" t="s">
        <v>19</v>
      </c>
      <c r="G3773" t="str">
        <f>Table2[[#This Row],[rxn]]&amp;"_"&amp;Table2[[#This Row],[dir]]</f>
        <v>TAGt_c_rm_REV</v>
      </c>
      <c r="H3773" t="str" cm="1">
        <f t="array" ref="H3773">_xlfn.TEXTJOIN(",",TRUE,_xlfn.UNIQUE(_xlfn._xlws.FILTER(Table2[enz],Table2[rxn+dir]=Table2[[#This Row],[rxn+dir]])))</f>
        <v>SPONT</v>
      </c>
      <c r="I3773" s="2" t="str">
        <f>_xlfn.TEXTAFTER(Table2[[#This Row],[rxn]],"_",-1)</f>
        <v>rm</v>
      </c>
      <c r="J3773" s="2" t="str">
        <f>_xlfn.TEXTBEFORE(Table2[[#This Row],[rxn]],"_"&amp;Table2[[#This Row],[compartment]],-1)</f>
        <v>TAGt_c</v>
      </c>
      <c r="K3773" s="2" t="str" cm="1">
        <f t="array" ref="K3773">_xlfn.LET(_xlpm.t,J3773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3" s="2" t="str">
        <f>IF(LEN(Table2[[#This Row],[number at end of rxn-compartment]])&gt;0,_xlfn.TEXTBEFORE(Table2[[#This Row],[rxn-compartment]],Table2[[#This Row],[number at end of rxn-compartment]],-1),"")</f>
        <v/>
      </c>
    </row>
    <row r="3774" spans="1:12" x14ac:dyDescent="0.2">
      <c r="A3774" t="s">
        <v>7853</v>
      </c>
      <c r="B3774" t="s">
        <v>7854</v>
      </c>
      <c r="C3774" t="s">
        <v>8</v>
      </c>
      <c r="D3774" t="s">
        <v>1270</v>
      </c>
      <c r="E3774" t="str">
        <f>_xlfn.XLOOKUP(Table2[[#This Row],[rxn]],[1]Sheet1!$A:$A,[1]Sheet1!$C:$C,"Other metaolism",0)</f>
        <v>Excluded</v>
      </c>
      <c r="F3774" t="s">
        <v>19</v>
      </c>
      <c r="G3774" t="str">
        <f>Table2[[#This Row],[rxn]]&amp;"_"&amp;Table2[[#This Row],[dir]]</f>
        <v>TAGt_l_rm_FWD</v>
      </c>
      <c r="H3774" t="str" cm="1">
        <f t="array" ref="H3774">_xlfn.TEXTJOIN(",",TRUE,_xlfn.UNIQUE(_xlfn._xlws.FILTER(Table2[enz],Table2[rxn+dir]=Table2[[#This Row],[rxn+dir]])))</f>
        <v>SPONT</v>
      </c>
      <c r="I3774" s="2" t="str">
        <f>_xlfn.TEXTAFTER(Table2[[#This Row],[rxn]],"_",-1)</f>
        <v>rm</v>
      </c>
      <c r="J3774" s="2" t="str">
        <f>_xlfn.TEXTBEFORE(Table2[[#This Row],[rxn]],"_"&amp;Table2[[#This Row],[compartment]],-1)</f>
        <v>TAGt_l</v>
      </c>
      <c r="K3774" s="2" t="str" cm="1">
        <f t="array" ref="K3774">_xlfn.LET(_xlpm.t,J3774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4" s="2" t="str">
        <f>IF(LEN(Table2[[#This Row],[number at end of rxn-compartment]])&gt;0,_xlfn.TEXTBEFORE(Table2[[#This Row],[rxn-compartment]],Table2[[#This Row],[number at end of rxn-compartment]],-1),"")</f>
        <v/>
      </c>
    </row>
    <row r="3775" spans="1:12" x14ac:dyDescent="0.2">
      <c r="A3775" t="s">
        <v>7855</v>
      </c>
      <c r="B3775" t="s">
        <v>7854</v>
      </c>
      <c r="C3775" t="s">
        <v>21</v>
      </c>
      <c r="D3775" t="s">
        <v>1270</v>
      </c>
      <c r="E3775" t="str">
        <f>_xlfn.XLOOKUP(Table2[[#This Row],[rxn]],[1]Sheet1!$A:$A,[1]Sheet1!$C:$C,"Other metaolism",0)</f>
        <v>Excluded</v>
      </c>
      <c r="F3775" t="s">
        <v>19</v>
      </c>
      <c r="G3775" t="str">
        <f>Table2[[#This Row],[rxn]]&amp;"_"&amp;Table2[[#This Row],[dir]]</f>
        <v>TAGt_l_rm_REV</v>
      </c>
      <c r="H3775" t="str" cm="1">
        <f t="array" ref="H3775">_xlfn.TEXTJOIN(",",TRUE,_xlfn.UNIQUE(_xlfn._xlws.FILTER(Table2[enz],Table2[rxn+dir]=Table2[[#This Row],[rxn+dir]])))</f>
        <v>SPONT</v>
      </c>
      <c r="I3775" s="2" t="str">
        <f>_xlfn.TEXTAFTER(Table2[[#This Row],[rxn]],"_",-1)</f>
        <v>rm</v>
      </c>
      <c r="J3775" s="2" t="str">
        <f>_xlfn.TEXTBEFORE(Table2[[#This Row],[rxn]],"_"&amp;Table2[[#This Row],[compartment]],-1)</f>
        <v>TAGt_l</v>
      </c>
      <c r="K3775" s="2" t="str" cm="1">
        <f t="array" ref="K3775">_xlfn.LET(_xlpm.t,J3775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5" s="2" t="str">
        <f>IF(LEN(Table2[[#This Row],[number at end of rxn-compartment]])&gt;0,_xlfn.TEXTBEFORE(Table2[[#This Row],[rxn-compartment]],Table2[[#This Row],[number at end of rxn-compartment]],-1),"")</f>
        <v/>
      </c>
    </row>
    <row r="3776" spans="1:12" x14ac:dyDescent="0.2">
      <c r="A3776" t="s">
        <v>7856</v>
      </c>
      <c r="B3776" t="s">
        <v>1178</v>
      </c>
      <c r="C3776" t="s">
        <v>8</v>
      </c>
      <c r="D3776" t="s">
        <v>7857</v>
      </c>
      <c r="E3776" t="str">
        <f>_xlfn.XLOOKUP(Table2[[#This Row],[rxn]],[1]Sheet1!$A:$A,[1]Sheet1!$C:$C,"Other metaolism",0)</f>
        <v>Central metabolism</v>
      </c>
      <c r="F3776" t="s">
        <v>531</v>
      </c>
      <c r="G3776" t="str">
        <f>Table2[[#This Row],[rxn]]&amp;"_"&amp;Table2[[#This Row],[dir]]</f>
        <v>TALA_c_FWD</v>
      </c>
      <c r="H3776" t="str" cm="1">
        <f t="array" ref="H3776">_xlfn.TEXTJOIN(",",TRUE,_xlfn.UNIQUE(_xlfn._xlws.FILTER(Table2[enz],Table2[rxn+dir]=Table2[[#This Row],[rxn+dir]])))</f>
        <v>rt1805</v>
      </c>
      <c r="I3776" s="2" t="str">
        <f>_xlfn.TEXTAFTER(Table2[[#This Row],[rxn]],"_",-1)</f>
        <v>c</v>
      </c>
      <c r="J3776" s="2" t="str">
        <f>_xlfn.TEXTBEFORE(Table2[[#This Row],[rxn]],"_"&amp;Table2[[#This Row],[compartment]],-1)</f>
        <v>TALA</v>
      </c>
      <c r="K3776" s="2" t="str" cm="1">
        <f t="array" ref="K3776">_xlfn.LET(_xlpm.t,J3776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6" s="2" t="str">
        <f>IF(LEN(Table2[[#This Row],[number at end of rxn-compartment]])&gt;0,_xlfn.TEXTBEFORE(Table2[[#This Row],[rxn-compartment]],Table2[[#This Row],[number at end of rxn-compartment]],-1),"")</f>
        <v/>
      </c>
    </row>
    <row r="3777" spans="1:12" x14ac:dyDescent="0.2">
      <c r="A3777" t="s">
        <v>7858</v>
      </c>
      <c r="B3777" t="s">
        <v>1178</v>
      </c>
      <c r="C3777" t="s">
        <v>21</v>
      </c>
      <c r="D3777" t="s">
        <v>7857</v>
      </c>
      <c r="E3777" t="str">
        <f>_xlfn.XLOOKUP(Table2[[#This Row],[rxn]],[1]Sheet1!$A:$A,[1]Sheet1!$C:$C,"Other metaolism",0)</f>
        <v>Central metabolism</v>
      </c>
      <c r="F3777" t="s">
        <v>531</v>
      </c>
      <c r="G3777" t="str">
        <f>Table2[[#This Row],[rxn]]&amp;"_"&amp;Table2[[#This Row],[dir]]</f>
        <v>TALA_c_REV</v>
      </c>
      <c r="H3777" t="str" cm="1">
        <f t="array" ref="H3777">_xlfn.TEXTJOIN(",",TRUE,_xlfn.UNIQUE(_xlfn._xlws.FILTER(Table2[enz],Table2[rxn+dir]=Table2[[#This Row],[rxn+dir]])))</f>
        <v>rt1805</v>
      </c>
      <c r="I3777" s="2" t="str">
        <f>_xlfn.TEXTAFTER(Table2[[#This Row],[rxn]],"_",-1)</f>
        <v>c</v>
      </c>
      <c r="J3777" s="2" t="str">
        <f>_xlfn.TEXTBEFORE(Table2[[#This Row],[rxn]],"_"&amp;Table2[[#This Row],[compartment]],-1)</f>
        <v>TALA</v>
      </c>
      <c r="K3777" s="2" t="str" cm="1">
        <f t="array" ref="K3777">_xlfn.LET(_xlpm.t,J3777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7" s="2" t="str">
        <f>IF(LEN(Table2[[#This Row],[number at end of rxn-compartment]])&gt;0,_xlfn.TEXTBEFORE(Table2[[#This Row],[rxn-compartment]],Table2[[#This Row],[number at end of rxn-compartment]],-1),"")</f>
        <v/>
      </c>
    </row>
    <row r="3778" spans="1:12" x14ac:dyDescent="0.2">
      <c r="A3778" t="s">
        <v>7859</v>
      </c>
      <c r="B3778" t="s">
        <v>7861</v>
      </c>
      <c r="C3778" t="s">
        <v>8</v>
      </c>
      <c r="D3778" t="s">
        <v>7860</v>
      </c>
      <c r="E3778" t="str">
        <f>_xlfn.XLOOKUP(Table2[[#This Row],[rxn]],[1]Sheet1!$A:$A,[1]Sheet1!$C:$C,"Other metaolism",0)</f>
        <v>Other metabolism</v>
      </c>
      <c r="F3778" t="s">
        <v>5305</v>
      </c>
      <c r="G3778" t="str">
        <f>Table2[[#This Row],[rxn]]&amp;"_"&amp;Table2[[#This Row],[dir]]</f>
        <v>TAUDO_c_FWD</v>
      </c>
      <c r="H3778" t="str" cm="1">
        <f t="array" ref="H3778">_xlfn.TEXTJOIN(",",TRUE,_xlfn.UNIQUE(_xlfn._xlws.FILTER(Table2[enz],Table2[rxn+dir]=Table2[[#This Row],[rxn+dir]])))</f>
        <v>rt0250,rt1858</v>
      </c>
      <c r="I3778" s="2" t="str">
        <f>_xlfn.TEXTAFTER(Table2[[#This Row],[rxn]],"_",-1)</f>
        <v>c</v>
      </c>
      <c r="J3778" s="2" t="str">
        <f>_xlfn.TEXTBEFORE(Table2[[#This Row],[rxn]],"_"&amp;Table2[[#This Row],[compartment]],-1)</f>
        <v>TAUDO</v>
      </c>
      <c r="K3778" s="2" t="str" cm="1">
        <f t="array" ref="K3778">_xlfn.LET(_xlpm.t,J3778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8" s="2" t="str">
        <f>IF(LEN(Table2[[#This Row],[number at end of rxn-compartment]])&gt;0,_xlfn.TEXTBEFORE(Table2[[#This Row],[rxn-compartment]],Table2[[#This Row],[number at end of rxn-compartment]],-1),"")</f>
        <v/>
      </c>
    </row>
    <row r="3779" spans="1:12" x14ac:dyDescent="0.2">
      <c r="A3779" t="s">
        <v>7862</v>
      </c>
      <c r="B3779" t="s">
        <v>7861</v>
      </c>
      <c r="C3779" t="s">
        <v>8</v>
      </c>
      <c r="D3779" t="s">
        <v>7863</v>
      </c>
      <c r="E3779" t="str">
        <f>_xlfn.XLOOKUP(Table2[[#This Row],[rxn]],[1]Sheet1!$A:$A,[1]Sheet1!$C:$C,"Other metaolism",0)</f>
        <v>Other metabolism</v>
      </c>
      <c r="F3779" t="s">
        <v>5305</v>
      </c>
      <c r="G3779" t="str">
        <f>Table2[[#This Row],[rxn]]&amp;"_"&amp;Table2[[#This Row],[dir]]</f>
        <v>TAUDO_c_FWD</v>
      </c>
      <c r="H3779" t="str" cm="1">
        <f t="array" ref="H3779">_xlfn.TEXTJOIN(",",TRUE,_xlfn.UNIQUE(_xlfn._xlws.FILTER(Table2[enz],Table2[rxn+dir]=Table2[[#This Row],[rxn+dir]])))</f>
        <v>rt0250,rt1858</v>
      </c>
      <c r="I3779" s="2" t="str">
        <f>_xlfn.TEXTAFTER(Table2[[#This Row],[rxn]],"_",-1)</f>
        <v>c</v>
      </c>
      <c r="J3779" s="2" t="str">
        <f>_xlfn.TEXTBEFORE(Table2[[#This Row],[rxn]],"_"&amp;Table2[[#This Row],[compartment]],-1)</f>
        <v>TAUDO</v>
      </c>
      <c r="K3779" s="2" t="str" cm="1">
        <f t="array" ref="K3779">_xlfn.LET(_xlpm.t,J3779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79" s="2" t="str">
        <f>IF(LEN(Table2[[#This Row],[number at end of rxn-compartment]])&gt;0,_xlfn.TEXTBEFORE(Table2[[#This Row],[rxn-compartment]],Table2[[#This Row],[number at end of rxn-compartment]],-1),"")</f>
        <v/>
      </c>
    </row>
    <row r="3780" spans="1:12" x14ac:dyDescent="0.2">
      <c r="A3780" t="s">
        <v>7864</v>
      </c>
      <c r="B3780" t="s">
        <v>7865</v>
      </c>
      <c r="C3780" t="s">
        <v>8</v>
      </c>
      <c r="D3780" t="s">
        <v>1270</v>
      </c>
      <c r="E3780" t="str">
        <f>_xlfn.XLOOKUP(Table2[[#This Row],[rxn]],[1]Sheet1!$A:$A,[1]Sheet1!$C:$C,"Other metaolism",0)</f>
        <v>Excluded</v>
      </c>
      <c r="F3780" t="s">
        <v>19</v>
      </c>
      <c r="G3780" t="str">
        <f>Table2[[#This Row],[rxn]]&amp;"_"&amp;Table2[[#This Row],[dir]]</f>
        <v>TAURt_c_e_FWD</v>
      </c>
      <c r="H3780" t="str" cm="1">
        <f t="array" ref="H3780">_xlfn.TEXTJOIN(",",TRUE,_xlfn.UNIQUE(_xlfn._xlws.FILTER(Table2[enz],Table2[rxn+dir]=Table2[[#This Row],[rxn+dir]])))</f>
        <v>SPONT</v>
      </c>
      <c r="I3780" s="2" t="str">
        <f>_xlfn.TEXTAFTER(Table2[[#This Row],[rxn]],"_",-1)</f>
        <v>e</v>
      </c>
      <c r="J3780" s="2" t="str">
        <f>_xlfn.TEXTBEFORE(Table2[[#This Row],[rxn]],"_"&amp;Table2[[#This Row],[compartment]],-1)</f>
        <v>TAURt_c</v>
      </c>
      <c r="K3780" s="2" t="str" cm="1">
        <f t="array" ref="K3780">_xlfn.LET(_xlpm.t,J3780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0" s="2" t="str">
        <f>IF(LEN(Table2[[#This Row],[number at end of rxn-compartment]])&gt;0,_xlfn.TEXTBEFORE(Table2[[#This Row],[rxn-compartment]],Table2[[#This Row],[number at end of rxn-compartment]],-1),"")</f>
        <v/>
      </c>
    </row>
    <row r="3781" spans="1:12" x14ac:dyDescent="0.2">
      <c r="A3781" t="s">
        <v>7866</v>
      </c>
      <c r="B3781" t="s">
        <v>7865</v>
      </c>
      <c r="C3781" t="s">
        <v>21</v>
      </c>
      <c r="D3781" t="s">
        <v>1270</v>
      </c>
      <c r="E3781" t="str">
        <f>_xlfn.XLOOKUP(Table2[[#This Row],[rxn]],[1]Sheet1!$A:$A,[1]Sheet1!$C:$C,"Other metaolism",0)</f>
        <v>Excluded</v>
      </c>
      <c r="F3781" t="s">
        <v>19</v>
      </c>
      <c r="G3781" t="str">
        <f>Table2[[#This Row],[rxn]]&amp;"_"&amp;Table2[[#This Row],[dir]]</f>
        <v>TAURt_c_e_REV</v>
      </c>
      <c r="H3781" t="str" cm="1">
        <f t="array" ref="H3781">_xlfn.TEXTJOIN(",",TRUE,_xlfn.UNIQUE(_xlfn._xlws.FILTER(Table2[enz],Table2[rxn+dir]=Table2[[#This Row],[rxn+dir]])))</f>
        <v>SPONT</v>
      </c>
      <c r="I3781" s="2" t="str">
        <f>_xlfn.TEXTAFTER(Table2[[#This Row],[rxn]],"_",-1)</f>
        <v>e</v>
      </c>
      <c r="J3781" s="2" t="str">
        <f>_xlfn.TEXTBEFORE(Table2[[#This Row],[rxn]],"_"&amp;Table2[[#This Row],[compartment]],-1)</f>
        <v>TAURt_c</v>
      </c>
      <c r="K3781" s="2" t="str" cm="1">
        <f t="array" ref="K3781">_xlfn.LET(_xlpm.t,J3781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1" s="2" t="str">
        <f>IF(LEN(Table2[[#This Row],[number at end of rxn-compartment]])&gt;0,_xlfn.TEXTBEFORE(Table2[[#This Row],[rxn-compartment]],Table2[[#This Row],[number at end of rxn-compartment]],-1),"")</f>
        <v/>
      </c>
    </row>
    <row r="3782" spans="1:12" x14ac:dyDescent="0.2">
      <c r="A3782" t="s">
        <v>7867</v>
      </c>
      <c r="B3782" t="s">
        <v>7869</v>
      </c>
      <c r="C3782" t="s">
        <v>8</v>
      </c>
      <c r="D3782" t="s">
        <v>7868</v>
      </c>
      <c r="E3782" t="str">
        <f>_xlfn.XLOOKUP(Table2[[#This Row],[rxn]],[1]Sheet1!$A:$A,[1]Sheet1!$C:$C,"Other metaolism",0)</f>
        <v>Excluded</v>
      </c>
      <c r="F3782" t="s">
        <v>19</v>
      </c>
      <c r="G3782" t="str">
        <f>Table2[[#This Row],[rxn]]&amp;"_"&amp;Table2[[#This Row],[dir]]</f>
        <v>TCHOLAtabc_v_FWD</v>
      </c>
      <c r="H3782" t="str" cm="1">
        <f t="array" ref="H3782">_xlfn.TEXTJOIN(",",TRUE,_xlfn.UNIQUE(_xlfn._xlws.FILTER(Table2[enz],Table2[rxn+dir]=Table2[[#This Row],[rxn+dir]])))</f>
        <v>rt0777,rt2898,rt6095,rt6476</v>
      </c>
      <c r="I3782" s="2" t="str">
        <f>_xlfn.TEXTAFTER(Table2[[#This Row],[rxn]],"_",-1)</f>
        <v>v</v>
      </c>
      <c r="J3782" s="2" t="str">
        <f>_xlfn.TEXTBEFORE(Table2[[#This Row],[rxn]],"_"&amp;Table2[[#This Row],[compartment]],-1)</f>
        <v>TCHOLAtabc</v>
      </c>
      <c r="K3782" s="2" t="str" cm="1">
        <f t="array" ref="K3782">_xlfn.LET(_xlpm.t,J3782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2" s="2" t="str">
        <f>IF(LEN(Table2[[#This Row],[number at end of rxn-compartment]])&gt;0,_xlfn.TEXTBEFORE(Table2[[#This Row],[rxn-compartment]],Table2[[#This Row],[number at end of rxn-compartment]],-1),"")</f>
        <v/>
      </c>
    </row>
    <row r="3783" spans="1:12" x14ac:dyDescent="0.2">
      <c r="A3783" t="s">
        <v>7870</v>
      </c>
      <c r="B3783" t="s">
        <v>7869</v>
      </c>
      <c r="C3783" t="s">
        <v>8</v>
      </c>
      <c r="D3783" t="s">
        <v>7871</v>
      </c>
      <c r="E3783" t="str">
        <f>_xlfn.XLOOKUP(Table2[[#This Row],[rxn]],[1]Sheet1!$A:$A,[1]Sheet1!$C:$C,"Other metaolism",0)</f>
        <v>Excluded</v>
      </c>
      <c r="F3783" t="s">
        <v>19</v>
      </c>
      <c r="G3783" t="str">
        <f>Table2[[#This Row],[rxn]]&amp;"_"&amp;Table2[[#This Row],[dir]]</f>
        <v>TCHOLAtabc_v_FWD</v>
      </c>
      <c r="H3783" t="str" cm="1">
        <f t="array" ref="H3783">_xlfn.TEXTJOIN(",",TRUE,_xlfn.UNIQUE(_xlfn._xlws.FILTER(Table2[enz],Table2[rxn+dir]=Table2[[#This Row],[rxn+dir]])))</f>
        <v>rt0777,rt2898,rt6095,rt6476</v>
      </c>
      <c r="I3783" s="2" t="str">
        <f>_xlfn.TEXTAFTER(Table2[[#This Row],[rxn]],"_",-1)</f>
        <v>v</v>
      </c>
      <c r="J3783" s="2" t="str">
        <f>_xlfn.TEXTBEFORE(Table2[[#This Row],[rxn]],"_"&amp;Table2[[#This Row],[compartment]],-1)</f>
        <v>TCHOLAtabc</v>
      </c>
      <c r="K3783" s="2" t="str" cm="1">
        <f t="array" ref="K3783">_xlfn.LET(_xlpm.t,J3783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3" s="2" t="str">
        <f>IF(LEN(Table2[[#This Row],[number at end of rxn-compartment]])&gt;0,_xlfn.TEXTBEFORE(Table2[[#This Row],[rxn-compartment]],Table2[[#This Row],[number at end of rxn-compartment]],-1),"")</f>
        <v/>
      </c>
    </row>
    <row r="3784" spans="1:12" x14ac:dyDescent="0.2">
      <c r="A3784" t="s">
        <v>7872</v>
      </c>
      <c r="B3784" t="s">
        <v>7869</v>
      </c>
      <c r="C3784" t="s">
        <v>8</v>
      </c>
      <c r="D3784" t="s">
        <v>7873</v>
      </c>
      <c r="E3784" t="str">
        <f>_xlfn.XLOOKUP(Table2[[#This Row],[rxn]],[1]Sheet1!$A:$A,[1]Sheet1!$C:$C,"Other metaolism",0)</f>
        <v>Excluded</v>
      </c>
      <c r="F3784" t="s">
        <v>19</v>
      </c>
      <c r="G3784" t="str">
        <f>Table2[[#This Row],[rxn]]&amp;"_"&amp;Table2[[#This Row],[dir]]</f>
        <v>TCHOLAtabc_v_FWD</v>
      </c>
      <c r="H3784" t="str" cm="1">
        <f t="array" ref="H3784">_xlfn.TEXTJOIN(",",TRUE,_xlfn.UNIQUE(_xlfn._xlws.FILTER(Table2[enz],Table2[rxn+dir]=Table2[[#This Row],[rxn+dir]])))</f>
        <v>rt0777,rt2898,rt6095,rt6476</v>
      </c>
      <c r="I3784" s="2" t="str">
        <f>_xlfn.TEXTAFTER(Table2[[#This Row],[rxn]],"_",-1)</f>
        <v>v</v>
      </c>
      <c r="J3784" s="2" t="str">
        <f>_xlfn.TEXTBEFORE(Table2[[#This Row],[rxn]],"_"&amp;Table2[[#This Row],[compartment]],-1)</f>
        <v>TCHOLAtabc</v>
      </c>
      <c r="K3784" s="2" t="str" cm="1">
        <f t="array" ref="K3784">_xlfn.LET(_xlpm.t,J3784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4" s="2" t="str">
        <f>IF(LEN(Table2[[#This Row],[number at end of rxn-compartment]])&gt;0,_xlfn.TEXTBEFORE(Table2[[#This Row],[rxn-compartment]],Table2[[#This Row],[number at end of rxn-compartment]],-1),"")</f>
        <v/>
      </c>
    </row>
    <row r="3785" spans="1:12" x14ac:dyDescent="0.2">
      <c r="A3785" t="s">
        <v>7874</v>
      </c>
      <c r="B3785" t="s">
        <v>7869</v>
      </c>
      <c r="C3785" t="s">
        <v>8</v>
      </c>
      <c r="D3785" t="s">
        <v>7875</v>
      </c>
      <c r="E3785" t="str">
        <f>_xlfn.XLOOKUP(Table2[[#This Row],[rxn]],[1]Sheet1!$A:$A,[1]Sheet1!$C:$C,"Other metaolism",0)</f>
        <v>Excluded</v>
      </c>
      <c r="F3785" t="s">
        <v>19</v>
      </c>
      <c r="G3785" t="str">
        <f>Table2[[#This Row],[rxn]]&amp;"_"&amp;Table2[[#This Row],[dir]]</f>
        <v>TCHOLAtabc_v_FWD</v>
      </c>
      <c r="H3785" t="str" cm="1">
        <f t="array" ref="H3785">_xlfn.TEXTJOIN(",",TRUE,_xlfn.UNIQUE(_xlfn._xlws.FILTER(Table2[enz],Table2[rxn+dir]=Table2[[#This Row],[rxn+dir]])))</f>
        <v>rt0777,rt2898,rt6095,rt6476</v>
      </c>
      <c r="I3785" s="2" t="str">
        <f>_xlfn.TEXTAFTER(Table2[[#This Row],[rxn]],"_",-1)</f>
        <v>v</v>
      </c>
      <c r="J3785" s="2" t="str">
        <f>_xlfn.TEXTBEFORE(Table2[[#This Row],[rxn]],"_"&amp;Table2[[#This Row],[compartment]],-1)</f>
        <v>TCHOLAtabc</v>
      </c>
      <c r="K3785" s="2" t="str" cm="1">
        <f t="array" ref="K3785">_xlfn.LET(_xlpm.t,J3785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5" s="2" t="str">
        <f>IF(LEN(Table2[[#This Row],[number at end of rxn-compartment]])&gt;0,_xlfn.TEXTBEFORE(Table2[[#This Row],[rxn-compartment]],Table2[[#This Row],[number at end of rxn-compartment]],-1),"")</f>
        <v/>
      </c>
    </row>
    <row r="3786" spans="1:12" x14ac:dyDescent="0.2">
      <c r="A3786" t="s">
        <v>7876</v>
      </c>
      <c r="B3786" t="s">
        <v>7877</v>
      </c>
      <c r="C3786" t="s">
        <v>8</v>
      </c>
      <c r="D3786" t="s">
        <v>1270</v>
      </c>
      <c r="E3786" t="str">
        <f>_xlfn.XLOOKUP(Table2[[#This Row],[rxn]],[1]Sheet1!$A:$A,[1]Sheet1!$C:$C,"Other metaolism",0)</f>
        <v>Excluded</v>
      </c>
      <c r="F3786" t="s">
        <v>19</v>
      </c>
      <c r="G3786" t="str">
        <f>Table2[[#This Row],[rxn]]&amp;"_"&amp;Table2[[#This Row],[dir]]</f>
        <v>TDCOAt_c_l_FWD</v>
      </c>
      <c r="H3786" t="str" cm="1">
        <f t="array" ref="H3786">_xlfn.TEXTJOIN(",",TRUE,_xlfn.UNIQUE(_xlfn._xlws.FILTER(Table2[enz],Table2[rxn+dir]=Table2[[#This Row],[rxn+dir]])))</f>
        <v>SPONT</v>
      </c>
      <c r="I3786" s="2" t="str">
        <f>_xlfn.TEXTAFTER(Table2[[#This Row],[rxn]],"_",-1)</f>
        <v>l</v>
      </c>
      <c r="J3786" s="2" t="str">
        <f>_xlfn.TEXTBEFORE(Table2[[#This Row],[rxn]],"_"&amp;Table2[[#This Row],[compartment]],-1)</f>
        <v>TDCOAt_c</v>
      </c>
      <c r="K3786" s="2" t="str" cm="1">
        <f t="array" ref="K3786">_xlfn.LET(_xlpm.t,J3786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6" s="2" t="str">
        <f>IF(LEN(Table2[[#This Row],[number at end of rxn-compartment]])&gt;0,_xlfn.TEXTBEFORE(Table2[[#This Row],[rxn-compartment]],Table2[[#This Row],[number at end of rxn-compartment]],-1),"")</f>
        <v/>
      </c>
    </row>
    <row r="3787" spans="1:12" x14ac:dyDescent="0.2">
      <c r="A3787" t="s">
        <v>7878</v>
      </c>
      <c r="B3787" t="s">
        <v>7877</v>
      </c>
      <c r="C3787" t="s">
        <v>21</v>
      </c>
      <c r="D3787" t="s">
        <v>1270</v>
      </c>
      <c r="E3787" t="str">
        <f>_xlfn.XLOOKUP(Table2[[#This Row],[rxn]],[1]Sheet1!$A:$A,[1]Sheet1!$C:$C,"Other metaolism",0)</f>
        <v>Excluded</v>
      </c>
      <c r="F3787" t="s">
        <v>19</v>
      </c>
      <c r="G3787" t="str">
        <f>Table2[[#This Row],[rxn]]&amp;"_"&amp;Table2[[#This Row],[dir]]</f>
        <v>TDCOAt_c_l_REV</v>
      </c>
      <c r="H3787" t="str" cm="1">
        <f t="array" ref="H3787">_xlfn.TEXTJOIN(",",TRUE,_xlfn.UNIQUE(_xlfn._xlws.FILTER(Table2[enz],Table2[rxn+dir]=Table2[[#This Row],[rxn+dir]])))</f>
        <v>SPONT</v>
      </c>
      <c r="I3787" s="2" t="str">
        <f>_xlfn.TEXTAFTER(Table2[[#This Row],[rxn]],"_",-1)</f>
        <v>l</v>
      </c>
      <c r="J3787" s="2" t="str">
        <f>_xlfn.TEXTBEFORE(Table2[[#This Row],[rxn]],"_"&amp;Table2[[#This Row],[compartment]],-1)</f>
        <v>TDCOAt_c</v>
      </c>
      <c r="K3787" s="2" t="str" cm="1">
        <f t="array" ref="K3787">_xlfn.LET(_xlpm.t,J3787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7" s="2" t="str">
        <f>IF(LEN(Table2[[#This Row],[number at end of rxn-compartment]])&gt;0,_xlfn.TEXTBEFORE(Table2[[#This Row],[rxn-compartment]],Table2[[#This Row],[number at end of rxn-compartment]],-1),"")</f>
        <v/>
      </c>
    </row>
    <row r="3788" spans="1:12" x14ac:dyDescent="0.2">
      <c r="A3788" t="s">
        <v>7879</v>
      </c>
      <c r="B3788" t="s">
        <v>7880</v>
      </c>
      <c r="C3788" t="s">
        <v>8</v>
      </c>
      <c r="D3788" t="s">
        <v>1270</v>
      </c>
      <c r="E3788" t="str">
        <f>_xlfn.XLOOKUP(Table2[[#This Row],[rxn]],[1]Sheet1!$A:$A,[1]Sheet1!$C:$C,"Other metaolism",0)</f>
        <v>Excluded</v>
      </c>
      <c r="F3788" t="s">
        <v>19</v>
      </c>
      <c r="G3788" t="str">
        <f>Table2[[#This Row],[rxn]]&amp;"_"&amp;Table2[[#This Row],[dir]]</f>
        <v>TDCOAt_c_rm_FWD</v>
      </c>
      <c r="H3788" t="str" cm="1">
        <f t="array" ref="H3788">_xlfn.TEXTJOIN(",",TRUE,_xlfn.UNIQUE(_xlfn._xlws.FILTER(Table2[enz],Table2[rxn+dir]=Table2[[#This Row],[rxn+dir]])))</f>
        <v>SPONT</v>
      </c>
      <c r="I3788" s="2" t="str">
        <f>_xlfn.TEXTAFTER(Table2[[#This Row],[rxn]],"_",-1)</f>
        <v>rm</v>
      </c>
      <c r="J3788" s="2" t="str">
        <f>_xlfn.TEXTBEFORE(Table2[[#This Row],[rxn]],"_"&amp;Table2[[#This Row],[compartment]],-1)</f>
        <v>TDCOAt_c</v>
      </c>
      <c r="K3788" s="2" t="str" cm="1">
        <f t="array" ref="K3788">_xlfn.LET(_xlpm.t,J3788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8" s="2" t="str">
        <f>IF(LEN(Table2[[#This Row],[number at end of rxn-compartment]])&gt;0,_xlfn.TEXTBEFORE(Table2[[#This Row],[rxn-compartment]],Table2[[#This Row],[number at end of rxn-compartment]],-1),"")</f>
        <v/>
      </c>
    </row>
    <row r="3789" spans="1:12" x14ac:dyDescent="0.2">
      <c r="A3789" t="s">
        <v>7881</v>
      </c>
      <c r="B3789" t="s">
        <v>7880</v>
      </c>
      <c r="C3789" t="s">
        <v>21</v>
      </c>
      <c r="D3789" t="s">
        <v>1270</v>
      </c>
      <c r="E3789" t="str">
        <f>_xlfn.XLOOKUP(Table2[[#This Row],[rxn]],[1]Sheet1!$A:$A,[1]Sheet1!$C:$C,"Other metaolism",0)</f>
        <v>Excluded</v>
      </c>
      <c r="F3789" t="s">
        <v>19</v>
      </c>
      <c r="G3789" t="str">
        <f>Table2[[#This Row],[rxn]]&amp;"_"&amp;Table2[[#This Row],[dir]]</f>
        <v>TDCOAt_c_rm_REV</v>
      </c>
      <c r="H3789" t="str" cm="1">
        <f t="array" ref="H3789">_xlfn.TEXTJOIN(",",TRUE,_xlfn.UNIQUE(_xlfn._xlws.FILTER(Table2[enz],Table2[rxn+dir]=Table2[[#This Row],[rxn+dir]])))</f>
        <v>SPONT</v>
      </c>
      <c r="I3789" s="2" t="str">
        <f>_xlfn.TEXTAFTER(Table2[[#This Row],[rxn]],"_",-1)</f>
        <v>rm</v>
      </c>
      <c r="J3789" s="2" t="str">
        <f>_xlfn.TEXTBEFORE(Table2[[#This Row],[rxn]],"_"&amp;Table2[[#This Row],[compartment]],-1)</f>
        <v>TDCOAt_c</v>
      </c>
      <c r="K3789" s="2" t="str" cm="1">
        <f t="array" ref="K3789">_xlfn.LET(_xlpm.t,J3789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89" s="2" t="str">
        <f>IF(LEN(Table2[[#This Row],[number at end of rxn-compartment]])&gt;0,_xlfn.TEXTBEFORE(Table2[[#This Row],[rxn-compartment]],Table2[[#This Row],[number at end of rxn-compartment]],-1),"")</f>
        <v/>
      </c>
    </row>
    <row r="3790" spans="1:12" x14ac:dyDescent="0.2">
      <c r="A3790" t="s">
        <v>7882</v>
      </c>
      <c r="B3790" t="s">
        <v>7884</v>
      </c>
      <c r="C3790" t="s">
        <v>8</v>
      </c>
      <c r="D3790" t="s">
        <v>7883</v>
      </c>
      <c r="E3790" t="str">
        <f>_xlfn.XLOOKUP(Table2[[#This Row],[rxn]],[1]Sheet1!$A:$A,[1]Sheet1!$C:$C,"Other metaolism",0)</f>
        <v>Other metabolism</v>
      </c>
      <c r="F3790" t="s">
        <v>7885</v>
      </c>
      <c r="G3790" t="str">
        <f>Table2[[#This Row],[rxn]]&amp;"_"&amp;Table2[[#This Row],[dir]]</f>
        <v>TDPDRR_c_FWD</v>
      </c>
      <c r="H3790" t="str" cm="1">
        <f t="array" ref="H3790">_xlfn.TEXTJOIN(",",TRUE,_xlfn.UNIQUE(_xlfn._xlws.FILTER(Table2[enz],Table2[rxn+dir]=Table2[[#This Row],[rxn+dir]])))</f>
        <v>rt3425</v>
      </c>
      <c r="I3790" s="2" t="str">
        <f>_xlfn.TEXTAFTER(Table2[[#This Row],[rxn]],"_",-1)</f>
        <v>c</v>
      </c>
      <c r="J3790" s="2" t="str">
        <f>_xlfn.TEXTBEFORE(Table2[[#This Row],[rxn]],"_"&amp;Table2[[#This Row],[compartment]],-1)</f>
        <v>TDPDRR</v>
      </c>
      <c r="K3790" s="2" t="str" cm="1">
        <f t="array" ref="K3790">_xlfn.LET(_xlpm.t,J3790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0" s="2" t="str">
        <f>IF(LEN(Table2[[#This Row],[number at end of rxn-compartment]])&gt;0,_xlfn.TEXTBEFORE(Table2[[#This Row],[rxn-compartment]],Table2[[#This Row],[number at end of rxn-compartment]],-1),"")</f>
        <v/>
      </c>
    </row>
    <row r="3791" spans="1:12" x14ac:dyDescent="0.2">
      <c r="A3791" t="s">
        <v>7886</v>
      </c>
      <c r="B3791" t="s">
        <v>7888</v>
      </c>
      <c r="C3791" t="s">
        <v>8</v>
      </c>
      <c r="D3791" t="s">
        <v>7887</v>
      </c>
      <c r="E3791" t="str">
        <f>_xlfn.XLOOKUP(Table2[[#This Row],[rxn]],[1]Sheet1!$A:$A,[1]Sheet1!$C:$C,"Other metaolism",0)</f>
        <v>Other biosynthetic metabolism</v>
      </c>
      <c r="F3791" t="s">
        <v>171</v>
      </c>
      <c r="G3791" t="str">
        <f>Table2[[#This Row],[rxn]]&amp;"_"&amp;Table2[[#This Row],[dir]]</f>
        <v>THFGLUS_c_FWD</v>
      </c>
      <c r="H3791" t="str" cm="1">
        <f t="array" ref="H3791">_xlfn.TEXTJOIN(",",TRUE,_xlfn.UNIQUE(_xlfn._xlws.FILTER(Table2[enz],Table2[rxn+dir]=Table2[[#This Row],[rxn+dir]])))</f>
        <v>rt6435</v>
      </c>
      <c r="I3791" s="2" t="str">
        <f>_xlfn.TEXTAFTER(Table2[[#This Row],[rxn]],"_",-1)</f>
        <v>c</v>
      </c>
      <c r="J3791" s="2" t="str">
        <f>_xlfn.TEXTBEFORE(Table2[[#This Row],[rxn]],"_"&amp;Table2[[#This Row],[compartment]],-1)</f>
        <v>THFGLUS</v>
      </c>
      <c r="K3791" s="2" t="str" cm="1">
        <f t="array" ref="K3791">_xlfn.LET(_xlpm.t,J3791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1" s="2" t="str">
        <f>IF(LEN(Table2[[#This Row],[number at end of rxn-compartment]])&gt;0,_xlfn.TEXTBEFORE(Table2[[#This Row],[rxn-compartment]],Table2[[#This Row],[number at end of rxn-compartment]],-1),"")</f>
        <v/>
      </c>
    </row>
    <row r="3792" spans="1:12" x14ac:dyDescent="0.2">
      <c r="A3792" t="s">
        <v>7889</v>
      </c>
      <c r="B3792" t="s">
        <v>7888</v>
      </c>
      <c r="C3792" t="s">
        <v>21</v>
      </c>
      <c r="D3792" t="s">
        <v>7887</v>
      </c>
      <c r="E3792" t="str">
        <f>_xlfn.XLOOKUP(Table2[[#This Row],[rxn]],[1]Sheet1!$A:$A,[1]Sheet1!$C:$C,"Other metaolism",0)</f>
        <v>Other biosynthetic metabolism</v>
      </c>
      <c r="F3792" t="s">
        <v>171</v>
      </c>
      <c r="G3792" t="str">
        <f>Table2[[#This Row],[rxn]]&amp;"_"&amp;Table2[[#This Row],[dir]]</f>
        <v>THFGLUS_c_REV</v>
      </c>
      <c r="H3792" t="str" cm="1">
        <f t="array" ref="H3792">_xlfn.TEXTJOIN(",",TRUE,_xlfn.UNIQUE(_xlfn._xlws.FILTER(Table2[enz],Table2[rxn+dir]=Table2[[#This Row],[rxn+dir]])))</f>
        <v>rt6435</v>
      </c>
      <c r="I3792" s="2" t="str">
        <f>_xlfn.TEXTAFTER(Table2[[#This Row],[rxn]],"_",-1)</f>
        <v>c</v>
      </c>
      <c r="J3792" s="2" t="str">
        <f>_xlfn.TEXTBEFORE(Table2[[#This Row],[rxn]],"_"&amp;Table2[[#This Row],[compartment]],-1)</f>
        <v>THFGLUS</v>
      </c>
      <c r="K3792" s="2" t="str" cm="1">
        <f t="array" ref="K3792">_xlfn.LET(_xlpm.t,J3792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2" s="2" t="str">
        <f>IF(LEN(Table2[[#This Row],[number at end of rxn-compartment]])&gt;0,_xlfn.TEXTBEFORE(Table2[[#This Row],[rxn-compartment]],Table2[[#This Row],[number at end of rxn-compartment]],-1),"")</f>
        <v/>
      </c>
    </row>
    <row r="3793" spans="1:12" x14ac:dyDescent="0.2">
      <c r="A3793" t="s">
        <v>7890</v>
      </c>
      <c r="B3793" t="s">
        <v>7892</v>
      </c>
      <c r="C3793" t="s">
        <v>8</v>
      </c>
      <c r="D3793" t="s">
        <v>7891</v>
      </c>
      <c r="E3793" t="str">
        <f>_xlfn.XLOOKUP(Table2[[#This Row],[rxn]],[1]Sheet1!$A:$A,[1]Sheet1!$C:$C,"Other metaolism",0)</f>
        <v>Other metabolism</v>
      </c>
      <c r="F3793" t="s">
        <v>627</v>
      </c>
      <c r="G3793" t="str">
        <f>Table2[[#This Row],[rxn]]&amp;"_"&amp;Table2[[#This Row],[dir]]</f>
        <v>THIORDXi_m_FWD</v>
      </c>
      <c r="H3793" t="str" cm="1">
        <f t="array" ref="H3793">_xlfn.TEXTJOIN(",",TRUE,_xlfn.UNIQUE(_xlfn._xlws.FILTER(Table2[enz],Table2[rxn+dir]=Table2[[#This Row],[rxn+dir]])))</f>
        <v>rt0553</v>
      </c>
      <c r="I3793" s="2" t="str">
        <f>_xlfn.TEXTAFTER(Table2[[#This Row],[rxn]],"_",-1)</f>
        <v>m</v>
      </c>
      <c r="J3793" s="2" t="str">
        <f>_xlfn.TEXTBEFORE(Table2[[#This Row],[rxn]],"_"&amp;Table2[[#This Row],[compartment]],-1)</f>
        <v>THIORDXi</v>
      </c>
      <c r="K3793" s="2" t="str" cm="1">
        <f t="array" ref="K3793">_xlfn.LET(_xlpm.t,J3793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3" s="2" t="str">
        <f>IF(LEN(Table2[[#This Row],[number at end of rxn-compartment]])&gt;0,_xlfn.TEXTBEFORE(Table2[[#This Row],[rxn-compartment]],Table2[[#This Row],[number at end of rxn-compartment]],-1),"")</f>
        <v/>
      </c>
    </row>
    <row r="3794" spans="1:12" x14ac:dyDescent="0.2">
      <c r="A3794" t="s">
        <v>7893</v>
      </c>
      <c r="B3794" t="s">
        <v>7895</v>
      </c>
      <c r="C3794" t="s">
        <v>8</v>
      </c>
      <c r="D3794" t="s">
        <v>7894</v>
      </c>
      <c r="E3794" t="str">
        <f>_xlfn.XLOOKUP(Table2[[#This Row],[rxn]],[1]Sheet1!$A:$A,[1]Sheet1!$C:$C,"Other metaolism",0)</f>
        <v>Other metabolism</v>
      </c>
      <c r="F3794" t="s">
        <v>627</v>
      </c>
      <c r="G3794" t="str">
        <f>Table2[[#This Row],[rxn]]&amp;"_"&amp;Table2[[#This Row],[dir]]</f>
        <v>THIORDXi_n_FWD</v>
      </c>
      <c r="H3794" t="str" cm="1">
        <f t="array" ref="H3794">_xlfn.TEXTJOIN(",",TRUE,_xlfn.UNIQUE(_xlfn._xlws.FILTER(Table2[enz],Table2[rxn+dir]=Table2[[#This Row],[rxn+dir]])))</f>
        <v>rt6669</v>
      </c>
      <c r="I3794" s="2" t="str">
        <f>_xlfn.TEXTAFTER(Table2[[#This Row],[rxn]],"_",-1)</f>
        <v>n</v>
      </c>
      <c r="J3794" s="2" t="str">
        <f>_xlfn.TEXTBEFORE(Table2[[#This Row],[rxn]],"_"&amp;Table2[[#This Row],[compartment]],-1)</f>
        <v>THIORDXi</v>
      </c>
      <c r="K3794" s="2" t="str" cm="1">
        <f t="array" ref="K3794">_xlfn.LET(_xlpm.t,J3794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4" s="2" t="str">
        <f>IF(LEN(Table2[[#This Row],[number at end of rxn-compartment]])&gt;0,_xlfn.TEXTBEFORE(Table2[[#This Row],[rxn-compartment]],Table2[[#This Row],[number at end of rxn-compartment]],-1),"")</f>
        <v/>
      </c>
    </row>
    <row r="3795" spans="1:12" x14ac:dyDescent="0.2">
      <c r="A3795" t="s">
        <v>7896</v>
      </c>
      <c r="B3795" t="s">
        <v>7898</v>
      </c>
      <c r="C3795" t="s">
        <v>8</v>
      </c>
      <c r="D3795" t="s">
        <v>7897</v>
      </c>
      <c r="E3795" t="str">
        <f>_xlfn.XLOOKUP(Table2[[#This Row],[rxn]],[1]Sheet1!$A:$A,[1]Sheet1!$C:$C,"Other metaolism",0)</f>
        <v>Other metabolism</v>
      </c>
      <c r="F3795" t="s">
        <v>627</v>
      </c>
      <c r="G3795" t="str">
        <f>Table2[[#This Row],[rxn]]&amp;"_"&amp;Table2[[#This Row],[dir]]</f>
        <v>THIORDXi_x_FWD</v>
      </c>
      <c r="H3795" t="str" cm="1">
        <f t="array" ref="H3795">_xlfn.TEXTJOIN(",",TRUE,_xlfn.UNIQUE(_xlfn._xlws.FILTER(Table2[enz],Table2[rxn+dir]=Table2[[#This Row],[rxn+dir]])))</f>
        <v>rt4894</v>
      </c>
      <c r="I3795" s="2" t="str">
        <f>_xlfn.TEXTAFTER(Table2[[#This Row],[rxn]],"_",-1)</f>
        <v>x</v>
      </c>
      <c r="J3795" s="2" t="str">
        <f>_xlfn.TEXTBEFORE(Table2[[#This Row],[rxn]],"_"&amp;Table2[[#This Row],[compartment]],-1)</f>
        <v>THIORDXi</v>
      </c>
      <c r="K3795" s="2" t="str" cm="1">
        <f t="array" ref="K3795">_xlfn.LET(_xlpm.t,J3795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5" s="2" t="str">
        <f>IF(LEN(Table2[[#This Row],[number at end of rxn-compartment]])&gt;0,_xlfn.TEXTBEFORE(Table2[[#This Row],[rxn-compartment]],Table2[[#This Row],[number at end of rxn-compartment]],-1),"")</f>
        <v/>
      </c>
    </row>
    <row r="3796" spans="1:12" x14ac:dyDescent="0.2">
      <c r="A3796" t="s">
        <v>7899</v>
      </c>
      <c r="B3796" t="s">
        <v>7901</v>
      </c>
      <c r="C3796" t="s">
        <v>8</v>
      </c>
      <c r="D3796" t="s">
        <v>7900</v>
      </c>
      <c r="E3796" t="str">
        <f>_xlfn.XLOOKUP(Table2[[#This Row],[rxn]],[1]Sheet1!$A:$A,[1]Sheet1!$C:$C,"Other metaolism",0)</f>
        <v>Other biosynthetic metabolism</v>
      </c>
      <c r="F3796" t="s">
        <v>171</v>
      </c>
      <c r="G3796" t="str">
        <f>Table2[[#This Row],[rxn]]&amp;"_"&amp;Table2[[#This Row],[dir]]</f>
        <v>THMP_c_FWD</v>
      </c>
      <c r="H3796" t="str" cm="1">
        <f t="array" ref="H3796">_xlfn.TEXTJOIN(",",TRUE,_xlfn.UNIQUE(_xlfn._xlws.FILTER(Table2[enz],Table2[rxn+dir]=Table2[[#This Row],[rxn+dir]])))</f>
        <v>rt2517_c</v>
      </c>
      <c r="I3796" s="2" t="str">
        <f>_xlfn.TEXTAFTER(Table2[[#This Row],[rxn]],"_",-1)</f>
        <v>c</v>
      </c>
      <c r="J3796" s="2" t="str">
        <f>_xlfn.TEXTBEFORE(Table2[[#This Row],[rxn]],"_"&amp;Table2[[#This Row],[compartment]],-1)</f>
        <v>THMP</v>
      </c>
      <c r="K3796" s="2" t="str" cm="1">
        <f t="array" ref="K3796">_xlfn.LET(_xlpm.t,J3796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6" s="2" t="str">
        <f>IF(LEN(Table2[[#This Row],[number at end of rxn-compartment]])&gt;0,_xlfn.TEXTBEFORE(Table2[[#This Row],[rxn-compartment]],Table2[[#This Row],[number at end of rxn-compartment]],-1),"")</f>
        <v/>
      </c>
    </row>
    <row r="3797" spans="1:12" x14ac:dyDescent="0.2">
      <c r="A3797" t="s">
        <v>7902</v>
      </c>
      <c r="B3797" t="s">
        <v>1184</v>
      </c>
      <c r="C3797" t="s">
        <v>8</v>
      </c>
      <c r="D3797" t="s">
        <v>2201</v>
      </c>
      <c r="E3797" t="str">
        <f>_xlfn.XLOOKUP(Table2[[#This Row],[rxn]],[1]Sheet1!$A:$A,[1]Sheet1!$C:$C,"Other metaolism",0)</f>
        <v>Excluded</v>
      </c>
      <c r="F3797" t="s">
        <v>19</v>
      </c>
      <c r="G3797" t="str">
        <f>Table2[[#This Row],[rxn]]&amp;"_"&amp;Table2[[#This Row],[dir]]</f>
        <v>THMtps_e_FWD</v>
      </c>
      <c r="H3797" t="str" cm="1">
        <f t="array" ref="H3797">_xlfn.TEXTJOIN(",",TRUE,_xlfn.UNIQUE(_xlfn._xlws.FILTER(Table2[enz],Table2[rxn+dir]=Table2[[#This Row],[rxn+dir]])))</f>
        <v>UNKNOWN</v>
      </c>
      <c r="I3797" s="2" t="str">
        <f>_xlfn.TEXTAFTER(Table2[[#This Row],[rxn]],"_",-1)</f>
        <v>e</v>
      </c>
      <c r="J3797" s="2" t="str">
        <f>_xlfn.TEXTBEFORE(Table2[[#This Row],[rxn]],"_"&amp;Table2[[#This Row],[compartment]],-1)</f>
        <v>THMtps</v>
      </c>
      <c r="K3797" s="2" t="str" cm="1">
        <f t="array" ref="K3797">_xlfn.LET(_xlpm.t,J3797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7" s="2" t="str">
        <f>IF(LEN(Table2[[#This Row],[number at end of rxn-compartment]])&gt;0,_xlfn.TEXTBEFORE(Table2[[#This Row],[rxn-compartment]],Table2[[#This Row],[number at end of rxn-compartment]],-1),"")</f>
        <v/>
      </c>
    </row>
    <row r="3798" spans="1:12" x14ac:dyDescent="0.2">
      <c r="A3798" t="s">
        <v>7903</v>
      </c>
      <c r="B3798" t="s">
        <v>1186</v>
      </c>
      <c r="C3798" t="s">
        <v>8</v>
      </c>
      <c r="D3798" t="s">
        <v>7904</v>
      </c>
      <c r="E3798" t="str">
        <f>_xlfn.XLOOKUP(Table2[[#This Row],[rxn]],[1]Sheet1!$A:$A,[1]Sheet1!$C:$C,"Other metaolism",0)</f>
        <v>Amino acid metabolism</v>
      </c>
      <c r="F3798" t="s">
        <v>149</v>
      </c>
      <c r="G3798" t="str">
        <f>Table2[[#This Row],[rxn]]&amp;"_"&amp;Table2[[#This Row],[dir]]</f>
        <v>THRA_c_FWD</v>
      </c>
      <c r="H3798" t="str" cm="1">
        <f t="array" ref="H3798">_xlfn.TEXTJOIN(",",TRUE,_xlfn.UNIQUE(_xlfn._xlws.FILTER(Table2[enz],Table2[rxn+dir]=Table2[[#This Row],[rxn+dir]])))</f>
        <v>rt0854,rt7814</v>
      </c>
      <c r="I3798" s="2" t="str">
        <f>_xlfn.TEXTAFTER(Table2[[#This Row],[rxn]],"_",-1)</f>
        <v>c</v>
      </c>
      <c r="J3798" s="2" t="str">
        <f>_xlfn.TEXTBEFORE(Table2[[#This Row],[rxn]],"_"&amp;Table2[[#This Row],[compartment]],-1)</f>
        <v>THRA</v>
      </c>
      <c r="K3798" s="2" t="str" cm="1">
        <f t="array" ref="K3798">_xlfn.LET(_xlpm.t,J3798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8" s="2" t="str">
        <f>IF(LEN(Table2[[#This Row],[number at end of rxn-compartment]])&gt;0,_xlfn.TEXTBEFORE(Table2[[#This Row],[rxn-compartment]],Table2[[#This Row],[number at end of rxn-compartment]],-1),"")</f>
        <v/>
      </c>
    </row>
    <row r="3799" spans="1:12" x14ac:dyDescent="0.2">
      <c r="A3799" t="s">
        <v>7905</v>
      </c>
      <c r="B3799" t="s">
        <v>1186</v>
      </c>
      <c r="C3799" t="s">
        <v>8</v>
      </c>
      <c r="D3799" t="s">
        <v>7906</v>
      </c>
      <c r="E3799" t="str">
        <f>_xlfn.XLOOKUP(Table2[[#This Row],[rxn]],[1]Sheet1!$A:$A,[1]Sheet1!$C:$C,"Other metaolism",0)</f>
        <v>Amino acid metabolism</v>
      </c>
      <c r="F3799" t="s">
        <v>149</v>
      </c>
      <c r="G3799" t="str">
        <f>Table2[[#This Row],[rxn]]&amp;"_"&amp;Table2[[#This Row],[dir]]</f>
        <v>THRA_c_FWD</v>
      </c>
      <c r="H3799" t="str" cm="1">
        <f t="array" ref="H3799">_xlfn.TEXTJOIN(",",TRUE,_xlfn.UNIQUE(_xlfn._xlws.FILTER(Table2[enz],Table2[rxn+dir]=Table2[[#This Row],[rxn+dir]])))</f>
        <v>rt0854,rt7814</v>
      </c>
      <c r="I3799" s="2" t="str">
        <f>_xlfn.TEXTAFTER(Table2[[#This Row],[rxn]],"_",-1)</f>
        <v>c</v>
      </c>
      <c r="J3799" s="2" t="str">
        <f>_xlfn.TEXTBEFORE(Table2[[#This Row],[rxn]],"_"&amp;Table2[[#This Row],[compartment]],-1)</f>
        <v>THRA</v>
      </c>
      <c r="K3799" s="2" t="str" cm="1">
        <f t="array" ref="K3799">_xlfn.LET(_xlpm.t,J3799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799" s="2" t="str">
        <f>IF(LEN(Table2[[#This Row],[number at end of rxn-compartment]])&gt;0,_xlfn.TEXTBEFORE(Table2[[#This Row],[rxn-compartment]],Table2[[#This Row],[number at end of rxn-compartment]],-1),"")</f>
        <v/>
      </c>
    </row>
    <row r="3800" spans="1:12" x14ac:dyDescent="0.2">
      <c r="A3800" t="s">
        <v>7907</v>
      </c>
      <c r="B3800" t="s">
        <v>7908</v>
      </c>
      <c r="C3800" t="s">
        <v>8</v>
      </c>
      <c r="D3800" t="s">
        <v>7904</v>
      </c>
      <c r="E3800" t="str">
        <f>_xlfn.XLOOKUP(Table2[[#This Row],[rxn]],[1]Sheet1!$A:$A,[1]Sheet1!$C:$C,"Other metaolism",0)</f>
        <v>Amino acid metabolism</v>
      </c>
      <c r="F3800" t="s">
        <v>149</v>
      </c>
      <c r="G3800" t="str">
        <f>Table2[[#This Row],[rxn]]&amp;"_"&amp;Table2[[#This Row],[dir]]</f>
        <v>THRA2_c_FWD</v>
      </c>
      <c r="H3800" t="str" cm="1">
        <f t="array" ref="H3800">_xlfn.TEXTJOIN(",",TRUE,_xlfn.UNIQUE(_xlfn._xlws.FILTER(Table2[enz],Table2[rxn+dir]=Table2[[#This Row],[rxn+dir]])))</f>
        <v>rt0854</v>
      </c>
      <c r="I3800" s="2" t="str">
        <f>_xlfn.TEXTAFTER(Table2[[#This Row],[rxn]],"_",-1)</f>
        <v>c</v>
      </c>
      <c r="J3800" s="2" t="str">
        <f>_xlfn.TEXTBEFORE(Table2[[#This Row],[rxn]],"_"&amp;Table2[[#This Row],[compartment]],-1)</f>
        <v>THRA2</v>
      </c>
      <c r="K3800" s="2" t="str" cm="1">
        <f t="array" ref="K3800">_xlfn.LET(_xlpm.t,J3800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800" s="2" t="str">
        <f>IF(LEN(Table2[[#This Row],[number at end of rxn-compartment]])&gt;0,_xlfn.TEXTBEFORE(Table2[[#This Row],[rxn-compartment]],Table2[[#This Row],[number at end of rxn-compartment]],-1),"")</f>
        <v>THRA</v>
      </c>
    </row>
    <row r="3801" spans="1:12" x14ac:dyDescent="0.2">
      <c r="A3801" t="s">
        <v>7909</v>
      </c>
      <c r="B3801" t="s">
        <v>7911</v>
      </c>
      <c r="C3801" t="s">
        <v>8</v>
      </c>
      <c r="D3801" t="s">
        <v>7910</v>
      </c>
      <c r="E3801" t="str">
        <f>_xlfn.XLOOKUP(Table2[[#This Row],[rxn]],[1]Sheet1!$A:$A,[1]Sheet1!$C:$C,"Other metaolism",0)</f>
        <v>Amino acid metabolism</v>
      </c>
      <c r="F3801" t="s">
        <v>149</v>
      </c>
      <c r="G3801" t="str">
        <f>Table2[[#This Row],[rxn]]&amp;"_"&amp;Table2[[#This Row],[dir]]</f>
        <v>THRD_L_m_FWD</v>
      </c>
      <c r="H3801" t="str" cm="1">
        <f t="array" ref="H3801">_xlfn.TEXTJOIN(",",TRUE,_xlfn.UNIQUE(_xlfn._xlws.FILTER(Table2[enz],Table2[rxn+dir]=Table2[[#This Row],[rxn+dir]])))</f>
        <v>rt0848_m,rt3541</v>
      </c>
      <c r="I3801" s="2" t="str">
        <f>_xlfn.TEXTAFTER(Table2[[#This Row],[rxn]],"_",-1)</f>
        <v>m</v>
      </c>
      <c r="J3801" s="2" t="str">
        <f>_xlfn.TEXTBEFORE(Table2[[#This Row],[rxn]],"_"&amp;Table2[[#This Row],[compartment]],-1)</f>
        <v>THRD_L</v>
      </c>
      <c r="K3801" s="2" t="str" cm="1">
        <f t="array" ref="K3801">_xlfn.LET(_xlpm.t,J3801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1" s="2" t="str">
        <f>IF(LEN(Table2[[#This Row],[number at end of rxn-compartment]])&gt;0,_xlfn.TEXTBEFORE(Table2[[#This Row],[rxn-compartment]],Table2[[#This Row],[number at end of rxn-compartment]],-1),"")</f>
        <v/>
      </c>
    </row>
    <row r="3802" spans="1:12" x14ac:dyDescent="0.2">
      <c r="A3802" t="s">
        <v>7912</v>
      </c>
      <c r="B3802" t="s">
        <v>7911</v>
      </c>
      <c r="C3802" t="s">
        <v>8</v>
      </c>
      <c r="D3802" t="s">
        <v>7913</v>
      </c>
      <c r="E3802" t="str">
        <f>_xlfn.XLOOKUP(Table2[[#This Row],[rxn]],[1]Sheet1!$A:$A,[1]Sheet1!$C:$C,"Other metaolism",0)</f>
        <v>Amino acid metabolism</v>
      </c>
      <c r="F3802" t="s">
        <v>149</v>
      </c>
      <c r="G3802" t="str">
        <f>Table2[[#This Row],[rxn]]&amp;"_"&amp;Table2[[#This Row],[dir]]</f>
        <v>THRD_L_m_FWD</v>
      </c>
      <c r="H3802" t="str" cm="1">
        <f t="array" ref="H3802">_xlfn.TEXTJOIN(",",TRUE,_xlfn.UNIQUE(_xlfn._xlws.FILTER(Table2[enz],Table2[rxn+dir]=Table2[[#This Row],[rxn+dir]])))</f>
        <v>rt0848_m,rt3541</v>
      </c>
      <c r="I3802" s="2" t="str">
        <f>_xlfn.TEXTAFTER(Table2[[#This Row],[rxn]],"_",-1)</f>
        <v>m</v>
      </c>
      <c r="J3802" s="2" t="str">
        <f>_xlfn.TEXTBEFORE(Table2[[#This Row],[rxn]],"_"&amp;Table2[[#This Row],[compartment]],-1)</f>
        <v>THRD_L</v>
      </c>
      <c r="K3802" s="2" t="str" cm="1">
        <f t="array" ref="K3802">_xlfn.LET(_xlpm.t,J3802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2" s="2" t="str">
        <f>IF(LEN(Table2[[#This Row],[number at end of rxn-compartment]])&gt;0,_xlfn.TEXTBEFORE(Table2[[#This Row],[rxn-compartment]],Table2[[#This Row],[number at end of rxn-compartment]],-1),"")</f>
        <v/>
      </c>
    </row>
    <row r="3803" spans="1:12" x14ac:dyDescent="0.2">
      <c r="A3803" t="s">
        <v>7914</v>
      </c>
      <c r="B3803" t="s">
        <v>1189</v>
      </c>
      <c r="C3803" t="s">
        <v>8</v>
      </c>
      <c r="D3803" t="s">
        <v>2212</v>
      </c>
      <c r="E3803" t="str">
        <f>_xlfn.XLOOKUP(Table2[[#This Row],[rxn]],[1]Sheet1!$A:$A,[1]Sheet1!$C:$C,"Other metaolism",0)</f>
        <v>Amino acid metabolism</v>
      </c>
      <c r="F3803" t="s">
        <v>149</v>
      </c>
      <c r="G3803" t="str">
        <f>Table2[[#This Row],[rxn]]&amp;"_"&amp;Table2[[#This Row],[dir]]</f>
        <v>THRS_c_FWD</v>
      </c>
      <c r="H3803" t="str" cm="1">
        <f t="array" ref="H3803">_xlfn.TEXTJOIN(",",TRUE,_xlfn.UNIQUE(_xlfn._xlws.FILTER(Table2[enz],Table2[rxn+dir]=Table2[[#This Row],[rxn+dir]])))</f>
        <v>rt1374</v>
      </c>
      <c r="I3803" s="2" t="str">
        <f>_xlfn.TEXTAFTER(Table2[[#This Row],[rxn]],"_",-1)</f>
        <v>c</v>
      </c>
      <c r="J3803" s="2" t="str">
        <f>_xlfn.TEXTBEFORE(Table2[[#This Row],[rxn]],"_"&amp;Table2[[#This Row],[compartment]],-1)</f>
        <v>THRS</v>
      </c>
      <c r="K3803" s="2" t="str" cm="1">
        <f t="array" ref="K3803">_xlfn.LET(_xlpm.t,J3803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3" s="2" t="str">
        <f>IF(LEN(Table2[[#This Row],[number at end of rxn-compartment]])&gt;0,_xlfn.TEXTBEFORE(Table2[[#This Row],[rxn-compartment]],Table2[[#This Row],[number at end of rxn-compartment]],-1),"")</f>
        <v/>
      </c>
    </row>
    <row r="3804" spans="1:12" x14ac:dyDescent="0.2">
      <c r="A3804" t="s">
        <v>7915</v>
      </c>
      <c r="B3804" t="s">
        <v>1192</v>
      </c>
      <c r="C3804" t="s">
        <v>8</v>
      </c>
      <c r="D3804" t="s">
        <v>2201</v>
      </c>
      <c r="E3804" t="str">
        <f>_xlfn.XLOOKUP(Table2[[#This Row],[rxn]],[1]Sheet1!$A:$A,[1]Sheet1!$C:$C,"Other metaolism",0)</f>
        <v>Excluded</v>
      </c>
      <c r="F3804" t="s">
        <v>19</v>
      </c>
      <c r="G3804" t="str">
        <f>Table2[[#This Row],[rxn]]&amp;"_"&amp;Table2[[#This Row],[dir]]</f>
        <v>THRt_c_m_FWD</v>
      </c>
      <c r="H3804" t="str" cm="1">
        <f t="array" ref="H3804">_xlfn.TEXTJOIN(",",TRUE,_xlfn.UNIQUE(_xlfn._xlws.FILTER(Table2[enz],Table2[rxn+dir]=Table2[[#This Row],[rxn+dir]])))</f>
        <v>UNKNOWN</v>
      </c>
      <c r="I3804" s="2" t="str">
        <f>_xlfn.TEXTAFTER(Table2[[#This Row],[rxn]],"_",-1)</f>
        <v>m</v>
      </c>
      <c r="J3804" s="2" t="str">
        <f>_xlfn.TEXTBEFORE(Table2[[#This Row],[rxn]],"_"&amp;Table2[[#This Row],[compartment]],-1)</f>
        <v>THRt_c</v>
      </c>
      <c r="K3804" s="2" t="str" cm="1">
        <f t="array" ref="K3804">_xlfn.LET(_xlpm.t,J3804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4" s="2" t="str">
        <f>IF(LEN(Table2[[#This Row],[number at end of rxn-compartment]])&gt;0,_xlfn.TEXTBEFORE(Table2[[#This Row],[rxn-compartment]],Table2[[#This Row],[number at end of rxn-compartment]],-1),"")</f>
        <v/>
      </c>
    </row>
    <row r="3805" spans="1:12" x14ac:dyDescent="0.2">
      <c r="A3805" t="s">
        <v>7916</v>
      </c>
      <c r="B3805" t="s">
        <v>1193</v>
      </c>
      <c r="C3805" t="s">
        <v>8</v>
      </c>
      <c r="D3805" t="s">
        <v>2935</v>
      </c>
      <c r="E3805" t="str">
        <f>_xlfn.XLOOKUP(Table2[[#This Row],[rxn]],[1]Sheet1!$A:$A,[1]Sheet1!$C:$C,"Other metaolism",0)</f>
        <v>Excluded</v>
      </c>
      <c r="F3805" t="s">
        <v>19</v>
      </c>
      <c r="G3805" t="str">
        <f>Table2[[#This Row],[rxn]]&amp;"_"&amp;Table2[[#This Row],[dir]]</f>
        <v>THRtps_e_FWD</v>
      </c>
      <c r="H3805" t="str" cm="1">
        <f t="array" ref="H3805">_xlfn.TEXTJOIN(",",TRUE,_xlfn.UNIQUE(_xlfn._xlws.FILTER(Table2[enz],Table2[rxn+dir]=Table2[[#This Row],[rxn+dir]])))</f>
        <v>rt5861</v>
      </c>
      <c r="I3805" s="2" t="str">
        <f>_xlfn.TEXTAFTER(Table2[[#This Row],[rxn]],"_",-1)</f>
        <v>e</v>
      </c>
      <c r="J3805" s="2" t="str">
        <f>_xlfn.TEXTBEFORE(Table2[[#This Row],[rxn]],"_"&amp;Table2[[#This Row],[compartment]],-1)</f>
        <v>THRtps</v>
      </c>
      <c r="K3805" s="2" t="str" cm="1">
        <f t="array" ref="K3805">_xlfn.LET(_xlpm.t,J3805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5" s="2" t="str">
        <f>IF(LEN(Table2[[#This Row],[number at end of rxn-compartment]])&gt;0,_xlfn.TEXTBEFORE(Table2[[#This Row],[rxn-compartment]],Table2[[#This Row],[number at end of rxn-compartment]],-1),"")</f>
        <v/>
      </c>
    </row>
    <row r="3806" spans="1:12" x14ac:dyDescent="0.2">
      <c r="A3806" t="s">
        <v>7917</v>
      </c>
      <c r="B3806" t="s">
        <v>1193</v>
      </c>
      <c r="C3806" t="s">
        <v>21</v>
      </c>
      <c r="D3806" t="s">
        <v>2935</v>
      </c>
      <c r="E3806" t="str">
        <f>_xlfn.XLOOKUP(Table2[[#This Row],[rxn]],[1]Sheet1!$A:$A,[1]Sheet1!$C:$C,"Other metaolism",0)</f>
        <v>Excluded</v>
      </c>
      <c r="F3806" t="s">
        <v>19</v>
      </c>
      <c r="G3806" t="str">
        <f>Table2[[#This Row],[rxn]]&amp;"_"&amp;Table2[[#This Row],[dir]]</f>
        <v>THRtps_e_REV</v>
      </c>
      <c r="H3806" t="str" cm="1">
        <f t="array" ref="H3806">_xlfn.TEXTJOIN(",",TRUE,_xlfn.UNIQUE(_xlfn._xlws.FILTER(Table2[enz],Table2[rxn+dir]=Table2[[#This Row],[rxn+dir]])))</f>
        <v>rt5861</v>
      </c>
      <c r="I3806" s="2" t="str">
        <f>_xlfn.TEXTAFTER(Table2[[#This Row],[rxn]],"_",-1)</f>
        <v>e</v>
      </c>
      <c r="J3806" s="2" t="str">
        <f>_xlfn.TEXTBEFORE(Table2[[#This Row],[rxn]],"_"&amp;Table2[[#This Row],[compartment]],-1)</f>
        <v>THRtps</v>
      </c>
      <c r="K3806" s="2" t="str" cm="1">
        <f t="array" ref="K3806">_xlfn.LET(_xlpm.t,J3806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6" s="2" t="str">
        <f>IF(LEN(Table2[[#This Row],[number at end of rxn-compartment]])&gt;0,_xlfn.TEXTBEFORE(Table2[[#This Row],[rxn-compartment]],Table2[[#This Row],[number at end of rxn-compartment]],-1),"")</f>
        <v/>
      </c>
    </row>
    <row r="3807" spans="1:12" x14ac:dyDescent="0.2">
      <c r="A3807" t="s">
        <v>7918</v>
      </c>
      <c r="B3807" t="s">
        <v>1194</v>
      </c>
      <c r="C3807" t="s">
        <v>8</v>
      </c>
      <c r="D3807" t="s">
        <v>7919</v>
      </c>
      <c r="E3807" t="str">
        <f>_xlfn.XLOOKUP(Table2[[#This Row],[rxn]],[1]Sheet1!$A:$A,[1]Sheet1!$C:$C,"Other metaolism",0)</f>
        <v>tRNA charging</v>
      </c>
      <c r="F3807" t="s">
        <v>182</v>
      </c>
      <c r="G3807" t="str">
        <f>Table2[[#This Row],[rxn]]&amp;"_"&amp;Table2[[#This Row],[dir]]</f>
        <v>THRTRS_c_FWD</v>
      </c>
      <c r="H3807" t="str" cm="1">
        <f t="array" ref="H3807">_xlfn.TEXTJOIN(",",TRUE,_xlfn.UNIQUE(_xlfn._xlws.FILTER(Table2[enz],Table2[rxn+dir]=Table2[[#This Row],[rxn+dir]])))</f>
        <v>rt7480</v>
      </c>
      <c r="I3807" s="2" t="str">
        <f>_xlfn.TEXTAFTER(Table2[[#This Row],[rxn]],"_",-1)</f>
        <v>c</v>
      </c>
      <c r="J3807" s="2" t="str">
        <f>_xlfn.TEXTBEFORE(Table2[[#This Row],[rxn]],"_"&amp;Table2[[#This Row],[compartment]],-1)</f>
        <v>THRTRS</v>
      </c>
      <c r="K3807" s="2" t="str" cm="1">
        <f t="array" ref="K3807">_xlfn.LET(_xlpm.t,J3807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7" s="2" t="str">
        <f>IF(LEN(Table2[[#This Row],[number at end of rxn-compartment]])&gt;0,_xlfn.TEXTBEFORE(Table2[[#This Row],[rxn-compartment]],Table2[[#This Row],[number at end of rxn-compartment]],-1),"")</f>
        <v/>
      </c>
    </row>
    <row r="3808" spans="1:12" x14ac:dyDescent="0.2">
      <c r="A3808" t="s">
        <v>7920</v>
      </c>
      <c r="B3808" t="s">
        <v>7921</v>
      </c>
      <c r="C3808" t="s">
        <v>8</v>
      </c>
      <c r="D3808" t="s">
        <v>1270</v>
      </c>
      <c r="E3808" t="str">
        <f>_xlfn.XLOOKUP(Table2[[#This Row],[rxn]],[1]Sheet1!$A:$A,[1]Sheet1!$C:$C,"Other metaolism",0)</f>
        <v>Excluded</v>
      </c>
      <c r="F3808" t="s">
        <v>19</v>
      </c>
      <c r="G3808" t="str">
        <f>Table2[[#This Row],[rxn]]&amp;"_"&amp;Table2[[#This Row],[dir]]</f>
        <v>THYMDt_c_e_FWD</v>
      </c>
      <c r="H3808" t="str" cm="1">
        <f t="array" ref="H3808">_xlfn.TEXTJOIN(",",TRUE,_xlfn.UNIQUE(_xlfn._xlws.FILTER(Table2[enz],Table2[rxn+dir]=Table2[[#This Row],[rxn+dir]])))</f>
        <v>SPONT</v>
      </c>
      <c r="I3808" s="2" t="str">
        <f>_xlfn.TEXTAFTER(Table2[[#This Row],[rxn]],"_",-1)</f>
        <v>e</v>
      </c>
      <c r="J3808" s="2" t="str">
        <f>_xlfn.TEXTBEFORE(Table2[[#This Row],[rxn]],"_"&amp;Table2[[#This Row],[compartment]],-1)</f>
        <v>THYMDt_c</v>
      </c>
      <c r="K3808" s="2" t="str" cm="1">
        <f t="array" ref="K3808">_xlfn.LET(_xlpm.t,J3808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8" s="2" t="str">
        <f>IF(LEN(Table2[[#This Row],[number at end of rxn-compartment]])&gt;0,_xlfn.TEXTBEFORE(Table2[[#This Row],[rxn-compartment]],Table2[[#This Row],[number at end of rxn-compartment]],-1),"")</f>
        <v/>
      </c>
    </row>
    <row r="3809" spans="1:12" x14ac:dyDescent="0.2">
      <c r="A3809" t="s">
        <v>7922</v>
      </c>
      <c r="B3809" t="s">
        <v>7921</v>
      </c>
      <c r="C3809" t="s">
        <v>21</v>
      </c>
      <c r="D3809" t="s">
        <v>1270</v>
      </c>
      <c r="E3809" t="str">
        <f>_xlfn.XLOOKUP(Table2[[#This Row],[rxn]],[1]Sheet1!$A:$A,[1]Sheet1!$C:$C,"Other metaolism",0)</f>
        <v>Excluded</v>
      </c>
      <c r="F3809" t="s">
        <v>19</v>
      </c>
      <c r="G3809" t="str">
        <f>Table2[[#This Row],[rxn]]&amp;"_"&amp;Table2[[#This Row],[dir]]</f>
        <v>THYMDt_c_e_REV</v>
      </c>
      <c r="H3809" t="str" cm="1">
        <f t="array" ref="H3809">_xlfn.TEXTJOIN(",",TRUE,_xlfn.UNIQUE(_xlfn._xlws.FILTER(Table2[enz],Table2[rxn+dir]=Table2[[#This Row],[rxn+dir]])))</f>
        <v>SPONT</v>
      </c>
      <c r="I3809" s="2" t="str">
        <f>_xlfn.TEXTAFTER(Table2[[#This Row],[rxn]],"_",-1)</f>
        <v>e</v>
      </c>
      <c r="J3809" s="2" t="str">
        <f>_xlfn.TEXTBEFORE(Table2[[#This Row],[rxn]],"_"&amp;Table2[[#This Row],[compartment]],-1)</f>
        <v>THYMDt_c</v>
      </c>
      <c r="K3809" s="2" t="str" cm="1">
        <f t="array" ref="K3809">_xlfn.LET(_xlpm.t,J3809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09" s="2" t="str">
        <f>IF(LEN(Table2[[#This Row],[number at end of rxn-compartment]])&gt;0,_xlfn.TEXTBEFORE(Table2[[#This Row],[rxn-compartment]],Table2[[#This Row],[number at end of rxn-compartment]],-1),"")</f>
        <v/>
      </c>
    </row>
    <row r="3810" spans="1:12" x14ac:dyDescent="0.2">
      <c r="A3810" t="s">
        <v>7923</v>
      </c>
      <c r="B3810" t="s">
        <v>7924</v>
      </c>
      <c r="C3810" t="s">
        <v>8</v>
      </c>
      <c r="D3810" t="s">
        <v>2201</v>
      </c>
      <c r="E3810" t="str">
        <f>_xlfn.XLOOKUP(Table2[[#This Row],[rxn]],[1]Sheet1!$A:$A,[1]Sheet1!$C:$C,"Other metaolism",0)</f>
        <v>Other biosynthetic metabolism</v>
      </c>
      <c r="F3810" t="s">
        <v>1204</v>
      </c>
      <c r="G3810" t="str">
        <f>Table2[[#This Row],[rxn]]&amp;"_"&amp;Table2[[#This Row],[dir]]</f>
        <v>THZPSN1_c_FWD</v>
      </c>
      <c r="H3810" t="str" cm="1">
        <f t="array" ref="H3810">_xlfn.TEXTJOIN(",",TRUE,_xlfn.UNIQUE(_xlfn._xlws.FILTER(Table2[enz],Table2[rxn+dir]=Table2[[#This Row],[rxn+dir]])))</f>
        <v>UNKNOWN</v>
      </c>
      <c r="I3810" s="2" t="str">
        <f>_xlfn.TEXTAFTER(Table2[[#This Row],[rxn]],"_",-1)</f>
        <v>c</v>
      </c>
      <c r="J3810" s="2" t="str">
        <f>_xlfn.TEXTBEFORE(Table2[[#This Row],[rxn]],"_"&amp;Table2[[#This Row],[compartment]],-1)</f>
        <v>THZPSN1</v>
      </c>
      <c r="K3810" s="2" t="str" cm="1">
        <f t="array" ref="K3810">_xlfn.LET(_xlpm.t,J3810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810" s="2" t="str">
        <f>IF(LEN(Table2[[#This Row],[number at end of rxn-compartment]])&gt;0,_xlfn.TEXTBEFORE(Table2[[#This Row],[rxn-compartment]],Table2[[#This Row],[number at end of rxn-compartment]],-1),"")</f>
        <v>THZPSN</v>
      </c>
    </row>
    <row r="3811" spans="1:12" x14ac:dyDescent="0.2">
      <c r="A3811" t="s">
        <v>7925</v>
      </c>
      <c r="B3811" t="s">
        <v>7926</v>
      </c>
      <c r="C3811" t="s">
        <v>8</v>
      </c>
      <c r="D3811" t="s">
        <v>2201</v>
      </c>
      <c r="E3811" t="str">
        <f>_xlfn.XLOOKUP(Table2[[#This Row],[rxn]],[1]Sheet1!$A:$A,[1]Sheet1!$C:$C,"Other metaolism",0)</f>
        <v>Other biosynthetic metabolism</v>
      </c>
      <c r="F3811" t="s">
        <v>1204</v>
      </c>
      <c r="G3811" t="str">
        <f>Table2[[#This Row],[rxn]]&amp;"_"&amp;Table2[[#This Row],[dir]]</f>
        <v>THZPSN2_c_FWD</v>
      </c>
      <c r="H3811" t="str" cm="1">
        <f t="array" ref="H3811">_xlfn.TEXTJOIN(",",TRUE,_xlfn.UNIQUE(_xlfn._xlws.FILTER(Table2[enz],Table2[rxn+dir]=Table2[[#This Row],[rxn+dir]])))</f>
        <v>UNKNOWN</v>
      </c>
      <c r="I3811" s="2" t="str">
        <f>_xlfn.TEXTAFTER(Table2[[#This Row],[rxn]],"_",-1)</f>
        <v>c</v>
      </c>
      <c r="J3811" s="2" t="str">
        <f>_xlfn.TEXTBEFORE(Table2[[#This Row],[rxn]],"_"&amp;Table2[[#This Row],[compartment]],-1)</f>
        <v>THZPSN2</v>
      </c>
      <c r="K3811" s="2" t="str" cm="1">
        <f t="array" ref="K3811">_xlfn.LET(_xlpm.t,J3811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811" s="2" t="str">
        <f>IF(LEN(Table2[[#This Row],[number at end of rxn-compartment]])&gt;0,_xlfn.TEXTBEFORE(Table2[[#This Row],[rxn-compartment]],Table2[[#This Row],[number at end of rxn-compartment]],-1),"")</f>
        <v>THZPSN</v>
      </c>
    </row>
    <row r="3812" spans="1:12" x14ac:dyDescent="0.2">
      <c r="A3812" t="s">
        <v>7927</v>
      </c>
      <c r="B3812" t="s">
        <v>1197</v>
      </c>
      <c r="C3812" t="s">
        <v>8</v>
      </c>
      <c r="D3812" t="s">
        <v>7928</v>
      </c>
      <c r="E3812" t="str">
        <f>_xlfn.XLOOKUP(Table2[[#This Row],[rxn]],[1]Sheet1!$A:$A,[1]Sheet1!$C:$C,"Other metaolism",0)</f>
        <v>Central metabolism</v>
      </c>
      <c r="F3812" t="s">
        <v>531</v>
      </c>
      <c r="G3812" t="str">
        <f>Table2[[#This Row],[rxn]]&amp;"_"&amp;Table2[[#This Row],[dir]]</f>
        <v>TKT1_c_FWD</v>
      </c>
      <c r="H3812" t="str" cm="1">
        <f t="array" ref="H3812">_xlfn.TEXTJOIN(",",TRUE,_xlfn.UNIQUE(_xlfn._xlws.FILTER(Table2[enz],Table2[rxn+dir]=Table2[[#This Row],[rxn+dir]])))</f>
        <v>rt7263_c</v>
      </c>
      <c r="I3812" s="2" t="str">
        <f>_xlfn.TEXTAFTER(Table2[[#This Row],[rxn]],"_",-1)</f>
        <v>c</v>
      </c>
      <c r="J3812" s="2" t="str">
        <f>_xlfn.TEXTBEFORE(Table2[[#This Row],[rxn]],"_"&amp;Table2[[#This Row],[compartment]],-1)</f>
        <v>TKT1</v>
      </c>
      <c r="K3812" s="2" t="str" cm="1">
        <f t="array" ref="K3812">_xlfn.LET(_xlpm.t,J3812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812" s="2" t="str">
        <f>IF(LEN(Table2[[#This Row],[number at end of rxn-compartment]])&gt;0,_xlfn.TEXTBEFORE(Table2[[#This Row],[rxn-compartment]],Table2[[#This Row],[number at end of rxn-compartment]],-1),"")</f>
        <v>TKT</v>
      </c>
    </row>
    <row r="3813" spans="1:12" x14ac:dyDescent="0.2">
      <c r="A3813" t="s">
        <v>7929</v>
      </c>
      <c r="B3813" t="s">
        <v>1197</v>
      </c>
      <c r="C3813" t="s">
        <v>21</v>
      </c>
      <c r="D3813" t="s">
        <v>7928</v>
      </c>
      <c r="E3813" t="str">
        <f>_xlfn.XLOOKUP(Table2[[#This Row],[rxn]],[1]Sheet1!$A:$A,[1]Sheet1!$C:$C,"Other metaolism",0)</f>
        <v>Central metabolism</v>
      </c>
      <c r="F3813" t="s">
        <v>531</v>
      </c>
      <c r="G3813" t="str">
        <f>Table2[[#This Row],[rxn]]&amp;"_"&amp;Table2[[#This Row],[dir]]</f>
        <v>TKT1_c_REV</v>
      </c>
      <c r="H3813" t="str" cm="1">
        <f t="array" ref="H3813">_xlfn.TEXTJOIN(",",TRUE,_xlfn.UNIQUE(_xlfn._xlws.FILTER(Table2[enz],Table2[rxn+dir]=Table2[[#This Row],[rxn+dir]])))</f>
        <v>rt7263_c</v>
      </c>
      <c r="I3813" s="2" t="str">
        <f>_xlfn.TEXTAFTER(Table2[[#This Row],[rxn]],"_",-1)</f>
        <v>c</v>
      </c>
      <c r="J3813" s="2" t="str">
        <f>_xlfn.TEXTBEFORE(Table2[[#This Row],[rxn]],"_"&amp;Table2[[#This Row],[compartment]],-1)</f>
        <v>TKT1</v>
      </c>
      <c r="K3813" s="2" t="str" cm="1">
        <f t="array" ref="K3813">_xlfn.LET(_xlpm.t,J3813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813" s="2" t="str">
        <f>IF(LEN(Table2[[#This Row],[number at end of rxn-compartment]])&gt;0,_xlfn.TEXTBEFORE(Table2[[#This Row],[rxn-compartment]],Table2[[#This Row],[number at end of rxn-compartment]],-1),"")</f>
        <v>TKT</v>
      </c>
    </row>
    <row r="3814" spans="1:12" x14ac:dyDescent="0.2">
      <c r="A3814" t="s">
        <v>7930</v>
      </c>
      <c r="B3814" t="s">
        <v>1200</v>
      </c>
      <c r="C3814" t="s">
        <v>8</v>
      </c>
      <c r="D3814" t="s">
        <v>7928</v>
      </c>
      <c r="E3814" t="str">
        <f>_xlfn.XLOOKUP(Table2[[#This Row],[rxn]],[1]Sheet1!$A:$A,[1]Sheet1!$C:$C,"Other metaolism",0)</f>
        <v>Central metabolism</v>
      </c>
      <c r="F3814" t="s">
        <v>531</v>
      </c>
      <c r="G3814" t="str">
        <f>Table2[[#This Row],[rxn]]&amp;"_"&amp;Table2[[#This Row],[dir]]</f>
        <v>TKT2_c_FWD</v>
      </c>
      <c r="H3814" t="str" cm="1">
        <f t="array" ref="H3814">_xlfn.TEXTJOIN(",",TRUE,_xlfn.UNIQUE(_xlfn._xlws.FILTER(Table2[enz],Table2[rxn+dir]=Table2[[#This Row],[rxn+dir]])))</f>
        <v>rt7263_c</v>
      </c>
      <c r="I3814" s="2" t="str">
        <f>_xlfn.TEXTAFTER(Table2[[#This Row],[rxn]],"_",-1)</f>
        <v>c</v>
      </c>
      <c r="J3814" s="2" t="str">
        <f>_xlfn.TEXTBEFORE(Table2[[#This Row],[rxn]],"_"&amp;Table2[[#This Row],[compartment]],-1)</f>
        <v>TKT2</v>
      </c>
      <c r="K3814" s="2" t="str" cm="1">
        <f t="array" ref="K3814">_xlfn.LET(_xlpm.t,J3814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814" s="2" t="str">
        <f>IF(LEN(Table2[[#This Row],[number at end of rxn-compartment]])&gt;0,_xlfn.TEXTBEFORE(Table2[[#This Row],[rxn-compartment]],Table2[[#This Row],[number at end of rxn-compartment]],-1),"")</f>
        <v>TKT</v>
      </c>
    </row>
    <row r="3815" spans="1:12" x14ac:dyDescent="0.2">
      <c r="A3815" t="s">
        <v>7931</v>
      </c>
      <c r="B3815" t="s">
        <v>1200</v>
      </c>
      <c r="C3815" t="s">
        <v>21</v>
      </c>
      <c r="D3815" t="s">
        <v>7928</v>
      </c>
      <c r="E3815" t="str">
        <f>_xlfn.XLOOKUP(Table2[[#This Row],[rxn]],[1]Sheet1!$A:$A,[1]Sheet1!$C:$C,"Other metaolism",0)</f>
        <v>Central metabolism</v>
      </c>
      <c r="F3815" t="s">
        <v>531</v>
      </c>
      <c r="G3815" t="str">
        <f>Table2[[#This Row],[rxn]]&amp;"_"&amp;Table2[[#This Row],[dir]]</f>
        <v>TKT2_c_REV</v>
      </c>
      <c r="H3815" t="str" cm="1">
        <f t="array" ref="H3815">_xlfn.TEXTJOIN(",",TRUE,_xlfn.UNIQUE(_xlfn._xlws.FILTER(Table2[enz],Table2[rxn+dir]=Table2[[#This Row],[rxn+dir]])))</f>
        <v>rt7263_c</v>
      </c>
      <c r="I3815" s="2" t="str">
        <f>_xlfn.TEXTAFTER(Table2[[#This Row],[rxn]],"_",-1)</f>
        <v>c</v>
      </c>
      <c r="J3815" s="2" t="str">
        <f>_xlfn.TEXTBEFORE(Table2[[#This Row],[rxn]],"_"&amp;Table2[[#This Row],[compartment]],-1)</f>
        <v>TKT2</v>
      </c>
      <c r="K3815" s="2" t="str" cm="1">
        <f t="array" ref="K3815">_xlfn.LET(_xlpm.t,J3815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815" s="2" t="str">
        <f>IF(LEN(Table2[[#This Row],[number at end of rxn-compartment]])&gt;0,_xlfn.TEXTBEFORE(Table2[[#This Row],[rxn-compartment]],Table2[[#This Row],[number at end of rxn-compartment]],-1),"")</f>
        <v>TKT</v>
      </c>
    </row>
    <row r="3816" spans="1:12" x14ac:dyDescent="0.2">
      <c r="A3816" t="s">
        <v>7932</v>
      </c>
      <c r="B3816" t="s">
        <v>7934</v>
      </c>
      <c r="C3816" t="s">
        <v>8</v>
      </c>
      <c r="D3816" t="s">
        <v>7933</v>
      </c>
      <c r="E3816" t="str">
        <f>_xlfn.XLOOKUP(Table2[[#This Row],[rxn]],[1]Sheet1!$A:$A,[1]Sheet1!$C:$C,"Other metaolism",0)</f>
        <v>Other metabolism</v>
      </c>
      <c r="F3816" t="s">
        <v>3302</v>
      </c>
      <c r="G3816" t="str">
        <f>Table2[[#This Row],[rxn]]&amp;"_"&amp;Table2[[#This Row],[dir]]</f>
        <v>TMABADH_m_FWD</v>
      </c>
      <c r="H3816" t="str" cm="1">
        <f t="array" ref="H3816">_xlfn.TEXTJOIN(",",TRUE,_xlfn.UNIQUE(_xlfn._xlws.FILTER(Table2[enz],Table2[rxn+dir]=Table2[[#This Row],[rxn+dir]])))</f>
        <v>rt7955_m</v>
      </c>
      <c r="I3816" s="2" t="str">
        <f>_xlfn.TEXTAFTER(Table2[[#This Row],[rxn]],"_",-1)</f>
        <v>m</v>
      </c>
      <c r="J3816" s="2" t="str">
        <f>_xlfn.TEXTBEFORE(Table2[[#This Row],[rxn]],"_"&amp;Table2[[#This Row],[compartment]],-1)</f>
        <v>TMABADH</v>
      </c>
      <c r="K3816" s="2" t="str" cm="1">
        <f t="array" ref="K3816">_xlfn.LET(_xlpm.t,J3816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16" s="2" t="str">
        <f>IF(LEN(Table2[[#This Row],[number at end of rxn-compartment]])&gt;0,_xlfn.TEXTBEFORE(Table2[[#This Row],[rxn-compartment]],Table2[[#This Row],[number at end of rxn-compartment]],-1),"")</f>
        <v/>
      </c>
    </row>
    <row r="3817" spans="1:12" x14ac:dyDescent="0.2">
      <c r="A3817" t="s">
        <v>7935</v>
      </c>
      <c r="B3817" t="s">
        <v>7936</v>
      </c>
      <c r="C3817" t="s">
        <v>8</v>
      </c>
      <c r="D3817" t="s">
        <v>2201</v>
      </c>
      <c r="E3817" t="str">
        <f>_xlfn.XLOOKUP(Table2[[#This Row],[rxn]],[1]Sheet1!$A:$A,[1]Sheet1!$C:$C,"Other metaolism",0)</f>
        <v>RNA metabolism</v>
      </c>
      <c r="F3817" t="s">
        <v>239</v>
      </c>
      <c r="G3817" t="str">
        <f>Table2[[#This Row],[rxn]]&amp;"_"&amp;Table2[[#This Row],[dir]]</f>
        <v>TMDK1_c_FWD</v>
      </c>
      <c r="H3817" t="str" cm="1">
        <f t="array" ref="H3817">_xlfn.TEXTJOIN(",",TRUE,_xlfn.UNIQUE(_xlfn._xlws.FILTER(Table2[enz],Table2[rxn+dir]=Table2[[#This Row],[rxn+dir]])))</f>
        <v>UNKNOWN</v>
      </c>
      <c r="I3817" s="2" t="str">
        <f>_xlfn.TEXTAFTER(Table2[[#This Row],[rxn]],"_",-1)</f>
        <v>c</v>
      </c>
      <c r="J3817" s="2" t="str">
        <f>_xlfn.TEXTBEFORE(Table2[[#This Row],[rxn]],"_"&amp;Table2[[#This Row],[compartment]],-1)</f>
        <v>TMDK1</v>
      </c>
      <c r="K3817" s="2" t="str" cm="1">
        <f t="array" ref="K3817">_xlfn.LET(_xlpm.t,J3817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817" s="2" t="str">
        <f>IF(LEN(Table2[[#This Row],[number at end of rxn-compartment]])&gt;0,_xlfn.TEXTBEFORE(Table2[[#This Row],[rxn-compartment]],Table2[[#This Row],[number at end of rxn-compartment]],-1),"")</f>
        <v>TMDK</v>
      </c>
    </row>
    <row r="3818" spans="1:12" x14ac:dyDescent="0.2">
      <c r="A3818" t="s">
        <v>7937</v>
      </c>
      <c r="B3818" t="s">
        <v>1201</v>
      </c>
      <c r="C3818" t="s">
        <v>8</v>
      </c>
      <c r="D3818" t="s">
        <v>7938</v>
      </c>
      <c r="E3818" t="str">
        <f>_xlfn.XLOOKUP(Table2[[#This Row],[rxn]],[1]Sheet1!$A:$A,[1]Sheet1!$C:$C,"Other metaolism",0)</f>
        <v>Other biosynthetic metabolism</v>
      </c>
      <c r="F3818" t="s">
        <v>1204</v>
      </c>
      <c r="G3818" t="str">
        <f>Table2[[#This Row],[rxn]]&amp;"_"&amp;Table2[[#This Row],[dir]]</f>
        <v>TMDPK_c_FWD</v>
      </c>
      <c r="H3818" t="str" cm="1">
        <f t="array" ref="H3818">_xlfn.TEXTJOIN(",",TRUE,_xlfn.UNIQUE(_xlfn._xlws.FILTER(Table2[enz],Table2[rxn+dir]=Table2[[#This Row],[rxn+dir]])))</f>
        <v>rt8116</v>
      </c>
      <c r="I3818" s="2" t="str">
        <f>_xlfn.TEXTAFTER(Table2[[#This Row],[rxn]],"_",-1)</f>
        <v>c</v>
      </c>
      <c r="J3818" s="2" t="str">
        <f>_xlfn.TEXTBEFORE(Table2[[#This Row],[rxn]],"_"&amp;Table2[[#This Row],[compartment]],-1)</f>
        <v>TMDPK</v>
      </c>
      <c r="K3818" s="2" t="str" cm="1">
        <f t="array" ref="K3818">_xlfn.LET(_xlpm.t,J3818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18" s="2" t="str">
        <f>IF(LEN(Table2[[#This Row],[number at end of rxn-compartment]])&gt;0,_xlfn.TEXTBEFORE(Table2[[#This Row],[rxn-compartment]],Table2[[#This Row],[number at end of rxn-compartment]],-1),"")</f>
        <v/>
      </c>
    </row>
    <row r="3819" spans="1:12" x14ac:dyDescent="0.2">
      <c r="A3819" t="s">
        <v>7939</v>
      </c>
      <c r="B3819" t="s">
        <v>7940</v>
      </c>
      <c r="C3819" t="s">
        <v>8</v>
      </c>
      <c r="D3819" t="s">
        <v>7938</v>
      </c>
      <c r="E3819" t="str">
        <f>_xlfn.XLOOKUP(Table2[[#This Row],[rxn]],[1]Sheet1!$A:$A,[1]Sheet1!$C:$C,"Other metaolism",0)</f>
        <v>Other biosynthetic metabolism</v>
      </c>
      <c r="F3819" t="s">
        <v>1204</v>
      </c>
      <c r="G3819" t="str">
        <f>Table2[[#This Row],[rxn]]&amp;"_"&amp;Table2[[#This Row],[dir]]</f>
        <v>TMDPPK_c_FWD</v>
      </c>
      <c r="H3819" t="str" cm="1">
        <f t="array" ref="H3819">_xlfn.TEXTJOIN(",",TRUE,_xlfn.UNIQUE(_xlfn._xlws.FILTER(Table2[enz],Table2[rxn+dir]=Table2[[#This Row],[rxn+dir]])))</f>
        <v>rt8116</v>
      </c>
      <c r="I3819" s="2" t="str">
        <f>_xlfn.TEXTAFTER(Table2[[#This Row],[rxn]],"_",-1)</f>
        <v>c</v>
      </c>
      <c r="J3819" s="2" t="str">
        <f>_xlfn.TEXTBEFORE(Table2[[#This Row],[rxn]],"_"&amp;Table2[[#This Row],[compartment]],-1)</f>
        <v>TMDPPK</v>
      </c>
      <c r="K3819" s="2" t="str" cm="1">
        <f t="array" ref="K3819">_xlfn.LET(_xlpm.t,J3819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19" s="2" t="str">
        <f>IF(LEN(Table2[[#This Row],[number at end of rxn-compartment]])&gt;0,_xlfn.TEXTBEFORE(Table2[[#This Row],[rxn-compartment]],Table2[[#This Row],[number at end of rxn-compartment]],-1),"")</f>
        <v/>
      </c>
    </row>
    <row r="3820" spans="1:12" x14ac:dyDescent="0.2">
      <c r="A3820" t="s">
        <v>7941</v>
      </c>
      <c r="B3820" t="s">
        <v>1205</v>
      </c>
      <c r="C3820" t="s">
        <v>8</v>
      </c>
      <c r="D3820" t="s">
        <v>7942</v>
      </c>
      <c r="E3820" t="str">
        <f>_xlfn.XLOOKUP(Table2[[#This Row],[rxn]],[1]Sheet1!$A:$A,[1]Sheet1!$C:$C,"Other metaolism",0)</f>
        <v>RNA metabolism</v>
      </c>
      <c r="F3820" t="s">
        <v>239</v>
      </c>
      <c r="G3820" t="str">
        <f>Table2[[#This Row],[rxn]]&amp;"_"&amp;Table2[[#This Row],[dir]]</f>
        <v>TMDS_c_FWD</v>
      </c>
      <c r="H3820" t="str" cm="1">
        <f t="array" ref="H3820">_xlfn.TEXTJOIN(",",TRUE,_xlfn.UNIQUE(_xlfn._xlws.FILTER(Table2[enz],Table2[rxn+dir]=Table2[[#This Row],[rxn+dir]])))</f>
        <v>rt2476,rt2477</v>
      </c>
      <c r="I3820" s="2" t="str">
        <f>_xlfn.TEXTAFTER(Table2[[#This Row],[rxn]],"_",-1)</f>
        <v>c</v>
      </c>
      <c r="J3820" s="2" t="str">
        <f>_xlfn.TEXTBEFORE(Table2[[#This Row],[rxn]],"_"&amp;Table2[[#This Row],[compartment]],-1)</f>
        <v>TMDS</v>
      </c>
      <c r="K3820" s="2" t="str" cm="1">
        <f t="array" ref="K3820">_xlfn.LET(_xlpm.t,J3820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0" s="2" t="str">
        <f>IF(LEN(Table2[[#This Row],[number at end of rxn-compartment]])&gt;0,_xlfn.TEXTBEFORE(Table2[[#This Row],[rxn-compartment]],Table2[[#This Row],[number at end of rxn-compartment]],-1),"")</f>
        <v/>
      </c>
    </row>
    <row r="3821" spans="1:12" x14ac:dyDescent="0.2">
      <c r="A3821" t="s">
        <v>7943</v>
      </c>
      <c r="B3821" t="s">
        <v>1205</v>
      </c>
      <c r="C3821" t="s">
        <v>8</v>
      </c>
      <c r="D3821" t="s">
        <v>7944</v>
      </c>
      <c r="E3821" t="str">
        <f>_xlfn.XLOOKUP(Table2[[#This Row],[rxn]],[1]Sheet1!$A:$A,[1]Sheet1!$C:$C,"Other metaolism",0)</f>
        <v>RNA metabolism</v>
      </c>
      <c r="F3821" t="s">
        <v>239</v>
      </c>
      <c r="G3821" t="str">
        <f>Table2[[#This Row],[rxn]]&amp;"_"&amp;Table2[[#This Row],[dir]]</f>
        <v>TMDS_c_FWD</v>
      </c>
      <c r="H3821" t="str" cm="1">
        <f t="array" ref="H3821">_xlfn.TEXTJOIN(",",TRUE,_xlfn.UNIQUE(_xlfn._xlws.FILTER(Table2[enz],Table2[rxn+dir]=Table2[[#This Row],[rxn+dir]])))</f>
        <v>rt2476,rt2477</v>
      </c>
      <c r="I3821" s="2" t="str">
        <f>_xlfn.TEXTAFTER(Table2[[#This Row],[rxn]],"_",-1)</f>
        <v>c</v>
      </c>
      <c r="J3821" s="2" t="str">
        <f>_xlfn.TEXTBEFORE(Table2[[#This Row],[rxn]],"_"&amp;Table2[[#This Row],[compartment]],-1)</f>
        <v>TMDS</v>
      </c>
      <c r="K3821" s="2" t="str" cm="1">
        <f t="array" ref="K3821">_xlfn.LET(_xlpm.t,J3821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1" s="2" t="str">
        <f>IF(LEN(Table2[[#This Row],[number at end of rxn-compartment]])&gt;0,_xlfn.TEXTBEFORE(Table2[[#This Row],[rxn-compartment]],Table2[[#This Row],[number at end of rxn-compartment]],-1),"")</f>
        <v/>
      </c>
    </row>
    <row r="3822" spans="1:12" x14ac:dyDescent="0.2">
      <c r="A3822" t="s">
        <v>7945</v>
      </c>
      <c r="B3822" t="s">
        <v>7947</v>
      </c>
      <c r="C3822" t="s">
        <v>8</v>
      </c>
      <c r="D3822" t="s">
        <v>7946</v>
      </c>
      <c r="E3822" t="str">
        <f>_xlfn.XLOOKUP(Table2[[#This Row],[rxn]],[1]Sheet1!$A:$A,[1]Sheet1!$C:$C,"Other metaolism",0)</f>
        <v>Other metabolism</v>
      </c>
      <c r="F3822" t="s">
        <v>3302</v>
      </c>
      <c r="G3822" t="str">
        <f>Table2[[#This Row],[rxn]]&amp;"_"&amp;Table2[[#This Row],[dir]]</f>
        <v>TMLYSOX_m_FWD</v>
      </c>
      <c r="H3822" t="str" cm="1">
        <f t="array" ref="H3822">_xlfn.TEXTJOIN(",",TRUE,_xlfn.UNIQUE(_xlfn._xlws.FILTER(Table2[enz],Table2[rxn+dir]=Table2[[#This Row],[rxn+dir]])))</f>
        <v>rt0812</v>
      </c>
      <c r="I3822" s="2" t="str">
        <f>_xlfn.TEXTAFTER(Table2[[#This Row],[rxn]],"_",-1)</f>
        <v>m</v>
      </c>
      <c r="J3822" s="2" t="str">
        <f>_xlfn.TEXTBEFORE(Table2[[#This Row],[rxn]],"_"&amp;Table2[[#This Row],[compartment]],-1)</f>
        <v>TMLYSOX</v>
      </c>
      <c r="K3822" s="2" t="str" cm="1">
        <f t="array" ref="K3822">_xlfn.LET(_xlpm.t,J3822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2" s="2" t="str">
        <f>IF(LEN(Table2[[#This Row],[number at end of rxn-compartment]])&gt;0,_xlfn.TEXTBEFORE(Table2[[#This Row],[rxn-compartment]],Table2[[#This Row],[number at end of rxn-compartment]],-1),"")</f>
        <v/>
      </c>
    </row>
    <row r="3823" spans="1:12" x14ac:dyDescent="0.2">
      <c r="A3823" t="s">
        <v>7948</v>
      </c>
      <c r="B3823" t="s">
        <v>7949</v>
      </c>
      <c r="C3823" t="s">
        <v>8</v>
      </c>
      <c r="D3823" t="s">
        <v>5643</v>
      </c>
      <c r="E3823" t="str">
        <f>_xlfn.XLOOKUP(Table2[[#This Row],[rxn]],[1]Sheet1!$A:$A,[1]Sheet1!$C:$C,"Other metaolism",0)</f>
        <v>Other biosynthetic metabolism</v>
      </c>
      <c r="F3823" t="s">
        <v>1204</v>
      </c>
      <c r="G3823" t="str">
        <f>Table2[[#This Row],[rxn]]&amp;"_"&amp;Table2[[#This Row],[dir]]</f>
        <v>TMN_c_FWD</v>
      </c>
      <c r="H3823" t="str" cm="1">
        <f t="array" ref="H3823">_xlfn.TEXTJOIN(",",TRUE,_xlfn.UNIQUE(_xlfn._xlws.FILTER(Table2[enz],Table2[rxn+dir]=Table2[[#This Row],[rxn+dir]])))</f>
        <v>rt4410</v>
      </c>
      <c r="I3823" s="2" t="str">
        <f>_xlfn.TEXTAFTER(Table2[[#This Row],[rxn]],"_",-1)</f>
        <v>c</v>
      </c>
      <c r="J3823" s="2" t="str">
        <f>_xlfn.TEXTBEFORE(Table2[[#This Row],[rxn]],"_"&amp;Table2[[#This Row],[compartment]],-1)</f>
        <v>TMN</v>
      </c>
      <c r="K3823" s="2" t="str" cm="1">
        <f t="array" ref="K3823">_xlfn.LET(_xlpm.t,J3823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3" s="2" t="str">
        <f>IF(LEN(Table2[[#This Row],[number at end of rxn-compartment]])&gt;0,_xlfn.TEXTBEFORE(Table2[[#This Row],[rxn-compartment]],Table2[[#This Row],[number at end of rxn-compartment]],-1),"")</f>
        <v/>
      </c>
    </row>
    <row r="3824" spans="1:12" x14ac:dyDescent="0.2">
      <c r="A3824" t="s">
        <v>7950</v>
      </c>
      <c r="B3824" t="s">
        <v>7951</v>
      </c>
      <c r="C3824" t="s">
        <v>8</v>
      </c>
      <c r="D3824" t="s">
        <v>2201</v>
      </c>
      <c r="E3824" t="str">
        <f>_xlfn.XLOOKUP(Table2[[#This Row],[rxn]],[1]Sheet1!$A:$A,[1]Sheet1!$C:$C,"Other metaolism",0)</f>
        <v>Other biosynthetic metabolism</v>
      </c>
      <c r="F3824" t="s">
        <v>1204</v>
      </c>
      <c r="G3824" t="str">
        <f>Table2[[#This Row],[rxn]]&amp;"_"&amp;Table2[[#This Row],[dir]]</f>
        <v>TMPK_c_FWD</v>
      </c>
      <c r="H3824" t="str" cm="1">
        <f t="array" ref="H3824">_xlfn.TEXTJOIN(",",TRUE,_xlfn.UNIQUE(_xlfn._xlws.FILTER(Table2[enz],Table2[rxn+dir]=Table2[[#This Row],[rxn+dir]])))</f>
        <v>UNKNOWN</v>
      </c>
      <c r="I3824" s="2" t="str">
        <f>_xlfn.TEXTAFTER(Table2[[#This Row],[rxn]],"_",-1)</f>
        <v>c</v>
      </c>
      <c r="J3824" s="2" t="str">
        <f>_xlfn.TEXTBEFORE(Table2[[#This Row],[rxn]],"_"&amp;Table2[[#This Row],[compartment]],-1)</f>
        <v>TMPK</v>
      </c>
      <c r="K3824" s="2" t="str" cm="1">
        <f t="array" ref="K3824">_xlfn.LET(_xlpm.t,J3824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4" s="2" t="str">
        <f>IF(LEN(Table2[[#This Row],[number at end of rxn-compartment]])&gt;0,_xlfn.TEXTBEFORE(Table2[[#This Row],[rxn-compartment]],Table2[[#This Row],[number at end of rxn-compartment]],-1),"")</f>
        <v/>
      </c>
    </row>
    <row r="3825" spans="1:12" x14ac:dyDescent="0.2">
      <c r="A3825" t="s">
        <v>7952</v>
      </c>
      <c r="B3825" t="s">
        <v>7953</v>
      </c>
      <c r="C3825" t="s">
        <v>8</v>
      </c>
      <c r="D3825" t="s">
        <v>5575</v>
      </c>
      <c r="E3825" t="str">
        <f>_xlfn.XLOOKUP(Table2[[#This Row],[rxn]],[1]Sheet1!$A:$A,[1]Sheet1!$C:$C,"Other metaolism",0)</f>
        <v>Other biosynthetic metabolism</v>
      </c>
      <c r="F3825" t="s">
        <v>1204</v>
      </c>
      <c r="G3825" t="str">
        <f>Table2[[#This Row],[rxn]]&amp;"_"&amp;Table2[[#This Row],[dir]]</f>
        <v>TMPPP_c_FWD</v>
      </c>
      <c r="H3825" t="str" cm="1">
        <f t="array" ref="H3825">_xlfn.TEXTJOIN(",",TRUE,_xlfn.UNIQUE(_xlfn._xlws.FILTER(Table2[enz],Table2[rxn+dir]=Table2[[#This Row],[rxn+dir]])))</f>
        <v>rt7845</v>
      </c>
      <c r="I3825" s="2" t="str">
        <f>_xlfn.TEXTAFTER(Table2[[#This Row],[rxn]],"_",-1)</f>
        <v>c</v>
      </c>
      <c r="J3825" s="2" t="str">
        <f>_xlfn.TEXTBEFORE(Table2[[#This Row],[rxn]],"_"&amp;Table2[[#This Row],[compartment]],-1)</f>
        <v>TMPPP</v>
      </c>
      <c r="K3825" s="2" t="str" cm="1">
        <f t="array" ref="K3825">_xlfn.LET(_xlpm.t,J3825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5" s="2" t="str">
        <f>IF(LEN(Table2[[#This Row],[number at end of rxn-compartment]])&gt;0,_xlfn.TEXTBEFORE(Table2[[#This Row],[rxn-compartment]],Table2[[#This Row],[number at end of rxn-compartment]],-1),"")</f>
        <v/>
      </c>
    </row>
    <row r="3826" spans="1:12" x14ac:dyDescent="0.2">
      <c r="A3826" t="s">
        <v>7954</v>
      </c>
      <c r="B3826" t="s">
        <v>1208</v>
      </c>
      <c r="C3826" t="s">
        <v>8</v>
      </c>
      <c r="D3826" t="s">
        <v>7955</v>
      </c>
      <c r="E3826" t="str">
        <f>_xlfn.XLOOKUP(Table2[[#This Row],[rxn]],[1]Sheet1!$A:$A,[1]Sheet1!$C:$C,"Other metaolism",0)</f>
        <v>Central metabolism</v>
      </c>
      <c r="F3826" t="s">
        <v>460</v>
      </c>
      <c r="G3826" t="str">
        <f>Table2[[#This Row],[rxn]]&amp;"_"&amp;Table2[[#This Row],[dir]]</f>
        <v>TPI_c_FWD</v>
      </c>
      <c r="H3826" t="str" cm="1">
        <f t="array" ref="H3826">_xlfn.TEXTJOIN(",",TRUE,_xlfn.UNIQUE(_xlfn._xlws.FILTER(Table2[enz],Table2[rxn+dir]=Table2[[#This Row],[rxn+dir]])))</f>
        <v>rt0932</v>
      </c>
      <c r="I3826" s="2" t="str">
        <f>_xlfn.TEXTAFTER(Table2[[#This Row],[rxn]],"_",-1)</f>
        <v>c</v>
      </c>
      <c r="J3826" s="2" t="str">
        <f>_xlfn.TEXTBEFORE(Table2[[#This Row],[rxn]],"_"&amp;Table2[[#This Row],[compartment]],-1)</f>
        <v>TPI</v>
      </c>
      <c r="K3826" s="2" t="str" cm="1">
        <f t="array" ref="K3826">_xlfn.LET(_xlpm.t,J3826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6" s="2" t="str">
        <f>IF(LEN(Table2[[#This Row],[number at end of rxn-compartment]])&gt;0,_xlfn.TEXTBEFORE(Table2[[#This Row],[rxn-compartment]],Table2[[#This Row],[number at end of rxn-compartment]],-1),"")</f>
        <v/>
      </c>
    </row>
    <row r="3827" spans="1:12" x14ac:dyDescent="0.2">
      <c r="A3827" t="s">
        <v>7956</v>
      </c>
      <c r="B3827" t="s">
        <v>1208</v>
      </c>
      <c r="C3827" t="s">
        <v>21</v>
      </c>
      <c r="D3827" t="s">
        <v>7955</v>
      </c>
      <c r="E3827" t="str">
        <f>_xlfn.XLOOKUP(Table2[[#This Row],[rxn]],[1]Sheet1!$A:$A,[1]Sheet1!$C:$C,"Other metaolism",0)</f>
        <v>Central metabolism</v>
      </c>
      <c r="F3827" t="s">
        <v>460</v>
      </c>
      <c r="G3827" t="str">
        <f>Table2[[#This Row],[rxn]]&amp;"_"&amp;Table2[[#This Row],[dir]]</f>
        <v>TPI_c_REV</v>
      </c>
      <c r="H3827" t="str" cm="1">
        <f t="array" ref="H3827">_xlfn.TEXTJOIN(",",TRUE,_xlfn.UNIQUE(_xlfn._xlws.FILTER(Table2[enz],Table2[rxn+dir]=Table2[[#This Row],[rxn+dir]])))</f>
        <v>rt0932</v>
      </c>
      <c r="I3827" s="2" t="str">
        <f>_xlfn.TEXTAFTER(Table2[[#This Row],[rxn]],"_",-1)</f>
        <v>c</v>
      </c>
      <c r="J3827" s="2" t="str">
        <f>_xlfn.TEXTBEFORE(Table2[[#This Row],[rxn]],"_"&amp;Table2[[#This Row],[compartment]],-1)</f>
        <v>TPI</v>
      </c>
      <c r="K3827" s="2" t="str" cm="1">
        <f t="array" ref="K3827">_xlfn.LET(_xlpm.t,J3827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7" s="2" t="str">
        <f>IF(LEN(Table2[[#This Row],[number at end of rxn-compartment]])&gt;0,_xlfn.TEXTBEFORE(Table2[[#This Row],[rxn-compartment]],Table2[[#This Row],[number at end of rxn-compartment]],-1),"")</f>
        <v/>
      </c>
    </row>
    <row r="3828" spans="1:12" x14ac:dyDescent="0.2">
      <c r="A3828" t="s">
        <v>7957</v>
      </c>
      <c r="B3828" t="s">
        <v>7958</v>
      </c>
      <c r="C3828" t="s">
        <v>8</v>
      </c>
      <c r="D3828" t="s">
        <v>1270</v>
      </c>
      <c r="E3828" t="str">
        <f>_xlfn.XLOOKUP(Table2[[#This Row],[rxn]],[1]Sheet1!$A:$A,[1]Sheet1!$C:$C,"Other metaolism",0)</f>
        <v>Other metabolism</v>
      </c>
      <c r="F3828" t="s">
        <v>4916</v>
      </c>
      <c r="G3828" t="str">
        <f>Table2[[#This Row],[rxn]]&amp;"_"&amp;Table2[[#This Row],[dir]]</f>
        <v>tpsamp_c_m_FWD</v>
      </c>
      <c r="H3828" t="str" cm="1">
        <f t="array" ref="H3828">_xlfn.TEXTJOIN(",",TRUE,_xlfn.UNIQUE(_xlfn._xlws.FILTER(Table2[enz],Table2[rxn+dir]=Table2[[#This Row],[rxn+dir]])))</f>
        <v>SPONT</v>
      </c>
      <c r="I3828" s="2" t="str">
        <f>_xlfn.TEXTAFTER(Table2[[#This Row],[rxn]],"_",-1)</f>
        <v>m</v>
      </c>
      <c r="J3828" s="2" t="str">
        <f>_xlfn.TEXTBEFORE(Table2[[#This Row],[rxn]],"_"&amp;Table2[[#This Row],[compartment]],-1)</f>
        <v>tpsamp_c</v>
      </c>
      <c r="K3828" s="2" t="str" cm="1">
        <f t="array" ref="K3828">_xlfn.LET(_xlpm.t,J3828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8" s="2" t="str">
        <f>IF(LEN(Table2[[#This Row],[number at end of rxn-compartment]])&gt;0,_xlfn.TEXTBEFORE(Table2[[#This Row],[rxn-compartment]],Table2[[#This Row],[number at end of rxn-compartment]],-1),"")</f>
        <v/>
      </c>
    </row>
    <row r="3829" spans="1:12" x14ac:dyDescent="0.2">
      <c r="A3829" t="s">
        <v>7959</v>
      </c>
      <c r="B3829" t="s">
        <v>7960</v>
      </c>
      <c r="C3829" t="s">
        <v>8</v>
      </c>
      <c r="D3829" t="s">
        <v>1270</v>
      </c>
      <c r="E3829" t="str">
        <f>_xlfn.XLOOKUP(Table2[[#This Row],[rxn]],[1]Sheet1!$A:$A,[1]Sheet1!$C:$C,"Other metaolism",0)</f>
        <v>Other metabolism</v>
      </c>
      <c r="F3829" t="s">
        <v>4916</v>
      </c>
      <c r="G3829" t="str">
        <f>Table2[[#This Row],[rxn]]&amp;"_"&amp;Table2[[#This Row],[dir]]</f>
        <v>tpsbtn_c_m_FWD</v>
      </c>
      <c r="H3829" t="str" cm="1">
        <f t="array" ref="H3829">_xlfn.TEXTJOIN(",",TRUE,_xlfn.UNIQUE(_xlfn._xlws.FILTER(Table2[enz],Table2[rxn+dir]=Table2[[#This Row],[rxn+dir]])))</f>
        <v>SPONT</v>
      </c>
      <c r="I3829" s="2" t="str">
        <f>_xlfn.TEXTAFTER(Table2[[#This Row],[rxn]],"_",-1)</f>
        <v>m</v>
      </c>
      <c r="J3829" s="2" t="str">
        <f>_xlfn.TEXTBEFORE(Table2[[#This Row],[rxn]],"_"&amp;Table2[[#This Row],[compartment]],-1)</f>
        <v>tpsbtn_c</v>
      </c>
      <c r="K3829" s="2" t="str" cm="1">
        <f t="array" ref="K3829">_xlfn.LET(_xlpm.t,J3829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29" s="2" t="str">
        <f>IF(LEN(Table2[[#This Row],[number at end of rxn-compartment]])&gt;0,_xlfn.TEXTBEFORE(Table2[[#This Row],[rxn-compartment]],Table2[[#This Row],[number at end of rxn-compartment]],-1),"")</f>
        <v/>
      </c>
    </row>
    <row r="3830" spans="1:12" x14ac:dyDescent="0.2">
      <c r="A3830" t="s">
        <v>7961</v>
      </c>
      <c r="B3830" t="s">
        <v>7960</v>
      </c>
      <c r="C3830" t="s">
        <v>21</v>
      </c>
      <c r="D3830" t="s">
        <v>1270</v>
      </c>
      <c r="E3830" t="str">
        <f>_xlfn.XLOOKUP(Table2[[#This Row],[rxn]],[1]Sheet1!$A:$A,[1]Sheet1!$C:$C,"Other metaolism",0)</f>
        <v>Other metabolism</v>
      </c>
      <c r="F3830" t="s">
        <v>4916</v>
      </c>
      <c r="G3830" t="str">
        <f>Table2[[#This Row],[rxn]]&amp;"_"&amp;Table2[[#This Row],[dir]]</f>
        <v>tpsbtn_c_m_REV</v>
      </c>
      <c r="H3830" t="str" cm="1">
        <f t="array" ref="H3830">_xlfn.TEXTJOIN(",",TRUE,_xlfn.UNIQUE(_xlfn._xlws.FILTER(Table2[enz],Table2[rxn+dir]=Table2[[#This Row],[rxn+dir]])))</f>
        <v>SPONT</v>
      </c>
      <c r="I3830" s="2" t="str">
        <f>_xlfn.TEXTAFTER(Table2[[#This Row],[rxn]],"_",-1)</f>
        <v>m</v>
      </c>
      <c r="J3830" s="2" t="str">
        <f>_xlfn.TEXTBEFORE(Table2[[#This Row],[rxn]],"_"&amp;Table2[[#This Row],[compartment]],-1)</f>
        <v>tpsbtn_c</v>
      </c>
      <c r="K3830" s="2" t="str" cm="1">
        <f t="array" ref="K3830">_xlfn.LET(_xlpm.t,J3830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0" s="2" t="str">
        <f>IF(LEN(Table2[[#This Row],[number at end of rxn-compartment]])&gt;0,_xlfn.TEXTBEFORE(Table2[[#This Row],[rxn-compartment]],Table2[[#This Row],[number at end of rxn-compartment]],-1),"")</f>
        <v/>
      </c>
    </row>
    <row r="3831" spans="1:12" x14ac:dyDescent="0.2">
      <c r="A3831" t="s">
        <v>7962</v>
      </c>
      <c r="B3831" t="s">
        <v>7963</v>
      </c>
      <c r="C3831" t="s">
        <v>8</v>
      </c>
      <c r="D3831" t="s">
        <v>1270</v>
      </c>
      <c r="E3831" t="str">
        <f>_xlfn.XLOOKUP(Table2[[#This Row],[rxn]],[1]Sheet1!$A:$A,[1]Sheet1!$C:$C,"Other metaolism",0)</f>
        <v>Other metabolism</v>
      </c>
      <c r="F3831" t="s">
        <v>4916</v>
      </c>
      <c r="G3831" t="str">
        <f>Table2[[#This Row],[rxn]]&amp;"_"&amp;Table2[[#This Row],[dir]]</f>
        <v>tpsca2_c_g_FWD</v>
      </c>
      <c r="H3831" t="str" cm="1">
        <f t="array" ref="H3831">_xlfn.TEXTJOIN(",",TRUE,_xlfn.UNIQUE(_xlfn._xlws.FILTER(Table2[enz],Table2[rxn+dir]=Table2[[#This Row],[rxn+dir]])))</f>
        <v>SPONT</v>
      </c>
      <c r="I3831" s="2" t="str">
        <f>_xlfn.TEXTAFTER(Table2[[#This Row],[rxn]],"_",-1)</f>
        <v>g</v>
      </c>
      <c r="J3831" s="2" t="str">
        <f>_xlfn.TEXTBEFORE(Table2[[#This Row],[rxn]],"_"&amp;Table2[[#This Row],[compartment]],-1)</f>
        <v>tpsca2_c</v>
      </c>
      <c r="K3831" s="2" t="str" cm="1">
        <f t="array" ref="K3831">_xlfn.LET(_xlpm.t,J3831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1" s="2" t="str">
        <f>IF(LEN(Table2[[#This Row],[number at end of rxn-compartment]])&gt;0,_xlfn.TEXTBEFORE(Table2[[#This Row],[rxn-compartment]],Table2[[#This Row],[number at end of rxn-compartment]],-1),"")</f>
        <v/>
      </c>
    </row>
    <row r="3832" spans="1:12" x14ac:dyDescent="0.2">
      <c r="A3832" t="s">
        <v>7964</v>
      </c>
      <c r="B3832" t="s">
        <v>7963</v>
      </c>
      <c r="C3832" t="s">
        <v>21</v>
      </c>
      <c r="D3832" t="s">
        <v>1270</v>
      </c>
      <c r="E3832" t="str">
        <f>_xlfn.XLOOKUP(Table2[[#This Row],[rxn]],[1]Sheet1!$A:$A,[1]Sheet1!$C:$C,"Other metaolism",0)</f>
        <v>Other metabolism</v>
      </c>
      <c r="F3832" t="s">
        <v>4916</v>
      </c>
      <c r="G3832" t="str">
        <f>Table2[[#This Row],[rxn]]&amp;"_"&amp;Table2[[#This Row],[dir]]</f>
        <v>tpsca2_c_g_REV</v>
      </c>
      <c r="H3832" t="str" cm="1">
        <f t="array" ref="H3832">_xlfn.TEXTJOIN(",",TRUE,_xlfn.UNIQUE(_xlfn._xlws.FILTER(Table2[enz],Table2[rxn+dir]=Table2[[#This Row],[rxn+dir]])))</f>
        <v>SPONT</v>
      </c>
      <c r="I3832" s="2" t="str">
        <f>_xlfn.TEXTAFTER(Table2[[#This Row],[rxn]],"_",-1)</f>
        <v>g</v>
      </c>
      <c r="J3832" s="2" t="str">
        <f>_xlfn.TEXTBEFORE(Table2[[#This Row],[rxn]],"_"&amp;Table2[[#This Row],[compartment]],-1)</f>
        <v>tpsca2_c</v>
      </c>
      <c r="K3832" s="2" t="str" cm="1">
        <f t="array" ref="K3832">_xlfn.LET(_xlpm.t,J3832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2" s="2" t="str">
        <f>IF(LEN(Table2[[#This Row],[number at end of rxn-compartment]])&gt;0,_xlfn.TEXTBEFORE(Table2[[#This Row],[rxn-compartment]],Table2[[#This Row],[number at end of rxn-compartment]],-1),"")</f>
        <v/>
      </c>
    </row>
    <row r="3833" spans="1:12" x14ac:dyDescent="0.2">
      <c r="A3833" t="s">
        <v>7965</v>
      </c>
      <c r="B3833" t="s">
        <v>7966</v>
      </c>
      <c r="C3833" t="s">
        <v>8</v>
      </c>
      <c r="D3833" t="s">
        <v>1270</v>
      </c>
      <c r="E3833" t="str">
        <f>_xlfn.XLOOKUP(Table2[[#This Row],[rxn]],[1]Sheet1!$A:$A,[1]Sheet1!$C:$C,"Other metaolism",0)</f>
        <v>Other metabolism</v>
      </c>
      <c r="F3833" t="s">
        <v>4916</v>
      </c>
      <c r="G3833" t="str">
        <f>Table2[[#This Row],[rxn]]&amp;"_"&amp;Table2[[#This Row],[dir]]</f>
        <v>tpscu2_c_m_FWD</v>
      </c>
      <c r="H3833" t="str" cm="1">
        <f t="array" ref="H3833">_xlfn.TEXTJOIN(",",TRUE,_xlfn.UNIQUE(_xlfn._xlws.FILTER(Table2[enz],Table2[rxn+dir]=Table2[[#This Row],[rxn+dir]])))</f>
        <v>SPONT</v>
      </c>
      <c r="I3833" s="2" t="str">
        <f>_xlfn.TEXTAFTER(Table2[[#This Row],[rxn]],"_",-1)</f>
        <v>m</v>
      </c>
      <c r="J3833" s="2" t="str">
        <f>_xlfn.TEXTBEFORE(Table2[[#This Row],[rxn]],"_"&amp;Table2[[#This Row],[compartment]],-1)</f>
        <v>tpscu2_c</v>
      </c>
      <c r="K3833" s="2" t="str" cm="1">
        <f t="array" ref="K3833">_xlfn.LET(_xlpm.t,J3833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3" s="2" t="str">
        <f>IF(LEN(Table2[[#This Row],[number at end of rxn-compartment]])&gt;0,_xlfn.TEXTBEFORE(Table2[[#This Row],[rxn-compartment]],Table2[[#This Row],[number at end of rxn-compartment]],-1),"")</f>
        <v/>
      </c>
    </row>
    <row r="3834" spans="1:12" x14ac:dyDescent="0.2">
      <c r="A3834" t="s">
        <v>7967</v>
      </c>
      <c r="B3834" t="s">
        <v>7966</v>
      </c>
      <c r="C3834" t="s">
        <v>21</v>
      </c>
      <c r="D3834" t="s">
        <v>1270</v>
      </c>
      <c r="E3834" t="str">
        <f>_xlfn.XLOOKUP(Table2[[#This Row],[rxn]],[1]Sheet1!$A:$A,[1]Sheet1!$C:$C,"Other metaolism",0)</f>
        <v>Other metabolism</v>
      </c>
      <c r="F3834" t="s">
        <v>4916</v>
      </c>
      <c r="G3834" t="str">
        <f>Table2[[#This Row],[rxn]]&amp;"_"&amp;Table2[[#This Row],[dir]]</f>
        <v>tpscu2_c_m_REV</v>
      </c>
      <c r="H3834" t="str" cm="1">
        <f t="array" ref="H3834">_xlfn.TEXTJOIN(",",TRUE,_xlfn.UNIQUE(_xlfn._xlws.FILTER(Table2[enz],Table2[rxn+dir]=Table2[[#This Row],[rxn+dir]])))</f>
        <v>SPONT</v>
      </c>
      <c r="I3834" s="2" t="str">
        <f>_xlfn.TEXTAFTER(Table2[[#This Row],[rxn]],"_",-1)</f>
        <v>m</v>
      </c>
      <c r="J3834" s="2" t="str">
        <f>_xlfn.TEXTBEFORE(Table2[[#This Row],[rxn]],"_"&amp;Table2[[#This Row],[compartment]],-1)</f>
        <v>tpscu2_c</v>
      </c>
      <c r="K3834" s="2" t="str" cm="1">
        <f t="array" ref="K3834">_xlfn.LET(_xlpm.t,J3834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4" s="2" t="str">
        <f>IF(LEN(Table2[[#This Row],[number at end of rxn-compartment]])&gt;0,_xlfn.TEXTBEFORE(Table2[[#This Row],[rxn-compartment]],Table2[[#This Row],[number at end of rxn-compartment]],-1),"")</f>
        <v/>
      </c>
    </row>
    <row r="3835" spans="1:12" x14ac:dyDescent="0.2">
      <c r="A3835" t="s">
        <v>7968</v>
      </c>
      <c r="B3835" t="s">
        <v>7969</v>
      </c>
      <c r="C3835" t="s">
        <v>8</v>
      </c>
      <c r="D3835" t="s">
        <v>1270</v>
      </c>
      <c r="E3835" t="str">
        <f>_xlfn.XLOOKUP(Table2[[#This Row],[rxn]],[1]Sheet1!$A:$A,[1]Sheet1!$C:$C,"Other metaolism",0)</f>
        <v>Other metabolism</v>
      </c>
      <c r="F3835" t="s">
        <v>4916</v>
      </c>
      <c r="G3835" t="str">
        <f>Table2[[#This Row],[rxn]]&amp;"_"&amp;Table2[[#This Row],[dir]]</f>
        <v>tpsfad_c_r_FWD</v>
      </c>
      <c r="H3835" t="str" cm="1">
        <f t="array" ref="H3835">_xlfn.TEXTJOIN(",",TRUE,_xlfn.UNIQUE(_xlfn._xlws.FILTER(Table2[enz],Table2[rxn+dir]=Table2[[#This Row],[rxn+dir]])))</f>
        <v>SPONT</v>
      </c>
      <c r="I3835" s="2" t="str">
        <f>_xlfn.TEXTAFTER(Table2[[#This Row],[rxn]],"_",-1)</f>
        <v>r</v>
      </c>
      <c r="J3835" s="2" t="str">
        <f>_xlfn.TEXTBEFORE(Table2[[#This Row],[rxn]],"_"&amp;Table2[[#This Row],[compartment]],-1)</f>
        <v>tpsfad_c</v>
      </c>
      <c r="K3835" s="2" t="str" cm="1">
        <f t="array" ref="K3835">_xlfn.LET(_xlpm.t,J3835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5" s="2" t="str">
        <f>IF(LEN(Table2[[#This Row],[number at end of rxn-compartment]])&gt;0,_xlfn.TEXTBEFORE(Table2[[#This Row],[rxn-compartment]],Table2[[#This Row],[number at end of rxn-compartment]],-1),"")</f>
        <v/>
      </c>
    </row>
    <row r="3836" spans="1:12" x14ac:dyDescent="0.2">
      <c r="A3836" t="s">
        <v>7970</v>
      </c>
      <c r="B3836" t="s">
        <v>7969</v>
      </c>
      <c r="C3836" t="s">
        <v>21</v>
      </c>
      <c r="D3836" t="s">
        <v>1270</v>
      </c>
      <c r="E3836" t="str">
        <f>_xlfn.XLOOKUP(Table2[[#This Row],[rxn]],[1]Sheet1!$A:$A,[1]Sheet1!$C:$C,"Other metaolism",0)</f>
        <v>Other metabolism</v>
      </c>
      <c r="F3836" t="s">
        <v>4916</v>
      </c>
      <c r="G3836" t="str">
        <f>Table2[[#This Row],[rxn]]&amp;"_"&amp;Table2[[#This Row],[dir]]</f>
        <v>tpsfad_c_r_REV</v>
      </c>
      <c r="H3836" t="str" cm="1">
        <f t="array" ref="H3836">_xlfn.TEXTJOIN(",",TRUE,_xlfn.UNIQUE(_xlfn._xlws.FILTER(Table2[enz],Table2[rxn+dir]=Table2[[#This Row],[rxn+dir]])))</f>
        <v>SPONT</v>
      </c>
      <c r="I3836" s="2" t="str">
        <f>_xlfn.TEXTAFTER(Table2[[#This Row],[rxn]],"_",-1)</f>
        <v>r</v>
      </c>
      <c r="J3836" s="2" t="str">
        <f>_xlfn.TEXTBEFORE(Table2[[#This Row],[rxn]],"_"&amp;Table2[[#This Row],[compartment]],-1)</f>
        <v>tpsfad_c</v>
      </c>
      <c r="K3836" s="2" t="str" cm="1">
        <f t="array" ref="K3836">_xlfn.LET(_xlpm.t,J3836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6" s="2" t="str">
        <f>IF(LEN(Table2[[#This Row],[number at end of rxn-compartment]])&gt;0,_xlfn.TEXTBEFORE(Table2[[#This Row],[rxn-compartment]],Table2[[#This Row],[number at end of rxn-compartment]],-1),"")</f>
        <v/>
      </c>
    </row>
    <row r="3837" spans="1:12" x14ac:dyDescent="0.2">
      <c r="A3837" t="s">
        <v>7971</v>
      </c>
      <c r="B3837" t="s">
        <v>7972</v>
      </c>
      <c r="C3837" t="s">
        <v>8</v>
      </c>
      <c r="D3837" t="s">
        <v>1270</v>
      </c>
      <c r="E3837" t="str">
        <f>_xlfn.XLOOKUP(Table2[[#This Row],[rxn]],[1]Sheet1!$A:$A,[1]Sheet1!$C:$C,"Other metaolism",0)</f>
        <v>Other metabolism</v>
      </c>
      <c r="F3837" t="s">
        <v>4916</v>
      </c>
      <c r="G3837" t="str">
        <f>Table2[[#This Row],[rxn]]&amp;"_"&amp;Table2[[#This Row],[dir]]</f>
        <v>tpsfad_c_x_FWD</v>
      </c>
      <c r="H3837" t="str" cm="1">
        <f t="array" ref="H3837">_xlfn.TEXTJOIN(",",TRUE,_xlfn.UNIQUE(_xlfn._xlws.FILTER(Table2[enz],Table2[rxn+dir]=Table2[[#This Row],[rxn+dir]])))</f>
        <v>SPONT</v>
      </c>
      <c r="I3837" s="2" t="str">
        <f>_xlfn.TEXTAFTER(Table2[[#This Row],[rxn]],"_",-1)</f>
        <v>x</v>
      </c>
      <c r="J3837" s="2" t="str">
        <f>_xlfn.TEXTBEFORE(Table2[[#This Row],[rxn]],"_"&amp;Table2[[#This Row],[compartment]],-1)</f>
        <v>tpsfad_c</v>
      </c>
      <c r="K3837" s="2" t="str" cm="1">
        <f t="array" ref="K3837">_xlfn.LET(_xlpm.t,J3837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7" s="2" t="str">
        <f>IF(LEN(Table2[[#This Row],[number at end of rxn-compartment]])&gt;0,_xlfn.TEXTBEFORE(Table2[[#This Row],[rxn-compartment]],Table2[[#This Row],[number at end of rxn-compartment]],-1),"")</f>
        <v/>
      </c>
    </row>
    <row r="3838" spans="1:12" x14ac:dyDescent="0.2">
      <c r="A3838" t="s">
        <v>7973</v>
      </c>
      <c r="B3838" t="s">
        <v>7972</v>
      </c>
      <c r="C3838" t="s">
        <v>21</v>
      </c>
      <c r="D3838" t="s">
        <v>1270</v>
      </c>
      <c r="E3838" t="str">
        <f>_xlfn.XLOOKUP(Table2[[#This Row],[rxn]],[1]Sheet1!$A:$A,[1]Sheet1!$C:$C,"Other metaolism",0)</f>
        <v>Other metabolism</v>
      </c>
      <c r="F3838" t="s">
        <v>4916</v>
      </c>
      <c r="G3838" t="str">
        <f>Table2[[#This Row],[rxn]]&amp;"_"&amp;Table2[[#This Row],[dir]]</f>
        <v>tpsfad_c_x_REV</v>
      </c>
      <c r="H3838" t="str" cm="1">
        <f t="array" ref="H3838">_xlfn.TEXTJOIN(",",TRUE,_xlfn.UNIQUE(_xlfn._xlws.FILTER(Table2[enz],Table2[rxn+dir]=Table2[[#This Row],[rxn+dir]])))</f>
        <v>SPONT</v>
      </c>
      <c r="I3838" s="2" t="str">
        <f>_xlfn.TEXTAFTER(Table2[[#This Row],[rxn]],"_",-1)</f>
        <v>x</v>
      </c>
      <c r="J3838" s="2" t="str">
        <f>_xlfn.TEXTBEFORE(Table2[[#This Row],[rxn]],"_"&amp;Table2[[#This Row],[compartment]],-1)</f>
        <v>tpsfad_c</v>
      </c>
      <c r="K3838" s="2" t="str" cm="1">
        <f t="array" ref="K3838">_xlfn.LET(_xlpm.t,J3838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8" s="2" t="str">
        <f>IF(LEN(Table2[[#This Row],[number at end of rxn-compartment]])&gt;0,_xlfn.TEXTBEFORE(Table2[[#This Row],[rxn-compartment]],Table2[[#This Row],[number at end of rxn-compartment]],-1),"")</f>
        <v/>
      </c>
    </row>
    <row r="3839" spans="1:12" x14ac:dyDescent="0.2">
      <c r="A3839" t="s">
        <v>7974</v>
      </c>
      <c r="B3839" t="s">
        <v>7975</v>
      </c>
      <c r="C3839" t="s">
        <v>8</v>
      </c>
      <c r="D3839" t="s">
        <v>1270</v>
      </c>
      <c r="E3839" t="str">
        <f>_xlfn.XLOOKUP(Table2[[#This Row],[rxn]],[1]Sheet1!$A:$A,[1]Sheet1!$C:$C,"Other metaolism",0)</f>
        <v>Other metabolism</v>
      </c>
      <c r="F3839" t="s">
        <v>4916</v>
      </c>
      <c r="G3839" t="str">
        <f>Table2[[#This Row],[rxn]]&amp;"_"&amp;Table2[[#This Row],[dir]]</f>
        <v>tpsfe2_c_r_FWD</v>
      </c>
      <c r="H3839" t="str" cm="1">
        <f t="array" ref="H3839">_xlfn.TEXTJOIN(",",TRUE,_xlfn.UNIQUE(_xlfn._xlws.FILTER(Table2[enz],Table2[rxn+dir]=Table2[[#This Row],[rxn+dir]])))</f>
        <v>SPONT</v>
      </c>
      <c r="I3839" s="2" t="str">
        <f>_xlfn.TEXTAFTER(Table2[[#This Row],[rxn]],"_",-1)</f>
        <v>r</v>
      </c>
      <c r="J3839" s="2" t="str">
        <f>_xlfn.TEXTBEFORE(Table2[[#This Row],[rxn]],"_"&amp;Table2[[#This Row],[compartment]],-1)</f>
        <v>tpsfe2_c</v>
      </c>
      <c r="K3839" s="2" t="str" cm="1">
        <f t="array" ref="K3839">_xlfn.LET(_xlpm.t,J3839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39" s="2" t="str">
        <f>IF(LEN(Table2[[#This Row],[number at end of rxn-compartment]])&gt;0,_xlfn.TEXTBEFORE(Table2[[#This Row],[rxn-compartment]],Table2[[#This Row],[number at end of rxn-compartment]],-1),"")</f>
        <v/>
      </c>
    </row>
    <row r="3840" spans="1:12" x14ac:dyDescent="0.2">
      <c r="A3840" t="s">
        <v>7976</v>
      </c>
      <c r="B3840" t="s">
        <v>7975</v>
      </c>
      <c r="C3840" t="s">
        <v>21</v>
      </c>
      <c r="D3840" t="s">
        <v>1270</v>
      </c>
      <c r="E3840" t="str">
        <f>_xlfn.XLOOKUP(Table2[[#This Row],[rxn]],[1]Sheet1!$A:$A,[1]Sheet1!$C:$C,"Other metaolism",0)</f>
        <v>Other metabolism</v>
      </c>
      <c r="F3840" t="s">
        <v>4916</v>
      </c>
      <c r="G3840" t="str">
        <f>Table2[[#This Row],[rxn]]&amp;"_"&amp;Table2[[#This Row],[dir]]</f>
        <v>tpsfe2_c_r_REV</v>
      </c>
      <c r="H3840" t="str" cm="1">
        <f t="array" ref="H3840">_xlfn.TEXTJOIN(",",TRUE,_xlfn.UNIQUE(_xlfn._xlws.FILTER(Table2[enz],Table2[rxn+dir]=Table2[[#This Row],[rxn+dir]])))</f>
        <v>SPONT</v>
      </c>
      <c r="I3840" s="2" t="str">
        <f>_xlfn.TEXTAFTER(Table2[[#This Row],[rxn]],"_",-1)</f>
        <v>r</v>
      </c>
      <c r="J3840" s="2" t="str">
        <f>_xlfn.TEXTBEFORE(Table2[[#This Row],[rxn]],"_"&amp;Table2[[#This Row],[compartment]],-1)</f>
        <v>tpsfe2_c</v>
      </c>
      <c r="K3840" s="2" t="str" cm="1">
        <f t="array" ref="K3840">_xlfn.LET(_xlpm.t,J3840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0" s="2" t="str">
        <f>IF(LEN(Table2[[#This Row],[number at end of rxn-compartment]])&gt;0,_xlfn.TEXTBEFORE(Table2[[#This Row],[rxn-compartment]],Table2[[#This Row],[number at end of rxn-compartment]],-1),"")</f>
        <v/>
      </c>
    </row>
    <row r="3841" spans="1:12" x14ac:dyDescent="0.2">
      <c r="A3841" t="s">
        <v>7977</v>
      </c>
      <c r="B3841" t="s">
        <v>7978</v>
      </c>
      <c r="C3841" t="s">
        <v>8</v>
      </c>
      <c r="D3841" t="s">
        <v>1270</v>
      </c>
      <c r="E3841" t="str">
        <f>_xlfn.XLOOKUP(Table2[[#This Row],[rxn]],[1]Sheet1!$A:$A,[1]Sheet1!$C:$C,"Other metaolism",0)</f>
        <v>Other metabolism</v>
      </c>
      <c r="F3841" t="s">
        <v>4916</v>
      </c>
      <c r="G3841" t="str">
        <f>Table2[[#This Row],[rxn]]&amp;"_"&amp;Table2[[#This Row],[dir]]</f>
        <v>tpsfeCATION_c_n_FWD</v>
      </c>
      <c r="H3841" t="str" cm="1">
        <f t="array" ref="H3841">_xlfn.TEXTJOIN(",",TRUE,_xlfn.UNIQUE(_xlfn._xlws.FILTER(Table2[enz],Table2[rxn+dir]=Table2[[#This Row],[rxn+dir]])))</f>
        <v>SPONT</v>
      </c>
      <c r="I3841" s="2" t="str">
        <f>_xlfn.TEXTAFTER(Table2[[#This Row],[rxn]],"_",-1)</f>
        <v>n</v>
      </c>
      <c r="J3841" s="2" t="str">
        <f>_xlfn.TEXTBEFORE(Table2[[#This Row],[rxn]],"_"&amp;Table2[[#This Row],[compartment]],-1)</f>
        <v>tpsfeCATION_c</v>
      </c>
      <c r="K3841" s="2" t="str" cm="1">
        <f t="array" ref="K3841">_xlfn.LET(_xlpm.t,J3841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1" s="2" t="str">
        <f>IF(LEN(Table2[[#This Row],[number at end of rxn-compartment]])&gt;0,_xlfn.TEXTBEFORE(Table2[[#This Row],[rxn-compartment]],Table2[[#This Row],[number at end of rxn-compartment]],-1),"")</f>
        <v/>
      </c>
    </row>
    <row r="3842" spans="1:12" x14ac:dyDescent="0.2">
      <c r="A3842" t="s">
        <v>7979</v>
      </c>
      <c r="B3842" t="s">
        <v>7978</v>
      </c>
      <c r="C3842" t="s">
        <v>21</v>
      </c>
      <c r="D3842" t="s">
        <v>1270</v>
      </c>
      <c r="E3842" t="str">
        <f>_xlfn.XLOOKUP(Table2[[#This Row],[rxn]],[1]Sheet1!$A:$A,[1]Sheet1!$C:$C,"Other metaolism",0)</f>
        <v>Other metabolism</v>
      </c>
      <c r="F3842" t="s">
        <v>4916</v>
      </c>
      <c r="G3842" t="str">
        <f>Table2[[#This Row],[rxn]]&amp;"_"&amp;Table2[[#This Row],[dir]]</f>
        <v>tpsfeCATION_c_n_REV</v>
      </c>
      <c r="H3842" t="str" cm="1">
        <f t="array" ref="H3842">_xlfn.TEXTJOIN(",",TRUE,_xlfn.UNIQUE(_xlfn._xlws.FILTER(Table2[enz],Table2[rxn+dir]=Table2[[#This Row],[rxn+dir]])))</f>
        <v>SPONT</v>
      </c>
      <c r="I3842" s="2" t="str">
        <f>_xlfn.TEXTAFTER(Table2[[#This Row],[rxn]],"_",-1)</f>
        <v>n</v>
      </c>
      <c r="J3842" s="2" t="str">
        <f>_xlfn.TEXTBEFORE(Table2[[#This Row],[rxn]],"_"&amp;Table2[[#This Row],[compartment]],-1)</f>
        <v>tpsfeCATION_c</v>
      </c>
      <c r="K3842" s="2" t="str" cm="1">
        <f t="array" ref="K3842">_xlfn.LET(_xlpm.t,J3842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2" s="2" t="str">
        <f>IF(LEN(Table2[[#This Row],[number at end of rxn-compartment]])&gt;0,_xlfn.TEXTBEFORE(Table2[[#This Row],[rxn-compartment]],Table2[[#This Row],[number at end of rxn-compartment]],-1),"")</f>
        <v/>
      </c>
    </row>
    <row r="3843" spans="1:12" x14ac:dyDescent="0.2">
      <c r="A3843" t="s">
        <v>7980</v>
      </c>
      <c r="B3843" t="s">
        <v>7981</v>
      </c>
      <c r="C3843" t="s">
        <v>8</v>
      </c>
      <c r="D3843" t="s">
        <v>1270</v>
      </c>
      <c r="E3843" t="str">
        <f>_xlfn.XLOOKUP(Table2[[#This Row],[rxn]],[1]Sheet1!$A:$A,[1]Sheet1!$C:$C,"Other metaolism",0)</f>
        <v>Other metabolism</v>
      </c>
      <c r="F3843" t="s">
        <v>4916</v>
      </c>
      <c r="G3843" t="str">
        <f>Table2[[#This Row],[rxn]]&amp;"_"&amp;Table2[[#This Row],[dir]]</f>
        <v>tpsfmn_c_x_FWD</v>
      </c>
      <c r="H3843" t="str" cm="1">
        <f t="array" ref="H3843">_xlfn.TEXTJOIN(",",TRUE,_xlfn.UNIQUE(_xlfn._xlws.FILTER(Table2[enz],Table2[rxn+dir]=Table2[[#This Row],[rxn+dir]])))</f>
        <v>SPONT</v>
      </c>
      <c r="I3843" s="2" t="str">
        <f>_xlfn.TEXTAFTER(Table2[[#This Row],[rxn]],"_",-1)</f>
        <v>x</v>
      </c>
      <c r="J3843" s="2" t="str">
        <f>_xlfn.TEXTBEFORE(Table2[[#This Row],[rxn]],"_"&amp;Table2[[#This Row],[compartment]],-1)</f>
        <v>tpsfmn_c</v>
      </c>
      <c r="K3843" s="2" t="str" cm="1">
        <f t="array" ref="K3843">_xlfn.LET(_xlpm.t,J3843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3" s="2" t="str">
        <f>IF(LEN(Table2[[#This Row],[number at end of rxn-compartment]])&gt;0,_xlfn.TEXTBEFORE(Table2[[#This Row],[rxn-compartment]],Table2[[#This Row],[number at end of rxn-compartment]],-1),"")</f>
        <v/>
      </c>
    </row>
    <row r="3844" spans="1:12" x14ac:dyDescent="0.2">
      <c r="A3844" t="s">
        <v>7982</v>
      </c>
      <c r="B3844" t="s">
        <v>7981</v>
      </c>
      <c r="C3844" t="s">
        <v>21</v>
      </c>
      <c r="D3844" t="s">
        <v>1270</v>
      </c>
      <c r="E3844" t="str">
        <f>_xlfn.XLOOKUP(Table2[[#This Row],[rxn]],[1]Sheet1!$A:$A,[1]Sheet1!$C:$C,"Other metaolism",0)</f>
        <v>Other metabolism</v>
      </c>
      <c r="F3844" t="s">
        <v>4916</v>
      </c>
      <c r="G3844" t="str">
        <f>Table2[[#This Row],[rxn]]&amp;"_"&amp;Table2[[#This Row],[dir]]</f>
        <v>tpsfmn_c_x_REV</v>
      </c>
      <c r="H3844" t="str" cm="1">
        <f t="array" ref="H3844">_xlfn.TEXTJOIN(",",TRUE,_xlfn.UNIQUE(_xlfn._xlws.FILTER(Table2[enz],Table2[rxn+dir]=Table2[[#This Row],[rxn+dir]])))</f>
        <v>SPONT</v>
      </c>
      <c r="I3844" s="2" t="str">
        <f>_xlfn.TEXTAFTER(Table2[[#This Row],[rxn]],"_",-1)</f>
        <v>x</v>
      </c>
      <c r="J3844" s="2" t="str">
        <f>_xlfn.TEXTBEFORE(Table2[[#This Row],[rxn]],"_"&amp;Table2[[#This Row],[compartment]],-1)</f>
        <v>tpsfmn_c</v>
      </c>
      <c r="K3844" s="2" t="str" cm="1">
        <f t="array" ref="K3844">_xlfn.LET(_xlpm.t,J3844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4" s="2" t="str">
        <f>IF(LEN(Table2[[#This Row],[number at end of rxn-compartment]])&gt;0,_xlfn.TEXTBEFORE(Table2[[#This Row],[rxn-compartment]],Table2[[#This Row],[number at end of rxn-compartment]],-1),"")</f>
        <v/>
      </c>
    </row>
    <row r="3845" spans="1:12" x14ac:dyDescent="0.2">
      <c r="A3845" t="s">
        <v>7983</v>
      </c>
      <c r="B3845" t="s">
        <v>7984</v>
      </c>
      <c r="C3845" t="s">
        <v>8</v>
      </c>
      <c r="D3845" t="s">
        <v>1270</v>
      </c>
      <c r="E3845" t="str">
        <f>_xlfn.XLOOKUP(Table2[[#This Row],[rxn]],[1]Sheet1!$A:$A,[1]Sheet1!$C:$C,"Other metaolism",0)</f>
        <v>Other metabolism</v>
      </c>
      <c r="F3845" t="s">
        <v>4916</v>
      </c>
      <c r="G3845" t="str">
        <f>Table2[[#This Row],[rxn]]&amp;"_"&amp;Table2[[#This Row],[dir]]</f>
        <v>tpsheme_c_r_FWD</v>
      </c>
      <c r="H3845" t="str" cm="1">
        <f t="array" ref="H3845">_xlfn.TEXTJOIN(",",TRUE,_xlfn.UNIQUE(_xlfn._xlws.FILTER(Table2[enz],Table2[rxn+dir]=Table2[[#This Row],[rxn+dir]])))</f>
        <v>SPONT</v>
      </c>
      <c r="I3845" s="2" t="str">
        <f>_xlfn.TEXTAFTER(Table2[[#This Row],[rxn]],"_",-1)</f>
        <v>r</v>
      </c>
      <c r="J3845" s="2" t="str">
        <f>_xlfn.TEXTBEFORE(Table2[[#This Row],[rxn]],"_"&amp;Table2[[#This Row],[compartment]],-1)</f>
        <v>tpsheme_c</v>
      </c>
      <c r="K3845" s="2" t="str" cm="1">
        <f t="array" ref="K3845">_xlfn.LET(_xlpm.t,J3845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5" s="2" t="str">
        <f>IF(LEN(Table2[[#This Row],[number at end of rxn-compartment]])&gt;0,_xlfn.TEXTBEFORE(Table2[[#This Row],[rxn-compartment]],Table2[[#This Row],[number at end of rxn-compartment]],-1),"")</f>
        <v/>
      </c>
    </row>
    <row r="3846" spans="1:12" x14ac:dyDescent="0.2">
      <c r="A3846" t="s">
        <v>7985</v>
      </c>
      <c r="B3846" t="s">
        <v>7984</v>
      </c>
      <c r="C3846" t="s">
        <v>21</v>
      </c>
      <c r="D3846" t="s">
        <v>1270</v>
      </c>
      <c r="E3846" t="str">
        <f>_xlfn.XLOOKUP(Table2[[#This Row],[rxn]],[1]Sheet1!$A:$A,[1]Sheet1!$C:$C,"Other metaolism",0)</f>
        <v>Other metabolism</v>
      </c>
      <c r="F3846" t="s">
        <v>4916</v>
      </c>
      <c r="G3846" t="str">
        <f>Table2[[#This Row],[rxn]]&amp;"_"&amp;Table2[[#This Row],[dir]]</f>
        <v>tpsheme_c_r_REV</v>
      </c>
      <c r="H3846" t="str" cm="1">
        <f t="array" ref="H3846">_xlfn.TEXTJOIN(",",TRUE,_xlfn.UNIQUE(_xlfn._xlws.FILTER(Table2[enz],Table2[rxn+dir]=Table2[[#This Row],[rxn+dir]])))</f>
        <v>SPONT</v>
      </c>
      <c r="I3846" s="2" t="str">
        <f>_xlfn.TEXTAFTER(Table2[[#This Row],[rxn]],"_",-1)</f>
        <v>r</v>
      </c>
      <c r="J3846" s="2" t="str">
        <f>_xlfn.TEXTBEFORE(Table2[[#This Row],[rxn]],"_"&amp;Table2[[#This Row],[compartment]],-1)</f>
        <v>tpsheme_c</v>
      </c>
      <c r="K3846" s="2" t="str" cm="1">
        <f t="array" ref="K3846">_xlfn.LET(_xlpm.t,J3846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6" s="2" t="str">
        <f>IF(LEN(Table2[[#This Row],[number at end of rxn-compartment]])&gt;0,_xlfn.TEXTBEFORE(Table2[[#This Row],[rxn-compartment]],Table2[[#This Row],[number at end of rxn-compartment]],-1),"")</f>
        <v/>
      </c>
    </row>
    <row r="3847" spans="1:12" x14ac:dyDescent="0.2">
      <c r="A3847" t="s">
        <v>7986</v>
      </c>
      <c r="B3847" t="s">
        <v>7987</v>
      </c>
      <c r="C3847" t="s">
        <v>8</v>
      </c>
      <c r="D3847" t="s">
        <v>1270</v>
      </c>
      <c r="E3847" t="str">
        <f>_xlfn.XLOOKUP(Table2[[#This Row],[rxn]],[1]Sheet1!$A:$A,[1]Sheet1!$C:$C,"Other metaolism",0)</f>
        <v>Other metabolism</v>
      </c>
      <c r="F3847" t="s">
        <v>4916</v>
      </c>
      <c r="G3847" t="str">
        <f>Table2[[#This Row],[rxn]]&amp;"_"&amp;Table2[[#This Row],[dir]]</f>
        <v>tpsheme_c_x_FWD</v>
      </c>
      <c r="H3847" t="str" cm="1">
        <f t="array" ref="H3847">_xlfn.TEXTJOIN(",",TRUE,_xlfn.UNIQUE(_xlfn._xlws.FILTER(Table2[enz],Table2[rxn+dir]=Table2[[#This Row],[rxn+dir]])))</f>
        <v>SPONT</v>
      </c>
      <c r="I3847" s="2" t="str">
        <f>_xlfn.TEXTAFTER(Table2[[#This Row],[rxn]],"_",-1)</f>
        <v>x</v>
      </c>
      <c r="J3847" s="2" t="str">
        <f>_xlfn.TEXTBEFORE(Table2[[#This Row],[rxn]],"_"&amp;Table2[[#This Row],[compartment]],-1)</f>
        <v>tpsheme_c</v>
      </c>
      <c r="K3847" s="2" t="str" cm="1">
        <f t="array" ref="K3847">_xlfn.LET(_xlpm.t,J3847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7" s="2" t="str">
        <f>IF(LEN(Table2[[#This Row],[number at end of rxn-compartment]])&gt;0,_xlfn.TEXTBEFORE(Table2[[#This Row],[rxn-compartment]],Table2[[#This Row],[number at end of rxn-compartment]],-1),"")</f>
        <v/>
      </c>
    </row>
    <row r="3848" spans="1:12" x14ac:dyDescent="0.2">
      <c r="A3848" t="s">
        <v>7988</v>
      </c>
      <c r="B3848" t="s">
        <v>7987</v>
      </c>
      <c r="C3848" t="s">
        <v>21</v>
      </c>
      <c r="D3848" t="s">
        <v>1270</v>
      </c>
      <c r="E3848" t="str">
        <f>_xlfn.XLOOKUP(Table2[[#This Row],[rxn]],[1]Sheet1!$A:$A,[1]Sheet1!$C:$C,"Other metaolism",0)</f>
        <v>Other metabolism</v>
      </c>
      <c r="F3848" t="s">
        <v>4916</v>
      </c>
      <c r="G3848" t="str">
        <f>Table2[[#This Row],[rxn]]&amp;"_"&amp;Table2[[#This Row],[dir]]</f>
        <v>tpsheme_c_x_REV</v>
      </c>
      <c r="H3848" t="str" cm="1">
        <f t="array" ref="H3848">_xlfn.TEXTJOIN(",",TRUE,_xlfn.UNIQUE(_xlfn._xlws.FILTER(Table2[enz],Table2[rxn+dir]=Table2[[#This Row],[rxn+dir]])))</f>
        <v>SPONT</v>
      </c>
      <c r="I3848" s="2" t="str">
        <f>_xlfn.TEXTAFTER(Table2[[#This Row],[rxn]],"_",-1)</f>
        <v>x</v>
      </c>
      <c r="J3848" s="2" t="str">
        <f>_xlfn.TEXTBEFORE(Table2[[#This Row],[rxn]],"_"&amp;Table2[[#This Row],[compartment]],-1)</f>
        <v>tpsheme_c</v>
      </c>
      <c r="K3848" s="2" t="str" cm="1">
        <f t="array" ref="K3848">_xlfn.LET(_xlpm.t,J3848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8" s="2" t="str">
        <f>IF(LEN(Table2[[#This Row],[number at end of rxn-compartment]])&gt;0,_xlfn.TEXTBEFORE(Table2[[#This Row],[rxn-compartment]],Table2[[#This Row],[number at end of rxn-compartment]],-1),"")</f>
        <v/>
      </c>
    </row>
    <row r="3849" spans="1:12" x14ac:dyDescent="0.2">
      <c r="A3849" t="s">
        <v>7989</v>
      </c>
      <c r="B3849" t="s">
        <v>7990</v>
      </c>
      <c r="C3849" t="s">
        <v>8</v>
      </c>
      <c r="D3849" t="s">
        <v>1270</v>
      </c>
      <c r="E3849" t="str">
        <f>_xlfn.XLOOKUP(Table2[[#This Row],[rxn]],[1]Sheet1!$A:$A,[1]Sheet1!$C:$C,"Other metaolism",0)</f>
        <v>Other metabolism</v>
      </c>
      <c r="F3849" t="s">
        <v>4916</v>
      </c>
      <c r="G3849" t="str">
        <f>Table2[[#This Row],[rxn]]&amp;"_"&amp;Table2[[#This Row],[dir]]</f>
        <v>tpsmetal2_c_x_FWD</v>
      </c>
      <c r="H3849" t="str" cm="1">
        <f t="array" ref="H3849">_xlfn.TEXTJOIN(",",TRUE,_xlfn.UNIQUE(_xlfn._xlws.FILTER(Table2[enz],Table2[rxn+dir]=Table2[[#This Row],[rxn+dir]])))</f>
        <v>SPONT</v>
      </c>
      <c r="I3849" s="2" t="str">
        <f>_xlfn.TEXTAFTER(Table2[[#This Row],[rxn]],"_",-1)</f>
        <v>x</v>
      </c>
      <c r="J3849" s="2" t="str">
        <f>_xlfn.TEXTBEFORE(Table2[[#This Row],[rxn]],"_"&amp;Table2[[#This Row],[compartment]],-1)</f>
        <v>tpsmetal2_c</v>
      </c>
      <c r="K3849" s="2" t="str" cm="1">
        <f t="array" ref="K3849">_xlfn.LET(_xlpm.t,J3849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49" s="2" t="str">
        <f>IF(LEN(Table2[[#This Row],[number at end of rxn-compartment]])&gt;0,_xlfn.TEXTBEFORE(Table2[[#This Row],[rxn-compartment]],Table2[[#This Row],[number at end of rxn-compartment]],-1),"")</f>
        <v/>
      </c>
    </row>
    <row r="3850" spans="1:12" x14ac:dyDescent="0.2">
      <c r="A3850" t="s">
        <v>7991</v>
      </c>
      <c r="B3850" t="s">
        <v>7990</v>
      </c>
      <c r="C3850" t="s">
        <v>21</v>
      </c>
      <c r="D3850" t="s">
        <v>1270</v>
      </c>
      <c r="E3850" t="str">
        <f>_xlfn.XLOOKUP(Table2[[#This Row],[rxn]],[1]Sheet1!$A:$A,[1]Sheet1!$C:$C,"Other metaolism",0)</f>
        <v>Other metabolism</v>
      </c>
      <c r="F3850" t="s">
        <v>4916</v>
      </c>
      <c r="G3850" t="str">
        <f>Table2[[#This Row],[rxn]]&amp;"_"&amp;Table2[[#This Row],[dir]]</f>
        <v>tpsmetal2_c_x_REV</v>
      </c>
      <c r="H3850" t="str" cm="1">
        <f t="array" ref="H3850">_xlfn.TEXTJOIN(",",TRUE,_xlfn.UNIQUE(_xlfn._xlws.FILTER(Table2[enz],Table2[rxn+dir]=Table2[[#This Row],[rxn+dir]])))</f>
        <v>SPONT</v>
      </c>
      <c r="I3850" s="2" t="str">
        <f>_xlfn.TEXTAFTER(Table2[[#This Row],[rxn]],"_",-1)</f>
        <v>x</v>
      </c>
      <c r="J3850" s="2" t="str">
        <f>_xlfn.TEXTBEFORE(Table2[[#This Row],[rxn]],"_"&amp;Table2[[#This Row],[compartment]],-1)</f>
        <v>tpsmetal2_c</v>
      </c>
      <c r="K3850" s="2" t="str" cm="1">
        <f t="array" ref="K3850">_xlfn.LET(_xlpm.t,J3850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0" s="2" t="str">
        <f>IF(LEN(Table2[[#This Row],[number at end of rxn-compartment]])&gt;0,_xlfn.TEXTBEFORE(Table2[[#This Row],[rxn-compartment]],Table2[[#This Row],[number at end of rxn-compartment]],-1),"")</f>
        <v/>
      </c>
    </row>
    <row r="3851" spans="1:12" x14ac:dyDescent="0.2">
      <c r="A3851" t="s">
        <v>7992</v>
      </c>
      <c r="B3851" t="s">
        <v>7993</v>
      </c>
      <c r="C3851" t="s">
        <v>8</v>
      </c>
      <c r="D3851" t="s">
        <v>1270</v>
      </c>
      <c r="E3851" t="str">
        <f>_xlfn.XLOOKUP(Table2[[#This Row],[rxn]],[1]Sheet1!$A:$A,[1]Sheet1!$C:$C,"Other metaolism",0)</f>
        <v>Other metabolism</v>
      </c>
      <c r="F3851" t="s">
        <v>4916</v>
      </c>
      <c r="G3851" t="str">
        <f>Table2[[#This Row],[rxn]]&amp;"_"&amp;Table2[[#This Row],[dir]]</f>
        <v>tpsmg2_c_m_FWD</v>
      </c>
      <c r="H3851" t="str" cm="1">
        <f t="array" ref="H3851">_xlfn.TEXTJOIN(",",TRUE,_xlfn.UNIQUE(_xlfn._xlws.FILTER(Table2[enz],Table2[rxn+dir]=Table2[[#This Row],[rxn+dir]])))</f>
        <v>SPONT</v>
      </c>
      <c r="I3851" s="2" t="str">
        <f>_xlfn.TEXTAFTER(Table2[[#This Row],[rxn]],"_",-1)</f>
        <v>m</v>
      </c>
      <c r="J3851" s="2" t="str">
        <f>_xlfn.TEXTBEFORE(Table2[[#This Row],[rxn]],"_"&amp;Table2[[#This Row],[compartment]],-1)</f>
        <v>tpsmg2_c</v>
      </c>
      <c r="K3851" s="2" t="str" cm="1">
        <f t="array" ref="K3851">_xlfn.LET(_xlpm.t,J3851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1" s="2" t="str">
        <f>IF(LEN(Table2[[#This Row],[number at end of rxn-compartment]])&gt;0,_xlfn.TEXTBEFORE(Table2[[#This Row],[rxn-compartment]],Table2[[#This Row],[number at end of rxn-compartment]],-1),"")</f>
        <v/>
      </c>
    </row>
    <row r="3852" spans="1:12" x14ac:dyDescent="0.2">
      <c r="A3852" t="s">
        <v>7994</v>
      </c>
      <c r="B3852" t="s">
        <v>7993</v>
      </c>
      <c r="C3852" t="s">
        <v>21</v>
      </c>
      <c r="D3852" t="s">
        <v>1270</v>
      </c>
      <c r="E3852" t="str">
        <f>_xlfn.XLOOKUP(Table2[[#This Row],[rxn]],[1]Sheet1!$A:$A,[1]Sheet1!$C:$C,"Other metaolism",0)</f>
        <v>Other metabolism</v>
      </c>
      <c r="F3852" t="s">
        <v>4916</v>
      </c>
      <c r="G3852" t="str">
        <f>Table2[[#This Row],[rxn]]&amp;"_"&amp;Table2[[#This Row],[dir]]</f>
        <v>tpsmg2_c_m_REV</v>
      </c>
      <c r="H3852" t="str" cm="1">
        <f t="array" ref="H3852">_xlfn.TEXTJOIN(",",TRUE,_xlfn.UNIQUE(_xlfn._xlws.FILTER(Table2[enz],Table2[rxn+dir]=Table2[[#This Row],[rxn+dir]])))</f>
        <v>SPONT</v>
      </c>
      <c r="I3852" s="2" t="str">
        <f>_xlfn.TEXTAFTER(Table2[[#This Row],[rxn]],"_",-1)</f>
        <v>m</v>
      </c>
      <c r="J3852" s="2" t="str">
        <f>_xlfn.TEXTBEFORE(Table2[[#This Row],[rxn]],"_"&amp;Table2[[#This Row],[compartment]],-1)</f>
        <v>tpsmg2_c</v>
      </c>
      <c r="K3852" s="2" t="str" cm="1">
        <f t="array" ref="K3852">_xlfn.LET(_xlpm.t,J3852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2" s="2" t="str">
        <f>IF(LEN(Table2[[#This Row],[number at end of rxn-compartment]])&gt;0,_xlfn.TEXTBEFORE(Table2[[#This Row],[rxn-compartment]],Table2[[#This Row],[number at end of rxn-compartment]],-1),"")</f>
        <v/>
      </c>
    </row>
    <row r="3853" spans="1:12" x14ac:dyDescent="0.2">
      <c r="A3853" t="s">
        <v>7995</v>
      </c>
      <c r="B3853" t="s">
        <v>7996</v>
      </c>
      <c r="C3853" t="s">
        <v>8</v>
      </c>
      <c r="D3853" t="s">
        <v>1270</v>
      </c>
      <c r="E3853" t="str">
        <f>_xlfn.XLOOKUP(Table2[[#This Row],[rxn]],[1]Sheet1!$A:$A,[1]Sheet1!$C:$C,"Other metaolism",0)</f>
        <v>Other metabolism</v>
      </c>
      <c r="F3853" t="s">
        <v>4916</v>
      </c>
      <c r="G3853" t="str">
        <f>Table2[[#This Row],[rxn]]&amp;"_"&amp;Table2[[#This Row],[dir]]</f>
        <v>tpsmg2_c_n_FWD</v>
      </c>
      <c r="H3853" t="str" cm="1">
        <f t="array" ref="H3853">_xlfn.TEXTJOIN(",",TRUE,_xlfn.UNIQUE(_xlfn._xlws.FILTER(Table2[enz],Table2[rxn+dir]=Table2[[#This Row],[rxn+dir]])))</f>
        <v>SPONT</v>
      </c>
      <c r="I3853" s="2" t="str">
        <f>_xlfn.TEXTAFTER(Table2[[#This Row],[rxn]],"_",-1)</f>
        <v>n</v>
      </c>
      <c r="J3853" s="2" t="str">
        <f>_xlfn.TEXTBEFORE(Table2[[#This Row],[rxn]],"_"&amp;Table2[[#This Row],[compartment]],-1)</f>
        <v>tpsmg2_c</v>
      </c>
      <c r="K3853" s="2" t="str" cm="1">
        <f t="array" ref="K3853">_xlfn.LET(_xlpm.t,J3853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3" s="2" t="str">
        <f>IF(LEN(Table2[[#This Row],[number at end of rxn-compartment]])&gt;0,_xlfn.TEXTBEFORE(Table2[[#This Row],[rxn-compartment]],Table2[[#This Row],[number at end of rxn-compartment]],-1),"")</f>
        <v/>
      </c>
    </row>
    <row r="3854" spans="1:12" x14ac:dyDescent="0.2">
      <c r="A3854" t="s">
        <v>7997</v>
      </c>
      <c r="B3854" t="s">
        <v>7996</v>
      </c>
      <c r="C3854" t="s">
        <v>21</v>
      </c>
      <c r="D3854" t="s">
        <v>1270</v>
      </c>
      <c r="E3854" t="str">
        <f>_xlfn.XLOOKUP(Table2[[#This Row],[rxn]],[1]Sheet1!$A:$A,[1]Sheet1!$C:$C,"Other metaolism",0)</f>
        <v>Other metabolism</v>
      </c>
      <c r="F3854" t="s">
        <v>4916</v>
      </c>
      <c r="G3854" t="str">
        <f>Table2[[#This Row],[rxn]]&amp;"_"&amp;Table2[[#This Row],[dir]]</f>
        <v>tpsmg2_c_n_REV</v>
      </c>
      <c r="H3854" t="str" cm="1">
        <f t="array" ref="H3854">_xlfn.TEXTJOIN(",",TRUE,_xlfn.UNIQUE(_xlfn._xlws.FILTER(Table2[enz],Table2[rxn+dir]=Table2[[#This Row],[rxn+dir]])))</f>
        <v>SPONT</v>
      </c>
      <c r="I3854" s="2" t="str">
        <f>_xlfn.TEXTAFTER(Table2[[#This Row],[rxn]],"_",-1)</f>
        <v>n</v>
      </c>
      <c r="J3854" s="2" t="str">
        <f>_xlfn.TEXTBEFORE(Table2[[#This Row],[rxn]],"_"&amp;Table2[[#This Row],[compartment]],-1)</f>
        <v>tpsmg2_c</v>
      </c>
      <c r="K3854" s="2" t="str" cm="1">
        <f t="array" ref="K3854">_xlfn.LET(_xlpm.t,J3854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4" s="2" t="str">
        <f>IF(LEN(Table2[[#This Row],[number at end of rxn-compartment]])&gt;0,_xlfn.TEXTBEFORE(Table2[[#This Row],[rxn-compartment]],Table2[[#This Row],[number at end of rxn-compartment]],-1),"")</f>
        <v/>
      </c>
    </row>
    <row r="3855" spans="1:12" x14ac:dyDescent="0.2">
      <c r="A3855" t="s">
        <v>7998</v>
      </c>
      <c r="B3855" t="s">
        <v>7999</v>
      </c>
      <c r="C3855" t="s">
        <v>8</v>
      </c>
      <c r="D3855" t="s">
        <v>1270</v>
      </c>
      <c r="E3855" t="str">
        <f>_xlfn.XLOOKUP(Table2[[#This Row],[rxn]],[1]Sheet1!$A:$A,[1]Sheet1!$C:$C,"Other metaolism",0)</f>
        <v>Other metabolism</v>
      </c>
      <c r="F3855" t="s">
        <v>4916</v>
      </c>
      <c r="G3855" t="str">
        <f>Table2[[#This Row],[rxn]]&amp;"_"&amp;Table2[[#This Row],[dir]]</f>
        <v>tpsmg2_c_r_FWD</v>
      </c>
      <c r="H3855" t="str" cm="1">
        <f t="array" ref="H3855">_xlfn.TEXTJOIN(",",TRUE,_xlfn.UNIQUE(_xlfn._xlws.FILTER(Table2[enz],Table2[rxn+dir]=Table2[[#This Row],[rxn+dir]])))</f>
        <v>SPONT</v>
      </c>
      <c r="I3855" s="2" t="str">
        <f>_xlfn.TEXTAFTER(Table2[[#This Row],[rxn]],"_",-1)</f>
        <v>r</v>
      </c>
      <c r="J3855" s="2" t="str">
        <f>_xlfn.TEXTBEFORE(Table2[[#This Row],[rxn]],"_"&amp;Table2[[#This Row],[compartment]],-1)</f>
        <v>tpsmg2_c</v>
      </c>
      <c r="K3855" s="2" t="str" cm="1">
        <f t="array" ref="K3855">_xlfn.LET(_xlpm.t,J3855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5" s="2" t="str">
        <f>IF(LEN(Table2[[#This Row],[number at end of rxn-compartment]])&gt;0,_xlfn.TEXTBEFORE(Table2[[#This Row],[rxn-compartment]],Table2[[#This Row],[number at end of rxn-compartment]],-1),"")</f>
        <v/>
      </c>
    </row>
    <row r="3856" spans="1:12" x14ac:dyDescent="0.2">
      <c r="A3856" t="s">
        <v>8000</v>
      </c>
      <c r="B3856" t="s">
        <v>7999</v>
      </c>
      <c r="C3856" t="s">
        <v>21</v>
      </c>
      <c r="D3856" t="s">
        <v>1270</v>
      </c>
      <c r="E3856" t="str">
        <f>_xlfn.XLOOKUP(Table2[[#This Row],[rxn]],[1]Sheet1!$A:$A,[1]Sheet1!$C:$C,"Other metaolism",0)</f>
        <v>Other metabolism</v>
      </c>
      <c r="F3856" t="s">
        <v>4916</v>
      </c>
      <c r="G3856" t="str">
        <f>Table2[[#This Row],[rxn]]&amp;"_"&amp;Table2[[#This Row],[dir]]</f>
        <v>tpsmg2_c_r_REV</v>
      </c>
      <c r="H3856" t="str" cm="1">
        <f t="array" ref="H3856">_xlfn.TEXTJOIN(",",TRUE,_xlfn.UNIQUE(_xlfn._xlws.FILTER(Table2[enz],Table2[rxn+dir]=Table2[[#This Row],[rxn+dir]])))</f>
        <v>SPONT</v>
      </c>
      <c r="I3856" s="2" t="str">
        <f>_xlfn.TEXTAFTER(Table2[[#This Row],[rxn]],"_",-1)</f>
        <v>r</v>
      </c>
      <c r="J3856" s="2" t="str">
        <f>_xlfn.TEXTBEFORE(Table2[[#This Row],[rxn]],"_"&amp;Table2[[#This Row],[compartment]],-1)</f>
        <v>tpsmg2_c</v>
      </c>
      <c r="K3856" s="2" t="str" cm="1">
        <f t="array" ref="K3856">_xlfn.LET(_xlpm.t,J3856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6" s="2" t="str">
        <f>IF(LEN(Table2[[#This Row],[number at end of rxn-compartment]])&gt;0,_xlfn.TEXTBEFORE(Table2[[#This Row],[rxn-compartment]],Table2[[#This Row],[number at end of rxn-compartment]],-1),"")</f>
        <v/>
      </c>
    </row>
    <row r="3857" spans="1:12" x14ac:dyDescent="0.2">
      <c r="A3857" t="s">
        <v>8001</v>
      </c>
      <c r="B3857" t="s">
        <v>8002</v>
      </c>
      <c r="C3857" t="s">
        <v>8</v>
      </c>
      <c r="D3857" t="s">
        <v>1270</v>
      </c>
      <c r="E3857" t="str">
        <f>_xlfn.XLOOKUP(Table2[[#This Row],[rxn]],[1]Sheet1!$A:$A,[1]Sheet1!$C:$C,"Other metaolism",0)</f>
        <v>Other metabolism</v>
      </c>
      <c r="F3857" t="s">
        <v>4916</v>
      </c>
      <c r="G3857" t="str">
        <f>Table2[[#This Row],[rxn]]&amp;"_"&amp;Table2[[#This Row],[dir]]</f>
        <v>tpsmg2_c_rm_FWD</v>
      </c>
      <c r="H3857" t="str" cm="1">
        <f t="array" ref="H3857">_xlfn.TEXTJOIN(",",TRUE,_xlfn.UNIQUE(_xlfn._xlws.FILTER(Table2[enz],Table2[rxn+dir]=Table2[[#This Row],[rxn+dir]])))</f>
        <v>SPONT</v>
      </c>
      <c r="I3857" s="2" t="str">
        <f>_xlfn.TEXTAFTER(Table2[[#This Row],[rxn]],"_",-1)</f>
        <v>rm</v>
      </c>
      <c r="J3857" s="2" t="str">
        <f>_xlfn.TEXTBEFORE(Table2[[#This Row],[rxn]],"_"&amp;Table2[[#This Row],[compartment]],-1)</f>
        <v>tpsmg2_c</v>
      </c>
      <c r="K3857" s="2" t="str" cm="1">
        <f t="array" ref="K3857">_xlfn.LET(_xlpm.t,J3857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7" s="2" t="str">
        <f>IF(LEN(Table2[[#This Row],[number at end of rxn-compartment]])&gt;0,_xlfn.TEXTBEFORE(Table2[[#This Row],[rxn-compartment]],Table2[[#This Row],[number at end of rxn-compartment]],-1),"")</f>
        <v/>
      </c>
    </row>
    <row r="3858" spans="1:12" x14ac:dyDescent="0.2">
      <c r="A3858" t="s">
        <v>8003</v>
      </c>
      <c r="B3858" t="s">
        <v>8002</v>
      </c>
      <c r="C3858" t="s">
        <v>21</v>
      </c>
      <c r="D3858" t="s">
        <v>1270</v>
      </c>
      <c r="E3858" t="str">
        <f>_xlfn.XLOOKUP(Table2[[#This Row],[rxn]],[1]Sheet1!$A:$A,[1]Sheet1!$C:$C,"Other metaolism",0)</f>
        <v>Other metabolism</v>
      </c>
      <c r="F3858" t="s">
        <v>4916</v>
      </c>
      <c r="G3858" t="str">
        <f>Table2[[#This Row],[rxn]]&amp;"_"&amp;Table2[[#This Row],[dir]]</f>
        <v>tpsmg2_c_rm_REV</v>
      </c>
      <c r="H3858" t="str" cm="1">
        <f t="array" ref="H3858">_xlfn.TEXTJOIN(",",TRUE,_xlfn.UNIQUE(_xlfn._xlws.FILTER(Table2[enz],Table2[rxn+dir]=Table2[[#This Row],[rxn+dir]])))</f>
        <v>SPONT</v>
      </c>
      <c r="I3858" s="2" t="str">
        <f>_xlfn.TEXTAFTER(Table2[[#This Row],[rxn]],"_",-1)</f>
        <v>rm</v>
      </c>
      <c r="J3858" s="2" t="str">
        <f>_xlfn.TEXTBEFORE(Table2[[#This Row],[rxn]],"_"&amp;Table2[[#This Row],[compartment]],-1)</f>
        <v>tpsmg2_c</v>
      </c>
      <c r="K3858" s="2" t="str" cm="1">
        <f t="array" ref="K3858">_xlfn.LET(_xlpm.t,J3858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8" s="2" t="str">
        <f>IF(LEN(Table2[[#This Row],[number at end of rxn-compartment]])&gt;0,_xlfn.TEXTBEFORE(Table2[[#This Row],[rxn-compartment]],Table2[[#This Row],[number at end of rxn-compartment]],-1),"")</f>
        <v/>
      </c>
    </row>
    <row r="3859" spans="1:12" x14ac:dyDescent="0.2">
      <c r="A3859" t="s">
        <v>8004</v>
      </c>
      <c r="B3859" t="s">
        <v>8005</v>
      </c>
      <c r="C3859" t="s">
        <v>8</v>
      </c>
      <c r="D3859" t="s">
        <v>1270</v>
      </c>
      <c r="E3859" t="str">
        <f>_xlfn.XLOOKUP(Table2[[#This Row],[rxn]],[1]Sheet1!$A:$A,[1]Sheet1!$C:$C,"Other metaolism",0)</f>
        <v>Other metabolism</v>
      </c>
      <c r="F3859" t="s">
        <v>4916</v>
      </c>
      <c r="G3859" t="str">
        <f>Table2[[#This Row],[rxn]]&amp;"_"&amp;Table2[[#This Row],[dir]]</f>
        <v>tpsmg2_c_x_FWD</v>
      </c>
      <c r="H3859" t="str" cm="1">
        <f t="array" ref="H3859">_xlfn.TEXTJOIN(",",TRUE,_xlfn.UNIQUE(_xlfn._xlws.FILTER(Table2[enz],Table2[rxn+dir]=Table2[[#This Row],[rxn+dir]])))</f>
        <v>SPONT</v>
      </c>
      <c r="I3859" s="2" t="str">
        <f>_xlfn.TEXTAFTER(Table2[[#This Row],[rxn]],"_",-1)</f>
        <v>x</v>
      </c>
      <c r="J3859" s="2" t="str">
        <f>_xlfn.TEXTBEFORE(Table2[[#This Row],[rxn]],"_"&amp;Table2[[#This Row],[compartment]],-1)</f>
        <v>tpsmg2_c</v>
      </c>
      <c r="K3859" s="2" t="str" cm="1">
        <f t="array" ref="K3859">_xlfn.LET(_xlpm.t,J3859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59" s="2" t="str">
        <f>IF(LEN(Table2[[#This Row],[number at end of rxn-compartment]])&gt;0,_xlfn.TEXTBEFORE(Table2[[#This Row],[rxn-compartment]],Table2[[#This Row],[number at end of rxn-compartment]],-1),"")</f>
        <v/>
      </c>
    </row>
    <row r="3860" spans="1:12" x14ac:dyDescent="0.2">
      <c r="A3860" t="s">
        <v>8006</v>
      </c>
      <c r="B3860" t="s">
        <v>8005</v>
      </c>
      <c r="C3860" t="s">
        <v>21</v>
      </c>
      <c r="D3860" t="s">
        <v>1270</v>
      </c>
      <c r="E3860" t="str">
        <f>_xlfn.XLOOKUP(Table2[[#This Row],[rxn]],[1]Sheet1!$A:$A,[1]Sheet1!$C:$C,"Other metaolism",0)</f>
        <v>Other metabolism</v>
      </c>
      <c r="F3860" t="s">
        <v>4916</v>
      </c>
      <c r="G3860" t="str">
        <f>Table2[[#This Row],[rxn]]&amp;"_"&amp;Table2[[#This Row],[dir]]</f>
        <v>tpsmg2_c_x_REV</v>
      </c>
      <c r="H3860" t="str" cm="1">
        <f t="array" ref="H3860">_xlfn.TEXTJOIN(",",TRUE,_xlfn.UNIQUE(_xlfn._xlws.FILTER(Table2[enz],Table2[rxn+dir]=Table2[[#This Row],[rxn+dir]])))</f>
        <v>SPONT</v>
      </c>
      <c r="I3860" s="2" t="str">
        <f>_xlfn.TEXTAFTER(Table2[[#This Row],[rxn]],"_",-1)</f>
        <v>x</v>
      </c>
      <c r="J3860" s="2" t="str">
        <f>_xlfn.TEXTBEFORE(Table2[[#This Row],[rxn]],"_"&amp;Table2[[#This Row],[compartment]],-1)</f>
        <v>tpsmg2_c</v>
      </c>
      <c r="K3860" s="2" t="str" cm="1">
        <f t="array" ref="K3860">_xlfn.LET(_xlpm.t,J3860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0" s="2" t="str">
        <f>IF(LEN(Table2[[#This Row],[number at end of rxn-compartment]])&gt;0,_xlfn.TEXTBEFORE(Table2[[#This Row],[rxn-compartment]],Table2[[#This Row],[number at end of rxn-compartment]],-1),"")</f>
        <v/>
      </c>
    </row>
    <row r="3861" spans="1:12" x14ac:dyDescent="0.2">
      <c r="A3861" t="s">
        <v>8007</v>
      </c>
      <c r="B3861" t="s">
        <v>8008</v>
      </c>
      <c r="C3861" t="s">
        <v>8</v>
      </c>
      <c r="D3861" t="s">
        <v>1270</v>
      </c>
      <c r="E3861" t="str">
        <f>_xlfn.XLOOKUP(Table2[[#This Row],[rxn]],[1]Sheet1!$A:$A,[1]Sheet1!$C:$C,"Other metaolism",0)</f>
        <v>Other metabolism</v>
      </c>
      <c r="F3861" t="s">
        <v>4916</v>
      </c>
      <c r="G3861" t="str">
        <f>Table2[[#This Row],[rxn]]&amp;"_"&amp;Table2[[#This Row],[dir]]</f>
        <v>tpsmg2ormn2_c_en_FWD</v>
      </c>
      <c r="H3861" t="str" cm="1">
        <f t="array" ref="H3861">_xlfn.TEXTJOIN(",",TRUE,_xlfn.UNIQUE(_xlfn._xlws.FILTER(Table2[enz],Table2[rxn+dir]=Table2[[#This Row],[rxn+dir]])))</f>
        <v>SPONT</v>
      </c>
      <c r="I3861" s="2" t="str">
        <f>_xlfn.TEXTAFTER(Table2[[#This Row],[rxn]],"_",-1)</f>
        <v>en</v>
      </c>
      <c r="J3861" s="2" t="str">
        <f>_xlfn.TEXTBEFORE(Table2[[#This Row],[rxn]],"_"&amp;Table2[[#This Row],[compartment]],-1)</f>
        <v>tpsmg2ormn2_c</v>
      </c>
      <c r="K3861" s="2" t="str" cm="1">
        <f t="array" ref="K3861">_xlfn.LET(_xlpm.t,J3861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1" s="2" t="str">
        <f>IF(LEN(Table2[[#This Row],[number at end of rxn-compartment]])&gt;0,_xlfn.TEXTBEFORE(Table2[[#This Row],[rxn-compartment]],Table2[[#This Row],[number at end of rxn-compartment]],-1),"")</f>
        <v/>
      </c>
    </row>
    <row r="3862" spans="1:12" x14ac:dyDescent="0.2">
      <c r="A3862" t="s">
        <v>8009</v>
      </c>
      <c r="B3862" t="s">
        <v>8008</v>
      </c>
      <c r="C3862" t="s">
        <v>21</v>
      </c>
      <c r="D3862" t="s">
        <v>1270</v>
      </c>
      <c r="E3862" t="str">
        <f>_xlfn.XLOOKUP(Table2[[#This Row],[rxn]],[1]Sheet1!$A:$A,[1]Sheet1!$C:$C,"Other metaolism",0)</f>
        <v>Other metabolism</v>
      </c>
      <c r="F3862" t="s">
        <v>4916</v>
      </c>
      <c r="G3862" t="str">
        <f>Table2[[#This Row],[rxn]]&amp;"_"&amp;Table2[[#This Row],[dir]]</f>
        <v>tpsmg2ormn2_c_en_REV</v>
      </c>
      <c r="H3862" t="str" cm="1">
        <f t="array" ref="H3862">_xlfn.TEXTJOIN(",",TRUE,_xlfn.UNIQUE(_xlfn._xlws.FILTER(Table2[enz],Table2[rxn+dir]=Table2[[#This Row],[rxn+dir]])))</f>
        <v>SPONT</v>
      </c>
      <c r="I3862" s="2" t="str">
        <f>_xlfn.TEXTAFTER(Table2[[#This Row],[rxn]],"_",-1)</f>
        <v>en</v>
      </c>
      <c r="J3862" s="2" t="str">
        <f>_xlfn.TEXTBEFORE(Table2[[#This Row],[rxn]],"_"&amp;Table2[[#This Row],[compartment]],-1)</f>
        <v>tpsmg2ormn2_c</v>
      </c>
      <c r="K3862" s="2" t="str" cm="1">
        <f t="array" ref="K3862">_xlfn.LET(_xlpm.t,J3862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2" s="2" t="str">
        <f>IF(LEN(Table2[[#This Row],[number at end of rxn-compartment]])&gt;0,_xlfn.TEXTBEFORE(Table2[[#This Row],[rxn-compartment]],Table2[[#This Row],[number at end of rxn-compartment]],-1),"")</f>
        <v/>
      </c>
    </row>
    <row r="3863" spans="1:12" x14ac:dyDescent="0.2">
      <c r="A3863" t="s">
        <v>8010</v>
      </c>
      <c r="B3863" t="s">
        <v>8011</v>
      </c>
      <c r="C3863" t="s">
        <v>8</v>
      </c>
      <c r="D3863" t="s">
        <v>1270</v>
      </c>
      <c r="E3863" t="str">
        <f>_xlfn.XLOOKUP(Table2[[#This Row],[rxn]],[1]Sheet1!$A:$A,[1]Sheet1!$C:$C,"Other metaolism",0)</f>
        <v>Other metabolism</v>
      </c>
      <c r="F3863" t="s">
        <v>4916</v>
      </c>
      <c r="G3863" t="str">
        <f>Table2[[#This Row],[rxn]]&amp;"_"&amp;Table2[[#This Row],[dir]]</f>
        <v>tpsmg2ormn2_c_m_FWD</v>
      </c>
      <c r="H3863" t="str" cm="1">
        <f t="array" ref="H3863">_xlfn.TEXTJOIN(",",TRUE,_xlfn.UNIQUE(_xlfn._xlws.FILTER(Table2[enz],Table2[rxn+dir]=Table2[[#This Row],[rxn+dir]])))</f>
        <v>SPONT</v>
      </c>
      <c r="I3863" s="2" t="str">
        <f>_xlfn.TEXTAFTER(Table2[[#This Row],[rxn]],"_",-1)</f>
        <v>m</v>
      </c>
      <c r="J3863" s="2" t="str">
        <f>_xlfn.TEXTBEFORE(Table2[[#This Row],[rxn]],"_"&amp;Table2[[#This Row],[compartment]],-1)</f>
        <v>tpsmg2ormn2_c</v>
      </c>
      <c r="K3863" s="2" t="str" cm="1">
        <f t="array" ref="K3863">_xlfn.LET(_xlpm.t,J3863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3" s="2" t="str">
        <f>IF(LEN(Table2[[#This Row],[number at end of rxn-compartment]])&gt;0,_xlfn.TEXTBEFORE(Table2[[#This Row],[rxn-compartment]],Table2[[#This Row],[number at end of rxn-compartment]],-1),"")</f>
        <v/>
      </c>
    </row>
    <row r="3864" spans="1:12" x14ac:dyDescent="0.2">
      <c r="A3864" t="s">
        <v>8012</v>
      </c>
      <c r="B3864" t="s">
        <v>8011</v>
      </c>
      <c r="C3864" t="s">
        <v>21</v>
      </c>
      <c r="D3864" t="s">
        <v>1270</v>
      </c>
      <c r="E3864" t="str">
        <f>_xlfn.XLOOKUP(Table2[[#This Row],[rxn]],[1]Sheet1!$A:$A,[1]Sheet1!$C:$C,"Other metaolism",0)</f>
        <v>Other metabolism</v>
      </c>
      <c r="F3864" t="s">
        <v>4916</v>
      </c>
      <c r="G3864" t="str">
        <f>Table2[[#This Row],[rxn]]&amp;"_"&amp;Table2[[#This Row],[dir]]</f>
        <v>tpsmg2ormn2_c_m_REV</v>
      </c>
      <c r="H3864" t="str" cm="1">
        <f t="array" ref="H3864">_xlfn.TEXTJOIN(",",TRUE,_xlfn.UNIQUE(_xlfn._xlws.FILTER(Table2[enz],Table2[rxn+dir]=Table2[[#This Row],[rxn+dir]])))</f>
        <v>SPONT</v>
      </c>
      <c r="I3864" s="2" t="str">
        <f>_xlfn.TEXTAFTER(Table2[[#This Row],[rxn]],"_",-1)</f>
        <v>m</v>
      </c>
      <c r="J3864" s="2" t="str">
        <f>_xlfn.TEXTBEFORE(Table2[[#This Row],[rxn]],"_"&amp;Table2[[#This Row],[compartment]],-1)</f>
        <v>tpsmg2ormn2_c</v>
      </c>
      <c r="K3864" s="2" t="str" cm="1">
        <f t="array" ref="K3864">_xlfn.LET(_xlpm.t,J3864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4" s="2" t="str">
        <f>IF(LEN(Table2[[#This Row],[number at end of rxn-compartment]])&gt;0,_xlfn.TEXTBEFORE(Table2[[#This Row],[rxn-compartment]],Table2[[#This Row],[number at end of rxn-compartment]],-1),"")</f>
        <v/>
      </c>
    </row>
    <row r="3865" spans="1:12" x14ac:dyDescent="0.2">
      <c r="A3865" t="s">
        <v>8013</v>
      </c>
      <c r="B3865" t="s">
        <v>8014</v>
      </c>
      <c r="C3865" t="s">
        <v>8</v>
      </c>
      <c r="D3865" t="s">
        <v>1270</v>
      </c>
      <c r="E3865" t="str">
        <f>_xlfn.XLOOKUP(Table2[[#This Row],[rxn]],[1]Sheet1!$A:$A,[1]Sheet1!$C:$C,"Other metaolism",0)</f>
        <v>Other metabolism</v>
      </c>
      <c r="F3865" t="s">
        <v>4916</v>
      </c>
      <c r="G3865" t="str">
        <f>Table2[[#This Row],[rxn]]&amp;"_"&amp;Table2[[#This Row],[dir]]</f>
        <v>tpsmg2ormn2_c_vm_FWD</v>
      </c>
      <c r="H3865" t="str" cm="1">
        <f t="array" ref="H3865">_xlfn.TEXTJOIN(",",TRUE,_xlfn.UNIQUE(_xlfn._xlws.FILTER(Table2[enz],Table2[rxn+dir]=Table2[[#This Row],[rxn+dir]])))</f>
        <v>SPONT</v>
      </c>
      <c r="I3865" s="2" t="str">
        <f>_xlfn.TEXTAFTER(Table2[[#This Row],[rxn]],"_",-1)</f>
        <v>vm</v>
      </c>
      <c r="J3865" s="2" t="str">
        <f>_xlfn.TEXTBEFORE(Table2[[#This Row],[rxn]],"_"&amp;Table2[[#This Row],[compartment]],-1)</f>
        <v>tpsmg2ormn2_c</v>
      </c>
      <c r="K3865" s="2" t="str" cm="1">
        <f t="array" ref="K3865">_xlfn.LET(_xlpm.t,J3865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5" s="2" t="str">
        <f>IF(LEN(Table2[[#This Row],[number at end of rxn-compartment]])&gt;0,_xlfn.TEXTBEFORE(Table2[[#This Row],[rxn-compartment]],Table2[[#This Row],[number at end of rxn-compartment]],-1),"")</f>
        <v/>
      </c>
    </row>
    <row r="3866" spans="1:12" x14ac:dyDescent="0.2">
      <c r="A3866" t="s">
        <v>8015</v>
      </c>
      <c r="B3866" t="s">
        <v>8014</v>
      </c>
      <c r="C3866" t="s">
        <v>21</v>
      </c>
      <c r="D3866" t="s">
        <v>1270</v>
      </c>
      <c r="E3866" t="str">
        <f>_xlfn.XLOOKUP(Table2[[#This Row],[rxn]],[1]Sheet1!$A:$A,[1]Sheet1!$C:$C,"Other metaolism",0)</f>
        <v>Other metabolism</v>
      </c>
      <c r="F3866" t="s">
        <v>4916</v>
      </c>
      <c r="G3866" t="str">
        <f>Table2[[#This Row],[rxn]]&amp;"_"&amp;Table2[[#This Row],[dir]]</f>
        <v>tpsmg2ormn2_c_vm_REV</v>
      </c>
      <c r="H3866" t="str" cm="1">
        <f t="array" ref="H3866">_xlfn.TEXTJOIN(",",TRUE,_xlfn.UNIQUE(_xlfn._xlws.FILTER(Table2[enz],Table2[rxn+dir]=Table2[[#This Row],[rxn+dir]])))</f>
        <v>SPONT</v>
      </c>
      <c r="I3866" s="2" t="str">
        <f>_xlfn.TEXTAFTER(Table2[[#This Row],[rxn]],"_",-1)</f>
        <v>vm</v>
      </c>
      <c r="J3866" s="2" t="str">
        <f>_xlfn.TEXTBEFORE(Table2[[#This Row],[rxn]],"_"&amp;Table2[[#This Row],[compartment]],-1)</f>
        <v>tpsmg2ormn2_c</v>
      </c>
      <c r="K3866" s="2" t="str" cm="1">
        <f t="array" ref="K3866">_xlfn.LET(_xlpm.t,J3866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6" s="2" t="str">
        <f>IF(LEN(Table2[[#This Row],[number at end of rxn-compartment]])&gt;0,_xlfn.TEXTBEFORE(Table2[[#This Row],[rxn-compartment]],Table2[[#This Row],[number at end of rxn-compartment]],-1),"")</f>
        <v/>
      </c>
    </row>
    <row r="3867" spans="1:12" x14ac:dyDescent="0.2">
      <c r="A3867" t="s">
        <v>8016</v>
      </c>
      <c r="B3867" t="s">
        <v>8017</v>
      </c>
      <c r="C3867" t="s">
        <v>8</v>
      </c>
      <c r="D3867" t="s">
        <v>1270</v>
      </c>
      <c r="E3867" t="str">
        <f>_xlfn.XLOOKUP(Table2[[#This Row],[rxn]],[1]Sheet1!$A:$A,[1]Sheet1!$C:$C,"Other metaolism",0)</f>
        <v>Other metabolism</v>
      </c>
      <c r="F3867" t="s">
        <v>4916</v>
      </c>
      <c r="G3867" t="str">
        <f>Table2[[#This Row],[rxn]]&amp;"_"&amp;Table2[[#This Row],[dir]]</f>
        <v>tpsmn2_c_m_FWD</v>
      </c>
      <c r="H3867" t="str" cm="1">
        <f t="array" ref="H3867">_xlfn.TEXTJOIN(",",TRUE,_xlfn.UNIQUE(_xlfn._xlws.FILTER(Table2[enz],Table2[rxn+dir]=Table2[[#This Row],[rxn+dir]])))</f>
        <v>SPONT</v>
      </c>
      <c r="I3867" s="2" t="str">
        <f>_xlfn.TEXTAFTER(Table2[[#This Row],[rxn]],"_",-1)</f>
        <v>m</v>
      </c>
      <c r="J3867" s="2" t="str">
        <f>_xlfn.TEXTBEFORE(Table2[[#This Row],[rxn]],"_"&amp;Table2[[#This Row],[compartment]],-1)</f>
        <v>tpsmn2_c</v>
      </c>
      <c r="K3867" s="2" t="str" cm="1">
        <f t="array" ref="K3867">_xlfn.LET(_xlpm.t,J3867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7" s="2" t="str">
        <f>IF(LEN(Table2[[#This Row],[number at end of rxn-compartment]])&gt;0,_xlfn.TEXTBEFORE(Table2[[#This Row],[rxn-compartment]],Table2[[#This Row],[number at end of rxn-compartment]],-1),"")</f>
        <v/>
      </c>
    </row>
    <row r="3868" spans="1:12" x14ac:dyDescent="0.2">
      <c r="A3868" t="s">
        <v>8018</v>
      </c>
      <c r="B3868" t="s">
        <v>8017</v>
      </c>
      <c r="C3868" t="s">
        <v>21</v>
      </c>
      <c r="D3868" t="s">
        <v>1270</v>
      </c>
      <c r="E3868" t="str">
        <f>_xlfn.XLOOKUP(Table2[[#This Row],[rxn]],[1]Sheet1!$A:$A,[1]Sheet1!$C:$C,"Other metaolism",0)</f>
        <v>Other metabolism</v>
      </c>
      <c r="F3868" t="s">
        <v>4916</v>
      </c>
      <c r="G3868" t="str">
        <f>Table2[[#This Row],[rxn]]&amp;"_"&amp;Table2[[#This Row],[dir]]</f>
        <v>tpsmn2_c_m_REV</v>
      </c>
      <c r="H3868" t="str" cm="1">
        <f t="array" ref="H3868">_xlfn.TEXTJOIN(",",TRUE,_xlfn.UNIQUE(_xlfn._xlws.FILTER(Table2[enz],Table2[rxn+dir]=Table2[[#This Row],[rxn+dir]])))</f>
        <v>SPONT</v>
      </c>
      <c r="I3868" s="2" t="str">
        <f>_xlfn.TEXTAFTER(Table2[[#This Row],[rxn]],"_",-1)</f>
        <v>m</v>
      </c>
      <c r="J3868" s="2" t="str">
        <f>_xlfn.TEXTBEFORE(Table2[[#This Row],[rxn]],"_"&amp;Table2[[#This Row],[compartment]],-1)</f>
        <v>tpsmn2_c</v>
      </c>
      <c r="K3868" s="2" t="str" cm="1">
        <f t="array" ref="K3868">_xlfn.LET(_xlpm.t,J3868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8" s="2" t="str">
        <f>IF(LEN(Table2[[#This Row],[number at end of rxn-compartment]])&gt;0,_xlfn.TEXTBEFORE(Table2[[#This Row],[rxn-compartment]],Table2[[#This Row],[number at end of rxn-compartment]],-1),"")</f>
        <v/>
      </c>
    </row>
    <row r="3869" spans="1:12" x14ac:dyDescent="0.2">
      <c r="A3869" t="s">
        <v>8019</v>
      </c>
      <c r="B3869" t="s">
        <v>8020</v>
      </c>
      <c r="C3869" t="s">
        <v>8</v>
      </c>
      <c r="D3869" t="s">
        <v>1270</v>
      </c>
      <c r="E3869" t="str">
        <f>_xlfn.XLOOKUP(Table2[[#This Row],[rxn]],[1]Sheet1!$A:$A,[1]Sheet1!$C:$C,"Other metaolism",0)</f>
        <v>Other metabolism</v>
      </c>
      <c r="F3869" t="s">
        <v>4916</v>
      </c>
      <c r="G3869" t="str">
        <f>Table2[[#This Row],[rxn]]&amp;"_"&amp;Table2[[#This Row],[dir]]</f>
        <v>tpsmn2_c_n_FWD</v>
      </c>
      <c r="H3869" t="str" cm="1">
        <f t="array" ref="H3869">_xlfn.TEXTJOIN(",",TRUE,_xlfn.UNIQUE(_xlfn._xlws.FILTER(Table2[enz],Table2[rxn+dir]=Table2[[#This Row],[rxn+dir]])))</f>
        <v>SPONT</v>
      </c>
      <c r="I3869" s="2" t="str">
        <f>_xlfn.TEXTAFTER(Table2[[#This Row],[rxn]],"_",-1)</f>
        <v>n</v>
      </c>
      <c r="J3869" s="2" t="str">
        <f>_xlfn.TEXTBEFORE(Table2[[#This Row],[rxn]],"_"&amp;Table2[[#This Row],[compartment]],-1)</f>
        <v>tpsmn2_c</v>
      </c>
      <c r="K3869" s="2" t="str" cm="1">
        <f t="array" ref="K3869">_xlfn.LET(_xlpm.t,J3869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69" s="2" t="str">
        <f>IF(LEN(Table2[[#This Row],[number at end of rxn-compartment]])&gt;0,_xlfn.TEXTBEFORE(Table2[[#This Row],[rxn-compartment]],Table2[[#This Row],[number at end of rxn-compartment]],-1),"")</f>
        <v/>
      </c>
    </row>
    <row r="3870" spans="1:12" x14ac:dyDescent="0.2">
      <c r="A3870" t="s">
        <v>8021</v>
      </c>
      <c r="B3870" t="s">
        <v>8020</v>
      </c>
      <c r="C3870" t="s">
        <v>21</v>
      </c>
      <c r="D3870" t="s">
        <v>1270</v>
      </c>
      <c r="E3870" t="str">
        <f>_xlfn.XLOOKUP(Table2[[#This Row],[rxn]],[1]Sheet1!$A:$A,[1]Sheet1!$C:$C,"Other metaolism",0)</f>
        <v>Other metabolism</v>
      </c>
      <c r="F3870" t="s">
        <v>4916</v>
      </c>
      <c r="G3870" t="str">
        <f>Table2[[#This Row],[rxn]]&amp;"_"&amp;Table2[[#This Row],[dir]]</f>
        <v>tpsmn2_c_n_REV</v>
      </c>
      <c r="H3870" t="str" cm="1">
        <f t="array" ref="H3870">_xlfn.TEXTJOIN(",",TRUE,_xlfn.UNIQUE(_xlfn._xlws.FILTER(Table2[enz],Table2[rxn+dir]=Table2[[#This Row],[rxn+dir]])))</f>
        <v>SPONT</v>
      </c>
      <c r="I3870" s="2" t="str">
        <f>_xlfn.TEXTAFTER(Table2[[#This Row],[rxn]],"_",-1)</f>
        <v>n</v>
      </c>
      <c r="J3870" s="2" t="str">
        <f>_xlfn.TEXTBEFORE(Table2[[#This Row],[rxn]],"_"&amp;Table2[[#This Row],[compartment]],-1)</f>
        <v>tpsmn2_c</v>
      </c>
      <c r="K3870" s="2" t="str" cm="1">
        <f t="array" ref="K3870">_xlfn.LET(_xlpm.t,J3870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0" s="2" t="str">
        <f>IF(LEN(Table2[[#This Row],[number at end of rxn-compartment]])&gt;0,_xlfn.TEXTBEFORE(Table2[[#This Row],[rxn-compartment]],Table2[[#This Row],[number at end of rxn-compartment]],-1),"")</f>
        <v/>
      </c>
    </row>
    <row r="3871" spans="1:12" x14ac:dyDescent="0.2">
      <c r="A3871" t="s">
        <v>8022</v>
      </c>
      <c r="B3871" t="s">
        <v>8023</v>
      </c>
      <c r="C3871" t="s">
        <v>8</v>
      </c>
      <c r="D3871" t="s">
        <v>1270</v>
      </c>
      <c r="E3871" t="str">
        <f>_xlfn.XLOOKUP(Table2[[#This Row],[rxn]],[1]Sheet1!$A:$A,[1]Sheet1!$C:$C,"Other metaolism",0)</f>
        <v>Other metabolism</v>
      </c>
      <c r="F3871" t="s">
        <v>4916</v>
      </c>
      <c r="G3871" t="str">
        <f>Table2[[#This Row],[rxn]]&amp;"_"&amp;Table2[[#This Row],[dir]]</f>
        <v>tpsmn2_c_r_FWD</v>
      </c>
      <c r="H3871" t="str" cm="1">
        <f t="array" ref="H3871">_xlfn.TEXTJOIN(",",TRUE,_xlfn.UNIQUE(_xlfn._xlws.FILTER(Table2[enz],Table2[rxn+dir]=Table2[[#This Row],[rxn+dir]])))</f>
        <v>SPONT</v>
      </c>
      <c r="I3871" s="2" t="str">
        <f>_xlfn.TEXTAFTER(Table2[[#This Row],[rxn]],"_",-1)</f>
        <v>r</v>
      </c>
      <c r="J3871" s="2" t="str">
        <f>_xlfn.TEXTBEFORE(Table2[[#This Row],[rxn]],"_"&amp;Table2[[#This Row],[compartment]],-1)</f>
        <v>tpsmn2_c</v>
      </c>
      <c r="K3871" s="2" t="str" cm="1">
        <f t="array" ref="K3871">_xlfn.LET(_xlpm.t,J3871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1" s="2" t="str">
        <f>IF(LEN(Table2[[#This Row],[number at end of rxn-compartment]])&gt;0,_xlfn.TEXTBEFORE(Table2[[#This Row],[rxn-compartment]],Table2[[#This Row],[number at end of rxn-compartment]],-1),"")</f>
        <v/>
      </c>
    </row>
    <row r="3872" spans="1:12" x14ac:dyDescent="0.2">
      <c r="A3872" t="s">
        <v>8024</v>
      </c>
      <c r="B3872" t="s">
        <v>8023</v>
      </c>
      <c r="C3872" t="s">
        <v>21</v>
      </c>
      <c r="D3872" t="s">
        <v>1270</v>
      </c>
      <c r="E3872" t="str">
        <f>_xlfn.XLOOKUP(Table2[[#This Row],[rxn]],[1]Sheet1!$A:$A,[1]Sheet1!$C:$C,"Other metaolism",0)</f>
        <v>Other metabolism</v>
      </c>
      <c r="F3872" t="s">
        <v>4916</v>
      </c>
      <c r="G3872" t="str">
        <f>Table2[[#This Row],[rxn]]&amp;"_"&amp;Table2[[#This Row],[dir]]</f>
        <v>tpsmn2_c_r_REV</v>
      </c>
      <c r="H3872" t="str" cm="1">
        <f t="array" ref="H3872">_xlfn.TEXTJOIN(",",TRUE,_xlfn.UNIQUE(_xlfn._xlws.FILTER(Table2[enz],Table2[rxn+dir]=Table2[[#This Row],[rxn+dir]])))</f>
        <v>SPONT</v>
      </c>
      <c r="I3872" s="2" t="str">
        <f>_xlfn.TEXTAFTER(Table2[[#This Row],[rxn]],"_",-1)</f>
        <v>r</v>
      </c>
      <c r="J3872" s="2" t="str">
        <f>_xlfn.TEXTBEFORE(Table2[[#This Row],[rxn]],"_"&amp;Table2[[#This Row],[compartment]],-1)</f>
        <v>tpsmn2_c</v>
      </c>
      <c r="K3872" s="2" t="str" cm="1">
        <f t="array" ref="K3872">_xlfn.LET(_xlpm.t,J3872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2" s="2" t="str">
        <f>IF(LEN(Table2[[#This Row],[number at end of rxn-compartment]])&gt;0,_xlfn.TEXTBEFORE(Table2[[#This Row],[rxn-compartment]],Table2[[#This Row],[number at end of rxn-compartment]],-1),"")</f>
        <v/>
      </c>
    </row>
    <row r="3873" spans="1:12" x14ac:dyDescent="0.2">
      <c r="A3873" t="s">
        <v>8025</v>
      </c>
      <c r="B3873" t="s">
        <v>8026</v>
      </c>
      <c r="C3873" t="s">
        <v>8</v>
      </c>
      <c r="D3873" t="s">
        <v>1270</v>
      </c>
      <c r="E3873" t="str">
        <f>_xlfn.XLOOKUP(Table2[[#This Row],[rxn]],[1]Sheet1!$A:$A,[1]Sheet1!$C:$C,"Other metaolism",0)</f>
        <v>Other metabolism</v>
      </c>
      <c r="F3873" t="s">
        <v>4916</v>
      </c>
      <c r="G3873" t="str">
        <f>Table2[[#This Row],[rxn]]&amp;"_"&amp;Table2[[#This Row],[dir]]</f>
        <v>tpsmn2_c_rm_FWD</v>
      </c>
      <c r="H3873" t="str" cm="1">
        <f t="array" ref="H3873">_xlfn.TEXTJOIN(",",TRUE,_xlfn.UNIQUE(_xlfn._xlws.FILTER(Table2[enz],Table2[rxn+dir]=Table2[[#This Row],[rxn+dir]])))</f>
        <v>SPONT</v>
      </c>
      <c r="I3873" s="2" t="str">
        <f>_xlfn.TEXTAFTER(Table2[[#This Row],[rxn]],"_",-1)</f>
        <v>rm</v>
      </c>
      <c r="J3873" s="2" t="str">
        <f>_xlfn.TEXTBEFORE(Table2[[#This Row],[rxn]],"_"&amp;Table2[[#This Row],[compartment]],-1)</f>
        <v>tpsmn2_c</v>
      </c>
      <c r="K3873" s="2" t="str" cm="1">
        <f t="array" ref="K3873">_xlfn.LET(_xlpm.t,J3873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3" s="2" t="str">
        <f>IF(LEN(Table2[[#This Row],[number at end of rxn-compartment]])&gt;0,_xlfn.TEXTBEFORE(Table2[[#This Row],[rxn-compartment]],Table2[[#This Row],[number at end of rxn-compartment]],-1),"")</f>
        <v/>
      </c>
    </row>
    <row r="3874" spans="1:12" x14ac:dyDescent="0.2">
      <c r="A3874" t="s">
        <v>8027</v>
      </c>
      <c r="B3874" t="s">
        <v>8026</v>
      </c>
      <c r="C3874" t="s">
        <v>21</v>
      </c>
      <c r="D3874" t="s">
        <v>1270</v>
      </c>
      <c r="E3874" t="str">
        <f>_xlfn.XLOOKUP(Table2[[#This Row],[rxn]],[1]Sheet1!$A:$A,[1]Sheet1!$C:$C,"Other metaolism",0)</f>
        <v>Other metabolism</v>
      </c>
      <c r="F3874" t="s">
        <v>4916</v>
      </c>
      <c r="G3874" t="str">
        <f>Table2[[#This Row],[rxn]]&amp;"_"&amp;Table2[[#This Row],[dir]]</f>
        <v>tpsmn2_c_rm_REV</v>
      </c>
      <c r="H3874" t="str" cm="1">
        <f t="array" ref="H3874">_xlfn.TEXTJOIN(",",TRUE,_xlfn.UNIQUE(_xlfn._xlws.FILTER(Table2[enz],Table2[rxn+dir]=Table2[[#This Row],[rxn+dir]])))</f>
        <v>SPONT</v>
      </c>
      <c r="I3874" s="2" t="str">
        <f>_xlfn.TEXTAFTER(Table2[[#This Row],[rxn]],"_",-1)</f>
        <v>rm</v>
      </c>
      <c r="J3874" s="2" t="str">
        <f>_xlfn.TEXTBEFORE(Table2[[#This Row],[rxn]],"_"&amp;Table2[[#This Row],[compartment]],-1)</f>
        <v>tpsmn2_c</v>
      </c>
      <c r="K3874" s="2" t="str" cm="1">
        <f t="array" ref="K3874">_xlfn.LET(_xlpm.t,J3874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4" s="2" t="str">
        <f>IF(LEN(Table2[[#This Row],[number at end of rxn-compartment]])&gt;0,_xlfn.TEXTBEFORE(Table2[[#This Row],[rxn-compartment]],Table2[[#This Row],[number at end of rxn-compartment]],-1),"")</f>
        <v/>
      </c>
    </row>
    <row r="3875" spans="1:12" x14ac:dyDescent="0.2">
      <c r="A3875" t="s">
        <v>8028</v>
      </c>
      <c r="B3875" t="s">
        <v>8029</v>
      </c>
      <c r="C3875" t="s">
        <v>8</v>
      </c>
      <c r="D3875" t="s">
        <v>1270</v>
      </c>
      <c r="E3875" t="str">
        <f>_xlfn.XLOOKUP(Table2[[#This Row],[rxn]],[1]Sheet1!$A:$A,[1]Sheet1!$C:$C,"Other metaolism",0)</f>
        <v>Other metabolism</v>
      </c>
      <c r="F3875" t="s">
        <v>4916</v>
      </c>
      <c r="G3875" t="str">
        <f>Table2[[#This Row],[rxn]]&amp;"_"&amp;Table2[[#This Row],[dir]]</f>
        <v>tpspydx5p_c_m_FWD</v>
      </c>
      <c r="H3875" t="str" cm="1">
        <f t="array" ref="H3875">_xlfn.TEXTJOIN(",",TRUE,_xlfn.UNIQUE(_xlfn._xlws.FILTER(Table2[enz],Table2[rxn+dir]=Table2[[#This Row],[rxn+dir]])))</f>
        <v>SPONT</v>
      </c>
      <c r="I3875" s="2" t="str">
        <f>_xlfn.TEXTAFTER(Table2[[#This Row],[rxn]],"_",-1)</f>
        <v>m</v>
      </c>
      <c r="J3875" s="2" t="str">
        <f>_xlfn.TEXTBEFORE(Table2[[#This Row],[rxn]],"_"&amp;Table2[[#This Row],[compartment]],-1)</f>
        <v>tpspydx5p_c</v>
      </c>
      <c r="K3875" s="2" t="str" cm="1">
        <f t="array" ref="K3875">_xlfn.LET(_xlpm.t,J3875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5" s="2" t="str">
        <f>IF(LEN(Table2[[#This Row],[number at end of rxn-compartment]])&gt;0,_xlfn.TEXTBEFORE(Table2[[#This Row],[rxn-compartment]],Table2[[#This Row],[number at end of rxn-compartment]],-1),"")</f>
        <v/>
      </c>
    </row>
    <row r="3876" spans="1:12" x14ac:dyDescent="0.2">
      <c r="A3876" t="s">
        <v>8030</v>
      </c>
      <c r="B3876" t="s">
        <v>8029</v>
      </c>
      <c r="C3876" t="s">
        <v>21</v>
      </c>
      <c r="D3876" t="s">
        <v>1270</v>
      </c>
      <c r="E3876" t="str">
        <f>_xlfn.XLOOKUP(Table2[[#This Row],[rxn]],[1]Sheet1!$A:$A,[1]Sheet1!$C:$C,"Other metaolism",0)</f>
        <v>Other metabolism</v>
      </c>
      <c r="F3876" t="s">
        <v>4916</v>
      </c>
      <c r="G3876" t="str">
        <f>Table2[[#This Row],[rxn]]&amp;"_"&amp;Table2[[#This Row],[dir]]</f>
        <v>tpspydx5p_c_m_REV</v>
      </c>
      <c r="H3876" t="str" cm="1">
        <f t="array" ref="H3876">_xlfn.TEXTJOIN(",",TRUE,_xlfn.UNIQUE(_xlfn._xlws.FILTER(Table2[enz],Table2[rxn+dir]=Table2[[#This Row],[rxn+dir]])))</f>
        <v>SPONT</v>
      </c>
      <c r="I3876" s="2" t="str">
        <f>_xlfn.TEXTAFTER(Table2[[#This Row],[rxn]],"_",-1)</f>
        <v>m</v>
      </c>
      <c r="J3876" s="2" t="str">
        <f>_xlfn.TEXTBEFORE(Table2[[#This Row],[rxn]],"_"&amp;Table2[[#This Row],[compartment]],-1)</f>
        <v>tpspydx5p_c</v>
      </c>
      <c r="K3876" s="2" t="str" cm="1">
        <f t="array" ref="K3876">_xlfn.LET(_xlpm.t,J3876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6" s="2" t="str">
        <f>IF(LEN(Table2[[#This Row],[number at end of rxn-compartment]])&gt;0,_xlfn.TEXTBEFORE(Table2[[#This Row],[rxn-compartment]],Table2[[#This Row],[number at end of rxn-compartment]],-1),"")</f>
        <v/>
      </c>
    </row>
    <row r="3877" spans="1:12" x14ac:dyDescent="0.2">
      <c r="A3877" t="s">
        <v>8031</v>
      </c>
      <c r="B3877" t="s">
        <v>8032</v>
      </c>
      <c r="C3877" t="s">
        <v>8</v>
      </c>
      <c r="D3877" t="s">
        <v>1270</v>
      </c>
      <c r="E3877" t="str">
        <f>_xlfn.XLOOKUP(Table2[[#This Row],[rxn]],[1]Sheet1!$A:$A,[1]Sheet1!$C:$C,"Other metaolism",0)</f>
        <v>Other metabolism</v>
      </c>
      <c r="F3877" t="s">
        <v>4916</v>
      </c>
      <c r="G3877" t="str">
        <f>Table2[[#This Row],[rxn]]&amp;"_"&amp;Table2[[#This Row],[dir]]</f>
        <v>tpspydx5p_c_r_FWD</v>
      </c>
      <c r="H3877" t="str" cm="1">
        <f t="array" ref="H3877">_xlfn.TEXTJOIN(",",TRUE,_xlfn.UNIQUE(_xlfn._xlws.FILTER(Table2[enz],Table2[rxn+dir]=Table2[[#This Row],[rxn+dir]])))</f>
        <v>SPONT</v>
      </c>
      <c r="I3877" s="2" t="str">
        <f>_xlfn.TEXTAFTER(Table2[[#This Row],[rxn]],"_",-1)</f>
        <v>r</v>
      </c>
      <c r="J3877" s="2" t="str">
        <f>_xlfn.TEXTBEFORE(Table2[[#This Row],[rxn]],"_"&amp;Table2[[#This Row],[compartment]],-1)</f>
        <v>tpspydx5p_c</v>
      </c>
      <c r="K3877" s="2" t="str" cm="1">
        <f t="array" ref="K3877">_xlfn.LET(_xlpm.t,J3877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7" s="2" t="str">
        <f>IF(LEN(Table2[[#This Row],[number at end of rxn-compartment]])&gt;0,_xlfn.TEXTBEFORE(Table2[[#This Row],[rxn-compartment]],Table2[[#This Row],[number at end of rxn-compartment]],-1),"")</f>
        <v/>
      </c>
    </row>
    <row r="3878" spans="1:12" x14ac:dyDescent="0.2">
      <c r="A3878" t="s">
        <v>8033</v>
      </c>
      <c r="B3878" t="s">
        <v>8032</v>
      </c>
      <c r="C3878" t="s">
        <v>21</v>
      </c>
      <c r="D3878" t="s">
        <v>1270</v>
      </c>
      <c r="E3878" t="str">
        <f>_xlfn.XLOOKUP(Table2[[#This Row],[rxn]],[1]Sheet1!$A:$A,[1]Sheet1!$C:$C,"Other metaolism",0)</f>
        <v>Other metabolism</v>
      </c>
      <c r="F3878" t="s">
        <v>4916</v>
      </c>
      <c r="G3878" t="str">
        <f>Table2[[#This Row],[rxn]]&amp;"_"&amp;Table2[[#This Row],[dir]]</f>
        <v>tpspydx5p_c_r_REV</v>
      </c>
      <c r="H3878" t="str" cm="1">
        <f t="array" ref="H3878">_xlfn.TEXTJOIN(",",TRUE,_xlfn.UNIQUE(_xlfn._xlws.FILTER(Table2[enz],Table2[rxn+dir]=Table2[[#This Row],[rxn+dir]])))</f>
        <v>SPONT</v>
      </c>
      <c r="I3878" s="2" t="str">
        <f>_xlfn.TEXTAFTER(Table2[[#This Row],[rxn]],"_",-1)</f>
        <v>r</v>
      </c>
      <c r="J3878" s="2" t="str">
        <f>_xlfn.TEXTBEFORE(Table2[[#This Row],[rxn]],"_"&amp;Table2[[#This Row],[compartment]],-1)</f>
        <v>tpspydx5p_c</v>
      </c>
      <c r="K3878" s="2" t="str" cm="1">
        <f t="array" ref="K3878">_xlfn.LET(_xlpm.t,J3878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8" s="2" t="str">
        <f>IF(LEN(Table2[[#This Row],[number at end of rxn-compartment]])&gt;0,_xlfn.TEXTBEFORE(Table2[[#This Row],[rxn-compartment]],Table2[[#This Row],[number at end of rxn-compartment]],-1),"")</f>
        <v/>
      </c>
    </row>
    <row r="3879" spans="1:12" x14ac:dyDescent="0.2">
      <c r="A3879" t="s">
        <v>8034</v>
      </c>
      <c r="B3879" t="s">
        <v>8035</v>
      </c>
      <c r="C3879" t="s">
        <v>8</v>
      </c>
      <c r="D3879" t="s">
        <v>1270</v>
      </c>
      <c r="E3879" t="str">
        <f>_xlfn.XLOOKUP(Table2[[#This Row],[rxn]],[1]Sheet1!$A:$A,[1]Sheet1!$C:$C,"Other metaolism",0)</f>
        <v>Other metabolism</v>
      </c>
      <c r="F3879" t="s">
        <v>4916</v>
      </c>
      <c r="G3879" t="str">
        <f>Table2[[#This Row],[rxn]]&amp;"_"&amp;Table2[[#This Row],[dir]]</f>
        <v>tpspydx5p_c_x_FWD</v>
      </c>
      <c r="H3879" t="str" cm="1">
        <f t="array" ref="H3879">_xlfn.TEXTJOIN(",",TRUE,_xlfn.UNIQUE(_xlfn._xlws.FILTER(Table2[enz],Table2[rxn+dir]=Table2[[#This Row],[rxn+dir]])))</f>
        <v>SPONT</v>
      </c>
      <c r="I3879" s="2" t="str">
        <f>_xlfn.TEXTAFTER(Table2[[#This Row],[rxn]],"_",-1)</f>
        <v>x</v>
      </c>
      <c r="J3879" s="2" t="str">
        <f>_xlfn.TEXTBEFORE(Table2[[#This Row],[rxn]],"_"&amp;Table2[[#This Row],[compartment]],-1)</f>
        <v>tpspydx5p_c</v>
      </c>
      <c r="K3879" s="2" t="str" cm="1">
        <f t="array" ref="K3879">_xlfn.LET(_xlpm.t,J3879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79" s="2" t="str">
        <f>IF(LEN(Table2[[#This Row],[number at end of rxn-compartment]])&gt;0,_xlfn.TEXTBEFORE(Table2[[#This Row],[rxn-compartment]],Table2[[#This Row],[number at end of rxn-compartment]],-1),"")</f>
        <v/>
      </c>
    </row>
    <row r="3880" spans="1:12" x14ac:dyDescent="0.2">
      <c r="A3880" t="s">
        <v>8036</v>
      </c>
      <c r="B3880" t="s">
        <v>8035</v>
      </c>
      <c r="C3880" t="s">
        <v>21</v>
      </c>
      <c r="D3880" t="s">
        <v>1270</v>
      </c>
      <c r="E3880" t="str">
        <f>_xlfn.XLOOKUP(Table2[[#This Row],[rxn]],[1]Sheet1!$A:$A,[1]Sheet1!$C:$C,"Other metaolism",0)</f>
        <v>Other metabolism</v>
      </c>
      <c r="F3880" t="s">
        <v>4916</v>
      </c>
      <c r="G3880" t="str">
        <f>Table2[[#This Row],[rxn]]&amp;"_"&amp;Table2[[#This Row],[dir]]</f>
        <v>tpspydx5p_c_x_REV</v>
      </c>
      <c r="H3880" t="str" cm="1">
        <f t="array" ref="H3880">_xlfn.TEXTJOIN(",",TRUE,_xlfn.UNIQUE(_xlfn._xlws.FILTER(Table2[enz],Table2[rxn+dir]=Table2[[#This Row],[rxn+dir]])))</f>
        <v>SPONT</v>
      </c>
      <c r="I3880" s="2" t="str">
        <f>_xlfn.TEXTAFTER(Table2[[#This Row],[rxn]],"_",-1)</f>
        <v>x</v>
      </c>
      <c r="J3880" s="2" t="str">
        <f>_xlfn.TEXTBEFORE(Table2[[#This Row],[rxn]],"_"&amp;Table2[[#This Row],[compartment]],-1)</f>
        <v>tpspydx5p_c</v>
      </c>
      <c r="K3880" s="2" t="str" cm="1">
        <f t="array" ref="K3880">_xlfn.LET(_xlpm.t,J3880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0" s="2" t="str">
        <f>IF(LEN(Table2[[#This Row],[number at end of rxn-compartment]])&gt;0,_xlfn.TEXTBEFORE(Table2[[#This Row],[rxn-compartment]],Table2[[#This Row],[number at end of rxn-compartment]],-1),"")</f>
        <v/>
      </c>
    </row>
    <row r="3881" spans="1:12" x14ac:dyDescent="0.2">
      <c r="A3881" t="s">
        <v>8037</v>
      </c>
      <c r="B3881" t="s">
        <v>8038</v>
      </c>
      <c r="C3881" t="s">
        <v>8</v>
      </c>
      <c r="D3881" t="s">
        <v>1270</v>
      </c>
      <c r="E3881" t="str">
        <f>_xlfn.XLOOKUP(Table2[[#This Row],[rxn]],[1]Sheet1!$A:$A,[1]Sheet1!$C:$C,"Other metaolism",0)</f>
        <v>Other metabolism</v>
      </c>
      <c r="F3881" t="s">
        <v>4916</v>
      </c>
      <c r="G3881" t="str">
        <f>Table2[[#This Row],[rxn]]&amp;"_"&amp;Table2[[#This Row],[dir]]</f>
        <v>tpspyr_c_gm_FWD</v>
      </c>
      <c r="H3881" t="str" cm="1">
        <f t="array" ref="H3881">_xlfn.TEXTJOIN(",",TRUE,_xlfn.UNIQUE(_xlfn._xlws.FILTER(Table2[enz],Table2[rxn+dir]=Table2[[#This Row],[rxn+dir]])))</f>
        <v>SPONT</v>
      </c>
      <c r="I3881" s="2" t="str">
        <f>_xlfn.TEXTAFTER(Table2[[#This Row],[rxn]],"_",-1)</f>
        <v>gm</v>
      </c>
      <c r="J3881" s="2" t="str">
        <f>_xlfn.TEXTBEFORE(Table2[[#This Row],[rxn]],"_"&amp;Table2[[#This Row],[compartment]],-1)</f>
        <v>tpspyr_c</v>
      </c>
      <c r="K3881" s="2" t="str" cm="1">
        <f t="array" ref="K3881">_xlfn.LET(_xlpm.t,J3881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1" s="2" t="str">
        <f>IF(LEN(Table2[[#This Row],[number at end of rxn-compartment]])&gt;0,_xlfn.TEXTBEFORE(Table2[[#This Row],[rxn-compartment]],Table2[[#This Row],[number at end of rxn-compartment]],-1),"")</f>
        <v/>
      </c>
    </row>
    <row r="3882" spans="1:12" x14ac:dyDescent="0.2">
      <c r="A3882" t="s">
        <v>8039</v>
      </c>
      <c r="B3882" t="s">
        <v>8038</v>
      </c>
      <c r="C3882" t="s">
        <v>21</v>
      </c>
      <c r="D3882" t="s">
        <v>1270</v>
      </c>
      <c r="E3882" t="str">
        <f>_xlfn.XLOOKUP(Table2[[#This Row],[rxn]],[1]Sheet1!$A:$A,[1]Sheet1!$C:$C,"Other metaolism",0)</f>
        <v>Other metabolism</v>
      </c>
      <c r="F3882" t="s">
        <v>4916</v>
      </c>
      <c r="G3882" t="str">
        <f>Table2[[#This Row],[rxn]]&amp;"_"&amp;Table2[[#This Row],[dir]]</f>
        <v>tpspyr_c_gm_REV</v>
      </c>
      <c r="H3882" t="str" cm="1">
        <f t="array" ref="H3882">_xlfn.TEXTJOIN(",",TRUE,_xlfn.UNIQUE(_xlfn._xlws.FILTER(Table2[enz],Table2[rxn+dir]=Table2[[#This Row],[rxn+dir]])))</f>
        <v>SPONT</v>
      </c>
      <c r="I3882" s="2" t="str">
        <f>_xlfn.TEXTAFTER(Table2[[#This Row],[rxn]],"_",-1)</f>
        <v>gm</v>
      </c>
      <c r="J3882" s="2" t="str">
        <f>_xlfn.TEXTBEFORE(Table2[[#This Row],[rxn]],"_"&amp;Table2[[#This Row],[compartment]],-1)</f>
        <v>tpspyr_c</v>
      </c>
      <c r="K3882" s="2" t="str" cm="1">
        <f t="array" ref="K3882">_xlfn.LET(_xlpm.t,J3882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2" s="2" t="str">
        <f>IF(LEN(Table2[[#This Row],[number at end of rxn-compartment]])&gt;0,_xlfn.TEXTBEFORE(Table2[[#This Row],[rxn-compartment]],Table2[[#This Row],[number at end of rxn-compartment]],-1),"")</f>
        <v/>
      </c>
    </row>
    <row r="3883" spans="1:12" x14ac:dyDescent="0.2">
      <c r="A3883" t="s">
        <v>8040</v>
      </c>
      <c r="B3883" t="s">
        <v>8041</v>
      </c>
      <c r="C3883" t="s">
        <v>8</v>
      </c>
      <c r="D3883" t="s">
        <v>1270</v>
      </c>
      <c r="E3883" t="str">
        <f>_xlfn.XLOOKUP(Table2[[#This Row],[rxn]],[1]Sheet1!$A:$A,[1]Sheet1!$C:$C,"Other metaolism",0)</f>
        <v>Other metabolism</v>
      </c>
      <c r="F3883" t="s">
        <v>4916</v>
      </c>
      <c r="G3883" t="str">
        <f>Table2[[#This Row],[rxn]]&amp;"_"&amp;Table2[[#This Row],[dir]]</f>
        <v>tpspyr_c_mm_FWD</v>
      </c>
      <c r="H3883" t="str" cm="1">
        <f t="array" ref="H3883">_xlfn.TEXTJOIN(",",TRUE,_xlfn.UNIQUE(_xlfn._xlws.FILTER(Table2[enz],Table2[rxn+dir]=Table2[[#This Row],[rxn+dir]])))</f>
        <v>SPONT</v>
      </c>
      <c r="I3883" s="2" t="str">
        <f>_xlfn.TEXTAFTER(Table2[[#This Row],[rxn]],"_",-1)</f>
        <v>mm</v>
      </c>
      <c r="J3883" s="2" t="str">
        <f>_xlfn.TEXTBEFORE(Table2[[#This Row],[rxn]],"_"&amp;Table2[[#This Row],[compartment]],-1)</f>
        <v>tpspyr_c</v>
      </c>
      <c r="K3883" s="2" t="str" cm="1">
        <f t="array" ref="K3883">_xlfn.LET(_xlpm.t,J3883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3" s="2" t="str">
        <f>IF(LEN(Table2[[#This Row],[number at end of rxn-compartment]])&gt;0,_xlfn.TEXTBEFORE(Table2[[#This Row],[rxn-compartment]],Table2[[#This Row],[number at end of rxn-compartment]],-1),"")</f>
        <v/>
      </c>
    </row>
    <row r="3884" spans="1:12" x14ac:dyDescent="0.2">
      <c r="A3884" t="s">
        <v>8042</v>
      </c>
      <c r="B3884" t="s">
        <v>8041</v>
      </c>
      <c r="C3884" t="s">
        <v>21</v>
      </c>
      <c r="D3884" t="s">
        <v>1270</v>
      </c>
      <c r="E3884" t="str">
        <f>_xlfn.XLOOKUP(Table2[[#This Row],[rxn]],[1]Sheet1!$A:$A,[1]Sheet1!$C:$C,"Other metaolism",0)</f>
        <v>Other metabolism</v>
      </c>
      <c r="F3884" t="s">
        <v>4916</v>
      </c>
      <c r="G3884" t="str">
        <f>Table2[[#This Row],[rxn]]&amp;"_"&amp;Table2[[#This Row],[dir]]</f>
        <v>tpspyr_c_mm_REV</v>
      </c>
      <c r="H3884" t="str" cm="1">
        <f t="array" ref="H3884">_xlfn.TEXTJOIN(",",TRUE,_xlfn.UNIQUE(_xlfn._xlws.FILTER(Table2[enz],Table2[rxn+dir]=Table2[[#This Row],[rxn+dir]])))</f>
        <v>SPONT</v>
      </c>
      <c r="I3884" s="2" t="str">
        <f>_xlfn.TEXTAFTER(Table2[[#This Row],[rxn]],"_",-1)</f>
        <v>mm</v>
      </c>
      <c r="J3884" s="2" t="str">
        <f>_xlfn.TEXTBEFORE(Table2[[#This Row],[rxn]],"_"&amp;Table2[[#This Row],[compartment]],-1)</f>
        <v>tpspyr_c</v>
      </c>
      <c r="K3884" s="2" t="str" cm="1">
        <f t="array" ref="K3884">_xlfn.LET(_xlpm.t,J3884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4" s="2" t="str">
        <f>IF(LEN(Table2[[#This Row],[number at end of rxn-compartment]])&gt;0,_xlfn.TEXTBEFORE(Table2[[#This Row],[rxn-compartment]],Table2[[#This Row],[number at end of rxn-compartment]],-1),"")</f>
        <v/>
      </c>
    </row>
    <row r="3885" spans="1:12" x14ac:dyDescent="0.2">
      <c r="A3885" t="s">
        <v>8043</v>
      </c>
      <c r="B3885" t="s">
        <v>8044</v>
      </c>
      <c r="C3885" t="s">
        <v>8</v>
      </c>
      <c r="D3885" t="s">
        <v>1270</v>
      </c>
      <c r="E3885" t="str">
        <f>_xlfn.XLOOKUP(Table2[[#This Row],[rxn]],[1]Sheet1!$A:$A,[1]Sheet1!$C:$C,"Other metaolism",0)</f>
        <v>Other metabolism</v>
      </c>
      <c r="F3885" t="s">
        <v>4916</v>
      </c>
      <c r="G3885" t="str">
        <f>Table2[[#This Row],[rxn]]&amp;"_"&amp;Table2[[#This Row],[dir]]</f>
        <v>tpspyr_c_vm_FWD</v>
      </c>
      <c r="H3885" t="str" cm="1">
        <f t="array" ref="H3885">_xlfn.TEXTJOIN(",",TRUE,_xlfn.UNIQUE(_xlfn._xlws.FILTER(Table2[enz],Table2[rxn+dir]=Table2[[#This Row],[rxn+dir]])))</f>
        <v>SPONT</v>
      </c>
      <c r="I3885" s="2" t="str">
        <f>_xlfn.TEXTAFTER(Table2[[#This Row],[rxn]],"_",-1)</f>
        <v>vm</v>
      </c>
      <c r="J3885" s="2" t="str">
        <f>_xlfn.TEXTBEFORE(Table2[[#This Row],[rxn]],"_"&amp;Table2[[#This Row],[compartment]],-1)</f>
        <v>tpspyr_c</v>
      </c>
      <c r="K3885" s="2" t="str" cm="1">
        <f t="array" ref="K3885">_xlfn.LET(_xlpm.t,J3885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5" s="2" t="str">
        <f>IF(LEN(Table2[[#This Row],[number at end of rxn-compartment]])&gt;0,_xlfn.TEXTBEFORE(Table2[[#This Row],[rxn-compartment]],Table2[[#This Row],[number at end of rxn-compartment]],-1),"")</f>
        <v/>
      </c>
    </row>
    <row r="3886" spans="1:12" x14ac:dyDescent="0.2">
      <c r="A3886" t="s">
        <v>8045</v>
      </c>
      <c r="B3886" t="s">
        <v>8044</v>
      </c>
      <c r="C3886" t="s">
        <v>21</v>
      </c>
      <c r="D3886" t="s">
        <v>1270</v>
      </c>
      <c r="E3886" t="str">
        <f>_xlfn.XLOOKUP(Table2[[#This Row],[rxn]],[1]Sheet1!$A:$A,[1]Sheet1!$C:$C,"Other metaolism",0)</f>
        <v>Other metabolism</v>
      </c>
      <c r="F3886" t="s">
        <v>4916</v>
      </c>
      <c r="G3886" t="str">
        <f>Table2[[#This Row],[rxn]]&amp;"_"&amp;Table2[[#This Row],[dir]]</f>
        <v>tpspyr_c_vm_REV</v>
      </c>
      <c r="H3886" t="str" cm="1">
        <f t="array" ref="H3886">_xlfn.TEXTJOIN(",",TRUE,_xlfn.UNIQUE(_xlfn._xlws.FILTER(Table2[enz],Table2[rxn+dir]=Table2[[#This Row],[rxn+dir]])))</f>
        <v>SPONT</v>
      </c>
      <c r="I3886" s="2" t="str">
        <f>_xlfn.TEXTAFTER(Table2[[#This Row],[rxn]],"_",-1)</f>
        <v>vm</v>
      </c>
      <c r="J3886" s="2" t="str">
        <f>_xlfn.TEXTBEFORE(Table2[[#This Row],[rxn]],"_"&amp;Table2[[#This Row],[compartment]],-1)</f>
        <v>tpspyr_c</v>
      </c>
      <c r="K3886" s="2" t="str" cm="1">
        <f t="array" ref="K3886">_xlfn.LET(_xlpm.t,J3886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6" s="2" t="str">
        <f>IF(LEN(Table2[[#This Row],[number at end of rxn-compartment]])&gt;0,_xlfn.TEXTBEFORE(Table2[[#This Row],[rxn-compartment]],Table2[[#This Row],[number at end of rxn-compartment]],-1),"")</f>
        <v/>
      </c>
    </row>
    <row r="3887" spans="1:12" x14ac:dyDescent="0.2">
      <c r="A3887" t="s">
        <v>8046</v>
      </c>
      <c r="B3887" t="s">
        <v>8047</v>
      </c>
      <c r="C3887" t="s">
        <v>8</v>
      </c>
      <c r="D3887" t="s">
        <v>1270</v>
      </c>
      <c r="E3887" t="str">
        <f>_xlfn.XLOOKUP(Table2[[#This Row],[rxn]],[1]Sheet1!$A:$A,[1]Sheet1!$C:$C,"Other metaolism",0)</f>
        <v>Other metabolism</v>
      </c>
      <c r="F3887" t="s">
        <v>4916</v>
      </c>
      <c r="G3887" t="str">
        <f>Table2[[#This Row],[rxn]]&amp;"_"&amp;Table2[[#This Row],[dir]]</f>
        <v>tpsthmpp_c_m_FWD</v>
      </c>
      <c r="H3887" t="str" cm="1">
        <f t="array" ref="H3887">_xlfn.TEXTJOIN(",",TRUE,_xlfn.UNIQUE(_xlfn._xlws.FILTER(Table2[enz],Table2[rxn+dir]=Table2[[#This Row],[rxn+dir]])))</f>
        <v>SPONT</v>
      </c>
      <c r="I3887" s="2" t="str">
        <f>_xlfn.TEXTAFTER(Table2[[#This Row],[rxn]],"_",-1)</f>
        <v>m</v>
      </c>
      <c r="J3887" s="2" t="str">
        <f>_xlfn.TEXTBEFORE(Table2[[#This Row],[rxn]],"_"&amp;Table2[[#This Row],[compartment]],-1)</f>
        <v>tpsthmpp_c</v>
      </c>
      <c r="K3887" s="2" t="str" cm="1">
        <f t="array" ref="K3887">_xlfn.LET(_xlpm.t,J3887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7" s="2" t="str">
        <f>IF(LEN(Table2[[#This Row],[number at end of rxn-compartment]])&gt;0,_xlfn.TEXTBEFORE(Table2[[#This Row],[rxn-compartment]],Table2[[#This Row],[number at end of rxn-compartment]],-1),"")</f>
        <v/>
      </c>
    </row>
    <row r="3888" spans="1:12" x14ac:dyDescent="0.2">
      <c r="A3888" t="s">
        <v>8048</v>
      </c>
      <c r="B3888" t="s">
        <v>8047</v>
      </c>
      <c r="C3888" t="s">
        <v>21</v>
      </c>
      <c r="D3888" t="s">
        <v>1270</v>
      </c>
      <c r="E3888" t="str">
        <f>_xlfn.XLOOKUP(Table2[[#This Row],[rxn]],[1]Sheet1!$A:$A,[1]Sheet1!$C:$C,"Other metaolism",0)</f>
        <v>Other metabolism</v>
      </c>
      <c r="F3888" t="s">
        <v>4916</v>
      </c>
      <c r="G3888" t="str">
        <f>Table2[[#This Row],[rxn]]&amp;"_"&amp;Table2[[#This Row],[dir]]</f>
        <v>tpsthmpp_c_m_REV</v>
      </c>
      <c r="H3888" t="str" cm="1">
        <f t="array" ref="H3888">_xlfn.TEXTJOIN(",",TRUE,_xlfn.UNIQUE(_xlfn._xlws.FILTER(Table2[enz],Table2[rxn+dir]=Table2[[#This Row],[rxn+dir]])))</f>
        <v>SPONT</v>
      </c>
      <c r="I3888" s="2" t="str">
        <f>_xlfn.TEXTAFTER(Table2[[#This Row],[rxn]],"_",-1)</f>
        <v>m</v>
      </c>
      <c r="J3888" s="2" t="str">
        <f>_xlfn.TEXTBEFORE(Table2[[#This Row],[rxn]],"_"&amp;Table2[[#This Row],[compartment]],-1)</f>
        <v>tpsthmpp_c</v>
      </c>
      <c r="K3888" s="2" t="str" cm="1">
        <f t="array" ref="K3888">_xlfn.LET(_xlpm.t,J3888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8" s="2" t="str">
        <f>IF(LEN(Table2[[#This Row],[number at end of rxn-compartment]])&gt;0,_xlfn.TEXTBEFORE(Table2[[#This Row],[rxn-compartment]],Table2[[#This Row],[number at end of rxn-compartment]],-1),"")</f>
        <v/>
      </c>
    </row>
    <row r="3889" spans="1:12" x14ac:dyDescent="0.2">
      <c r="A3889" t="s">
        <v>8049</v>
      </c>
      <c r="B3889" t="s">
        <v>8050</v>
      </c>
      <c r="C3889" t="s">
        <v>8</v>
      </c>
      <c r="D3889" t="s">
        <v>1270</v>
      </c>
      <c r="E3889" t="str">
        <f>_xlfn.XLOOKUP(Table2[[#This Row],[rxn]],[1]Sheet1!$A:$A,[1]Sheet1!$C:$C,"Other metaolism",0)</f>
        <v>Other metabolism</v>
      </c>
      <c r="F3889" t="s">
        <v>4916</v>
      </c>
      <c r="G3889" t="str">
        <f>Table2[[#This Row],[rxn]]&amp;"_"&amp;Table2[[#This Row],[dir]]</f>
        <v>tpsthmpp_c_x_FWD</v>
      </c>
      <c r="H3889" t="str" cm="1">
        <f t="array" ref="H3889">_xlfn.TEXTJOIN(",",TRUE,_xlfn.UNIQUE(_xlfn._xlws.FILTER(Table2[enz],Table2[rxn+dir]=Table2[[#This Row],[rxn+dir]])))</f>
        <v>SPONT</v>
      </c>
      <c r="I3889" s="2" t="str">
        <f>_xlfn.TEXTAFTER(Table2[[#This Row],[rxn]],"_",-1)</f>
        <v>x</v>
      </c>
      <c r="J3889" s="2" t="str">
        <f>_xlfn.TEXTBEFORE(Table2[[#This Row],[rxn]],"_"&amp;Table2[[#This Row],[compartment]],-1)</f>
        <v>tpsthmpp_c</v>
      </c>
      <c r="K3889" s="2" t="str" cm="1">
        <f t="array" ref="K3889">_xlfn.LET(_xlpm.t,J3889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89" s="2" t="str">
        <f>IF(LEN(Table2[[#This Row],[number at end of rxn-compartment]])&gt;0,_xlfn.TEXTBEFORE(Table2[[#This Row],[rxn-compartment]],Table2[[#This Row],[number at end of rxn-compartment]],-1),"")</f>
        <v/>
      </c>
    </row>
    <row r="3890" spans="1:12" x14ac:dyDescent="0.2">
      <c r="A3890" t="s">
        <v>8051</v>
      </c>
      <c r="B3890" t="s">
        <v>8050</v>
      </c>
      <c r="C3890" t="s">
        <v>21</v>
      </c>
      <c r="D3890" t="s">
        <v>1270</v>
      </c>
      <c r="E3890" t="str">
        <f>_xlfn.XLOOKUP(Table2[[#This Row],[rxn]],[1]Sheet1!$A:$A,[1]Sheet1!$C:$C,"Other metaolism",0)</f>
        <v>Other metabolism</v>
      </c>
      <c r="F3890" t="s">
        <v>4916</v>
      </c>
      <c r="G3890" t="str">
        <f>Table2[[#This Row],[rxn]]&amp;"_"&amp;Table2[[#This Row],[dir]]</f>
        <v>tpsthmpp_c_x_REV</v>
      </c>
      <c r="H3890" t="str" cm="1">
        <f t="array" ref="H3890">_xlfn.TEXTJOIN(",",TRUE,_xlfn.UNIQUE(_xlfn._xlws.FILTER(Table2[enz],Table2[rxn+dir]=Table2[[#This Row],[rxn+dir]])))</f>
        <v>SPONT</v>
      </c>
      <c r="I3890" s="2" t="str">
        <f>_xlfn.TEXTAFTER(Table2[[#This Row],[rxn]],"_",-1)</f>
        <v>x</v>
      </c>
      <c r="J3890" s="2" t="str">
        <f>_xlfn.TEXTBEFORE(Table2[[#This Row],[rxn]],"_"&amp;Table2[[#This Row],[compartment]],-1)</f>
        <v>tpsthmpp_c</v>
      </c>
      <c r="K3890" s="2" t="str" cm="1">
        <f t="array" ref="K3890">_xlfn.LET(_xlpm.t,J3890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0" s="2" t="str">
        <f>IF(LEN(Table2[[#This Row],[number at end of rxn-compartment]])&gt;0,_xlfn.TEXTBEFORE(Table2[[#This Row],[rxn-compartment]],Table2[[#This Row],[number at end of rxn-compartment]],-1),"")</f>
        <v/>
      </c>
    </row>
    <row r="3891" spans="1:12" x14ac:dyDescent="0.2">
      <c r="A3891" t="s">
        <v>8052</v>
      </c>
      <c r="B3891" t="s">
        <v>8053</v>
      </c>
      <c r="C3891" t="s">
        <v>8</v>
      </c>
      <c r="D3891" t="s">
        <v>1270</v>
      </c>
      <c r="E3891" t="str">
        <f>_xlfn.XLOOKUP(Table2[[#This Row],[rxn]],[1]Sheet1!$A:$A,[1]Sheet1!$C:$C,"Other metaolism",0)</f>
        <v>Other metabolism</v>
      </c>
      <c r="F3891" t="s">
        <v>4916</v>
      </c>
      <c r="G3891" t="str">
        <f>Table2[[#This Row],[rxn]]&amp;"_"&amp;Table2[[#This Row],[dir]]</f>
        <v>tpszn2_c_n_FWD</v>
      </c>
      <c r="H3891" t="str" cm="1">
        <f t="array" ref="H3891">_xlfn.TEXTJOIN(",",TRUE,_xlfn.UNIQUE(_xlfn._xlws.FILTER(Table2[enz],Table2[rxn+dir]=Table2[[#This Row],[rxn+dir]])))</f>
        <v>SPONT</v>
      </c>
      <c r="I3891" s="2" t="str">
        <f>_xlfn.TEXTAFTER(Table2[[#This Row],[rxn]],"_",-1)</f>
        <v>n</v>
      </c>
      <c r="J3891" s="2" t="str">
        <f>_xlfn.TEXTBEFORE(Table2[[#This Row],[rxn]],"_"&amp;Table2[[#This Row],[compartment]],-1)</f>
        <v>tpszn2_c</v>
      </c>
      <c r="K3891" s="2" t="str" cm="1">
        <f t="array" ref="K3891">_xlfn.LET(_xlpm.t,J3891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1" s="2" t="str">
        <f>IF(LEN(Table2[[#This Row],[number at end of rxn-compartment]])&gt;0,_xlfn.TEXTBEFORE(Table2[[#This Row],[rxn-compartment]],Table2[[#This Row],[number at end of rxn-compartment]],-1),"")</f>
        <v/>
      </c>
    </row>
    <row r="3892" spans="1:12" x14ac:dyDescent="0.2">
      <c r="A3892" t="s">
        <v>8054</v>
      </c>
      <c r="B3892" t="s">
        <v>8053</v>
      </c>
      <c r="C3892" t="s">
        <v>21</v>
      </c>
      <c r="D3892" t="s">
        <v>1270</v>
      </c>
      <c r="E3892" t="str">
        <f>_xlfn.XLOOKUP(Table2[[#This Row],[rxn]],[1]Sheet1!$A:$A,[1]Sheet1!$C:$C,"Other metaolism",0)</f>
        <v>Other metabolism</v>
      </c>
      <c r="F3892" t="s">
        <v>4916</v>
      </c>
      <c r="G3892" t="str">
        <f>Table2[[#This Row],[rxn]]&amp;"_"&amp;Table2[[#This Row],[dir]]</f>
        <v>tpszn2_c_n_REV</v>
      </c>
      <c r="H3892" t="str" cm="1">
        <f t="array" ref="H3892">_xlfn.TEXTJOIN(",",TRUE,_xlfn.UNIQUE(_xlfn._xlws.FILTER(Table2[enz],Table2[rxn+dir]=Table2[[#This Row],[rxn+dir]])))</f>
        <v>SPONT</v>
      </c>
      <c r="I3892" s="2" t="str">
        <f>_xlfn.TEXTAFTER(Table2[[#This Row],[rxn]],"_",-1)</f>
        <v>n</v>
      </c>
      <c r="J3892" s="2" t="str">
        <f>_xlfn.TEXTBEFORE(Table2[[#This Row],[rxn]],"_"&amp;Table2[[#This Row],[compartment]],-1)</f>
        <v>tpszn2_c</v>
      </c>
      <c r="K3892" s="2" t="str" cm="1">
        <f t="array" ref="K3892">_xlfn.LET(_xlpm.t,J3892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2" s="2" t="str">
        <f>IF(LEN(Table2[[#This Row],[number at end of rxn-compartment]])&gt;0,_xlfn.TEXTBEFORE(Table2[[#This Row],[rxn-compartment]],Table2[[#This Row],[number at end of rxn-compartment]],-1),"")</f>
        <v/>
      </c>
    </row>
    <row r="3893" spans="1:12" x14ac:dyDescent="0.2">
      <c r="A3893" t="s">
        <v>8055</v>
      </c>
      <c r="B3893" t="s">
        <v>8056</v>
      </c>
      <c r="C3893" t="s">
        <v>8</v>
      </c>
      <c r="D3893" t="s">
        <v>1270</v>
      </c>
      <c r="E3893" t="str">
        <f>_xlfn.XLOOKUP(Table2[[#This Row],[rxn]],[1]Sheet1!$A:$A,[1]Sheet1!$C:$C,"Other metaolism",0)</f>
        <v>Other metabolism</v>
      </c>
      <c r="F3893" t="s">
        <v>4916</v>
      </c>
      <c r="G3893" t="str">
        <f>Table2[[#This Row],[rxn]]&amp;"_"&amp;Table2[[#This Row],[dir]]</f>
        <v>tpszn2_c_r_FWD</v>
      </c>
      <c r="H3893" t="str" cm="1">
        <f t="array" ref="H3893">_xlfn.TEXTJOIN(",",TRUE,_xlfn.UNIQUE(_xlfn._xlws.FILTER(Table2[enz],Table2[rxn+dir]=Table2[[#This Row],[rxn+dir]])))</f>
        <v>SPONT</v>
      </c>
      <c r="I3893" s="2" t="str">
        <f>_xlfn.TEXTAFTER(Table2[[#This Row],[rxn]],"_",-1)</f>
        <v>r</v>
      </c>
      <c r="J3893" s="2" t="str">
        <f>_xlfn.TEXTBEFORE(Table2[[#This Row],[rxn]],"_"&amp;Table2[[#This Row],[compartment]],-1)</f>
        <v>tpszn2_c</v>
      </c>
      <c r="K3893" s="2" t="str" cm="1">
        <f t="array" ref="K3893">_xlfn.LET(_xlpm.t,J3893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3" s="2" t="str">
        <f>IF(LEN(Table2[[#This Row],[number at end of rxn-compartment]])&gt;0,_xlfn.TEXTBEFORE(Table2[[#This Row],[rxn-compartment]],Table2[[#This Row],[number at end of rxn-compartment]],-1),"")</f>
        <v/>
      </c>
    </row>
    <row r="3894" spans="1:12" x14ac:dyDescent="0.2">
      <c r="A3894" t="s">
        <v>8057</v>
      </c>
      <c r="B3894" t="s">
        <v>8056</v>
      </c>
      <c r="C3894" t="s">
        <v>21</v>
      </c>
      <c r="D3894" t="s">
        <v>1270</v>
      </c>
      <c r="E3894" t="str">
        <f>_xlfn.XLOOKUP(Table2[[#This Row],[rxn]],[1]Sheet1!$A:$A,[1]Sheet1!$C:$C,"Other metaolism",0)</f>
        <v>Other metabolism</v>
      </c>
      <c r="F3894" t="s">
        <v>4916</v>
      </c>
      <c r="G3894" t="str">
        <f>Table2[[#This Row],[rxn]]&amp;"_"&amp;Table2[[#This Row],[dir]]</f>
        <v>tpszn2_c_r_REV</v>
      </c>
      <c r="H3894" t="str" cm="1">
        <f t="array" ref="H3894">_xlfn.TEXTJOIN(",",TRUE,_xlfn.UNIQUE(_xlfn._xlws.FILTER(Table2[enz],Table2[rxn+dir]=Table2[[#This Row],[rxn+dir]])))</f>
        <v>SPONT</v>
      </c>
      <c r="I3894" s="2" t="str">
        <f>_xlfn.TEXTAFTER(Table2[[#This Row],[rxn]],"_",-1)</f>
        <v>r</v>
      </c>
      <c r="J3894" s="2" t="str">
        <f>_xlfn.TEXTBEFORE(Table2[[#This Row],[rxn]],"_"&amp;Table2[[#This Row],[compartment]],-1)</f>
        <v>tpszn2_c</v>
      </c>
      <c r="K3894" s="2" t="str" cm="1">
        <f t="array" ref="K3894">_xlfn.LET(_xlpm.t,J3894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4" s="2" t="str">
        <f>IF(LEN(Table2[[#This Row],[number at end of rxn-compartment]])&gt;0,_xlfn.TEXTBEFORE(Table2[[#This Row],[rxn-compartment]],Table2[[#This Row],[number at end of rxn-compartment]],-1),"")</f>
        <v/>
      </c>
    </row>
    <row r="3895" spans="1:12" x14ac:dyDescent="0.2">
      <c r="A3895" t="s">
        <v>8058</v>
      </c>
      <c r="B3895" t="s">
        <v>8059</v>
      </c>
      <c r="C3895" t="s">
        <v>8</v>
      </c>
      <c r="D3895" t="s">
        <v>1270</v>
      </c>
      <c r="E3895" t="str">
        <f>_xlfn.XLOOKUP(Table2[[#This Row],[rxn]],[1]Sheet1!$A:$A,[1]Sheet1!$C:$C,"Other metaolism",0)</f>
        <v>Excluded</v>
      </c>
      <c r="F3895" t="s">
        <v>19</v>
      </c>
      <c r="G3895" t="str">
        <f>Table2[[#This Row],[rxn]]&amp;"_"&amp;Table2[[#This Row],[dir]]</f>
        <v>TRDOXt_c_x_FWD</v>
      </c>
      <c r="H3895" t="str" cm="1">
        <f t="array" ref="H3895">_xlfn.TEXTJOIN(",",TRUE,_xlfn.UNIQUE(_xlfn._xlws.FILTER(Table2[enz],Table2[rxn+dir]=Table2[[#This Row],[rxn+dir]])))</f>
        <v>SPONT</v>
      </c>
      <c r="I3895" s="2" t="str">
        <f>_xlfn.TEXTAFTER(Table2[[#This Row],[rxn]],"_",-1)</f>
        <v>x</v>
      </c>
      <c r="J3895" s="2" t="str">
        <f>_xlfn.TEXTBEFORE(Table2[[#This Row],[rxn]],"_"&amp;Table2[[#This Row],[compartment]],-1)</f>
        <v>TRDOXt_c</v>
      </c>
      <c r="K3895" s="2" t="str" cm="1">
        <f t="array" ref="K3895">_xlfn.LET(_xlpm.t,J3895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5" s="2" t="str">
        <f>IF(LEN(Table2[[#This Row],[number at end of rxn-compartment]])&gt;0,_xlfn.TEXTBEFORE(Table2[[#This Row],[rxn-compartment]],Table2[[#This Row],[number at end of rxn-compartment]],-1),"")</f>
        <v/>
      </c>
    </row>
    <row r="3896" spans="1:12" x14ac:dyDescent="0.2">
      <c r="A3896" t="s">
        <v>8060</v>
      </c>
      <c r="B3896" t="s">
        <v>8059</v>
      </c>
      <c r="C3896" t="s">
        <v>21</v>
      </c>
      <c r="D3896" t="s">
        <v>1270</v>
      </c>
      <c r="E3896" t="str">
        <f>_xlfn.XLOOKUP(Table2[[#This Row],[rxn]],[1]Sheet1!$A:$A,[1]Sheet1!$C:$C,"Other metaolism",0)</f>
        <v>Excluded</v>
      </c>
      <c r="F3896" t="s">
        <v>19</v>
      </c>
      <c r="G3896" t="str">
        <f>Table2[[#This Row],[rxn]]&amp;"_"&amp;Table2[[#This Row],[dir]]</f>
        <v>TRDOXt_c_x_REV</v>
      </c>
      <c r="H3896" t="str" cm="1">
        <f t="array" ref="H3896">_xlfn.TEXTJOIN(",",TRUE,_xlfn.UNIQUE(_xlfn._xlws.FILTER(Table2[enz],Table2[rxn+dir]=Table2[[#This Row],[rxn+dir]])))</f>
        <v>SPONT</v>
      </c>
      <c r="I3896" s="2" t="str">
        <f>_xlfn.TEXTAFTER(Table2[[#This Row],[rxn]],"_",-1)</f>
        <v>x</v>
      </c>
      <c r="J3896" s="2" t="str">
        <f>_xlfn.TEXTBEFORE(Table2[[#This Row],[rxn]],"_"&amp;Table2[[#This Row],[compartment]],-1)</f>
        <v>TRDOXt_c</v>
      </c>
      <c r="K3896" s="2" t="str" cm="1">
        <f t="array" ref="K3896">_xlfn.LET(_xlpm.t,J3896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6" s="2" t="str">
        <f>IF(LEN(Table2[[#This Row],[number at end of rxn-compartment]])&gt;0,_xlfn.TEXTBEFORE(Table2[[#This Row],[rxn-compartment]],Table2[[#This Row],[number at end of rxn-compartment]],-1),"")</f>
        <v/>
      </c>
    </row>
    <row r="3897" spans="1:12" x14ac:dyDescent="0.2">
      <c r="A3897" t="s">
        <v>8061</v>
      </c>
      <c r="B3897" t="s">
        <v>1211</v>
      </c>
      <c r="C3897" t="s">
        <v>8</v>
      </c>
      <c r="D3897" t="s">
        <v>8062</v>
      </c>
      <c r="E3897" t="str">
        <f>_xlfn.XLOOKUP(Table2[[#This Row],[rxn]],[1]Sheet1!$A:$A,[1]Sheet1!$C:$C,"Other metaolism",0)</f>
        <v>Other metabolism</v>
      </c>
      <c r="F3897" t="s">
        <v>497</v>
      </c>
      <c r="G3897" t="str">
        <f>Table2[[#This Row],[rxn]]&amp;"_"&amp;Table2[[#This Row],[dir]]</f>
        <v>TRDR_c_FWD</v>
      </c>
      <c r="H3897" t="str" cm="1">
        <f t="array" ref="H3897">_xlfn.TEXTJOIN(",",TRUE,_xlfn.UNIQUE(_xlfn._xlws.FILTER(Table2[enz],Table2[rxn+dir]=Table2[[#This Row],[rxn+dir]])))</f>
        <v>rt1320</v>
      </c>
      <c r="I3897" s="2" t="str">
        <f>_xlfn.TEXTAFTER(Table2[[#This Row],[rxn]],"_",-1)</f>
        <v>c</v>
      </c>
      <c r="J3897" s="2" t="str">
        <f>_xlfn.TEXTBEFORE(Table2[[#This Row],[rxn]],"_"&amp;Table2[[#This Row],[compartment]],-1)</f>
        <v>TRDR</v>
      </c>
      <c r="K3897" s="2" t="str" cm="1">
        <f t="array" ref="K3897">_xlfn.LET(_xlpm.t,J3897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7" s="2" t="str">
        <f>IF(LEN(Table2[[#This Row],[number at end of rxn-compartment]])&gt;0,_xlfn.TEXTBEFORE(Table2[[#This Row],[rxn-compartment]],Table2[[#This Row],[number at end of rxn-compartment]],-1),"")</f>
        <v/>
      </c>
    </row>
    <row r="3898" spans="1:12" x14ac:dyDescent="0.2">
      <c r="A3898" t="s">
        <v>8063</v>
      </c>
      <c r="B3898" t="s">
        <v>8065</v>
      </c>
      <c r="C3898" t="s">
        <v>8</v>
      </c>
      <c r="D3898" t="s">
        <v>8064</v>
      </c>
      <c r="E3898" t="str">
        <f>_xlfn.XLOOKUP(Table2[[#This Row],[rxn]],[1]Sheet1!$A:$A,[1]Sheet1!$C:$C,"Other metaolism",0)</f>
        <v>Other metabolism</v>
      </c>
      <c r="F3898" t="s">
        <v>497</v>
      </c>
      <c r="G3898" t="str">
        <f>Table2[[#This Row],[rxn]]&amp;"_"&amp;Table2[[#This Row],[dir]]</f>
        <v>TRDR_m_FWD</v>
      </c>
      <c r="H3898" t="str" cm="1">
        <f t="array" ref="H3898">_xlfn.TEXTJOIN(",",TRUE,_xlfn.UNIQUE(_xlfn._xlws.FILTER(Table2[enz],Table2[rxn+dir]=Table2[[#This Row],[rxn+dir]])))</f>
        <v>rt7114_m</v>
      </c>
      <c r="I3898" s="2" t="str">
        <f>_xlfn.TEXTAFTER(Table2[[#This Row],[rxn]],"_",-1)</f>
        <v>m</v>
      </c>
      <c r="J3898" s="2" t="str">
        <f>_xlfn.TEXTBEFORE(Table2[[#This Row],[rxn]],"_"&amp;Table2[[#This Row],[compartment]],-1)</f>
        <v>TRDR</v>
      </c>
      <c r="K3898" s="2" t="str" cm="1">
        <f t="array" ref="K3898">_xlfn.LET(_xlpm.t,J3898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8" s="2" t="str">
        <f>IF(LEN(Table2[[#This Row],[number at end of rxn-compartment]])&gt;0,_xlfn.TEXTBEFORE(Table2[[#This Row],[rxn-compartment]],Table2[[#This Row],[number at end of rxn-compartment]],-1),"")</f>
        <v/>
      </c>
    </row>
    <row r="3899" spans="1:12" x14ac:dyDescent="0.2">
      <c r="A3899" t="s">
        <v>8066</v>
      </c>
      <c r="B3899" t="s">
        <v>8067</v>
      </c>
      <c r="C3899" t="s">
        <v>8</v>
      </c>
      <c r="D3899" t="s">
        <v>1270</v>
      </c>
      <c r="E3899" t="str">
        <f>_xlfn.XLOOKUP(Table2[[#This Row],[rxn]],[1]Sheet1!$A:$A,[1]Sheet1!$C:$C,"Other metaolism",0)</f>
        <v>Excluded</v>
      </c>
      <c r="F3899" t="s">
        <v>19</v>
      </c>
      <c r="G3899" t="str">
        <f>Table2[[#This Row],[rxn]]&amp;"_"&amp;Table2[[#This Row],[dir]]</f>
        <v>TRDRDt_c_x_FWD</v>
      </c>
      <c r="H3899" t="str" cm="1">
        <f t="array" ref="H3899">_xlfn.TEXTJOIN(",",TRUE,_xlfn.UNIQUE(_xlfn._xlws.FILTER(Table2[enz],Table2[rxn+dir]=Table2[[#This Row],[rxn+dir]])))</f>
        <v>SPONT</v>
      </c>
      <c r="I3899" s="2" t="str">
        <f>_xlfn.TEXTAFTER(Table2[[#This Row],[rxn]],"_",-1)</f>
        <v>x</v>
      </c>
      <c r="J3899" s="2" t="str">
        <f>_xlfn.TEXTBEFORE(Table2[[#This Row],[rxn]],"_"&amp;Table2[[#This Row],[compartment]],-1)</f>
        <v>TRDRDt_c</v>
      </c>
      <c r="K3899" s="2" t="str" cm="1">
        <f t="array" ref="K3899">_xlfn.LET(_xlpm.t,J3899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899" s="2" t="str">
        <f>IF(LEN(Table2[[#This Row],[number at end of rxn-compartment]])&gt;0,_xlfn.TEXTBEFORE(Table2[[#This Row],[rxn-compartment]],Table2[[#This Row],[number at end of rxn-compartment]],-1),"")</f>
        <v/>
      </c>
    </row>
    <row r="3900" spans="1:12" x14ac:dyDescent="0.2">
      <c r="A3900" t="s">
        <v>8068</v>
      </c>
      <c r="B3900" t="s">
        <v>8067</v>
      </c>
      <c r="C3900" t="s">
        <v>21</v>
      </c>
      <c r="D3900" t="s">
        <v>1270</v>
      </c>
      <c r="E3900" t="str">
        <f>_xlfn.XLOOKUP(Table2[[#This Row],[rxn]],[1]Sheet1!$A:$A,[1]Sheet1!$C:$C,"Other metaolism",0)</f>
        <v>Excluded</v>
      </c>
      <c r="F3900" t="s">
        <v>19</v>
      </c>
      <c r="G3900" t="str">
        <f>Table2[[#This Row],[rxn]]&amp;"_"&amp;Table2[[#This Row],[dir]]</f>
        <v>TRDRDt_c_x_REV</v>
      </c>
      <c r="H3900" t="str" cm="1">
        <f t="array" ref="H3900">_xlfn.TEXTJOIN(",",TRUE,_xlfn.UNIQUE(_xlfn._xlws.FILTER(Table2[enz],Table2[rxn+dir]=Table2[[#This Row],[rxn+dir]])))</f>
        <v>SPONT</v>
      </c>
      <c r="I3900" s="2" t="str">
        <f>_xlfn.TEXTAFTER(Table2[[#This Row],[rxn]],"_",-1)</f>
        <v>x</v>
      </c>
      <c r="J3900" s="2" t="str">
        <f>_xlfn.TEXTBEFORE(Table2[[#This Row],[rxn]],"_"&amp;Table2[[#This Row],[compartment]],-1)</f>
        <v>TRDRDt_c</v>
      </c>
      <c r="K3900" s="2" t="str" cm="1">
        <f t="array" ref="K3900">_xlfn.LET(_xlpm.t,J3900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0" s="2" t="str">
        <f>IF(LEN(Table2[[#This Row],[number at end of rxn-compartment]])&gt;0,_xlfn.TEXTBEFORE(Table2[[#This Row],[rxn-compartment]],Table2[[#This Row],[number at end of rxn-compartment]],-1),"")</f>
        <v/>
      </c>
    </row>
    <row r="3901" spans="1:12" x14ac:dyDescent="0.2">
      <c r="A3901" t="s">
        <v>8069</v>
      </c>
      <c r="B3901" t="s">
        <v>1214</v>
      </c>
      <c r="C3901" t="s">
        <v>8</v>
      </c>
      <c r="D3901" t="s">
        <v>8070</v>
      </c>
      <c r="E3901" t="str">
        <f>_xlfn.XLOOKUP(Table2[[#This Row],[rxn]],[1]Sheet1!$A:$A,[1]Sheet1!$C:$C,"Other metaolism",0)</f>
        <v>Other metabolism</v>
      </c>
      <c r="F3901" t="s">
        <v>12</v>
      </c>
      <c r="G3901" t="str">
        <f>Table2[[#This Row],[rxn]]&amp;"_"&amp;Table2[[#This Row],[dir]]</f>
        <v>TRE6PP_c_FWD</v>
      </c>
      <c r="H3901" t="str" cm="1">
        <f t="array" ref="H3901">_xlfn.TEXTJOIN(",",TRUE,_xlfn.UNIQUE(_xlfn._xlws.FILTER(Table2[enz],Table2[rxn+dir]=Table2[[#This Row],[rxn+dir]])))</f>
        <v>TPS12TSL1</v>
      </c>
      <c r="I3901" s="2" t="str">
        <f>_xlfn.TEXTAFTER(Table2[[#This Row],[rxn]],"_",-1)</f>
        <v>c</v>
      </c>
      <c r="J3901" s="2" t="str">
        <f>_xlfn.TEXTBEFORE(Table2[[#This Row],[rxn]],"_"&amp;Table2[[#This Row],[compartment]],-1)</f>
        <v>TRE6PP</v>
      </c>
      <c r="K3901" s="2" t="str" cm="1">
        <f t="array" ref="K3901">_xlfn.LET(_xlpm.t,J3901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1" s="2" t="str">
        <f>IF(LEN(Table2[[#This Row],[number at end of rxn-compartment]])&gt;0,_xlfn.TEXTBEFORE(Table2[[#This Row],[rxn-compartment]],Table2[[#This Row],[number at end of rxn-compartment]],-1),"")</f>
        <v/>
      </c>
    </row>
    <row r="3902" spans="1:12" x14ac:dyDescent="0.2">
      <c r="A3902" t="s">
        <v>8071</v>
      </c>
      <c r="B3902" t="s">
        <v>1217</v>
      </c>
      <c r="C3902" t="s">
        <v>8</v>
      </c>
      <c r="D3902" t="s">
        <v>8070</v>
      </c>
      <c r="E3902" t="str">
        <f>_xlfn.XLOOKUP(Table2[[#This Row],[rxn]],[1]Sheet1!$A:$A,[1]Sheet1!$C:$C,"Other metaolism",0)</f>
        <v>Other metabolism</v>
      </c>
      <c r="F3902" t="s">
        <v>12</v>
      </c>
      <c r="G3902" t="str">
        <f>Table2[[#This Row],[rxn]]&amp;"_"&amp;Table2[[#This Row],[dir]]</f>
        <v>TRE6PS_c_FWD</v>
      </c>
      <c r="H3902" t="str" cm="1">
        <f t="array" ref="H3902">_xlfn.TEXTJOIN(",",TRUE,_xlfn.UNIQUE(_xlfn._xlws.FILTER(Table2[enz],Table2[rxn+dir]=Table2[[#This Row],[rxn+dir]])))</f>
        <v>TPS12TSL1</v>
      </c>
      <c r="I3902" s="2" t="str">
        <f>_xlfn.TEXTAFTER(Table2[[#This Row],[rxn]],"_",-1)</f>
        <v>c</v>
      </c>
      <c r="J3902" s="2" t="str">
        <f>_xlfn.TEXTBEFORE(Table2[[#This Row],[rxn]],"_"&amp;Table2[[#This Row],[compartment]],-1)</f>
        <v>TRE6PS</v>
      </c>
      <c r="K3902" s="2" t="str" cm="1">
        <f t="array" ref="K3902">_xlfn.LET(_xlpm.t,J3902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2" s="2" t="str">
        <f>IF(LEN(Table2[[#This Row],[number at end of rxn-compartment]])&gt;0,_xlfn.TEXTBEFORE(Table2[[#This Row],[rxn-compartment]],Table2[[#This Row],[number at end of rxn-compartment]],-1),"")</f>
        <v/>
      </c>
    </row>
    <row r="3903" spans="1:12" x14ac:dyDescent="0.2">
      <c r="A3903" t="s">
        <v>8072</v>
      </c>
      <c r="B3903" t="s">
        <v>8074</v>
      </c>
      <c r="C3903" t="s">
        <v>8</v>
      </c>
      <c r="D3903" t="s">
        <v>8073</v>
      </c>
      <c r="E3903" t="str">
        <f>_xlfn.XLOOKUP(Table2[[#This Row],[rxn]],[1]Sheet1!$A:$A,[1]Sheet1!$C:$C,"Other metaolism",0)</f>
        <v>Other metabolism</v>
      </c>
      <c r="F3903" t="s">
        <v>12</v>
      </c>
      <c r="G3903" t="str">
        <f>Table2[[#This Row],[rxn]]&amp;"_"&amp;Table2[[#This Row],[dir]]</f>
        <v>TREH_v_FWD</v>
      </c>
      <c r="H3903" t="str" cm="1">
        <f t="array" ref="H3903">_xlfn.TEXTJOIN(",",TRUE,_xlfn.UNIQUE(_xlfn._xlws.FILTER(Table2[enz],Table2[rxn+dir]=Table2[[#This Row],[rxn+dir]])))</f>
        <v>rt0008,rt0212</v>
      </c>
      <c r="I3903" s="2" t="str">
        <f>_xlfn.TEXTAFTER(Table2[[#This Row],[rxn]],"_",-1)</f>
        <v>v</v>
      </c>
      <c r="J3903" s="2" t="str">
        <f>_xlfn.TEXTBEFORE(Table2[[#This Row],[rxn]],"_"&amp;Table2[[#This Row],[compartment]],-1)</f>
        <v>TREH</v>
      </c>
      <c r="K3903" s="2" t="str" cm="1">
        <f t="array" ref="K3903">_xlfn.LET(_xlpm.t,J3903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3" s="2" t="str">
        <f>IF(LEN(Table2[[#This Row],[number at end of rxn-compartment]])&gt;0,_xlfn.TEXTBEFORE(Table2[[#This Row],[rxn-compartment]],Table2[[#This Row],[number at end of rxn-compartment]],-1),"")</f>
        <v/>
      </c>
    </row>
    <row r="3904" spans="1:12" x14ac:dyDescent="0.2">
      <c r="A3904" t="s">
        <v>8075</v>
      </c>
      <c r="B3904" t="s">
        <v>8074</v>
      </c>
      <c r="C3904" t="s">
        <v>8</v>
      </c>
      <c r="D3904" t="s">
        <v>8076</v>
      </c>
      <c r="E3904" t="str">
        <f>_xlfn.XLOOKUP(Table2[[#This Row],[rxn]],[1]Sheet1!$A:$A,[1]Sheet1!$C:$C,"Other metaolism",0)</f>
        <v>Other metabolism</v>
      </c>
      <c r="F3904" t="s">
        <v>12</v>
      </c>
      <c r="G3904" t="str">
        <f>Table2[[#This Row],[rxn]]&amp;"_"&amp;Table2[[#This Row],[dir]]</f>
        <v>TREH_v_FWD</v>
      </c>
      <c r="H3904" t="str" cm="1">
        <f t="array" ref="H3904">_xlfn.TEXTJOIN(",",TRUE,_xlfn.UNIQUE(_xlfn._xlws.FILTER(Table2[enz],Table2[rxn+dir]=Table2[[#This Row],[rxn+dir]])))</f>
        <v>rt0008,rt0212</v>
      </c>
      <c r="I3904" s="2" t="str">
        <f>_xlfn.TEXTAFTER(Table2[[#This Row],[rxn]],"_",-1)</f>
        <v>v</v>
      </c>
      <c r="J3904" s="2" t="str">
        <f>_xlfn.TEXTBEFORE(Table2[[#This Row],[rxn]],"_"&amp;Table2[[#This Row],[compartment]],-1)</f>
        <v>TREH</v>
      </c>
      <c r="K3904" s="2" t="str" cm="1">
        <f t="array" ref="K3904">_xlfn.LET(_xlpm.t,J3904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4" s="2" t="str">
        <f>IF(LEN(Table2[[#This Row],[number at end of rxn-compartment]])&gt;0,_xlfn.TEXTBEFORE(Table2[[#This Row],[rxn-compartment]],Table2[[#This Row],[number at end of rxn-compartment]],-1),"")</f>
        <v/>
      </c>
    </row>
    <row r="3905" spans="1:12" x14ac:dyDescent="0.2">
      <c r="A3905" t="s">
        <v>8077</v>
      </c>
      <c r="B3905" t="s">
        <v>8078</v>
      </c>
      <c r="C3905" t="s">
        <v>8</v>
      </c>
      <c r="D3905" t="s">
        <v>1270</v>
      </c>
      <c r="E3905" t="str">
        <f>_xlfn.XLOOKUP(Table2[[#This Row],[rxn]],[1]Sheet1!$A:$A,[1]Sheet1!$C:$C,"Other metaolism",0)</f>
        <v>Excluded</v>
      </c>
      <c r="F3905" t="s">
        <v>19</v>
      </c>
      <c r="G3905" t="str">
        <f>Table2[[#This Row],[rxn]]&amp;"_"&amp;Table2[[#This Row],[dir]]</f>
        <v>TREt_c_v_FWD</v>
      </c>
      <c r="H3905" t="str" cm="1">
        <f t="array" ref="H3905">_xlfn.TEXTJOIN(",",TRUE,_xlfn.UNIQUE(_xlfn._xlws.FILTER(Table2[enz],Table2[rxn+dir]=Table2[[#This Row],[rxn+dir]])))</f>
        <v>SPONT</v>
      </c>
      <c r="I3905" s="2" t="str">
        <f>_xlfn.TEXTAFTER(Table2[[#This Row],[rxn]],"_",-1)</f>
        <v>v</v>
      </c>
      <c r="J3905" s="2" t="str">
        <f>_xlfn.TEXTBEFORE(Table2[[#This Row],[rxn]],"_"&amp;Table2[[#This Row],[compartment]],-1)</f>
        <v>TREt_c</v>
      </c>
      <c r="K3905" s="2" t="str" cm="1">
        <f t="array" ref="K3905">_xlfn.LET(_xlpm.t,J3905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5" s="2" t="str">
        <f>IF(LEN(Table2[[#This Row],[number at end of rxn-compartment]])&gt;0,_xlfn.TEXTBEFORE(Table2[[#This Row],[rxn-compartment]],Table2[[#This Row],[number at end of rxn-compartment]],-1),"")</f>
        <v/>
      </c>
    </row>
    <row r="3906" spans="1:12" x14ac:dyDescent="0.2">
      <c r="A3906" t="s">
        <v>8079</v>
      </c>
      <c r="B3906" t="s">
        <v>8078</v>
      </c>
      <c r="C3906" t="s">
        <v>21</v>
      </c>
      <c r="D3906" t="s">
        <v>1270</v>
      </c>
      <c r="E3906" t="str">
        <f>_xlfn.XLOOKUP(Table2[[#This Row],[rxn]],[1]Sheet1!$A:$A,[1]Sheet1!$C:$C,"Other metaolism",0)</f>
        <v>Excluded</v>
      </c>
      <c r="F3906" t="s">
        <v>19</v>
      </c>
      <c r="G3906" t="str">
        <f>Table2[[#This Row],[rxn]]&amp;"_"&amp;Table2[[#This Row],[dir]]</f>
        <v>TREt_c_v_REV</v>
      </c>
      <c r="H3906" t="str" cm="1">
        <f t="array" ref="H3906">_xlfn.TEXTJOIN(",",TRUE,_xlfn.UNIQUE(_xlfn._xlws.FILTER(Table2[enz],Table2[rxn+dir]=Table2[[#This Row],[rxn+dir]])))</f>
        <v>SPONT</v>
      </c>
      <c r="I3906" s="2" t="str">
        <f>_xlfn.TEXTAFTER(Table2[[#This Row],[rxn]],"_",-1)</f>
        <v>v</v>
      </c>
      <c r="J3906" s="2" t="str">
        <f>_xlfn.TEXTBEFORE(Table2[[#This Row],[rxn]],"_"&amp;Table2[[#This Row],[compartment]],-1)</f>
        <v>TREt_c</v>
      </c>
      <c r="K3906" s="2" t="str" cm="1">
        <f t="array" ref="K3906">_xlfn.LET(_xlpm.t,J3906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6" s="2" t="str">
        <f>IF(LEN(Table2[[#This Row],[number at end of rxn-compartment]])&gt;0,_xlfn.TEXTBEFORE(Table2[[#This Row],[rxn-compartment]],Table2[[#This Row],[number at end of rxn-compartment]],-1),"")</f>
        <v/>
      </c>
    </row>
    <row r="3907" spans="1:12" x14ac:dyDescent="0.2">
      <c r="A3907" t="s">
        <v>8080</v>
      </c>
      <c r="B3907" t="s">
        <v>8081</v>
      </c>
      <c r="C3907" t="s">
        <v>8</v>
      </c>
      <c r="D3907" t="s">
        <v>6071</v>
      </c>
      <c r="E3907" t="str">
        <f>_xlfn.XLOOKUP(Table2[[#This Row],[rxn]],[1]Sheet1!$A:$A,[1]Sheet1!$C:$C,"Other metaolism",0)</f>
        <v>Excluded</v>
      </c>
      <c r="F3907" t="s">
        <v>19</v>
      </c>
      <c r="G3907" t="str">
        <f>Table2[[#This Row],[rxn]]&amp;"_"&amp;Table2[[#This Row],[dir]]</f>
        <v>TREtps_e_FWD</v>
      </c>
      <c r="H3907" t="str" cm="1">
        <f t="array" ref="H3907">_xlfn.TEXTJOIN(",",TRUE,_xlfn.UNIQUE(_xlfn._xlws.FILTER(Table2[enz],Table2[rxn+dir]=Table2[[#This Row],[rxn+dir]])))</f>
        <v>rt0769</v>
      </c>
      <c r="I3907" s="2" t="str">
        <f>_xlfn.TEXTAFTER(Table2[[#This Row],[rxn]],"_",-1)</f>
        <v>e</v>
      </c>
      <c r="J3907" s="2" t="str">
        <f>_xlfn.TEXTBEFORE(Table2[[#This Row],[rxn]],"_"&amp;Table2[[#This Row],[compartment]],-1)</f>
        <v>TREtps</v>
      </c>
      <c r="K3907" s="2" t="str" cm="1">
        <f t="array" ref="K3907">_xlfn.LET(_xlpm.t,J3907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7" s="2" t="str">
        <f>IF(LEN(Table2[[#This Row],[number at end of rxn-compartment]])&gt;0,_xlfn.TEXTBEFORE(Table2[[#This Row],[rxn-compartment]],Table2[[#This Row],[number at end of rxn-compartment]],-1),"")</f>
        <v/>
      </c>
    </row>
    <row r="3908" spans="1:12" x14ac:dyDescent="0.2">
      <c r="A3908" t="s">
        <v>8082</v>
      </c>
      <c r="B3908" t="s">
        <v>8081</v>
      </c>
      <c r="C3908" t="s">
        <v>21</v>
      </c>
      <c r="D3908" t="s">
        <v>6071</v>
      </c>
      <c r="E3908" t="str">
        <f>_xlfn.XLOOKUP(Table2[[#This Row],[rxn]],[1]Sheet1!$A:$A,[1]Sheet1!$C:$C,"Other metaolism",0)</f>
        <v>Excluded</v>
      </c>
      <c r="F3908" t="s">
        <v>19</v>
      </c>
      <c r="G3908" t="str">
        <f>Table2[[#This Row],[rxn]]&amp;"_"&amp;Table2[[#This Row],[dir]]</f>
        <v>TREtps_e_REV</v>
      </c>
      <c r="H3908" t="str" cm="1">
        <f t="array" ref="H3908">_xlfn.TEXTJOIN(",",TRUE,_xlfn.UNIQUE(_xlfn._xlws.FILTER(Table2[enz],Table2[rxn+dir]=Table2[[#This Row],[rxn+dir]])))</f>
        <v>rt0769</v>
      </c>
      <c r="I3908" s="2" t="str">
        <f>_xlfn.TEXTAFTER(Table2[[#This Row],[rxn]],"_",-1)</f>
        <v>e</v>
      </c>
      <c r="J3908" s="2" t="str">
        <f>_xlfn.TEXTBEFORE(Table2[[#This Row],[rxn]],"_"&amp;Table2[[#This Row],[compartment]],-1)</f>
        <v>TREtps</v>
      </c>
      <c r="K3908" s="2" t="str" cm="1">
        <f t="array" ref="K3908">_xlfn.LET(_xlpm.t,J3908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8" s="2" t="str">
        <f>IF(LEN(Table2[[#This Row],[number at end of rxn-compartment]])&gt;0,_xlfn.TEXTBEFORE(Table2[[#This Row],[rxn-compartment]],Table2[[#This Row],[number at end of rxn-compartment]],-1),"")</f>
        <v/>
      </c>
    </row>
    <row r="3909" spans="1:12" x14ac:dyDescent="0.2">
      <c r="A3909" t="s">
        <v>8083</v>
      </c>
      <c r="B3909" t="s">
        <v>8085</v>
      </c>
      <c r="C3909" t="s">
        <v>8</v>
      </c>
      <c r="D3909" t="s">
        <v>8084</v>
      </c>
      <c r="E3909" t="str">
        <f>_xlfn.XLOOKUP(Table2[[#This Row],[rxn]],[1]Sheet1!$A:$A,[1]Sheet1!$C:$C,"Other metaolism",0)</f>
        <v>Other metabolism</v>
      </c>
      <c r="F3909" t="s">
        <v>8086</v>
      </c>
      <c r="G3909" t="str">
        <f>Table2[[#This Row],[rxn]]&amp;"_"&amp;Table2[[#This Row],[dir]]</f>
        <v>TROPNDH_c_FWD</v>
      </c>
      <c r="H3909" t="str" cm="1">
        <f t="array" ref="H3909">_xlfn.TEXTJOIN(",",TRUE,_xlfn.UNIQUE(_xlfn._xlws.FILTER(Table2[enz],Table2[rxn+dir]=Table2[[#This Row],[rxn+dir]])))</f>
        <v>rt0537</v>
      </c>
      <c r="I3909" s="2" t="str">
        <f>_xlfn.TEXTAFTER(Table2[[#This Row],[rxn]],"_",-1)</f>
        <v>c</v>
      </c>
      <c r="J3909" s="2" t="str">
        <f>_xlfn.TEXTBEFORE(Table2[[#This Row],[rxn]],"_"&amp;Table2[[#This Row],[compartment]],-1)</f>
        <v>TROPNDH</v>
      </c>
      <c r="K3909" s="2" t="str" cm="1">
        <f t="array" ref="K3909">_xlfn.LET(_xlpm.t,J3909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09" s="2" t="str">
        <f>IF(LEN(Table2[[#This Row],[number at end of rxn-compartment]])&gt;0,_xlfn.TEXTBEFORE(Table2[[#This Row],[rxn-compartment]],Table2[[#This Row],[number at end of rxn-compartment]],-1),"")</f>
        <v/>
      </c>
    </row>
    <row r="3910" spans="1:12" x14ac:dyDescent="0.2">
      <c r="A3910" t="s">
        <v>8087</v>
      </c>
      <c r="B3910" t="s">
        <v>8085</v>
      </c>
      <c r="C3910" t="s">
        <v>21</v>
      </c>
      <c r="D3910" t="s">
        <v>8084</v>
      </c>
      <c r="E3910" t="str">
        <f>_xlfn.XLOOKUP(Table2[[#This Row],[rxn]],[1]Sheet1!$A:$A,[1]Sheet1!$C:$C,"Other metaolism",0)</f>
        <v>Other metabolism</v>
      </c>
      <c r="F3910" t="s">
        <v>8086</v>
      </c>
      <c r="G3910" t="str">
        <f>Table2[[#This Row],[rxn]]&amp;"_"&amp;Table2[[#This Row],[dir]]</f>
        <v>TROPNDH_c_REV</v>
      </c>
      <c r="H3910" t="str" cm="1">
        <f t="array" ref="H3910">_xlfn.TEXTJOIN(",",TRUE,_xlfn.UNIQUE(_xlfn._xlws.FILTER(Table2[enz],Table2[rxn+dir]=Table2[[#This Row],[rxn+dir]])))</f>
        <v>rt0537</v>
      </c>
      <c r="I3910" s="2" t="str">
        <f>_xlfn.TEXTAFTER(Table2[[#This Row],[rxn]],"_",-1)</f>
        <v>c</v>
      </c>
      <c r="J3910" s="2" t="str">
        <f>_xlfn.TEXTBEFORE(Table2[[#This Row],[rxn]],"_"&amp;Table2[[#This Row],[compartment]],-1)</f>
        <v>TROPNDH</v>
      </c>
      <c r="K3910" s="2" t="str" cm="1">
        <f t="array" ref="K3910">_xlfn.LET(_xlpm.t,J3910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0" s="2" t="str">
        <f>IF(LEN(Table2[[#This Row],[number at end of rxn-compartment]])&gt;0,_xlfn.TEXTBEFORE(Table2[[#This Row],[rxn-compartment]],Table2[[#This Row],[number at end of rxn-compartment]],-1),"")</f>
        <v/>
      </c>
    </row>
    <row r="3911" spans="1:12" x14ac:dyDescent="0.2">
      <c r="A3911" t="s">
        <v>8088</v>
      </c>
      <c r="B3911" t="s">
        <v>8090</v>
      </c>
      <c r="C3911" t="s">
        <v>8</v>
      </c>
      <c r="D3911" t="s">
        <v>8089</v>
      </c>
      <c r="E3911" t="str">
        <f>_xlfn.XLOOKUP(Table2[[#This Row],[rxn]],[1]Sheet1!$A:$A,[1]Sheet1!$C:$C,"Other metaolism",0)</f>
        <v>Other metabolism</v>
      </c>
      <c r="F3911" t="s">
        <v>39</v>
      </c>
      <c r="G3911" t="str">
        <f>Table2[[#This Row],[rxn]]&amp;"_"&amp;Table2[[#This Row],[dir]]</f>
        <v>TRPDC_c_FWD</v>
      </c>
      <c r="H3911" t="str" cm="1">
        <f t="array" ref="H3911">_xlfn.TEXTJOIN(",",TRUE,_xlfn.UNIQUE(_xlfn._xlws.FILTER(Table2[enz],Table2[rxn+dir]=Table2[[#This Row],[rxn+dir]])))</f>
        <v>rt1736</v>
      </c>
      <c r="I3911" s="2" t="str">
        <f>_xlfn.TEXTAFTER(Table2[[#This Row],[rxn]],"_",-1)</f>
        <v>c</v>
      </c>
      <c r="J3911" s="2" t="str">
        <f>_xlfn.TEXTBEFORE(Table2[[#This Row],[rxn]],"_"&amp;Table2[[#This Row],[compartment]],-1)</f>
        <v>TRPDC</v>
      </c>
      <c r="K3911" s="2" t="str" cm="1">
        <f t="array" ref="K3911">_xlfn.LET(_xlpm.t,J3911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1" s="2" t="str">
        <f>IF(LEN(Table2[[#This Row],[number at end of rxn-compartment]])&gt;0,_xlfn.TEXTBEFORE(Table2[[#This Row],[rxn-compartment]],Table2[[#This Row],[number at end of rxn-compartment]],-1),"")</f>
        <v/>
      </c>
    </row>
    <row r="3912" spans="1:12" x14ac:dyDescent="0.2">
      <c r="A3912" t="s">
        <v>8091</v>
      </c>
      <c r="B3912" t="s">
        <v>8090</v>
      </c>
      <c r="C3912" t="s">
        <v>21</v>
      </c>
      <c r="D3912" t="s">
        <v>8089</v>
      </c>
      <c r="E3912" t="str">
        <f>_xlfn.XLOOKUP(Table2[[#This Row],[rxn]],[1]Sheet1!$A:$A,[1]Sheet1!$C:$C,"Other metaolism",0)</f>
        <v>Other metabolism</v>
      </c>
      <c r="F3912" t="s">
        <v>39</v>
      </c>
      <c r="G3912" t="str">
        <f>Table2[[#This Row],[rxn]]&amp;"_"&amp;Table2[[#This Row],[dir]]</f>
        <v>TRPDC_c_REV</v>
      </c>
      <c r="H3912" t="str" cm="1">
        <f t="array" ref="H3912">_xlfn.TEXTJOIN(",",TRUE,_xlfn.UNIQUE(_xlfn._xlws.FILTER(Table2[enz],Table2[rxn+dir]=Table2[[#This Row],[rxn+dir]])))</f>
        <v>rt1736</v>
      </c>
      <c r="I3912" s="2" t="str">
        <f>_xlfn.TEXTAFTER(Table2[[#This Row],[rxn]],"_",-1)</f>
        <v>c</v>
      </c>
      <c r="J3912" s="2" t="str">
        <f>_xlfn.TEXTBEFORE(Table2[[#This Row],[rxn]],"_"&amp;Table2[[#This Row],[compartment]],-1)</f>
        <v>TRPDC</v>
      </c>
      <c r="K3912" s="2" t="str" cm="1">
        <f t="array" ref="K3912">_xlfn.LET(_xlpm.t,J3912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2" s="2" t="str">
        <f>IF(LEN(Table2[[#This Row],[number at end of rxn-compartment]])&gt;0,_xlfn.TEXTBEFORE(Table2[[#This Row],[rxn-compartment]],Table2[[#This Row],[number at end of rxn-compartment]],-1),"")</f>
        <v/>
      </c>
    </row>
    <row r="3913" spans="1:12" x14ac:dyDescent="0.2">
      <c r="A3913" t="s">
        <v>8092</v>
      </c>
      <c r="B3913" t="s">
        <v>1222</v>
      </c>
      <c r="C3913" t="s">
        <v>8</v>
      </c>
      <c r="D3913" t="s">
        <v>8093</v>
      </c>
      <c r="E3913" t="str">
        <f>_xlfn.XLOOKUP(Table2[[#This Row],[rxn]],[1]Sheet1!$A:$A,[1]Sheet1!$C:$C,"Other metaolism",0)</f>
        <v>Other metabolism</v>
      </c>
      <c r="F3913" t="s">
        <v>39</v>
      </c>
      <c r="G3913" t="str">
        <f>Table2[[#This Row],[rxn]]&amp;"_"&amp;Table2[[#This Row],[dir]]</f>
        <v>TRPO2_c_FWD</v>
      </c>
      <c r="H3913" t="str" cm="1">
        <f t="array" ref="H3913">_xlfn.TEXTJOIN(",",TRUE,_xlfn.UNIQUE(_xlfn._xlws.FILTER(Table2[enz],Table2[rxn+dir]=Table2[[#This Row],[rxn+dir]])))</f>
        <v>rt7555</v>
      </c>
      <c r="I3913" s="2" t="str">
        <f>_xlfn.TEXTAFTER(Table2[[#This Row],[rxn]],"_",-1)</f>
        <v>c</v>
      </c>
      <c r="J3913" s="2" t="str">
        <f>_xlfn.TEXTBEFORE(Table2[[#This Row],[rxn]],"_"&amp;Table2[[#This Row],[compartment]],-1)</f>
        <v>TRPO2</v>
      </c>
      <c r="K3913" s="2" t="str" cm="1">
        <f t="array" ref="K3913">_xlfn.LET(_xlpm.t,J3913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913" s="2" t="str">
        <f>IF(LEN(Table2[[#This Row],[number at end of rxn-compartment]])&gt;0,_xlfn.TEXTBEFORE(Table2[[#This Row],[rxn-compartment]],Table2[[#This Row],[number at end of rxn-compartment]],-1),"")</f>
        <v>TRPO</v>
      </c>
    </row>
    <row r="3914" spans="1:12" x14ac:dyDescent="0.2">
      <c r="A3914" t="s">
        <v>8094</v>
      </c>
      <c r="B3914" t="s">
        <v>1225</v>
      </c>
      <c r="C3914" t="s">
        <v>8</v>
      </c>
      <c r="D3914" t="s">
        <v>8095</v>
      </c>
      <c r="E3914" t="str">
        <f>_xlfn.XLOOKUP(Table2[[#This Row],[rxn]],[1]Sheet1!$A:$A,[1]Sheet1!$C:$C,"Other metaolism",0)</f>
        <v>Amino acid metabolism</v>
      </c>
      <c r="F3914" t="s">
        <v>149</v>
      </c>
      <c r="G3914" t="str">
        <f>Table2[[#This Row],[rxn]]&amp;"_"&amp;Table2[[#This Row],[dir]]</f>
        <v>TRPS1_c_FWD</v>
      </c>
      <c r="H3914" t="str" cm="1">
        <f t="array" ref="H3914">_xlfn.TEXTJOIN(",",TRUE,_xlfn.UNIQUE(_xlfn._xlws.FILTER(Table2[enz],Table2[rxn+dir]=Table2[[#This Row],[rxn+dir]])))</f>
        <v>rt0894</v>
      </c>
      <c r="I3914" s="2" t="str">
        <f>_xlfn.TEXTAFTER(Table2[[#This Row],[rxn]],"_",-1)</f>
        <v>c</v>
      </c>
      <c r="J3914" s="2" t="str">
        <f>_xlfn.TEXTBEFORE(Table2[[#This Row],[rxn]],"_"&amp;Table2[[#This Row],[compartment]],-1)</f>
        <v>TRPS1</v>
      </c>
      <c r="K3914" s="2" t="str" cm="1">
        <f t="array" ref="K3914">_xlfn.LET(_xlpm.t,J3914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914" s="2" t="str">
        <f>IF(LEN(Table2[[#This Row],[number at end of rxn-compartment]])&gt;0,_xlfn.TEXTBEFORE(Table2[[#This Row],[rxn-compartment]],Table2[[#This Row],[number at end of rxn-compartment]],-1),"")</f>
        <v>TRPS</v>
      </c>
    </row>
    <row r="3915" spans="1:12" x14ac:dyDescent="0.2">
      <c r="A3915" t="s">
        <v>8096</v>
      </c>
      <c r="B3915" t="s">
        <v>8097</v>
      </c>
      <c r="C3915" t="s">
        <v>8</v>
      </c>
      <c r="D3915" t="s">
        <v>1270</v>
      </c>
      <c r="E3915" t="str">
        <f>_xlfn.XLOOKUP(Table2[[#This Row],[rxn]],[1]Sheet1!$A:$A,[1]Sheet1!$C:$C,"Other metaolism",0)</f>
        <v>Excluded</v>
      </c>
      <c r="F3915" t="s">
        <v>19</v>
      </c>
      <c r="G3915" t="str">
        <f>Table2[[#This Row],[rxn]]&amp;"_"&amp;Table2[[#This Row],[dir]]</f>
        <v>TRPt_c_m_FWD</v>
      </c>
      <c r="H3915" t="str" cm="1">
        <f t="array" ref="H3915">_xlfn.TEXTJOIN(",",TRUE,_xlfn.UNIQUE(_xlfn._xlws.FILTER(Table2[enz],Table2[rxn+dir]=Table2[[#This Row],[rxn+dir]])))</f>
        <v>SPONT</v>
      </c>
      <c r="I3915" s="2" t="str">
        <f>_xlfn.TEXTAFTER(Table2[[#This Row],[rxn]],"_",-1)</f>
        <v>m</v>
      </c>
      <c r="J3915" s="2" t="str">
        <f>_xlfn.TEXTBEFORE(Table2[[#This Row],[rxn]],"_"&amp;Table2[[#This Row],[compartment]],-1)</f>
        <v>TRPt_c</v>
      </c>
      <c r="K3915" s="2" t="str" cm="1">
        <f t="array" ref="K3915">_xlfn.LET(_xlpm.t,J3915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5" s="2" t="str">
        <f>IF(LEN(Table2[[#This Row],[number at end of rxn-compartment]])&gt;0,_xlfn.TEXTBEFORE(Table2[[#This Row],[rxn-compartment]],Table2[[#This Row],[number at end of rxn-compartment]],-1),"")</f>
        <v/>
      </c>
    </row>
    <row r="3916" spans="1:12" x14ac:dyDescent="0.2">
      <c r="A3916" t="s">
        <v>8098</v>
      </c>
      <c r="B3916" t="s">
        <v>8099</v>
      </c>
      <c r="C3916" t="s">
        <v>8</v>
      </c>
      <c r="D3916" t="s">
        <v>2240</v>
      </c>
      <c r="E3916" t="str">
        <f>_xlfn.XLOOKUP(Table2[[#This Row],[rxn]],[1]Sheet1!$A:$A,[1]Sheet1!$C:$C,"Other metaolism",0)</f>
        <v>Other metabolism</v>
      </c>
      <c r="F3916" t="s">
        <v>39</v>
      </c>
      <c r="G3916" t="str">
        <f>Table2[[#This Row],[rxn]]&amp;"_"&amp;Table2[[#This Row],[dir]]</f>
        <v>TRPTA_c_FWD</v>
      </c>
      <c r="H3916" t="str" cm="1">
        <f t="array" ref="H3916">_xlfn.TEXTJOIN(",",TRUE,_xlfn.UNIQUE(_xlfn._xlws.FILTER(Table2[enz],Table2[rxn+dir]=Table2[[#This Row],[rxn+dir]])))</f>
        <v>rt7471</v>
      </c>
      <c r="I3916" s="2" t="str">
        <f>_xlfn.TEXTAFTER(Table2[[#This Row],[rxn]],"_",-1)</f>
        <v>c</v>
      </c>
      <c r="J3916" s="2" t="str">
        <f>_xlfn.TEXTBEFORE(Table2[[#This Row],[rxn]],"_"&amp;Table2[[#This Row],[compartment]],-1)</f>
        <v>TRPTA</v>
      </c>
      <c r="K3916" s="2" t="str" cm="1">
        <f t="array" ref="K3916">_xlfn.LET(_xlpm.t,J3916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6" s="2" t="str">
        <f>IF(LEN(Table2[[#This Row],[number at end of rxn-compartment]])&gt;0,_xlfn.TEXTBEFORE(Table2[[#This Row],[rxn-compartment]],Table2[[#This Row],[number at end of rxn-compartment]],-1),"")</f>
        <v/>
      </c>
    </row>
    <row r="3917" spans="1:12" x14ac:dyDescent="0.2">
      <c r="A3917" t="s">
        <v>8100</v>
      </c>
      <c r="B3917" t="s">
        <v>1229</v>
      </c>
      <c r="C3917" t="s">
        <v>8</v>
      </c>
      <c r="D3917" t="s">
        <v>8101</v>
      </c>
      <c r="E3917" t="str">
        <f>_xlfn.XLOOKUP(Table2[[#This Row],[rxn]],[1]Sheet1!$A:$A,[1]Sheet1!$C:$C,"Other metaolism",0)</f>
        <v>tRNA charging</v>
      </c>
      <c r="F3917" t="s">
        <v>182</v>
      </c>
      <c r="G3917" t="str">
        <f>Table2[[#This Row],[rxn]]&amp;"_"&amp;Table2[[#This Row],[dir]]</f>
        <v>TRPTRS_c_FWD</v>
      </c>
      <c r="H3917" t="str" cm="1">
        <f t="array" ref="H3917">_xlfn.TEXTJOIN(",",TRUE,_xlfn.UNIQUE(_xlfn._xlws.FILTER(Table2[enz],Table2[rxn+dir]=Table2[[#This Row],[rxn+dir]])))</f>
        <v>rt6341</v>
      </c>
      <c r="I3917" s="2" t="str">
        <f>_xlfn.TEXTAFTER(Table2[[#This Row],[rxn]],"_",-1)</f>
        <v>c</v>
      </c>
      <c r="J3917" s="2" t="str">
        <f>_xlfn.TEXTBEFORE(Table2[[#This Row],[rxn]],"_"&amp;Table2[[#This Row],[compartment]],-1)</f>
        <v>TRPTRS</v>
      </c>
      <c r="K3917" s="2" t="str" cm="1">
        <f t="array" ref="K3917">_xlfn.LET(_xlpm.t,J3917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7" s="2" t="str">
        <f>IF(LEN(Table2[[#This Row],[number at end of rxn-compartment]])&gt;0,_xlfn.TEXTBEFORE(Table2[[#This Row],[rxn-compartment]],Table2[[#This Row],[number at end of rxn-compartment]],-1),"")</f>
        <v/>
      </c>
    </row>
    <row r="3918" spans="1:12" x14ac:dyDescent="0.2">
      <c r="A3918" t="s">
        <v>8102</v>
      </c>
      <c r="B3918" t="s">
        <v>8104</v>
      </c>
      <c r="C3918" t="s">
        <v>8</v>
      </c>
      <c r="D3918" t="s">
        <v>8103</v>
      </c>
      <c r="E3918" t="str">
        <f>_xlfn.XLOOKUP(Table2[[#This Row],[rxn]],[1]Sheet1!$A:$A,[1]Sheet1!$C:$C,"Other metaolism",0)</f>
        <v>tRNA charging</v>
      </c>
      <c r="F3918" t="s">
        <v>182</v>
      </c>
      <c r="G3918" t="str">
        <f>Table2[[#This Row],[rxn]]&amp;"_"&amp;Table2[[#This Row],[dir]]</f>
        <v>TRPTRS_m_FWD</v>
      </c>
      <c r="H3918" t="str" cm="1">
        <f t="array" ref="H3918">_xlfn.TEXTJOIN(",",TRUE,_xlfn.UNIQUE(_xlfn._xlws.FILTER(Table2[enz],Table2[rxn+dir]=Table2[[#This Row],[rxn+dir]])))</f>
        <v>rt7165</v>
      </c>
      <c r="I3918" s="2" t="str">
        <f>_xlfn.TEXTAFTER(Table2[[#This Row],[rxn]],"_",-1)</f>
        <v>m</v>
      </c>
      <c r="J3918" s="2" t="str">
        <f>_xlfn.TEXTBEFORE(Table2[[#This Row],[rxn]],"_"&amp;Table2[[#This Row],[compartment]],-1)</f>
        <v>TRPTRS</v>
      </c>
      <c r="K3918" s="2" t="str" cm="1">
        <f t="array" ref="K3918">_xlfn.LET(_xlpm.t,J3918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8" s="2" t="str">
        <f>IF(LEN(Table2[[#This Row],[number at end of rxn-compartment]])&gt;0,_xlfn.TEXTBEFORE(Table2[[#This Row],[rxn-compartment]],Table2[[#This Row],[number at end of rxn-compartment]],-1),"")</f>
        <v/>
      </c>
    </row>
    <row r="3919" spans="1:12" x14ac:dyDescent="0.2">
      <c r="A3919" t="s">
        <v>8105</v>
      </c>
      <c r="B3919" t="s">
        <v>8106</v>
      </c>
      <c r="C3919" t="s">
        <v>8</v>
      </c>
      <c r="D3919" t="s">
        <v>1270</v>
      </c>
      <c r="E3919" t="str">
        <f>_xlfn.XLOOKUP(Table2[[#This Row],[rxn]],[1]Sheet1!$A:$A,[1]Sheet1!$C:$C,"Other metaolism",0)</f>
        <v>Excluded</v>
      </c>
      <c r="F3919" t="s">
        <v>19</v>
      </c>
      <c r="G3919" t="str">
        <f>Table2[[#This Row],[rxn]]&amp;"_"&amp;Table2[[#This Row],[dir]]</f>
        <v>TTCCOAt_c_en_FWD</v>
      </c>
      <c r="H3919" t="str" cm="1">
        <f t="array" ref="H3919">_xlfn.TEXTJOIN(",",TRUE,_xlfn.UNIQUE(_xlfn._xlws.FILTER(Table2[enz],Table2[rxn+dir]=Table2[[#This Row],[rxn+dir]])))</f>
        <v>SPONT</v>
      </c>
      <c r="I3919" s="2" t="str">
        <f>_xlfn.TEXTAFTER(Table2[[#This Row],[rxn]],"_",-1)</f>
        <v>en</v>
      </c>
      <c r="J3919" s="2" t="str">
        <f>_xlfn.TEXTBEFORE(Table2[[#This Row],[rxn]],"_"&amp;Table2[[#This Row],[compartment]],-1)</f>
        <v>TTCCOAt_c</v>
      </c>
      <c r="K3919" s="2" t="str" cm="1">
        <f t="array" ref="K3919">_xlfn.LET(_xlpm.t,J3919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19" s="2" t="str">
        <f>IF(LEN(Table2[[#This Row],[number at end of rxn-compartment]])&gt;0,_xlfn.TEXTBEFORE(Table2[[#This Row],[rxn-compartment]],Table2[[#This Row],[number at end of rxn-compartment]],-1),"")</f>
        <v/>
      </c>
    </row>
    <row r="3920" spans="1:12" x14ac:dyDescent="0.2">
      <c r="A3920" t="s">
        <v>8107</v>
      </c>
      <c r="B3920" t="s">
        <v>8106</v>
      </c>
      <c r="C3920" t="s">
        <v>21</v>
      </c>
      <c r="D3920" t="s">
        <v>1270</v>
      </c>
      <c r="E3920" t="str">
        <f>_xlfn.XLOOKUP(Table2[[#This Row],[rxn]],[1]Sheet1!$A:$A,[1]Sheet1!$C:$C,"Other metaolism",0)</f>
        <v>Excluded</v>
      </c>
      <c r="F3920" t="s">
        <v>19</v>
      </c>
      <c r="G3920" t="str">
        <f>Table2[[#This Row],[rxn]]&amp;"_"&amp;Table2[[#This Row],[dir]]</f>
        <v>TTCCOAt_c_en_REV</v>
      </c>
      <c r="H3920" t="str" cm="1">
        <f t="array" ref="H3920">_xlfn.TEXTJOIN(",",TRUE,_xlfn.UNIQUE(_xlfn._xlws.FILTER(Table2[enz],Table2[rxn+dir]=Table2[[#This Row],[rxn+dir]])))</f>
        <v>SPONT</v>
      </c>
      <c r="I3920" s="2" t="str">
        <f>_xlfn.TEXTAFTER(Table2[[#This Row],[rxn]],"_",-1)</f>
        <v>en</v>
      </c>
      <c r="J3920" s="2" t="str">
        <f>_xlfn.TEXTBEFORE(Table2[[#This Row],[rxn]],"_"&amp;Table2[[#This Row],[compartment]],-1)</f>
        <v>TTCCOAt_c</v>
      </c>
      <c r="K3920" s="2" t="str" cm="1">
        <f t="array" ref="K3920">_xlfn.LET(_xlpm.t,J3920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0" s="2" t="str">
        <f>IF(LEN(Table2[[#This Row],[number at end of rxn-compartment]])&gt;0,_xlfn.TEXTBEFORE(Table2[[#This Row],[rxn-compartment]],Table2[[#This Row],[number at end of rxn-compartment]],-1),"")</f>
        <v/>
      </c>
    </row>
    <row r="3921" spans="1:12" x14ac:dyDescent="0.2">
      <c r="A3921" t="s">
        <v>8108</v>
      </c>
      <c r="B3921" t="s">
        <v>8109</v>
      </c>
      <c r="C3921" t="s">
        <v>8</v>
      </c>
      <c r="D3921" t="s">
        <v>1270</v>
      </c>
      <c r="E3921" t="str">
        <f>_xlfn.XLOOKUP(Table2[[#This Row],[rxn]],[1]Sheet1!$A:$A,[1]Sheet1!$C:$C,"Other metaolism",0)</f>
        <v>Excluded</v>
      </c>
      <c r="F3921" t="s">
        <v>19</v>
      </c>
      <c r="G3921" t="str">
        <f>Table2[[#This Row],[rxn]]&amp;"_"&amp;Table2[[#This Row],[dir]]</f>
        <v>TTCCOAt_c_l_FWD</v>
      </c>
      <c r="H3921" t="str" cm="1">
        <f t="array" ref="H3921">_xlfn.TEXTJOIN(",",TRUE,_xlfn.UNIQUE(_xlfn._xlws.FILTER(Table2[enz],Table2[rxn+dir]=Table2[[#This Row],[rxn+dir]])))</f>
        <v>SPONT</v>
      </c>
      <c r="I3921" s="2" t="str">
        <f>_xlfn.TEXTAFTER(Table2[[#This Row],[rxn]],"_",-1)</f>
        <v>l</v>
      </c>
      <c r="J3921" s="2" t="str">
        <f>_xlfn.TEXTBEFORE(Table2[[#This Row],[rxn]],"_"&amp;Table2[[#This Row],[compartment]],-1)</f>
        <v>TTCCOAt_c</v>
      </c>
      <c r="K3921" s="2" t="str" cm="1">
        <f t="array" ref="K3921">_xlfn.LET(_xlpm.t,J3921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1" s="2" t="str">
        <f>IF(LEN(Table2[[#This Row],[number at end of rxn-compartment]])&gt;0,_xlfn.TEXTBEFORE(Table2[[#This Row],[rxn-compartment]],Table2[[#This Row],[number at end of rxn-compartment]],-1),"")</f>
        <v/>
      </c>
    </row>
    <row r="3922" spans="1:12" x14ac:dyDescent="0.2">
      <c r="A3922" t="s">
        <v>8110</v>
      </c>
      <c r="B3922" t="s">
        <v>8109</v>
      </c>
      <c r="C3922" t="s">
        <v>21</v>
      </c>
      <c r="D3922" t="s">
        <v>1270</v>
      </c>
      <c r="E3922" t="str">
        <f>_xlfn.XLOOKUP(Table2[[#This Row],[rxn]],[1]Sheet1!$A:$A,[1]Sheet1!$C:$C,"Other metaolism",0)</f>
        <v>Excluded</v>
      </c>
      <c r="F3922" t="s">
        <v>19</v>
      </c>
      <c r="G3922" t="str">
        <f>Table2[[#This Row],[rxn]]&amp;"_"&amp;Table2[[#This Row],[dir]]</f>
        <v>TTCCOAt_c_l_REV</v>
      </c>
      <c r="H3922" t="str" cm="1">
        <f t="array" ref="H3922">_xlfn.TEXTJOIN(",",TRUE,_xlfn.UNIQUE(_xlfn._xlws.FILTER(Table2[enz],Table2[rxn+dir]=Table2[[#This Row],[rxn+dir]])))</f>
        <v>SPONT</v>
      </c>
      <c r="I3922" s="2" t="str">
        <f>_xlfn.TEXTAFTER(Table2[[#This Row],[rxn]],"_",-1)</f>
        <v>l</v>
      </c>
      <c r="J3922" s="2" t="str">
        <f>_xlfn.TEXTBEFORE(Table2[[#This Row],[rxn]],"_"&amp;Table2[[#This Row],[compartment]],-1)</f>
        <v>TTCCOAt_c</v>
      </c>
      <c r="K3922" s="2" t="str" cm="1">
        <f t="array" ref="K3922">_xlfn.LET(_xlpm.t,J3922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2" s="2" t="str">
        <f>IF(LEN(Table2[[#This Row],[number at end of rxn-compartment]])&gt;0,_xlfn.TEXTBEFORE(Table2[[#This Row],[rxn-compartment]],Table2[[#This Row],[number at end of rxn-compartment]],-1),"")</f>
        <v/>
      </c>
    </row>
    <row r="3923" spans="1:12" x14ac:dyDescent="0.2">
      <c r="A3923" t="s">
        <v>8111</v>
      </c>
      <c r="B3923" t="s">
        <v>8112</v>
      </c>
      <c r="C3923" t="s">
        <v>8</v>
      </c>
      <c r="D3923" t="s">
        <v>1270</v>
      </c>
      <c r="E3923" t="str">
        <f>_xlfn.XLOOKUP(Table2[[#This Row],[rxn]],[1]Sheet1!$A:$A,[1]Sheet1!$C:$C,"Other metaolism",0)</f>
        <v>Excluded</v>
      </c>
      <c r="F3923" t="s">
        <v>19</v>
      </c>
      <c r="G3923" t="str">
        <f>Table2[[#This Row],[rxn]]&amp;"_"&amp;Table2[[#This Row],[dir]]</f>
        <v>TTCCOAt_c_r_FWD</v>
      </c>
      <c r="H3923" t="str" cm="1">
        <f t="array" ref="H3923">_xlfn.TEXTJOIN(",",TRUE,_xlfn.UNIQUE(_xlfn._xlws.FILTER(Table2[enz],Table2[rxn+dir]=Table2[[#This Row],[rxn+dir]])))</f>
        <v>SPONT</v>
      </c>
      <c r="I3923" s="2" t="str">
        <f>_xlfn.TEXTAFTER(Table2[[#This Row],[rxn]],"_",-1)</f>
        <v>r</v>
      </c>
      <c r="J3923" s="2" t="str">
        <f>_xlfn.TEXTBEFORE(Table2[[#This Row],[rxn]],"_"&amp;Table2[[#This Row],[compartment]],-1)</f>
        <v>TTCCOAt_c</v>
      </c>
      <c r="K3923" s="2" t="str" cm="1">
        <f t="array" ref="K3923">_xlfn.LET(_xlpm.t,J3923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3" s="2" t="str">
        <f>IF(LEN(Table2[[#This Row],[number at end of rxn-compartment]])&gt;0,_xlfn.TEXTBEFORE(Table2[[#This Row],[rxn-compartment]],Table2[[#This Row],[number at end of rxn-compartment]],-1),"")</f>
        <v/>
      </c>
    </row>
    <row r="3924" spans="1:12" x14ac:dyDescent="0.2">
      <c r="A3924" t="s">
        <v>8113</v>
      </c>
      <c r="B3924" t="s">
        <v>8112</v>
      </c>
      <c r="C3924" t="s">
        <v>21</v>
      </c>
      <c r="D3924" t="s">
        <v>1270</v>
      </c>
      <c r="E3924" t="str">
        <f>_xlfn.XLOOKUP(Table2[[#This Row],[rxn]],[1]Sheet1!$A:$A,[1]Sheet1!$C:$C,"Other metaolism",0)</f>
        <v>Excluded</v>
      </c>
      <c r="F3924" t="s">
        <v>19</v>
      </c>
      <c r="G3924" t="str">
        <f>Table2[[#This Row],[rxn]]&amp;"_"&amp;Table2[[#This Row],[dir]]</f>
        <v>TTCCOAt_c_r_REV</v>
      </c>
      <c r="H3924" t="str" cm="1">
        <f t="array" ref="H3924">_xlfn.TEXTJOIN(",",TRUE,_xlfn.UNIQUE(_xlfn._xlws.FILTER(Table2[enz],Table2[rxn+dir]=Table2[[#This Row],[rxn+dir]])))</f>
        <v>SPONT</v>
      </c>
      <c r="I3924" s="2" t="str">
        <f>_xlfn.TEXTAFTER(Table2[[#This Row],[rxn]],"_",-1)</f>
        <v>r</v>
      </c>
      <c r="J3924" s="2" t="str">
        <f>_xlfn.TEXTBEFORE(Table2[[#This Row],[rxn]],"_"&amp;Table2[[#This Row],[compartment]],-1)</f>
        <v>TTCCOAt_c</v>
      </c>
      <c r="K3924" s="2" t="str" cm="1">
        <f t="array" ref="K3924">_xlfn.LET(_xlpm.t,J3924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4" s="2" t="str">
        <f>IF(LEN(Table2[[#This Row],[number at end of rxn-compartment]])&gt;0,_xlfn.TEXTBEFORE(Table2[[#This Row],[rxn-compartment]],Table2[[#This Row],[number at end of rxn-compartment]],-1),"")</f>
        <v/>
      </c>
    </row>
    <row r="3925" spans="1:12" x14ac:dyDescent="0.2">
      <c r="A3925" t="s">
        <v>8114</v>
      </c>
      <c r="B3925" t="s">
        <v>8115</v>
      </c>
      <c r="C3925" t="s">
        <v>8</v>
      </c>
      <c r="D3925" t="s">
        <v>1270</v>
      </c>
      <c r="E3925" t="str">
        <f>_xlfn.XLOOKUP(Table2[[#This Row],[rxn]],[1]Sheet1!$A:$A,[1]Sheet1!$C:$C,"Other metaolism",0)</f>
        <v>Excluded</v>
      </c>
      <c r="F3925" t="s">
        <v>19</v>
      </c>
      <c r="G3925" t="str">
        <f>Table2[[#This Row],[rxn]]&amp;"_"&amp;Table2[[#This Row],[dir]]</f>
        <v>TTCCOAt_c_rm_FWD</v>
      </c>
      <c r="H3925" t="str" cm="1">
        <f t="array" ref="H3925">_xlfn.TEXTJOIN(",",TRUE,_xlfn.UNIQUE(_xlfn._xlws.FILTER(Table2[enz],Table2[rxn+dir]=Table2[[#This Row],[rxn+dir]])))</f>
        <v>SPONT</v>
      </c>
      <c r="I3925" s="2" t="str">
        <f>_xlfn.TEXTAFTER(Table2[[#This Row],[rxn]],"_",-1)</f>
        <v>rm</v>
      </c>
      <c r="J3925" s="2" t="str">
        <f>_xlfn.TEXTBEFORE(Table2[[#This Row],[rxn]],"_"&amp;Table2[[#This Row],[compartment]],-1)</f>
        <v>TTCCOAt_c</v>
      </c>
      <c r="K3925" s="2" t="str" cm="1">
        <f t="array" ref="K3925">_xlfn.LET(_xlpm.t,J3925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5" s="2" t="str">
        <f>IF(LEN(Table2[[#This Row],[number at end of rxn-compartment]])&gt;0,_xlfn.TEXTBEFORE(Table2[[#This Row],[rxn-compartment]],Table2[[#This Row],[number at end of rxn-compartment]],-1),"")</f>
        <v/>
      </c>
    </row>
    <row r="3926" spans="1:12" x14ac:dyDescent="0.2">
      <c r="A3926" t="s">
        <v>8116</v>
      </c>
      <c r="B3926" t="s">
        <v>8115</v>
      </c>
      <c r="C3926" t="s">
        <v>21</v>
      </c>
      <c r="D3926" t="s">
        <v>1270</v>
      </c>
      <c r="E3926" t="str">
        <f>_xlfn.XLOOKUP(Table2[[#This Row],[rxn]],[1]Sheet1!$A:$A,[1]Sheet1!$C:$C,"Other metaolism",0)</f>
        <v>Excluded</v>
      </c>
      <c r="F3926" t="s">
        <v>19</v>
      </c>
      <c r="G3926" t="str">
        <f>Table2[[#This Row],[rxn]]&amp;"_"&amp;Table2[[#This Row],[dir]]</f>
        <v>TTCCOAt_c_rm_REV</v>
      </c>
      <c r="H3926" t="str" cm="1">
        <f t="array" ref="H3926">_xlfn.TEXTJOIN(",",TRUE,_xlfn.UNIQUE(_xlfn._xlws.FILTER(Table2[enz],Table2[rxn+dir]=Table2[[#This Row],[rxn+dir]])))</f>
        <v>SPONT</v>
      </c>
      <c r="I3926" s="2" t="str">
        <f>_xlfn.TEXTAFTER(Table2[[#This Row],[rxn]],"_",-1)</f>
        <v>rm</v>
      </c>
      <c r="J3926" s="2" t="str">
        <f>_xlfn.TEXTBEFORE(Table2[[#This Row],[rxn]],"_"&amp;Table2[[#This Row],[compartment]],-1)</f>
        <v>TTCCOAt_c</v>
      </c>
      <c r="K3926" s="2" t="str" cm="1">
        <f t="array" ref="K3926">_xlfn.LET(_xlpm.t,J3926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6" s="2" t="str">
        <f>IF(LEN(Table2[[#This Row],[number at end of rxn-compartment]])&gt;0,_xlfn.TEXTBEFORE(Table2[[#This Row],[rxn-compartment]],Table2[[#This Row],[number at end of rxn-compartment]],-1),"")</f>
        <v/>
      </c>
    </row>
    <row r="3927" spans="1:12" x14ac:dyDescent="0.2">
      <c r="A3927" t="s">
        <v>8117</v>
      </c>
      <c r="B3927" t="s">
        <v>8118</v>
      </c>
      <c r="C3927" t="s">
        <v>8</v>
      </c>
      <c r="D3927" t="s">
        <v>2201</v>
      </c>
      <c r="E3927" t="str">
        <f>_xlfn.XLOOKUP(Table2[[#This Row],[rxn]],[1]Sheet1!$A:$A,[1]Sheet1!$C:$C,"Other metaolism",0)</f>
        <v>Excluded</v>
      </c>
      <c r="F3927" t="s">
        <v>19</v>
      </c>
      <c r="G3927" t="str">
        <f>Table2[[#This Row],[rxn]]&amp;"_"&amp;Table2[[#This Row],[dir]]</f>
        <v>TTCOSAt_c_e_FWD</v>
      </c>
      <c r="H3927" t="str" cm="1">
        <f t="array" ref="H3927">_xlfn.TEXTJOIN(",",TRUE,_xlfn.UNIQUE(_xlfn._xlws.FILTER(Table2[enz],Table2[rxn+dir]=Table2[[#This Row],[rxn+dir]])))</f>
        <v>UNKNOWN</v>
      </c>
      <c r="I3927" s="2" t="str">
        <f>_xlfn.TEXTAFTER(Table2[[#This Row],[rxn]],"_",-1)</f>
        <v>e</v>
      </c>
      <c r="J3927" s="2" t="str">
        <f>_xlfn.TEXTBEFORE(Table2[[#This Row],[rxn]],"_"&amp;Table2[[#This Row],[compartment]],-1)</f>
        <v>TTCOSAt_c</v>
      </c>
      <c r="K3927" s="2" t="str" cm="1">
        <f t="array" ref="K3927">_xlfn.LET(_xlpm.t,J3927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7" s="2" t="str">
        <f>IF(LEN(Table2[[#This Row],[number at end of rxn-compartment]])&gt;0,_xlfn.TEXTBEFORE(Table2[[#This Row],[rxn-compartment]],Table2[[#This Row],[number at end of rxn-compartment]],-1),"")</f>
        <v/>
      </c>
    </row>
    <row r="3928" spans="1:12" x14ac:dyDescent="0.2">
      <c r="A3928" t="s">
        <v>8119</v>
      </c>
      <c r="B3928" t="s">
        <v>8118</v>
      </c>
      <c r="C3928" t="s">
        <v>21</v>
      </c>
      <c r="D3928" t="s">
        <v>2201</v>
      </c>
      <c r="E3928" t="str">
        <f>_xlfn.XLOOKUP(Table2[[#This Row],[rxn]],[1]Sheet1!$A:$A,[1]Sheet1!$C:$C,"Other metaolism",0)</f>
        <v>Excluded</v>
      </c>
      <c r="F3928" t="s">
        <v>19</v>
      </c>
      <c r="G3928" t="str">
        <f>Table2[[#This Row],[rxn]]&amp;"_"&amp;Table2[[#This Row],[dir]]</f>
        <v>TTCOSAt_c_e_REV</v>
      </c>
      <c r="H3928" t="str" cm="1">
        <f t="array" ref="H3928">_xlfn.TEXTJOIN(",",TRUE,_xlfn.UNIQUE(_xlfn._xlws.FILTER(Table2[enz],Table2[rxn+dir]=Table2[[#This Row],[rxn+dir]])))</f>
        <v>UNKNOWN</v>
      </c>
      <c r="I3928" s="2" t="str">
        <f>_xlfn.TEXTAFTER(Table2[[#This Row],[rxn]],"_",-1)</f>
        <v>e</v>
      </c>
      <c r="J3928" s="2" t="str">
        <f>_xlfn.TEXTBEFORE(Table2[[#This Row],[rxn]],"_"&amp;Table2[[#This Row],[compartment]],-1)</f>
        <v>TTCOSAt_c</v>
      </c>
      <c r="K3928" s="2" t="str" cm="1">
        <f t="array" ref="K3928">_xlfn.LET(_xlpm.t,J3928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8" s="2" t="str">
        <f>IF(LEN(Table2[[#This Row],[number at end of rxn-compartment]])&gt;0,_xlfn.TEXTBEFORE(Table2[[#This Row],[rxn-compartment]],Table2[[#This Row],[number at end of rxn-compartment]],-1),"")</f>
        <v/>
      </c>
    </row>
    <row r="3929" spans="1:12" x14ac:dyDescent="0.2">
      <c r="A3929" t="s">
        <v>8120</v>
      </c>
      <c r="B3929" t="s">
        <v>8121</v>
      </c>
      <c r="C3929" t="s">
        <v>8</v>
      </c>
      <c r="D3929" t="s">
        <v>2201</v>
      </c>
      <c r="E3929" t="str">
        <f>_xlfn.XLOOKUP(Table2[[#This Row],[rxn]],[1]Sheet1!$A:$A,[1]Sheet1!$C:$C,"Other metaolism",0)</f>
        <v>Excluded</v>
      </c>
      <c r="F3929" t="s">
        <v>19</v>
      </c>
      <c r="G3929" t="str">
        <f>Table2[[#This Row],[rxn]]&amp;"_"&amp;Table2[[#This Row],[dir]]</f>
        <v>TTCOSAt_c_l_FWD</v>
      </c>
      <c r="H3929" t="str" cm="1">
        <f t="array" ref="H3929">_xlfn.TEXTJOIN(",",TRUE,_xlfn.UNIQUE(_xlfn._xlws.FILTER(Table2[enz],Table2[rxn+dir]=Table2[[#This Row],[rxn+dir]])))</f>
        <v>UNKNOWN</v>
      </c>
      <c r="I3929" s="2" t="str">
        <f>_xlfn.TEXTAFTER(Table2[[#This Row],[rxn]],"_",-1)</f>
        <v>l</v>
      </c>
      <c r="J3929" s="2" t="str">
        <f>_xlfn.TEXTBEFORE(Table2[[#This Row],[rxn]],"_"&amp;Table2[[#This Row],[compartment]],-1)</f>
        <v>TTCOSAt_c</v>
      </c>
      <c r="K3929" s="2" t="str" cm="1">
        <f t="array" ref="K3929">_xlfn.LET(_xlpm.t,J3929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29" s="2" t="str">
        <f>IF(LEN(Table2[[#This Row],[number at end of rxn-compartment]])&gt;0,_xlfn.TEXTBEFORE(Table2[[#This Row],[rxn-compartment]],Table2[[#This Row],[number at end of rxn-compartment]],-1),"")</f>
        <v/>
      </c>
    </row>
    <row r="3930" spans="1:12" x14ac:dyDescent="0.2">
      <c r="A3930" t="s">
        <v>8122</v>
      </c>
      <c r="B3930" t="s">
        <v>8121</v>
      </c>
      <c r="C3930" t="s">
        <v>21</v>
      </c>
      <c r="D3930" t="s">
        <v>2201</v>
      </c>
      <c r="E3930" t="str">
        <f>_xlfn.XLOOKUP(Table2[[#This Row],[rxn]],[1]Sheet1!$A:$A,[1]Sheet1!$C:$C,"Other metaolism",0)</f>
        <v>Excluded</v>
      </c>
      <c r="F3930" t="s">
        <v>19</v>
      </c>
      <c r="G3930" t="str">
        <f>Table2[[#This Row],[rxn]]&amp;"_"&amp;Table2[[#This Row],[dir]]</f>
        <v>TTCOSAt_c_l_REV</v>
      </c>
      <c r="H3930" t="str" cm="1">
        <f t="array" ref="H3930">_xlfn.TEXTJOIN(",",TRUE,_xlfn.UNIQUE(_xlfn._xlws.FILTER(Table2[enz],Table2[rxn+dir]=Table2[[#This Row],[rxn+dir]])))</f>
        <v>UNKNOWN</v>
      </c>
      <c r="I3930" s="2" t="str">
        <f>_xlfn.TEXTAFTER(Table2[[#This Row],[rxn]],"_",-1)</f>
        <v>l</v>
      </c>
      <c r="J3930" s="2" t="str">
        <f>_xlfn.TEXTBEFORE(Table2[[#This Row],[rxn]],"_"&amp;Table2[[#This Row],[compartment]],-1)</f>
        <v>TTCOSAt_c</v>
      </c>
      <c r="K3930" s="2" t="str" cm="1">
        <f t="array" ref="K3930">_xlfn.LET(_xlpm.t,J3930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0" s="2" t="str">
        <f>IF(LEN(Table2[[#This Row],[number at end of rxn-compartment]])&gt;0,_xlfn.TEXTBEFORE(Table2[[#This Row],[rxn-compartment]],Table2[[#This Row],[number at end of rxn-compartment]],-1),"")</f>
        <v/>
      </c>
    </row>
    <row r="3931" spans="1:12" x14ac:dyDescent="0.2">
      <c r="A3931" t="s">
        <v>8123</v>
      </c>
      <c r="B3931" t="s">
        <v>8124</v>
      </c>
      <c r="C3931" t="s">
        <v>8</v>
      </c>
      <c r="D3931" t="s">
        <v>2201</v>
      </c>
      <c r="E3931" t="str">
        <f>_xlfn.XLOOKUP(Table2[[#This Row],[rxn]],[1]Sheet1!$A:$A,[1]Sheet1!$C:$C,"Other metaolism",0)</f>
        <v>Excluded</v>
      </c>
      <c r="F3931" t="s">
        <v>19</v>
      </c>
      <c r="G3931" t="str">
        <f>Table2[[#This Row],[rxn]]&amp;"_"&amp;Table2[[#This Row],[dir]]</f>
        <v>TTCOSAt_c_rm_FWD</v>
      </c>
      <c r="H3931" t="str" cm="1">
        <f t="array" ref="H3931">_xlfn.TEXTJOIN(",",TRUE,_xlfn.UNIQUE(_xlfn._xlws.FILTER(Table2[enz],Table2[rxn+dir]=Table2[[#This Row],[rxn+dir]])))</f>
        <v>UNKNOWN</v>
      </c>
      <c r="I3931" s="2" t="str">
        <f>_xlfn.TEXTAFTER(Table2[[#This Row],[rxn]],"_",-1)</f>
        <v>rm</v>
      </c>
      <c r="J3931" s="2" t="str">
        <f>_xlfn.TEXTBEFORE(Table2[[#This Row],[rxn]],"_"&amp;Table2[[#This Row],[compartment]],-1)</f>
        <v>TTCOSAt_c</v>
      </c>
      <c r="K3931" s="2" t="str" cm="1">
        <f t="array" ref="K3931">_xlfn.LET(_xlpm.t,J3931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1" s="2" t="str">
        <f>IF(LEN(Table2[[#This Row],[number at end of rxn-compartment]])&gt;0,_xlfn.TEXTBEFORE(Table2[[#This Row],[rxn-compartment]],Table2[[#This Row],[number at end of rxn-compartment]],-1),"")</f>
        <v/>
      </c>
    </row>
    <row r="3932" spans="1:12" x14ac:dyDescent="0.2">
      <c r="A3932" t="s">
        <v>8125</v>
      </c>
      <c r="B3932" t="s">
        <v>8124</v>
      </c>
      <c r="C3932" t="s">
        <v>21</v>
      </c>
      <c r="D3932" t="s">
        <v>2201</v>
      </c>
      <c r="E3932" t="str">
        <f>_xlfn.XLOOKUP(Table2[[#This Row],[rxn]],[1]Sheet1!$A:$A,[1]Sheet1!$C:$C,"Other metaolism",0)</f>
        <v>Excluded</v>
      </c>
      <c r="F3932" t="s">
        <v>19</v>
      </c>
      <c r="G3932" t="str">
        <f>Table2[[#This Row],[rxn]]&amp;"_"&amp;Table2[[#This Row],[dir]]</f>
        <v>TTCOSAt_c_rm_REV</v>
      </c>
      <c r="H3932" t="str" cm="1">
        <f t="array" ref="H3932">_xlfn.TEXTJOIN(",",TRUE,_xlfn.UNIQUE(_xlfn._xlws.FILTER(Table2[enz],Table2[rxn+dir]=Table2[[#This Row],[rxn+dir]])))</f>
        <v>UNKNOWN</v>
      </c>
      <c r="I3932" s="2" t="str">
        <f>_xlfn.TEXTAFTER(Table2[[#This Row],[rxn]],"_",-1)</f>
        <v>rm</v>
      </c>
      <c r="J3932" s="2" t="str">
        <f>_xlfn.TEXTBEFORE(Table2[[#This Row],[rxn]],"_"&amp;Table2[[#This Row],[compartment]],-1)</f>
        <v>TTCOSAt_c</v>
      </c>
      <c r="K3932" s="2" t="str" cm="1">
        <f t="array" ref="K3932">_xlfn.LET(_xlpm.t,J3932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2" s="2" t="str">
        <f>IF(LEN(Table2[[#This Row],[number at end of rxn-compartment]])&gt;0,_xlfn.TEXTBEFORE(Table2[[#This Row],[rxn-compartment]],Table2[[#This Row],[number at end of rxn-compartment]],-1),"")</f>
        <v/>
      </c>
    </row>
    <row r="3933" spans="1:12" x14ac:dyDescent="0.2">
      <c r="A3933" t="s">
        <v>8126</v>
      </c>
      <c r="B3933" t="s">
        <v>8127</v>
      </c>
      <c r="C3933" t="s">
        <v>8</v>
      </c>
      <c r="D3933" t="s">
        <v>3128</v>
      </c>
      <c r="E3933" t="str">
        <f>_xlfn.XLOOKUP(Table2[[#This Row],[rxn]],[1]Sheet1!$A:$A,[1]Sheet1!$C:$C,"Other metaolism",0)</f>
        <v>Excluded</v>
      </c>
      <c r="F3933" t="s">
        <v>19</v>
      </c>
      <c r="G3933" t="str">
        <f>Table2[[#This Row],[rxn]]&amp;"_"&amp;Table2[[#This Row],[dir]]</f>
        <v>TTDCAt_c_e_FWD</v>
      </c>
      <c r="H3933" t="str" cm="1">
        <f t="array" ref="H3933">_xlfn.TEXTJOIN(",",TRUE,_xlfn.UNIQUE(_xlfn._xlws.FILTER(Table2[enz],Table2[rxn+dir]=Table2[[#This Row],[rxn+dir]])))</f>
        <v>rt15442799</v>
      </c>
      <c r="I3933" s="2" t="str">
        <f>_xlfn.TEXTAFTER(Table2[[#This Row],[rxn]],"_",-1)</f>
        <v>e</v>
      </c>
      <c r="J3933" s="2" t="str">
        <f>_xlfn.TEXTBEFORE(Table2[[#This Row],[rxn]],"_"&amp;Table2[[#This Row],[compartment]],-1)</f>
        <v>TTDCAt_c</v>
      </c>
      <c r="K3933" s="2" t="str" cm="1">
        <f t="array" ref="K3933">_xlfn.LET(_xlpm.t,J3933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3" s="2" t="str">
        <f>IF(LEN(Table2[[#This Row],[number at end of rxn-compartment]])&gt;0,_xlfn.TEXTBEFORE(Table2[[#This Row],[rxn-compartment]],Table2[[#This Row],[number at end of rxn-compartment]],-1),"")</f>
        <v/>
      </c>
    </row>
    <row r="3934" spans="1:12" x14ac:dyDescent="0.2">
      <c r="A3934" t="s">
        <v>8128</v>
      </c>
      <c r="B3934" t="s">
        <v>8127</v>
      </c>
      <c r="C3934" t="s">
        <v>21</v>
      </c>
      <c r="D3934" t="s">
        <v>3128</v>
      </c>
      <c r="E3934" t="str">
        <f>_xlfn.XLOOKUP(Table2[[#This Row],[rxn]],[1]Sheet1!$A:$A,[1]Sheet1!$C:$C,"Other metaolism",0)</f>
        <v>Excluded</v>
      </c>
      <c r="F3934" t="s">
        <v>19</v>
      </c>
      <c r="G3934" t="str">
        <f>Table2[[#This Row],[rxn]]&amp;"_"&amp;Table2[[#This Row],[dir]]</f>
        <v>TTDCAt_c_e_REV</v>
      </c>
      <c r="H3934" t="str" cm="1">
        <f t="array" ref="H3934">_xlfn.TEXTJOIN(",",TRUE,_xlfn.UNIQUE(_xlfn._xlws.FILTER(Table2[enz],Table2[rxn+dir]=Table2[[#This Row],[rxn+dir]])))</f>
        <v>rt15442799</v>
      </c>
      <c r="I3934" s="2" t="str">
        <f>_xlfn.TEXTAFTER(Table2[[#This Row],[rxn]],"_",-1)</f>
        <v>e</v>
      </c>
      <c r="J3934" s="2" t="str">
        <f>_xlfn.TEXTBEFORE(Table2[[#This Row],[rxn]],"_"&amp;Table2[[#This Row],[compartment]],-1)</f>
        <v>TTDCAt_c</v>
      </c>
      <c r="K3934" s="2" t="str" cm="1">
        <f t="array" ref="K3934">_xlfn.LET(_xlpm.t,J3934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4" s="2" t="str">
        <f>IF(LEN(Table2[[#This Row],[number at end of rxn-compartment]])&gt;0,_xlfn.TEXTBEFORE(Table2[[#This Row],[rxn-compartment]],Table2[[#This Row],[number at end of rxn-compartment]],-1),"")</f>
        <v/>
      </c>
    </row>
    <row r="3935" spans="1:12" x14ac:dyDescent="0.2">
      <c r="A3935" t="s">
        <v>8129</v>
      </c>
      <c r="B3935" t="s">
        <v>8130</v>
      </c>
      <c r="C3935" t="s">
        <v>8</v>
      </c>
      <c r="D3935" t="s">
        <v>1270</v>
      </c>
      <c r="E3935" t="str">
        <f>_xlfn.XLOOKUP(Table2[[#This Row],[rxn]],[1]Sheet1!$A:$A,[1]Sheet1!$C:$C,"Other metaolism",0)</f>
        <v>Excluded</v>
      </c>
      <c r="F3935" t="s">
        <v>19</v>
      </c>
      <c r="G3935" t="str">
        <f>Table2[[#This Row],[rxn]]&amp;"_"&amp;Table2[[#This Row],[dir]]</f>
        <v>TTDCAt_c_rm_FWD</v>
      </c>
      <c r="H3935" t="str" cm="1">
        <f t="array" ref="H3935">_xlfn.TEXTJOIN(",",TRUE,_xlfn.UNIQUE(_xlfn._xlws.FILTER(Table2[enz],Table2[rxn+dir]=Table2[[#This Row],[rxn+dir]])))</f>
        <v>SPONT</v>
      </c>
      <c r="I3935" s="2" t="str">
        <f>_xlfn.TEXTAFTER(Table2[[#This Row],[rxn]],"_",-1)</f>
        <v>rm</v>
      </c>
      <c r="J3935" s="2" t="str">
        <f>_xlfn.TEXTBEFORE(Table2[[#This Row],[rxn]],"_"&amp;Table2[[#This Row],[compartment]],-1)</f>
        <v>TTDCAt_c</v>
      </c>
      <c r="K3935" s="2" t="str" cm="1">
        <f t="array" ref="K3935">_xlfn.LET(_xlpm.t,J3935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5" s="2" t="str">
        <f>IF(LEN(Table2[[#This Row],[number at end of rxn-compartment]])&gt;0,_xlfn.TEXTBEFORE(Table2[[#This Row],[rxn-compartment]],Table2[[#This Row],[number at end of rxn-compartment]],-1),"")</f>
        <v/>
      </c>
    </row>
    <row r="3936" spans="1:12" x14ac:dyDescent="0.2">
      <c r="A3936" t="s">
        <v>8131</v>
      </c>
      <c r="B3936" t="s">
        <v>8130</v>
      </c>
      <c r="C3936" t="s">
        <v>21</v>
      </c>
      <c r="D3936" t="s">
        <v>1270</v>
      </c>
      <c r="E3936" t="str">
        <f>_xlfn.XLOOKUP(Table2[[#This Row],[rxn]],[1]Sheet1!$A:$A,[1]Sheet1!$C:$C,"Other metaolism",0)</f>
        <v>Excluded</v>
      </c>
      <c r="F3936" t="s">
        <v>19</v>
      </c>
      <c r="G3936" t="str">
        <f>Table2[[#This Row],[rxn]]&amp;"_"&amp;Table2[[#This Row],[dir]]</f>
        <v>TTDCAt_c_rm_REV</v>
      </c>
      <c r="H3936" t="str" cm="1">
        <f t="array" ref="H3936">_xlfn.TEXTJOIN(",",TRUE,_xlfn.UNIQUE(_xlfn._xlws.FILTER(Table2[enz],Table2[rxn+dir]=Table2[[#This Row],[rxn+dir]])))</f>
        <v>SPONT</v>
      </c>
      <c r="I3936" s="2" t="str">
        <f>_xlfn.TEXTAFTER(Table2[[#This Row],[rxn]],"_",-1)</f>
        <v>rm</v>
      </c>
      <c r="J3936" s="2" t="str">
        <f>_xlfn.TEXTBEFORE(Table2[[#This Row],[rxn]],"_"&amp;Table2[[#This Row],[compartment]],-1)</f>
        <v>TTDCAt_c</v>
      </c>
      <c r="K3936" s="2" t="str" cm="1">
        <f t="array" ref="K3936">_xlfn.LET(_xlpm.t,J3936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6" s="2" t="str">
        <f>IF(LEN(Table2[[#This Row],[number at end of rxn-compartment]])&gt;0,_xlfn.TEXTBEFORE(Table2[[#This Row],[rxn-compartment]],Table2[[#This Row],[number at end of rxn-compartment]],-1),"")</f>
        <v/>
      </c>
    </row>
    <row r="3937" spans="1:12" x14ac:dyDescent="0.2">
      <c r="A3937" t="s">
        <v>8132</v>
      </c>
      <c r="B3937" t="s">
        <v>8133</v>
      </c>
      <c r="C3937" t="s">
        <v>8</v>
      </c>
      <c r="D3937" t="s">
        <v>3912</v>
      </c>
      <c r="E3937" t="str">
        <f>_xlfn.XLOOKUP(Table2[[#This Row],[rxn]],[1]Sheet1!$A:$A,[1]Sheet1!$C:$C,"Other metaolism",0)</f>
        <v>Excluded</v>
      </c>
      <c r="F3937" t="s">
        <v>19</v>
      </c>
      <c r="G3937" t="str">
        <f>Table2[[#This Row],[rxn]]&amp;"_"&amp;Table2[[#This Row],[dir]]</f>
        <v>TTDCAt_c_x_FWD</v>
      </c>
      <c r="H3937" t="str" cm="1">
        <f t="array" ref="H3937">_xlfn.TEXTJOIN(",",TRUE,_xlfn.UNIQUE(_xlfn._xlws.FILTER(Table2[enz],Table2[rxn+dir]=Table2[[#This Row],[rxn+dir]])))</f>
        <v>rt5693,SPONT</v>
      </c>
      <c r="I3937" s="2" t="str">
        <f>_xlfn.TEXTAFTER(Table2[[#This Row],[rxn]],"_",-1)</f>
        <v>x</v>
      </c>
      <c r="J3937" s="2" t="str">
        <f>_xlfn.TEXTBEFORE(Table2[[#This Row],[rxn]],"_"&amp;Table2[[#This Row],[compartment]],-1)</f>
        <v>TTDCAt_c</v>
      </c>
      <c r="K3937" s="2" t="str" cm="1">
        <f t="array" ref="K3937">_xlfn.LET(_xlpm.t,J3937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7" s="2" t="str">
        <f>IF(LEN(Table2[[#This Row],[number at end of rxn-compartment]])&gt;0,_xlfn.TEXTBEFORE(Table2[[#This Row],[rxn-compartment]],Table2[[#This Row],[number at end of rxn-compartment]],-1),"")</f>
        <v/>
      </c>
    </row>
    <row r="3938" spans="1:12" x14ac:dyDescent="0.2">
      <c r="A3938" t="s">
        <v>8134</v>
      </c>
      <c r="B3938" t="s">
        <v>8133</v>
      </c>
      <c r="C3938" t="s">
        <v>21</v>
      </c>
      <c r="D3938" t="s">
        <v>3912</v>
      </c>
      <c r="E3938" t="str">
        <f>_xlfn.XLOOKUP(Table2[[#This Row],[rxn]],[1]Sheet1!$A:$A,[1]Sheet1!$C:$C,"Other metaolism",0)</f>
        <v>Excluded</v>
      </c>
      <c r="F3938" t="s">
        <v>19</v>
      </c>
      <c r="G3938" t="str">
        <f>Table2[[#This Row],[rxn]]&amp;"_"&amp;Table2[[#This Row],[dir]]</f>
        <v>TTDCAt_c_x_REV</v>
      </c>
      <c r="H3938" t="str" cm="1">
        <f t="array" ref="H3938">_xlfn.TEXTJOIN(",",TRUE,_xlfn.UNIQUE(_xlfn._xlws.FILTER(Table2[enz],Table2[rxn+dir]=Table2[[#This Row],[rxn+dir]])))</f>
        <v>rt5693,SPONT</v>
      </c>
      <c r="I3938" s="2" t="str">
        <f>_xlfn.TEXTAFTER(Table2[[#This Row],[rxn]],"_",-1)</f>
        <v>x</v>
      </c>
      <c r="J3938" s="2" t="str">
        <f>_xlfn.TEXTBEFORE(Table2[[#This Row],[rxn]],"_"&amp;Table2[[#This Row],[compartment]],-1)</f>
        <v>TTDCAt_c</v>
      </c>
      <c r="K3938" s="2" t="str" cm="1">
        <f t="array" ref="K3938">_xlfn.LET(_xlpm.t,J3938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8" s="2" t="str">
        <f>IF(LEN(Table2[[#This Row],[number at end of rxn-compartment]])&gt;0,_xlfn.TEXTBEFORE(Table2[[#This Row],[rxn-compartment]],Table2[[#This Row],[number at end of rxn-compartment]],-1),"")</f>
        <v/>
      </c>
    </row>
    <row r="3939" spans="1:12" x14ac:dyDescent="0.2">
      <c r="A3939" t="s">
        <v>8135</v>
      </c>
      <c r="B3939" t="s">
        <v>8133</v>
      </c>
      <c r="C3939" t="s">
        <v>8</v>
      </c>
      <c r="D3939" t="s">
        <v>1270</v>
      </c>
      <c r="E3939" t="str">
        <f>_xlfn.XLOOKUP(Table2[[#This Row],[rxn]],[1]Sheet1!$A:$A,[1]Sheet1!$C:$C,"Other metaolism",0)</f>
        <v>Excluded</v>
      </c>
      <c r="F3939" t="s">
        <v>19</v>
      </c>
      <c r="G3939" t="str">
        <f>Table2[[#This Row],[rxn]]&amp;"_"&amp;Table2[[#This Row],[dir]]</f>
        <v>TTDCAt_c_x_FWD</v>
      </c>
      <c r="H3939" t="str" cm="1">
        <f t="array" ref="H3939">_xlfn.TEXTJOIN(",",TRUE,_xlfn.UNIQUE(_xlfn._xlws.FILTER(Table2[enz],Table2[rxn+dir]=Table2[[#This Row],[rxn+dir]])))</f>
        <v>rt5693,SPONT</v>
      </c>
      <c r="I3939" s="2" t="str">
        <f>_xlfn.TEXTAFTER(Table2[[#This Row],[rxn]],"_",-1)</f>
        <v>x</v>
      </c>
      <c r="J3939" s="2" t="str">
        <f>_xlfn.TEXTBEFORE(Table2[[#This Row],[rxn]],"_"&amp;Table2[[#This Row],[compartment]],-1)</f>
        <v>TTDCAt_c</v>
      </c>
      <c r="K3939" s="2" t="str" cm="1">
        <f t="array" ref="K3939">_xlfn.LET(_xlpm.t,J3939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39" s="2" t="str">
        <f>IF(LEN(Table2[[#This Row],[number at end of rxn-compartment]])&gt;0,_xlfn.TEXTBEFORE(Table2[[#This Row],[rxn-compartment]],Table2[[#This Row],[number at end of rxn-compartment]],-1),"")</f>
        <v/>
      </c>
    </row>
    <row r="3940" spans="1:12" x14ac:dyDescent="0.2">
      <c r="A3940" t="s">
        <v>8136</v>
      </c>
      <c r="B3940" t="s">
        <v>8133</v>
      </c>
      <c r="C3940" t="s">
        <v>21</v>
      </c>
      <c r="D3940" t="s">
        <v>1270</v>
      </c>
      <c r="E3940" t="str">
        <f>_xlfn.XLOOKUP(Table2[[#This Row],[rxn]],[1]Sheet1!$A:$A,[1]Sheet1!$C:$C,"Other metaolism",0)</f>
        <v>Excluded</v>
      </c>
      <c r="F3940" t="s">
        <v>19</v>
      </c>
      <c r="G3940" t="str">
        <f>Table2[[#This Row],[rxn]]&amp;"_"&amp;Table2[[#This Row],[dir]]</f>
        <v>TTDCAt_c_x_REV</v>
      </c>
      <c r="H3940" t="str" cm="1">
        <f t="array" ref="H3940">_xlfn.TEXTJOIN(",",TRUE,_xlfn.UNIQUE(_xlfn._xlws.FILTER(Table2[enz],Table2[rxn+dir]=Table2[[#This Row],[rxn+dir]])))</f>
        <v>rt5693,SPONT</v>
      </c>
      <c r="I3940" s="2" t="str">
        <f>_xlfn.TEXTAFTER(Table2[[#This Row],[rxn]],"_",-1)</f>
        <v>x</v>
      </c>
      <c r="J3940" s="2" t="str">
        <f>_xlfn.TEXTBEFORE(Table2[[#This Row],[rxn]],"_"&amp;Table2[[#This Row],[compartment]],-1)</f>
        <v>TTDCAt_c</v>
      </c>
      <c r="K3940" s="2" t="str" cm="1">
        <f t="array" ref="K3940">_xlfn.LET(_xlpm.t,J3940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0" s="2" t="str">
        <f>IF(LEN(Table2[[#This Row],[number at end of rxn-compartment]])&gt;0,_xlfn.TEXTBEFORE(Table2[[#This Row],[rxn-compartment]],Table2[[#This Row],[number at end of rxn-compartment]],-1),"")</f>
        <v/>
      </c>
    </row>
    <row r="3941" spans="1:12" x14ac:dyDescent="0.2">
      <c r="A3941" t="s">
        <v>8137</v>
      </c>
      <c r="B3941" t="s">
        <v>8138</v>
      </c>
      <c r="C3941" t="s">
        <v>8</v>
      </c>
      <c r="D3941" t="s">
        <v>1270</v>
      </c>
      <c r="E3941" t="str">
        <f>_xlfn.XLOOKUP(Table2[[#This Row],[rxn]],[1]Sheet1!$A:$A,[1]Sheet1!$C:$C,"Other metaolism",0)</f>
        <v>Excluded</v>
      </c>
      <c r="F3941" t="s">
        <v>19</v>
      </c>
      <c r="G3941" t="str">
        <f>Table2[[#This Row],[rxn]]&amp;"_"&amp;Table2[[#This Row],[dir]]</f>
        <v>TTDCAt_l_rm_FWD</v>
      </c>
      <c r="H3941" t="str" cm="1">
        <f t="array" ref="H3941">_xlfn.TEXTJOIN(",",TRUE,_xlfn.UNIQUE(_xlfn._xlws.FILTER(Table2[enz],Table2[rxn+dir]=Table2[[#This Row],[rxn+dir]])))</f>
        <v>SPONT</v>
      </c>
      <c r="I3941" s="2" t="str">
        <f>_xlfn.TEXTAFTER(Table2[[#This Row],[rxn]],"_",-1)</f>
        <v>rm</v>
      </c>
      <c r="J3941" s="2" t="str">
        <f>_xlfn.TEXTBEFORE(Table2[[#This Row],[rxn]],"_"&amp;Table2[[#This Row],[compartment]],-1)</f>
        <v>TTDCAt_l</v>
      </c>
      <c r="K3941" s="2" t="str" cm="1">
        <f t="array" ref="K3941">_xlfn.LET(_xlpm.t,J3941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1" s="2" t="str">
        <f>IF(LEN(Table2[[#This Row],[number at end of rxn-compartment]])&gt;0,_xlfn.TEXTBEFORE(Table2[[#This Row],[rxn-compartment]],Table2[[#This Row],[number at end of rxn-compartment]],-1),"")</f>
        <v/>
      </c>
    </row>
    <row r="3942" spans="1:12" x14ac:dyDescent="0.2">
      <c r="A3942" t="s">
        <v>8139</v>
      </c>
      <c r="B3942" t="s">
        <v>8138</v>
      </c>
      <c r="C3942" t="s">
        <v>21</v>
      </c>
      <c r="D3942" t="s">
        <v>1270</v>
      </c>
      <c r="E3942" t="str">
        <f>_xlfn.XLOOKUP(Table2[[#This Row],[rxn]],[1]Sheet1!$A:$A,[1]Sheet1!$C:$C,"Other metaolism",0)</f>
        <v>Excluded</v>
      </c>
      <c r="F3942" t="s">
        <v>19</v>
      </c>
      <c r="G3942" t="str">
        <f>Table2[[#This Row],[rxn]]&amp;"_"&amp;Table2[[#This Row],[dir]]</f>
        <v>TTDCAt_l_rm_REV</v>
      </c>
      <c r="H3942" t="str" cm="1">
        <f t="array" ref="H3942">_xlfn.TEXTJOIN(",",TRUE,_xlfn.UNIQUE(_xlfn._xlws.FILTER(Table2[enz],Table2[rxn+dir]=Table2[[#This Row],[rxn+dir]])))</f>
        <v>SPONT</v>
      </c>
      <c r="I3942" s="2" t="str">
        <f>_xlfn.TEXTAFTER(Table2[[#This Row],[rxn]],"_",-1)</f>
        <v>rm</v>
      </c>
      <c r="J3942" s="2" t="str">
        <f>_xlfn.TEXTBEFORE(Table2[[#This Row],[rxn]],"_"&amp;Table2[[#This Row],[compartment]],-1)</f>
        <v>TTDCAt_l</v>
      </c>
      <c r="K3942" s="2" t="str" cm="1">
        <f t="array" ref="K3942">_xlfn.LET(_xlpm.t,J3942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2" s="2" t="str">
        <f>IF(LEN(Table2[[#This Row],[number at end of rxn-compartment]])&gt;0,_xlfn.TEXTBEFORE(Table2[[#This Row],[rxn-compartment]],Table2[[#This Row],[number at end of rxn-compartment]],-1),"")</f>
        <v/>
      </c>
    </row>
    <row r="3943" spans="1:12" x14ac:dyDescent="0.2">
      <c r="A3943" t="s">
        <v>8140</v>
      </c>
      <c r="B3943" t="s">
        <v>8142</v>
      </c>
      <c r="C3943" t="s">
        <v>8</v>
      </c>
      <c r="D3943" t="s">
        <v>8141</v>
      </c>
      <c r="E3943" t="str">
        <f>_xlfn.XLOOKUP(Table2[[#This Row],[rxn]],[1]Sheet1!$A:$A,[1]Sheet1!$C:$C,"Other metaolism",0)</f>
        <v>Amino acid metabolism</v>
      </c>
      <c r="F3943" t="s">
        <v>2203</v>
      </c>
      <c r="G3943" t="str">
        <f>Table2[[#This Row],[rxn]]&amp;"_"&amp;Table2[[#This Row],[dir]]</f>
        <v>TYRCBOX_x_FWD</v>
      </c>
      <c r="H3943" t="str" cm="1">
        <f t="array" ref="H3943">_xlfn.TEXTJOIN(",",TRUE,_xlfn.UNIQUE(_xlfn._xlws.FILTER(Table2[enz],Table2[rxn+dir]=Table2[[#This Row],[rxn+dir]])))</f>
        <v>rt5309</v>
      </c>
      <c r="I3943" s="2" t="str">
        <f>_xlfn.TEXTAFTER(Table2[[#This Row],[rxn]],"_",-1)</f>
        <v>x</v>
      </c>
      <c r="J3943" s="2" t="str">
        <f>_xlfn.TEXTBEFORE(Table2[[#This Row],[rxn]],"_"&amp;Table2[[#This Row],[compartment]],-1)</f>
        <v>TYRCBOX</v>
      </c>
      <c r="K3943" s="2" t="str" cm="1">
        <f t="array" ref="K3943">_xlfn.LET(_xlpm.t,J3943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3" s="2" t="str">
        <f>IF(LEN(Table2[[#This Row],[number at end of rxn-compartment]])&gt;0,_xlfn.TEXTBEFORE(Table2[[#This Row],[rxn-compartment]],Table2[[#This Row],[number at end of rxn-compartment]],-1),"")</f>
        <v/>
      </c>
    </row>
    <row r="3944" spans="1:12" x14ac:dyDescent="0.2">
      <c r="A3944" t="s">
        <v>8143</v>
      </c>
      <c r="B3944" t="s">
        <v>8142</v>
      </c>
      <c r="C3944" t="s">
        <v>21</v>
      </c>
      <c r="D3944" t="s">
        <v>8141</v>
      </c>
      <c r="E3944" t="str">
        <f>_xlfn.XLOOKUP(Table2[[#This Row],[rxn]],[1]Sheet1!$A:$A,[1]Sheet1!$C:$C,"Other metaolism",0)</f>
        <v>Amino acid metabolism</v>
      </c>
      <c r="F3944" t="s">
        <v>2203</v>
      </c>
      <c r="G3944" t="str">
        <f>Table2[[#This Row],[rxn]]&amp;"_"&amp;Table2[[#This Row],[dir]]</f>
        <v>TYRCBOX_x_REV</v>
      </c>
      <c r="H3944" t="str" cm="1">
        <f t="array" ref="H3944">_xlfn.TEXTJOIN(",",TRUE,_xlfn.UNIQUE(_xlfn._xlws.FILTER(Table2[enz],Table2[rxn+dir]=Table2[[#This Row],[rxn+dir]])))</f>
        <v>rt5309</v>
      </c>
      <c r="I3944" s="2" t="str">
        <f>_xlfn.TEXTAFTER(Table2[[#This Row],[rxn]],"_",-1)</f>
        <v>x</v>
      </c>
      <c r="J3944" s="2" t="str">
        <f>_xlfn.TEXTBEFORE(Table2[[#This Row],[rxn]],"_"&amp;Table2[[#This Row],[compartment]],-1)</f>
        <v>TYRCBOX</v>
      </c>
      <c r="K3944" s="2" t="str" cm="1">
        <f t="array" ref="K3944">_xlfn.LET(_xlpm.t,J3944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4" s="2" t="str">
        <f>IF(LEN(Table2[[#This Row],[number at end of rxn-compartment]])&gt;0,_xlfn.TEXTBEFORE(Table2[[#This Row],[rxn-compartment]],Table2[[#This Row],[number at end of rxn-compartment]],-1),"")</f>
        <v/>
      </c>
    </row>
    <row r="3945" spans="1:12" x14ac:dyDescent="0.2">
      <c r="A3945" t="s">
        <v>8144</v>
      </c>
      <c r="B3945" t="s">
        <v>8145</v>
      </c>
      <c r="C3945" t="s">
        <v>8</v>
      </c>
      <c r="D3945" t="s">
        <v>1270</v>
      </c>
      <c r="E3945" t="str">
        <f>_xlfn.XLOOKUP(Table2[[#This Row],[rxn]],[1]Sheet1!$A:$A,[1]Sheet1!$C:$C,"Other metaolism",0)</f>
        <v>Excluded</v>
      </c>
      <c r="F3945" t="s">
        <v>19</v>
      </c>
      <c r="G3945" t="str">
        <f>Table2[[#This Row],[rxn]]&amp;"_"&amp;Table2[[#This Row],[dir]]</f>
        <v>TYRt_c_m_FWD</v>
      </c>
      <c r="H3945" t="str" cm="1">
        <f t="array" ref="H3945">_xlfn.TEXTJOIN(",",TRUE,_xlfn.UNIQUE(_xlfn._xlws.FILTER(Table2[enz],Table2[rxn+dir]=Table2[[#This Row],[rxn+dir]])))</f>
        <v>SPONT</v>
      </c>
      <c r="I3945" s="2" t="str">
        <f>_xlfn.TEXTAFTER(Table2[[#This Row],[rxn]],"_",-1)</f>
        <v>m</v>
      </c>
      <c r="J3945" s="2" t="str">
        <f>_xlfn.TEXTBEFORE(Table2[[#This Row],[rxn]],"_"&amp;Table2[[#This Row],[compartment]],-1)</f>
        <v>TYRt_c</v>
      </c>
      <c r="K3945" s="2" t="str" cm="1">
        <f t="array" ref="K3945">_xlfn.LET(_xlpm.t,J3945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5" s="2" t="str">
        <f>IF(LEN(Table2[[#This Row],[number at end of rxn-compartment]])&gt;0,_xlfn.TEXTBEFORE(Table2[[#This Row],[rxn-compartment]],Table2[[#This Row],[number at end of rxn-compartment]],-1),"")</f>
        <v/>
      </c>
    </row>
    <row r="3946" spans="1:12" x14ac:dyDescent="0.2">
      <c r="A3946" t="s">
        <v>8146</v>
      </c>
      <c r="B3946" t="s">
        <v>8147</v>
      </c>
      <c r="C3946" t="s">
        <v>8</v>
      </c>
      <c r="D3946" t="s">
        <v>5796</v>
      </c>
      <c r="E3946" t="str">
        <f>_xlfn.XLOOKUP(Table2[[#This Row],[rxn]],[1]Sheet1!$A:$A,[1]Sheet1!$C:$C,"Other metaolism",0)</f>
        <v>Excluded</v>
      </c>
      <c r="F3946" t="s">
        <v>19</v>
      </c>
      <c r="G3946" t="str">
        <f>Table2[[#This Row],[rxn]]&amp;"_"&amp;Table2[[#This Row],[dir]]</f>
        <v>TYRt_c_v_FWD</v>
      </c>
      <c r="H3946" t="str" cm="1">
        <f t="array" ref="H3946">_xlfn.TEXTJOIN(",",TRUE,_xlfn.UNIQUE(_xlfn._xlws.FILTER(Table2[enz],Table2[rxn+dir]=Table2[[#This Row],[rxn+dir]])))</f>
        <v>rt6501</v>
      </c>
      <c r="I3946" s="2" t="str">
        <f>_xlfn.TEXTAFTER(Table2[[#This Row],[rxn]],"_",-1)</f>
        <v>v</v>
      </c>
      <c r="J3946" s="2" t="str">
        <f>_xlfn.TEXTBEFORE(Table2[[#This Row],[rxn]],"_"&amp;Table2[[#This Row],[compartment]],-1)</f>
        <v>TYRt_c</v>
      </c>
      <c r="K3946" s="2" t="str" cm="1">
        <f t="array" ref="K3946">_xlfn.LET(_xlpm.t,J3946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6" s="2" t="str">
        <f>IF(LEN(Table2[[#This Row],[number at end of rxn-compartment]])&gt;0,_xlfn.TEXTBEFORE(Table2[[#This Row],[rxn-compartment]],Table2[[#This Row],[number at end of rxn-compartment]],-1),"")</f>
        <v/>
      </c>
    </row>
    <row r="3947" spans="1:12" x14ac:dyDescent="0.2">
      <c r="A3947" t="s">
        <v>8148</v>
      </c>
      <c r="B3947" t="s">
        <v>8149</v>
      </c>
      <c r="C3947" t="s">
        <v>8</v>
      </c>
      <c r="D3947" t="s">
        <v>1270</v>
      </c>
      <c r="E3947" t="str">
        <f>_xlfn.XLOOKUP(Table2[[#This Row],[rxn]],[1]Sheet1!$A:$A,[1]Sheet1!$C:$C,"Other metaolism",0)</f>
        <v>Excluded</v>
      </c>
      <c r="F3947" t="s">
        <v>19</v>
      </c>
      <c r="G3947" t="str">
        <f>Table2[[#This Row],[rxn]]&amp;"_"&amp;Table2[[#This Row],[dir]]</f>
        <v>TYRt_c_x_FWD</v>
      </c>
      <c r="H3947" t="str" cm="1">
        <f t="array" ref="H3947">_xlfn.TEXTJOIN(",",TRUE,_xlfn.UNIQUE(_xlfn._xlws.FILTER(Table2[enz],Table2[rxn+dir]=Table2[[#This Row],[rxn+dir]])))</f>
        <v>SPONT</v>
      </c>
      <c r="I3947" s="2" t="str">
        <f>_xlfn.TEXTAFTER(Table2[[#This Row],[rxn]],"_",-1)</f>
        <v>x</v>
      </c>
      <c r="J3947" s="2" t="str">
        <f>_xlfn.TEXTBEFORE(Table2[[#This Row],[rxn]],"_"&amp;Table2[[#This Row],[compartment]],-1)</f>
        <v>TYRt_c</v>
      </c>
      <c r="K3947" s="2" t="str" cm="1">
        <f t="array" ref="K3947">_xlfn.LET(_xlpm.t,J3947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7" s="2" t="str">
        <f>IF(LEN(Table2[[#This Row],[number at end of rxn-compartment]])&gt;0,_xlfn.TEXTBEFORE(Table2[[#This Row],[rxn-compartment]],Table2[[#This Row],[number at end of rxn-compartment]],-1),"")</f>
        <v/>
      </c>
    </row>
    <row r="3948" spans="1:12" x14ac:dyDescent="0.2">
      <c r="A3948" t="s">
        <v>8150</v>
      </c>
      <c r="B3948" t="s">
        <v>8149</v>
      </c>
      <c r="C3948" t="s">
        <v>21</v>
      </c>
      <c r="D3948" t="s">
        <v>1270</v>
      </c>
      <c r="E3948" t="str">
        <f>_xlfn.XLOOKUP(Table2[[#This Row],[rxn]],[1]Sheet1!$A:$A,[1]Sheet1!$C:$C,"Other metaolism",0)</f>
        <v>Excluded</v>
      </c>
      <c r="F3948" t="s">
        <v>19</v>
      </c>
      <c r="G3948" t="str">
        <f>Table2[[#This Row],[rxn]]&amp;"_"&amp;Table2[[#This Row],[dir]]</f>
        <v>TYRt_c_x_REV</v>
      </c>
      <c r="H3948" t="str" cm="1">
        <f t="array" ref="H3948">_xlfn.TEXTJOIN(",",TRUE,_xlfn.UNIQUE(_xlfn._xlws.FILTER(Table2[enz],Table2[rxn+dir]=Table2[[#This Row],[rxn+dir]])))</f>
        <v>SPONT</v>
      </c>
      <c r="I3948" s="2" t="str">
        <f>_xlfn.TEXTAFTER(Table2[[#This Row],[rxn]],"_",-1)</f>
        <v>x</v>
      </c>
      <c r="J3948" s="2" t="str">
        <f>_xlfn.TEXTBEFORE(Table2[[#This Row],[rxn]],"_"&amp;Table2[[#This Row],[compartment]],-1)</f>
        <v>TYRt_c</v>
      </c>
      <c r="K3948" s="2" t="str" cm="1">
        <f t="array" ref="K3948">_xlfn.LET(_xlpm.t,J3948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8" s="2" t="str">
        <f>IF(LEN(Table2[[#This Row],[number at end of rxn-compartment]])&gt;0,_xlfn.TEXTBEFORE(Table2[[#This Row],[rxn-compartment]],Table2[[#This Row],[number at end of rxn-compartment]],-1),"")</f>
        <v/>
      </c>
    </row>
    <row r="3949" spans="1:12" x14ac:dyDescent="0.2">
      <c r="A3949" t="s">
        <v>8151</v>
      </c>
      <c r="B3949" t="s">
        <v>1232</v>
      </c>
      <c r="C3949" t="s">
        <v>8</v>
      </c>
      <c r="D3949" t="s">
        <v>2240</v>
      </c>
      <c r="E3949" t="str">
        <f>_xlfn.XLOOKUP(Table2[[#This Row],[rxn]],[1]Sheet1!$A:$A,[1]Sheet1!$C:$C,"Other metaolism",0)</f>
        <v>Amino acid metabolism</v>
      </c>
      <c r="F3949" t="s">
        <v>85</v>
      </c>
      <c r="G3949" t="str">
        <f>Table2[[#This Row],[rxn]]&amp;"_"&amp;Table2[[#This Row],[dir]]</f>
        <v>TYRTA_c_FWD</v>
      </c>
      <c r="H3949" t="str" cm="1">
        <f t="array" ref="H3949">_xlfn.TEXTJOIN(",",TRUE,_xlfn.UNIQUE(_xlfn._xlws.FILTER(Table2[enz],Table2[rxn+dir]=Table2[[#This Row],[rxn+dir]])))</f>
        <v>rt7471,rt7697</v>
      </c>
      <c r="I3949" s="2" t="str">
        <f>_xlfn.TEXTAFTER(Table2[[#This Row],[rxn]],"_",-1)</f>
        <v>c</v>
      </c>
      <c r="J3949" s="2" t="str">
        <f>_xlfn.TEXTBEFORE(Table2[[#This Row],[rxn]],"_"&amp;Table2[[#This Row],[compartment]],-1)</f>
        <v>TYRTA</v>
      </c>
      <c r="K3949" s="2" t="str" cm="1">
        <f t="array" ref="K3949">_xlfn.LET(_xlpm.t,J3949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49" s="2" t="str">
        <f>IF(LEN(Table2[[#This Row],[number at end of rxn-compartment]])&gt;0,_xlfn.TEXTBEFORE(Table2[[#This Row],[rxn-compartment]],Table2[[#This Row],[number at end of rxn-compartment]],-1),"")</f>
        <v/>
      </c>
    </row>
    <row r="3950" spans="1:12" x14ac:dyDescent="0.2">
      <c r="A3950" t="s">
        <v>8152</v>
      </c>
      <c r="B3950" t="s">
        <v>1232</v>
      </c>
      <c r="C3950" t="s">
        <v>21</v>
      </c>
      <c r="D3950" t="s">
        <v>2240</v>
      </c>
      <c r="E3950" t="str">
        <f>_xlfn.XLOOKUP(Table2[[#This Row],[rxn]],[1]Sheet1!$A:$A,[1]Sheet1!$C:$C,"Other metaolism",0)</f>
        <v>Amino acid metabolism</v>
      </c>
      <c r="F3950" t="s">
        <v>85</v>
      </c>
      <c r="G3950" t="str">
        <f>Table2[[#This Row],[rxn]]&amp;"_"&amp;Table2[[#This Row],[dir]]</f>
        <v>TYRTA_c_REV</v>
      </c>
      <c r="H3950" t="str" cm="1">
        <f t="array" ref="H3950">_xlfn.TEXTJOIN(",",TRUE,_xlfn.UNIQUE(_xlfn._xlws.FILTER(Table2[enz],Table2[rxn+dir]=Table2[[#This Row],[rxn+dir]])))</f>
        <v>rt7471,rt7697</v>
      </c>
      <c r="I3950" s="2" t="str">
        <f>_xlfn.TEXTAFTER(Table2[[#This Row],[rxn]],"_",-1)</f>
        <v>c</v>
      </c>
      <c r="J3950" s="2" t="str">
        <f>_xlfn.TEXTBEFORE(Table2[[#This Row],[rxn]],"_"&amp;Table2[[#This Row],[compartment]],-1)</f>
        <v>TYRTA</v>
      </c>
      <c r="K3950" s="2" t="str" cm="1">
        <f t="array" ref="K3950">_xlfn.LET(_xlpm.t,J3950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0" s="2" t="str">
        <f>IF(LEN(Table2[[#This Row],[number at end of rxn-compartment]])&gt;0,_xlfn.TEXTBEFORE(Table2[[#This Row],[rxn-compartment]],Table2[[#This Row],[number at end of rxn-compartment]],-1),"")</f>
        <v/>
      </c>
    </row>
    <row r="3951" spans="1:12" x14ac:dyDescent="0.2">
      <c r="A3951" t="s">
        <v>8153</v>
      </c>
      <c r="B3951" t="s">
        <v>1232</v>
      </c>
      <c r="C3951" t="s">
        <v>8</v>
      </c>
      <c r="D3951" t="s">
        <v>7036</v>
      </c>
      <c r="E3951" t="str">
        <f>_xlfn.XLOOKUP(Table2[[#This Row],[rxn]],[1]Sheet1!$A:$A,[1]Sheet1!$C:$C,"Other metaolism",0)</f>
        <v>Amino acid metabolism</v>
      </c>
      <c r="F3951" t="s">
        <v>85</v>
      </c>
      <c r="G3951" t="str">
        <f>Table2[[#This Row],[rxn]]&amp;"_"&amp;Table2[[#This Row],[dir]]</f>
        <v>TYRTA_c_FWD</v>
      </c>
      <c r="H3951" t="str" cm="1">
        <f t="array" ref="H3951">_xlfn.TEXTJOIN(",",TRUE,_xlfn.UNIQUE(_xlfn._xlws.FILTER(Table2[enz],Table2[rxn+dir]=Table2[[#This Row],[rxn+dir]])))</f>
        <v>rt7471,rt7697</v>
      </c>
      <c r="I3951" s="2" t="str">
        <f>_xlfn.TEXTAFTER(Table2[[#This Row],[rxn]],"_",-1)</f>
        <v>c</v>
      </c>
      <c r="J3951" s="2" t="str">
        <f>_xlfn.TEXTBEFORE(Table2[[#This Row],[rxn]],"_"&amp;Table2[[#This Row],[compartment]],-1)</f>
        <v>TYRTA</v>
      </c>
      <c r="K3951" s="2" t="str" cm="1">
        <f t="array" ref="K3951">_xlfn.LET(_xlpm.t,J3951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1" s="2" t="str">
        <f>IF(LEN(Table2[[#This Row],[number at end of rxn-compartment]])&gt;0,_xlfn.TEXTBEFORE(Table2[[#This Row],[rxn-compartment]],Table2[[#This Row],[number at end of rxn-compartment]],-1),"")</f>
        <v/>
      </c>
    </row>
    <row r="3952" spans="1:12" x14ac:dyDescent="0.2">
      <c r="A3952" t="s">
        <v>8154</v>
      </c>
      <c r="B3952" t="s">
        <v>1232</v>
      </c>
      <c r="C3952" t="s">
        <v>21</v>
      </c>
      <c r="D3952" t="s">
        <v>7036</v>
      </c>
      <c r="E3952" t="str">
        <f>_xlfn.XLOOKUP(Table2[[#This Row],[rxn]],[1]Sheet1!$A:$A,[1]Sheet1!$C:$C,"Other metaolism",0)</f>
        <v>Amino acid metabolism</v>
      </c>
      <c r="F3952" t="s">
        <v>85</v>
      </c>
      <c r="G3952" t="str">
        <f>Table2[[#This Row],[rxn]]&amp;"_"&amp;Table2[[#This Row],[dir]]</f>
        <v>TYRTA_c_REV</v>
      </c>
      <c r="H3952" t="str" cm="1">
        <f t="array" ref="H3952">_xlfn.TEXTJOIN(",",TRUE,_xlfn.UNIQUE(_xlfn._xlws.FILTER(Table2[enz],Table2[rxn+dir]=Table2[[#This Row],[rxn+dir]])))</f>
        <v>rt7471,rt7697</v>
      </c>
      <c r="I3952" s="2" t="str">
        <f>_xlfn.TEXTAFTER(Table2[[#This Row],[rxn]],"_",-1)</f>
        <v>c</v>
      </c>
      <c r="J3952" s="2" t="str">
        <f>_xlfn.TEXTBEFORE(Table2[[#This Row],[rxn]],"_"&amp;Table2[[#This Row],[compartment]],-1)</f>
        <v>TYRTA</v>
      </c>
      <c r="K3952" s="2" t="str" cm="1">
        <f t="array" ref="K3952">_xlfn.LET(_xlpm.t,J3952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2" s="2" t="str">
        <f>IF(LEN(Table2[[#This Row],[number at end of rxn-compartment]])&gt;0,_xlfn.TEXTBEFORE(Table2[[#This Row],[rxn-compartment]],Table2[[#This Row],[number at end of rxn-compartment]],-1),"")</f>
        <v/>
      </c>
    </row>
    <row r="3953" spans="1:12" x14ac:dyDescent="0.2">
      <c r="A3953" t="s">
        <v>8155</v>
      </c>
      <c r="B3953" t="s">
        <v>8156</v>
      </c>
      <c r="C3953" t="s">
        <v>8</v>
      </c>
      <c r="D3953" t="s">
        <v>3230</v>
      </c>
      <c r="E3953" t="str">
        <f>_xlfn.XLOOKUP(Table2[[#This Row],[rxn]],[1]Sheet1!$A:$A,[1]Sheet1!$C:$C,"Other metaolism",0)</f>
        <v>Amino acid metabolism</v>
      </c>
      <c r="F3953" t="s">
        <v>185</v>
      </c>
      <c r="G3953" t="str">
        <f>Table2[[#This Row],[rxn]]&amp;"_"&amp;Table2[[#This Row],[dir]]</f>
        <v>TYRTA_m_FWD</v>
      </c>
      <c r="H3953" t="str" cm="1">
        <f t="array" ref="H3953">_xlfn.TEXTJOIN(",",TRUE,_xlfn.UNIQUE(_xlfn._xlws.FILTER(Table2[enz],Table2[rxn+dir]=Table2[[#This Row],[rxn+dir]])))</f>
        <v>rt5562_m</v>
      </c>
      <c r="I3953" s="2" t="str">
        <f>_xlfn.TEXTAFTER(Table2[[#This Row],[rxn]],"_",-1)</f>
        <v>m</v>
      </c>
      <c r="J3953" s="2" t="str">
        <f>_xlfn.TEXTBEFORE(Table2[[#This Row],[rxn]],"_"&amp;Table2[[#This Row],[compartment]],-1)</f>
        <v>TYRTA</v>
      </c>
      <c r="K3953" s="2" t="str" cm="1">
        <f t="array" ref="K3953">_xlfn.LET(_xlpm.t,J3953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3" s="2" t="str">
        <f>IF(LEN(Table2[[#This Row],[number at end of rxn-compartment]])&gt;0,_xlfn.TEXTBEFORE(Table2[[#This Row],[rxn-compartment]],Table2[[#This Row],[number at end of rxn-compartment]],-1),"")</f>
        <v/>
      </c>
    </row>
    <row r="3954" spans="1:12" x14ac:dyDescent="0.2">
      <c r="A3954" t="s">
        <v>8157</v>
      </c>
      <c r="B3954" t="s">
        <v>8158</v>
      </c>
      <c r="C3954" t="s">
        <v>8</v>
      </c>
      <c r="D3954" t="s">
        <v>4368</v>
      </c>
      <c r="E3954" t="str">
        <f>_xlfn.XLOOKUP(Table2[[#This Row],[rxn]],[1]Sheet1!$A:$A,[1]Sheet1!$C:$C,"Other metaolism",0)</f>
        <v>Amino acid metabolism</v>
      </c>
      <c r="F3954" t="s">
        <v>85</v>
      </c>
      <c r="G3954" t="str">
        <f>Table2[[#This Row],[rxn]]&amp;"_"&amp;Table2[[#This Row],[dir]]</f>
        <v>TYRTAi_x_FWD</v>
      </c>
      <c r="H3954" t="str" cm="1">
        <f t="array" ref="H3954">_xlfn.TEXTJOIN(",",TRUE,_xlfn.UNIQUE(_xlfn._xlws.FILTER(Table2[enz],Table2[rxn+dir]=Table2[[#This Row],[rxn+dir]])))</f>
        <v>rt0568_x,rt1784_x,rt5562_x</v>
      </c>
      <c r="I3954" s="2" t="str">
        <f>_xlfn.TEXTAFTER(Table2[[#This Row],[rxn]],"_",-1)</f>
        <v>x</v>
      </c>
      <c r="J3954" s="2" t="str">
        <f>_xlfn.TEXTBEFORE(Table2[[#This Row],[rxn]],"_"&amp;Table2[[#This Row],[compartment]],-1)</f>
        <v>TYRTAi</v>
      </c>
      <c r="K3954" s="2" t="str" cm="1">
        <f t="array" ref="K3954">_xlfn.LET(_xlpm.t,J3954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4" s="2" t="str">
        <f>IF(LEN(Table2[[#This Row],[number at end of rxn-compartment]])&gt;0,_xlfn.TEXTBEFORE(Table2[[#This Row],[rxn-compartment]],Table2[[#This Row],[number at end of rxn-compartment]],-1),"")</f>
        <v/>
      </c>
    </row>
    <row r="3955" spans="1:12" x14ac:dyDescent="0.2">
      <c r="A3955" t="s">
        <v>8159</v>
      </c>
      <c r="B3955" t="s">
        <v>8158</v>
      </c>
      <c r="C3955" t="s">
        <v>8</v>
      </c>
      <c r="D3955" t="s">
        <v>8160</v>
      </c>
      <c r="E3955" t="str">
        <f>_xlfn.XLOOKUP(Table2[[#This Row],[rxn]],[1]Sheet1!$A:$A,[1]Sheet1!$C:$C,"Other metaolism",0)</f>
        <v>Amino acid metabolism</v>
      </c>
      <c r="F3955" t="s">
        <v>85</v>
      </c>
      <c r="G3955" t="str">
        <f>Table2[[#This Row],[rxn]]&amp;"_"&amp;Table2[[#This Row],[dir]]</f>
        <v>TYRTAi_x_FWD</v>
      </c>
      <c r="H3955" t="str" cm="1">
        <f t="array" ref="H3955">_xlfn.TEXTJOIN(",",TRUE,_xlfn.UNIQUE(_xlfn._xlws.FILTER(Table2[enz],Table2[rxn+dir]=Table2[[#This Row],[rxn+dir]])))</f>
        <v>rt0568_x,rt1784_x,rt5562_x</v>
      </c>
      <c r="I3955" s="2" t="str">
        <f>_xlfn.TEXTAFTER(Table2[[#This Row],[rxn]],"_",-1)</f>
        <v>x</v>
      </c>
      <c r="J3955" s="2" t="str">
        <f>_xlfn.TEXTBEFORE(Table2[[#This Row],[rxn]],"_"&amp;Table2[[#This Row],[compartment]],-1)</f>
        <v>TYRTAi</v>
      </c>
      <c r="K3955" s="2" t="str" cm="1">
        <f t="array" ref="K3955">_xlfn.LET(_xlpm.t,J3955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5" s="2" t="str">
        <f>IF(LEN(Table2[[#This Row],[number at end of rxn-compartment]])&gt;0,_xlfn.TEXTBEFORE(Table2[[#This Row],[rxn-compartment]],Table2[[#This Row],[number at end of rxn-compartment]],-1),"")</f>
        <v/>
      </c>
    </row>
    <row r="3956" spans="1:12" x14ac:dyDescent="0.2">
      <c r="A3956" t="s">
        <v>8161</v>
      </c>
      <c r="B3956" t="s">
        <v>8158</v>
      </c>
      <c r="C3956" t="s">
        <v>8</v>
      </c>
      <c r="D3956" t="s">
        <v>3219</v>
      </c>
      <c r="E3956" t="str">
        <f>_xlfn.XLOOKUP(Table2[[#This Row],[rxn]],[1]Sheet1!$A:$A,[1]Sheet1!$C:$C,"Other metaolism",0)</f>
        <v>Amino acid metabolism</v>
      </c>
      <c r="F3956" t="s">
        <v>85</v>
      </c>
      <c r="G3956" t="str">
        <f>Table2[[#This Row],[rxn]]&amp;"_"&amp;Table2[[#This Row],[dir]]</f>
        <v>TYRTAi_x_FWD</v>
      </c>
      <c r="H3956" t="str" cm="1">
        <f t="array" ref="H3956">_xlfn.TEXTJOIN(",",TRUE,_xlfn.UNIQUE(_xlfn._xlws.FILTER(Table2[enz],Table2[rxn+dir]=Table2[[#This Row],[rxn+dir]])))</f>
        <v>rt0568_x,rt1784_x,rt5562_x</v>
      </c>
      <c r="I3956" s="2" t="str">
        <f>_xlfn.TEXTAFTER(Table2[[#This Row],[rxn]],"_",-1)</f>
        <v>x</v>
      </c>
      <c r="J3956" s="2" t="str">
        <f>_xlfn.TEXTBEFORE(Table2[[#This Row],[rxn]],"_"&amp;Table2[[#This Row],[compartment]],-1)</f>
        <v>TYRTAi</v>
      </c>
      <c r="K3956" s="2" t="str" cm="1">
        <f t="array" ref="K3956">_xlfn.LET(_xlpm.t,J3956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6" s="2" t="str">
        <f>IF(LEN(Table2[[#This Row],[number at end of rxn-compartment]])&gt;0,_xlfn.TEXTBEFORE(Table2[[#This Row],[rxn-compartment]],Table2[[#This Row],[number at end of rxn-compartment]],-1),"")</f>
        <v/>
      </c>
    </row>
    <row r="3957" spans="1:12" x14ac:dyDescent="0.2">
      <c r="A3957" t="s">
        <v>8162</v>
      </c>
      <c r="B3957" t="s">
        <v>8163</v>
      </c>
      <c r="C3957" t="s">
        <v>8</v>
      </c>
      <c r="D3957" t="s">
        <v>3150</v>
      </c>
      <c r="E3957" t="str">
        <f>_xlfn.XLOOKUP(Table2[[#This Row],[rxn]],[1]Sheet1!$A:$A,[1]Sheet1!$C:$C,"Other metaolism",0)</f>
        <v>Excluded</v>
      </c>
      <c r="F3957" t="s">
        <v>19</v>
      </c>
      <c r="G3957" t="str">
        <f>Table2[[#This Row],[rxn]]&amp;"_"&amp;Table2[[#This Row],[dir]]</f>
        <v>TYRtpa_v_FWD</v>
      </c>
      <c r="H3957" t="str" cm="1">
        <f t="array" ref="H3957">_xlfn.TEXTJOIN(",",TRUE,_xlfn.UNIQUE(_xlfn._xlws.FILTER(Table2[enz],Table2[rxn+dir]=Table2[[#This Row],[rxn+dir]])))</f>
        <v>rt0111,rt7819</v>
      </c>
      <c r="I3957" s="2" t="str">
        <f>_xlfn.TEXTAFTER(Table2[[#This Row],[rxn]],"_",-1)</f>
        <v>v</v>
      </c>
      <c r="J3957" s="2" t="str">
        <f>_xlfn.TEXTBEFORE(Table2[[#This Row],[rxn]],"_"&amp;Table2[[#This Row],[compartment]],-1)</f>
        <v>TYRtpa</v>
      </c>
      <c r="K3957" s="2" t="str" cm="1">
        <f t="array" ref="K3957">_xlfn.LET(_xlpm.t,J3957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7" s="2" t="str">
        <f>IF(LEN(Table2[[#This Row],[number at end of rxn-compartment]])&gt;0,_xlfn.TEXTBEFORE(Table2[[#This Row],[rxn-compartment]],Table2[[#This Row],[number at end of rxn-compartment]],-1),"")</f>
        <v/>
      </c>
    </row>
    <row r="3958" spans="1:12" x14ac:dyDescent="0.2">
      <c r="A3958" t="s">
        <v>8164</v>
      </c>
      <c r="B3958" t="s">
        <v>8163</v>
      </c>
      <c r="C3958" t="s">
        <v>8</v>
      </c>
      <c r="D3958" t="s">
        <v>3196</v>
      </c>
      <c r="E3958" t="str">
        <f>_xlfn.XLOOKUP(Table2[[#This Row],[rxn]],[1]Sheet1!$A:$A,[1]Sheet1!$C:$C,"Other metaolism",0)</f>
        <v>Excluded</v>
      </c>
      <c r="F3958" t="s">
        <v>19</v>
      </c>
      <c r="G3958" t="str">
        <f>Table2[[#This Row],[rxn]]&amp;"_"&amp;Table2[[#This Row],[dir]]</f>
        <v>TYRtpa_v_FWD</v>
      </c>
      <c r="H3958" t="str" cm="1">
        <f t="array" ref="H3958">_xlfn.TEXTJOIN(",",TRUE,_xlfn.UNIQUE(_xlfn._xlws.FILTER(Table2[enz],Table2[rxn+dir]=Table2[[#This Row],[rxn+dir]])))</f>
        <v>rt0111,rt7819</v>
      </c>
      <c r="I3958" s="2" t="str">
        <f>_xlfn.TEXTAFTER(Table2[[#This Row],[rxn]],"_",-1)</f>
        <v>v</v>
      </c>
      <c r="J3958" s="2" t="str">
        <f>_xlfn.TEXTBEFORE(Table2[[#This Row],[rxn]],"_"&amp;Table2[[#This Row],[compartment]],-1)</f>
        <v>TYRtpa</v>
      </c>
      <c r="K3958" s="2" t="str" cm="1">
        <f t="array" ref="K3958">_xlfn.LET(_xlpm.t,J3958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8" s="2" t="str">
        <f>IF(LEN(Table2[[#This Row],[number at end of rxn-compartment]])&gt;0,_xlfn.TEXTBEFORE(Table2[[#This Row],[rxn-compartment]],Table2[[#This Row],[number at end of rxn-compartment]],-1),"")</f>
        <v/>
      </c>
    </row>
    <row r="3959" spans="1:12" x14ac:dyDescent="0.2">
      <c r="A3959" t="s">
        <v>8165</v>
      </c>
      <c r="B3959" t="s">
        <v>8166</v>
      </c>
      <c r="C3959" t="s">
        <v>8</v>
      </c>
      <c r="D3959" t="s">
        <v>3199</v>
      </c>
      <c r="E3959" t="str">
        <f>_xlfn.XLOOKUP(Table2[[#This Row],[rxn]],[1]Sheet1!$A:$A,[1]Sheet1!$C:$C,"Other metaolism",0)</f>
        <v>Excluded</v>
      </c>
      <c r="F3959" t="s">
        <v>19</v>
      </c>
      <c r="G3959" t="str">
        <f>Table2[[#This Row],[rxn]]&amp;"_"&amp;Table2[[#This Row],[dir]]</f>
        <v>TYRtps_v_FWD</v>
      </c>
      <c r="H3959" t="str" cm="1">
        <f t="array" ref="H3959">_xlfn.TEXTJOIN(",",TRUE,_xlfn.UNIQUE(_xlfn._xlws.FILTER(Table2[enz],Table2[rxn+dir]=Table2[[#This Row],[rxn+dir]])))</f>
        <v>rt4375</v>
      </c>
      <c r="I3959" s="2" t="str">
        <f>_xlfn.TEXTAFTER(Table2[[#This Row],[rxn]],"_",-1)</f>
        <v>v</v>
      </c>
      <c r="J3959" s="2" t="str">
        <f>_xlfn.TEXTBEFORE(Table2[[#This Row],[rxn]],"_"&amp;Table2[[#This Row],[compartment]],-1)</f>
        <v>TYRtps</v>
      </c>
      <c r="K3959" s="2" t="str" cm="1">
        <f t="array" ref="K3959">_xlfn.LET(_xlpm.t,J3959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59" s="2" t="str">
        <f>IF(LEN(Table2[[#This Row],[number at end of rxn-compartment]])&gt;0,_xlfn.TEXTBEFORE(Table2[[#This Row],[rxn-compartment]],Table2[[#This Row],[number at end of rxn-compartment]],-1),"")</f>
        <v/>
      </c>
    </row>
    <row r="3960" spans="1:12" x14ac:dyDescent="0.2">
      <c r="A3960" t="s">
        <v>8167</v>
      </c>
      <c r="B3960" t="s">
        <v>1234</v>
      </c>
      <c r="C3960" t="s">
        <v>8</v>
      </c>
      <c r="D3960" t="s">
        <v>8168</v>
      </c>
      <c r="E3960" t="str">
        <f>_xlfn.XLOOKUP(Table2[[#This Row],[rxn]],[1]Sheet1!$A:$A,[1]Sheet1!$C:$C,"Other metaolism",0)</f>
        <v>tRNA charging</v>
      </c>
      <c r="F3960" t="s">
        <v>182</v>
      </c>
      <c r="G3960" t="str">
        <f>Table2[[#This Row],[rxn]]&amp;"_"&amp;Table2[[#This Row],[dir]]</f>
        <v>TYRTRS_c_FWD</v>
      </c>
      <c r="H3960" t="str" cm="1">
        <f t="array" ref="H3960">_xlfn.TEXTJOIN(",",TRUE,_xlfn.UNIQUE(_xlfn._xlws.FILTER(Table2[enz],Table2[rxn+dir]=Table2[[#This Row],[rxn+dir]])))</f>
        <v>rt8273</v>
      </c>
      <c r="I3960" s="2" t="str">
        <f>_xlfn.TEXTAFTER(Table2[[#This Row],[rxn]],"_",-1)</f>
        <v>c</v>
      </c>
      <c r="J3960" s="2" t="str">
        <f>_xlfn.TEXTBEFORE(Table2[[#This Row],[rxn]],"_"&amp;Table2[[#This Row],[compartment]],-1)</f>
        <v>TYRTRS</v>
      </c>
      <c r="K3960" s="2" t="str" cm="1">
        <f t="array" ref="K3960">_xlfn.LET(_xlpm.t,J3960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0" s="2" t="str">
        <f>IF(LEN(Table2[[#This Row],[number at end of rxn-compartment]])&gt;0,_xlfn.TEXTBEFORE(Table2[[#This Row],[rxn-compartment]],Table2[[#This Row],[number at end of rxn-compartment]],-1),"")</f>
        <v/>
      </c>
    </row>
    <row r="3961" spans="1:12" x14ac:dyDescent="0.2">
      <c r="A3961" t="s">
        <v>8169</v>
      </c>
      <c r="B3961" t="s">
        <v>8171</v>
      </c>
      <c r="C3961" t="s">
        <v>8</v>
      </c>
      <c r="D3961" t="s">
        <v>8170</v>
      </c>
      <c r="E3961" t="str">
        <f>_xlfn.XLOOKUP(Table2[[#This Row],[rxn]],[1]Sheet1!$A:$A,[1]Sheet1!$C:$C,"Other metaolism",0)</f>
        <v>tRNA charging</v>
      </c>
      <c r="F3961" t="s">
        <v>182</v>
      </c>
      <c r="G3961" t="str">
        <f>Table2[[#This Row],[rxn]]&amp;"_"&amp;Table2[[#This Row],[dir]]</f>
        <v>TYRTRS_m_FWD</v>
      </c>
      <c r="H3961" t="str" cm="1">
        <f t="array" ref="H3961">_xlfn.TEXTJOIN(",",TRUE,_xlfn.UNIQUE(_xlfn._xlws.FILTER(Table2[enz],Table2[rxn+dir]=Table2[[#This Row],[rxn+dir]])))</f>
        <v>rt4769</v>
      </c>
      <c r="I3961" s="2" t="str">
        <f>_xlfn.TEXTAFTER(Table2[[#This Row],[rxn]],"_",-1)</f>
        <v>m</v>
      </c>
      <c r="J3961" s="2" t="str">
        <f>_xlfn.TEXTBEFORE(Table2[[#This Row],[rxn]],"_"&amp;Table2[[#This Row],[compartment]],-1)</f>
        <v>TYRTRS</v>
      </c>
      <c r="K3961" s="2" t="str" cm="1">
        <f t="array" ref="K3961">_xlfn.LET(_xlpm.t,J3961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1" s="2" t="str">
        <f>IF(LEN(Table2[[#This Row],[number at end of rxn-compartment]])&gt;0,_xlfn.TEXTBEFORE(Table2[[#This Row],[rxn-compartment]],Table2[[#This Row],[number at end of rxn-compartment]],-1),"")</f>
        <v/>
      </c>
    </row>
    <row r="3962" spans="1:12" x14ac:dyDescent="0.2">
      <c r="A3962" t="s">
        <v>8172</v>
      </c>
      <c r="B3962" t="s">
        <v>1237</v>
      </c>
      <c r="C3962" t="s">
        <v>8</v>
      </c>
      <c r="D3962" t="s">
        <v>8173</v>
      </c>
      <c r="E3962" t="str">
        <f>_xlfn.XLOOKUP(Table2[[#This Row],[rxn]],[1]Sheet1!$A:$A,[1]Sheet1!$C:$C,"Other metaolism",0)</f>
        <v>Other metabolism</v>
      </c>
      <c r="F3962" t="s">
        <v>78</v>
      </c>
      <c r="G3962" t="str">
        <f>Table2[[#This Row],[rxn]]&amp;"_"&amp;Table2[[#This Row],[dir]]</f>
        <v>UAGDP_c_FWD</v>
      </c>
      <c r="H3962" t="str" cm="1">
        <f t="array" ref="H3962">_xlfn.TEXTJOIN(",",TRUE,_xlfn.UNIQUE(_xlfn._xlws.FILTER(Table2[enz],Table2[rxn+dir]=Table2[[#This Row],[rxn+dir]])))</f>
        <v>rt0711</v>
      </c>
      <c r="I3962" s="2" t="str">
        <f>_xlfn.TEXTAFTER(Table2[[#This Row],[rxn]],"_",-1)</f>
        <v>c</v>
      </c>
      <c r="J3962" s="2" t="str">
        <f>_xlfn.TEXTBEFORE(Table2[[#This Row],[rxn]],"_"&amp;Table2[[#This Row],[compartment]],-1)</f>
        <v>UAGDP</v>
      </c>
      <c r="K3962" s="2" t="str" cm="1">
        <f t="array" ref="K3962">_xlfn.LET(_xlpm.t,J3962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2" s="2" t="str">
        <f>IF(LEN(Table2[[#This Row],[number at end of rxn-compartment]])&gt;0,_xlfn.TEXTBEFORE(Table2[[#This Row],[rxn-compartment]],Table2[[#This Row],[number at end of rxn-compartment]],-1),"")</f>
        <v/>
      </c>
    </row>
    <row r="3963" spans="1:12" x14ac:dyDescent="0.2">
      <c r="A3963" t="s">
        <v>8174</v>
      </c>
      <c r="B3963" t="s">
        <v>1237</v>
      </c>
      <c r="C3963" t="s">
        <v>21</v>
      </c>
      <c r="D3963" t="s">
        <v>8173</v>
      </c>
      <c r="E3963" t="str">
        <f>_xlfn.XLOOKUP(Table2[[#This Row],[rxn]],[1]Sheet1!$A:$A,[1]Sheet1!$C:$C,"Other metaolism",0)</f>
        <v>Other metabolism</v>
      </c>
      <c r="F3963" t="s">
        <v>78</v>
      </c>
      <c r="G3963" t="str">
        <f>Table2[[#This Row],[rxn]]&amp;"_"&amp;Table2[[#This Row],[dir]]</f>
        <v>UAGDP_c_REV</v>
      </c>
      <c r="H3963" t="str" cm="1">
        <f t="array" ref="H3963">_xlfn.TEXTJOIN(",",TRUE,_xlfn.UNIQUE(_xlfn._xlws.FILTER(Table2[enz],Table2[rxn+dir]=Table2[[#This Row],[rxn+dir]])))</f>
        <v>rt0711</v>
      </c>
      <c r="I3963" s="2" t="str">
        <f>_xlfn.TEXTAFTER(Table2[[#This Row],[rxn]],"_",-1)</f>
        <v>c</v>
      </c>
      <c r="J3963" s="2" t="str">
        <f>_xlfn.TEXTBEFORE(Table2[[#This Row],[rxn]],"_"&amp;Table2[[#This Row],[compartment]],-1)</f>
        <v>UAGDP</v>
      </c>
      <c r="K3963" s="2" t="str" cm="1">
        <f t="array" ref="K3963">_xlfn.LET(_xlpm.t,J3963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3" s="2" t="str">
        <f>IF(LEN(Table2[[#This Row],[number at end of rxn-compartment]])&gt;0,_xlfn.TEXTBEFORE(Table2[[#This Row],[rxn-compartment]],Table2[[#This Row],[number at end of rxn-compartment]],-1),"")</f>
        <v/>
      </c>
    </row>
    <row r="3964" spans="1:12" x14ac:dyDescent="0.2">
      <c r="A3964" t="s">
        <v>8175</v>
      </c>
      <c r="B3964" t="s">
        <v>1240</v>
      </c>
      <c r="C3964" t="s">
        <v>8</v>
      </c>
      <c r="D3964" t="s">
        <v>8176</v>
      </c>
      <c r="E3964" t="str">
        <f>_xlfn.XLOOKUP(Table2[[#This Row],[rxn]],[1]Sheet1!$A:$A,[1]Sheet1!$C:$C,"Other metaolism",0)</f>
        <v>Other metabolism</v>
      </c>
      <c r="F3964" t="s">
        <v>535</v>
      </c>
      <c r="G3964" t="str">
        <f>Table2[[#This Row],[rxn]]&amp;"_"&amp;Table2[[#This Row],[dir]]</f>
        <v>UDPG4E_c_FWD</v>
      </c>
      <c r="H3964" t="str" cm="1">
        <f t="array" ref="H3964">_xlfn.TEXTJOIN(",",TRUE,_xlfn.UNIQUE(_xlfn._xlws.FILTER(Table2[enz],Table2[rxn+dir]=Table2[[#This Row],[rxn+dir]])))</f>
        <v>rt0601</v>
      </c>
      <c r="I3964" s="2" t="str">
        <f>_xlfn.TEXTAFTER(Table2[[#This Row],[rxn]],"_",-1)</f>
        <v>c</v>
      </c>
      <c r="J3964" s="2" t="str">
        <f>_xlfn.TEXTBEFORE(Table2[[#This Row],[rxn]],"_"&amp;Table2[[#This Row],[compartment]],-1)</f>
        <v>UDPG4E</v>
      </c>
      <c r="K3964" s="2" t="str" cm="1">
        <f t="array" ref="K3964">_xlfn.LET(_xlpm.t,J3964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4" s="2" t="str">
        <f>IF(LEN(Table2[[#This Row],[number at end of rxn-compartment]])&gt;0,_xlfn.TEXTBEFORE(Table2[[#This Row],[rxn-compartment]],Table2[[#This Row],[number at end of rxn-compartment]],-1),"")</f>
        <v/>
      </c>
    </row>
    <row r="3965" spans="1:12" x14ac:dyDescent="0.2">
      <c r="A3965" t="s">
        <v>8177</v>
      </c>
      <c r="B3965" t="s">
        <v>1240</v>
      </c>
      <c r="C3965" t="s">
        <v>21</v>
      </c>
      <c r="D3965" t="s">
        <v>8176</v>
      </c>
      <c r="E3965" t="str">
        <f>_xlfn.XLOOKUP(Table2[[#This Row],[rxn]],[1]Sheet1!$A:$A,[1]Sheet1!$C:$C,"Other metaolism",0)</f>
        <v>Other metabolism</v>
      </c>
      <c r="F3965" t="s">
        <v>535</v>
      </c>
      <c r="G3965" t="str">
        <f>Table2[[#This Row],[rxn]]&amp;"_"&amp;Table2[[#This Row],[dir]]</f>
        <v>UDPG4E_c_REV</v>
      </c>
      <c r="H3965" t="str" cm="1">
        <f t="array" ref="H3965">_xlfn.TEXTJOIN(",",TRUE,_xlfn.UNIQUE(_xlfn._xlws.FILTER(Table2[enz],Table2[rxn+dir]=Table2[[#This Row],[rxn+dir]])))</f>
        <v>rt0601</v>
      </c>
      <c r="I3965" s="2" t="str">
        <f>_xlfn.TEXTAFTER(Table2[[#This Row],[rxn]],"_",-1)</f>
        <v>c</v>
      </c>
      <c r="J3965" s="2" t="str">
        <f>_xlfn.TEXTBEFORE(Table2[[#This Row],[rxn]],"_"&amp;Table2[[#This Row],[compartment]],-1)</f>
        <v>UDPG4E</v>
      </c>
      <c r="K3965" s="2" t="str" cm="1">
        <f t="array" ref="K3965">_xlfn.LET(_xlpm.t,J3965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5" s="2" t="str">
        <f>IF(LEN(Table2[[#This Row],[number at end of rxn-compartment]])&gt;0,_xlfn.TEXTBEFORE(Table2[[#This Row],[rxn-compartment]],Table2[[#This Row],[number at end of rxn-compartment]],-1),"")</f>
        <v/>
      </c>
    </row>
    <row r="3966" spans="1:12" x14ac:dyDescent="0.2">
      <c r="A3966" t="s">
        <v>8178</v>
      </c>
      <c r="B3966" t="s">
        <v>8180</v>
      </c>
      <c r="C3966" t="s">
        <v>8</v>
      </c>
      <c r="D3966" t="s">
        <v>8179</v>
      </c>
      <c r="E3966" t="str">
        <f>_xlfn.XLOOKUP(Table2[[#This Row],[rxn]],[1]Sheet1!$A:$A,[1]Sheet1!$C:$C,"Other metaolism",0)</f>
        <v>Excluded</v>
      </c>
      <c r="F3966" t="s">
        <v>19</v>
      </c>
      <c r="G3966" t="str">
        <f>Table2[[#This Row],[rxn]]&amp;"_"&amp;Table2[[#This Row],[dir]]</f>
        <v>UDPGALt_c_g_FWD</v>
      </c>
      <c r="H3966" t="str" cm="1">
        <f t="array" ref="H3966">_xlfn.TEXTJOIN(",",TRUE,_xlfn.UNIQUE(_xlfn._xlws.FILTER(Table2[enz],Table2[rxn+dir]=Table2[[#This Row],[rxn+dir]])))</f>
        <v>rt7574</v>
      </c>
      <c r="I3966" s="2" t="str">
        <f>_xlfn.TEXTAFTER(Table2[[#This Row],[rxn]],"_",-1)</f>
        <v>g</v>
      </c>
      <c r="J3966" s="2" t="str">
        <f>_xlfn.TEXTBEFORE(Table2[[#This Row],[rxn]],"_"&amp;Table2[[#This Row],[compartment]],-1)</f>
        <v>UDPGALt_c</v>
      </c>
      <c r="K3966" s="2" t="str" cm="1">
        <f t="array" ref="K3966">_xlfn.LET(_xlpm.t,J3966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6" s="2" t="str">
        <f>IF(LEN(Table2[[#This Row],[number at end of rxn-compartment]])&gt;0,_xlfn.TEXTBEFORE(Table2[[#This Row],[rxn-compartment]],Table2[[#This Row],[number at end of rxn-compartment]],-1),"")</f>
        <v/>
      </c>
    </row>
    <row r="3967" spans="1:12" x14ac:dyDescent="0.2">
      <c r="A3967" t="s">
        <v>8181</v>
      </c>
      <c r="B3967" t="s">
        <v>8182</v>
      </c>
      <c r="C3967" t="s">
        <v>8</v>
      </c>
      <c r="D3967" t="s">
        <v>4707</v>
      </c>
      <c r="E3967" t="str">
        <f>_xlfn.XLOOKUP(Table2[[#This Row],[rxn]],[1]Sheet1!$A:$A,[1]Sheet1!$C:$C,"Other metaolism",0)</f>
        <v>Other biosynthetic metabolism</v>
      </c>
      <c r="F3967" t="s">
        <v>541</v>
      </c>
      <c r="G3967" t="str">
        <f>Table2[[#This Row],[rxn]]&amp;"_"&amp;Table2[[#This Row],[dir]]</f>
        <v>UDPGD_c_FWD</v>
      </c>
      <c r="H3967" t="str" cm="1">
        <f t="array" ref="H3967">_xlfn.TEXTJOIN(",",TRUE,_xlfn.UNIQUE(_xlfn._xlws.FILTER(Table2[enz],Table2[rxn+dir]=Table2[[#This Row],[rxn+dir]])))</f>
        <v>rt3408</v>
      </c>
      <c r="I3967" s="2" t="str">
        <f>_xlfn.TEXTAFTER(Table2[[#This Row],[rxn]],"_",-1)</f>
        <v>c</v>
      </c>
      <c r="J3967" s="2" t="str">
        <f>_xlfn.TEXTBEFORE(Table2[[#This Row],[rxn]],"_"&amp;Table2[[#This Row],[compartment]],-1)</f>
        <v>UDPGD</v>
      </c>
      <c r="K3967" s="2" t="str" cm="1">
        <f t="array" ref="K3967">_xlfn.LET(_xlpm.t,J3967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7" s="2" t="str">
        <f>IF(LEN(Table2[[#This Row],[number at end of rxn-compartment]])&gt;0,_xlfn.TEXTBEFORE(Table2[[#This Row],[rxn-compartment]],Table2[[#This Row],[number at end of rxn-compartment]],-1),"")</f>
        <v/>
      </c>
    </row>
    <row r="3968" spans="1:12" x14ac:dyDescent="0.2">
      <c r="A3968" t="s">
        <v>8183</v>
      </c>
      <c r="B3968" t="s">
        <v>8185</v>
      </c>
      <c r="C3968" t="s">
        <v>8</v>
      </c>
      <c r="D3968" t="s">
        <v>8184</v>
      </c>
      <c r="E3968" t="str">
        <f>_xlfn.XLOOKUP(Table2[[#This Row],[rxn]],[1]Sheet1!$A:$A,[1]Sheet1!$C:$C,"Other metaolism",0)</f>
        <v>Other metabolism</v>
      </c>
      <c r="F3968" t="s">
        <v>78</v>
      </c>
      <c r="G3968" t="str">
        <f>Table2[[#This Row],[rxn]]&amp;"_"&amp;Table2[[#This Row],[dir]]</f>
        <v>UDPGLDC_c_FWD</v>
      </c>
      <c r="H3968" t="str" cm="1">
        <f t="array" ref="H3968">_xlfn.TEXTJOIN(",",TRUE,_xlfn.UNIQUE(_xlfn._xlws.FILTER(Table2[enz],Table2[rxn+dir]=Table2[[#This Row],[rxn+dir]])))</f>
        <v>rt7050</v>
      </c>
      <c r="I3968" s="2" t="str">
        <f>_xlfn.TEXTAFTER(Table2[[#This Row],[rxn]],"_",-1)</f>
        <v>c</v>
      </c>
      <c r="J3968" s="2" t="str">
        <f>_xlfn.TEXTBEFORE(Table2[[#This Row],[rxn]],"_"&amp;Table2[[#This Row],[compartment]],-1)</f>
        <v>UDPGLDC</v>
      </c>
      <c r="K3968" s="2" t="str" cm="1">
        <f t="array" ref="K3968">_xlfn.LET(_xlpm.t,J3968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8" s="2" t="str">
        <f>IF(LEN(Table2[[#This Row],[number at end of rxn-compartment]])&gt;0,_xlfn.TEXTBEFORE(Table2[[#This Row],[rxn-compartment]],Table2[[#This Row],[number at end of rxn-compartment]],-1),"")</f>
        <v/>
      </c>
    </row>
    <row r="3969" spans="1:12" x14ac:dyDescent="0.2">
      <c r="A3969" t="s">
        <v>8186</v>
      </c>
      <c r="B3969" t="s">
        <v>1243</v>
      </c>
      <c r="C3969" t="s">
        <v>8</v>
      </c>
      <c r="D3969" t="s">
        <v>4872</v>
      </c>
      <c r="E3969" t="str">
        <f>_xlfn.XLOOKUP(Table2[[#This Row],[rxn]],[1]Sheet1!$A:$A,[1]Sheet1!$C:$C,"Other metaolism",0)</f>
        <v>Other metabolism</v>
      </c>
      <c r="F3969" t="s">
        <v>535</v>
      </c>
      <c r="G3969" t="str">
        <f>Table2[[#This Row],[rxn]]&amp;"_"&amp;Table2[[#This Row],[dir]]</f>
        <v>UGLT_c_FWD</v>
      </c>
      <c r="H3969" t="str" cm="1">
        <f t="array" ref="H3969">_xlfn.TEXTJOIN(",",TRUE,_xlfn.UNIQUE(_xlfn._xlws.FILTER(Table2[enz],Table2[rxn+dir]=Table2[[#This Row],[rxn+dir]])))</f>
        <v>rt2964</v>
      </c>
      <c r="I3969" s="2" t="str">
        <f>_xlfn.TEXTAFTER(Table2[[#This Row],[rxn]],"_",-1)</f>
        <v>c</v>
      </c>
      <c r="J3969" s="2" t="str">
        <f>_xlfn.TEXTBEFORE(Table2[[#This Row],[rxn]],"_"&amp;Table2[[#This Row],[compartment]],-1)</f>
        <v>UGLT</v>
      </c>
      <c r="K3969" s="2" t="str" cm="1">
        <f t="array" ref="K3969">_xlfn.LET(_xlpm.t,J3969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69" s="2" t="str">
        <f>IF(LEN(Table2[[#This Row],[number at end of rxn-compartment]])&gt;0,_xlfn.TEXTBEFORE(Table2[[#This Row],[rxn-compartment]],Table2[[#This Row],[number at end of rxn-compartment]],-1),"")</f>
        <v/>
      </c>
    </row>
    <row r="3970" spans="1:12" x14ac:dyDescent="0.2">
      <c r="A3970" t="s">
        <v>8187</v>
      </c>
      <c r="B3970" t="s">
        <v>1246</v>
      </c>
      <c r="C3970" t="s">
        <v>8</v>
      </c>
      <c r="D3970" t="s">
        <v>8188</v>
      </c>
      <c r="E3970" t="str">
        <f>_xlfn.XLOOKUP(Table2[[#This Row],[rxn]],[1]Sheet1!$A:$A,[1]Sheet1!$C:$C,"Other metaolism",0)</f>
        <v>RNA metabolism</v>
      </c>
      <c r="F3970" t="s">
        <v>239</v>
      </c>
      <c r="G3970" t="str">
        <f>Table2[[#This Row],[rxn]]&amp;"_"&amp;Table2[[#This Row],[dir]]</f>
        <v>UMPK_c_FWD</v>
      </c>
      <c r="H3970" t="str" cm="1">
        <f t="array" ref="H3970">_xlfn.TEXTJOIN(",",TRUE,_xlfn.UNIQUE(_xlfn._xlws.FILTER(Table2[enz],Table2[rxn+dir]=Table2[[#This Row],[rxn+dir]])))</f>
        <v>rt4822_c</v>
      </c>
      <c r="I3970" s="2" t="str">
        <f>_xlfn.TEXTAFTER(Table2[[#This Row],[rxn]],"_",-1)</f>
        <v>c</v>
      </c>
      <c r="J3970" s="2" t="str">
        <f>_xlfn.TEXTBEFORE(Table2[[#This Row],[rxn]],"_"&amp;Table2[[#This Row],[compartment]],-1)</f>
        <v>UMPK</v>
      </c>
      <c r="K3970" s="2" t="str" cm="1">
        <f t="array" ref="K3970">_xlfn.LET(_xlpm.t,J3970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70" s="2" t="str">
        <f>IF(LEN(Table2[[#This Row],[number at end of rxn-compartment]])&gt;0,_xlfn.TEXTBEFORE(Table2[[#This Row],[rxn-compartment]],Table2[[#This Row],[number at end of rxn-compartment]],-1),"")</f>
        <v/>
      </c>
    </row>
    <row r="3971" spans="1:12" x14ac:dyDescent="0.2">
      <c r="A3971" t="s">
        <v>8189</v>
      </c>
      <c r="B3971" t="s">
        <v>8191</v>
      </c>
      <c r="C3971" t="s">
        <v>8</v>
      </c>
      <c r="D3971" t="s">
        <v>8190</v>
      </c>
      <c r="E3971" t="str">
        <f>_xlfn.XLOOKUP(Table2[[#This Row],[rxn]],[1]Sheet1!$A:$A,[1]Sheet1!$C:$C,"Other metaolism",0)</f>
        <v>Other metabolism</v>
      </c>
      <c r="F3971" t="s">
        <v>6396</v>
      </c>
      <c r="G3971" t="str">
        <f>Table2[[#This Row],[rxn]]&amp;"_"&amp;Table2[[#This Row],[dir]]</f>
        <v>UMPK_n_FWD</v>
      </c>
      <c r="H3971" t="str" cm="1">
        <f t="array" ref="H3971">_xlfn.TEXTJOIN(",",TRUE,_xlfn.UNIQUE(_xlfn._xlws.FILTER(Table2[enz],Table2[rxn+dir]=Table2[[#This Row],[rxn+dir]])))</f>
        <v>rt4822_n</v>
      </c>
      <c r="I3971" s="2" t="str">
        <f>_xlfn.TEXTAFTER(Table2[[#This Row],[rxn]],"_",-1)</f>
        <v>n</v>
      </c>
      <c r="J3971" s="2" t="str">
        <f>_xlfn.TEXTBEFORE(Table2[[#This Row],[rxn]],"_"&amp;Table2[[#This Row],[compartment]],-1)</f>
        <v>UMPK</v>
      </c>
      <c r="K3971" s="2" t="str" cm="1">
        <f t="array" ref="K3971">_xlfn.LET(_xlpm.t,J3971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71" s="2" t="str">
        <f>IF(LEN(Table2[[#This Row],[number at end of rxn-compartment]])&gt;0,_xlfn.TEXTBEFORE(Table2[[#This Row],[rxn-compartment]],Table2[[#This Row],[number at end of rxn-compartment]],-1),"")</f>
        <v/>
      </c>
    </row>
    <row r="3972" spans="1:12" x14ac:dyDescent="0.2">
      <c r="A3972" t="s">
        <v>8192</v>
      </c>
      <c r="B3972" t="s">
        <v>8193</v>
      </c>
      <c r="C3972" t="s">
        <v>8</v>
      </c>
      <c r="D3972" t="s">
        <v>1270</v>
      </c>
      <c r="E3972" t="str">
        <f>_xlfn.XLOOKUP(Table2[[#This Row],[rxn]],[1]Sheet1!$A:$A,[1]Sheet1!$C:$C,"Other metaolism",0)</f>
        <v>Excluded</v>
      </c>
      <c r="F3972" t="s">
        <v>19</v>
      </c>
      <c r="G3972" t="str">
        <f>Table2[[#This Row],[rxn]]&amp;"_"&amp;Table2[[#This Row],[dir]]</f>
        <v>UMPt_c_n_FWD</v>
      </c>
      <c r="H3972" t="str" cm="1">
        <f t="array" ref="H3972">_xlfn.TEXTJOIN(",",TRUE,_xlfn.UNIQUE(_xlfn._xlws.FILTER(Table2[enz],Table2[rxn+dir]=Table2[[#This Row],[rxn+dir]])))</f>
        <v>SPONT</v>
      </c>
      <c r="I3972" s="2" t="str">
        <f>_xlfn.TEXTAFTER(Table2[[#This Row],[rxn]],"_",-1)</f>
        <v>n</v>
      </c>
      <c r="J3972" s="2" t="str">
        <f>_xlfn.TEXTBEFORE(Table2[[#This Row],[rxn]],"_"&amp;Table2[[#This Row],[compartment]],-1)</f>
        <v>UMPt_c</v>
      </c>
      <c r="K3972" s="2" t="str" cm="1">
        <f t="array" ref="K3972">_xlfn.LET(_xlpm.t,J3972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72" s="2" t="str">
        <f>IF(LEN(Table2[[#This Row],[number at end of rxn-compartment]])&gt;0,_xlfn.TEXTBEFORE(Table2[[#This Row],[rxn-compartment]],Table2[[#This Row],[number at end of rxn-compartment]],-1),"")</f>
        <v/>
      </c>
    </row>
    <row r="3973" spans="1:12" x14ac:dyDescent="0.2">
      <c r="A3973" t="s">
        <v>8194</v>
      </c>
      <c r="B3973" t="s">
        <v>8193</v>
      </c>
      <c r="C3973" t="s">
        <v>21</v>
      </c>
      <c r="D3973" t="s">
        <v>1270</v>
      </c>
      <c r="E3973" t="str">
        <f>_xlfn.XLOOKUP(Table2[[#This Row],[rxn]],[1]Sheet1!$A:$A,[1]Sheet1!$C:$C,"Other metaolism",0)</f>
        <v>Excluded</v>
      </c>
      <c r="F3973" t="s">
        <v>19</v>
      </c>
      <c r="G3973" t="str">
        <f>Table2[[#This Row],[rxn]]&amp;"_"&amp;Table2[[#This Row],[dir]]</f>
        <v>UMPt_c_n_REV</v>
      </c>
      <c r="H3973" t="str" cm="1">
        <f t="array" ref="H3973">_xlfn.TEXTJOIN(",",TRUE,_xlfn.UNIQUE(_xlfn._xlws.FILTER(Table2[enz],Table2[rxn+dir]=Table2[[#This Row],[rxn+dir]])))</f>
        <v>SPONT</v>
      </c>
      <c r="I3973" s="2" t="str">
        <f>_xlfn.TEXTAFTER(Table2[[#This Row],[rxn]],"_",-1)</f>
        <v>n</v>
      </c>
      <c r="J3973" s="2" t="str">
        <f>_xlfn.TEXTBEFORE(Table2[[#This Row],[rxn]],"_"&amp;Table2[[#This Row],[compartment]],-1)</f>
        <v>UMPt_c</v>
      </c>
      <c r="K3973" s="2" t="str" cm="1">
        <f t="array" ref="K3973">_xlfn.LET(_xlpm.t,J3973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73" s="2" t="str">
        <f>IF(LEN(Table2[[#This Row],[number at end of rxn-compartment]])&gt;0,_xlfn.TEXTBEFORE(Table2[[#This Row],[rxn-compartment]],Table2[[#This Row],[number at end of rxn-compartment]],-1),"")</f>
        <v/>
      </c>
    </row>
    <row r="3974" spans="1:12" x14ac:dyDescent="0.2">
      <c r="A3974" t="s">
        <v>8195</v>
      </c>
      <c r="B3974" t="s">
        <v>8196</v>
      </c>
      <c r="C3974" t="s">
        <v>8</v>
      </c>
      <c r="D3974" t="s">
        <v>2201</v>
      </c>
      <c r="E3974" t="str">
        <f>_xlfn.XLOOKUP(Table2[[#This Row],[rxn]],[1]Sheet1!$A:$A,[1]Sheet1!$C:$C,"Other metaolism",0)</f>
        <v>Excluded</v>
      </c>
      <c r="F3974" t="s">
        <v>3656</v>
      </c>
      <c r="G3974" t="str">
        <f>Table2[[#This Row],[rxn]]&amp;"_"&amp;Table2[[#This Row],[dir]]</f>
        <v>uniDOLDP_l_FWD</v>
      </c>
      <c r="H3974" t="str" cm="1">
        <f t="array" ref="H3974">_xlfn.TEXTJOIN(",",TRUE,_xlfn.UNIQUE(_xlfn._xlws.FILTER(Table2[enz],Table2[rxn+dir]=Table2[[#This Row],[rxn+dir]])))</f>
        <v>UNKNOWN</v>
      </c>
      <c r="I3974" s="2" t="str">
        <f>_xlfn.TEXTAFTER(Table2[[#This Row],[rxn]],"_",-1)</f>
        <v>l</v>
      </c>
      <c r="J3974" s="2" t="str">
        <f>_xlfn.TEXTBEFORE(Table2[[#This Row],[rxn]],"_"&amp;Table2[[#This Row],[compartment]],-1)</f>
        <v>uniDOLDP</v>
      </c>
      <c r="K3974" s="2" t="str" cm="1">
        <f t="array" ref="K3974">_xlfn.LET(_xlpm.t,J3974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74" s="2" t="str">
        <f>IF(LEN(Table2[[#This Row],[number at end of rxn-compartment]])&gt;0,_xlfn.TEXTBEFORE(Table2[[#This Row],[rxn-compartment]],Table2[[#This Row],[number at end of rxn-compartment]],-1),"")</f>
        <v/>
      </c>
    </row>
    <row r="3975" spans="1:12" x14ac:dyDescent="0.2">
      <c r="A3975" t="s">
        <v>8197</v>
      </c>
      <c r="B3975" t="s">
        <v>8198</v>
      </c>
      <c r="C3975" t="s">
        <v>8</v>
      </c>
      <c r="D3975" t="s">
        <v>5799</v>
      </c>
      <c r="E3975" t="str">
        <f>_xlfn.XLOOKUP(Table2[[#This Row],[rxn]],[1]Sheet1!$A:$A,[1]Sheet1!$C:$C,"Other metaolism",0)</f>
        <v>Amino acid metabolism</v>
      </c>
      <c r="F3975" t="s">
        <v>153</v>
      </c>
      <c r="G3975" t="str">
        <f>Table2[[#This Row],[rxn]]&amp;"_"&amp;Table2[[#This Row],[dir]]</f>
        <v>UNK3_c_FWD</v>
      </c>
      <c r="H3975" t="str" cm="1">
        <f t="array" ref="H3975">_xlfn.TEXTJOIN(",",TRUE,_xlfn.UNIQUE(_xlfn._xlws.FILTER(Table2[enz],Table2[rxn+dir]=Table2[[#This Row],[rxn+dir]])))</f>
        <v>rt5646,rt6242_c,rt7471,rt7697</v>
      </c>
      <c r="I3975" s="2" t="str">
        <f>_xlfn.TEXTAFTER(Table2[[#This Row],[rxn]],"_",-1)</f>
        <v>c</v>
      </c>
      <c r="J3975" s="2" t="str">
        <f>_xlfn.TEXTBEFORE(Table2[[#This Row],[rxn]],"_"&amp;Table2[[#This Row],[compartment]],-1)</f>
        <v>UNK3</v>
      </c>
      <c r="K3975" s="2" t="str" cm="1">
        <f t="array" ref="K3975">_xlfn.LET(_xlpm.t,J3975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975" s="2" t="str">
        <f>IF(LEN(Table2[[#This Row],[number at end of rxn-compartment]])&gt;0,_xlfn.TEXTBEFORE(Table2[[#This Row],[rxn-compartment]],Table2[[#This Row],[number at end of rxn-compartment]],-1),"")</f>
        <v>UNK</v>
      </c>
    </row>
    <row r="3976" spans="1:12" x14ac:dyDescent="0.2">
      <c r="A3976" t="s">
        <v>8199</v>
      </c>
      <c r="B3976" t="s">
        <v>8198</v>
      </c>
      <c r="C3976" t="s">
        <v>8</v>
      </c>
      <c r="D3976" t="s">
        <v>8200</v>
      </c>
      <c r="E3976" t="str">
        <f>_xlfn.XLOOKUP(Table2[[#This Row],[rxn]],[1]Sheet1!$A:$A,[1]Sheet1!$C:$C,"Other metaolism",0)</f>
        <v>Amino acid metabolism</v>
      </c>
      <c r="F3976" t="s">
        <v>153</v>
      </c>
      <c r="G3976" t="str">
        <f>Table2[[#This Row],[rxn]]&amp;"_"&amp;Table2[[#This Row],[dir]]</f>
        <v>UNK3_c_FWD</v>
      </c>
      <c r="H3976" t="str" cm="1">
        <f t="array" ref="H3976">_xlfn.TEXTJOIN(",",TRUE,_xlfn.UNIQUE(_xlfn._xlws.FILTER(Table2[enz],Table2[rxn+dir]=Table2[[#This Row],[rxn+dir]])))</f>
        <v>rt5646,rt6242_c,rt7471,rt7697</v>
      </c>
      <c r="I3976" s="2" t="str">
        <f>_xlfn.TEXTAFTER(Table2[[#This Row],[rxn]],"_",-1)</f>
        <v>c</v>
      </c>
      <c r="J3976" s="2" t="str">
        <f>_xlfn.TEXTBEFORE(Table2[[#This Row],[rxn]],"_"&amp;Table2[[#This Row],[compartment]],-1)</f>
        <v>UNK3</v>
      </c>
      <c r="K3976" s="2" t="str" cm="1">
        <f t="array" ref="K3976">_xlfn.LET(_xlpm.t,J3976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976" s="2" t="str">
        <f>IF(LEN(Table2[[#This Row],[number at end of rxn-compartment]])&gt;0,_xlfn.TEXTBEFORE(Table2[[#This Row],[rxn-compartment]],Table2[[#This Row],[number at end of rxn-compartment]],-1),"")</f>
        <v>UNK</v>
      </c>
    </row>
    <row r="3977" spans="1:12" x14ac:dyDescent="0.2">
      <c r="A3977" t="s">
        <v>8201</v>
      </c>
      <c r="B3977" t="s">
        <v>8198</v>
      </c>
      <c r="C3977" t="s">
        <v>8</v>
      </c>
      <c r="D3977" t="s">
        <v>2240</v>
      </c>
      <c r="E3977" t="str">
        <f>_xlfn.XLOOKUP(Table2[[#This Row],[rxn]],[1]Sheet1!$A:$A,[1]Sheet1!$C:$C,"Other metaolism",0)</f>
        <v>Amino acid metabolism</v>
      </c>
      <c r="F3977" t="s">
        <v>153</v>
      </c>
      <c r="G3977" t="str">
        <f>Table2[[#This Row],[rxn]]&amp;"_"&amp;Table2[[#This Row],[dir]]</f>
        <v>UNK3_c_FWD</v>
      </c>
      <c r="H3977" t="str" cm="1">
        <f t="array" ref="H3977">_xlfn.TEXTJOIN(",",TRUE,_xlfn.UNIQUE(_xlfn._xlws.FILTER(Table2[enz],Table2[rxn+dir]=Table2[[#This Row],[rxn+dir]])))</f>
        <v>rt5646,rt6242_c,rt7471,rt7697</v>
      </c>
      <c r="I3977" s="2" t="str">
        <f>_xlfn.TEXTAFTER(Table2[[#This Row],[rxn]],"_",-1)</f>
        <v>c</v>
      </c>
      <c r="J3977" s="2" t="str">
        <f>_xlfn.TEXTBEFORE(Table2[[#This Row],[rxn]],"_"&amp;Table2[[#This Row],[compartment]],-1)</f>
        <v>UNK3</v>
      </c>
      <c r="K3977" s="2" t="str" cm="1">
        <f t="array" ref="K3977">_xlfn.LET(_xlpm.t,J3977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977" s="2" t="str">
        <f>IF(LEN(Table2[[#This Row],[number at end of rxn-compartment]])&gt;0,_xlfn.TEXTBEFORE(Table2[[#This Row],[rxn-compartment]],Table2[[#This Row],[number at end of rxn-compartment]],-1),"")</f>
        <v>UNK</v>
      </c>
    </row>
    <row r="3978" spans="1:12" x14ac:dyDescent="0.2">
      <c r="A3978" t="s">
        <v>8202</v>
      </c>
      <c r="B3978" t="s">
        <v>8198</v>
      </c>
      <c r="C3978" t="s">
        <v>8</v>
      </c>
      <c r="D3978" t="s">
        <v>7036</v>
      </c>
      <c r="E3978" t="str">
        <f>_xlfn.XLOOKUP(Table2[[#This Row],[rxn]],[1]Sheet1!$A:$A,[1]Sheet1!$C:$C,"Other metaolism",0)</f>
        <v>Amino acid metabolism</v>
      </c>
      <c r="F3978" t="s">
        <v>153</v>
      </c>
      <c r="G3978" t="str">
        <f>Table2[[#This Row],[rxn]]&amp;"_"&amp;Table2[[#This Row],[dir]]</f>
        <v>UNK3_c_FWD</v>
      </c>
      <c r="H3978" t="str" cm="1">
        <f t="array" ref="H3978">_xlfn.TEXTJOIN(",",TRUE,_xlfn.UNIQUE(_xlfn._xlws.FILTER(Table2[enz],Table2[rxn+dir]=Table2[[#This Row],[rxn+dir]])))</f>
        <v>rt5646,rt6242_c,rt7471,rt7697</v>
      </c>
      <c r="I3978" s="2" t="str">
        <f>_xlfn.TEXTAFTER(Table2[[#This Row],[rxn]],"_",-1)</f>
        <v>c</v>
      </c>
      <c r="J3978" s="2" t="str">
        <f>_xlfn.TEXTBEFORE(Table2[[#This Row],[rxn]],"_"&amp;Table2[[#This Row],[compartment]],-1)</f>
        <v>UNK3</v>
      </c>
      <c r="K3978" s="2" t="str" cm="1">
        <f t="array" ref="K3978">_xlfn.LET(_xlpm.t,J3978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3</v>
      </c>
      <c r="L3978" s="2" t="str">
        <f>IF(LEN(Table2[[#This Row],[number at end of rxn-compartment]])&gt;0,_xlfn.TEXTBEFORE(Table2[[#This Row],[rxn-compartment]],Table2[[#This Row],[number at end of rxn-compartment]],-1),"")</f>
        <v>UNK</v>
      </c>
    </row>
    <row r="3979" spans="1:12" x14ac:dyDescent="0.2">
      <c r="A3979" t="s">
        <v>8203</v>
      </c>
      <c r="B3979" t="s">
        <v>1249</v>
      </c>
      <c r="C3979" t="s">
        <v>8</v>
      </c>
      <c r="D3979" t="s">
        <v>8204</v>
      </c>
      <c r="E3979" t="str">
        <f>_xlfn.XLOOKUP(Table2[[#This Row],[rxn]],[1]Sheet1!$A:$A,[1]Sheet1!$C:$C,"Other metaolism",0)</f>
        <v>Other biosynthetic metabolism</v>
      </c>
      <c r="F3979" t="s">
        <v>365</v>
      </c>
      <c r="G3979" t="str">
        <f>Table2[[#This Row],[rxn]]&amp;"_"&amp;Table2[[#This Row],[dir]]</f>
        <v>UPP3MT_2_c_FWD</v>
      </c>
      <c r="H3979" t="str" cm="1">
        <f t="array" ref="H3979">_xlfn.TEXTJOIN(",",TRUE,_xlfn.UNIQUE(_xlfn._xlws.FILTER(Table2[enz],Table2[rxn+dir]=Table2[[#This Row],[rxn+dir]])))</f>
        <v>rt2682</v>
      </c>
      <c r="I3979" s="2" t="str">
        <f>_xlfn.TEXTAFTER(Table2[[#This Row],[rxn]],"_",-1)</f>
        <v>c</v>
      </c>
      <c r="J3979" s="2" t="str">
        <f>_xlfn.TEXTBEFORE(Table2[[#This Row],[rxn]],"_"&amp;Table2[[#This Row],[compartment]],-1)</f>
        <v>UPP3MT_2</v>
      </c>
      <c r="K3979" s="2" t="str" cm="1">
        <f t="array" ref="K3979">_xlfn.LET(_xlpm.t,J3979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979" s="2" t="str">
        <f>IF(LEN(Table2[[#This Row],[number at end of rxn-compartment]])&gt;0,_xlfn.TEXTBEFORE(Table2[[#This Row],[rxn-compartment]],Table2[[#This Row],[number at end of rxn-compartment]],-1),"")</f>
        <v>UPP3MT_</v>
      </c>
    </row>
    <row r="3980" spans="1:12" x14ac:dyDescent="0.2">
      <c r="A3980" t="s">
        <v>8205</v>
      </c>
      <c r="B3980" t="s">
        <v>1252</v>
      </c>
      <c r="C3980" t="s">
        <v>8</v>
      </c>
      <c r="D3980" t="s">
        <v>8206</v>
      </c>
      <c r="E3980" t="str">
        <f>_xlfn.XLOOKUP(Table2[[#This Row],[rxn]],[1]Sheet1!$A:$A,[1]Sheet1!$C:$C,"Other metaolism",0)</f>
        <v>Other biosynthetic metabolism</v>
      </c>
      <c r="F3980" t="s">
        <v>365</v>
      </c>
      <c r="G3980" t="str">
        <f>Table2[[#This Row],[rxn]]&amp;"_"&amp;Table2[[#This Row],[dir]]</f>
        <v>UPP3S_c_FWD</v>
      </c>
      <c r="H3980" t="str" cm="1">
        <f t="array" ref="H3980">_xlfn.TEXTJOIN(",",TRUE,_xlfn.UNIQUE(_xlfn._xlws.FILTER(Table2[enz],Table2[rxn+dir]=Table2[[#This Row],[rxn+dir]])))</f>
        <v>rt2147</v>
      </c>
      <c r="I3980" s="2" t="str">
        <f>_xlfn.TEXTAFTER(Table2[[#This Row],[rxn]],"_",-1)</f>
        <v>c</v>
      </c>
      <c r="J3980" s="2" t="str">
        <f>_xlfn.TEXTBEFORE(Table2[[#This Row],[rxn]],"_"&amp;Table2[[#This Row],[compartment]],-1)</f>
        <v>UPP3S</v>
      </c>
      <c r="K3980" s="2" t="str" cm="1">
        <f t="array" ref="K3980">_xlfn.LET(_xlpm.t,J3980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0" s="2" t="str">
        <f>IF(LEN(Table2[[#This Row],[number at end of rxn-compartment]])&gt;0,_xlfn.TEXTBEFORE(Table2[[#This Row],[rxn-compartment]],Table2[[#This Row],[number at end of rxn-compartment]],-1),"")</f>
        <v/>
      </c>
    </row>
    <row r="3981" spans="1:12" x14ac:dyDescent="0.2">
      <c r="A3981" t="s">
        <v>8207</v>
      </c>
      <c r="B3981" t="s">
        <v>1255</v>
      </c>
      <c r="C3981" t="s">
        <v>8</v>
      </c>
      <c r="D3981" t="s">
        <v>8208</v>
      </c>
      <c r="E3981" t="str">
        <f>_xlfn.XLOOKUP(Table2[[#This Row],[rxn]],[1]Sheet1!$A:$A,[1]Sheet1!$C:$C,"Other metaolism",0)</f>
        <v>Other biosynthetic metabolism</v>
      </c>
      <c r="F3981" t="s">
        <v>365</v>
      </c>
      <c r="G3981" t="str">
        <f>Table2[[#This Row],[rxn]]&amp;"_"&amp;Table2[[#This Row],[dir]]</f>
        <v>UPPDC1_c_FWD</v>
      </c>
      <c r="H3981" t="str" cm="1">
        <f t="array" ref="H3981">_xlfn.TEXTJOIN(",",TRUE,_xlfn.UNIQUE(_xlfn._xlws.FILTER(Table2[enz],Table2[rxn+dir]=Table2[[#This Row],[rxn+dir]])))</f>
        <v>rt5811</v>
      </c>
      <c r="I3981" s="2" t="str">
        <f>_xlfn.TEXTAFTER(Table2[[#This Row],[rxn]],"_",-1)</f>
        <v>c</v>
      </c>
      <c r="J3981" s="2" t="str">
        <f>_xlfn.TEXTBEFORE(Table2[[#This Row],[rxn]],"_"&amp;Table2[[#This Row],[compartment]],-1)</f>
        <v>UPPDC1</v>
      </c>
      <c r="K3981" s="2" t="str" cm="1">
        <f t="array" ref="K3981">_xlfn.LET(_xlpm.t,J3981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981" s="2" t="str">
        <f>IF(LEN(Table2[[#This Row],[number at end of rxn-compartment]])&gt;0,_xlfn.TEXTBEFORE(Table2[[#This Row],[rxn-compartment]],Table2[[#This Row],[number at end of rxn-compartment]],-1),"")</f>
        <v>UPPDC</v>
      </c>
    </row>
    <row r="3982" spans="1:12" x14ac:dyDescent="0.2">
      <c r="A3982" t="s">
        <v>8209</v>
      </c>
      <c r="B3982" t="s">
        <v>8211</v>
      </c>
      <c r="C3982" t="s">
        <v>8</v>
      </c>
      <c r="D3982" t="s">
        <v>8210</v>
      </c>
      <c r="E3982" t="str">
        <f>_xlfn.XLOOKUP(Table2[[#This Row],[rxn]],[1]Sheet1!$A:$A,[1]Sheet1!$C:$C,"Other metaolism",0)</f>
        <v>RNA metabolism</v>
      </c>
      <c r="F3982" t="s">
        <v>239</v>
      </c>
      <c r="G3982" t="str">
        <f>Table2[[#This Row],[rxn]]&amp;"_"&amp;Table2[[#This Row],[dir]]</f>
        <v>UPPRT_c_FWD</v>
      </c>
      <c r="H3982" t="str" cm="1">
        <f t="array" ref="H3982">_xlfn.TEXTJOIN(",",TRUE,_xlfn.UNIQUE(_xlfn._xlws.FILTER(Table2[enz],Table2[rxn+dir]=Table2[[#This Row],[rxn+dir]])))</f>
        <v>rt5873,rt6727</v>
      </c>
      <c r="I3982" s="2" t="str">
        <f>_xlfn.TEXTAFTER(Table2[[#This Row],[rxn]],"_",-1)</f>
        <v>c</v>
      </c>
      <c r="J3982" s="2" t="str">
        <f>_xlfn.TEXTBEFORE(Table2[[#This Row],[rxn]],"_"&amp;Table2[[#This Row],[compartment]],-1)</f>
        <v>UPPRT</v>
      </c>
      <c r="K3982" s="2" t="str" cm="1">
        <f t="array" ref="K3982">_xlfn.LET(_xlpm.t,J3982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2" s="2" t="str">
        <f>IF(LEN(Table2[[#This Row],[number at end of rxn-compartment]])&gt;0,_xlfn.TEXTBEFORE(Table2[[#This Row],[rxn-compartment]],Table2[[#This Row],[number at end of rxn-compartment]],-1),"")</f>
        <v/>
      </c>
    </row>
    <row r="3983" spans="1:12" x14ac:dyDescent="0.2">
      <c r="A3983" t="s">
        <v>8212</v>
      </c>
      <c r="B3983" t="s">
        <v>8211</v>
      </c>
      <c r="C3983" t="s">
        <v>8</v>
      </c>
      <c r="D3983" t="s">
        <v>8213</v>
      </c>
      <c r="E3983" t="str">
        <f>_xlfn.XLOOKUP(Table2[[#This Row],[rxn]],[1]Sheet1!$A:$A,[1]Sheet1!$C:$C,"Other metaolism",0)</f>
        <v>RNA metabolism</v>
      </c>
      <c r="F3983" t="s">
        <v>239</v>
      </c>
      <c r="G3983" t="str">
        <f>Table2[[#This Row],[rxn]]&amp;"_"&amp;Table2[[#This Row],[dir]]</f>
        <v>UPPRT_c_FWD</v>
      </c>
      <c r="H3983" t="str" cm="1">
        <f t="array" ref="H3983">_xlfn.TEXTJOIN(",",TRUE,_xlfn.UNIQUE(_xlfn._xlws.FILTER(Table2[enz],Table2[rxn+dir]=Table2[[#This Row],[rxn+dir]])))</f>
        <v>rt5873,rt6727</v>
      </c>
      <c r="I3983" s="2" t="str">
        <f>_xlfn.TEXTAFTER(Table2[[#This Row],[rxn]],"_",-1)</f>
        <v>c</v>
      </c>
      <c r="J3983" s="2" t="str">
        <f>_xlfn.TEXTBEFORE(Table2[[#This Row],[rxn]],"_"&amp;Table2[[#This Row],[compartment]],-1)</f>
        <v>UPPRT</v>
      </c>
      <c r="K3983" s="2" t="str" cm="1">
        <f t="array" ref="K3983">_xlfn.LET(_xlpm.t,J3983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3" s="2" t="str">
        <f>IF(LEN(Table2[[#This Row],[number at end of rxn-compartment]])&gt;0,_xlfn.TEXTBEFORE(Table2[[#This Row],[rxn-compartment]],Table2[[#This Row],[number at end of rxn-compartment]],-1),"")</f>
        <v/>
      </c>
    </row>
    <row r="3984" spans="1:12" x14ac:dyDescent="0.2">
      <c r="A3984" t="s">
        <v>8214</v>
      </c>
      <c r="B3984" t="s">
        <v>8216</v>
      </c>
      <c r="C3984" t="s">
        <v>8</v>
      </c>
      <c r="D3984" t="s">
        <v>8215</v>
      </c>
      <c r="E3984" t="str">
        <f>_xlfn.XLOOKUP(Table2[[#This Row],[rxn]],[1]Sheet1!$A:$A,[1]Sheet1!$C:$C,"Other metaolism",0)</f>
        <v>Excluded</v>
      </c>
      <c r="F3984" t="s">
        <v>19</v>
      </c>
      <c r="G3984" t="str">
        <f>Table2[[#This Row],[rxn]]&amp;"_"&amp;Table2[[#This Row],[dir]]</f>
        <v>URAtps_e_FWD</v>
      </c>
      <c r="H3984" t="str" cm="1">
        <f t="array" ref="H3984">_xlfn.TEXTJOIN(",",TRUE,_xlfn.UNIQUE(_xlfn._xlws.FILTER(Table2[enz],Table2[rxn+dir]=Table2[[#This Row],[rxn+dir]])))</f>
        <v>rt4541</v>
      </c>
      <c r="I3984" s="2" t="str">
        <f>_xlfn.TEXTAFTER(Table2[[#This Row],[rxn]],"_",-1)</f>
        <v>e</v>
      </c>
      <c r="J3984" s="2" t="str">
        <f>_xlfn.TEXTBEFORE(Table2[[#This Row],[rxn]],"_"&amp;Table2[[#This Row],[compartment]],-1)</f>
        <v>URAtps</v>
      </c>
      <c r="K3984" s="2" t="str" cm="1">
        <f t="array" ref="K3984">_xlfn.LET(_xlpm.t,J3984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4" s="2" t="str">
        <f>IF(LEN(Table2[[#This Row],[number at end of rxn-compartment]])&gt;0,_xlfn.TEXTBEFORE(Table2[[#This Row],[rxn-compartment]],Table2[[#This Row],[number at end of rxn-compartment]],-1),"")</f>
        <v/>
      </c>
    </row>
    <row r="3985" spans="1:12" x14ac:dyDescent="0.2">
      <c r="A3985" t="s">
        <v>8217</v>
      </c>
      <c r="B3985" t="s">
        <v>8219</v>
      </c>
      <c r="C3985" t="s">
        <v>8</v>
      </c>
      <c r="D3985" t="s">
        <v>8218</v>
      </c>
      <c r="E3985" t="str">
        <f>_xlfn.XLOOKUP(Table2[[#This Row],[rxn]],[1]Sheet1!$A:$A,[1]Sheet1!$C:$C,"Other metaolism",0)</f>
        <v>Amino acid metabolism</v>
      </c>
      <c r="F3985" t="s">
        <v>85</v>
      </c>
      <c r="G3985" t="str">
        <f>Table2[[#This Row],[rxn]]&amp;"_"&amp;Table2[[#This Row],[dir]]</f>
        <v>UREA_c_FWD</v>
      </c>
      <c r="H3985" t="str" cm="1">
        <f t="array" ref="H3985">_xlfn.TEXTJOIN(",",TRUE,_xlfn.UNIQUE(_xlfn._xlws.FILTER(Table2[enz],Table2[rxn+dir]=Table2[[#This Row],[rxn+dir]])))</f>
        <v>rt2839</v>
      </c>
      <c r="I3985" s="2" t="str">
        <f>_xlfn.TEXTAFTER(Table2[[#This Row],[rxn]],"_",-1)</f>
        <v>c</v>
      </c>
      <c r="J3985" s="2" t="str">
        <f>_xlfn.TEXTBEFORE(Table2[[#This Row],[rxn]],"_"&amp;Table2[[#This Row],[compartment]],-1)</f>
        <v>UREA</v>
      </c>
      <c r="K3985" s="2" t="str" cm="1">
        <f t="array" ref="K3985">_xlfn.LET(_xlpm.t,J3985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5" s="2" t="str">
        <f>IF(LEN(Table2[[#This Row],[number at end of rxn-compartment]])&gt;0,_xlfn.TEXTBEFORE(Table2[[#This Row],[rxn-compartment]],Table2[[#This Row],[number at end of rxn-compartment]],-1),"")</f>
        <v/>
      </c>
    </row>
    <row r="3986" spans="1:12" x14ac:dyDescent="0.2">
      <c r="A3986" t="s">
        <v>8220</v>
      </c>
      <c r="B3986" t="s">
        <v>8219</v>
      </c>
      <c r="C3986" t="s">
        <v>21</v>
      </c>
      <c r="D3986" t="s">
        <v>8218</v>
      </c>
      <c r="E3986" t="str">
        <f>_xlfn.XLOOKUP(Table2[[#This Row],[rxn]],[1]Sheet1!$A:$A,[1]Sheet1!$C:$C,"Other metaolism",0)</f>
        <v>Amino acid metabolism</v>
      </c>
      <c r="F3986" t="s">
        <v>85</v>
      </c>
      <c r="G3986" t="str">
        <f>Table2[[#This Row],[rxn]]&amp;"_"&amp;Table2[[#This Row],[dir]]</f>
        <v>UREA_c_REV</v>
      </c>
      <c r="H3986" t="str" cm="1">
        <f t="array" ref="H3986">_xlfn.TEXTJOIN(",",TRUE,_xlfn.UNIQUE(_xlfn._xlws.FILTER(Table2[enz],Table2[rxn+dir]=Table2[[#This Row],[rxn+dir]])))</f>
        <v>rt2839</v>
      </c>
      <c r="I3986" s="2" t="str">
        <f>_xlfn.TEXTAFTER(Table2[[#This Row],[rxn]],"_",-1)</f>
        <v>c</v>
      </c>
      <c r="J3986" s="2" t="str">
        <f>_xlfn.TEXTBEFORE(Table2[[#This Row],[rxn]],"_"&amp;Table2[[#This Row],[compartment]],-1)</f>
        <v>UREA</v>
      </c>
      <c r="K3986" s="2" t="str" cm="1">
        <f t="array" ref="K3986">_xlfn.LET(_xlpm.t,J3986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6" s="2" t="str">
        <f>IF(LEN(Table2[[#This Row],[number at end of rxn-compartment]])&gt;0,_xlfn.TEXTBEFORE(Table2[[#This Row],[rxn-compartment]],Table2[[#This Row],[number at end of rxn-compartment]],-1),"")</f>
        <v/>
      </c>
    </row>
    <row r="3987" spans="1:12" x14ac:dyDescent="0.2">
      <c r="A3987" t="s">
        <v>8221</v>
      </c>
      <c r="B3987" t="s">
        <v>8222</v>
      </c>
      <c r="C3987" t="s">
        <v>8</v>
      </c>
      <c r="D3987" t="s">
        <v>3052</v>
      </c>
      <c r="E3987" t="str">
        <f>_xlfn.XLOOKUP(Table2[[#This Row],[rxn]],[1]Sheet1!$A:$A,[1]Sheet1!$C:$C,"Other metaolism",0)</f>
        <v>Amino acid metabolism</v>
      </c>
      <c r="F3987" t="s">
        <v>85</v>
      </c>
      <c r="G3987" t="str">
        <f>Table2[[#This Row],[rxn]]&amp;"_"&amp;Table2[[#This Row],[dir]]</f>
        <v>UREASE_c_FWD</v>
      </c>
      <c r="H3987" t="str" cm="1">
        <f t="array" ref="H3987">_xlfn.TEXTJOIN(",",TRUE,_xlfn.UNIQUE(_xlfn._xlws.FILTER(Table2[enz],Table2[rxn+dir]=Table2[[#This Row],[rxn+dir]])))</f>
        <v>rt0958</v>
      </c>
      <c r="I3987" s="2" t="str">
        <f>_xlfn.TEXTAFTER(Table2[[#This Row],[rxn]],"_",-1)</f>
        <v>c</v>
      </c>
      <c r="J3987" s="2" t="str">
        <f>_xlfn.TEXTBEFORE(Table2[[#This Row],[rxn]],"_"&amp;Table2[[#This Row],[compartment]],-1)</f>
        <v>UREASE</v>
      </c>
      <c r="K3987" s="2" t="str" cm="1">
        <f t="array" ref="K3987">_xlfn.LET(_xlpm.t,J3987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7" s="2" t="str">
        <f>IF(LEN(Table2[[#This Row],[number at end of rxn-compartment]])&gt;0,_xlfn.TEXTBEFORE(Table2[[#This Row],[rxn-compartment]],Table2[[#This Row],[number at end of rxn-compartment]],-1),"")</f>
        <v/>
      </c>
    </row>
    <row r="3988" spans="1:12" x14ac:dyDescent="0.2">
      <c r="A3988" t="s">
        <v>8223</v>
      </c>
      <c r="B3988" t="s">
        <v>8224</v>
      </c>
      <c r="C3988" t="s">
        <v>8</v>
      </c>
      <c r="D3988" t="s">
        <v>7740</v>
      </c>
      <c r="E3988" t="str">
        <f>_xlfn.XLOOKUP(Table2[[#This Row],[rxn]],[1]Sheet1!$A:$A,[1]Sheet1!$C:$C,"Other metaolism",0)</f>
        <v>Excluded</v>
      </c>
      <c r="F3988" t="s">
        <v>19</v>
      </c>
      <c r="G3988" t="str">
        <f>Table2[[#This Row],[rxn]]&amp;"_"&amp;Table2[[#This Row],[dir]]</f>
        <v>UREAtps_e_FWD</v>
      </c>
      <c r="H3988" t="str" cm="1">
        <f t="array" ref="H3988">_xlfn.TEXTJOIN(",",TRUE,_xlfn.UNIQUE(_xlfn._xlws.FILTER(Table2[enz],Table2[rxn+dir]=Table2[[#This Row],[rxn+dir]])))</f>
        <v>rt7439</v>
      </c>
      <c r="I3988" s="2" t="str">
        <f>_xlfn.TEXTAFTER(Table2[[#This Row],[rxn]],"_",-1)</f>
        <v>e</v>
      </c>
      <c r="J3988" s="2" t="str">
        <f>_xlfn.TEXTBEFORE(Table2[[#This Row],[rxn]],"_"&amp;Table2[[#This Row],[compartment]],-1)</f>
        <v>UREAtps</v>
      </c>
      <c r="K3988" s="2" t="str" cm="1">
        <f t="array" ref="K3988">_xlfn.LET(_xlpm.t,J3988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8" s="2" t="str">
        <f>IF(LEN(Table2[[#This Row],[number at end of rxn-compartment]])&gt;0,_xlfn.TEXTBEFORE(Table2[[#This Row],[rxn-compartment]],Table2[[#This Row],[number at end of rxn-compartment]],-1),"")</f>
        <v/>
      </c>
    </row>
    <row r="3989" spans="1:12" x14ac:dyDescent="0.2">
      <c r="A3989" t="s">
        <v>8225</v>
      </c>
      <c r="B3989" t="s">
        <v>8224</v>
      </c>
      <c r="C3989" t="s">
        <v>21</v>
      </c>
      <c r="D3989" t="s">
        <v>7740</v>
      </c>
      <c r="E3989" t="str">
        <f>_xlfn.XLOOKUP(Table2[[#This Row],[rxn]],[1]Sheet1!$A:$A,[1]Sheet1!$C:$C,"Other metaolism",0)</f>
        <v>Excluded</v>
      </c>
      <c r="F3989" t="s">
        <v>19</v>
      </c>
      <c r="G3989" t="str">
        <f>Table2[[#This Row],[rxn]]&amp;"_"&amp;Table2[[#This Row],[dir]]</f>
        <v>UREAtps_e_REV</v>
      </c>
      <c r="H3989" t="str" cm="1">
        <f t="array" ref="H3989">_xlfn.TEXTJOIN(",",TRUE,_xlfn.UNIQUE(_xlfn._xlws.FILTER(Table2[enz],Table2[rxn+dir]=Table2[[#This Row],[rxn+dir]])))</f>
        <v>rt7439</v>
      </c>
      <c r="I3989" s="2" t="str">
        <f>_xlfn.TEXTAFTER(Table2[[#This Row],[rxn]],"_",-1)</f>
        <v>e</v>
      </c>
      <c r="J3989" s="2" t="str">
        <f>_xlfn.TEXTBEFORE(Table2[[#This Row],[rxn]],"_"&amp;Table2[[#This Row],[compartment]],-1)</f>
        <v>UREAtps</v>
      </c>
      <c r="K3989" s="2" t="str" cm="1">
        <f t="array" ref="K3989">_xlfn.LET(_xlpm.t,J3989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89" s="2" t="str">
        <f>IF(LEN(Table2[[#This Row],[number at end of rxn-compartment]])&gt;0,_xlfn.TEXTBEFORE(Table2[[#This Row],[rxn-compartment]],Table2[[#This Row],[number at end of rxn-compartment]],-1),"")</f>
        <v/>
      </c>
    </row>
    <row r="3990" spans="1:12" x14ac:dyDescent="0.2">
      <c r="A3990" t="s">
        <v>8226</v>
      </c>
      <c r="B3990" t="s">
        <v>8227</v>
      </c>
      <c r="C3990" t="s">
        <v>8</v>
      </c>
      <c r="D3990" t="s">
        <v>8190</v>
      </c>
      <c r="E3990" t="str">
        <f>_xlfn.XLOOKUP(Table2[[#This Row],[rxn]],[1]Sheet1!$A:$A,[1]Sheet1!$C:$C,"Other metaolism",0)</f>
        <v>RNA metabolism</v>
      </c>
      <c r="F3990" t="s">
        <v>239</v>
      </c>
      <c r="G3990" t="str">
        <f>Table2[[#This Row],[rxn]]&amp;"_"&amp;Table2[[#This Row],[dir]]</f>
        <v>URIDK2_n_FWD</v>
      </c>
      <c r="H3990" t="str" cm="1">
        <f t="array" ref="H3990">_xlfn.TEXTJOIN(",",TRUE,_xlfn.UNIQUE(_xlfn._xlws.FILTER(Table2[enz],Table2[rxn+dir]=Table2[[#This Row],[rxn+dir]])))</f>
        <v>rt4822_n</v>
      </c>
      <c r="I3990" s="2" t="str">
        <f>_xlfn.TEXTAFTER(Table2[[#This Row],[rxn]],"_",-1)</f>
        <v>n</v>
      </c>
      <c r="J3990" s="2" t="str">
        <f>_xlfn.TEXTBEFORE(Table2[[#This Row],[rxn]],"_"&amp;Table2[[#This Row],[compartment]],-1)</f>
        <v>URIDK2</v>
      </c>
      <c r="K3990" s="2" t="str" cm="1">
        <f t="array" ref="K3990">_xlfn.LET(_xlpm.t,J3990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990" s="2" t="str">
        <f>IF(LEN(Table2[[#This Row],[number at end of rxn-compartment]])&gt;0,_xlfn.TEXTBEFORE(Table2[[#This Row],[rxn-compartment]],Table2[[#This Row],[number at end of rxn-compartment]],-1),"")</f>
        <v>URIDK</v>
      </c>
    </row>
    <row r="3991" spans="1:12" x14ac:dyDescent="0.2">
      <c r="A3991" t="s">
        <v>8228</v>
      </c>
      <c r="B3991" t="s">
        <v>8229</v>
      </c>
      <c r="C3991" t="s">
        <v>8</v>
      </c>
      <c r="D3991" t="s">
        <v>8188</v>
      </c>
      <c r="E3991" t="str">
        <f>_xlfn.XLOOKUP(Table2[[#This Row],[rxn]],[1]Sheet1!$A:$A,[1]Sheet1!$C:$C,"Other metaolism",0)</f>
        <v>RNA metabolism</v>
      </c>
      <c r="F3991" t="s">
        <v>239</v>
      </c>
      <c r="G3991" t="str">
        <f>Table2[[#This Row],[rxn]]&amp;"_"&amp;Table2[[#This Row],[dir]]</f>
        <v>URIDK2i_c_FWD</v>
      </c>
      <c r="H3991" t="str" cm="1">
        <f t="array" ref="H3991">_xlfn.TEXTJOIN(",",TRUE,_xlfn.UNIQUE(_xlfn._xlws.FILTER(Table2[enz],Table2[rxn+dir]=Table2[[#This Row],[rxn+dir]])))</f>
        <v>rt4822_c</v>
      </c>
      <c r="I3991" s="2" t="str">
        <f>_xlfn.TEXTAFTER(Table2[[#This Row],[rxn]],"_",-1)</f>
        <v>c</v>
      </c>
      <c r="J3991" s="2" t="str">
        <f>_xlfn.TEXTBEFORE(Table2[[#This Row],[rxn]],"_"&amp;Table2[[#This Row],[compartment]],-1)</f>
        <v>URIDK2i</v>
      </c>
      <c r="K3991" s="2" t="str" cm="1">
        <f t="array" ref="K3991">_xlfn.LET(_xlpm.t,J3991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91" s="2" t="str">
        <f>IF(LEN(Table2[[#This Row],[number at end of rxn-compartment]])&gt;0,_xlfn.TEXTBEFORE(Table2[[#This Row],[rxn-compartment]],Table2[[#This Row],[number at end of rxn-compartment]],-1),"")</f>
        <v/>
      </c>
    </row>
    <row r="3992" spans="1:12" x14ac:dyDescent="0.2">
      <c r="A3992" t="s">
        <v>8230</v>
      </c>
      <c r="B3992" t="s">
        <v>8232</v>
      </c>
      <c r="C3992" t="s">
        <v>8</v>
      </c>
      <c r="D3992" t="s">
        <v>8231</v>
      </c>
      <c r="E3992" t="str">
        <f>_xlfn.XLOOKUP(Table2[[#This Row],[rxn]],[1]Sheet1!$A:$A,[1]Sheet1!$C:$C,"Other metaolism",0)</f>
        <v>RNA metabolism</v>
      </c>
      <c r="F3992" t="s">
        <v>239</v>
      </c>
      <c r="G3992" t="str">
        <f>Table2[[#This Row],[rxn]]&amp;"_"&amp;Table2[[#This Row],[dir]]</f>
        <v>URIH_c_FWD</v>
      </c>
      <c r="H3992" t="str" cm="1">
        <f t="array" ref="H3992">_xlfn.TEXTJOIN(",",TRUE,_xlfn.UNIQUE(_xlfn._xlws.FILTER(Table2[enz],Table2[rxn+dir]=Table2[[#This Row],[rxn+dir]])))</f>
        <v>rt4016,rt5402</v>
      </c>
      <c r="I3992" s="2" t="str">
        <f>_xlfn.TEXTAFTER(Table2[[#This Row],[rxn]],"_",-1)</f>
        <v>c</v>
      </c>
      <c r="J3992" s="2" t="str">
        <f>_xlfn.TEXTBEFORE(Table2[[#This Row],[rxn]],"_"&amp;Table2[[#This Row],[compartment]],-1)</f>
        <v>URIH</v>
      </c>
      <c r="K3992" s="2" t="str" cm="1">
        <f t="array" ref="K3992">_xlfn.LET(_xlpm.t,J3992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92" s="2" t="str">
        <f>IF(LEN(Table2[[#This Row],[number at end of rxn-compartment]])&gt;0,_xlfn.TEXTBEFORE(Table2[[#This Row],[rxn-compartment]],Table2[[#This Row],[number at end of rxn-compartment]],-1),"")</f>
        <v/>
      </c>
    </row>
    <row r="3993" spans="1:12" x14ac:dyDescent="0.2">
      <c r="A3993" t="s">
        <v>8233</v>
      </c>
      <c r="B3993" t="s">
        <v>8232</v>
      </c>
      <c r="C3993" t="s">
        <v>8</v>
      </c>
      <c r="D3993" t="s">
        <v>8234</v>
      </c>
      <c r="E3993" t="str">
        <f>_xlfn.XLOOKUP(Table2[[#This Row],[rxn]],[1]Sheet1!$A:$A,[1]Sheet1!$C:$C,"Other metaolism",0)</f>
        <v>RNA metabolism</v>
      </c>
      <c r="F3993" t="s">
        <v>239</v>
      </c>
      <c r="G3993" t="str">
        <f>Table2[[#This Row],[rxn]]&amp;"_"&amp;Table2[[#This Row],[dir]]</f>
        <v>URIH_c_FWD</v>
      </c>
      <c r="H3993" t="str" cm="1">
        <f t="array" ref="H3993">_xlfn.TEXTJOIN(",",TRUE,_xlfn.UNIQUE(_xlfn._xlws.FILTER(Table2[enz],Table2[rxn+dir]=Table2[[#This Row],[rxn+dir]])))</f>
        <v>rt4016,rt5402</v>
      </c>
      <c r="I3993" s="2" t="str">
        <f>_xlfn.TEXTAFTER(Table2[[#This Row],[rxn]],"_",-1)</f>
        <v>c</v>
      </c>
      <c r="J3993" s="2" t="str">
        <f>_xlfn.TEXTBEFORE(Table2[[#This Row],[rxn]],"_"&amp;Table2[[#This Row],[compartment]],-1)</f>
        <v>URIH</v>
      </c>
      <c r="K3993" s="2" t="str" cm="1">
        <f t="array" ref="K3993">_xlfn.LET(_xlpm.t,J3993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93" s="2" t="str">
        <f>IF(LEN(Table2[[#This Row],[number at end of rxn-compartment]])&gt;0,_xlfn.TEXTBEFORE(Table2[[#This Row],[rxn-compartment]],Table2[[#This Row],[number at end of rxn-compartment]],-1),"")</f>
        <v/>
      </c>
    </row>
    <row r="3994" spans="1:12" x14ac:dyDescent="0.2">
      <c r="A3994" t="s">
        <v>8235</v>
      </c>
      <c r="B3994" t="s">
        <v>8236</v>
      </c>
      <c r="C3994" t="s">
        <v>8</v>
      </c>
      <c r="D3994" t="s">
        <v>3822</v>
      </c>
      <c r="E3994" t="str">
        <f>_xlfn.XLOOKUP(Table2[[#This Row],[rxn]],[1]Sheet1!$A:$A,[1]Sheet1!$C:$C,"Other metaolism",0)</f>
        <v>RNA metabolism</v>
      </c>
      <c r="F3994" t="s">
        <v>239</v>
      </c>
      <c r="G3994" t="str">
        <f>Table2[[#This Row],[rxn]]&amp;"_"&amp;Table2[[#This Row],[dir]]</f>
        <v>URIK1_c_FWD</v>
      </c>
      <c r="H3994" t="str" cm="1">
        <f t="array" ref="H3994">_xlfn.TEXTJOIN(",",TRUE,_xlfn.UNIQUE(_xlfn._xlws.FILTER(Table2[enz],Table2[rxn+dir]=Table2[[#This Row],[rxn+dir]])))</f>
        <v>rt0265</v>
      </c>
      <c r="I3994" s="2" t="str">
        <f>_xlfn.TEXTAFTER(Table2[[#This Row],[rxn]],"_",-1)</f>
        <v>c</v>
      </c>
      <c r="J3994" s="2" t="str">
        <f>_xlfn.TEXTBEFORE(Table2[[#This Row],[rxn]],"_"&amp;Table2[[#This Row],[compartment]],-1)</f>
        <v>URIK1</v>
      </c>
      <c r="K3994" s="2" t="str" cm="1">
        <f t="array" ref="K3994">_xlfn.LET(_xlpm.t,J3994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3994" s="2" t="str">
        <f>IF(LEN(Table2[[#This Row],[number at end of rxn-compartment]])&gt;0,_xlfn.TEXTBEFORE(Table2[[#This Row],[rxn-compartment]],Table2[[#This Row],[number at end of rxn-compartment]],-1),"")</f>
        <v>URIK</v>
      </c>
    </row>
    <row r="3995" spans="1:12" x14ac:dyDescent="0.2">
      <c r="A3995" t="s">
        <v>8237</v>
      </c>
      <c r="B3995" t="s">
        <v>8238</v>
      </c>
      <c r="C3995" t="s">
        <v>8</v>
      </c>
      <c r="D3995" t="s">
        <v>3822</v>
      </c>
      <c r="E3995" t="str">
        <f>_xlfn.XLOOKUP(Table2[[#This Row],[rxn]],[1]Sheet1!$A:$A,[1]Sheet1!$C:$C,"Other metaolism",0)</f>
        <v>RNA metabolism</v>
      </c>
      <c r="F3995" t="s">
        <v>239</v>
      </c>
      <c r="G3995" t="str">
        <f>Table2[[#This Row],[rxn]]&amp;"_"&amp;Table2[[#This Row],[dir]]</f>
        <v>URIK2_c_FWD</v>
      </c>
      <c r="H3995" t="str" cm="1">
        <f t="array" ref="H3995">_xlfn.TEXTJOIN(",",TRUE,_xlfn.UNIQUE(_xlfn._xlws.FILTER(Table2[enz],Table2[rxn+dir]=Table2[[#This Row],[rxn+dir]])))</f>
        <v>rt0265</v>
      </c>
      <c r="I3995" s="2" t="str">
        <f>_xlfn.TEXTAFTER(Table2[[#This Row],[rxn]],"_",-1)</f>
        <v>c</v>
      </c>
      <c r="J3995" s="2" t="str">
        <f>_xlfn.TEXTBEFORE(Table2[[#This Row],[rxn]],"_"&amp;Table2[[#This Row],[compartment]],-1)</f>
        <v>URIK2</v>
      </c>
      <c r="K3995" s="2" t="str" cm="1">
        <f t="array" ref="K3995">_xlfn.LET(_xlpm.t,J3995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3995" s="2" t="str">
        <f>IF(LEN(Table2[[#This Row],[number at end of rxn-compartment]])&gt;0,_xlfn.TEXTBEFORE(Table2[[#This Row],[rxn-compartment]],Table2[[#This Row],[number at end of rxn-compartment]],-1),"")</f>
        <v>URIK</v>
      </c>
    </row>
    <row r="3996" spans="1:12" x14ac:dyDescent="0.2">
      <c r="A3996" t="s">
        <v>8239</v>
      </c>
      <c r="B3996" t="s">
        <v>8241</v>
      </c>
      <c r="C3996" t="s">
        <v>8</v>
      </c>
      <c r="D3996" t="s">
        <v>8240</v>
      </c>
      <c r="E3996" t="str">
        <f>_xlfn.XLOOKUP(Table2[[#This Row],[rxn]],[1]Sheet1!$A:$A,[1]Sheet1!$C:$C,"Other metaolism",0)</f>
        <v>Excluded</v>
      </c>
      <c r="F3996" t="s">
        <v>19</v>
      </c>
      <c r="G3996" t="str">
        <f>Table2[[#This Row],[rxn]]&amp;"_"&amp;Table2[[#This Row],[dir]]</f>
        <v>URItps_e_FWD</v>
      </c>
      <c r="H3996" t="str" cm="1">
        <f t="array" ref="H3996">_xlfn.TEXTJOIN(",",TRUE,_xlfn.UNIQUE(_xlfn._xlws.FILTER(Table2[enz],Table2[rxn+dir]=Table2[[#This Row],[rxn+dir]])))</f>
        <v>rt1991</v>
      </c>
      <c r="I3996" s="2" t="str">
        <f>_xlfn.TEXTAFTER(Table2[[#This Row],[rxn]],"_",-1)</f>
        <v>e</v>
      </c>
      <c r="J3996" s="2" t="str">
        <f>_xlfn.TEXTBEFORE(Table2[[#This Row],[rxn]],"_"&amp;Table2[[#This Row],[compartment]],-1)</f>
        <v>URItps</v>
      </c>
      <c r="K3996" s="2" t="str" cm="1">
        <f t="array" ref="K3996">_xlfn.LET(_xlpm.t,J3996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96" s="2" t="str">
        <f>IF(LEN(Table2[[#This Row],[number at end of rxn-compartment]])&gt;0,_xlfn.TEXTBEFORE(Table2[[#This Row],[rxn-compartment]],Table2[[#This Row],[number at end of rxn-compartment]],-1),"")</f>
        <v/>
      </c>
    </row>
    <row r="3997" spans="1:12" x14ac:dyDescent="0.2">
      <c r="A3997" t="s">
        <v>8242</v>
      </c>
      <c r="B3997" t="s">
        <v>8244</v>
      </c>
      <c r="C3997" t="s">
        <v>8</v>
      </c>
      <c r="D3997" t="s">
        <v>8243</v>
      </c>
      <c r="E3997" t="str">
        <f>_xlfn.XLOOKUP(Table2[[#This Row],[rxn]],[1]Sheet1!$A:$A,[1]Sheet1!$C:$C,"Other metaolism",0)</f>
        <v>RNA metabolism</v>
      </c>
      <c r="F3997" t="s">
        <v>116</v>
      </c>
      <c r="G3997" t="str">
        <f>Table2[[#This Row],[rxn]]&amp;"_"&amp;Table2[[#This Row],[dir]]</f>
        <v>URO_c_FWD</v>
      </c>
      <c r="H3997" t="str" cm="1">
        <f t="array" ref="H3997">_xlfn.TEXTJOIN(",",TRUE,_xlfn.UNIQUE(_xlfn._xlws.FILTER(Table2[enz],Table2[rxn+dir]=Table2[[#This Row],[rxn+dir]])))</f>
        <v>rt2202</v>
      </c>
      <c r="I3997" s="2" t="str">
        <f>_xlfn.TEXTAFTER(Table2[[#This Row],[rxn]],"_",-1)</f>
        <v>c</v>
      </c>
      <c r="J3997" s="2" t="str">
        <f>_xlfn.TEXTBEFORE(Table2[[#This Row],[rxn]],"_"&amp;Table2[[#This Row],[compartment]],-1)</f>
        <v>URO</v>
      </c>
      <c r="K3997" s="2" t="str" cm="1">
        <f t="array" ref="K3997">_xlfn.LET(_xlpm.t,J3997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97" s="2" t="str">
        <f>IF(LEN(Table2[[#This Row],[number at end of rxn-compartment]])&gt;0,_xlfn.TEXTBEFORE(Table2[[#This Row],[rxn-compartment]],Table2[[#This Row],[number at end of rxn-compartment]],-1),"")</f>
        <v/>
      </c>
    </row>
    <row r="3998" spans="1:12" x14ac:dyDescent="0.2">
      <c r="A3998" t="s">
        <v>8245</v>
      </c>
      <c r="B3998" t="s">
        <v>8246</v>
      </c>
      <c r="C3998" t="s">
        <v>8</v>
      </c>
      <c r="D3998" t="s">
        <v>3788</v>
      </c>
      <c r="E3998" t="str">
        <f>_xlfn.XLOOKUP(Table2[[#This Row],[rxn]],[1]Sheet1!$A:$A,[1]Sheet1!$C:$C,"Other metaolism",0)</f>
        <v>Excluded</v>
      </c>
      <c r="F3998" t="s">
        <v>19</v>
      </c>
      <c r="G3998" t="str">
        <f>Table2[[#This Row],[rxn]]&amp;"_"&amp;Table2[[#This Row],[dir]]</f>
        <v>UTPt_c_m_FWD</v>
      </c>
      <c r="H3998" t="str" cm="1">
        <f t="array" ref="H3998">_xlfn.TEXTJOIN(",",TRUE,_xlfn.UNIQUE(_xlfn._xlws.FILTER(Table2[enz],Table2[rxn+dir]=Table2[[#This Row],[rxn+dir]])))</f>
        <v>rt4019</v>
      </c>
      <c r="I3998" s="2" t="str">
        <f>_xlfn.TEXTAFTER(Table2[[#This Row],[rxn]],"_",-1)</f>
        <v>m</v>
      </c>
      <c r="J3998" s="2" t="str">
        <f>_xlfn.TEXTBEFORE(Table2[[#This Row],[rxn]],"_"&amp;Table2[[#This Row],[compartment]],-1)</f>
        <v>UTPt_c</v>
      </c>
      <c r="K3998" s="2" t="str" cm="1">
        <f t="array" ref="K3998">_xlfn.LET(_xlpm.t,J3998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98" s="2" t="str">
        <f>IF(LEN(Table2[[#This Row],[number at end of rxn-compartment]])&gt;0,_xlfn.TEXTBEFORE(Table2[[#This Row],[rxn-compartment]],Table2[[#This Row],[number at end of rxn-compartment]],-1),"")</f>
        <v/>
      </c>
    </row>
    <row r="3999" spans="1:12" x14ac:dyDescent="0.2">
      <c r="A3999" t="s">
        <v>8247</v>
      </c>
      <c r="B3999" t="s">
        <v>8248</v>
      </c>
      <c r="C3999" t="s">
        <v>8</v>
      </c>
      <c r="D3999" t="s">
        <v>3788</v>
      </c>
      <c r="E3999" t="str">
        <f>_xlfn.XLOOKUP(Table2[[#This Row],[rxn]],[1]Sheet1!$A:$A,[1]Sheet1!$C:$C,"Other metaolism",0)</f>
        <v>Excluded</v>
      </c>
      <c r="F3999" t="s">
        <v>19</v>
      </c>
      <c r="G3999" t="str">
        <f>Table2[[#This Row],[rxn]]&amp;"_"&amp;Table2[[#This Row],[dir]]</f>
        <v>UTPUMPtp_m_FWD</v>
      </c>
      <c r="H3999" t="str" cm="1">
        <f t="array" ref="H3999">_xlfn.TEXTJOIN(",",TRUE,_xlfn.UNIQUE(_xlfn._xlws.FILTER(Table2[enz],Table2[rxn+dir]=Table2[[#This Row],[rxn+dir]])))</f>
        <v>rt4019</v>
      </c>
      <c r="I3999" s="2" t="str">
        <f>_xlfn.TEXTAFTER(Table2[[#This Row],[rxn]],"_",-1)</f>
        <v>m</v>
      </c>
      <c r="J3999" s="2" t="str">
        <f>_xlfn.TEXTBEFORE(Table2[[#This Row],[rxn]],"_"&amp;Table2[[#This Row],[compartment]],-1)</f>
        <v>UTPUMPtp</v>
      </c>
      <c r="K3999" s="2" t="str" cm="1">
        <f t="array" ref="K3999">_xlfn.LET(_xlpm.t,J3999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3999" s="2" t="str">
        <f>IF(LEN(Table2[[#This Row],[number at end of rxn-compartment]])&gt;0,_xlfn.TEXTBEFORE(Table2[[#This Row],[rxn-compartment]],Table2[[#This Row],[number at end of rxn-compartment]],-1),"")</f>
        <v/>
      </c>
    </row>
    <row r="4000" spans="1:12" x14ac:dyDescent="0.2">
      <c r="A4000" t="s">
        <v>8249</v>
      </c>
      <c r="B4000" t="s">
        <v>8250</v>
      </c>
      <c r="C4000" t="s">
        <v>8</v>
      </c>
      <c r="D4000" t="s">
        <v>1270</v>
      </c>
      <c r="E4000" t="str">
        <f>_xlfn.XLOOKUP(Table2[[#This Row],[rxn]],[1]Sheet1!$A:$A,[1]Sheet1!$C:$C,"Other metaolism",0)</f>
        <v>Excluded</v>
      </c>
      <c r="F4000" t="s">
        <v>19</v>
      </c>
      <c r="G4000" t="str">
        <f>Table2[[#This Row],[rxn]]&amp;"_"&amp;Table2[[#This Row],[dir]]</f>
        <v>VALt_c_m_FWD</v>
      </c>
      <c r="H4000" t="str" cm="1">
        <f t="array" ref="H4000">_xlfn.TEXTJOIN(",",TRUE,_xlfn.UNIQUE(_xlfn._xlws.FILTER(Table2[enz],Table2[rxn+dir]=Table2[[#This Row],[rxn+dir]])))</f>
        <v>SPONT</v>
      </c>
      <c r="I4000" s="2" t="str">
        <f>_xlfn.TEXTAFTER(Table2[[#This Row],[rxn]],"_",-1)</f>
        <v>m</v>
      </c>
      <c r="J4000" s="2" t="str">
        <f>_xlfn.TEXTBEFORE(Table2[[#This Row],[rxn]],"_"&amp;Table2[[#This Row],[compartment]],-1)</f>
        <v>VALt_c</v>
      </c>
      <c r="K4000" s="2" t="str" cm="1">
        <f t="array" ref="K4000">_xlfn.LET(_xlpm.t,J4000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0" s="2" t="str">
        <f>IF(LEN(Table2[[#This Row],[number at end of rxn-compartment]])&gt;0,_xlfn.TEXTBEFORE(Table2[[#This Row],[rxn-compartment]],Table2[[#This Row],[number at end of rxn-compartment]],-1),"")</f>
        <v/>
      </c>
    </row>
    <row r="4001" spans="1:12" x14ac:dyDescent="0.2">
      <c r="A4001" t="s">
        <v>8251</v>
      </c>
      <c r="B4001" t="s">
        <v>8250</v>
      </c>
      <c r="C4001" t="s">
        <v>21</v>
      </c>
      <c r="D4001" t="s">
        <v>1270</v>
      </c>
      <c r="E4001" t="str">
        <f>_xlfn.XLOOKUP(Table2[[#This Row],[rxn]],[1]Sheet1!$A:$A,[1]Sheet1!$C:$C,"Other metaolism",0)</f>
        <v>Excluded</v>
      </c>
      <c r="F4001" t="s">
        <v>19</v>
      </c>
      <c r="G4001" t="str">
        <f>Table2[[#This Row],[rxn]]&amp;"_"&amp;Table2[[#This Row],[dir]]</f>
        <v>VALt_c_m_REV</v>
      </c>
      <c r="H4001" t="str" cm="1">
        <f t="array" ref="H4001">_xlfn.TEXTJOIN(",",TRUE,_xlfn.UNIQUE(_xlfn._xlws.FILTER(Table2[enz],Table2[rxn+dir]=Table2[[#This Row],[rxn+dir]])))</f>
        <v>SPONT</v>
      </c>
      <c r="I4001" s="2" t="str">
        <f>_xlfn.TEXTAFTER(Table2[[#This Row],[rxn]],"_",-1)</f>
        <v>m</v>
      </c>
      <c r="J4001" s="2" t="str">
        <f>_xlfn.TEXTBEFORE(Table2[[#This Row],[rxn]],"_"&amp;Table2[[#This Row],[compartment]],-1)</f>
        <v>VALt_c</v>
      </c>
      <c r="K4001" s="2" t="str" cm="1">
        <f t="array" ref="K4001">_xlfn.LET(_xlpm.t,J4001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1" s="2" t="str">
        <f>IF(LEN(Table2[[#This Row],[number at end of rxn-compartment]])&gt;0,_xlfn.TEXTBEFORE(Table2[[#This Row],[rxn-compartment]],Table2[[#This Row],[number at end of rxn-compartment]],-1),"")</f>
        <v/>
      </c>
    </row>
    <row r="4002" spans="1:12" x14ac:dyDescent="0.2">
      <c r="A4002" t="s">
        <v>8252</v>
      </c>
      <c r="B4002" t="s">
        <v>1258</v>
      </c>
      <c r="C4002" t="s">
        <v>8</v>
      </c>
      <c r="D4002" t="s">
        <v>5799</v>
      </c>
      <c r="E4002" t="str">
        <f>_xlfn.XLOOKUP(Table2[[#This Row],[rxn]],[1]Sheet1!$A:$A,[1]Sheet1!$C:$C,"Other metaolism",0)</f>
        <v>Amino acid metabolism</v>
      </c>
      <c r="F4002" t="s">
        <v>89</v>
      </c>
      <c r="G4002" t="str">
        <f>Table2[[#This Row],[rxn]]&amp;"_"&amp;Table2[[#This Row],[dir]]</f>
        <v>VALTA_c_FWD</v>
      </c>
      <c r="H4002" t="str" cm="1">
        <f t="array" ref="H4002">_xlfn.TEXTJOIN(",",TRUE,_xlfn.UNIQUE(_xlfn._xlws.FILTER(Table2[enz],Table2[rxn+dir]=Table2[[#This Row],[rxn+dir]])))</f>
        <v>rt5646,rt6485</v>
      </c>
      <c r="I4002" s="2" t="str">
        <f>_xlfn.TEXTAFTER(Table2[[#This Row],[rxn]],"_",-1)</f>
        <v>c</v>
      </c>
      <c r="J4002" s="2" t="str">
        <f>_xlfn.TEXTBEFORE(Table2[[#This Row],[rxn]],"_"&amp;Table2[[#This Row],[compartment]],-1)</f>
        <v>VALTA</v>
      </c>
      <c r="K4002" s="2" t="str" cm="1">
        <f t="array" ref="K4002">_xlfn.LET(_xlpm.t,J4002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2" s="2" t="str">
        <f>IF(LEN(Table2[[#This Row],[number at end of rxn-compartment]])&gt;0,_xlfn.TEXTBEFORE(Table2[[#This Row],[rxn-compartment]],Table2[[#This Row],[number at end of rxn-compartment]],-1),"")</f>
        <v/>
      </c>
    </row>
    <row r="4003" spans="1:12" x14ac:dyDescent="0.2">
      <c r="A4003" t="s">
        <v>8253</v>
      </c>
      <c r="B4003" t="s">
        <v>1258</v>
      </c>
      <c r="C4003" t="s">
        <v>21</v>
      </c>
      <c r="D4003" t="s">
        <v>5799</v>
      </c>
      <c r="E4003" t="str">
        <f>_xlfn.XLOOKUP(Table2[[#This Row],[rxn]],[1]Sheet1!$A:$A,[1]Sheet1!$C:$C,"Other metaolism",0)</f>
        <v>Amino acid metabolism</v>
      </c>
      <c r="F4003" t="s">
        <v>89</v>
      </c>
      <c r="G4003" t="str">
        <f>Table2[[#This Row],[rxn]]&amp;"_"&amp;Table2[[#This Row],[dir]]</f>
        <v>VALTA_c_REV</v>
      </c>
      <c r="H4003" t="str" cm="1">
        <f t="array" ref="H4003">_xlfn.TEXTJOIN(",",TRUE,_xlfn.UNIQUE(_xlfn._xlws.FILTER(Table2[enz],Table2[rxn+dir]=Table2[[#This Row],[rxn+dir]])))</f>
        <v>rt5646,rt6485</v>
      </c>
      <c r="I4003" s="2" t="str">
        <f>_xlfn.TEXTAFTER(Table2[[#This Row],[rxn]],"_",-1)</f>
        <v>c</v>
      </c>
      <c r="J4003" s="2" t="str">
        <f>_xlfn.TEXTBEFORE(Table2[[#This Row],[rxn]],"_"&amp;Table2[[#This Row],[compartment]],-1)</f>
        <v>VALTA</v>
      </c>
      <c r="K4003" s="2" t="str" cm="1">
        <f t="array" ref="K4003">_xlfn.LET(_xlpm.t,J4003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3" s="2" t="str">
        <f>IF(LEN(Table2[[#This Row],[number at end of rxn-compartment]])&gt;0,_xlfn.TEXTBEFORE(Table2[[#This Row],[rxn-compartment]],Table2[[#This Row],[number at end of rxn-compartment]],-1),"")</f>
        <v/>
      </c>
    </row>
    <row r="4004" spans="1:12" x14ac:dyDescent="0.2">
      <c r="A4004" t="s">
        <v>8254</v>
      </c>
      <c r="B4004" t="s">
        <v>1258</v>
      </c>
      <c r="C4004" t="s">
        <v>8</v>
      </c>
      <c r="D4004" t="s">
        <v>5802</v>
      </c>
      <c r="E4004" t="str">
        <f>_xlfn.XLOOKUP(Table2[[#This Row],[rxn]],[1]Sheet1!$A:$A,[1]Sheet1!$C:$C,"Other metaolism",0)</f>
        <v>Amino acid metabolism</v>
      </c>
      <c r="F4004" t="s">
        <v>89</v>
      </c>
      <c r="G4004" t="str">
        <f>Table2[[#This Row],[rxn]]&amp;"_"&amp;Table2[[#This Row],[dir]]</f>
        <v>VALTA_c_FWD</v>
      </c>
      <c r="H4004" t="str" cm="1">
        <f t="array" ref="H4004">_xlfn.TEXTJOIN(",",TRUE,_xlfn.UNIQUE(_xlfn._xlws.FILTER(Table2[enz],Table2[rxn+dir]=Table2[[#This Row],[rxn+dir]])))</f>
        <v>rt5646,rt6485</v>
      </c>
      <c r="I4004" s="2" t="str">
        <f>_xlfn.TEXTAFTER(Table2[[#This Row],[rxn]],"_",-1)</f>
        <v>c</v>
      </c>
      <c r="J4004" s="2" t="str">
        <f>_xlfn.TEXTBEFORE(Table2[[#This Row],[rxn]],"_"&amp;Table2[[#This Row],[compartment]],-1)</f>
        <v>VALTA</v>
      </c>
      <c r="K4004" s="2" t="str" cm="1">
        <f t="array" ref="K4004">_xlfn.LET(_xlpm.t,J4004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4" s="2" t="str">
        <f>IF(LEN(Table2[[#This Row],[number at end of rxn-compartment]])&gt;0,_xlfn.TEXTBEFORE(Table2[[#This Row],[rxn-compartment]],Table2[[#This Row],[number at end of rxn-compartment]],-1),"")</f>
        <v/>
      </c>
    </row>
    <row r="4005" spans="1:12" x14ac:dyDescent="0.2">
      <c r="A4005" t="s">
        <v>8255</v>
      </c>
      <c r="B4005" t="s">
        <v>1258</v>
      </c>
      <c r="C4005" t="s">
        <v>21</v>
      </c>
      <c r="D4005" t="s">
        <v>5802</v>
      </c>
      <c r="E4005" t="str">
        <f>_xlfn.XLOOKUP(Table2[[#This Row],[rxn]],[1]Sheet1!$A:$A,[1]Sheet1!$C:$C,"Other metaolism",0)</f>
        <v>Amino acid metabolism</v>
      </c>
      <c r="F4005" t="s">
        <v>89</v>
      </c>
      <c r="G4005" t="str">
        <f>Table2[[#This Row],[rxn]]&amp;"_"&amp;Table2[[#This Row],[dir]]</f>
        <v>VALTA_c_REV</v>
      </c>
      <c r="H4005" t="str" cm="1">
        <f t="array" ref="H4005">_xlfn.TEXTJOIN(",",TRUE,_xlfn.UNIQUE(_xlfn._xlws.FILTER(Table2[enz],Table2[rxn+dir]=Table2[[#This Row],[rxn+dir]])))</f>
        <v>rt5646,rt6485</v>
      </c>
      <c r="I4005" s="2" t="str">
        <f>_xlfn.TEXTAFTER(Table2[[#This Row],[rxn]],"_",-1)</f>
        <v>c</v>
      </c>
      <c r="J4005" s="2" t="str">
        <f>_xlfn.TEXTBEFORE(Table2[[#This Row],[rxn]],"_"&amp;Table2[[#This Row],[compartment]],-1)</f>
        <v>VALTA</v>
      </c>
      <c r="K4005" s="2" t="str" cm="1">
        <f t="array" ref="K4005">_xlfn.LET(_xlpm.t,J4005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5" s="2" t="str">
        <f>IF(LEN(Table2[[#This Row],[number at end of rxn-compartment]])&gt;0,_xlfn.TEXTBEFORE(Table2[[#This Row],[rxn-compartment]],Table2[[#This Row],[number at end of rxn-compartment]],-1),"")</f>
        <v/>
      </c>
    </row>
    <row r="4006" spans="1:12" x14ac:dyDescent="0.2">
      <c r="A4006" t="s">
        <v>8256</v>
      </c>
      <c r="B4006" t="s">
        <v>1259</v>
      </c>
      <c r="C4006" t="s">
        <v>8</v>
      </c>
      <c r="D4006" t="s">
        <v>5805</v>
      </c>
      <c r="E4006" t="str">
        <f>_xlfn.XLOOKUP(Table2[[#This Row],[rxn]],[1]Sheet1!$A:$A,[1]Sheet1!$C:$C,"Other metaolism",0)</f>
        <v>Amino acid metabolism</v>
      </c>
      <c r="F4006" t="s">
        <v>89</v>
      </c>
      <c r="G4006" t="str">
        <f>Table2[[#This Row],[rxn]]&amp;"_"&amp;Table2[[#This Row],[dir]]</f>
        <v>VALTA_m_FWD</v>
      </c>
      <c r="H4006" t="str" cm="1">
        <f t="array" ref="H4006">_xlfn.TEXTJOIN(",",TRUE,_xlfn.UNIQUE(_xlfn._xlws.FILTER(Table2[enz],Table2[rxn+dir]=Table2[[#This Row],[rxn+dir]])))</f>
        <v>rt6242_m</v>
      </c>
      <c r="I4006" s="2" t="str">
        <f>_xlfn.TEXTAFTER(Table2[[#This Row],[rxn]],"_",-1)</f>
        <v>m</v>
      </c>
      <c r="J4006" s="2" t="str">
        <f>_xlfn.TEXTBEFORE(Table2[[#This Row],[rxn]],"_"&amp;Table2[[#This Row],[compartment]],-1)</f>
        <v>VALTA</v>
      </c>
      <c r="K4006" s="2" t="str" cm="1">
        <f t="array" ref="K4006">_xlfn.LET(_xlpm.t,J4006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6" s="2" t="str">
        <f>IF(LEN(Table2[[#This Row],[number at end of rxn-compartment]])&gt;0,_xlfn.TEXTBEFORE(Table2[[#This Row],[rxn-compartment]],Table2[[#This Row],[number at end of rxn-compartment]],-1),"")</f>
        <v/>
      </c>
    </row>
    <row r="4007" spans="1:12" x14ac:dyDescent="0.2">
      <c r="A4007" t="s">
        <v>8257</v>
      </c>
      <c r="B4007" t="s">
        <v>1259</v>
      </c>
      <c r="C4007" t="s">
        <v>21</v>
      </c>
      <c r="D4007" t="s">
        <v>5805</v>
      </c>
      <c r="E4007" t="str">
        <f>_xlfn.XLOOKUP(Table2[[#This Row],[rxn]],[1]Sheet1!$A:$A,[1]Sheet1!$C:$C,"Other metaolism",0)</f>
        <v>Amino acid metabolism</v>
      </c>
      <c r="F4007" t="s">
        <v>89</v>
      </c>
      <c r="G4007" t="str">
        <f>Table2[[#This Row],[rxn]]&amp;"_"&amp;Table2[[#This Row],[dir]]</f>
        <v>VALTA_m_REV</v>
      </c>
      <c r="H4007" t="str" cm="1">
        <f t="array" ref="H4007">_xlfn.TEXTJOIN(",",TRUE,_xlfn.UNIQUE(_xlfn._xlws.FILTER(Table2[enz],Table2[rxn+dir]=Table2[[#This Row],[rxn+dir]])))</f>
        <v>rt6242_m</v>
      </c>
      <c r="I4007" s="2" t="str">
        <f>_xlfn.TEXTAFTER(Table2[[#This Row],[rxn]],"_",-1)</f>
        <v>m</v>
      </c>
      <c r="J4007" s="2" t="str">
        <f>_xlfn.TEXTBEFORE(Table2[[#This Row],[rxn]],"_"&amp;Table2[[#This Row],[compartment]],-1)</f>
        <v>VALTA</v>
      </c>
      <c r="K4007" s="2" t="str" cm="1">
        <f t="array" ref="K4007">_xlfn.LET(_xlpm.t,J4007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7" s="2" t="str">
        <f>IF(LEN(Table2[[#This Row],[number at end of rxn-compartment]])&gt;0,_xlfn.TEXTBEFORE(Table2[[#This Row],[rxn-compartment]],Table2[[#This Row],[number at end of rxn-compartment]],-1),"")</f>
        <v/>
      </c>
    </row>
    <row r="4008" spans="1:12" x14ac:dyDescent="0.2">
      <c r="A4008" t="s">
        <v>8258</v>
      </c>
      <c r="B4008" t="s">
        <v>1260</v>
      </c>
      <c r="C4008" t="s">
        <v>8</v>
      </c>
      <c r="D4008" t="s">
        <v>2935</v>
      </c>
      <c r="E4008" t="str">
        <f>_xlfn.XLOOKUP(Table2[[#This Row],[rxn]],[1]Sheet1!$A:$A,[1]Sheet1!$C:$C,"Other metaolism",0)</f>
        <v>Excluded</v>
      </c>
      <c r="F4008" t="s">
        <v>19</v>
      </c>
      <c r="G4008" t="str">
        <f>Table2[[#This Row],[rxn]]&amp;"_"&amp;Table2[[#This Row],[dir]]</f>
        <v>VALtps_e_FWD</v>
      </c>
      <c r="H4008" t="str" cm="1">
        <f t="array" ref="H4008">_xlfn.TEXTJOIN(",",TRUE,_xlfn.UNIQUE(_xlfn._xlws.FILTER(Table2[enz],Table2[rxn+dir]=Table2[[#This Row],[rxn+dir]])))</f>
        <v>rt5861</v>
      </c>
      <c r="I4008" s="2" t="str">
        <f>_xlfn.TEXTAFTER(Table2[[#This Row],[rxn]],"_",-1)</f>
        <v>e</v>
      </c>
      <c r="J4008" s="2" t="str">
        <f>_xlfn.TEXTBEFORE(Table2[[#This Row],[rxn]],"_"&amp;Table2[[#This Row],[compartment]],-1)</f>
        <v>VALtps</v>
      </c>
      <c r="K4008" s="2" t="str" cm="1">
        <f t="array" ref="K4008">_xlfn.LET(_xlpm.t,J4008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8" s="2" t="str">
        <f>IF(LEN(Table2[[#This Row],[number at end of rxn-compartment]])&gt;0,_xlfn.TEXTBEFORE(Table2[[#This Row],[rxn-compartment]],Table2[[#This Row],[number at end of rxn-compartment]],-1),"")</f>
        <v/>
      </c>
    </row>
    <row r="4009" spans="1:12" x14ac:dyDescent="0.2">
      <c r="A4009" t="s">
        <v>8259</v>
      </c>
      <c r="B4009" t="s">
        <v>1260</v>
      </c>
      <c r="C4009" t="s">
        <v>21</v>
      </c>
      <c r="D4009" t="s">
        <v>2935</v>
      </c>
      <c r="E4009" t="str">
        <f>_xlfn.XLOOKUP(Table2[[#This Row],[rxn]],[1]Sheet1!$A:$A,[1]Sheet1!$C:$C,"Other metaolism",0)</f>
        <v>Excluded</v>
      </c>
      <c r="F4009" t="s">
        <v>19</v>
      </c>
      <c r="G4009" t="str">
        <f>Table2[[#This Row],[rxn]]&amp;"_"&amp;Table2[[#This Row],[dir]]</f>
        <v>VALtps_e_REV</v>
      </c>
      <c r="H4009" t="str" cm="1">
        <f t="array" ref="H4009">_xlfn.TEXTJOIN(",",TRUE,_xlfn.UNIQUE(_xlfn._xlws.FILTER(Table2[enz],Table2[rxn+dir]=Table2[[#This Row],[rxn+dir]])))</f>
        <v>rt5861</v>
      </c>
      <c r="I4009" s="2" t="str">
        <f>_xlfn.TEXTAFTER(Table2[[#This Row],[rxn]],"_",-1)</f>
        <v>e</v>
      </c>
      <c r="J4009" s="2" t="str">
        <f>_xlfn.TEXTBEFORE(Table2[[#This Row],[rxn]],"_"&amp;Table2[[#This Row],[compartment]],-1)</f>
        <v>VALtps</v>
      </c>
      <c r="K4009" s="2" t="str" cm="1">
        <f t="array" ref="K4009">_xlfn.LET(_xlpm.t,J4009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09" s="2" t="str">
        <f>IF(LEN(Table2[[#This Row],[number at end of rxn-compartment]])&gt;0,_xlfn.TEXTBEFORE(Table2[[#This Row],[rxn-compartment]],Table2[[#This Row],[number at end of rxn-compartment]],-1),"")</f>
        <v/>
      </c>
    </row>
    <row r="4010" spans="1:12" x14ac:dyDescent="0.2">
      <c r="A4010" t="s">
        <v>8260</v>
      </c>
      <c r="B4010" t="s">
        <v>1261</v>
      </c>
      <c r="C4010" t="s">
        <v>8</v>
      </c>
      <c r="D4010" t="s">
        <v>8261</v>
      </c>
      <c r="E4010" t="str">
        <f>_xlfn.XLOOKUP(Table2[[#This Row],[rxn]],[1]Sheet1!$A:$A,[1]Sheet1!$C:$C,"Other metaolism",0)</f>
        <v>tRNA charging</v>
      </c>
      <c r="F4010" t="s">
        <v>182</v>
      </c>
      <c r="G4010" t="str">
        <f>Table2[[#This Row],[rxn]]&amp;"_"&amp;Table2[[#This Row],[dir]]</f>
        <v>VALTRS_c_FWD</v>
      </c>
      <c r="H4010" t="str" cm="1">
        <f t="array" ref="H4010">_xlfn.TEXTJOIN(",",TRUE,_xlfn.UNIQUE(_xlfn._xlws.FILTER(Table2[enz],Table2[rxn+dir]=Table2[[#This Row],[rxn+dir]])))</f>
        <v>rt8160_c</v>
      </c>
      <c r="I4010" s="2" t="str">
        <f>_xlfn.TEXTAFTER(Table2[[#This Row],[rxn]],"_",-1)</f>
        <v>c</v>
      </c>
      <c r="J4010" s="2" t="str">
        <f>_xlfn.TEXTBEFORE(Table2[[#This Row],[rxn]],"_"&amp;Table2[[#This Row],[compartment]],-1)</f>
        <v>VALTRS</v>
      </c>
      <c r="K4010" s="2" t="str" cm="1">
        <f t="array" ref="K4010">_xlfn.LET(_xlpm.t,J4010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0" s="2" t="str">
        <f>IF(LEN(Table2[[#This Row],[number at end of rxn-compartment]])&gt;0,_xlfn.TEXTBEFORE(Table2[[#This Row],[rxn-compartment]],Table2[[#This Row],[number at end of rxn-compartment]],-1),"")</f>
        <v/>
      </c>
    </row>
    <row r="4011" spans="1:12" x14ac:dyDescent="0.2">
      <c r="A4011" t="s">
        <v>8262</v>
      </c>
      <c r="B4011" t="s">
        <v>8264</v>
      </c>
      <c r="C4011" t="s">
        <v>8</v>
      </c>
      <c r="D4011" t="s">
        <v>8263</v>
      </c>
      <c r="E4011" t="str">
        <f>_xlfn.XLOOKUP(Table2[[#This Row],[rxn]],[1]Sheet1!$A:$A,[1]Sheet1!$C:$C,"Other metaolism",0)</f>
        <v>tRNA charging</v>
      </c>
      <c r="F4011" t="s">
        <v>182</v>
      </c>
      <c r="G4011" t="str">
        <f>Table2[[#This Row],[rxn]]&amp;"_"&amp;Table2[[#This Row],[dir]]</f>
        <v>VALTRS_m_FWD</v>
      </c>
      <c r="H4011" t="str" cm="1">
        <f t="array" ref="H4011">_xlfn.TEXTJOIN(",",TRUE,_xlfn.UNIQUE(_xlfn._xlws.FILTER(Table2[enz],Table2[rxn+dir]=Table2[[#This Row],[rxn+dir]])))</f>
        <v>rt8160_m</v>
      </c>
      <c r="I4011" s="2" t="str">
        <f>_xlfn.TEXTAFTER(Table2[[#This Row],[rxn]],"_",-1)</f>
        <v>m</v>
      </c>
      <c r="J4011" s="2" t="str">
        <f>_xlfn.TEXTBEFORE(Table2[[#This Row],[rxn]],"_"&amp;Table2[[#This Row],[compartment]],-1)</f>
        <v>VALTRS</v>
      </c>
      <c r="K4011" s="2" t="str" cm="1">
        <f t="array" ref="K4011">_xlfn.LET(_xlpm.t,J4011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1" s="2" t="str">
        <f>IF(LEN(Table2[[#This Row],[number at end of rxn-compartment]])&gt;0,_xlfn.TEXTBEFORE(Table2[[#This Row],[rxn-compartment]],Table2[[#This Row],[number at end of rxn-compartment]],-1),"")</f>
        <v/>
      </c>
    </row>
    <row r="4012" spans="1:12" x14ac:dyDescent="0.2">
      <c r="A4012" t="s">
        <v>8265</v>
      </c>
      <c r="B4012" t="s">
        <v>8267</v>
      </c>
      <c r="C4012" t="s">
        <v>8</v>
      </c>
      <c r="D4012" t="s">
        <v>8266</v>
      </c>
      <c r="E4012" t="str">
        <f>_xlfn.XLOOKUP(Table2[[#This Row],[rxn]],[1]Sheet1!$A:$A,[1]Sheet1!$C:$C,"Other metaolism",0)</f>
        <v>Other metabolism</v>
      </c>
      <c r="F4012" t="s">
        <v>6512</v>
      </c>
      <c r="G4012" t="str">
        <f>Table2[[#This Row],[rxn]]&amp;"_"&amp;Table2[[#This Row],[dir]]</f>
        <v>VANLLOX_x_FWD</v>
      </c>
      <c r="H4012" t="str" cm="1">
        <f t="array" ref="H4012">_xlfn.TEXTJOIN(",",TRUE,_xlfn.UNIQUE(_xlfn._xlws.FILTER(Table2[enz],Table2[rxn+dir]=Table2[[#This Row],[rxn+dir]])))</f>
        <v>rt7726</v>
      </c>
      <c r="I4012" s="2" t="str">
        <f>_xlfn.TEXTAFTER(Table2[[#This Row],[rxn]],"_",-1)</f>
        <v>x</v>
      </c>
      <c r="J4012" s="2" t="str">
        <f>_xlfn.TEXTBEFORE(Table2[[#This Row],[rxn]],"_"&amp;Table2[[#This Row],[compartment]],-1)</f>
        <v>VANLLOX</v>
      </c>
      <c r="K4012" s="2" t="str" cm="1">
        <f t="array" ref="K4012">_xlfn.LET(_xlpm.t,J4012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2" s="2" t="str">
        <f>IF(LEN(Table2[[#This Row],[number at end of rxn-compartment]])&gt;0,_xlfn.TEXTBEFORE(Table2[[#This Row],[rxn-compartment]],Table2[[#This Row],[number at end of rxn-compartment]],-1),"")</f>
        <v/>
      </c>
    </row>
    <row r="4013" spans="1:12" x14ac:dyDescent="0.2">
      <c r="A4013" t="s">
        <v>8268</v>
      </c>
      <c r="B4013" t="s">
        <v>8269</v>
      </c>
      <c r="C4013" t="s">
        <v>8</v>
      </c>
      <c r="D4013" t="s">
        <v>5707</v>
      </c>
      <c r="E4013" t="str">
        <f>_xlfn.XLOOKUP(Table2[[#This Row],[rxn]],[1]Sheet1!$A:$A,[1]Sheet1!$C:$C,"Other metaolism",0)</f>
        <v>RNA metabolism</v>
      </c>
      <c r="F4013" t="s">
        <v>116</v>
      </c>
      <c r="G4013" t="str">
        <f>Table2[[#This Row],[rxn]]&amp;"_"&amp;Table2[[#This Row],[dir]]</f>
        <v>XAND_c_FWD</v>
      </c>
      <c r="H4013" t="str" cm="1">
        <f t="array" ref="H4013">_xlfn.TEXTJOIN(",",TRUE,_xlfn.UNIQUE(_xlfn._xlws.FILTER(Table2[enz],Table2[rxn+dir]=Table2[[#This Row],[rxn+dir]])))</f>
        <v>rt7594</v>
      </c>
      <c r="I4013" s="2" t="str">
        <f>_xlfn.TEXTAFTER(Table2[[#This Row],[rxn]],"_",-1)</f>
        <v>c</v>
      </c>
      <c r="J4013" s="2" t="str">
        <f>_xlfn.TEXTBEFORE(Table2[[#This Row],[rxn]],"_"&amp;Table2[[#This Row],[compartment]],-1)</f>
        <v>XAND</v>
      </c>
      <c r="K4013" s="2" t="str" cm="1">
        <f t="array" ref="K4013">_xlfn.LET(_xlpm.t,J4013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3" s="2" t="str">
        <f>IF(LEN(Table2[[#This Row],[number at end of rxn-compartment]])&gt;0,_xlfn.TEXTBEFORE(Table2[[#This Row],[rxn-compartment]],Table2[[#This Row],[number at end of rxn-compartment]],-1),"")</f>
        <v/>
      </c>
    </row>
    <row r="4014" spans="1:12" x14ac:dyDescent="0.2">
      <c r="A4014" t="s">
        <v>8270</v>
      </c>
      <c r="B4014" t="s">
        <v>8269</v>
      </c>
      <c r="C4014" t="s">
        <v>21</v>
      </c>
      <c r="D4014" t="s">
        <v>5707</v>
      </c>
      <c r="E4014" t="str">
        <f>_xlfn.XLOOKUP(Table2[[#This Row],[rxn]],[1]Sheet1!$A:$A,[1]Sheet1!$C:$C,"Other metaolism",0)</f>
        <v>RNA metabolism</v>
      </c>
      <c r="F4014" t="s">
        <v>116</v>
      </c>
      <c r="G4014" t="str">
        <f>Table2[[#This Row],[rxn]]&amp;"_"&amp;Table2[[#This Row],[dir]]</f>
        <v>XAND_c_REV</v>
      </c>
      <c r="H4014" t="str" cm="1">
        <f t="array" ref="H4014">_xlfn.TEXTJOIN(",",TRUE,_xlfn.UNIQUE(_xlfn._xlws.FILTER(Table2[enz],Table2[rxn+dir]=Table2[[#This Row],[rxn+dir]])))</f>
        <v>rt7594</v>
      </c>
      <c r="I4014" s="2" t="str">
        <f>_xlfn.TEXTAFTER(Table2[[#This Row],[rxn]],"_",-1)</f>
        <v>c</v>
      </c>
      <c r="J4014" s="2" t="str">
        <f>_xlfn.TEXTBEFORE(Table2[[#This Row],[rxn]],"_"&amp;Table2[[#This Row],[compartment]],-1)</f>
        <v>XAND</v>
      </c>
      <c r="K4014" s="2" t="str" cm="1">
        <f t="array" ref="K4014">_xlfn.LET(_xlpm.t,J4014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4" s="2" t="str">
        <f>IF(LEN(Table2[[#This Row],[number at end of rxn-compartment]])&gt;0,_xlfn.TEXTBEFORE(Table2[[#This Row],[rxn-compartment]],Table2[[#This Row],[number at end of rxn-compartment]],-1),"")</f>
        <v/>
      </c>
    </row>
    <row r="4015" spans="1:12" x14ac:dyDescent="0.2">
      <c r="A4015" t="s">
        <v>8271</v>
      </c>
      <c r="B4015" t="s">
        <v>8272</v>
      </c>
      <c r="C4015" t="s">
        <v>8</v>
      </c>
      <c r="D4015" t="s">
        <v>1270</v>
      </c>
      <c r="E4015" t="str">
        <f>_xlfn.XLOOKUP(Table2[[#This Row],[rxn]],[1]Sheet1!$A:$A,[1]Sheet1!$C:$C,"Other metaolism",0)</f>
        <v>Excluded</v>
      </c>
      <c r="F4015" t="s">
        <v>19</v>
      </c>
      <c r="G4015" t="str">
        <f>Table2[[#This Row],[rxn]]&amp;"_"&amp;Table2[[#This Row],[dir]]</f>
        <v>XANt_c_e_FWD</v>
      </c>
      <c r="H4015" t="str" cm="1">
        <f t="array" ref="H4015">_xlfn.TEXTJOIN(",",TRUE,_xlfn.UNIQUE(_xlfn._xlws.FILTER(Table2[enz],Table2[rxn+dir]=Table2[[#This Row],[rxn+dir]])))</f>
        <v>SPONT</v>
      </c>
      <c r="I4015" s="2" t="str">
        <f>_xlfn.TEXTAFTER(Table2[[#This Row],[rxn]],"_",-1)</f>
        <v>e</v>
      </c>
      <c r="J4015" s="2" t="str">
        <f>_xlfn.TEXTBEFORE(Table2[[#This Row],[rxn]],"_"&amp;Table2[[#This Row],[compartment]],-1)</f>
        <v>XANt_c</v>
      </c>
      <c r="K4015" s="2" t="str" cm="1">
        <f t="array" ref="K4015">_xlfn.LET(_xlpm.t,J4015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5" s="2" t="str">
        <f>IF(LEN(Table2[[#This Row],[number at end of rxn-compartment]])&gt;0,_xlfn.TEXTBEFORE(Table2[[#This Row],[rxn-compartment]],Table2[[#This Row],[number at end of rxn-compartment]],-1),"")</f>
        <v/>
      </c>
    </row>
    <row r="4016" spans="1:12" x14ac:dyDescent="0.2">
      <c r="A4016" t="s">
        <v>8273</v>
      </c>
      <c r="B4016" t="s">
        <v>8272</v>
      </c>
      <c r="C4016" t="s">
        <v>21</v>
      </c>
      <c r="D4016" t="s">
        <v>1270</v>
      </c>
      <c r="E4016" t="str">
        <f>_xlfn.XLOOKUP(Table2[[#This Row],[rxn]],[1]Sheet1!$A:$A,[1]Sheet1!$C:$C,"Other metaolism",0)</f>
        <v>Excluded</v>
      </c>
      <c r="F4016" t="s">
        <v>19</v>
      </c>
      <c r="G4016" t="str">
        <f>Table2[[#This Row],[rxn]]&amp;"_"&amp;Table2[[#This Row],[dir]]</f>
        <v>XANt_c_e_REV</v>
      </c>
      <c r="H4016" t="str" cm="1">
        <f t="array" ref="H4016">_xlfn.TEXTJOIN(",",TRUE,_xlfn.UNIQUE(_xlfn._xlws.FILTER(Table2[enz],Table2[rxn+dir]=Table2[[#This Row],[rxn+dir]])))</f>
        <v>SPONT</v>
      </c>
      <c r="I4016" s="2" t="str">
        <f>_xlfn.TEXTAFTER(Table2[[#This Row],[rxn]],"_",-1)</f>
        <v>e</v>
      </c>
      <c r="J4016" s="2" t="str">
        <f>_xlfn.TEXTBEFORE(Table2[[#This Row],[rxn]],"_"&amp;Table2[[#This Row],[compartment]],-1)</f>
        <v>XANt_c</v>
      </c>
      <c r="K4016" s="2" t="str" cm="1">
        <f t="array" ref="K4016">_xlfn.LET(_xlpm.t,J4016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6" s="2" t="str">
        <f>IF(LEN(Table2[[#This Row],[number at end of rxn-compartment]])&gt;0,_xlfn.TEXTBEFORE(Table2[[#This Row],[rxn-compartment]],Table2[[#This Row],[number at end of rxn-compartment]],-1),"")</f>
        <v/>
      </c>
    </row>
    <row r="4017" spans="1:12" x14ac:dyDescent="0.2">
      <c r="A4017" t="s">
        <v>8274</v>
      </c>
      <c r="B4017" t="s">
        <v>8275</v>
      </c>
      <c r="C4017" t="s">
        <v>8</v>
      </c>
      <c r="D4017" t="s">
        <v>5326</v>
      </c>
      <c r="E4017" t="str">
        <f>_xlfn.XLOOKUP(Table2[[#This Row],[rxn]],[1]Sheet1!$A:$A,[1]Sheet1!$C:$C,"Other metaolism",0)</f>
        <v>RNA metabolism</v>
      </c>
      <c r="F4017" t="s">
        <v>116</v>
      </c>
      <c r="G4017" t="str">
        <f>Table2[[#This Row],[rxn]]&amp;"_"&amp;Table2[[#This Row],[dir]]</f>
        <v>XPPT_c_FWD</v>
      </c>
      <c r="H4017" t="str" cm="1">
        <f t="array" ref="H4017">_xlfn.TEXTJOIN(",",TRUE,_xlfn.UNIQUE(_xlfn._xlws.FILTER(Table2[enz],Table2[rxn+dir]=Table2[[#This Row],[rxn+dir]])))</f>
        <v>rt4077</v>
      </c>
      <c r="I4017" s="2" t="str">
        <f>_xlfn.TEXTAFTER(Table2[[#This Row],[rxn]],"_",-1)</f>
        <v>c</v>
      </c>
      <c r="J4017" s="2" t="str">
        <f>_xlfn.TEXTBEFORE(Table2[[#This Row],[rxn]],"_"&amp;Table2[[#This Row],[compartment]],-1)</f>
        <v>XPPT</v>
      </c>
      <c r="K4017" s="2" t="str" cm="1">
        <f t="array" ref="K4017">_xlfn.LET(_xlpm.t,J4017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7" s="2" t="str">
        <f>IF(LEN(Table2[[#This Row],[number at end of rxn-compartment]])&gt;0,_xlfn.TEXTBEFORE(Table2[[#This Row],[rxn-compartment]],Table2[[#This Row],[number at end of rxn-compartment]],-1),"")</f>
        <v/>
      </c>
    </row>
    <row r="4018" spans="1:12" x14ac:dyDescent="0.2">
      <c r="A4018" t="s">
        <v>8276</v>
      </c>
      <c r="B4018" t="s">
        <v>8277</v>
      </c>
      <c r="C4018" t="s">
        <v>8</v>
      </c>
      <c r="D4018" t="s">
        <v>1270</v>
      </c>
      <c r="E4018" t="str">
        <f>_xlfn.XLOOKUP(Table2[[#This Row],[rxn]],[1]Sheet1!$A:$A,[1]Sheet1!$C:$C,"Other metaolism",0)</f>
        <v>Excluded</v>
      </c>
      <c r="F4018" t="s">
        <v>19</v>
      </c>
      <c r="G4018" t="str">
        <f>Table2[[#This Row],[rxn]]&amp;"_"&amp;Table2[[#This Row],[dir]]</f>
        <v>XTSNt_c_e_FWD</v>
      </c>
      <c r="H4018" t="str" cm="1">
        <f t="array" ref="H4018">_xlfn.TEXTJOIN(",",TRUE,_xlfn.UNIQUE(_xlfn._xlws.FILTER(Table2[enz],Table2[rxn+dir]=Table2[[#This Row],[rxn+dir]])))</f>
        <v>SPONT</v>
      </c>
      <c r="I4018" s="2" t="str">
        <f>_xlfn.TEXTAFTER(Table2[[#This Row],[rxn]],"_",-1)</f>
        <v>e</v>
      </c>
      <c r="J4018" s="2" t="str">
        <f>_xlfn.TEXTBEFORE(Table2[[#This Row],[rxn]],"_"&amp;Table2[[#This Row],[compartment]],-1)</f>
        <v>XTSNt_c</v>
      </c>
      <c r="K4018" s="2" t="str" cm="1">
        <f t="array" ref="K4018">_xlfn.LET(_xlpm.t,J4018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8" s="2" t="str">
        <f>IF(LEN(Table2[[#This Row],[number at end of rxn-compartment]])&gt;0,_xlfn.TEXTBEFORE(Table2[[#This Row],[rxn-compartment]],Table2[[#This Row],[number at end of rxn-compartment]],-1),"")</f>
        <v/>
      </c>
    </row>
    <row r="4019" spans="1:12" x14ac:dyDescent="0.2">
      <c r="A4019" t="s">
        <v>8278</v>
      </c>
      <c r="B4019" t="s">
        <v>8280</v>
      </c>
      <c r="C4019" t="s">
        <v>8</v>
      </c>
      <c r="D4019" t="s">
        <v>8279</v>
      </c>
      <c r="E4019" t="str">
        <f>_xlfn.XLOOKUP(Table2[[#This Row],[rxn]],[1]Sheet1!$A:$A,[1]Sheet1!$C:$C,"Other metaolism",0)</f>
        <v>Other metabolism</v>
      </c>
      <c r="F4019" t="s">
        <v>8281</v>
      </c>
      <c r="G4019" t="str">
        <f>Table2[[#This Row],[rxn]]&amp;"_"&amp;Table2[[#This Row],[dir]]</f>
        <v>XU5PFGT_x_FWD</v>
      </c>
      <c r="H4019" t="str" cm="1">
        <f t="array" ref="H4019">_xlfn.TEXTJOIN(",",TRUE,_xlfn.UNIQUE(_xlfn._xlws.FILTER(Table2[enz],Table2[rxn+dir]=Table2[[#This Row],[rxn+dir]])))</f>
        <v>rt7263_x</v>
      </c>
      <c r="I4019" s="2" t="str">
        <f>_xlfn.TEXTAFTER(Table2[[#This Row],[rxn]],"_",-1)</f>
        <v>x</v>
      </c>
      <c r="J4019" s="2" t="str">
        <f>_xlfn.TEXTBEFORE(Table2[[#This Row],[rxn]],"_"&amp;Table2[[#This Row],[compartment]],-1)</f>
        <v>XU5PFGT</v>
      </c>
      <c r="K4019" s="2" t="str" cm="1">
        <f t="array" ref="K4019">_xlfn.LET(_xlpm.t,J4019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19" s="2" t="str">
        <f>IF(LEN(Table2[[#This Row],[number at end of rxn-compartment]])&gt;0,_xlfn.TEXTBEFORE(Table2[[#This Row],[rxn-compartment]],Table2[[#This Row],[number at end of rxn-compartment]],-1),"")</f>
        <v/>
      </c>
    </row>
    <row r="4020" spans="1:12" x14ac:dyDescent="0.2">
      <c r="A4020" t="s">
        <v>8282</v>
      </c>
      <c r="B4020" t="s">
        <v>8284</v>
      </c>
      <c r="C4020" t="s">
        <v>8</v>
      </c>
      <c r="D4020" t="s">
        <v>8283</v>
      </c>
      <c r="E4020" t="str">
        <f>_xlfn.XLOOKUP(Table2[[#This Row],[rxn]],[1]Sheet1!$A:$A,[1]Sheet1!$C:$C,"Other metaolism",0)</f>
        <v>Other metabolism</v>
      </c>
      <c r="F4020" t="s">
        <v>524</v>
      </c>
      <c r="G4020" t="str">
        <f>Table2[[#This Row],[rxn]]&amp;"_"&amp;Table2[[#This Row],[dir]]</f>
        <v>XYLI1_c_FWD</v>
      </c>
      <c r="H4020" t="str" cm="1">
        <f t="array" ref="H4020">_xlfn.TEXTJOIN(",",TRUE,_xlfn.UNIQUE(_xlfn._xlws.FILTER(Table2[enz],Table2[rxn+dir]=Table2[[#This Row],[rxn+dir]])))</f>
        <v>rt0738,rt5360</v>
      </c>
      <c r="I4020" s="2" t="str">
        <f>_xlfn.TEXTAFTER(Table2[[#This Row],[rxn]],"_",-1)</f>
        <v>c</v>
      </c>
      <c r="J4020" s="2" t="str">
        <f>_xlfn.TEXTBEFORE(Table2[[#This Row],[rxn]],"_"&amp;Table2[[#This Row],[compartment]],-1)</f>
        <v>XYLI1</v>
      </c>
      <c r="K4020" s="2" t="str" cm="1">
        <f t="array" ref="K4020">_xlfn.LET(_xlpm.t,J4020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4020" s="2" t="str">
        <f>IF(LEN(Table2[[#This Row],[number at end of rxn-compartment]])&gt;0,_xlfn.TEXTBEFORE(Table2[[#This Row],[rxn-compartment]],Table2[[#This Row],[number at end of rxn-compartment]],-1),"")</f>
        <v>XYLI</v>
      </c>
    </row>
    <row r="4021" spans="1:12" x14ac:dyDescent="0.2">
      <c r="A4021" t="s">
        <v>8285</v>
      </c>
      <c r="B4021" t="s">
        <v>8284</v>
      </c>
      <c r="C4021" t="s">
        <v>21</v>
      </c>
      <c r="D4021" t="s">
        <v>8283</v>
      </c>
      <c r="E4021" t="str">
        <f>_xlfn.XLOOKUP(Table2[[#This Row],[rxn]],[1]Sheet1!$A:$A,[1]Sheet1!$C:$C,"Other metaolism",0)</f>
        <v>Other metabolism</v>
      </c>
      <c r="F4021" t="s">
        <v>524</v>
      </c>
      <c r="G4021" t="str">
        <f>Table2[[#This Row],[rxn]]&amp;"_"&amp;Table2[[#This Row],[dir]]</f>
        <v>XYLI1_c_REV</v>
      </c>
      <c r="H4021" t="str" cm="1">
        <f t="array" ref="H4021">_xlfn.TEXTJOIN(",",TRUE,_xlfn.UNIQUE(_xlfn._xlws.FILTER(Table2[enz],Table2[rxn+dir]=Table2[[#This Row],[rxn+dir]])))</f>
        <v>rt0738,rt5360</v>
      </c>
      <c r="I4021" s="2" t="str">
        <f>_xlfn.TEXTAFTER(Table2[[#This Row],[rxn]],"_",-1)</f>
        <v>c</v>
      </c>
      <c r="J4021" s="2" t="str">
        <f>_xlfn.TEXTBEFORE(Table2[[#This Row],[rxn]],"_"&amp;Table2[[#This Row],[compartment]],-1)</f>
        <v>XYLI1</v>
      </c>
      <c r="K4021" s="2" t="str" cm="1">
        <f t="array" ref="K4021">_xlfn.LET(_xlpm.t,J4021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4021" s="2" t="str">
        <f>IF(LEN(Table2[[#This Row],[number at end of rxn-compartment]])&gt;0,_xlfn.TEXTBEFORE(Table2[[#This Row],[rxn-compartment]],Table2[[#This Row],[number at end of rxn-compartment]],-1),"")</f>
        <v>XYLI</v>
      </c>
    </row>
    <row r="4022" spans="1:12" x14ac:dyDescent="0.2">
      <c r="A4022" t="s">
        <v>8286</v>
      </c>
      <c r="B4022" t="s">
        <v>8284</v>
      </c>
      <c r="C4022" t="s">
        <v>8</v>
      </c>
      <c r="D4022" t="s">
        <v>8287</v>
      </c>
      <c r="E4022" t="str">
        <f>_xlfn.XLOOKUP(Table2[[#This Row],[rxn]],[1]Sheet1!$A:$A,[1]Sheet1!$C:$C,"Other metaolism",0)</f>
        <v>Other metabolism</v>
      </c>
      <c r="F4022" t="s">
        <v>524</v>
      </c>
      <c r="G4022" t="str">
        <f>Table2[[#This Row],[rxn]]&amp;"_"&amp;Table2[[#This Row],[dir]]</f>
        <v>XYLI1_c_FWD</v>
      </c>
      <c r="H4022" t="str" cm="1">
        <f t="array" ref="H4022">_xlfn.TEXTJOIN(",",TRUE,_xlfn.UNIQUE(_xlfn._xlws.FILTER(Table2[enz],Table2[rxn+dir]=Table2[[#This Row],[rxn+dir]])))</f>
        <v>rt0738,rt5360</v>
      </c>
      <c r="I4022" s="2" t="str">
        <f>_xlfn.TEXTAFTER(Table2[[#This Row],[rxn]],"_",-1)</f>
        <v>c</v>
      </c>
      <c r="J4022" s="2" t="str">
        <f>_xlfn.TEXTBEFORE(Table2[[#This Row],[rxn]],"_"&amp;Table2[[#This Row],[compartment]],-1)</f>
        <v>XYLI1</v>
      </c>
      <c r="K4022" s="2" t="str" cm="1">
        <f t="array" ref="K4022">_xlfn.LET(_xlpm.t,J4022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4022" s="2" t="str">
        <f>IF(LEN(Table2[[#This Row],[number at end of rxn-compartment]])&gt;0,_xlfn.TEXTBEFORE(Table2[[#This Row],[rxn-compartment]],Table2[[#This Row],[number at end of rxn-compartment]],-1),"")</f>
        <v>XYLI</v>
      </c>
    </row>
    <row r="4023" spans="1:12" x14ac:dyDescent="0.2">
      <c r="A4023" t="s">
        <v>8288</v>
      </c>
      <c r="B4023" t="s">
        <v>8284</v>
      </c>
      <c r="C4023" t="s">
        <v>21</v>
      </c>
      <c r="D4023" t="s">
        <v>8287</v>
      </c>
      <c r="E4023" t="str">
        <f>_xlfn.XLOOKUP(Table2[[#This Row],[rxn]],[1]Sheet1!$A:$A,[1]Sheet1!$C:$C,"Other metaolism",0)</f>
        <v>Other metabolism</v>
      </c>
      <c r="F4023" t="s">
        <v>524</v>
      </c>
      <c r="G4023" t="str">
        <f>Table2[[#This Row],[rxn]]&amp;"_"&amp;Table2[[#This Row],[dir]]</f>
        <v>XYLI1_c_REV</v>
      </c>
      <c r="H4023" t="str" cm="1">
        <f t="array" ref="H4023">_xlfn.TEXTJOIN(",",TRUE,_xlfn.UNIQUE(_xlfn._xlws.FILTER(Table2[enz],Table2[rxn+dir]=Table2[[#This Row],[rxn+dir]])))</f>
        <v>rt0738,rt5360</v>
      </c>
      <c r="I4023" s="2" t="str">
        <f>_xlfn.TEXTAFTER(Table2[[#This Row],[rxn]],"_",-1)</f>
        <v>c</v>
      </c>
      <c r="J4023" s="2" t="str">
        <f>_xlfn.TEXTBEFORE(Table2[[#This Row],[rxn]],"_"&amp;Table2[[#This Row],[compartment]],-1)</f>
        <v>XYLI1</v>
      </c>
      <c r="K4023" s="2" t="str" cm="1">
        <f t="array" ref="K4023">_xlfn.LET(_xlpm.t,J4023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4023" s="2" t="str">
        <f>IF(LEN(Table2[[#This Row],[number at end of rxn-compartment]])&gt;0,_xlfn.TEXTBEFORE(Table2[[#This Row],[rxn-compartment]],Table2[[#This Row],[number at end of rxn-compartment]],-1),"")</f>
        <v>XYLI</v>
      </c>
    </row>
    <row r="4024" spans="1:12" x14ac:dyDescent="0.2">
      <c r="A4024" t="s">
        <v>8289</v>
      </c>
      <c r="B4024" t="s">
        <v>8290</v>
      </c>
      <c r="C4024" t="s">
        <v>8</v>
      </c>
      <c r="D4024" t="s">
        <v>8283</v>
      </c>
      <c r="E4024" t="str">
        <f>_xlfn.XLOOKUP(Table2[[#This Row],[rxn]],[1]Sheet1!$A:$A,[1]Sheet1!$C:$C,"Other metaolism",0)</f>
        <v>Other metabolism</v>
      </c>
      <c r="F4024" t="s">
        <v>524</v>
      </c>
      <c r="G4024" t="str">
        <f>Table2[[#This Row],[rxn]]&amp;"_"&amp;Table2[[#This Row],[dir]]</f>
        <v>XYLI2_c_FWD</v>
      </c>
      <c r="H4024" t="str" cm="1">
        <f t="array" ref="H4024">_xlfn.TEXTJOIN(",",TRUE,_xlfn.UNIQUE(_xlfn._xlws.FILTER(Table2[enz],Table2[rxn+dir]=Table2[[#This Row],[rxn+dir]])))</f>
        <v>rt0738,rt5360</v>
      </c>
      <c r="I4024" s="2" t="str">
        <f>_xlfn.TEXTAFTER(Table2[[#This Row],[rxn]],"_",-1)</f>
        <v>c</v>
      </c>
      <c r="J4024" s="2" t="str">
        <f>_xlfn.TEXTBEFORE(Table2[[#This Row],[rxn]],"_"&amp;Table2[[#This Row],[compartment]],-1)</f>
        <v>XYLI2</v>
      </c>
      <c r="K4024" s="2" t="str" cm="1">
        <f t="array" ref="K4024">_xlfn.LET(_xlpm.t,J4024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4024" s="2" t="str">
        <f>IF(LEN(Table2[[#This Row],[number at end of rxn-compartment]])&gt;0,_xlfn.TEXTBEFORE(Table2[[#This Row],[rxn-compartment]],Table2[[#This Row],[number at end of rxn-compartment]],-1),"")</f>
        <v>XYLI</v>
      </c>
    </row>
    <row r="4025" spans="1:12" x14ac:dyDescent="0.2">
      <c r="A4025" t="s">
        <v>8291</v>
      </c>
      <c r="B4025" t="s">
        <v>8290</v>
      </c>
      <c r="C4025" t="s">
        <v>8</v>
      </c>
      <c r="D4025" t="s">
        <v>8287</v>
      </c>
      <c r="E4025" t="str">
        <f>_xlfn.XLOOKUP(Table2[[#This Row],[rxn]],[1]Sheet1!$A:$A,[1]Sheet1!$C:$C,"Other metaolism",0)</f>
        <v>Other metabolism</v>
      </c>
      <c r="F4025" t="s">
        <v>524</v>
      </c>
      <c r="G4025" t="str">
        <f>Table2[[#This Row],[rxn]]&amp;"_"&amp;Table2[[#This Row],[dir]]</f>
        <v>XYLI2_c_FWD</v>
      </c>
      <c r="H4025" t="str" cm="1">
        <f t="array" ref="H4025">_xlfn.TEXTJOIN(",",TRUE,_xlfn.UNIQUE(_xlfn._xlws.FILTER(Table2[enz],Table2[rxn+dir]=Table2[[#This Row],[rxn+dir]])))</f>
        <v>rt0738,rt5360</v>
      </c>
      <c r="I4025" s="2" t="str">
        <f>_xlfn.TEXTAFTER(Table2[[#This Row],[rxn]],"_",-1)</f>
        <v>c</v>
      </c>
      <c r="J4025" s="2" t="str">
        <f>_xlfn.TEXTBEFORE(Table2[[#This Row],[rxn]],"_"&amp;Table2[[#This Row],[compartment]],-1)</f>
        <v>XYLI2</v>
      </c>
      <c r="K4025" s="2" t="str" cm="1">
        <f t="array" ref="K4025">_xlfn.LET(_xlpm.t,J4025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4025" s="2" t="str">
        <f>IF(LEN(Table2[[#This Row],[number at end of rxn-compartment]])&gt;0,_xlfn.TEXTBEFORE(Table2[[#This Row],[rxn-compartment]],Table2[[#This Row],[number at end of rxn-compartment]],-1),"")</f>
        <v>XYLI</v>
      </c>
    </row>
    <row r="4026" spans="1:12" x14ac:dyDescent="0.2">
      <c r="A4026" t="s">
        <v>8292</v>
      </c>
      <c r="B4026" t="s">
        <v>8294</v>
      </c>
      <c r="C4026" t="s">
        <v>8</v>
      </c>
      <c r="D4026" t="s">
        <v>8293</v>
      </c>
      <c r="E4026" t="str">
        <f>_xlfn.XLOOKUP(Table2[[#This Row],[rxn]],[1]Sheet1!$A:$A,[1]Sheet1!$C:$C,"Other metaolism",0)</f>
        <v>Other biosynthetic metabolism</v>
      </c>
      <c r="F4026" t="s">
        <v>541</v>
      </c>
      <c r="G4026" t="str">
        <f>Table2[[#This Row],[rxn]]&amp;"_"&amp;Table2[[#This Row],[dir]]</f>
        <v>XYLK_c_FWD</v>
      </c>
      <c r="H4026" t="str" cm="1">
        <f t="array" ref="H4026">_xlfn.TEXTJOIN(",",TRUE,_xlfn.UNIQUE(_xlfn._xlws.FILTER(Table2[enz],Table2[rxn+dir]=Table2[[#This Row],[rxn+dir]])))</f>
        <v>rt8482</v>
      </c>
      <c r="I4026" s="2" t="str">
        <f>_xlfn.TEXTAFTER(Table2[[#This Row],[rxn]],"_",-1)</f>
        <v>c</v>
      </c>
      <c r="J4026" s="2" t="str">
        <f>_xlfn.TEXTBEFORE(Table2[[#This Row],[rxn]],"_"&amp;Table2[[#This Row],[compartment]],-1)</f>
        <v>XYLK</v>
      </c>
      <c r="K4026" s="2" t="str" cm="1">
        <f t="array" ref="K4026">_xlfn.LET(_xlpm.t,J4026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26" s="2" t="str">
        <f>IF(LEN(Table2[[#This Row],[number at end of rxn-compartment]])&gt;0,_xlfn.TEXTBEFORE(Table2[[#This Row],[rxn-compartment]],Table2[[#This Row],[number at end of rxn-compartment]],-1),"")</f>
        <v/>
      </c>
    </row>
    <row r="4027" spans="1:12" x14ac:dyDescent="0.2">
      <c r="A4027" t="s">
        <v>8295</v>
      </c>
      <c r="B4027" t="s">
        <v>8297</v>
      </c>
      <c r="C4027" t="s">
        <v>8</v>
      </c>
      <c r="D4027" t="s">
        <v>8296</v>
      </c>
      <c r="E4027" t="str">
        <f>_xlfn.XLOOKUP(Table2[[#This Row],[rxn]],[1]Sheet1!$A:$A,[1]Sheet1!$C:$C,"Other metaolism",0)</f>
        <v>Other metabolism</v>
      </c>
      <c r="F4027" t="s">
        <v>524</v>
      </c>
      <c r="G4027" t="str">
        <f>Table2[[#This Row],[rxn]]&amp;"_"&amp;Table2[[#This Row],[dir]]</f>
        <v>XYLRy_c_FWD</v>
      </c>
      <c r="H4027" t="str" cm="1">
        <f t="array" ref="H4027">_xlfn.TEXTJOIN(",",TRUE,_xlfn.UNIQUE(_xlfn._xlws.FILTER(Table2[enz],Table2[rxn+dir]=Table2[[#This Row],[rxn+dir]])))</f>
        <v>rt1406</v>
      </c>
      <c r="I4027" s="2" t="str">
        <f>_xlfn.TEXTAFTER(Table2[[#This Row],[rxn]],"_",-1)</f>
        <v>c</v>
      </c>
      <c r="J4027" s="2" t="str">
        <f>_xlfn.TEXTBEFORE(Table2[[#This Row],[rxn]],"_"&amp;Table2[[#This Row],[compartment]],-1)</f>
        <v>XYLRy</v>
      </c>
      <c r="K4027" s="2" t="str" cm="1">
        <f t="array" ref="K4027">_xlfn.LET(_xlpm.t,J4027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27" s="2" t="str">
        <f>IF(LEN(Table2[[#This Row],[number at end of rxn-compartment]])&gt;0,_xlfn.TEXTBEFORE(Table2[[#This Row],[rxn-compartment]],Table2[[#This Row],[number at end of rxn-compartment]],-1),"")</f>
        <v/>
      </c>
    </row>
    <row r="4028" spans="1:12" x14ac:dyDescent="0.2">
      <c r="A4028" t="s">
        <v>8298</v>
      </c>
      <c r="B4028" t="s">
        <v>8297</v>
      </c>
      <c r="C4028" t="s">
        <v>21</v>
      </c>
      <c r="D4028" t="s">
        <v>8296</v>
      </c>
      <c r="E4028" t="str">
        <f>_xlfn.XLOOKUP(Table2[[#This Row],[rxn]],[1]Sheet1!$A:$A,[1]Sheet1!$C:$C,"Other metaolism",0)</f>
        <v>Other metabolism</v>
      </c>
      <c r="F4028" t="s">
        <v>524</v>
      </c>
      <c r="G4028" t="str">
        <f>Table2[[#This Row],[rxn]]&amp;"_"&amp;Table2[[#This Row],[dir]]</f>
        <v>XYLRy_c_REV</v>
      </c>
      <c r="H4028" t="str" cm="1">
        <f t="array" ref="H4028">_xlfn.TEXTJOIN(",",TRUE,_xlfn.UNIQUE(_xlfn._xlws.FILTER(Table2[enz],Table2[rxn+dir]=Table2[[#This Row],[rxn+dir]])))</f>
        <v>rt1406</v>
      </c>
      <c r="I4028" s="2" t="str">
        <f>_xlfn.TEXTAFTER(Table2[[#This Row],[rxn]],"_",-1)</f>
        <v>c</v>
      </c>
      <c r="J4028" s="2" t="str">
        <f>_xlfn.TEXTBEFORE(Table2[[#This Row],[rxn]],"_"&amp;Table2[[#This Row],[compartment]],-1)</f>
        <v>XYLRy</v>
      </c>
      <c r="K4028" s="2" t="str" cm="1">
        <f t="array" ref="K4028">_xlfn.LET(_xlpm.t,J4028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28" s="2" t="str">
        <f>IF(LEN(Table2[[#This Row],[number at end of rxn-compartment]])&gt;0,_xlfn.TEXTBEFORE(Table2[[#This Row],[rxn-compartment]],Table2[[#This Row],[number at end of rxn-compartment]],-1),"")</f>
        <v/>
      </c>
    </row>
    <row r="4029" spans="1:12" x14ac:dyDescent="0.2">
      <c r="A4029" t="s">
        <v>8299</v>
      </c>
      <c r="B4029" t="s">
        <v>8300</v>
      </c>
      <c r="C4029" t="s">
        <v>8</v>
      </c>
      <c r="D4029" t="s">
        <v>2201</v>
      </c>
      <c r="E4029" t="str">
        <f>_xlfn.XLOOKUP(Table2[[#This Row],[rxn]],[1]Sheet1!$A:$A,[1]Sheet1!$C:$C,"Other metaolism",0)</f>
        <v>Excluded</v>
      </c>
      <c r="F4029" t="s">
        <v>19</v>
      </c>
      <c r="G4029" t="str">
        <f>Table2[[#This Row],[rxn]]&amp;"_"&amp;Table2[[#This Row],[dir]]</f>
        <v>XYLt_c_e_FWD</v>
      </c>
      <c r="H4029" t="str" cm="1">
        <f t="array" ref="H4029">_xlfn.TEXTJOIN(",",TRUE,_xlfn.UNIQUE(_xlfn._xlws.FILTER(Table2[enz],Table2[rxn+dir]=Table2[[#This Row],[rxn+dir]])))</f>
        <v>UNKNOWN</v>
      </c>
      <c r="I4029" s="2" t="str">
        <f>_xlfn.TEXTAFTER(Table2[[#This Row],[rxn]],"_",-1)</f>
        <v>e</v>
      </c>
      <c r="J4029" s="2" t="str">
        <f>_xlfn.TEXTBEFORE(Table2[[#This Row],[rxn]],"_"&amp;Table2[[#This Row],[compartment]],-1)</f>
        <v>XYLt_c</v>
      </c>
      <c r="K4029" s="2" t="str" cm="1">
        <f t="array" ref="K4029">_xlfn.LET(_xlpm.t,J4029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29" s="2" t="str">
        <f>IF(LEN(Table2[[#This Row],[number at end of rxn-compartment]])&gt;0,_xlfn.TEXTBEFORE(Table2[[#This Row],[rxn-compartment]],Table2[[#This Row],[number at end of rxn-compartment]],-1),"")</f>
        <v/>
      </c>
    </row>
    <row r="4030" spans="1:12" x14ac:dyDescent="0.2">
      <c r="A4030" t="s">
        <v>8301</v>
      </c>
      <c r="B4030" t="s">
        <v>8300</v>
      </c>
      <c r="C4030" t="s">
        <v>21</v>
      </c>
      <c r="D4030" t="s">
        <v>2201</v>
      </c>
      <c r="E4030" t="str">
        <f>_xlfn.XLOOKUP(Table2[[#This Row],[rxn]],[1]Sheet1!$A:$A,[1]Sheet1!$C:$C,"Other metaolism",0)</f>
        <v>Excluded</v>
      </c>
      <c r="F4030" t="s">
        <v>19</v>
      </c>
      <c r="G4030" t="str">
        <f>Table2[[#This Row],[rxn]]&amp;"_"&amp;Table2[[#This Row],[dir]]</f>
        <v>XYLt_c_e_REV</v>
      </c>
      <c r="H4030" t="str" cm="1">
        <f t="array" ref="H4030">_xlfn.TEXTJOIN(",",TRUE,_xlfn.UNIQUE(_xlfn._xlws.FILTER(Table2[enz],Table2[rxn+dir]=Table2[[#This Row],[rxn+dir]])))</f>
        <v>UNKNOWN</v>
      </c>
      <c r="I4030" s="2" t="str">
        <f>_xlfn.TEXTAFTER(Table2[[#This Row],[rxn]],"_",-1)</f>
        <v>e</v>
      </c>
      <c r="J4030" s="2" t="str">
        <f>_xlfn.TEXTBEFORE(Table2[[#This Row],[rxn]],"_"&amp;Table2[[#This Row],[compartment]],-1)</f>
        <v>XYLt_c</v>
      </c>
      <c r="K4030" s="2" t="str" cm="1">
        <f t="array" ref="K4030">_xlfn.LET(_xlpm.t,J4030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0" s="2" t="str">
        <f>IF(LEN(Table2[[#This Row],[number at end of rxn-compartment]])&gt;0,_xlfn.TEXTBEFORE(Table2[[#This Row],[rxn-compartment]],Table2[[#This Row],[number at end of rxn-compartment]],-1),"")</f>
        <v/>
      </c>
    </row>
    <row r="4031" spans="1:12" x14ac:dyDescent="0.2">
      <c r="A4031" t="s">
        <v>8302</v>
      </c>
      <c r="B4031" t="s">
        <v>8304</v>
      </c>
      <c r="C4031" t="s">
        <v>8</v>
      </c>
      <c r="D4031" t="s">
        <v>8303</v>
      </c>
      <c r="E4031" t="str">
        <f>_xlfn.XLOOKUP(Table2[[#This Row],[rxn]],[1]Sheet1!$A:$A,[1]Sheet1!$C:$C,"Other metaolism",0)</f>
        <v>Other metabolism</v>
      </c>
      <c r="F4031" t="s">
        <v>524</v>
      </c>
      <c r="G4031" t="str">
        <f>Table2[[#This Row],[rxn]]&amp;"_"&amp;Table2[[#This Row],[dir]]</f>
        <v>XYLTOR_c_FWD</v>
      </c>
      <c r="H4031" t="str" cm="1">
        <f t="array" ref="H4031">_xlfn.TEXTJOIN(",",TRUE,_xlfn.UNIQUE(_xlfn._xlws.FILTER(Table2[enz],Table2[rxn+dir]=Table2[[#This Row],[rxn+dir]])))</f>
        <v>rt4609</v>
      </c>
      <c r="I4031" s="2" t="str">
        <f>_xlfn.TEXTAFTER(Table2[[#This Row],[rxn]],"_",-1)</f>
        <v>c</v>
      </c>
      <c r="J4031" s="2" t="str">
        <f>_xlfn.TEXTBEFORE(Table2[[#This Row],[rxn]],"_"&amp;Table2[[#This Row],[compartment]],-1)</f>
        <v>XYLTOR</v>
      </c>
      <c r="K4031" s="2" t="str" cm="1">
        <f t="array" ref="K4031">_xlfn.LET(_xlpm.t,J4031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1" s="2" t="str">
        <f>IF(LEN(Table2[[#This Row],[number at end of rxn-compartment]])&gt;0,_xlfn.TEXTBEFORE(Table2[[#This Row],[rxn-compartment]],Table2[[#This Row],[number at end of rxn-compartment]],-1),"")</f>
        <v/>
      </c>
    </row>
    <row r="4032" spans="1:12" x14ac:dyDescent="0.2">
      <c r="A4032" t="s">
        <v>8305</v>
      </c>
      <c r="B4032" t="s">
        <v>8304</v>
      </c>
      <c r="C4032" t="s">
        <v>21</v>
      </c>
      <c r="D4032" t="s">
        <v>8303</v>
      </c>
      <c r="E4032" t="str">
        <f>_xlfn.XLOOKUP(Table2[[#This Row],[rxn]],[1]Sheet1!$A:$A,[1]Sheet1!$C:$C,"Other metaolism",0)</f>
        <v>Other metabolism</v>
      </c>
      <c r="F4032" t="s">
        <v>524</v>
      </c>
      <c r="G4032" t="str">
        <f>Table2[[#This Row],[rxn]]&amp;"_"&amp;Table2[[#This Row],[dir]]</f>
        <v>XYLTOR_c_REV</v>
      </c>
      <c r="H4032" t="str" cm="1">
        <f t="array" ref="H4032">_xlfn.TEXTJOIN(",",TRUE,_xlfn.UNIQUE(_xlfn._xlws.FILTER(Table2[enz],Table2[rxn+dir]=Table2[[#This Row],[rxn+dir]])))</f>
        <v>rt4609</v>
      </c>
      <c r="I4032" s="2" t="str">
        <f>_xlfn.TEXTAFTER(Table2[[#This Row],[rxn]],"_",-1)</f>
        <v>c</v>
      </c>
      <c r="J4032" s="2" t="str">
        <f>_xlfn.TEXTBEFORE(Table2[[#This Row],[rxn]],"_"&amp;Table2[[#This Row],[compartment]],-1)</f>
        <v>XYLTOR</v>
      </c>
      <c r="K4032" s="2" t="str" cm="1">
        <f t="array" ref="K4032">_xlfn.LET(_xlpm.t,J4032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2" s="2" t="str">
        <f>IF(LEN(Table2[[#This Row],[number at end of rxn-compartment]])&gt;0,_xlfn.TEXTBEFORE(Table2[[#This Row],[rxn-compartment]],Table2[[#This Row],[number at end of rxn-compartment]],-1),"")</f>
        <v/>
      </c>
    </row>
    <row r="4033" spans="1:12" x14ac:dyDescent="0.2">
      <c r="A4033" t="s">
        <v>8306</v>
      </c>
      <c r="B4033" t="s">
        <v>8307</v>
      </c>
      <c r="C4033" t="s">
        <v>8</v>
      </c>
      <c r="D4033" t="s">
        <v>2201</v>
      </c>
      <c r="E4033" t="str">
        <f>_xlfn.XLOOKUP(Table2[[#This Row],[rxn]],[1]Sheet1!$A:$A,[1]Sheet1!$C:$C,"Other metaolism",0)</f>
        <v>Excluded</v>
      </c>
      <c r="F4033" t="s">
        <v>19</v>
      </c>
      <c r="G4033" t="str">
        <f>Table2[[#This Row],[rxn]]&amp;"_"&amp;Table2[[#This Row],[dir]]</f>
        <v>XYLTt_c_e_FWD</v>
      </c>
      <c r="H4033" t="str" cm="1">
        <f t="array" ref="H4033">_xlfn.TEXTJOIN(",",TRUE,_xlfn.UNIQUE(_xlfn._xlws.FILTER(Table2[enz],Table2[rxn+dir]=Table2[[#This Row],[rxn+dir]])))</f>
        <v>UNKNOWN</v>
      </c>
      <c r="I4033" s="2" t="str">
        <f>_xlfn.TEXTAFTER(Table2[[#This Row],[rxn]],"_",-1)</f>
        <v>e</v>
      </c>
      <c r="J4033" s="2" t="str">
        <f>_xlfn.TEXTBEFORE(Table2[[#This Row],[rxn]],"_"&amp;Table2[[#This Row],[compartment]],-1)</f>
        <v>XYLTt_c</v>
      </c>
      <c r="K4033" s="2" t="str" cm="1">
        <f t="array" ref="K4033">_xlfn.LET(_xlpm.t,J4033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3" s="2" t="str">
        <f>IF(LEN(Table2[[#This Row],[number at end of rxn-compartment]])&gt;0,_xlfn.TEXTBEFORE(Table2[[#This Row],[rxn-compartment]],Table2[[#This Row],[number at end of rxn-compartment]],-1),"")</f>
        <v/>
      </c>
    </row>
    <row r="4034" spans="1:12" x14ac:dyDescent="0.2">
      <c r="A4034" t="s">
        <v>8308</v>
      </c>
      <c r="B4034" t="s">
        <v>8307</v>
      </c>
      <c r="C4034" t="s">
        <v>21</v>
      </c>
      <c r="D4034" t="s">
        <v>2201</v>
      </c>
      <c r="E4034" t="str">
        <f>_xlfn.XLOOKUP(Table2[[#This Row],[rxn]],[1]Sheet1!$A:$A,[1]Sheet1!$C:$C,"Other metaolism",0)</f>
        <v>Excluded</v>
      </c>
      <c r="F4034" t="s">
        <v>19</v>
      </c>
      <c r="G4034" t="str">
        <f>Table2[[#This Row],[rxn]]&amp;"_"&amp;Table2[[#This Row],[dir]]</f>
        <v>XYLTt_c_e_REV</v>
      </c>
      <c r="H4034" t="str" cm="1">
        <f t="array" ref="H4034">_xlfn.TEXTJOIN(",",TRUE,_xlfn.UNIQUE(_xlfn._xlws.FILTER(Table2[enz],Table2[rxn+dir]=Table2[[#This Row],[rxn+dir]])))</f>
        <v>UNKNOWN</v>
      </c>
      <c r="I4034" s="2" t="str">
        <f>_xlfn.TEXTAFTER(Table2[[#This Row],[rxn]],"_",-1)</f>
        <v>e</v>
      </c>
      <c r="J4034" s="2" t="str">
        <f>_xlfn.TEXTBEFORE(Table2[[#This Row],[rxn]],"_"&amp;Table2[[#This Row],[compartment]],-1)</f>
        <v>XYLTt_c</v>
      </c>
      <c r="K4034" s="2" t="str" cm="1">
        <f t="array" ref="K4034">_xlfn.LET(_xlpm.t,J4034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4" s="2" t="str">
        <f>IF(LEN(Table2[[#This Row],[number at end of rxn-compartment]])&gt;0,_xlfn.TEXTBEFORE(Table2[[#This Row],[rxn-compartment]],Table2[[#This Row],[number at end of rxn-compartment]],-1),"")</f>
        <v/>
      </c>
    </row>
    <row r="4035" spans="1:12" x14ac:dyDescent="0.2">
      <c r="A4035" t="s">
        <v>8309</v>
      </c>
      <c r="B4035" t="s">
        <v>8311</v>
      </c>
      <c r="C4035" t="s">
        <v>8</v>
      </c>
      <c r="D4035" t="s">
        <v>8310</v>
      </c>
      <c r="E4035" t="str">
        <f>_xlfn.XLOOKUP(Table2[[#This Row],[rxn]],[1]Sheet1!$A:$A,[1]Sheet1!$C:$C,"Other metaolism",0)</f>
        <v>Other metabolism</v>
      </c>
      <c r="F4035" t="s">
        <v>524</v>
      </c>
      <c r="G4035" t="str">
        <f>Table2[[#This Row],[rxn]]&amp;"_"&amp;Table2[[#This Row],[dir]]</f>
        <v>XYLURx_c_FWD</v>
      </c>
      <c r="H4035" t="str" cm="1">
        <f t="array" ref="H4035">_xlfn.TEXTJOIN(",",TRUE,_xlfn.UNIQUE(_xlfn._xlws.FILTER(Table2[enz],Table2[rxn+dir]=Table2[[#This Row],[rxn+dir]])))</f>
        <v>rt0620,rt0736</v>
      </c>
      <c r="I4035" s="2" t="str">
        <f>_xlfn.TEXTAFTER(Table2[[#This Row],[rxn]],"_",-1)</f>
        <v>c</v>
      </c>
      <c r="J4035" s="2" t="str">
        <f>_xlfn.TEXTBEFORE(Table2[[#This Row],[rxn]],"_"&amp;Table2[[#This Row],[compartment]],-1)</f>
        <v>XYLURx</v>
      </c>
      <c r="K4035" s="2" t="str" cm="1">
        <f t="array" ref="K4035">_xlfn.LET(_xlpm.t,J4035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5" s="2" t="str">
        <f>IF(LEN(Table2[[#This Row],[number at end of rxn-compartment]])&gt;0,_xlfn.TEXTBEFORE(Table2[[#This Row],[rxn-compartment]],Table2[[#This Row],[number at end of rxn-compartment]],-1),"")</f>
        <v/>
      </c>
    </row>
    <row r="4036" spans="1:12" x14ac:dyDescent="0.2">
      <c r="A4036" t="s">
        <v>8312</v>
      </c>
      <c r="B4036" t="s">
        <v>8311</v>
      </c>
      <c r="C4036" t="s">
        <v>8</v>
      </c>
      <c r="D4036" t="s">
        <v>8313</v>
      </c>
      <c r="E4036" t="str">
        <f>_xlfn.XLOOKUP(Table2[[#This Row],[rxn]],[1]Sheet1!$A:$A,[1]Sheet1!$C:$C,"Other metaolism",0)</f>
        <v>Other metabolism</v>
      </c>
      <c r="F4036" t="s">
        <v>524</v>
      </c>
      <c r="G4036" t="str">
        <f>Table2[[#This Row],[rxn]]&amp;"_"&amp;Table2[[#This Row],[dir]]</f>
        <v>XYLURx_c_FWD</v>
      </c>
      <c r="H4036" t="str" cm="1">
        <f t="array" ref="H4036">_xlfn.TEXTJOIN(",",TRUE,_xlfn.UNIQUE(_xlfn._xlws.FILTER(Table2[enz],Table2[rxn+dir]=Table2[[#This Row],[rxn+dir]])))</f>
        <v>rt0620,rt0736</v>
      </c>
      <c r="I4036" s="2" t="str">
        <f>_xlfn.TEXTAFTER(Table2[[#This Row],[rxn]],"_",-1)</f>
        <v>c</v>
      </c>
      <c r="J4036" s="2" t="str">
        <f>_xlfn.TEXTBEFORE(Table2[[#This Row],[rxn]],"_"&amp;Table2[[#This Row],[compartment]],-1)</f>
        <v>XYLURx</v>
      </c>
      <c r="K4036" s="2" t="str" cm="1">
        <f t="array" ref="K4036">_xlfn.LET(_xlpm.t,J4036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6" s="2" t="str">
        <f>IF(LEN(Table2[[#This Row],[number at end of rxn-compartment]])&gt;0,_xlfn.TEXTBEFORE(Table2[[#This Row],[rxn-compartment]],Table2[[#This Row],[number at end of rxn-compartment]],-1),"")</f>
        <v/>
      </c>
    </row>
    <row r="4037" spans="1:12" x14ac:dyDescent="0.2">
      <c r="A4037" t="s">
        <v>8314</v>
      </c>
      <c r="B4037" t="s">
        <v>8315</v>
      </c>
      <c r="C4037" t="s">
        <v>8</v>
      </c>
      <c r="D4037" t="s">
        <v>8310</v>
      </c>
      <c r="E4037" t="str">
        <f>_xlfn.XLOOKUP(Table2[[#This Row],[rxn]],[1]Sheet1!$A:$A,[1]Sheet1!$C:$C,"Other metaolism",0)</f>
        <v>Other metabolism</v>
      </c>
      <c r="F4037" t="s">
        <v>524</v>
      </c>
      <c r="G4037" t="str">
        <f>Table2[[#This Row],[rxn]]&amp;"_"&amp;Table2[[#This Row],[dir]]</f>
        <v>XYLURy_c_FWD</v>
      </c>
      <c r="H4037" t="str" cm="1">
        <f t="array" ref="H4037">_xlfn.TEXTJOIN(",",TRUE,_xlfn.UNIQUE(_xlfn._xlws.FILTER(Table2[enz],Table2[rxn+dir]=Table2[[#This Row],[rxn+dir]])))</f>
        <v>rt0620,rt0736</v>
      </c>
      <c r="I4037" s="2" t="str">
        <f>_xlfn.TEXTAFTER(Table2[[#This Row],[rxn]],"_",-1)</f>
        <v>c</v>
      </c>
      <c r="J4037" s="2" t="str">
        <f>_xlfn.TEXTBEFORE(Table2[[#This Row],[rxn]],"_"&amp;Table2[[#This Row],[compartment]],-1)</f>
        <v>XYLURy</v>
      </c>
      <c r="K4037" s="2" t="str" cm="1">
        <f t="array" ref="K4037">_xlfn.LET(_xlpm.t,J4037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7" s="2" t="str">
        <f>IF(LEN(Table2[[#This Row],[number at end of rxn-compartment]])&gt;0,_xlfn.TEXTBEFORE(Table2[[#This Row],[rxn-compartment]],Table2[[#This Row],[number at end of rxn-compartment]],-1),"")</f>
        <v/>
      </c>
    </row>
    <row r="4038" spans="1:12" x14ac:dyDescent="0.2">
      <c r="A4038" t="s">
        <v>8316</v>
      </c>
      <c r="B4038" t="s">
        <v>8315</v>
      </c>
      <c r="C4038" t="s">
        <v>8</v>
      </c>
      <c r="D4038" t="s">
        <v>8313</v>
      </c>
      <c r="E4038" t="str">
        <f>_xlfn.XLOOKUP(Table2[[#This Row],[rxn]],[1]Sheet1!$A:$A,[1]Sheet1!$C:$C,"Other metaolism",0)</f>
        <v>Other metabolism</v>
      </c>
      <c r="F4038" t="s">
        <v>524</v>
      </c>
      <c r="G4038" t="str">
        <f>Table2[[#This Row],[rxn]]&amp;"_"&amp;Table2[[#This Row],[dir]]</f>
        <v>XYLURy_c_FWD</v>
      </c>
      <c r="H4038" t="str" cm="1">
        <f t="array" ref="H4038">_xlfn.TEXTJOIN(",",TRUE,_xlfn.UNIQUE(_xlfn._xlws.FILTER(Table2[enz],Table2[rxn+dir]=Table2[[#This Row],[rxn+dir]])))</f>
        <v>rt0620,rt0736</v>
      </c>
      <c r="I4038" s="2" t="str">
        <f>_xlfn.TEXTAFTER(Table2[[#This Row],[rxn]],"_",-1)</f>
        <v>c</v>
      </c>
      <c r="J4038" s="2" t="str">
        <f>_xlfn.TEXTBEFORE(Table2[[#This Row],[rxn]],"_"&amp;Table2[[#This Row],[compartment]],-1)</f>
        <v>XYLURy</v>
      </c>
      <c r="K4038" s="2" t="str" cm="1">
        <f t="array" ref="K4038">_xlfn.LET(_xlpm.t,J4038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8" s="2" t="str">
        <f>IF(LEN(Table2[[#This Row],[number at end of rxn-compartment]])&gt;0,_xlfn.TEXTBEFORE(Table2[[#This Row],[rxn-compartment]],Table2[[#This Row],[number at end of rxn-compartment]],-1),"")</f>
        <v/>
      </c>
    </row>
    <row r="4039" spans="1:12" x14ac:dyDescent="0.2">
      <c r="A4039" t="s">
        <v>8317</v>
      </c>
      <c r="B4039" t="s">
        <v>8319</v>
      </c>
      <c r="C4039" t="s">
        <v>8</v>
      </c>
      <c r="D4039" t="s">
        <v>8318</v>
      </c>
      <c r="E4039" t="str">
        <f>_xlfn.XLOOKUP(Table2[[#This Row],[rxn]],[1]Sheet1!$A:$A,[1]Sheet1!$C:$C,"Other metaolism",0)</f>
        <v>RNA metabolism</v>
      </c>
      <c r="F4039" t="s">
        <v>239</v>
      </c>
      <c r="G4039" t="str">
        <f>Table2[[#This Row],[rxn]]&amp;"_"&amp;Table2[[#This Row],[dir]]</f>
        <v>YUMPS_c_FWD</v>
      </c>
      <c r="H4039" t="str" cm="1">
        <f t="array" ref="H4039">_xlfn.TEXTJOIN(",",TRUE,_xlfn.UNIQUE(_xlfn._xlws.FILTER(Table2[enz],Table2[rxn+dir]=Table2[[#This Row],[rxn+dir]])))</f>
        <v>rt6068,rt7720,rt8055</v>
      </c>
      <c r="I4039" s="2" t="str">
        <f>_xlfn.TEXTAFTER(Table2[[#This Row],[rxn]],"_",-1)</f>
        <v>c</v>
      </c>
      <c r="J4039" s="2" t="str">
        <f>_xlfn.TEXTBEFORE(Table2[[#This Row],[rxn]],"_"&amp;Table2[[#This Row],[compartment]],-1)</f>
        <v>YUMPS</v>
      </c>
      <c r="K4039" s="2" t="str" cm="1">
        <f t="array" ref="K4039">_xlfn.LET(_xlpm.t,J4039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39" s="2" t="str">
        <f>IF(LEN(Table2[[#This Row],[number at end of rxn-compartment]])&gt;0,_xlfn.TEXTBEFORE(Table2[[#This Row],[rxn-compartment]],Table2[[#This Row],[number at end of rxn-compartment]],-1),"")</f>
        <v/>
      </c>
    </row>
    <row r="4040" spans="1:12" x14ac:dyDescent="0.2">
      <c r="A4040" t="s">
        <v>8320</v>
      </c>
      <c r="B4040" t="s">
        <v>8319</v>
      </c>
      <c r="C4040" t="s">
        <v>21</v>
      </c>
      <c r="D4040" t="s">
        <v>8318</v>
      </c>
      <c r="E4040" t="str">
        <f>_xlfn.XLOOKUP(Table2[[#This Row],[rxn]],[1]Sheet1!$A:$A,[1]Sheet1!$C:$C,"Other metaolism",0)</f>
        <v>RNA metabolism</v>
      </c>
      <c r="F4040" t="s">
        <v>239</v>
      </c>
      <c r="G4040" t="str">
        <f>Table2[[#This Row],[rxn]]&amp;"_"&amp;Table2[[#This Row],[dir]]</f>
        <v>YUMPS_c_REV</v>
      </c>
      <c r="H4040" t="str" cm="1">
        <f t="array" ref="H4040">_xlfn.TEXTJOIN(",",TRUE,_xlfn.UNIQUE(_xlfn._xlws.FILTER(Table2[enz],Table2[rxn+dir]=Table2[[#This Row],[rxn+dir]])))</f>
        <v>rt6068,rt7720,rt8055</v>
      </c>
      <c r="I4040" s="2" t="str">
        <f>_xlfn.TEXTAFTER(Table2[[#This Row],[rxn]],"_",-1)</f>
        <v>c</v>
      </c>
      <c r="J4040" s="2" t="str">
        <f>_xlfn.TEXTBEFORE(Table2[[#This Row],[rxn]],"_"&amp;Table2[[#This Row],[compartment]],-1)</f>
        <v>YUMPS</v>
      </c>
      <c r="K4040" s="2" t="str" cm="1">
        <f t="array" ref="K4040">_xlfn.LET(_xlpm.t,J4040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40" s="2" t="str">
        <f>IF(LEN(Table2[[#This Row],[number at end of rxn-compartment]])&gt;0,_xlfn.TEXTBEFORE(Table2[[#This Row],[rxn-compartment]],Table2[[#This Row],[number at end of rxn-compartment]],-1),"")</f>
        <v/>
      </c>
    </row>
    <row r="4041" spans="1:12" x14ac:dyDescent="0.2">
      <c r="A4041" t="s">
        <v>8321</v>
      </c>
      <c r="B4041" t="s">
        <v>8319</v>
      </c>
      <c r="C4041" t="s">
        <v>8</v>
      </c>
      <c r="D4041" t="s">
        <v>8322</v>
      </c>
      <c r="E4041" t="str">
        <f>_xlfn.XLOOKUP(Table2[[#This Row],[rxn]],[1]Sheet1!$A:$A,[1]Sheet1!$C:$C,"Other metaolism",0)</f>
        <v>RNA metabolism</v>
      </c>
      <c r="F4041" t="s">
        <v>239</v>
      </c>
      <c r="G4041" t="str">
        <f>Table2[[#This Row],[rxn]]&amp;"_"&amp;Table2[[#This Row],[dir]]</f>
        <v>YUMPS_c_FWD</v>
      </c>
      <c r="H4041" t="str" cm="1">
        <f t="array" ref="H4041">_xlfn.TEXTJOIN(",",TRUE,_xlfn.UNIQUE(_xlfn._xlws.FILTER(Table2[enz],Table2[rxn+dir]=Table2[[#This Row],[rxn+dir]])))</f>
        <v>rt6068,rt7720,rt8055</v>
      </c>
      <c r="I4041" s="2" t="str">
        <f>_xlfn.TEXTAFTER(Table2[[#This Row],[rxn]],"_",-1)</f>
        <v>c</v>
      </c>
      <c r="J4041" s="2" t="str">
        <f>_xlfn.TEXTBEFORE(Table2[[#This Row],[rxn]],"_"&amp;Table2[[#This Row],[compartment]],-1)</f>
        <v>YUMPS</v>
      </c>
      <c r="K4041" s="2" t="str" cm="1">
        <f t="array" ref="K4041">_xlfn.LET(_xlpm.t,J4041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41" s="2" t="str">
        <f>IF(LEN(Table2[[#This Row],[number at end of rxn-compartment]])&gt;0,_xlfn.TEXTBEFORE(Table2[[#This Row],[rxn-compartment]],Table2[[#This Row],[number at end of rxn-compartment]],-1),"")</f>
        <v/>
      </c>
    </row>
    <row r="4042" spans="1:12" x14ac:dyDescent="0.2">
      <c r="A4042" t="s">
        <v>8323</v>
      </c>
      <c r="B4042" t="s">
        <v>8319</v>
      </c>
      <c r="C4042" t="s">
        <v>21</v>
      </c>
      <c r="D4042" t="s">
        <v>8322</v>
      </c>
      <c r="E4042" t="str">
        <f>_xlfn.XLOOKUP(Table2[[#This Row],[rxn]],[1]Sheet1!$A:$A,[1]Sheet1!$C:$C,"Other metaolism",0)</f>
        <v>RNA metabolism</v>
      </c>
      <c r="F4042" t="s">
        <v>239</v>
      </c>
      <c r="G4042" t="str">
        <f>Table2[[#This Row],[rxn]]&amp;"_"&amp;Table2[[#This Row],[dir]]</f>
        <v>YUMPS_c_REV</v>
      </c>
      <c r="H4042" t="str" cm="1">
        <f t="array" ref="H4042">_xlfn.TEXTJOIN(",",TRUE,_xlfn.UNIQUE(_xlfn._xlws.FILTER(Table2[enz],Table2[rxn+dir]=Table2[[#This Row],[rxn+dir]])))</f>
        <v>rt6068,rt7720,rt8055</v>
      </c>
      <c r="I4042" s="2" t="str">
        <f>_xlfn.TEXTAFTER(Table2[[#This Row],[rxn]],"_",-1)</f>
        <v>c</v>
      </c>
      <c r="J4042" s="2" t="str">
        <f>_xlfn.TEXTBEFORE(Table2[[#This Row],[rxn]],"_"&amp;Table2[[#This Row],[compartment]],-1)</f>
        <v>YUMPS</v>
      </c>
      <c r="K4042" s="2" t="str" cm="1">
        <f t="array" ref="K4042">_xlfn.LET(_xlpm.t,J4042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42" s="2" t="str">
        <f>IF(LEN(Table2[[#This Row],[number at end of rxn-compartment]])&gt;0,_xlfn.TEXTBEFORE(Table2[[#This Row],[rxn-compartment]],Table2[[#This Row],[number at end of rxn-compartment]],-1),"")</f>
        <v/>
      </c>
    </row>
    <row r="4043" spans="1:12" x14ac:dyDescent="0.2">
      <c r="A4043" t="s">
        <v>8324</v>
      </c>
      <c r="B4043" t="s">
        <v>8319</v>
      </c>
      <c r="C4043" t="s">
        <v>8</v>
      </c>
      <c r="D4043" t="s">
        <v>8325</v>
      </c>
      <c r="E4043" t="str">
        <f>_xlfn.XLOOKUP(Table2[[#This Row],[rxn]],[1]Sheet1!$A:$A,[1]Sheet1!$C:$C,"Other metaolism",0)</f>
        <v>RNA metabolism</v>
      </c>
      <c r="F4043" t="s">
        <v>239</v>
      </c>
      <c r="G4043" t="str">
        <f>Table2[[#This Row],[rxn]]&amp;"_"&amp;Table2[[#This Row],[dir]]</f>
        <v>YUMPS_c_FWD</v>
      </c>
      <c r="H4043" t="str" cm="1">
        <f t="array" ref="H4043">_xlfn.TEXTJOIN(",",TRUE,_xlfn.UNIQUE(_xlfn._xlws.FILTER(Table2[enz],Table2[rxn+dir]=Table2[[#This Row],[rxn+dir]])))</f>
        <v>rt6068,rt7720,rt8055</v>
      </c>
      <c r="I4043" s="2" t="str">
        <f>_xlfn.TEXTAFTER(Table2[[#This Row],[rxn]],"_",-1)</f>
        <v>c</v>
      </c>
      <c r="J4043" s="2" t="str">
        <f>_xlfn.TEXTBEFORE(Table2[[#This Row],[rxn]],"_"&amp;Table2[[#This Row],[compartment]],-1)</f>
        <v>YUMPS</v>
      </c>
      <c r="K4043" s="2" t="str" cm="1">
        <f t="array" ref="K4043">_xlfn.LET(_xlpm.t,J4043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43" s="2" t="str">
        <f>IF(LEN(Table2[[#This Row],[number at end of rxn-compartment]])&gt;0,_xlfn.TEXTBEFORE(Table2[[#This Row],[rxn-compartment]],Table2[[#This Row],[number at end of rxn-compartment]],-1),"")</f>
        <v/>
      </c>
    </row>
    <row r="4044" spans="1:12" x14ac:dyDescent="0.2">
      <c r="A4044" t="s">
        <v>8326</v>
      </c>
      <c r="B4044" t="s">
        <v>8319</v>
      </c>
      <c r="C4044" t="s">
        <v>21</v>
      </c>
      <c r="D4044" t="s">
        <v>8325</v>
      </c>
      <c r="E4044" t="str">
        <f>_xlfn.XLOOKUP(Table2[[#This Row],[rxn]],[1]Sheet1!$A:$A,[1]Sheet1!$C:$C,"Other metaolism",0)</f>
        <v>RNA metabolism</v>
      </c>
      <c r="F4044" t="s">
        <v>239</v>
      </c>
      <c r="G4044" t="str">
        <f>Table2[[#This Row],[rxn]]&amp;"_"&amp;Table2[[#This Row],[dir]]</f>
        <v>YUMPS_c_REV</v>
      </c>
      <c r="H4044" t="str" cm="1">
        <f t="array" ref="H4044">_xlfn.TEXTJOIN(",",TRUE,_xlfn.UNIQUE(_xlfn._xlws.FILTER(Table2[enz],Table2[rxn+dir]=Table2[[#This Row],[rxn+dir]])))</f>
        <v>rt6068,rt7720,rt8055</v>
      </c>
      <c r="I4044" s="2" t="str">
        <f>_xlfn.TEXTAFTER(Table2[[#This Row],[rxn]],"_",-1)</f>
        <v>c</v>
      </c>
      <c r="J4044" s="2" t="str">
        <f>_xlfn.TEXTBEFORE(Table2[[#This Row],[rxn]],"_"&amp;Table2[[#This Row],[compartment]],-1)</f>
        <v>YUMPS</v>
      </c>
      <c r="K4044" s="2" t="str" cm="1">
        <f t="array" ref="K4044">_xlfn.LET(_xlpm.t,J4044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44" s="2" t="str">
        <f>IF(LEN(Table2[[#This Row],[number at end of rxn-compartment]])&gt;0,_xlfn.TEXTBEFORE(Table2[[#This Row],[rxn-compartment]],Table2[[#This Row],[number at end of rxn-compartment]],-1),"")</f>
        <v/>
      </c>
    </row>
    <row r="4045" spans="1:12" x14ac:dyDescent="0.2">
      <c r="A4045" t="s">
        <v>8327</v>
      </c>
      <c r="B4045" t="s">
        <v>8329</v>
      </c>
      <c r="C4045" t="s">
        <v>8</v>
      </c>
      <c r="D4045" t="s">
        <v>8328</v>
      </c>
      <c r="E4045" t="str">
        <f>_xlfn.XLOOKUP(Table2[[#This Row],[rxn]],[1]Sheet1!$A:$A,[1]Sheet1!$C:$C,"Other metaolism",0)</f>
        <v>Other metabolism</v>
      </c>
      <c r="F4045" t="s">
        <v>3360</v>
      </c>
      <c r="G4045" t="str">
        <f>Table2[[#This Row],[rxn]]&amp;"_"&amp;Table2[[#This Row],[dir]]</f>
        <v>ZEAEPOX1_c_FWD</v>
      </c>
      <c r="H4045" t="str" cm="1">
        <f t="array" ref="H4045">_xlfn.TEXTJOIN(",",TRUE,_xlfn.UNIQUE(_xlfn._xlws.FILTER(Table2[enz],Table2[rxn+dir]=Table2[[#This Row],[rxn+dir]])))</f>
        <v>rt0235,rt3591,rt3595</v>
      </c>
      <c r="I4045" s="2" t="str">
        <f>_xlfn.TEXTAFTER(Table2[[#This Row],[rxn]],"_",-1)</f>
        <v>c</v>
      </c>
      <c r="J4045" s="2" t="str">
        <f>_xlfn.TEXTBEFORE(Table2[[#This Row],[rxn]],"_"&amp;Table2[[#This Row],[compartment]],-1)</f>
        <v>ZEAEPOX1</v>
      </c>
      <c r="K4045" s="2" t="str" cm="1">
        <f t="array" ref="K4045">_xlfn.LET(_xlpm.t,J4045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4045" s="2" t="str">
        <f>IF(LEN(Table2[[#This Row],[number at end of rxn-compartment]])&gt;0,_xlfn.TEXTBEFORE(Table2[[#This Row],[rxn-compartment]],Table2[[#This Row],[number at end of rxn-compartment]],-1),"")</f>
        <v>ZEAEPOX</v>
      </c>
    </row>
    <row r="4046" spans="1:12" x14ac:dyDescent="0.2">
      <c r="A4046" t="s">
        <v>8330</v>
      </c>
      <c r="B4046" t="s">
        <v>8329</v>
      </c>
      <c r="C4046" t="s">
        <v>8</v>
      </c>
      <c r="D4046" t="s">
        <v>8331</v>
      </c>
      <c r="E4046" t="str">
        <f>_xlfn.XLOOKUP(Table2[[#This Row],[rxn]],[1]Sheet1!$A:$A,[1]Sheet1!$C:$C,"Other metaolism",0)</f>
        <v>Other metabolism</v>
      </c>
      <c r="F4046" t="s">
        <v>3360</v>
      </c>
      <c r="G4046" t="str">
        <f>Table2[[#This Row],[rxn]]&amp;"_"&amp;Table2[[#This Row],[dir]]</f>
        <v>ZEAEPOX1_c_FWD</v>
      </c>
      <c r="H4046" t="str" cm="1">
        <f t="array" ref="H4046">_xlfn.TEXTJOIN(",",TRUE,_xlfn.UNIQUE(_xlfn._xlws.FILTER(Table2[enz],Table2[rxn+dir]=Table2[[#This Row],[rxn+dir]])))</f>
        <v>rt0235,rt3591,rt3595</v>
      </c>
      <c r="I4046" s="2" t="str">
        <f>_xlfn.TEXTAFTER(Table2[[#This Row],[rxn]],"_",-1)</f>
        <v>c</v>
      </c>
      <c r="J4046" s="2" t="str">
        <f>_xlfn.TEXTBEFORE(Table2[[#This Row],[rxn]],"_"&amp;Table2[[#This Row],[compartment]],-1)</f>
        <v>ZEAEPOX1</v>
      </c>
      <c r="K4046" s="2" t="str" cm="1">
        <f t="array" ref="K4046">_xlfn.LET(_xlpm.t,J4046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4046" s="2" t="str">
        <f>IF(LEN(Table2[[#This Row],[number at end of rxn-compartment]])&gt;0,_xlfn.TEXTBEFORE(Table2[[#This Row],[rxn-compartment]],Table2[[#This Row],[number at end of rxn-compartment]],-1),"")</f>
        <v>ZEAEPOX</v>
      </c>
    </row>
    <row r="4047" spans="1:12" x14ac:dyDescent="0.2">
      <c r="A4047" t="s">
        <v>8332</v>
      </c>
      <c r="B4047" t="s">
        <v>8329</v>
      </c>
      <c r="C4047" t="s">
        <v>8</v>
      </c>
      <c r="D4047" t="s">
        <v>8333</v>
      </c>
      <c r="E4047" t="str">
        <f>_xlfn.XLOOKUP(Table2[[#This Row],[rxn]],[1]Sheet1!$A:$A,[1]Sheet1!$C:$C,"Other metaolism",0)</f>
        <v>Other metabolism</v>
      </c>
      <c r="F4047" t="s">
        <v>3360</v>
      </c>
      <c r="G4047" t="str">
        <f>Table2[[#This Row],[rxn]]&amp;"_"&amp;Table2[[#This Row],[dir]]</f>
        <v>ZEAEPOX1_c_FWD</v>
      </c>
      <c r="H4047" t="str" cm="1">
        <f t="array" ref="H4047">_xlfn.TEXTJOIN(",",TRUE,_xlfn.UNIQUE(_xlfn._xlws.FILTER(Table2[enz],Table2[rxn+dir]=Table2[[#This Row],[rxn+dir]])))</f>
        <v>rt0235,rt3591,rt3595</v>
      </c>
      <c r="I4047" s="2" t="str">
        <f>_xlfn.TEXTAFTER(Table2[[#This Row],[rxn]],"_",-1)</f>
        <v>c</v>
      </c>
      <c r="J4047" s="2" t="str">
        <f>_xlfn.TEXTBEFORE(Table2[[#This Row],[rxn]],"_"&amp;Table2[[#This Row],[compartment]],-1)</f>
        <v>ZEAEPOX1</v>
      </c>
      <c r="K4047" s="2" t="str" cm="1">
        <f t="array" ref="K4047">_xlfn.LET(_xlpm.t,J4047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1</v>
      </c>
      <c r="L4047" s="2" t="str">
        <f>IF(LEN(Table2[[#This Row],[number at end of rxn-compartment]])&gt;0,_xlfn.TEXTBEFORE(Table2[[#This Row],[rxn-compartment]],Table2[[#This Row],[number at end of rxn-compartment]],-1),"")</f>
        <v>ZEAEPOX</v>
      </c>
    </row>
    <row r="4048" spans="1:12" x14ac:dyDescent="0.2">
      <c r="A4048" t="s">
        <v>8334</v>
      </c>
      <c r="B4048" t="s">
        <v>8335</v>
      </c>
      <c r="C4048" t="s">
        <v>8</v>
      </c>
      <c r="D4048" t="s">
        <v>8328</v>
      </c>
      <c r="E4048" t="str">
        <f>_xlfn.XLOOKUP(Table2[[#This Row],[rxn]],[1]Sheet1!$A:$A,[1]Sheet1!$C:$C,"Other metaolism",0)</f>
        <v>Other metabolism</v>
      </c>
      <c r="F4048" t="s">
        <v>3360</v>
      </c>
      <c r="G4048" t="str">
        <f>Table2[[#This Row],[rxn]]&amp;"_"&amp;Table2[[#This Row],[dir]]</f>
        <v>ZEAEPOX2_c_FWD</v>
      </c>
      <c r="H4048" t="str" cm="1">
        <f t="array" ref="H4048">_xlfn.TEXTJOIN(",",TRUE,_xlfn.UNIQUE(_xlfn._xlws.FILTER(Table2[enz],Table2[rxn+dir]=Table2[[#This Row],[rxn+dir]])))</f>
        <v>rt0235,rt3591,rt3595</v>
      </c>
      <c r="I4048" s="2" t="str">
        <f>_xlfn.TEXTAFTER(Table2[[#This Row],[rxn]],"_",-1)</f>
        <v>c</v>
      </c>
      <c r="J4048" s="2" t="str">
        <f>_xlfn.TEXTBEFORE(Table2[[#This Row],[rxn]],"_"&amp;Table2[[#This Row],[compartment]],-1)</f>
        <v>ZEAEPOX2</v>
      </c>
      <c r="K4048" s="2" t="str" cm="1">
        <f t="array" ref="K4048">_xlfn.LET(_xlpm.t,J4048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4048" s="2" t="str">
        <f>IF(LEN(Table2[[#This Row],[number at end of rxn-compartment]])&gt;0,_xlfn.TEXTBEFORE(Table2[[#This Row],[rxn-compartment]],Table2[[#This Row],[number at end of rxn-compartment]],-1),"")</f>
        <v>ZEAEPOX</v>
      </c>
    </row>
    <row r="4049" spans="1:12" x14ac:dyDescent="0.2">
      <c r="A4049" t="s">
        <v>8336</v>
      </c>
      <c r="B4049" t="s">
        <v>8335</v>
      </c>
      <c r="C4049" t="s">
        <v>8</v>
      </c>
      <c r="D4049" t="s">
        <v>8331</v>
      </c>
      <c r="E4049" t="str">
        <f>_xlfn.XLOOKUP(Table2[[#This Row],[rxn]],[1]Sheet1!$A:$A,[1]Sheet1!$C:$C,"Other metaolism",0)</f>
        <v>Other metabolism</v>
      </c>
      <c r="F4049" t="s">
        <v>3360</v>
      </c>
      <c r="G4049" t="str">
        <f>Table2[[#This Row],[rxn]]&amp;"_"&amp;Table2[[#This Row],[dir]]</f>
        <v>ZEAEPOX2_c_FWD</v>
      </c>
      <c r="H4049" t="str" cm="1">
        <f t="array" ref="H4049">_xlfn.TEXTJOIN(",",TRUE,_xlfn.UNIQUE(_xlfn._xlws.FILTER(Table2[enz],Table2[rxn+dir]=Table2[[#This Row],[rxn+dir]])))</f>
        <v>rt0235,rt3591,rt3595</v>
      </c>
      <c r="I4049" s="2" t="str">
        <f>_xlfn.TEXTAFTER(Table2[[#This Row],[rxn]],"_",-1)</f>
        <v>c</v>
      </c>
      <c r="J4049" s="2" t="str">
        <f>_xlfn.TEXTBEFORE(Table2[[#This Row],[rxn]],"_"&amp;Table2[[#This Row],[compartment]],-1)</f>
        <v>ZEAEPOX2</v>
      </c>
      <c r="K4049" s="2" t="str" cm="1">
        <f t="array" ref="K4049">_xlfn.LET(_xlpm.t,J4049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4049" s="2" t="str">
        <f>IF(LEN(Table2[[#This Row],[number at end of rxn-compartment]])&gt;0,_xlfn.TEXTBEFORE(Table2[[#This Row],[rxn-compartment]],Table2[[#This Row],[number at end of rxn-compartment]],-1),"")</f>
        <v>ZEAEPOX</v>
      </c>
    </row>
    <row r="4050" spans="1:12" x14ac:dyDescent="0.2">
      <c r="A4050" t="s">
        <v>8337</v>
      </c>
      <c r="B4050" t="s">
        <v>8335</v>
      </c>
      <c r="C4050" t="s">
        <v>8</v>
      </c>
      <c r="D4050" t="s">
        <v>8333</v>
      </c>
      <c r="E4050" t="str">
        <f>_xlfn.XLOOKUP(Table2[[#This Row],[rxn]],[1]Sheet1!$A:$A,[1]Sheet1!$C:$C,"Other metaolism",0)</f>
        <v>Other metabolism</v>
      </c>
      <c r="F4050" t="s">
        <v>3360</v>
      </c>
      <c r="G4050" t="str">
        <f>Table2[[#This Row],[rxn]]&amp;"_"&amp;Table2[[#This Row],[dir]]</f>
        <v>ZEAEPOX2_c_FWD</v>
      </c>
      <c r="H4050" t="str" cm="1">
        <f t="array" ref="H4050">_xlfn.TEXTJOIN(",",TRUE,_xlfn.UNIQUE(_xlfn._xlws.FILTER(Table2[enz],Table2[rxn+dir]=Table2[[#This Row],[rxn+dir]])))</f>
        <v>rt0235,rt3591,rt3595</v>
      </c>
      <c r="I4050" s="2" t="str">
        <f>_xlfn.TEXTAFTER(Table2[[#This Row],[rxn]],"_",-1)</f>
        <v>c</v>
      </c>
      <c r="J4050" s="2" t="str">
        <f>_xlfn.TEXTBEFORE(Table2[[#This Row],[rxn]],"_"&amp;Table2[[#This Row],[compartment]],-1)</f>
        <v>ZEAEPOX2</v>
      </c>
      <c r="K4050" s="2" t="str" cm="1">
        <f t="array" ref="K4050">_xlfn.LET(_xlpm.t,J4050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>2</v>
      </c>
      <c r="L4050" s="2" t="str">
        <f>IF(LEN(Table2[[#This Row],[number at end of rxn-compartment]])&gt;0,_xlfn.TEXTBEFORE(Table2[[#This Row],[rxn-compartment]],Table2[[#This Row],[number at end of rxn-compartment]],-1),"")</f>
        <v>ZEAEPOX</v>
      </c>
    </row>
    <row r="4051" spans="1:12" x14ac:dyDescent="0.2">
      <c r="A4051" t="s">
        <v>8338</v>
      </c>
      <c r="B4051" t="s">
        <v>8339</v>
      </c>
      <c r="C4051" t="s">
        <v>8</v>
      </c>
      <c r="D4051" t="s">
        <v>2201</v>
      </c>
      <c r="E4051" t="str">
        <f>_xlfn.XLOOKUP(Table2[[#This Row],[rxn]],[1]Sheet1!$A:$A,[1]Sheet1!$C:$C,"Other metaolism",0)</f>
        <v>Excluded</v>
      </c>
      <c r="F4051" t="s">
        <v>19</v>
      </c>
      <c r="G4051" t="str">
        <f>Table2[[#This Row],[rxn]]&amp;"_"&amp;Table2[[#This Row],[dir]]</f>
        <v>ZN2t_c_e_FWD</v>
      </c>
      <c r="H4051" t="str" cm="1">
        <f t="array" ref="H4051">_xlfn.TEXTJOIN(",",TRUE,_xlfn.UNIQUE(_xlfn._xlws.FILTER(Table2[enz],Table2[rxn+dir]=Table2[[#This Row],[rxn+dir]])))</f>
        <v>UNKNOWN</v>
      </c>
      <c r="I4051" s="2" t="str">
        <f>_xlfn.TEXTAFTER(Table2[[#This Row],[rxn]],"_",-1)</f>
        <v>e</v>
      </c>
      <c r="J4051" s="2" t="str">
        <f>_xlfn.TEXTBEFORE(Table2[[#This Row],[rxn]],"_"&amp;Table2[[#This Row],[compartment]],-1)</f>
        <v>ZN2t_c</v>
      </c>
      <c r="K4051" s="2" t="str" cm="1">
        <f t="array" ref="K4051">_xlfn.LET(_xlpm.t,J4051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1" s="2" t="str">
        <f>IF(LEN(Table2[[#This Row],[number at end of rxn-compartment]])&gt;0,_xlfn.TEXTBEFORE(Table2[[#This Row],[rxn-compartment]],Table2[[#This Row],[number at end of rxn-compartment]],-1),"")</f>
        <v/>
      </c>
    </row>
    <row r="4052" spans="1:12" x14ac:dyDescent="0.2">
      <c r="A4052" t="s">
        <v>8340</v>
      </c>
      <c r="B4052" t="s">
        <v>8341</v>
      </c>
      <c r="C4052" t="s">
        <v>8</v>
      </c>
      <c r="D4052" t="s">
        <v>1270</v>
      </c>
      <c r="E4052" t="str">
        <f>_xlfn.XLOOKUP(Table2[[#This Row],[rxn]],[1]Sheet1!$A:$A,[1]Sheet1!$C:$C,"Other metaolism",0)</f>
        <v>Excluded</v>
      </c>
      <c r="F4052" t="s">
        <v>19</v>
      </c>
      <c r="G4052" t="str">
        <f>Table2[[#This Row],[rxn]]&amp;"_"&amp;Table2[[#This Row],[dir]]</f>
        <v>ZYM161t_en_rm_FWD</v>
      </c>
      <c r="H4052" t="str" cm="1">
        <f t="array" ref="H4052">_xlfn.TEXTJOIN(",",TRUE,_xlfn.UNIQUE(_xlfn._xlws.FILTER(Table2[enz],Table2[rxn+dir]=Table2[[#This Row],[rxn+dir]])))</f>
        <v>SPONT</v>
      </c>
      <c r="I4052" s="2" t="str">
        <f>_xlfn.TEXTAFTER(Table2[[#This Row],[rxn]],"_",-1)</f>
        <v>rm</v>
      </c>
      <c r="J4052" s="2" t="str">
        <f>_xlfn.TEXTBEFORE(Table2[[#This Row],[rxn]],"_"&amp;Table2[[#This Row],[compartment]],-1)</f>
        <v>ZYM161t_en</v>
      </c>
      <c r="K4052" s="2" t="str" cm="1">
        <f t="array" ref="K4052">_xlfn.LET(_xlpm.t,J4052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2" s="2" t="str">
        <f>IF(LEN(Table2[[#This Row],[number at end of rxn-compartment]])&gt;0,_xlfn.TEXTBEFORE(Table2[[#This Row],[rxn-compartment]],Table2[[#This Row],[number at end of rxn-compartment]],-1),"")</f>
        <v/>
      </c>
    </row>
    <row r="4053" spans="1:12" x14ac:dyDescent="0.2">
      <c r="A4053" t="s">
        <v>8342</v>
      </c>
      <c r="B4053" t="s">
        <v>8341</v>
      </c>
      <c r="C4053" t="s">
        <v>21</v>
      </c>
      <c r="D4053" t="s">
        <v>1270</v>
      </c>
      <c r="E4053" t="str">
        <f>_xlfn.XLOOKUP(Table2[[#This Row],[rxn]],[1]Sheet1!$A:$A,[1]Sheet1!$C:$C,"Other metaolism",0)</f>
        <v>Excluded</v>
      </c>
      <c r="F4053" t="s">
        <v>19</v>
      </c>
      <c r="G4053" t="str">
        <f>Table2[[#This Row],[rxn]]&amp;"_"&amp;Table2[[#This Row],[dir]]</f>
        <v>ZYM161t_en_rm_REV</v>
      </c>
      <c r="H4053" t="str" cm="1">
        <f t="array" ref="H4053">_xlfn.TEXTJOIN(",",TRUE,_xlfn.UNIQUE(_xlfn._xlws.FILTER(Table2[enz],Table2[rxn+dir]=Table2[[#This Row],[rxn+dir]])))</f>
        <v>SPONT</v>
      </c>
      <c r="I4053" s="2" t="str">
        <f>_xlfn.TEXTAFTER(Table2[[#This Row],[rxn]],"_",-1)</f>
        <v>rm</v>
      </c>
      <c r="J4053" s="2" t="str">
        <f>_xlfn.TEXTBEFORE(Table2[[#This Row],[rxn]],"_"&amp;Table2[[#This Row],[compartment]],-1)</f>
        <v>ZYM161t_en</v>
      </c>
      <c r="K4053" s="2" t="str" cm="1">
        <f t="array" ref="K4053">_xlfn.LET(_xlpm.t,J4053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3" s="2" t="str">
        <f>IF(LEN(Table2[[#This Row],[number at end of rxn-compartment]])&gt;0,_xlfn.TEXTBEFORE(Table2[[#This Row],[rxn-compartment]],Table2[[#This Row],[number at end of rxn-compartment]],-1),"")</f>
        <v/>
      </c>
    </row>
    <row r="4054" spans="1:12" x14ac:dyDescent="0.2">
      <c r="A4054" t="s">
        <v>8343</v>
      </c>
      <c r="B4054" t="s">
        <v>8344</v>
      </c>
      <c r="C4054" t="s">
        <v>8</v>
      </c>
      <c r="D4054" t="s">
        <v>1270</v>
      </c>
      <c r="E4054" t="str">
        <f>_xlfn.XLOOKUP(Table2[[#This Row],[rxn]],[1]Sheet1!$A:$A,[1]Sheet1!$C:$C,"Other metaolism",0)</f>
        <v>Excluded</v>
      </c>
      <c r="F4054" t="s">
        <v>19</v>
      </c>
      <c r="G4054" t="str">
        <f>Table2[[#This Row],[rxn]]&amp;"_"&amp;Table2[[#This Row],[dir]]</f>
        <v>ZYM161t_l_rm_FWD</v>
      </c>
      <c r="H4054" t="str" cm="1">
        <f t="array" ref="H4054">_xlfn.TEXTJOIN(",",TRUE,_xlfn.UNIQUE(_xlfn._xlws.FILTER(Table2[enz],Table2[rxn+dir]=Table2[[#This Row],[rxn+dir]])))</f>
        <v>SPONT</v>
      </c>
      <c r="I4054" s="2" t="str">
        <f>_xlfn.TEXTAFTER(Table2[[#This Row],[rxn]],"_",-1)</f>
        <v>rm</v>
      </c>
      <c r="J4054" s="2" t="str">
        <f>_xlfn.TEXTBEFORE(Table2[[#This Row],[rxn]],"_"&amp;Table2[[#This Row],[compartment]],-1)</f>
        <v>ZYM161t_l</v>
      </c>
      <c r="K4054" s="2" t="str" cm="1">
        <f t="array" ref="K4054">_xlfn.LET(_xlpm.t,J4054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4" s="2" t="str">
        <f>IF(LEN(Table2[[#This Row],[number at end of rxn-compartment]])&gt;0,_xlfn.TEXTBEFORE(Table2[[#This Row],[rxn-compartment]],Table2[[#This Row],[number at end of rxn-compartment]],-1),"")</f>
        <v/>
      </c>
    </row>
    <row r="4055" spans="1:12" x14ac:dyDescent="0.2">
      <c r="A4055" t="s">
        <v>8345</v>
      </c>
      <c r="B4055" t="s">
        <v>8344</v>
      </c>
      <c r="C4055" t="s">
        <v>21</v>
      </c>
      <c r="D4055" t="s">
        <v>1270</v>
      </c>
      <c r="E4055" t="str">
        <f>_xlfn.XLOOKUP(Table2[[#This Row],[rxn]],[1]Sheet1!$A:$A,[1]Sheet1!$C:$C,"Other metaolism",0)</f>
        <v>Excluded</v>
      </c>
      <c r="F4055" t="s">
        <v>19</v>
      </c>
      <c r="G4055" t="str">
        <f>Table2[[#This Row],[rxn]]&amp;"_"&amp;Table2[[#This Row],[dir]]</f>
        <v>ZYM161t_l_rm_REV</v>
      </c>
      <c r="H4055" t="str" cm="1">
        <f t="array" ref="H4055">_xlfn.TEXTJOIN(",",TRUE,_xlfn.UNIQUE(_xlfn._xlws.FILTER(Table2[enz],Table2[rxn+dir]=Table2[[#This Row],[rxn+dir]])))</f>
        <v>SPONT</v>
      </c>
      <c r="I4055" s="2" t="str">
        <f>_xlfn.TEXTAFTER(Table2[[#This Row],[rxn]],"_",-1)</f>
        <v>rm</v>
      </c>
      <c r="J4055" s="2" t="str">
        <f>_xlfn.TEXTBEFORE(Table2[[#This Row],[rxn]],"_"&amp;Table2[[#This Row],[compartment]],-1)</f>
        <v>ZYM161t_l</v>
      </c>
      <c r="K4055" s="2" t="str" cm="1">
        <f t="array" ref="K4055">_xlfn.LET(_xlpm.t,J4055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5" s="2" t="str">
        <f>IF(LEN(Table2[[#This Row],[number at end of rxn-compartment]])&gt;0,_xlfn.TEXTBEFORE(Table2[[#This Row],[rxn-compartment]],Table2[[#This Row],[number at end of rxn-compartment]],-1),"")</f>
        <v/>
      </c>
    </row>
    <row r="4056" spans="1:12" x14ac:dyDescent="0.2">
      <c r="A4056" t="s">
        <v>8346</v>
      </c>
      <c r="B4056" t="s">
        <v>8347</v>
      </c>
      <c r="C4056" t="s">
        <v>8</v>
      </c>
      <c r="D4056" t="s">
        <v>1270</v>
      </c>
      <c r="E4056" t="str">
        <f>_xlfn.XLOOKUP(Table2[[#This Row],[rxn]],[1]Sheet1!$A:$A,[1]Sheet1!$C:$C,"Other metaolism",0)</f>
        <v>Excluded</v>
      </c>
      <c r="F4056" t="s">
        <v>19</v>
      </c>
      <c r="G4056" t="str">
        <f>Table2[[#This Row],[rxn]]&amp;"_"&amp;Table2[[#This Row],[dir]]</f>
        <v>ZYM181t_en_rm_FWD</v>
      </c>
      <c r="H4056" t="str" cm="1">
        <f t="array" ref="H4056">_xlfn.TEXTJOIN(",",TRUE,_xlfn.UNIQUE(_xlfn._xlws.FILTER(Table2[enz],Table2[rxn+dir]=Table2[[#This Row],[rxn+dir]])))</f>
        <v>SPONT</v>
      </c>
      <c r="I4056" s="2" t="str">
        <f>_xlfn.TEXTAFTER(Table2[[#This Row],[rxn]],"_",-1)</f>
        <v>rm</v>
      </c>
      <c r="J4056" s="2" t="str">
        <f>_xlfn.TEXTBEFORE(Table2[[#This Row],[rxn]],"_"&amp;Table2[[#This Row],[compartment]],-1)</f>
        <v>ZYM181t_en</v>
      </c>
      <c r="K4056" s="2" t="str" cm="1">
        <f t="array" ref="K4056">_xlfn.LET(_xlpm.t,J4056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6" s="2" t="str">
        <f>IF(LEN(Table2[[#This Row],[number at end of rxn-compartment]])&gt;0,_xlfn.TEXTBEFORE(Table2[[#This Row],[rxn-compartment]],Table2[[#This Row],[number at end of rxn-compartment]],-1),"")</f>
        <v/>
      </c>
    </row>
    <row r="4057" spans="1:12" x14ac:dyDescent="0.2">
      <c r="A4057" t="s">
        <v>8348</v>
      </c>
      <c r="B4057" t="s">
        <v>8347</v>
      </c>
      <c r="C4057" t="s">
        <v>21</v>
      </c>
      <c r="D4057" t="s">
        <v>1270</v>
      </c>
      <c r="E4057" t="str">
        <f>_xlfn.XLOOKUP(Table2[[#This Row],[rxn]],[1]Sheet1!$A:$A,[1]Sheet1!$C:$C,"Other metaolism",0)</f>
        <v>Excluded</v>
      </c>
      <c r="F4057" t="s">
        <v>19</v>
      </c>
      <c r="G4057" t="str">
        <f>Table2[[#This Row],[rxn]]&amp;"_"&amp;Table2[[#This Row],[dir]]</f>
        <v>ZYM181t_en_rm_REV</v>
      </c>
      <c r="H4057" t="str" cm="1">
        <f t="array" ref="H4057">_xlfn.TEXTJOIN(",",TRUE,_xlfn.UNIQUE(_xlfn._xlws.FILTER(Table2[enz],Table2[rxn+dir]=Table2[[#This Row],[rxn+dir]])))</f>
        <v>SPONT</v>
      </c>
      <c r="I4057" s="2" t="str">
        <f>_xlfn.TEXTAFTER(Table2[[#This Row],[rxn]],"_",-1)</f>
        <v>rm</v>
      </c>
      <c r="J4057" s="2" t="str">
        <f>_xlfn.TEXTBEFORE(Table2[[#This Row],[rxn]],"_"&amp;Table2[[#This Row],[compartment]],-1)</f>
        <v>ZYM181t_en</v>
      </c>
      <c r="K4057" s="2" t="str" cm="1">
        <f t="array" ref="K4057">_xlfn.LET(_xlpm.t,J4057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7" s="2" t="str">
        <f>IF(LEN(Table2[[#This Row],[number at end of rxn-compartment]])&gt;0,_xlfn.TEXTBEFORE(Table2[[#This Row],[rxn-compartment]],Table2[[#This Row],[number at end of rxn-compartment]],-1),"")</f>
        <v/>
      </c>
    </row>
    <row r="4058" spans="1:12" x14ac:dyDescent="0.2">
      <c r="A4058" t="s">
        <v>8349</v>
      </c>
      <c r="B4058" t="s">
        <v>8350</v>
      </c>
      <c r="C4058" t="s">
        <v>8</v>
      </c>
      <c r="D4058" t="s">
        <v>1270</v>
      </c>
      <c r="E4058" t="str">
        <f>_xlfn.XLOOKUP(Table2[[#This Row],[rxn]],[1]Sheet1!$A:$A,[1]Sheet1!$C:$C,"Other metaolism",0)</f>
        <v>Excluded</v>
      </c>
      <c r="F4058" t="s">
        <v>19</v>
      </c>
      <c r="G4058" t="str">
        <f>Table2[[#This Row],[rxn]]&amp;"_"&amp;Table2[[#This Row],[dir]]</f>
        <v>ZYM181t_l_rm_FWD</v>
      </c>
      <c r="H4058" t="str" cm="1">
        <f t="array" ref="H4058">_xlfn.TEXTJOIN(",",TRUE,_xlfn.UNIQUE(_xlfn._xlws.FILTER(Table2[enz],Table2[rxn+dir]=Table2[[#This Row],[rxn+dir]])))</f>
        <v>SPONT</v>
      </c>
      <c r="I4058" s="2" t="str">
        <f>_xlfn.TEXTAFTER(Table2[[#This Row],[rxn]],"_",-1)</f>
        <v>rm</v>
      </c>
      <c r="J4058" s="2" t="str">
        <f>_xlfn.TEXTBEFORE(Table2[[#This Row],[rxn]],"_"&amp;Table2[[#This Row],[compartment]],-1)</f>
        <v>ZYM181t_l</v>
      </c>
      <c r="K4058" s="2" t="str" cm="1">
        <f t="array" ref="K4058">_xlfn.LET(_xlpm.t,J4058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8" s="2" t="str">
        <f>IF(LEN(Table2[[#This Row],[number at end of rxn-compartment]])&gt;0,_xlfn.TEXTBEFORE(Table2[[#This Row],[rxn-compartment]],Table2[[#This Row],[number at end of rxn-compartment]],-1),"")</f>
        <v/>
      </c>
    </row>
    <row r="4059" spans="1:12" x14ac:dyDescent="0.2">
      <c r="A4059" t="s">
        <v>8351</v>
      </c>
      <c r="B4059" t="s">
        <v>8350</v>
      </c>
      <c r="C4059" t="s">
        <v>21</v>
      </c>
      <c r="D4059" t="s">
        <v>1270</v>
      </c>
      <c r="E4059" t="str">
        <f>_xlfn.XLOOKUP(Table2[[#This Row],[rxn]],[1]Sheet1!$A:$A,[1]Sheet1!$C:$C,"Other metaolism",0)</f>
        <v>Excluded</v>
      </c>
      <c r="F4059" t="s">
        <v>19</v>
      </c>
      <c r="G4059" t="str">
        <f>Table2[[#This Row],[rxn]]&amp;"_"&amp;Table2[[#This Row],[dir]]</f>
        <v>ZYM181t_l_rm_REV</v>
      </c>
      <c r="H4059" t="str" cm="1">
        <f t="array" ref="H4059">_xlfn.TEXTJOIN(",",TRUE,_xlfn.UNIQUE(_xlfn._xlws.FILTER(Table2[enz],Table2[rxn+dir]=Table2[[#This Row],[rxn+dir]])))</f>
        <v>SPONT</v>
      </c>
      <c r="I4059" s="2" t="str">
        <f>_xlfn.TEXTAFTER(Table2[[#This Row],[rxn]],"_",-1)</f>
        <v>rm</v>
      </c>
      <c r="J4059" s="2" t="str">
        <f>_xlfn.TEXTBEFORE(Table2[[#This Row],[rxn]],"_"&amp;Table2[[#This Row],[compartment]],-1)</f>
        <v>ZYM181t_l</v>
      </c>
      <c r="K4059" s="2" t="str" cm="1">
        <f t="array" ref="K4059">_xlfn.LET(_xlpm.t,J4059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59" s="2" t="str">
        <f>IF(LEN(Table2[[#This Row],[number at end of rxn-compartment]])&gt;0,_xlfn.TEXTBEFORE(Table2[[#This Row],[rxn-compartment]],Table2[[#This Row],[number at end of rxn-compartment]],-1),"")</f>
        <v/>
      </c>
    </row>
    <row r="4060" spans="1:12" x14ac:dyDescent="0.2">
      <c r="A4060" t="s">
        <v>8352</v>
      </c>
      <c r="B4060" t="s">
        <v>8353</v>
      </c>
      <c r="C4060" t="s">
        <v>8</v>
      </c>
      <c r="D4060" t="s">
        <v>2201</v>
      </c>
      <c r="E4060" t="str">
        <f>_xlfn.XLOOKUP(Table2[[#This Row],[rxn]],[1]Sheet1!$A:$A,[1]Sheet1!$C:$C,"Other metaolism",0)</f>
        <v>Excluded</v>
      </c>
      <c r="F4060" t="s">
        <v>19</v>
      </c>
      <c r="G4060" t="str">
        <f>Table2[[#This Row],[rxn]]&amp;"_"&amp;Table2[[#This Row],[dir]]</f>
        <v>ZYMSTt_c_en_FWD</v>
      </c>
      <c r="H4060" t="str" cm="1">
        <f t="array" ref="H4060">_xlfn.TEXTJOIN(",",TRUE,_xlfn.UNIQUE(_xlfn._xlws.FILTER(Table2[enz],Table2[rxn+dir]=Table2[[#This Row],[rxn+dir]])))</f>
        <v>UNKNOWN</v>
      </c>
      <c r="I4060" s="2" t="str">
        <f>_xlfn.TEXTAFTER(Table2[[#This Row],[rxn]],"_",-1)</f>
        <v>en</v>
      </c>
      <c r="J4060" s="2" t="str">
        <f>_xlfn.TEXTBEFORE(Table2[[#This Row],[rxn]],"_"&amp;Table2[[#This Row],[compartment]],-1)</f>
        <v>ZYMSTt_c</v>
      </c>
      <c r="K4060" s="2" t="str" cm="1">
        <f t="array" ref="K4060">_xlfn.LET(_xlpm.t,J4060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60" s="2" t="str">
        <f>IF(LEN(Table2[[#This Row],[number at end of rxn-compartment]])&gt;0,_xlfn.TEXTBEFORE(Table2[[#This Row],[rxn-compartment]],Table2[[#This Row],[number at end of rxn-compartment]],-1),"")</f>
        <v/>
      </c>
    </row>
    <row r="4061" spans="1:12" x14ac:dyDescent="0.2">
      <c r="A4061" t="s">
        <v>8354</v>
      </c>
      <c r="B4061" t="s">
        <v>8353</v>
      </c>
      <c r="C4061" t="s">
        <v>21</v>
      </c>
      <c r="D4061" t="s">
        <v>2201</v>
      </c>
      <c r="E4061" t="str">
        <f>_xlfn.XLOOKUP(Table2[[#This Row],[rxn]],[1]Sheet1!$A:$A,[1]Sheet1!$C:$C,"Other metaolism",0)</f>
        <v>Excluded</v>
      </c>
      <c r="F4061" t="s">
        <v>19</v>
      </c>
      <c r="G4061" t="str">
        <f>Table2[[#This Row],[rxn]]&amp;"_"&amp;Table2[[#This Row],[dir]]</f>
        <v>ZYMSTt_c_en_REV</v>
      </c>
      <c r="H4061" t="str" cm="1">
        <f t="array" ref="H4061">_xlfn.TEXTJOIN(",",TRUE,_xlfn.UNIQUE(_xlfn._xlws.FILTER(Table2[enz],Table2[rxn+dir]=Table2[[#This Row],[rxn+dir]])))</f>
        <v>UNKNOWN</v>
      </c>
      <c r="I4061" s="2" t="str">
        <f>_xlfn.TEXTAFTER(Table2[[#This Row],[rxn]],"_",-1)</f>
        <v>en</v>
      </c>
      <c r="J4061" s="2" t="str">
        <f>_xlfn.TEXTBEFORE(Table2[[#This Row],[rxn]],"_"&amp;Table2[[#This Row],[compartment]],-1)</f>
        <v>ZYMSTt_c</v>
      </c>
      <c r="K4061" s="2" t="str" cm="1">
        <f t="array" ref="K4061">_xlfn.LET(_xlpm.t,J4061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61" s="2" t="str">
        <f>IF(LEN(Table2[[#This Row],[number at end of rxn-compartment]])&gt;0,_xlfn.TEXTBEFORE(Table2[[#This Row],[rxn-compartment]],Table2[[#This Row],[number at end of rxn-compartment]],-1),"")</f>
        <v/>
      </c>
    </row>
    <row r="4062" spans="1:12" x14ac:dyDescent="0.2">
      <c r="A4062" t="s">
        <v>8355</v>
      </c>
      <c r="B4062" t="s">
        <v>8356</v>
      </c>
      <c r="C4062" t="s">
        <v>8</v>
      </c>
      <c r="D4062" t="s">
        <v>1270</v>
      </c>
      <c r="E4062" t="str">
        <f>_xlfn.XLOOKUP(Table2[[#This Row],[rxn]],[1]Sheet1!$A:$A,[1]Sheet1!$C:$C,"Other metaolism",0)</f>
        <v>Excluded</v>
      </c>
      <c r="F4062" t="s">
        <v>19</v>
      </c>
      <c r="G4062" t="str">
        <f>Table2[[#This Row],[rxn]]&amp;"_"&amp;Table2[[#This Row],[dir]]</f>
        <v>ZYMSTt_c_rm_FWD</v>
      </c>
      <c r="H4062" t="str" cm="1">
        <f t="array" ref="H4062">_xlfn.TEXTJOIN(",",TRUE,_xlfn.UNIQUE(_xlfn._xlws.FILTER(Table2[enz],Table2[rxn+dir]=Table2[[#This Row],[rxn+dir]])))</f>
        <v>SPONT</v>
      </c>
      <c r="I4062" s="2" t="str">
        <f>_xlfn.TEXTAFTER(Table2[[#This Row],[rxn]],"_",-1)</f>
        <v>rm</v>
      </c>
      <c r="J4062" s="2" t="str">
        <f>_xlfn.TEXTBEFORE(Table2[[#This Row],[rxn]],"_"&amp;Table2[[#This Row],[compartment]],-1)</f>
        <v>ZYMSTt_c</v>
      </c>
      <c r="K4062" s="2" t="str" cm="1">
        <f t="array" ref="K4062">_xlfn.LET(_xlpm.t,J4062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62" s="2" t="str">
        <f>IF(LEN(Table2[[#This Row],[number at end of rxn-compartment]])&gt;0,_xlfn.TEXTBEFORE(Table2[[#This Row],[rxn-compartment]],Table2[[#This Row],[number at end of rxn-compartment]],-1),"")</f>
        <v/>
      </c>
    </row>
    <row r="4063" spans="1:12" x14ac:dyDescent="0.2">
      <c r="A4063" t="s">
        <v>8357</v>
      </c>
      <c r="B4063" t="s">
        <v>8356</v>
      </c>
      <c r="C4063" t="s">
        <v>21</v>
      </c>
      <c r="D4063" t="s">
        <v>1270</v>
      </c>
      <c r="E4063" t="str">
        <f>_xlfn.XLOOKUP(Table2[[#This Row],[rxn]],[1]Sheet1!$A:$A,[1]Sheet1!$C:$C,"Other metaolism",0)</f>
        <v>Excluded</v>
      </c>
      <c r="F4063" t="s">
        <v>19</v>
      </c>
      <c r="G4063" t="str">
        <f>Table2[[#This Row],[rxn]]&amp;"_"&amp;Table2[[#This Row],[dir]]</f>
        <v>ZYMSTt_c_rm_REV</v>
      </c>
      <c r="H4063" t="str" cm="1">
        <f t="array" ref="H4063">_xlfn.TEXTJOIN(",",TRUE,_xlfn.UNIQUE(_xlfn._xlws.FILTER(Table2[enz],Table2[rxn+dir]=Table2[[#This Row],[rxn+dir]])))</f>
        <v>SPONT</v>
      </c>
      <c r="I4063" s="2" t="str">
        <f>_xlfn.TEXTAFTER(Table2[[#This Row],[rxn]],"_",-1)</f>
        <v>rm</v>
      </c>
      <c r="J4063" s="2" t="str">
        <f>_xlfn.TEXTBEFORE(Table2[[#This Row],[rxn]],"_"&amp;Table2[[#This Row],[compartment]],-1)</f>
        <v>ZYMSTt_c</v>
      </c>
      <c r="K4063" s="2" t="str" cm="1">
        <f t="array" ref="K4063">_xlfn.LET(_xlpm.t,J4063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63" s="2" t="str">
        <f>IF(LEN(Table2[[#This Row],[number at end of rxn-compartment]])&gt;0,_xlfn.TEXTBEFORE(Table2[[#This Row],[rxn-compartment]],Table2[[#This Row],[number at end of rxn-compartment]],-1),"")</f>
        <v/>
      </c>
    </row>
    <row r="4064" spans="1:12" x14ac:dyDescent="0.2">
      <c r="A4064" t="s">
        <v>8358</v>
      </c>
      <c r="B4064" t="s">
        <v>8359</v>
      </c>
      <c r="C4064" t="s">
        <v>8</v>
      </c>
      <c r="D4064" t="s">
        <v>1270</v>
      </c>
      <c r="E4064" t="str">
        <f>_xlfn.XLOOKUP(Table2[[#This Row],[rxn]],[1]Sheet1!$A:$A,[1]Sheet1!$C:$C,"Other metaolism",0)</f>
        <v>Excluded</v>
      </c>
      <c r="F4064" t="s">
        <v>19</v>
      </c>
      <c r="G4064" t="str">
        <f>Table2[[#This Row],[rxn]]&amp;"_"&amp;Table2[[#This Row],[dir]]</f>
        <v>ZYMSTt_l_rm_FWD</v>
      </c>
      <c r="H4064" t="str" cm="1">
        <f t="array" ref="H4064">_xlfn.TEXTJOIN(",",TRUE,_xlfn.UNIQUE(_xlfn._xlws.FILTER(Table2[enz],Table2[rxn+dir]=Table2[[#This Row],[rxn+dir]])))</f>
        <v>SPONT</v>
      </c>
      <c r="I4064" s="2" t="str">
        <f>_xlfn.TEXTAFTER(Table2[[#This Row],[rxn]],"_",-1)</f>
        <v>rm</v>
      </c>
      <c r="J4064" s="2" t="str">
        <f>_xlfn.TEXTBEFORE(Table2[[#This Row],[rxn]],"_"&amp;Table2[[#This Row],[compartment]],-1)</f>
        <v>ZYMSTt_l</v>
      </c>
      <c r="K4064" s="2" t="str" cm="1">
        <f t="array" ref="K4064">_xlfn.LET(_xlpm.t,J4064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64" s="2" t="str">
        <f>IF(LEN(Table2[[#This Row],[number at end of rxn-compartment]])&gt;0,_xlfn.TEXTBEFORE(Table2[[#This Row],[rxn-compartment]],Table2[[#This Row],[number at end of rxn-compartment]],-1),"")</f>
        <v/>
      </c>
    </row>
    <row r="4065" spans="1:12" x14ac:dyDescent="0.2">
      <c r="A4065" t="s">
        <v>8360</v>
      </c>
      <c r="B4065" t="s">
        <v>8359</v>
      </c>
      <c r="C4065" t="s">
        <v>21</v>
      </c>
      <c r="D4065" t="s">
        <v>1270</v>
      </c>
      <c r="E4065" t="str">
        <f>_xlfn.XLOOKUP(Table2[[#This Row],[rxn]],[1]Sheet1!$A:$A,[1]Sheet1!$C:$C,"Other metaolism",0)</f>
        <v>Excluded</v>
      </c>
      <c r="F4065" t="s">
        <v>19</v>
      </c>
      <c r="G4065" t="str">
        <f>Table2[[#This Row],[rxn]]&amp;"_"&amp;Table2[[#This Row],[dir]]</f>
        <v>ZYMSTt_l_rm_REV</v>
      </c>
      <c r="H4065" t="str" cm="1">
        <f t="array" ref="H4065">_xlfn.TEXTJOIN(",",TRUE,_xlfn.UNIQUE(_xlfn._xlws.FILTER(Table2[enz],Table2[rxn+dir]=Table2[[#This Row],[rxn+dir]])))</f>
        <v>SPONT</v>
      </c>
      <c r="I4065" s="2" t="str">
        <f>_xlfn.TEXTAFTER(Table2[[#This Row],[rxn]],"_",-1)</f>
        <v>rm</v>
      </c>
      <c r="J4065" s="2" t="str">
        <f>_xlfn.TEXTBEFORE(Table2[[#This Row],[rxn]],"_"&amp;Table2[[#This Row],[compartment]],-1)</f>
        <v>ZYMSTt_l</v>
      </c>
      <c r="K4065" s="2" t="str" cm="1">
        <f t="array" ref="K4065">_xlfn.LET(_xlpm.t,J4065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65" s="2" t="str">
        <f>IF(LEN(Table2[[#This Row],[number at end of rxn-compartment]])&gt;0,_xlfn.TEXTBEFORE(Table2[[#This Row],[rxn-compartment]],Table2[[#This Row],[number at end of rxn-compartment]],-1),"")</f>
        <v/>
      </c>
    </row>
    <row r="4066" spans="1:12" x14ac:dyDescent="0.2">
      <c r="A4066" t="s">
        <v>8361</v>
      </c>
      <c r="B4066" t="s">
        <v>8362</v>
      </c>
      <c r="C4066" t="s">
        <v>8</v>
      </c>
      <c r="D4066" t="s">
        <v>1270</v>
      </c>
      <c r="E4066" t="str">
        <f>_xlfn.XLOOKUP(Table2[[#This Row],[rxn]],[1]Sheet1!$A:$A,[1]Sheet1!$C:$C,"Other metaolism",0)</f>
        <v>Excluded</v>
      </c>
      <c r="F4066" t="s">
        <v>3656</v>
      </c>
      <c r="G4066" t="str">
        <f>Table2[[#This Row],[rxn]]&amp;"_"&amp;Table2[[#This Row],[dir]]</f>
        <v>DM_5mta_c_FWD</v>
      </c>
      <c r="H4066" t="str" cm="1">
        <f t="array" ref="H4066">_xlfn.TEXTJOIN(",",TRUE,_xlfn.UNIQUE(_xlfn._xlws.FILTER(Table2[enz],Table2[rxn+dir]=Table2[[#This Row],[rxn+dir]])))</f>
        <v>SPONT</v>
      </c>
      <c r="I4066" s="2" t="str">
        <f>_xlfn.TEXTAFTER(Table2[[#This Row],[rxn]],"_",-1)</f>
        <v>c</v>
      </c>
      <c r="J4066" s="2" t="str">
        <f>_xlfn.TEXTBEFORE(Table2[[#This Row],[rxn]],"_"&amp;Table2[[#This Row],[compartment]],-1)</f>
        <v>DM_5mta</v>
      </c>
      <c r="K4066" s="2" t="str" cm="1">
        <f t="array" ref="K4066">_xlfn.LET(_xlpm.t,J4066,_xlpm.n,RIGHT(_xlpm.t,_xlfn.SEQUENCE(LEN(_xlpm.t))),_xlpm.sortcol,IF(NOT(ISERROR(_xlfn.NUMBERVALUE(_xlpm.n)+TEXT(LEFT(_xlpm.n,1),0))),LEN(_xlpm.n),0),_xlpm.nmax,_xlfn.TAKE(_xlfn._xlws.SORT(_xlfn.HSTACK(_xlpm.n,_xlpm.sortcol),2,-1),1),IF(_xlfn.CHOOSECOLS(_xlpm.nmax,2)=0,"",_xlfn.CHOOSECOLS(_xlpm.nmax,1)))</f>
        <v/>
      </c>
      <c r="L4066" s="2" t="str">
        <f>IF(LEN(Table2[[#This Row],[number at end of rxn-compartment]])&gt;0,_xlfn.TEXTBEFORE(Table2[[#This Row],[rxn-compartment]],Table2[[#This Row],[number at end of rxn-compartment]],-1),"")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3"/>
  <sheetViews>
    <sheetView tabSelected="1" topLeftCell="A1373" zoomScaleNormal="100" workbookViewId="0">
      <selection activeCell="F1378" sqref="F1378"/>
    </sheetView>
  </sheetViews>
  <sheetFormatPr baseColWidth="10" defaultColWidth="8.5" defaultRowHeight="15" x14ac:dyDescent="0.2"/>
  <cols>
    <col min="1" max="1" width="13" customWidth="1"/>
    <col min="2" max="2" width="17" customWidth="1"/>
    <col min="3" max="3" width="11.83203125" customWidth="1"/>
    <col min="4" max="4" width="20" customWidth="1"/>
    <col min="5" max="5" width="13" customWidth="1"/>
    <col min="6" max="6" width="27.83203125" customWidth="1"/>
    <col min="7" max="7" width="4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tr" cm="1">
        <f t="array" ref="A2:G1793">_xlfn.LET(_xlpm.all,_xlfn.HSTACK(_xlfn.ANCHORARRAY(GSM_pathway_assignment!N3),_xlfn.ANCHORARRAY(GSM_pathway_assignment!O3),_xlfn.ANCHORARRAY(GSM_pathway_assignment!R3),_xlfn.ANCHORARRAY(GSM_pathway_assignment!S3),_xlfn.ANCHORARRAY(GSM_pathway_assignment!T3)),_xlfn._xlws.FILTER(_xlpm.all,_xlfn.CHOOSECOLS(_xlpm.all,-2)&lt;&gt;"Excluded"))</f>
        <v/>
      </c>
      <c r="B2" t="str">
        <v>12AMANTF_g</v>
      </c>
      <c r="C2" t="str">
        <v>FWD</v>
      </c>
      <c r="D2" t="str">
        <v>rt2093,rt7201</v>
      </c>
      <c r="E2" t="str">
        <v>2.4.1.132</v>
      </c>
      <c r="F2" t="str">
        <v>Other biosynthetic metabolism</v>
      </c>
      <c r="G2" t="str">
        <v>N-Glycan biosynthesis</v>
      </c>
    </row>
    <row r="3" spans="1:7" x14ac:dyDescent="0.2">
      <c r="A3" t="str">
        <v/>
      </c>
      <c r="B3" t="str">
        <v>13BGH_e</v>
      </c>
      <c r="C3" t="str">
        <v>FWD</v>
      </c>
      <c r="D3" t="str">
        <v>rt5185</v>
      </c>
      <c r="E3" t="str">
        <v>3.2.1.39</v>
      </c>
      <c r="F3" t="str">
        <v>Other metabolism</v>
      </c>
      <c r="G3" t="str">
        <v>Starch and sucrose metabolism</v>
      </c>
    </row>
    <row r="4" spans="1:7" x14ac:dyDescent="0.2">
      <c r="A4" t="str">
        <v/>
      </c>
      <c r="B4" t="str">
        <v>13GS_c</v>
      </c>
      <c r="C4" t="str">
        <v>FWD</v>
      </c>
      <c r="D4" t="str">
        <v>rt7616</v>
      </c>
      <c r="E4" t="str">
        <v>2.4.1.34</v>
      </c>
      <c r="F4" t="str">
        <v>Other metabolism</v>
      </c>
      <c r="G4" t="str">
        <v>Starch and sucrose metabolism</v>
      </c>
    </row>
    <row r="5" spans="1:7" x14ac:dyDescent="0.2">
      <c r="A5" t="str">
        <v/>
      </c>
      <c r="B5" t="str">
        <v>14BMANTF_c</v>
      </c>
      <c r="C5" t="str">
        <v>FWD</v>
      </c>
      <c r="D5" t="str">
        <v>rt6298</v>
      </c>
      <c r="E5" t="str">
        <v>2.4.1.142</v>
      </c>
      <c r="F5" t="str">
        <v>Other biosynthetic metabolism</v>
      </c>
      <c r="G5" t="str">
        <v>N-Glycan biosynthesis</v>
      </c>
    </row>
    <row r="6" spans="1:7" x14ac:dyDescent="0.2">
      <c r="A6" t="str">
        <v/>
      </c>
      <c r="B6" t="str">
        <v>16GS_c</v>
      </c>
      <c r="C6" t="str">
        <v>FWD</v>
      </c>
      <c r="D6" t="str">
        <v>rt0150,rt3279</v>
      </c>
      <c r="E6" t="str">
        <v>2.4.1.-</v>
      </c>
      <c r="F6" t="str">
        <v>Other biosynthetic metabolism</v>
      </c>
      <c r="G6" t="str">
        <v>Cell wall biosynthesis</v>
      </c>
    </row>
    <row r="7" spans="1:7" x14ac:dyDescent="0.2">
      <c r="A7" t="str">
        <v/>
      </c>
      <c r="B7" t="str">
        <v>1MLCLAT_mm</v>
      </c>
      <c r="C7" t="str">
        <v>FWD</v>
      </c>
      <c r="D7" t="str">
        <v>rt8106</v>
      </c>
      <c r="E7" t="str">
        <v>2.3.1.-</v>
      </c>
      <c r="F7" t="str">
        <v>Other biosynthetic metabolism</v>
      </c>
      <c r="G7" t="str">
        <v>Glycerophospholipid biosynthesis</v>
      </c>
    </row>
    <row r="8" spans="1:7" x14ac:dyDescent="0.2">
      <c r="A8" t="str">
        <v/>
      </c>
      <c r="B8" t="str">
        <v>1MLCLAT_mm</v>
      </c>
      <c r="C8" t="str">
        <v>REV</v>
      </c>
      <c r="D8" t="str">
        <v>rt8106</v>
      </c>
      <c r="E8" t="str">
        <v>2.3.1.-</v>
      </c>
      <c r="F8" t="str">
        <v>Other biosynthetic metabolism</v>
      </c>
      <c r="G8" t="str">
        <v>Glycerophospholipid biosynthesis</v>
      </c>
    </row>
    <row r="9" spans="1:7" x14ac:dyDescent="0.2">
      <c r="A9" t="str">
        <v/>
      </c>
      <c r="B9" t="str">
        <v>2DOXG6PP_c</v>
      </c>
      <c r="C9" t="str">
        <v>FWD</v>
      </c>
      <c r="D9" t="str">
        <v>rt0208,rt5045</v>
      </c>
      <c r="E9" t="str">
        <v>3.1.3.68</v>
      </c>
      <c r="F9" t="str">
        <v>Other metabolism</v>
      </c>
      <c r="G9" t="str">
        <v>Alternative carbon metabolism</v>
      </c>
    </row>
    <row r="10" spans="1:7" x14ac:dyDescent="0.2">
      <c r="A10" t="str">
        <v/>
      </c>
      <c r="B10" t="str">
        <v>2OGMAH_c</v>
      </c>
      <c r="C10" t="str">
        <v>FWD</v>
      </c>
      <c r="D10" t="str">
        <v>rt6557</v>
      </c>
      <c r="E10" t="str">
        <v>3.5.1.3</v>
      </c>
      <c r="F10" t="str">
        <v>Amino acid metabolism</v>
      </c>
      <c r="G10" t="str">
        <v>Alanine, aspartate and glutamate metabolism</v>
      </c>
    </row>
    <row r="11" spans="1:7" x14ac:dyDescent="0.2">
      <c r="A11" t="str">
        <v/>
      </c>
      <c r="B11" t="str">
        <v>2OSUCAH_c</v>
      </c>
      <c r="C11" t="str">
        <v>FWD</v>
      </c>
      <c r="D11" t="str">
        <v>rt6557</v>
      </c>
      <c r="E11" t="str">
        <v>3.5.1.3</v>
      </c>
      <c r="F11" t="str">
        <v>Amino acid metabolism</v>
      </c>
      <c r="G11" t="str">
        <v>Alanine, aspartate and glutamate metabolism</v>
      </c>
    </row>
    <row r="12" spans="1:7" x14ac:dyDescent="0.2">
      <c r="A12" t="str">
        <v/>
      </c>
      <c r="B12" t="str">
        <v>3DHSKD_c</v>
      </c>
      <c r="C12" t="str">
        <v>FWD</v>
      </c>
      <c r="D12" t="str">
        <v>rt3472</v>
      </c>
      <c r="E12" t="str">
        <v>4.2.1.118</v>
      </c>
      <c r="F12" t="str">
        <v>Amino acid metabolism</v>
      </c>
      <c r="G12" t="str">
        <v>Phenylalanine, tyrosine and tryptophan metabolism</v>
      </c>
    </row>
    <row r="13" spans="1:7" x14ac:dyDescent="0.2">
      <c r="A13" t="str">
        <v/>
      </c>
      <c r="B13" t="str">
        <v>3DHSKD_c</v>
      </c>
      <c r="C13" t="str">
        <v>REV</v>
      </c>
      <c r="D13" t="str">
        <v>rt3472</v>
      </c>
      <c r="E13" t="str">
        <v>4.2.1.118</v>
      </c>
      <c r="F13" t="str">
        <v>Amino acid metabolism</v>
      </c>
      <c r="G13" t="str">
        <v>Phenylalanine, tyrosine and tryptophan metabolism</v>
      </c>
    </row>
    <row r="14" spans="1:7" x14ac:dyDescent="0.2">
      <c r="A14" t="str">
        <v/>
      </c>
      <c r="B14" t="str">
        <v>3DSPHR_r</v>
      </c>
      <c r="C14" t="str">
        <v>FWD</v>
      </c>
      <c r="D14" t="str">
        <v>rt1611</v>
      </c>
      <c r="E14" t="str">
        <v>1.1.1.102</v>
      </c>
      <c r="F14" t="str">
        <v>Other biosynthetic metabolism</v>
      </c>
      <c r="G14" t="str">
        <v>Sphingolipid biosynthesis</v>
      </c>
    </row>
    <row r="15" spans="1:7" x14ac:dyDescent="0.2">
      <c r="A15" t="str">
        <v>3HACD</v>
      </c>
      <c r="B15" t="str">
        <v>3HACD200_rm</v>
      </c>
      <c r="C15" t="str">
        <v>FWD</v>
      </c>
      <c r="D15" t="str">
        <v>rt2309</v>
      </c>
      <c r="E15" t="str">
        <v>4.2.1.134</v>
      </c>
      <c r="F15" t="str">
        <v>Other biosynthetic metabolism</v>
      </c>
      <c r="G15" t="str">
        <v>Fatty acid elongation</v>
      </c>
    </row>
    <row r="16" spans="1:7" x14ac:dyDescent="0.2">
      <c r="A16" t="str">
        <v>3HACD</v>
      </c>
      <c r="B16" t="str">
        <v>3HACD200_rm</v>
      </c>
      <c r="C16" t="str">
        <v>REV</v>
      </c>
      <c r="D16" t="str">
        <v>rt2309</v>
      </c>
      <c r="E16" t="str">
        <v>4.2.1.134</v>
      </c>
      <c r="F16" t="str">
        <v>Other biosynthetic metabolism</v>
      </c>
      <c r="G16" t="str">
        <v>Fatty acid elongation</v>
      </c>
    </row>
    <row r="17" spans="1:7" x14ac:dyDescent="0.2">
      <c r="A17" t="str">
        <v>3HACD</v>
      </c>
      <c r="B17" t="str">
        <v>3HACD220_rm</v>
      </c>
      <c r="C17" t="str">
        <v>FWD</v>
      </c>
      <c r="D17" t="str">
        <v>rt2309</v>
      </c>
      <c r="E17" t="str">
        <v>4.2.1.134</v>
      </c>
      <c r="F17" t="str">
        <v>Other biosynthetic metabolism</v>
      </c>
      <c r="G17" t="str">
        <v>Fatty acid elongation</v>
      </c>
    </row>
    <row r="18" spans="1:7" x14ac:dyDescent="0.2">
      <c r="A18" t="str">
        <v>3HACD</v>
      </c>
      <c r="B18" t="str">
        <v>3HACD220_rm</v>
      </c>
      <c r="C18" t="str">
        <v>REV</v>
      </c>
      <c r="D18" t="str">
        <v>rt2309</v>
      </c>
      <c r="E18" t="str">
        <v>4.2.1.134</v>
      </c>
      <c r="F18" t="str">
        <v>Other biosynthetic metabolism</v>
      </c>
      <c r="G18" t="str">
        <v>Fatty acid elongation</v>
      </c>
    </row>
    <row r="19" spans="1:7" x14ac:dyDescent="0.2">
      <c r="A19" t="str">
        <v>3HACD</v>
      </c>
      <c r="B19" t="str">
        <v>3HACD240_rm</v>
      </c>
      <c r="C19" t="str">
        <v>FWD</v>
      </c>
      <c r="D19" t="str">
        <v>rt2309</v>
      </c>
      <c r="E19" t="str">
        <v>4.2.1.134</v>
      </c>
      <c r="F19" t="str">
        <v>Other biosynthetic metabolism</v>
      </c>
      <c r="G19" t="str">
        <v>Fatty acid elongation</v>
      </c>
    </row>
    <row r="20" spans="1:7" x14ac:dyDescent="0.2">
      <c r="A20" t="str">
        <v>3HACD</v>
      </c>
      <c r="B20" t="str">
        <v>3HACD240_rm</v>
      </c>
      <c r="C20" t="str">
        <v>REV</v>
      </c>
      <c r="D20" t="str">
        <v>rt2309</v>
      </c>
      <c r="E20" t="str">
        <v>4.2.1.134</v>
      </c>
      <c r="F20" t="str">
        <v>Other biosynthetic metabolism</v>
      </c>
      <c r="G20" t="str">
        <v>Fatty acid elongation</v>
      </c>
    </row>
    <row r="21" spans="1:7" x14ac:dyDescent="0.2">
      <c r="A21" t="str">
        <v>3HACD</v>
      </c>
      <c r="B21" t="str">
        <v>3HACD260_rm</v>
      </c>
      <c r="C21" t="str">
        <v>FWD</v>
      </c>
      <c r="D21" t="str">
        <v>rt2309</v>
      </c>
      <c r="E21" t="str">
        <v>4.2.1.134</v>
      </c>
      <c r="F21" t="str">
        <v>Other biosynthetic metabolism</v>
      </c>
      <c r="G21" t="str">
        <v>Fatty acid elongation</v>
      </c>
    </row>
    <row r="22" spans="1:7" x14ac:dyDescent="0.2">
      <c r="A22" t="str">
        <v>3HACD</v>
      </c>
      <c r="B22" t="str">
        <v>3HACD260_rm</v>
      </c>
      <c r="C22" t="str">
        <v>REV</v>
      </c>
      <c r="D22" t="str">
        <v>rt2309</v>
      </c>
      <c r="E22" t="str">
        <v>4.2.1.134</v>
      </c>
      <c r="F22" t="str">
        <v>Other biosynthetic metabolism</v>
      </c>
      <c r="G22" t="str">
        <v>Fatty acid elongation</v>
      </c>
    </row>
    <row r="23" spans="1:7" x14ac:dyDescent="0.2">
      <c r="A23" t="str">
        <v>3HAD</v>
      </c>
      <c r="B23" t="str">
        <v>3HAD100_c</v>
      </c>
      <c r="C23" t="str">
        <v>FWD</v>
      </c>
      <c r="D23" t="str">
        <v>rt0302</v>
      </c>
      <c r="E23" t="str">
        <v/>
      </c>
      <c r="F23" t="str">
        <v>Other biosynthetic metabolism</v>
      </c>
      <c r="G23" t="str">
        <v>Fatty acid biosynthesis</v>
      </c>
    </row>
    <row r="24" spans="1:7" x14ac:dyDescent="0.2">
      <c r="A24" t="str">
        <v>3HAD</v>
      </c>
      <c r="B24" t="str">
        <v>3HAD120_c</v>
      </c>
      <c r="C24" t="str">
        <v>FWD</v>
      </c>
      <c r="D24" t="str">
        <v>rt0302</v>
      </c>
      <c r="E24" t="str">
        <v/>
      </c>
      <c r="F24" t="str">
        <v>Other biosynthetic metabolism</v>
      </c>
      <c r="G24" t="str">
        <v>Fatty acid biosynthesis</v>
      </c>
    </row>
    <row r="25" spans="1:7" x14ac:dyDescent="0.2">
      <c r="A25" t="str">
        <v>3HAD</v>
      </c>
      <c r="B25" t="str">
        <v>3HAD140_c</v>
      </c>
      <c r="C25" t="str">
        <v>FWD</v>
      </c>
      <c r="D25" t="str">
        <v>rt0302</v>
      </c>
      <c r="E25" t="str">
        <v/>
      </c>
      <c r="F25" t="str">
        <v>Other biosynthetic metabolism</v>
      </c>
      <c r="G25" t="str">
        <v>Fatty acid biosynthesis</v>
      </c>
    </row>
    <row r="26" spans="1:7" x14ac:dyDescent="0.2">
      <c r="A26" t="str">
        <v>3HAD</v>
      </c>
      <c r="B26" t="str">
        <v>3HAD160_c</v>
      </c>
      <c r="C26" t="str">
        <v>FWD</v>
      </c>
      <c r="D26" t="str">
        <v>rt0302</v>
      </c>
      <c r="E26" t="str">
        <v/>
      </c>
      <c r="F26" t="str">
        <v>Other biosynthetic metabolism</v>
      </c>
      <c r="G26" t="str">
        <v>Fatty acid biosynthesis</v>
      </c>
    </row>
    <row r="27" spans="1:7" x14ac:dyDescent="0.2">
      <c r="A27" t="str">
        <v>3HAD</v>
      </c>
      <c r="B27" t="str">
        <v>3HAD180_c</v>
      </c>
      <c r="C27" t="str">
        <v>FWD</v>
      </c>
      <c r="D27" t="str">
        <v>rt0302</v>
      </c>
      <c r="E27" t="str">
        <v/>
      </c>
      <c r="F27" t="str">
        <v>Other biosynthetic metabolism</v>
      </c>
      <c r="G27" t="str">
        <v>Fatty acid biosynthesis</v>
      </c>
    </row>
    <row r="28" spans="1:7" x14ac:dyDescent="0.2">
      <c r="A28" t="str">
        <v>3HAD</v>
      </c>
      <c r="B28" t="str">
        <v>3HAD40_c</v>
      </c>
      <c r="C28" t="str">
        <v>FWD</v>
      </c>
      <c r="D28" t="str">
        <v>rt0302</v>
      </c>
      <c r="E28" t="str">
        <v/>
      </c>
      <c r="F28" t="str">
        <v>Other biosynthetic metabolism</v>
      </c>
      <c r="G28" t="str">
        <v>Fatty acid biosynthesis</v>
      </c>
    </row>
    <row r="29" spans="1:7" x14ac:dyDescent="0.2">
      <c r="A29" t="str">
        <v>3HAD</v>
      </c>
      <c r="B29" t="str">
        <v>3HAD40_c</v>
      </c>
      <c r="C29" t="str">
        <v>REV</v>
      </c>
      <c r="D29" t="str">
        <v>rt0302</v>
      </c>
      <c r="E29" t="str">
        <v/>
      </c>
      <c r="F29" t="str">
        <v>Other biosynthetic metabolism</v>
      </c>
      <c r="G29" t="str">
        <v>Fatty acid biosynthesis</v>
      </c>
    </row>
    <row r="30" spans="1:7" x14ac:dyDescent="0.2">
      <c r="A30" t="str">
        <v>3HAD</v>
      </c>
      <c r="B30" t="str">
        <v>3HAD40_m</v>
      </c>
      <c r="C30" t="str">
        <v>FWD</v>
      </c>
      <c r="D30" t="str">
        <v>rt7207_m</v>
      </c>
      <c r="E30" t="str">
        <v>4.2.1.-</v>
      </c>
      <c r="F30" t="str">
        <v>Other biosynthetic metabolism</v>
      </c>
      <c r="G30" t="str">
        <v>Fatty acid biosynthesis</v>
      </c>
    </row>
    <row r="31" spans="1:7" x14ac:dyDescent="0.2">
      <c r="A31" t="str">
        <v>3HAD</v>
      </c>
      <c r="B31" t="str">
        <v>3HAD40_m</v>
      </c>
      <c r="C31" t="str">
        <v>REV</v>
      </c>
      <c r="D31" t="str">
        <v>rt7207_m</v>
      </c>
      <c r="E31" t="str">
        <v>4.2.1.-</v>
      </c>
      <c r="F31" t="str">
        <v>Other biosynthetic metabolism</v>
      </c>
      <c r="G31" t="str">
        <v>Fatty acid biosynthesis</v>
      </c>
    </row>
    <row r="32" spans="1:7" x14ac:dyDescent="0.2">
      <c r="A32" t="str">
        <v>3HAD</v>
      </c>
      <c r="B32" t="str">
        <v>3HAD60_c</v>
      </c>
      <c r="C32" t="str">
        <v>FWD</v>
      </c>
      <c r="D32" t="str">
        <v>rt0302</v>
      </c>
      <c r="E32" t="str">
        <v/>
      </c>
      <c r="F32" t="str">
        <v>Other biosynthetic metabolism</v>
      </c>
      <c r="G32" t="str">
        <v>Fatty acid biosynthesis</v>
      </c>
    </row>
    <row r="33" spans="1:7" x14ac:dyDescent="0.2">
      <c r="A33" t="str">
        <v>3HAD</v>
      </c>
      <c r="B33" t="str">
        <v>3HAD60_m</v>
      </c>
      <c r="C33" t="str">
        <v>FWD</v>
      </c>
      <c r="D33" t="str">
        <v>rt7207_m</v>
      </c>
      <c r="E33" t="str">
        <v>4.2.1.-</v>
      </c>
      <c r="F33" t="str">
        <v>Other biosynthetic metabolism</v>
      </c>
      <c r="G33" t="str">
        <v>Fatty acid biosynthesis</v>
      </c>
    </row>
    <row r="34" spans="1:7" x14ac:dyDescent="0.2">
      <c r="A34" t="str">
        <v>3HAD</v>
      </c>
      <c r="B34" t="str">
        <v>3HAD60_m</v>
      </c>
      <c r="C34" t="str">
        <v>REV</v>
      </c>
      <c r="D34" t="str">
        <v>rt7207_m</v>
      </c>
      <c r="E34" t="str">
        <v>4.2.1.-</v>
      </c>
      <c r="F34" t="str">
        <v>Other biosynthetic metabolism</v>
      </c>
      <c r="G34" t="str">
        <v>Fatty acid biosynthesis</v>
      </c>
    </row>
    <row r="35" spans="1:7" x14ac:dyDescent="0.2">
      <c r="A35" t="str">
        <v>3HAD</v>
      </c>
      <c r="B35" t="str">
        <v>3HAD80_c</v>
      </c>
      <c r="C35" t="str">
        <v>FWD</v>
      </c>
      <c r="D35" t="str">
        <v>rt0302</v>
      </c>
      <c r="E35" t="str">
        <v/>
      </c>
      <c r="F35" t="str">
        <v>Other biosynthetic metabolism</v>
      </c>
      <c r="G35" t="str">
        <v>Fatty acid biosynthesis</v>
      </c>
    </row>
    <row r="36" spans="1:7" x14ac:dyDescent="0.2">
      <c r="A36" t="str">
        <v>3HAD</v>
      </c>
      <c r="B36" t="str">
        <v>3HAD80_m</v>
      </c>
      <c r="C36" t="str">
        <v>FWD</v>
      </c>
      <c r="D36" t="str">
        <v>rt7207_m</v>
      </c>
      <c r="E36" t="str">
        <v>4.2.1.-</v>
      </c>
      <c r="F36" t="str">
        <v>Other biosynthetic metabolism</v>
      </c>
      <c r="G36" t="str">
        <v>Fatty acid biosynthesis</v>
      </c>
    </row>
    <row r="37" spans="1:7" x14ac:dyDescent="0.2">
      <c r="A37" t="str">
        <v>3HAD</v>
      </c>
      <c r="B37" t="str">
        <v>3HAD80_m</v>
      </c>
      <c r="C37" t="str">
        <v>REV</v>
      </c>
      <c r="D37" t="str">
        <v>rt7207_m</v>
      </c>
      <c r="E37" t="str">
        <v>4.2.1.-</v>
      </c>
      <c r="F37" t="str">
        <v>Other biosynthetic metabolism</v>
      </c>
      <c r="G37" t="str">
        <v>Fatty acid biosynthesis</v>
      </c>
    </row>
    <row r="38" spans="1:7" x14ac:dyDescent="0.2">
      <c r="A38" t="str">
        <v/>
      </c>
      <c r="B38" t="str">
        <v>3HAO_c</v>
      </c>
      <c r="C38" t="str">
        <v>FWD</v>
      </c>
      <c r="D38" t="str">
        <v>rt0234</v>
      </c>
      <c r="E38" t="str">
        <v>1.13.11.6</v>
      </c>
      <c r="F38" t="str">
        <v>Other metabolism</v>
      </c>
      <c r="G38" t="str">
        <v>Tryptophan metabolism</v>
      </c>
    </row>
    <row r="39" spans="1:7" x14ac:dyDescent="0.2">
      <c r="A39" t="str">
        <v/>
      </c>
      <c r="B39" t="str">
        <v>3HBHYOX_c</v>
      </c>
      <c r="C39" t="str">
        <v>FWD</v>
      </c>
      <c r="D39" t="str">
        <v>rt5813</v>
      </c>
      <c r="E39" t="str">
        <v/>
      </c>
      <c r="F39" t="str">
        <v>Other metabolism</v>
      </c>
      <c r="G39" t="str">
        <v>Unassigned</v>
      </c>
    </row>
    <row r="40" spans="1:7" x14ac:dyDescent="0.2">
      <c r="A40" t="str">
        <v/>
      </c>
      <c r="B40" t="str">
        <v>3HBRDH_c</v>
      </c>
      <c r="C40" t="str">
        <v>FWD</v>
      </c>
      <c r="D40" t="str">
        <v>rt4427</v>
      </c>
      <c r="E40" t="str">
        <v>1.1.1.30</v>
      </c>
      <c r="F40" t="str">
        <v>Other metabolism</v>
      </c>
      <c r="G40" t="str">
        <v>Synthesis and degradation of ketone bodies</v>
      </c>
    </row>
    <row r="41" spans="1:7" x14ac:dyDescent="0.2">
      <c r="A41" t="str">
        <v/>
      </c>
      <c r="B41" t="str">
        <v>3HBRDH_c</v>
      </c>
      <c r="C41" t="str">
        <v>REV</v>
      </c>
      <c r="D41" t="str">
        <v>rt4427</v>
      </c>
      <c r="E41" t="str">
        <v>1.1.1.30</v>
      </c>
      <c r="F41" t="str">
        <v>Other metabolism</v>
      </c>
      <c r="G41" t="str">
        <v>Synthesis and degradation of ketone bodies</v>
      </c>
    </row>
    <row r="42" spans="1:7" x14ac:dyDescent="0.2">
      <c r="A42" t="str">
        <v/>
      </c>
      <c r="B42" t="str">
        <v>3HCINNMH_c</v>
      </c>
      <c r="C42" t="str">
        <v>FWD</v>
      </c>
      <c r="D42" t="str">
        <v>rt6518</v>
      </c>
      <c r="E42" t="str">
        <v>1.14.13.127</v>
      </c>
      <c r="F42" t="str">
        <v>Amino acid metabolism</v>
      </c>
      <c r="G42" t="str">
        <v>Phenylalanine, tyrosine and tryptophan metabolism</v>
      </c>
    </row>
    <row r="43" spans="1:7" x14ac:dyDescent="0.2">
      <c r="A43" t="str">
        <v/>
      </c>
      <c r="B43" t="str">
        <v>3HPPPNH_c</v>
      </c>
      <c r="C43" t="str">
        <v>FWD</v>
      </c>
      <c r="D43" t="str">
        <v>rt6518</v>
      </c>
      <c r="E43" t="str">
        <v>1.14.13.127</v>
      </c>
      <c r="F43" t="str">
        <v>Amino acid metabolism</v>
      </c>
      <c r="G43" t="str">
        <v>Phenylalanine, tyrosine and tryptophan metabolism</v>
      </c>
    </row>
    <row r="44" spans="1:7" x14ac:dyDescent="0.2">
      <c r="A44" t="str">
        <v/>
      </c>
      <c r="B44" t="str">
        <v>3INDACNLAH_c</v>
      </c>
      <c r="C44" t="str">
        <v>FWD</v>
      </c>
      <c r="D44" t="str">
        <v>rt4042</v>
      </c>
      <c r="E44" t="str">
        <v/>
      </c>
      <c r="F44" t="str">
        <v>Other metabolism</v>
      </c>
      <c r="G44" t="str">
        <v>Tryptophan metabolism</v>
      </c>
    </row>
    <row r="45" spans="1:7" x14ac:dyDescent="0.2">
      <c r="A45" t="str">
        <v/>
      </c>
      <c r="B45" t="str">
        <v>3INDACNLAH_c</v>
      </c>
      <c r="C45" t="str">
        <v>REV</v>
      </c>
      <c r="D45" t="str">
        <v>rt4042</v>
      </c>
      <c r="E45" t="str">
        <v/>
      </c>
      <c r="F45" t="str">
        <v>Other metabolism</v>
      </c>
      <c r="G45" t="str">
        <v>Tryptophan metabolism</v>
      </c>
    </row>
    <row r="46" spans="1:7" x14ac:dyDescent="0.2">
      <c r="A46" t="str">
        <v/>
      </c>
      <c r="B46" t="str">
        <v>3IPM3MT_c</v>
      </c>
      <c r="C46" t="str">
        <v>FWD</v>
      </c>
      <c r="D46" t="str">
        <v>rt6691</v>
      </c>
      <c r="E46" t="str">
        <v>2.1.1.145</v>
      </c>
      <c r="F46" t="str">
        <v>Other metabolism</v>
      </c>
      <c r="G46" t="str">
        <v>Unassigned</v>
      </c>
    </row>
    <row r="47" spans="1:7" x14ac:dyDescent="0.2">
      <c r="A47" t="str">
        <v/>
      </c>
      <c r="B47" t="str">
        <v>3MLCLAT_mm</v>
      </c>
      <c r="C47" t="str">
        <v>FWD</v>
      </c>
      <c r="D47" t="str">
        <v>rt8106</v>
      </c>
      <c r="E47" t="str">
        <v>2.3.1.-</v>
      </c>
      <c r="F47" t="str">
        <v>Other biosynthetic metabolism</v>
      </c>
      <c r="G47" t="str">
        <v>Glycerophospholipid biosynthesis</v>
      </c>
    </row>
    <row r="48" spans="1:7" x14ac:dyDescent="0.2">
      <c r="A48" t="str">
        <v/>
      </c>
      <c r="B48" t="str">
        <v>3MLCLAT_mm</v>
      </c>
      <c r="C48" t="str">
        <v>REV</v>
      </c>
      <c r="D48" t="str">
        <v>rt8106</v>
      </c>
      <c r="E48" t="str">
        <v>2.3.1.-</v>
      </c>
      <c r="F48" t="str">
        <v>Other biosynthetic metabolism</v>
      </c>
      <c r="G48" t="str">
        <v>Glycerophospholipid biosynthesis</v>
      </c>
    </row>
    <row r="49" spans="1:7" x14ac:dyDescent="0.2">
      <c r="A49" t="str">
        <v/>
      </c>
      <c r="B49" t="str">
        <v>3MOBDC_c</v>
      </c>
      <c r="C49" t="str">
        <v>FWD</v>
      </c>
      <c r="D49" t="str">
        <v>rt7423</v>
      </c>
      <c r="E49" t="str">
        <v>4.1.1.72</v>
      </c>
      <c r="F49" t="str">
        <v>Other metabolism</v>
      </c>
      <c r="G49" t="str">
        <v>Unassigned</v>
      </c>
    </row>
    <row r="50" spans="1:7" x14ac:dyDescent="0.2">
      <c r="A50" t="str">
        <v/>
      </c>
      <c r="B50" t="str">
        <v>3MOBR_m</v>
      </c>
      <c r="C50" t="str">
        <v>FWD</v>
      </c>
      <c r="D50" t="str">
        <v>rt41987068</v>
      </c>
      <c r="E50" t="str">
        <v/>
      </c>
      <c r="F50" t="str">
        <v>Other metabolism</v>
      </c>
      <c r="G50" t="str">
        <v>Unassigned</v>
      </c>
    </row>
    <row r="51" spans="1:7" x14ac:dyDescent="0.2">
      <c r="A51" t="str">
        <v/>
      </c>
      <c r="B51" t="str">
        <v>3MOBR_m</v>
      </c>
      <c r="C51" t="str">
        <v>REV</v>
      </c>
      <c r="D51" t="str">
        <v>rt41987068</v>
      </c>
      <c r="E51" t="str">
        <v/>
      </c>
      <c r="F51" t="str">
        <v>Other metabolism</v>
      </c>
      <c r="G51" t="str">
        <v>Unassigned</v>
      </c>
    </row>
    <row r="52" spans="1:7" x14ac:dyDescent="0.2">
      <c r="A52" t="str">
        <v/>
      </c>
      <c r="B52" t="str">
        <v>3MOPDC_c</v>
      </c>
      <c r="C52" t="str">
        <v>FWD</v>
      </c>
      <c r="D52" t="str">
        <v>rt7423</v>
      </c>
      <c r="E52" t="str">
        <v>4.1.1.72</v>
      </c>
      <c r="F52" t="str">
        <v>Other metabolism</v>
      </c>
      <c r="G52" t="str">
        <v>Unassigned</v>
      </c>
    </row>
    <row r="53" spans="1:7" x14ac:dyDescent="0.2">
      <c r="A53" t="str">
        <v/>
      </c>
      <c r="B53" t="str">
        <v>3MOPR_m</v>
      </c>
      <c r="C53" t="str">
        <v>FWD</v>
      </c>
      <c r="D53" t="str">
        <v>rt4198</v>
      </c>
      <c r="E53" t="str">
        <v/>
      </c>
      <c r="F53" t="str">
        <v>Other metabolism</v>
      </c>
      <c r="G53" t="str">
        <v>Unassigned</v>
      </c>
    </row>
    <row r="54" spans="1:7" x14ac:dyDescent="0.2">
      <c r="A54" t="str">
        <v/>
      </c>
      <c r="B54" t="str">
        <v>3MOPR_m</v>
      </c>
      <c r="C54" t="str">
        <v>REV</v>
      </c>
      <c r="D54" t="str">
        <v>rt4198</v>
      </c>
      <c r="E54" t="str">
        <v/>
      </c>
      <c r="F54" t="str">
        <v>Other metabolism</v>
      </c>
      <c r="G54" t="str">
        <v>Unassigned</v>
      </c>
    </row>
    <row r="55" spans="1:7" x14ac:dyDescent="0.2">
      <c r="A55" t="str">
        <v/>
      </c>
      <c r="B55" t="str">
        <v>3NP4H5MOBCL_m</v>
      </c>
      <c r="C55" t="str">
        <v>FWD</v>
      </c>
      <c r="D55" t="str">
        <v>SPONT</v>
      </c>
      <c r="E55" t="str">
        <v>4.1.1.-</v>
      </c>
      <c r="F55" t="str">
        <v>Other biosynthetic metabolism</v>
      </c>
      <c r="G55" t="str">
        <v>Ubiquinone biosynthesis</v>
      </c>
    </row>
    <row r="56" spans="1:7" x14ac:dyDescent="0.2">
      <c r="A56" t="str">
        <v/>
      </c>
      <c r="B56" t="str">
        <v>3NPDHBZH_m</v>
      </c>
      <c r="C56" t="str">
        <v>FWD</v>
      </c>
      <c r="D56" t="str">
        <v>rt7829</v>
      </c>
      <c r="E56" t="str">
        <v/>
      </c>
      <c r="F56" t="str">
        <v>Other biosynthetic metabolism</v>
      </c>
      <c r="G56" t="str">
        <v>Ubiquinone biosynthesis</v>
      </c>
    </row>
    <row r="57" spans="1:7" x14ac:dyDescent="0.2">
      <c r="A57" t="str">
        <v/>
      </c>
      <c r="B57" t="str">
        <v>3NPDHMT_m</v>
      </c>
      <c r="C57" t="str">
        <v>FWD</v>
      </c>
      <c r="D57" t="str">
        <v>rt3097</v>
      </c>
      <c r="E57" t="str">
        <v>2.1.1.114</v>
      </c>
      <c r="F57" t="str">
        <v>Other biosynthetic metabolism</v>
      </c>
      <c r="G57" t="str">
        <v>Ubiquinone biosynthesis</v>
      </c>
    </row>
    <row r="58" spans="1:7" x14ac:dyDescent="0.2">
      <c r="A58" t="str">
        <v>3OACE</v>
      </c>
      <c r="B58" t="str">
        <v>3OACE200_rm</v>
      </c>
      <c r="C58" t="str">
        <v>FWD</v>
      </c>
      <c r="D58" t="str">
        <v>rt2975,rt8287</v>
      </c>
      <c r="E58" t="str">
        <v>2.3.1.199</v>
      </c>
      <c r="F58" t="str">
        <v>Other biosynthetic metabolism</v>
      </c>
      <c r="G58" t="str">
        <v>Fatty acid elongation</v>
      </c>
    </row>
    <row r="59" spans="1:7" x14ac:dyDescent="0.2">
      <c r="A59" t="str">
        <v>3OACE</v>
      </c>
      <c r="B59" t="str">
        <v>3OACE220_rm</v>
      </c>
      <c r="C59" t="str">
        <v>FWD</v>
      </c>
      <c r="D59" t="str">
        <v>rt2975,rt8287</v>
      </c>
      <c r="E59" t="str">
        <v>2.3.1.199</v>
      </c>
      <c r="F59" t="str">
        <v>Other biosynthetic metabolism</v>
      </c>
      <c r="G59" t="str">
        <v>Fatty acid elongation</v>
      </c>
    </row>
    <row r="60" spans="1:7" x14ac:dyDescent="0.2">
      <c r="A60" t="str">
        <v>3OACE</v>
      </c>
      <c r="B60" t="str">
        <v>3OACE240_rm</v>
      </c>
      <c r="C60" t="str">
        <v>FWD</v>
      </c>
      <c r="D60" t="str">
        <v>rt2975,rt8287</v>
      </c>
      <c r="E60" t="str">
        <v>2.3.1.199</v>
      </c>
      <c r="F60" t="str">
        <v>Other biosynthetic metabolism</v>
      </c>
      <c r="G60" t="str">
        <v>Fatty acid elongation</v>
      </c>
    </row>
    <row r="61" spans="1:7" x14ac:dyDescent="0.2">
      <c r="A61" t="str">
        <v>3OACE</v>
      </c>
      <c r="B61" t="str">
        <v>3OACE260_rm</v>
      </c>
      <c r="C61" t="str">
        <v>FWD</v>
      </c>
      <c r="D61" t="str">
        <v>rt2975,rt8287</v>
      </c>
      <c r="E61" t="str">
        <v>2.3.1.199</v>
      </c>
      <c r="F61" t="str">
        <v>Other biosynthetic metabolism</v>
      </c>
      <c r="G61" t="str">
        <v>Fatty acid elongation</v>
      </c>
    </row>
    <row r="62" spans="1:7" x14ac:dyDescent="0.2">
      <c r="A62" t="str">
        <v>3OACR</v>
      </c>
      <c r="B62" t="str">
        <v>3OACR200_rm</v>
      </c>
      <c r="C62" t="str">
        <v>FWD</v>
      </c>
      <c r="D62" t="str">
        <v>rt8327</v>
      </c>
      <c r="E62" t="str">
        <v>1.1.1.330</v>
      </c>
      <c r="F62" t="str">
        <v>Other biosynthetic metabolism</v>
      </c>
      <c r="G62" t="str">
        <v>Fatty acid elongation</v>
      </c>
    </row>
    <row r="63" spans="1:7" x14ac:dyDescent="0.2">
      <c r="A63" t="str">
        <v>3OACR</v>
      </c>
      <c r="B63" t="str">
        <v>3OACR220_rm</v>
      </c>
      <c r="C63" t="str">
        <v>FWD</v>
      </c>
      <c r="D63" t="str">
        <v>rt8327</v>
      </c>
      <c r="E63" t="str">
        <v>1.1.1.330</v>
      </c>
      <c r="F63" t="str">
        <v>Other biosynthetic metabolism</v>
      </c>
      <c r="G63" t="str">
        <v>Fatty acid elongation</v>
      </c>
    </row>
    <row r="64" spans="1:7" x14ac:dyDescent="0.2">
      <c r="A64" t="str">
        <v>3OACR</v>
      </c>
      <c r="B64" t="str">
        <v>3OACR240_rm</v>
      </c>
      <c r="C64" t="str">
        <v>FWD</v>
      </c>
      <c r="D64" t="str">
        <v>rt8327</v>
      </c>
      <c r="E64" t="str">
        <v>1.1.1.330</v>
      </c>
      <c r="F64" t="str">
        <v>Other biosynthetic metabolism</v>
      </c>
      <c r="G64" t="str">
        <v>Fatty acid elongation</v>
      </c>
    </row>
    <row r="65" spans="1:7" x14ac:dyDescent="0.2">
      <c r="A65" t="str">
        <v>3OACR</v>
      </c>
      <c r="B65" t="str">
        <v>3OACR260_rm</v>
      </c>
      <c r="C65" t="str">
        <v>FWD</v>
      </c>
      <c r="D65" t="str">
        <v>rt8327</v>
      </c>
      <c r="E65" t="str">
        <v>1.1.1.330</v>
      </c>
      <c r="F65" t="str">
        <v>Other biosynthetic metabolism</v>
      </c>
      <c r="G65" t="str">
        <v>Fatty acid elongation</v>
      </c>
    </row>
    <row r="66" spans="1:7" x14ac:dyDescent="0.2">
      <c r="A66" t="str">
        <v/>
      </c>
      <c r="B66" t="str">
        <v>3OADPCOAT_m</v>
      </c>
      <c r="C66" t="str">
        <v>FWD</v>
      </c>
      <c r="D66" t="str">
        <v>rt4722</v>
      </c>
      <c r="E66" t="str">
        <v/>
      </c>
      <c r="F66" t="str">
        <v>Other metabolism</v>
      </c>
      <c r="G66" t="str">
        <v>Benzoate degradation</v>
      </c>
    </row>
    <row r="67" spans="1:7" x14ac:dyDescent="0.2">
      <c r="A67" t="str">
        <v/>
      </c>
      <c r="B67" t="str">
        <v>3OADPCOAT_m</v>
      </c>
      <c r="C67" t="str">
        <v>REV</v>
      </c>
      <c r="D67" t="str">
        <v>rt4722</v>
      </c>
      <c r="E67" t="str">
        <v/>
      </c>
      <c r="F67" t="str">
        <v>Other metabolism</v>
      </c>
      <c r="G67" t="str">
        <v>Benzoate degradation</v>
      </c>
    </row>
    <row r="68" spans="1:7" x14ac:dyDescent="0.2">
      <c r="A68" t="str">
        <v>3OAR</v>
      </c>
      <c r="B68" t="str">
        <v>3OAR100_c</v>
      </c>
      <c r="C68" t="str">
        <v>FWD</v>
      </c>
      <c r="D68" t="str">
        <v>rt0409,rt1363,rt2183,rt2190</v>
      </c>
      <c r="E68" t="str">
        <v/>
      </c>
      <c r="F68" t="str">
        <v>Other biosynthetic metabolism</v>
      </c>
      <c r="G68" t="str">
        <v>Fatty acid biosynthesis</v>
      </c>
    </row>
    <row r="69" spans="1:7" x14ac:dyDescent="0.2">
      <c r="A69" t="str">
        <v>3OAR</v>
      </c>
      <c r="B69" t="str">
        <v>3OAR100_c</v>
      </c>
      <c r="C69" t="str">
        <v>REV</v>
      </c>
      <c r="D69" t="str">
        <v>rt0409,rt1363,rt2183,rt2190</v>
      </c>
      <c r="E69" t="str">
        <v/>
      </c>
      <c r="F69" t="str">
        <v>Other biosynthetic metabolism</v>
      </c>
      <c r="G69" t="str">
        <v>Fatty acid biosynthesis</v>
      </c>
    </row>
    <row r="70" spans="1:7" x14ac:dyDescent="0.2">
      <c r="A70" t="str">
        <v>3OAR</v>
      </c>
      <c r="B70" t="str">
        <v>3OAR120_c</v>
      </c>
      <c r="C70" t="str">
        <v>FWD</v>
      </c>
      <c r="D70" t="str">
        <v>rt0409,rt1363,rt2183,rt2190</v>
      </c>
      <c r="E70" t="str">
        <v/>
      </c>
      <c r="F70" t="str">
        <v>Other biosynthetic metabolism</v>
      </c>
      <c r="G70" t="str">
        <v>Fatty acid biosynthesis</v>
      </c>
    </row>
    <row r="71" spans="1:7" x14ac:dyDescent="0.2">
      <c r="A71" t="str">
        <v>3OAR</v>
      </c>
      <c r="B71" t="str">
        <v>3OAR120_c</v>
      </c>
      <c r="C71" t="str">
        <v>REV</v>
      </c>
      <c r="D71" t="str">
        <v>rt0409,rt1363,rt2183,rt2190</v>
      </c>
      <c r="E71" t="str">
        <v/>
      </c>
      <c r="F71" t="str">
        <v>Other biosynthetic metabolism</v>
      </c>
      <c r="G71" t="str">
        <v>Fatty acid biosynthesis</v>
      </c>
    </row>
    <row r="72" spans="1:7" x14ac:dyDescent="0.2">
      <c r="A72" t="str">
        <v>3OAR</v>
      </c>
      <c r="B72" t="str">
        <v>3OAR140_c</v>
      </c>
      <c r="C72" t="str">
        <v>FWD</v>
      </c>
      <c r="D72" t="str">
        <v>rt0409,rt1363,rt2183,rt2190</v>
      </c>
      <c r="E72" t="str">
        <v/>
      </c>
      <c r="F72" t="str">
        <v>Other biosynthetic metabolism</v>
      </c>
      <c r="G72" t="str">
        <v>Fatty acid biosynthesis</v>
      </c>
    </row>
    <row r="73" spans="1:7" x14ac:dyDescent="0.2">
      <c r="A73" t="str">
        <v>3OAR</v>
      </c>
      <c r="B73" t="str">
        <v>3OAR140_c</v>
      </c>
      <c r="C73" t="str">
        <v>REV</v>
      </c>
      <c r="D73" t="str">
        <v>rt0409,rt1363,rt2183,rt2190</v>
      </c>
      <c r="E73" t="str">
        <v/>
      </c>
      <c r="F73" t="str">
        <v>Other biosynthetic metabolism</v>
      </c>
      <c r="G73" t="str">
        <v>Fatty acid biosynthesis</v>
      </c>
    </row>
    <row r="74" spans="1:7" x14ac:dyDescent="0.2">
      <c r="A74" t="str">
        <v>3OAR</v>
      </c>
      <c r="B74" t="str">
        <v>3OAR160_c</v>
      </c>
      <c r="C74" t="str">
        <v>FWD</v>
      </c>
      <c r="D74" t="str">
        <v>rt0409,rt1363,rt2183,rt2190</v>
      </c>
      <c r="E74" t="str">
        <v/>
      </c>
      <c r="F74" t="str">
        <v>Other biosynthetic metabolism</v>
      </c>
      <c r="G74" t="str">
        <v>Fatty acid biosynthesis</v>
      </c>
    </row>
    <row r="75" spans="1:7" x14ac:dyDescent="0.2">
      <c r="A75" t="str">
        <v>3OAR</v>
      </c>
      <c r="B75" t="str">
        <v>3OAR160_c</v>
      </c>
      <c r="C75" t="str">
        <v>REV</v>
      </c>
      <c r="D75" t="str">
        <v>rt0409,rt1363,rt2183,rt2190</v>
      </c>
      <c r="E75" t="str">
        <v/>
      </c>
      <c r="F75" t="str">
        <v>Other biosynthetic metabolism</v>
      </c>
      <c r="G75" t="str">
        <v>Fatty acid biosynthesis</v>
      </c>
    </row>
    <row r="76" spans="1:7" x14ac:dyDescent="0.2">
      <c r="A76" t="str">
        <v>3OAR</v>
      </c>
      <c r="B76" t="str">
        <v>3OAR180_c</v>
      </c>
      <c r="C76" t="str">
        <v>FWD</v>
      </c>
      <c r="D76" t="str">
        <v>rt0409,rt1363,rt2183,rt2190</v>
      </c>
      <c r="E76" t="str">
        <v/>
      </c>
      <c r="F76" t="str">
        <v>Other biosynthetic metabolism</v>
      </c>
      <c r="G76" t="str">
        <v>Fatty acid biosynthesis</v>
      </c>
    </row>
    <row r="77" spans="1:7" x14ac:dyDescent="0.2">
      <c r="A77" t="str">
        <v>3OAR</v>
      </c>
      <c r="B77" t="str">
        <v>3OAR180_c</v>
      </c>
      <c r="C77" t="str">
        <v>REV</v>
      </c>
      <c r="D77" t="str">
        <v>rt0409,rt1363,rt2183,rt2190</v>
      </c>
      <c r="E77" t="str">
        <v/>
      </c>
      <c r="F77" t="str">
        <v>Other biosynthetic metabolism</v>
      </c>
      <c r="G77" t="str">
        <v>Fatty acid biosynthesis</v>
      </c>
    </row>
    <row r="78" spans="1:7" x14ac:dyDescent="0.2">
      <c r="A78" t="str">
        <v>3OAR</v>
      </c>
      <c r="B78" t="str">
        <v>3OAR40_c</v>
      </c>
      <c r="C78" t="str">
        <v>FWD</v>
      </c>
      <c r="D78" t="str">
        <v>rt0409,rt1363,rt2183,rt2190</v>
      </c>
      <c r="E78" t="str">
        <v/>
      </c>
      <c r="F78" t="str">
        <v>Other biosynthetic metabolism</v>
      </c>
      <c r="G78" t="str">
        <v>Fatty acid biosynthesis</v>
      </c>
    </row>
    <row r="79" spans="1:7" x14ac:dyDescent="0.2">
      <c r="A79" t="str">
        <v>3OAR</v>
      </c>
      <c r="B79" t="str">
        <v>3OAR40_c</v>
      </c>
      <c r="C79" t="str">
        <v>REV</v>
      </c>
      <c r="D79" t="str">
        <v>rt0409,rt1363,rt2183,rt2190</v>
      </c>
      <c r="E79" t="str">
        <v/>
      </c>
      <c r="F79" t="str">
        <v>Other biosynthetic metabolism</v>
      </c>
      <c r="G79" t="str">
        <v>Fatty acid biosynthesis</v>
      </c>
    </row>
    <row r="80" spans="1:7" x14ac:dyDescent="0.2">
      <c r="A80" t="str">
        <v>3OAR</v>
      </c>
      <c r="B80" t="str">
        <v>3OAR40_m</v>
      </c>
      <c r="C80" t="str">
        <v>FWD</v>
      </c>
      <c r="D80" t="str">
        <v>rt1622_m</v>
      </c>
      <c r="E80" t="str">
        <v/>
      </c>
      <c r="F80" t="str">
        <v>Other biosynthetic metabolism</v>
      </c>
      <c r="G80" t="str">
        <v>Fatty acid biosynthesis</v>
      </c>
    </row>
    <row r="81" spans="1:7" x14ac:dyDescent="0.2">
      <c r="A81" t="str">
        <v>3OAR</v>
      </c>
      <c r="B81" t="str">
        <v>3OAR60_c</v>
      </c>
      <c r="C81" t="str">
        <v>FWD</v>
      </c>
      <c r="D81" t="str">
        <v>rt0409,rt1363,rt2183,rt2190</v>
      </c>
      <c r="E81" t="str">
        <v/>
      </c>
      <c r="F81" t="str">
        <v>Other biosynthetic metabolism</v>
      </c>
      <c r="G81" t="str">
        <v>Fatty acid biosynthesis</v>
      </c>
    </row>
    <row r="82" spans="1:7" x14ac:dyDescent="0.2">
      <c r="A82" t="str">
        <v>3OAR</v>
      </c>
      <c r="B82" t="str">
        <v>3OAR60_c</v>
      </c>
      <c r="C82" t="str">
        <v>REV</v>
      </c>
      <c r="D82" t="str">
        <v>rt0409,rt1363,rt2183,rt2190</v>
      </c>
      <c r="E82" t="str">
        <v/>
      </c>
      <c r="F82" t="str">
        <v>Other biosynthetic metabolism</v>
      </c>
      <c r="G82" t="str">
        <v>Fatty acid biosynthesis</v>
      </c>
    </row>
    <row r="83" spans="1:7" x14ac:dyDescent="0.2">
      <c r="A83" t="str">
        <v>3OAR</v>
      </c>
      <c r="B83" t="str">
        <v>3OAR60_m</v>
      </c>
      <c r="C83" t="str">
        <v>FWD</v>
      </c>
      <c r="D83" t="str">
        <v>rt1622_m</v>
      </c>
      <c r="E83" t="str">
        <v/>
      </c>
      <c r="F83" t="str">
        <v>Other biosynthetic metabolism</v>
      </c>
      <c r="G83" t="str">
        <v>Fatty acid biosynthesis</v>
      </c>
    </row>
    <row r="84" spans="1:7" x14ac:dyDescent="0.2">
      <c r="A84" t="str">
        <v>3OAR</v>
      </c>
      <c r="B84" t="str">
        <v>3OAR80_c</v>
      </c>
      <c r="C84" t="str">
        <v>FWD</v>
      </c>
      <c r="D84" t="str">
        <v>rt0409,rt1363,rt2183,rt2190</v>
      </c>
      <c r="E84" t="str">
        <v/>
      </c>
      <c r="F84" t="str">
        <v>Other biosynthetic metabolism</v>
      </c>
      <c r="G84" t="str">
        <v>Fatty acid biosynthesis</v>
      </c>
    </row>
    <row r="85" spans="1:7" x14ac:dyDescent="0.2">
      <c r="A85" t="str">
        <v>3OAR</v>
      </c>
      <c r="B85" t="str">
        <v>3OAR80_c</v>
      </c>
      <c r="C85" t="str">
        <v>REV</v>
      </c>
      <c r="D85" t="str">
        <v>rt0409,rt1363,rt2183,rt2190</v>
      </c>
      <c r="E85" t="str">
        <v/>
      </c>
      <c r="F85" t="str">
        <v>Other biosynthetic metabolism</v>
      </c>
      <c r="G85" t="str">
        <v>Fatty acid biosynthesis</v>
      </c>
    </row>
    <row r="86" spans="1:7" x14ac:dyDescent="0.2">
      <c r="A86" t="str">
        <v>3OAR</v>
      </c>
      <c r="B86" t="str">
        <v>3OAR80_m</v>
      </c>
      <c r="C86" t="str">
        <v>FWD</v>
      </c>
      <c r="D86" t="str">
        <v>rt1622_m</v>
      </c>
      <c r="E86" t="str">
        <v/>
      </c>
      <c r="F86" t="str">
        <v>Other biosynthetic metabolism</v>
      </c>
      <c r="G86" t="str">
        <v>Fatty acid biosynthesis</v>
      </c>
    </row>
    <row r="87" spans="1:7" x14ac:dyDescent="0.2">
      <c r="A87" t="str">
        <v>3OAS</v>
      </c>
      <c r="B87" t="str">
        <v>3OAS100_c</v>
      </c>
      <c r="C87" t="str">
        <v>FWD</v>
      </c>
      <c r="D87" t="str">
        <v>rt0409</v>
      </c>
      <c r="E87" t="str">
        <v/>
      </c>
      <c r="F87" t="str">
        <v>Other biosynthetic metabolism</v>
      </c>
      <c r="G87" t="str">
        <v>Fatty acid biosynthesis</v>
      </c>
    </row>
    <row r="88" spans="1:7" x14ac:dyDescent="0.2">
      <c r="A88" t="str">
        <v>3OAS</v>
      </c>
      <c r="B88" t="str">
        <v>3OAS120_c</v>
      </c>
      <c r="C88" t="str">
        <v>FWD</v>
      </c>
      <c r="D88" t="str">
        <v>rt0409</v>
      </c>
      <c r="E88" t="str">
        <v/>
      </c>
      <c r="F88" t="str">
        <v>Other biosynthetic metabolism</v>
      </c>
      <c r="G88" t="str">
        <v>Fatty acid biosynthesis</v>
      </c>
    </row>
    <row r="89" spans="1:7" x14ac:dyDescent="0.2">
      <c r="A89" t="str">
        <v>3OAS</v>
      </c>
      <c r="B89" t="str">
        <v>3OAS140_c</v>
      </c>
      <c r="C89" t="str">
        <v>FWD</v>
      </c>
      <c r="D89" t="str">
        <v>rt0409</v>
      </c>
      <c r="E89" t="str">
        <v/>
      </c>
      <c r="F89" t="str">
        <v>Other biosynthetic metabolism</v>
      </c>
      <c r="G89" t="str">
        <v>Fatty acid biosynthesis</v>
      </c>
    </row>
    <row r="90" spans="1:7" x14ac:dyDescent="0.2">
      <c r="A90" t="str">
        <v>3OAS</v>
      </c>
      <c r="B90" t="str">
        <v>3OAS160_c</v>
      </c>
      <c r="C90" t="str">
        <v>FWD</v>
      </c>
      <c r="D90" t="str">
        <v>rt0409</v>
      </c>
      <c r="E90" t="str">
        <v/>
      </c>
      <c r="F90" t="str">
        <v>Other biosynthetic metabolism</v>
      </c>
      <c r="G90" t="str">
        <v>Fatty acid biosynthesis</v>
      </c>
    </row>
    <row r="91" spans="1:7" x14ac:dyDescent="0.2">
      <c r="A91" t="str">
        <v>3OAS</v>
      </c>
      <c r="B91" t="str">
        <v>3OAS180_c</v>
      </c>
      <c r="C91" t="str">
        <v>FWD</v>
      </c>
      <c r="D91" t="str">
        <v>rt0409</v>
      </c>
      <c r="E91" t="str">
        <v/>
      </c>
      <c r="F91" t="str">
        <v>Other biosynthetic metabolism</v>
      </c>
      <c r="G91" t="str">
        <v>Fatty acid biosynthesis</v>
      </c>
    </row>
    <row r="92" spans="1:7" x14ac:dyDescent="0.2">
      <c r="A92" t="str">
        <v>3OAS</v>
      </c>
      <c r="B92" t="str">
        <v>3OAS40_c</v>
      </c>
      <c r="C92" t="str">
        <v>FWD</v>
      </c>
      <c r="D92" t="str">
        <v>rt0409</v>
      </c>
      <c r="E92" t="str">
        <v/>
      </c>
      <c r="F92" t="str">
        <v>Other biosynthetic metabolism</v>
      </c>
      <c r="G92" t="str">
        <v>Fatty acid biosynthesis</v>
      </c>
    </row>
    <row r="93" spans="1:7" x14ac:dyDescent="0.2">
      <c r="A93" t="str">
        <v>3OAS</v>
      </c>
      <c r="B93" t="str">
        <v>3OAS40_c</v>
      </c>
      <c r="C93" t="str">
        <v>REV</v>
      </c>
      <c r="D93" t="str">
        <v>rt0409</v>
      </c>
      <c r="E93" t="str">
        <v/>
      </c>
      <c r="F93" t="str">
        <v>Other biosynthetic metabolism</v>
      </c>
      <c r="G93" t="str">
        <v>Fatty acid biosynthesis</v>
      </c>
    </row>
    <row r="94" spans="1:7" x14ac:dyDescent="0.2">
      <c r="A94" t="str">
        <v>3OAS</v>
      </c>
      <c r="B94" t="str">
        <v>3OAS60_c</v>
      </c>
      <c r="C94" t="str">
        <v>FWD</v>
      </c>
      <c r="D94" t="str">
        <v>rt0409</v>
      </c>
      <c r="E94" t="str">
        <v/>
      </c>
      <c r="F94" t="str">
        <v>Other biosynthetic metabolism</v>
      </c>
      <c r="G94" t="str">
        <v>Fatty acid biosynthesis</v>
      </c>
    </row>
    <row r="95" spans="1:7" x14ac:dyDescent="0.2">
      <c r="A95" t="str">
        <v>3OAS</v>
      </c>
      <c r="B95" t="str">
        <v>3OAS80_c</v>
      </c>
      <c r="C95" t="str">
        <v>FWD</v>
      </c>
      <c r="D95" t="str">
        <v>rt0409</v>
      </c>
      <c r="E95" t="str">
        <v/>
      </c>
      <c r="F95" t="str">
        <v>Other biosynthetic metabolism</v>
      </c>
      <c r="G95" t="str">
        <v>Fatty acid biosynthesis</v>
      </c>
    </row>
    <row r="96" spans="1:7" x14ac:dyDescent="0.2">
      <c r="A96" t="str">
        <v/>
      </c>
      <c r="B96" t="str">
        <v>4AMPMS_c</v>
      </c>
      <c r="C96" t="str">
        <v>FWD</v>
      </c>
      <c r="D96" t="str">
        <v>rt2779</v>
      </c>
      <c r="E96" t="str">
        <v/>
      </c>
      <c r="F96" t="str">
        <v>Other biosynthetic metabolism</v>
      </c>
      <c r="G96" t="str">
        <v>Thiamine metabolism</v>
      </c>
    </row>
    <row r="97" spans="1:7" x14ac:dyDescent="0.2">
      <c r="A97" t="str">
        <v/>
      </c>
      <c r="B97" t="str">
        <v>4CMCOAL_c</v>
      </c>
      <c r="C97" t="str">
        <v>FWD</v>
      </c>
      <c r="D97" t="str">
        <v>rt3465,rt5332,rt6434_c,rt8267_c</v>
      </c>
      <c r="E97" t="str">
        <v>6.2.1.2</v>
      </c>
      <c r="F97" t="str">
        <v>Other biosynthetic metabolism</v>
      </c>
      <c r="G97" t="str">
        <v>Ubiquinone biosynthesis</v>
      </c>
    </row>
    <row r="98" spans="1:7" x14ac:dyDescent="0.2">
      <c r="A98" t="str">
        <v/>
      </c>
      <c r="B98" t="str">
        <v>4CMCOAL_x</v>
      </c>
      <c r="C98" t="str">
        <v>FWD</v>
      </c>
      <c r="D98" t="str">
        <v>rt3465_x,rt5332_x,rt6434_x,rt8267_x</v>
      </c>
      <c r="E98" t="str">
        <v>6.2.1.2</v>
      </c>
      <c r="F98" t="str">
        <v>Other biosynthetic metabolism</v>
      </c>
      <c r="G98" t="str">
        <v>Ubiquinone biosynthesis</v>
      </c>
    </row>
    <row r="99" spans="1:7" x14ac:dyDescent="0.2">
      <c r="A99" t="str">
        <v/>
      </c>
      <c r="B99" t="str">
        <v>4DPMIPPH_c</v>
      </c>
      <c r="C99" t="str">
        <v>FWD</v>
      </c>
      <c r="D99" t="str">
        <v>rt1973</v>
      </c>
      <c r="E99" t="str">
        <v>3.6.1.52</v>
      </c>
      <c r="F99" t="str">
        <v>Other metabolism</v>
      </c>
      <c r="G99" t="str">
        <v>Unassigned</v>
      </c>
    </row>
    <row r="100" spans="1:7" x14ac:dyDescent="0.2">
      <c r="A100" t="str">
        <v/>
      </c>
      <c r="B100" t="str">
        <v>4DPMIPPH_c</v>
      </c>
      <c r="C100" t="str">
        <v>REV</v>
      </c>
      <c r="D100" t="str">
        <v>rt1973</v>
      </c>
      <c r="E100" t="str">
        <v>3.6.1.52</v>
      </c>
      <c r="F100" t="str">
        <v>Other metabolism</v>
      </c>
      <c r="G100" t="str">
        <v>Unassigned</v>
      </c>
    </row>
    <row r="101" spans="1:7" x14ac:dyDescent="0.2">
      <c r="A101" t="str">
        <v/>
      </c>
      <c r="B101" t="str">
        <v>4HBZCOAS_c</v>
      </c>
      <c r="C101" t="str">
        <v>FWD</v>
      </c>
      <c r="D101" t="str">
        <v>SPONT</v>
      </c>
      <c r="E101" t="str">
        <v/>
      </c>
      <c r="F101" t="str">
        <v>Other biosynthetic metabolism</v>
      </c>
      <c r="G101" t="str">
        <v>Ubiquinone biosynthesis</v>
      </c>
    </row>
    <row r="102" spans="1:7" x14ac:dyDescent="0.2">
      <c r="A102" t="str">
        <v/>
      </c>
      <c r="B102" t="str">
        <v>4HBZF_c</v>
      </c>
      <c r="C102" t="str">
        <v>FWD</v>
      </c>
      <c r="D102" t="str">
        <v>SPONT</v>
      </c>
      <c r="E102" t="str">
        <v>3.1.2.23</v>
      </c>
      <c r="F102" t="str">
        <v>Other biosynthetic metabolism</v>
      </c>
      <c r="G102" t="str">
        <v>Ubiquinone biosynthesis</v>
      </c>
    </row>
    <row r="103" spans="1:7" x14ac:dyDescent="0.2">
      <c r="A103" t="str">
        <v/>
      </c>
      <c r="B103" t="str">
        <v>4HBZNPT_m</v>
      </c>
      <c r="C103" t="str">
        <v>FWD</v>
      </c>
      <c r="D103" t="str">
        <v>rt6869</v>
      </c>
      <c r="E103" t="str">
        <v>2.5.1.39</v>
      </c>
      <c r="F103" t="str">
        <v>Other biosynthetic metabolism</v>
      </c>
      <c r="G103" t="str">
        <v>Ubiquinone biosynthesis</v>
      </c>
    </row>
    <row r="104" spans="1:7" x14ac:dyDescent="0.2">
      <c r="A104" t="str">
        <v/>
      </c>
      <c r="B104" t="str">
        <v>4HGLSD_m</v>
      </c>
      <c r="C104" t="str">
        <v>FWD</v>
      </c>
      <c r="D104" t="str">
        <v>rt0201</v>
      </c>
      <c r="E104" t="str">
        <v>1.2.1.88</v>
      </c>
      <c r="F104" t="str">
        <v>Amino acid metabolism</v>
      </c>
      <c r="G104" t="str">
        <v>Alanine, aspartate and glutamate metabolism</v>
      </c>
    </row>
    <row r="105" spans="1:7" x14ac:dyDescent="0.2">
      <c r="A105" t="str">
        <v/>
      </c>
      <c r="B105" t="str">
        <v>4HPEOR_c</v>
      </c>
      <c r="C105" t="str">
        <v>FWD</v>
      </c>
      <c r="D105" t="str">
        <v>UNKNOWN</v>
      </c>
      <c r="E105" t="str">
        <v>1.1.1.90</v>
      </c>
      <c r="F105" t="str">
        <v>Amino acid metabolism</v>
      </c>
      <c r="G105" t="str">
        <v>Tyrosine metabolism</v>
      </c>
    </row>
    <row r="106" spans="1:7" x14ac:dyDescent="0.2">
      <c r="A106" t="str">
        <v/>
      </c>
      <c r="B106" t="str">
        <v>4HPLH_c</v>
      </c>
      <c r="C106" t="str">
        <v>FWD</v>
      </c>
      <c r="D106" t="str">
        <v>UNKNOWN</v>
      </c>
      <c r="E106" t="str">
        <v>4.2.1.-</v>
      </c>
      <c r="F106" t="str">
        <v>Other biosynthetic metabolism</v>
      </c>
      <c r="G106" t="str">
        <v>Ubiquinone biosynthesis</v>
      </c>
    </row>
    <row r="107" spans="1:7" x14ac:dyDescent="0.2">
      <c r="A107" t="str">
        <v/>
      </c>
      <c r="B107" t="str">
        <v>4HPPCL_c</v>
      </c>
      <c r="C107" t="str">
        <v>FWD</v>
      </c>
      <c r="D107" t="str">
        <v>UNKNOWN</v>
      </c>
      <c r="E107" t="str">
        <v>4.1.1.80</v>
      </c>
      <c r="F107" t="str">
        <v>Amino acid metabolism</v>
      </c>
      <c r="G107" t="str">
        <v>Tyrosine metabolism</v>
      </c>
    </row>
    <row r="108" spans="1:7" x14ac:dyDescent="0.2">
      <c r="A108" t="str">
        <v/>
      </c>
      <c r="B108" t="str">
        <v>4HPPR_c</v>
      </c>
      <c r="C108" t="str">
        <v>FWD</v>
      </c>
      <c r="D108" t="str">
        <v>UNKNOWN</v>
      </c>
      <c r="E108" t="str">
        <v>1.1.1.237</v>
      </c>
      <c r="F108" t="str">
        <v>Other biosynthetic metabolism</v>
      </c>
      <c r="G108" t="str">
        <v>Ubiquinone biosynthesis</v>
      </c>
    </row>
    <row r="109" spans="1:7" x14ac:dyDescent="0.2">
      <c r="A109" t="str">
        <v/>
      </c>
      <c r="B109" t="str">
        <v>4HPPR_c</v>
      </c>
      <c r="C109" t="str">
        <v>REV</v>
      </c>
      <c r="D109" t="str">
        <v>UNKNOWN</v>
      </c>
      <c r="E109" t="str">
        <v>1.1.1.237</v>
      </c>
      <c r="F109" t="str">
        <v>Other biosynthetic metabolism</v>
      </c>
      <c r="G109" t="str">
        <v>Ubiquinone biosynthesis</v>
      </c>
    </row>
    <row r="110" spans="1:7" x14ac:dyDescent="0.2">
      <c r="A110" t="str">
        <v/>
      </c>
      <c r="B110" t="str">
        <v>4HTHRS_c</v>
      </c>
      <c r="C110" t="str">
        <v>FWD</v>
      </c>
      <c r="D110" t="str">
        <v>rt1374</v>
      </c>
      <c r="E110" t="str">
        <v>4.2.3.1</v>
      </c>
      <c r="F110" t="str">
        <v>Amino acid metabolism</v>
      </c>
      <c r="G110" t="str">
        <v>Glycine, serine and threonine metabolism</v>
      </c>
    </row>
    <row r="111" spans="1:7" x14ac:dyDescent="0.2">
      <c r="A111" t="str">
        <v/>
      </c>
      <c r="B111" t="str">
        <v>4MOPR_m</v>
      </c>
      <c r="C111" t="str">
        <v>FWD</v>
      </c>
      <c r="D111" t="str">
        <v>rt4198</v>
      </c>
      <c r="E111" t="str">
        <v/>
      </c>
      <c r="F111" t="str">
        <v>Other metabolism</v>
      </c>
      <c r="G111" t="str">
        <v>Unassigned</v>
      </c>
    </row>
    <row r="112" spans="1:7" x14ac:dyDescent="0.2">
      <c r="A112" t="str">
        <v/>
      </c>
      <c r="B112" t="str">
        <v>6DPMIPPH_c</v>
      </c>
      <c r="C112" t="str">
        <v>FWD</v>
      </c>
      <c r="D112" t="str">
        <v>rt1395,rt1973</v>
      </c>
      <c r="E112" t="str">
        <v>3.6.1.52</v>
      </c>
      <c r="F112" t="str">
        <v>Other metabolism</v>
      </c>
      <c r="G112" t="str">
        <v>Unassigned</v>
      </c>
    </row>
    <row r="113" spans="1:7" x14ac:dyDescent="0.2">
      <c r="A113" t="str">
        <v/>
      </c>
      <c r="B113" t="str">
        <v>6DPMIPPH_c</v>
      </c>
      <c r="C113" t="str">
        <v>REV</v>
      </c>
      <c r="D113" t="str">
        <v>rt1395,rt1973</v>
      </c>
      <c r="E113" t="str">
        <v>3.6.1.52</v>
      </c>
      <c r="F113" t="str">
        <v>Other metabolism</v>
      </c>
      <c r="G113" t="str">
        <v>Unassigned</v>
      </c>
    </row>
    <row r="114" spans="1:7" x14ac:dyDescent="0.2">
      <c r="A114" t="str">
        <v/>
      </c>
      <c r="B114" t="str">
        <v>AACTOOR_c</v>
      </c>
      <c r="C114" t="str">
        <v>FWD</v>
      </c>
      <c r="D114" t="str">
        <v>UNKNOWN</v>
      </c>
      <c r="E114" t="str">
        <v>1.4.3.4</v>
      </c>
      <c r="F114" t="str">
        <v>Central metabolism</v>
      </c>
      <c r="G114" t="str">
        <v>Methylglyoxal metabolism</v>
      </c>
    </row>
    <row r="115" spans="1:7" x14ac:dyDescent="0.2">
      <c r="A115" t="str">
        <v/>
      </c>
      <c r="B115" t="str">
        <v>AASADy_c</v>
      </c>
      <c r="C115" t="str">
        <v>FWD</v>
      </c>
      <c r="D115" t="str">
        <v>LYS25</v>
      </c>
      <c r="E115" t="str">
        <v>1.2.1.31</v>
      </c>
      <c r="F115" t="str">
        <v>Amino acid metabolism</v>
      </c>
      <c r="G115" t="str">
        <v>Lysine metabolism</v>
      </c>
    </row>
    <row r="116" spans="1:7" x14ac:dyDescent="0.2">
      <c r="A116" t="str">
        <v/>
      </c>
      <c r="B116" t="str">
        <v>AATA_c</v>
      </c>
      <c r="C116" t="str">
        <v>FWD</v>
      </c>
      <c r="D116" t="str">
        <v>rt0172,rt4039,rt7471</v>
      </c>
      <c r="E116" t="str">
        <v>2.6.1.39</v>
      </c>
      <c r="F116" t="str">
        <v>Amino acid metabolism</v>
      </c>
      <c r="G116" t="str">
        <v>Lysine metabolism</v>
      </c>
    </row>
    <row r="117" spans="1:7" x14ac:dyDescent="0.2">
      <c r="A117" t="str">
        <v/>
      </c>
      <c r="B117" t="str">
        <v>AATA_c</v>
      </c>
      <c r="C117" t="str">
        <v>REV</v>
      </c>
      <c r="D117" t="str">
        <v>rt0172,rt4039,rt7471</v>
      </c>
      <c r="E117" t="str">
        <v>2.6.1.39</v>
      </c>
      <c r="F117" t="str">
        <v>Amino acid metabolism</v>
      </c>
      <c r="G117" t="str">
        <v>Lysine metabolism</v>
      </c>
    </row>
    <row r="118" spans="1:7" x14ac:dyDescent="0.2">
      <c r="A118" t="str">
        <v/>
      </c>
      <c r="B118" t="str">
        <v>ABTA_c</v>
      </c>
      <c r="C118" t="str">
        <v>FWD</v>
      </c>
      <c r="D118" t="str">
        <v>rt2569,rt7537</v>
      </c>
      <c r="E118" t="str">
        <v>2.6.1.19</v>
      </c>
      <c r="F118" t="str">
        <v>Amino acid metabolism</v>
      </c>
      <c r="G118" t="str">
        <v>Alanine, aspartate and glutamate metabolism</v>
      </c>
    </row>
    <row r="119" spans="1:7" x14ac:dyDescent="0.2">
      <c r="A119" t="str">
        <v/>
      </c>
      <c r="B119" t="str">
        <v>ABTD2Dx_c</v>
      </c>
      <c r="C119" t="str">
        <v>FWD</v>
      </c>
      <c r="D119" t="str">
        <v>rt1622_c</v>
      </c>
      <c r="E119" t="str">
        <v>1.1.1.250</v>
      </c>
      <c r="F119" t="str">
        <v>Other metabolism</v>
      </c>
      <c r="G119" t="str">
        <v>Alternative carbon metabolism</v>
      </c>
    </row>
    <row r="120" spans="1:7" x14ac:dyDescent="0.2">
      <c r="A120" t="str">
        <v/>
      </c>
      <c r="B120" t="str">
        <v>ABTD2Dx_c</v>
      </c>
      <c r="C120" t="str">
        <v>REV</v>
      </c>
      <c r="D120" t="str">
        <v>rt1622_c</v>
      </c>
      <c r="E120" t="str">
        <v>1.1.1.250</v>
      </c>
      <c r="F120" t="str">
        <v>Other metabolism</v>
      </c>
      <c r="G120" t="str">
        <v>Alternative carbon metabolism</v>
      </c>
    </row>
    <row r="121" spans="1:7" x14ac:dyDescent="0.2">
      <c r="A121" t="str">
        <v/>
      </c>
      <c r="B121" t="str">
        <v>ABTD2Dy_c</v>
      </c>
      <c r="C121" t="str">
        <v>FWD</v>
      </c>
      <c r="D121" t="str">
        <v>rt4606,rt8084</v>
      </c>
      <c r="E121" t="str">
        <v>1.1.1.287</v>
      </c>
      <c r="F121" t="str">
        <v>Other metabolism</v>
      </c>
      <c r="G121" t="str">
        <v>Alternative carbon metabolism</v>
      </c>
    </row>
    <row r="122" spans="1:7" x14ac:dyDescent="0.2">
      <c r="A122" t="str">
        <v/>
      </c>
      <c r="B122" t="str">
        <v>ABTD2Dy_c</v>
      </c>
      <c r="C122" t="str">
        <v>REV</v>
      </c>
      <c r="D122" t="str">
        <v>rt4606,rt8084</v>
      </c>
      <c r="E122" t="str">
        <v>1.1.1.287</v>
      </c>
      <c r="F122" t="str">
        <v>Other metabolism</v>
      </c>
      <c r="G122" t="str">
        <v>Alternative carbon metabolism</v>
      </c>
    </row>
    <row r="123" spans="1:7" x14ac:dyDescent="0.2">
      <c r="A123" t="str">
        <v/>
      </c>
      <c r="B123" t="str">
        <v>ABTD4Dx_c</v>
      </c>
      <c r="C123" t="str">
        <v>FWD</v>
      </c>
      <c r="D123" t="str">
        <v>rt1622_c</v>
      </c>
      <c r="E123" t="str">
        <v>1.1.1.11</v>
      </c>
      <c r="F123" t="str">
        <v>Other metabolism</v>
      </c>
      <c r="G123" t="str">
        <v>Alternative carbon metabolism</v>
      </c>
    </row>
    <row r="124" spans="1:7" x14ac:dyDescent="0.2">
      <c r="A124" t="str">
        <v/>
      </c>
      <c r="B124" t="str">
        <v>ABTD4Dx_c</v>
      </c>
      <c r="C124" t="str">
        <v>REV</v>
      </c>
      <c r="D124" t="str">
        <v>rt1622_c</v>
      </c>
      <c r="E124" t="str">
        <v>1.1.1.11</v>
      </c>
      <c r="F124" t="str">
        <v>Other metabolism</v>
      </c>
      <c r="G124" t="str">
        <v>Alternative carbon metabolism</v>
      </c>
    </row>
    <row r="125" spans="1:7" x14ac:dyDescent="0.2">
      <c r="A125" t="str">
        <v/>
      </c>
      <c r="B125" t="str">
        <v>ABTD4Dy_c</v>
      </c>
      <c r="C125" t="str">
        <v>FWD</v>
      </c>
      <c r="D125" t="str">
        <v>rt4606,rt8084</v>
      </c>
      <c r="E125" t="str">
        <v>1.1.1.287</v>
      </c>
      <c r="F125" t="str">
        <v>Other metabolism</v>
      </c>
      <c r="G125" t="str">
        <v>Alternative carbon metabolism</v>
      </c>
    </row>
    <row r="126" spans="1:7" x14ac:dyDescent="0.2">
      <c r="A126" t="str">
        <v/>
      </c>
      <c r="B126" t="str">
        <v>ABTD4Dy_c</v>
      </c>
      <c r="C126" t="str">
        <v>REV</v>
      </c>
      <c r="D126" t="str">
        <v>rt4606,rt8084</v>
      </c>
      <c r="E126" t="str">
        <v>1.1.1.287</v>
      </c>
      <c r="F126" t="str">
        <v>Other metabolism</v>
      </c>
      <c r="G126" t="str">
        <v>Alternative carbon metabolism</v>
      </c>
    </row>
    <row r="127" spans="1:7" x14ac:dyDescent="0.2">
      <c r="A127" t="str">
        <v/>
      </c>
      <c r="B127" t="str">
        <v>ABTLD_c</v>
      </c>
      <c r="C127" t="str">
        <v>FWD</v>
      </c>
      <c r="D127" t="str">
        <v>UNKNOWN</v>
      </c>
      <c r="E127" t="str">
        <v>1.1.1.12</v>
      </c>
      <c r="F127" t="str">
        <v>Other metabolism</v>
      </c>
      <c r="G127" t="str">
        <v>Alternative carbon metabolism</v>
      </c>
    </row>
    <row r="128" spans="1:7" x14ac:dyDescent="0.2">
      <c r="A128" t="str">
        <v/>
      </c>
      <c r="B128" t="str">
        <v>ABUTD_m</v>
      </c>
      <c r="C128" t="str">
        <v>FWD</v>
      </c>
      <c r="D128" t="str">
        <v>rt2756_m</v>
      </c>
      <c r="E128" t="str">
        <v>1.2.1.3</v>
      </c>
      <c r="F128" t="str">
        <v>Amino acid metabolism</v>
      </c>
      <c r="G128" t="str">
        <v>Arginine and proline metabolism</v>
      </c>
    </row>
    <row r="129" spans="1:7" x14ac:dyDescent="0.2">
      <c r="A129" t="str">
        <v/>
      </c>
      <c r="B129" t="str">
        <v>ACACT100i_m</v>
      </c>
      <c r="C129" t="str">
        <v>FWD</v>
      </c>
      <c r="D129" t="str">
        <v>rt0517</v>
      </c>
      <c r="E129" t="str">
        <v/>
      </c>
      <c r="F129" t="str">
        <v>Other metabolism</v>
      </c>
      <c r="G129" t="str">
        <v>Fatty acid degradation</v>
      </c>
    </row>
    <row r="130" spans="1:7" x14ac:dyDescent="0.2">
      <c r="A130" t="str">
        <v/>
      </c>
      <c r="B130" t="str">
        <v>ACACT100i_x</v>
      </c>
      <c r="C130" t="str">
        <v>FWD</v>
      </c>
      <c r="D130" t="str">
        <v>rt0697,rt5445,rt6860</v>
      </c>
      <c r="E130" t="str">
        <v>2.3.1.16</v>
      </c>
      <c r="F130" t="str">
        <v>Other metabolism</v>
      </c>
      <c r="G130" t="str">
        <v>Fatty acid degradation</v>
      </c>
    </row>
    <row r="131" spans="1:7" x14ac:dyDescent="0.2">
      <c r="A131" t="str">
        <v/>
      </c>
      <c r="B131" t="str">
        <v>ACACT101ei_x</v>
      </c>
      <c r="C131" t="str">
        <v>FWD</v>
      </c>
      <c r="D131" t="str">
        <v>rt0697,rt5445,rt6860</v>
      </c>
      <c r="E131" t="str">
        <v>2.3.1.16</v>
      </c>
      <c r="F131" t="str">
        <v>Other metabolism</v>
      </c>
      <c r="G131" t="str">
        <v>Fatty acid degradation</v>
      </c>
    </row>
    <row r="132" spans="1:7" x14ac:dyDescent="0.2">
      <c r="A132" t="str">
        <v/>
      </c>
      <c r="B132" t="str">
        <v>ACACT120i_m</v>
      </c>
      <c r="C132" t="str">
        <v>FWD</v>
      </c>
      <c r="D132" t="str">
        <v>rt0517</v>
      </c>
      <c r="E132" t="str">
        <v/>
      </c>
      <c r="F132" t="str">
        <v>Other metabolism</v>
      </c>
      <c r="G132" t="str">
        <v>Fatty acid degradation</v>
      </c>
    </row>
    <row r="133" spans="1:7" x14ac:dyDescent="0.2">
      <c r="A133" t="str">
        <v/>
      </c>
      <c r="B133" t="str">
        <v>ACACT120i_x</v>
      </c>
      <c r="C133" t="str">
        <v>FWD</v>
      </c>
      <c r="D133" t="str">
        <v>rt0697,rt5445,rt6860</v>
      </c>
      <c r="E133" t="str">
        <v>2.3.1.16</v>
      </c>
      <c r="F133" t="str">
        <v>Other metabolism</v>
      </c>
      <c r="G133" t="str">
        <v>Fatty acid degradation</v>
      </c>
    </row>
    <row r="134" spans="1:7" x14ac:dyDescent="0.2">
      <c r="A134" t="str">
        <v/>
      </c>
      <c r="B134" t="str">
        <v>ACACT121ai_m</v>
      </c>
      <c r="C134" t="str">
        <v>FWD</v>
      </c>
      <c r="D134" t="str">
        <v>rt0517</v>
      </c>
      <c r="E134" t="str">
        <v/>
      </c>
      <c r="F134" t="str">
        <v>Other metabolism</v>
      </c>
      <c r="G134" t="str">
        <v>Fatty acid degradation</v>
      </c>
    </row>
    <row r="135" spans="1:7" x14ac:dyDescent="0.2">
      <c r="A135" t="str">
        <v/>
      </c>
      <c r="B135" t="str">
        <v>ACACT121ai_x</v>
      </c>
      <c r="C135" t="str">
        <v>FWD</v>
      </c>
      <c r="D135" t="str">
        <v>rt0697,rt5445,rt6860</v>
      </c>
      <c r="E135" t="str">
        <v>2.3.1.16</v>
      </c>
      <c r="F135" t="str">
        <v>Other metabolism</v>
      </c>
      <c r="G135" t="str">
        <v>Fatty acid degradation</v>
      </c>
    </row>
    <row r="136" spans="1:7" x14ac:dyDescent="0.2">
      <c r="A136" t="str">
        <v/>
      </c>
      <c r="B136" t="str">
        <v>ACACT121di_x</v>
      </c>
      <c r="C136" t="str">
        <v>FWD</v>
      </c>
      <c r="D136" t="str">
        <v>rt0697,rt5445,rt6860</v>
      </c>
      <c r="E136" t="str">
        <v>2.3.1.16</v>
      </c>
      <c r="F136" t="str">
        <v>Other metabolism</v>
      </c>
      <c r="G136" t="str">
        <v>Fatty acid degradation</v>
      </c>
    </row>
    <row r="137" spans="1:7" x14ac:dyDescent="0.2">
      <c r="A137" t="str">
        <v/>
      </c>
      <c r="B137" t="str">
        <v>ACACT122ei_x</v>
      </c>
      <c r="C137" t="str">
        <v>FWD</v>
      </c>
      <c r="D137" t="str">
        <v>rt0697,rt5445,rt6860</v>
      </c>
      <c r="E137" t="str">
        <v>2.3.1.16</v>
      </c>
      <c r="F137" t="str">
        <v>Other metabolism</v>
      </c>
      <c r="G137" t="str">
        <v>Fatty acid degradation</v>
      </c>
    </row>
    <row r="138" spans="1:7" x14ac:dyDescent="0.2">
      <c r="A138" t="str">
        <v/>
      </c>
      <c r="B138" t="str">
        <v>ACACT140i_m</v>
      </c>
      <c r="C138" t="str">
        <v>FWD</v>
      </c>
      <c r="D138" t="str">
        <v>rt0517</v>
      </c>
      <c r="E138" t="str">
        <v/>
      </c>
      <c r="F138" t="str">
        <v>Other metabolism</v>
      </c>
      <c r="G138" t="str">
        <v>Fatty acid degradation</v>
      </c>
    </row>
    <row r="139" spans="1:7" x14ac:dyDescent="0.2">
      <c r="A139" t="str">
        <v/>
      </c>
      <c r="B139" t="str">
        <v>ACACT140i_x</v>
      </c>
      <c r="C139" t="str">
        <v>FWD</v>
      </c>
      <c r="D139" t="str">
        <v>rt0697,rt5445,rt6860</v>
      </c>
      <c r="E139" t="str">
        <v>2.3.1.16</v>
      </c>
      <c r="F139" t="str">
        <v>Other metabolism</v>
      </c>
      <c r="G139" t="str">
        <v>Fatty acid degradation</v>
      </c>
    </row>
    <row r="140" spans="1:7" x14ac:dyDescent="0.2">
      <c r="A140" t="str">
        <v/>
      </c>
      <c r="B140" t="str">
        <v>ACACT141ai_m</v>
      </c>
      <c r="C140" t="str">
        <v>FWD</v>
      </c>
      <c r="D140" t="str">
        <v>rt0517</v>
      </c>
      <c r="E140" t="str">
        <v/>
      </c>
      <c r="F140" t="str">
        <v>Other metabolism</v>
      </c>
      <c r="G140" t="str">
        <v>Fatty acid degradation</v>
      </c>
    </row>
    <row r="141" spans="1:7" x14ac:dyDescent="0.2">
      <c r="A141" t="str">
        <v/>
      </c>
      <c r="B141" t="str">
        <v>ACACT141ai_x</v>
      </c>
      <c r="C141" t="str">
        <v>FWD</v>
      </c>
      <c r="D141" t="str">
        <v>rt0697,rt5445,rt6860</v>
      </c>
      <c r="E141" t="str">
        <v>2.3.1.16</v>
      </c>
      <c r="F141" t="str">
        <v>Other metabolism</v>
      </c>
      <c r="G141" t="str">
        <v>Fatty acid degradation</v>
      </c>
    </row>
    <row r="142" spans="1:7" x14ac:dyDescent="0.2">
      <c r="A142" t="str">
        <v/>
      </c>
      <c r="B142" t="str">
        <v>ACACT141bi_m</v>
      </c>
      <c r="C142" t="str">
        <v>FWD</v>
      </c>
      <c r="D142" t="str">
        <v>rt0517</v>
      </c>
      <c r="E142" t="str">
        <v/>
      </c>
      <c r="F142" t="str">
        <v>Other metabolism</v>
      </c>
      <c r="G142" t="str">
        <v>Fatty acid degradation</v>
      </c>
    </row>
    <row r="143" spans="1:7" x14ac:dyDescent="0.2">
      <c r="A143" t="str">
        <v/>
      </c>
      <c r="B143" t="str">
        <v>ACACT141bi_x</v>
      </c>
      <c r="C143" t="str">
        <v>FWD</v>
      </c>
      <c r="D143" t="str">
        <v>rt0697,rt5445,rt6860</v>
      </c>
      <c r="E143" t="str">
        <v>2.3.1.16</v>
      </c>
      <c r="F143" t="str">
        <v>Other metabolism</v>
      </c>
      <c r="G143" t="str">
        <v>Fatty acid degradation</v>
      </c>
    </row>
    <row r="144" spans="1:7" x14ac:dyDescent="0.2">
      <c r="A144" t="str">
        <v/>
      </c>
      <c r="B144" t="str">
        <v>ACACT142i_x</v>
      </c>
      <c r="C144" t="str">
        <v>FWD</v>
      </c>
      <c r="D144" t="str">
        <v>rt0697,rt5445,rt6860</v>
      </c>
      <c r="E144" t="str">
        <v>2.3.1.16</v>
      </c>
      <c r="F144" t="str">
        <v>Other metabolism</v>
      </c>
      <c r="G144" t="str">
        <v>Fatty acid degradation</v>
      </c>
    </row>
    <row r="145" spans="1:7" x14ac:dyDescent="0.2">
      <c r="A145" t="str">
        <v/>
      </c>
      <c r="B145" t="str">
        <v>ACACT143i_x</v>
      </c>
      <c r="C145" t="str">
        <v>FWD</v>
      </c>
      <c r="D145" t="str">
        <v>rt0697,rt5445,rt6860</v>
      </c>
      <c r="E145" t="str">
        <v>2.3.1.16</v>
      </c>
      <c r="F145" t="str">
        <v>Other metabolism</v>
      </c>
      <c r="G145" t="str">
        <v>Fatty acid degradation</v>
      </c>
    </row>
    <row r="146" spans="1:7" x14ac:dyDescent="0.2">
      <c r="A146" t="str">
        <v/>
      </c>
      <c r="B146" t="str">
        <v>ACACT160i_m</v>
      </c>
      <c r="C146" t="str">
        <v>FWD</v>
      </c>
      <c r="D146" t="str">
        <v>rt0517</v>
      </c>
      <c r="E146" t="str">
        <v/>
      </c>
      <c r="F146" t="str">
        <v>Other metabolism</v>
      </c>
      <c r="G146" t="str">
        <v>Fatty acid degradation</v>
      </c>
    </row>
    <row r="147" spans="1:7" x14ac:dyDescent="0.2">
      <c r="A147" t="str">
        <v/>
      </c>
      <c r="B147" t="str">
        <v>ACACT160i_x</v>
      </c>
      <c r="C147" t="str">
        <v>FWD</v>
      </c>
      <c r="D147" t="str">
        <v>rt0697,rt5445,rt6860</v>
      </c>
      <c r="E147" t="str">
        <v>2.3.1.16</v>
      </c>
      <c r="F147" t="str">
        <v>Other metabolism</v>
      </c>
      <c r="G147" t="str">
        <v>Fatty acid degradation</v>
      </c>
    </row>
    <row r="148" spans="1:7" x14ac:dyDescent="0.2">
      <c r="A148" t="str">
        <v/>
      </c>
      <c r="B148" t="str">
        <v>ACACT161ai_m</v>
      </c>
      <c r="C148" t="str">
        <v>FWD</v>
      </c>
      <c r="D148" t="str">
        <v>rt0517</v>
      </c>
      <c r="E148" t="str">
        <v/>
      </c>
      <c r="F148" t="str">
        <v>Other metabolism</v>
      </c>
      <c r="G148" t="str">
        <v>Fatty acid degradation</v>
      </c>
    </row>
    <row r="149" spans="1:7" x14ac:dyDescent="0.2">
      <c r="A149" t="str">
        <v/>
      </c>
      <c r="B149" t="str">
        <v>ACACT161ai_x</v>
      </c>
      <c r="C149" t="str">
        <v>FWD</v>
      </c>
      <c r="D149" t="str">
        <v>rt0697,rt5445,rt6860</v>
      </c>
      <c r="E149" t="str">
        <v>2.3.1.16</v>
      </c>
      <c r="F149" t="str">
        <v>Other metabolism</v>
      </c>
      <c r="G149" t="str">
        <v>Fatty acid degradation</v>
      </c>
    </row>
    <row r="150" spans="1:7" x14ac:dyDescent="0.2">
      <c r="A150" t="str">
        <v/>
      </c>
      <c r="B150" t="str">
        <v>ACACT161bi_m</v>
      </c>
      <c r="C150" t="str">
        <v>FWD</v>
      </c>
      <c r="D150" t="str">
        <v>rt0517</v>
      </c>
      <c r="E150" t="str">
        <v/>
      </c>
      <c r="F150" t="str">
        <v>Other metabolism</v>
      </c>
      <c r="G150" t="str">
        <v>Fatty acid degradation</v>
      </c>
    </row>
    <row r="151" spans="1:7" x14ac:dyDescent="0.2">
      <c r="A151" t="str">
        <v/>
      </c>
      <c r="B151" t="str">
        <v>ACACT161bi_x</v>
      </c>
      <c r="C151" t="str">
        <v>FWD</v>
      </c>
      <c r="D151" t="str">
        <v>rt0697,rt5445,rt6860</v>
      </c>
      <c r="E151" t="str">
        <v>2.3.1.16</v>
      </c>
      <c r="F151" t="str">
        <v>Other metabolism</v>
      </c>
      <c r="G151" t="str">
        <v>Fatty acid degradation</v>
      </c>
    </row>
    <row r="152" spans="1:7" x14ac:dyDescent="0.2">
      <c r="A152" t="str">
        <v/>
      </c>
      <c r="B152" t="str">
        <v>ACACT162i_x</v>
      </c>
      <c r="C152" t="str">
        <v>FWD</v>
      </c>
      <c r="D152" t="str">
        <v>rt0697,rt5445,rt6860</v>
      </c>
      <c r="E152" t="str">
        <v>2.3.1.16</v>
      </c>
      <c r="F152" t="str">
        <v>Other metabolism</v>
      </c>
      <c r="G152" t="str">
        <v>Fatty acid degradation</v>
      </c>
    </row>
    <row r="153" spans="1:7" x14ac:dyDescent="0.2">
      <c r="A153" t="str">
        <v/>
      </c>
      <c r="B153" t="str">
        <v>ACACT163i_x</v>
      </c>
      <c r="C153" t="str">
        <v>FWD</v>
      </c>
      <c r="D153" t="str">
        <v>rt0697,rt5445,rt6860</v>
      </c>
      <c r="E153" t="str">
        <v>2.3.1.16</v>
      </c>
      <c r="F153" t="str">
        <v>Other metabolism</v>
      </c>
      <c r="G153" t="str">
        <v>Fatty acid degradation</v>
      </c>
    </row>
    <row r="154" spans="1:7" x14ac:dyDescent="0.2">
      <c r="A154" t="str">
        <v/>
      </c>
      <c r="B154" t="str">
        <v>ACACT180i_m</v>
      </c>
      <c r="C154" t="str">
        <v>FWD</v>
      </c>
      <c r="D154" t="str">
        <v>rt0517</v>
      </c>
      <c r="E154" t="str">
        <v/>
      </c>
      <c r="F154" t="str">
        <v>Other metabolism</v>
      </c>
      <c r="G154" t="str">
        <v>Fatty acid degradation</v>
      </c>
    </row>
    <row r="155" spans="1:7" x14ac:dyDescent="0.2">
      <c r="A155" t="str">
        <v/>
      </c>
      <c r="B155" t="str">
        <v>ACACT180i_x</v>
      </c>
      <c r="C155" t="str">
        <v>FWD</v>
      </c>
      <c r="D155" t="str">
        <v>rt0697,rt5445,rt6860</v>
      </c>
      <c r="E155" t="str">
        <v>2.3.1.16</v>
      </c>
      <c r="F155" t="str">
        <v>Other metabolism</v>
      </c>
      <c r="G155" t="str">
        <v>Fatty acid degradation</v>
      </c>
    </row>
    <row r="156" spans="1:7" x14ac:dyDescent="0.2">
      <c r="A156" t="str">
        <v/>
      </c>
      <c r="B156" t="str">
        <v>ACACT181ai_m</v>
      </c>
      <c r="C156" t="str">
        <v>FWD</v>
      </c>
      <c r="D156" t="str">
        <v>rt0517</v>
      </c>
      <c r="E156" t="str">
        <v/>
      </c>
      <c r="F156" t="str">
        <v>Other metabolism</v>
      </c>
      <c r="G156" t="str">
        <v>Fatty acid degradation</v>
      </c>
    </row>
    <row r="157" spans="1:7" x14ac:dyDescent="0.2">
      <c r="A157" t="str">
        <v/>
      </c>
      <c r="B157" t="str">
        <v>ACACT181ai_x</v>
      </c>
      <c r="C157" t="str">
        <v>FWD</v>
      </c>
      <c r="D157" t="str">
        <v>rt0697,rt5445,rt6860</v>
      </c>
      <c r="E157" t="str">
        <v>2.3.1.16</v>
      </c>
      <c r="F157" t="str">
        <v>Other metabolism</v>
      </c>
      <c r="G157" t="str">
        <v>Fatty acid degradation</v>
      </c>
    </row>
    <row r="158" spans="1:7" x14ac:dyDescent="0.2">
      <c r="A158" t="str">
        <v/>
      </c>
      <c r="B158" t="str">
        <v>ACACT182i_x</v>
      </c>
      <c r="C158" t="str">
        <v>FWD</v>
      </c>
      <c r="D158" t="str">
        <v>rt0697,rt5445,rt6860</v>
      </c>
      <c r="E158" t="str">
        <v>2.3.1.16</v>
      </c>
      <c r="F158" t="str">
        <v>Other metabolism</v>
      </c>
      <c r="G158" t="str">
        <v>Fatty acid degradation</v>
      </c>
    </row>
    <row r="159" spans="1:7" x14ac:dyDescent="0.2">
      <c r="A159" t="str">
        <v/>
      </c>
      <c r="B159" t="str">
        <v>ACACT183i_x</v>
      </c>
      <c r="C159" t="str">
        <v>FWD</v>
      </c>
      <c r="D159" t="str">
        <v>rt0697,rt5445,rt6860</v>
      </c>
      <c r="E159" t="str">
        <v>2.3.1.16</v>
      </c>
      <c r="F159" t="str">
        <v>Other metabolism</v>
      </c>
      <c r="G159" t="str">
        <v>Fatty acid degradation</v>
      </c>
    </row>
    <row r="160" spans="1:7" x14ac:dyDescent="0.2">
      <c r="A160" t="str">
        <v/>
      </c>
      <c r="B160" t="str">
        <v>ACACT200i_m</v>
      </c>
      <c r="C160" t="str">
        <v>FWD</v>
      </c>
      <c r="D160" t="str">
        <v>rt0517</v>
      </c>
      <c r="E160" t="str">
        <v/>
      </c>
      <c r="F160" t="str">
        <v>Other metabolism</v>
      </c>
      <c r="G160" t="str">
        <v>Fatty acid degradation</v>
      </c>
    </row>
    <row r="161" spans="1:7" x14ac:dyDescent="0.2">
      <c r="A161" t="str">
        <v/>
      </c>
      <c r="B161" t="str">
        <v>ACACT200i_x</v>
      </c>
      <c r="C161" t="str">
        <v>FWD</v>
      </c>
      <c r="D161" t="str">
        <v>rt0697,rt5445,rt6860</v>
      </c>
      <c r="E161" t="str">
        <v>2.3.1.16</v>
      </c>
      <c r="F161" t="str">
        <v>Other metabolism</v>
      </c>
      <c r="G161" t="str">
        <v>Fatty acid degradation</v>
      </c>
    </row>
    <row r="162" spans="1:7" x14ac:dyDescent="0.2">
      <c r="A162" t="str">
        <v/>
      </c>
      <c r="B162" t="str">
        <v>ACACT220i_m</v>
      </c>
      <c r="C162" t="str">
        <v>FWD</v>
      </c>
      <c r="D162" t="str">
        <v>rt0517</v>
      </c>
      <c r="E162" t="str">
        <v/>
      </c>
      <c r="F162" t="str">
        <v>Other metabolism</v>
      </c>
      <c r="G162" t="str">
        <v>Fatty acid degradation</v>
      </c>
    </row>
    <row r="163" spans="1:7" x14ac:dyDescent="0.2">
      <c r="A163" t="str">
        <v/>
      </c>
      <c r="B163" t="str">
        <v>ACACT220i_x</v>
      </c>
      <c r="C163" t="str">
        <v>FWD</v>
      </c>
      <c r="D163" t="str">
        <v>rt0697,rt5445,rt6860</v>
      </c>
      <c r="E163" t="str">
        <v>2.3.1.16</v>
      </c>
      <c r="F163" t="str">
        <v>Other metabolism</v>
      </c>
      <c r="G163" t="str">
        <v>Fatty acid degradation</v>
      </c>
    </row>
    <row r="164" spans="1:7" x14ac:dyDescent="0.2">
      <c r="A164" t="str">
        <v/>
      </c>
      <c r="B164" t="str">
        <v>ACACT240i_m</v>
      </c>
      <c r="C164" t="str">
        <v>FWD</v>
      </c>
      <c r="D164" t="str">
        <v>rt0517</v>
      </c>
      <c r="E164" t="str">
        <v/>
      </c>
      <c r="F164" t="str">
        <v>Other metabolism</v>
      </c>
      <c r="G164" t="str">
        <v>Fatty acid degradation</v>
      </c>
    </row>
    <row r="165" spans="1:7" x14ac:dyDescent="0.2">
      <c r="A165" t="str">
        <v/>
      </c>
      <c r="B165" t="str">
        <v>ACACT240i_x</v>
      </c>
      <c r="C165" t="str">
        <v>FWD</v>
      </c>
      <c r="D165" t="str">
        <v>rt0697,rt5445,rt6860</v>
      </c>
      <c r="E165" t="str">
        <v>2.3.1.16</v>
      </c>
      <c r="F165" t="str">
        <v>Other metabolism</v>
      </c>
      <c r="G165" t="str">
        <v>Fatty acid degradation</v>
      </c>
    </row>
    <row r="166" spans="1:7" x14ac:dyDescent="0.2">
      <c r="A166" t="str">
        <v/>
      </c>
      <c r="B166" t="str">
        <v>ACACT260i_m</v>
      </c>
      <c r="C166" t="str">
        <v>FWD</v>
      </c>
      <c r="D166" t="str">
        <v>rt0517</v>
      </c>
      <c r="E166" t="str">
        <v/>
      </c>
      <c r="F166" t="str">
        <v>Other metabolism</v>
      </c>
      <c r="G166" t="str">
        <v>Fatty acid degradation</v>
      </c>
    </row>
    <row r="167" spans="1:7" x14ac:dyDescent="0.2">
      <c r="A167" t="str">
        <v/>
      </c>
      <c r="B167" t="str">
        <v>ACACT260i_x</v>
      </c>
      <c r="C167" t="str">
        <v>FWD</v>
      </c>
      <c r="D167" t="str">
        <v>rt0697,rt5445,rt6860</v>
      </c>
      <c r="E167" t="str">
        <v>2.3.1.16</v>
      </c>
      <c r="F167" t="str">
        <v>Other metabolism</v>
      </c>
      <c r="G167" t="str">
        <v>Fatty acid degradation</v>
      </c>
    </row>
    <row r="168" spans="1:7" x14ac:dyDescent="0.2">
      <c r="A168" t="str">
        <v/>
      </c>
      <c r="B168" t="str">
        <v>ACACT40i_m</v>
      </c>
      <c r="C168" t="str">
        <v>FWD</v>
      </c>
      <c r="D168" t="str">
        <v>rt0517</v>
      </c>
      <c r="E168" t="str">
        <v/>
      </c>
      <c r="F168" t="str">
        <v>Other metabolism</v>
      </c>
      <c r="G168" t="str">
        <v>Fatty acid degradation</v>
      </c>
    </row>
    <row r="169" spans="1:7" x14ac:dyDescent="0.2">
      <c r="A169" t="str">
        <v/>
      </c>
      <c r="B169" t="str">
        <v>ACACT40i_x</v>
      </c>
      <c r="C169" t="str">
        <v>FWD</v>
      </c>
      <c r="D169" t="str">
        <v>rt0697,rt5445,rt6860</v>
      </c>
      <c r="E169" t="str">
        <v>2.3.1.9</v>
      </c>
      <c r="F169" t="str">
        <v>Other metabolism</v>
      </c>
      <c r="G169" t="str">
        <v>Fatty acid degradation</v>
      </c>
    </row>
    <row r="170" spans="1:7" x14ac:dyDescent="0.2">
      <c r="A170" t="str">
        <v/>
      </c>
      <c r="B170" t="str">
        <v>ACACT40ir_c</v>
      </c>
      <c r="C170" t="str">
        <v>FWD</v>
      </c>
      <c r="D170" t="str">
        <v>rt0310</v>
      </c>
      <c r="E170" t="str">
        <v>2.3.1.9</v>
      </c>
      <c r="F170" t="str">
        <v>Other biosynthetic metabolism</v>
      </c>
      <c r="G170" t="str">
        <v>Terpenoid backbone biosynthesis</v>
      </c>
    </row>
    <row r="171" spans="1:7" x14ac:dyDescent="0.2">
      <c r="A171" t="str">
        <v/>
      </c>
      <c r="B171" t="str">
        <v>ACACT60i_m</v>
      </c>
      <c r="C171" t="str">
        <v>FWD</v>
      </c>
      <c r="D171" t="str">
        <v>rt0517</v>
      </c>
      <c r="E171" t="str">
        <v/>
      </c>
      <c r="F171" t="str">
        <v>Other metabolism</v>
      </c>
      <c r="G171" t="str">
        <v>Fatty acid degradation</v>
      </c>
    </row>
    <row r="172" spans="1:7" x14ac:dyDescent="0.2">
      <c r="A172" t="str">
        <v/>
      </c>
      <c r="B172" t="str">
        <v>ACACT60i_x</v>
      </c>
      <c r="C172" t="str">
        <v>FWD</v>
      </c>
      <c r="D172" t="str">
        <v>rt0697,rt5445,rt6860</v>
      </c>
      <c r="E172" t="str">
        <v>2.3.1.16</v>
      </c>
      <c r="F172" t="str">
        <v>Other metabolism</v>
      </c>
      <c r="G172" t="str">
        <v>Fatty acid degradation</v>
      </c>
    </row>
    <row r="173" spans="1:7" x14ac:dyDescent="0.2">
      <c r="A173" t="str">
        <v/>
      </c>
      <c r="B173" t="str">
        <v>ACACT80i_m</v>
      </c>
      <c r="C173" t="str">
        <v>FWD</v>
      </c>
      <c r="D173" t="str">
        <v>rt0517</v>
      </c>
      <c r="E173" t="str">
        <v/>
      </c>
      <c r="F173" t="str">
        <v>Other metabolism</v>
      </c>
      <c r="G173" t="str">
        <v>Fatty acid degradation</v>
      </c>
    </row>
    <row r="174" spans="1:7" x14ac:dyDescent="0.2">
      <c r="A174" t="str">
        <v/>
      </c>
      <c r="B174" t="str">
        <v>ACACT80i_x</v>
      </c>
      <c r="C174" t="str">
        <v>FWD</v>
      </c>
      <c r="D174" t="str">
        <v>rt0697,rt5445,rt6860</v>
      </c>
      <c r="E174" t="str">
        <v>2.3.1.16</v>
      </c>
      <c r="F174" t="str">
        <v>Other metabolism</v>
      </c>
      <c r="G174" t="str">
        <v>Fatty acid degradation</v>
      </c>
    </row>
    <row r="175" spans="1:7" x14ac:dyDescent="0.2">
      <c r="A175" t="str">
        <v/>
      </c>
      <c r="B175" t="str">
        <v>ACALDCD_c</v>
      </c>
      <c r="C175" t="str">
        <v>FWD</v>
      </c>
      <c r="D175" t="str">
        <v>rt7423</v>
      </c>
      <c r="E175" t="str">
        <v/>
      </c>
      <c r="F175" t="str">
        <v>Other metabolism</v>
      </c>
      <c r="G175" t="str">
        <v>Unassigned</v>
      </c>
    </row>
    <row r="176" spans="1:7" x14ac:dyDescent="0.2">
      <c r="A176" t="str">
        <v/>
      </c>
      <c r="B176" t="str">
        <v>ACCOAC_c</v>
      </c>
      <c r="C176" t="str">
        <v>FWD</v>
      </c>
      <c r="D176" t="str">
        <v>rt0271</v>
      </c>
      <c r="E176" t="str">
        <v>6.4.1.2</v>
      </c>
      <c r="F176" t="str">
        <v>Other biosynthetic metabolism</v>
      </c>
      <c r="G176" t="str">
        <v>Fatty acid biosynthesis</v>
      </c>
    </row>
    <row r="177" spans="1:7" x14ac:dyDescent="0.2">
      <c r="A177" t="str">
        <v/>
      </c>
      <c r="B177" t="str">
        <v>ACCOATsucac_m</v>
      </c>
      <c r="C177" t="str">
        <v>FWD</v>
      </c>
      <c r="D177" t="str">
        <v>rt5429</v>
      </c>
      <c r="E177" t="str">
        <v>2.8.3.18</v>
      </c>
      <c r="F177" t="str">
        <v>Central metabolism</v>
      </c>
      <c r="G177" t="str">
        <v>Acetyl-CoA synthesis</v>
      </c>
    </row>
    <row r="178" spans="1:7" x14ac:dyDescent="0.2">
      <c r="A178" t="str">
        <v/>
      </c>
      <c r="B178" t="str">
        <v>ACCOATsucpp_m</v>
      </c>
      <c r="C178" t="str">
        <v>FWD</v>
      </c>
      <c r="D178" t="str">
        <v>rt5429</v>
      </c>
      <c r="E178" t="str">
        <v>2.8.3.18</v>
      </c>
      <c r="F178" t="str">
        <v>Other metabolism</v>
      </c>
      <c r="G178" t="str">
        <v>Propanoate metabolism</v>
      </c>
    </row>
    <row r="179" spans="1:7" x14ac:dyDescent="0.2">
      <c r="A179" t="str">
        <v>ACEST</v>
      </c>
      <c r="B179" t="str">
        <v>ACEST1_m</v>
      </c>
      <c r="C179" t="str">
        <v>FWD</v>
      </c>
      <c r="D179" t="str">
        <v>rt1634,rt6091</v>
      </c>
      <c r="E179" t="str">
        <v>3.1.1.6</v>
      </c>
      <c r="F179" t="str">
        <v>Other metabolism</v>
      </c>
      <c r="G179" t="str">
        <v>Unassigned</v>
      </c>
    </row>
    <row r="180" spans="1:7" x14ac:dyDescent="0.2">
      <c r="A180" t="str">
        <v>ACEST</v>
      </c>
      <c r="B180" t="str">
        <v>ACEST1_x</v>
      </c>
      <c r="C180" t="str">
        <v>FWD</v>
      </c>
      <c r="D180" t="str">
        <v>UNKNOWN</v>
      </c>
      <c r="E180" t="str">
        <v/>
      </c>
      <c r="F180" t="str">
        <v>Other metabolism</v>
      </c>
      <c r="G180" t="str">
        <v>Unassigned</v>
      </c>
    </row>
    <row r="181" spans="1:7" x14ac:dyDescent="0.2">
      <c r="A181" t="str">
        <v/>
      </c>
      <c r="B181" t="str">
        <v>ACGAM6PS_c</v>
      </c>
      <c r="C181" t="str">
        <v>FWD</v>
      </c>
      <c r="D181" t="str">
        <v>rt4107</v>
      </c>
      <c r="E181" t="str">
        <v>2.3.1.4</v>
      </c>
      <c r="F181" t="str">
        <v>Other metabolism</v>
      </c>
      <c r="G181" t="str">
        <v>Amino sugar and nucleotide sugar metabolism</v>
      </c>
    </row>
    <row r="182" spans="1:7" x14ac:dyDescent="0.2">
      <c r="A182" t="str">
        <v/>
      </c>
      <c r="B182" t="str">
        <v>ACGAM6PS_c</v>
      </c>
      <c r="C182" t="str">
        <v>REV</v>
      </c>
      <c r="D182" t="str">
        <v>rt4107</v>
      </c>
      <c r="E182" t="str">
        <v>2.3.1.4</v>
      </c>
      <c r="F182" t="str">
        <v>Other metabolism</v>
      </c>
      <c r="G182" t="str">
        <v>Amino sugar and nucleotide sugar metabolism</v>
      </c>
    </row>
    <row r="183" spans="1:7" x14ac:dyDescent="0.2">
      <c r="A183" t="str">
        <v>ACGAM6S</v>
      </c>
      <c r="B183" t="str">
        <v>ACGAM6S1_r</v>
      </c>
      <c r="C183" t="str">
        <v>FWD</v>
      </c>
      <c r="D183" t="str">
        <v>rt5121</v>
      </c>
      <c r="E183" t="str">
        <v>3.1.6.14</v>
      </c>
      <c r="F183" t="str">
        <v>Other metabolism</v>
      </c>
      <c r="G183" t="str">
        <v>Glycosaminoglycan degradation</v>
      </c>
    </row>
    <row r="184" spans="1:7" x14ac:dyDescent="0.2">
      <c r="A184" t="str">
        <v>ACGAM6S</v>
      </c>
      <c r="B184" t="str">
        <v>ACGAM6S1_r</v>
      </c>
      <c r="C184" t="str">
        <v>REV</v>
      </c>
      <c r="D184" t="str">
        <v>rt5121</v>
      </c>
      <c r="E184" t="str">
        <v>3.1.6.14</v>
      </c>
      <c r="F184" t="str">
        <v>Other metabolism</v>
      </c>
      <c r="G184" t="str">
        <v>Glycosaminoglycan degradation</v>
      </c>
    </row>
    <row r="185" spans="1:7" x14ac:dyDescent="0.2">
      <c r="A185" t="str">
        <v>ACGAM6S</v>
      </c>
      <c r="B185" t="str">
        <v>ACGAM6S2_r</v>
      </c>
      <c r="C185" t="str">
        <v>FWD</v>
      </c>
      <c r="D185" t="str">
        <v>rt5121</v>
      </c>
      <c r="E185" t="str">
        <v>3.1.6.14</v>
      </c>
      <c r="F185" t="str">
        <v>Other metabolism</v>
      </c>
      <c r="G185" t="str">
        <v>Glycosaminoglycan degradation</v>
      </c>
    </row>
    <row r="186" spans="1:7" x14ac:dyDescent="0.2">
      <c r="A186" t="str">
        <v>ACGAM6S</v>
      </c>
      <c r="B186" t="str">
        <v>ACGAM6S2_r</v>
      </c>
      <c r="C186" t="str">
        <v>REV</v>
      </c>
      <c r="D186" t="str">
        <v>rt5121</v>
      </c>
      <c r="E186" t="str">
        <v>3.1.6.14</v>
      </c>
      <c r="F186" t="str">
        <v>Other metabolism</v>
      </c>
      <c r="G186" t="str">
        <v>Glycosaminoglycan degradation</v>
      </c>
    </row>
    <row r="187" spans="1:7" x14ac:dyDescent="0.2">
      <c r="A187" t="str">
        <v/>
      </c>
      <c r="B187" t="str">
        <v>ACGAMPM_c</v>
      </c>
      <c r="C187" t="str">
        <v>FWD</v>
      </c>
      <c r="D187" t="str">
        <v>rt4597</v>
      </c>
      <c r="E187" t="str">
        <v>5.4.2.3</v>
      </c>
      <c r="F187" t="str">
        <v>Other metabolism</v>
      </c>
      <c r="G187" t="str">
        <v>Amino sugar and nucleotide sugar metabolism</v>
      </c>
    </row>
    <row r="188" spans="1:7" x14ac:dyDescent="0.2">
      <c r="A188" t="str">
        <v/>
      </c>
      <c r="B188" t="str">
        <v>ACGAMPM_c</v>
      </c>
      <c r="C188" t="str">
        <v>REV</v>
      </c>
      <c r="D188" t="str">
        <v>rt4597</v>
      </c>
      <c r="E188" t="str">
        <v>5.4.2.3</v>
      </c>
      <c r="F188" t="str">
        <v>Other metabolism</v>
      </c>
      <c r="G188" t="str">
        <v>Amino sugar and nucleotide sugar metabolism</v>
      </c>
    </row>
    <row r="189" spans="1:7" x14ac:dyDescent="0.2">
      <c r="A189" t="str">
        <v/>
      </c>
      <c r="B189" t="str">
        <v>ACGK_m</v>
      </c>
      <c r="C189" t="str">
        <v>FWD</v>
      </c>
      <c r="D189" t="str">
        <v>rt1009</v>
      </c>
      <c r="E189" t="str">
        <v>2.7.2.8</v>
      </c>
      <c r="F189" t="str">
        <v>Amino acid metabolism</v>
      </c>
      <c r="G189" t="str">
        <v>Arginine and proline metabolism</v>
      </c>
    </row>
    <row r="190" spans="1:7" x14ac:dyDescent="0.2">
      <c r="A190" t="str">
        <v/>
      </c>
      <c r="B190" t="str">
        <v>ACGS_m</v>
      </c>
      <c r="C190" t="str">
        <v>FWD</v>
      </c>
      <c r="D190" t="str">
        <v>rt7899</v>
      </c>
      <c r="E190" t="str">
        <v>2.3.1.1</v>
      </c>
      <c r="F190" t="str">
        <v>Amino acid metabolism</v>
      </c>
      <c r="G190" t="str">
        <v>Arginine and proline metabolism</v>
      </c>
    </row>
    <row r="191" spans="1:7" x14ac:dyDescent="0.2">
      <c r="A191" t="str">
        <v/>
      </c>
      <c r="B191" t="str">
        <v>ACHAH_c</v>
      </c>
      <c r="C191" t="str">
        <v>FWD</v>
      </c>
      <c r="D191" t="str">
        <v>rt3378</v>
      </c>
      <c r="E191" t="str">
        <v>3.1.1.7</v>
      </c>
      <c r="F191" t="str">
        <v>Other biosynthetic metabolism</v>
      </c>
      <c r="G191" t="str">
        <v>Glycerophospholipid metabolism</v>
      </c>
    </row>
    <row r="192" spans="1:7" x14ac:dyDescent="0.2">
      <c r="A192" t="str">
        <v/>
      </c>
      <c r="B192" t="str">
        <v>ACHAH_c</v>
      </c>
      <c r="C192" t="str">
        <v>REV</v>
      </c>
      <c r="D192" t="str">
        <v>rt3378</v>
      </c>
      <c r="E192" t="str">
        <v>3.1.1.7</v>
      </c>
      <c r="F192" t="str">
        <v>Other biosynthetic metabolism</v>
      </c>
      <c r="G192" t="str">
        <v>Glycerophospholipid metabolism</v>
      </c>
    </row>
    <row r="193" spans="1:7" x14ac:dyDescent="0.2">
      <c r="A193" t="str">
        <v/>
      </c>
      <c r="B193" t="str">
        <v>ACHAH_e</v>
      </c>
      <c r="C193" t="str">
        <v>FWD</v>
      </c>
      <c r="D193" t="str">
        <v>rt1203</v>
      </c>
      <c r="E193" t="str">
        <v/>
      </c>
      <c r="F193" t="str">
        <v>Other metabolism</v>
      </c>
      <c r="G193" t="str">
        <v>Unassigned</v>
      </c>
    </row>
    <row r="194" spans="1:7" x14ac:dyDescent="0.2">
      <c r="A194" t="str">
        <v/>
      </c>
      <c r="B194" t="str">
        <v>ACHBS_m</v>
      </c>
      <c r="C194" t="str">
        <v>FWD</v>
      </c>
      <c r="D194" t="str">
        <v>ILV26,rt7317</v>
      </c>
      <c r="E194" t="str">
        <v>2.2.1.6</v>
      </c>
      <c r="F194" t="str">
        <v>Amino acid metabolism</v>
      </c>
      <c r="G194" t="str">
        <v>Valine, leucine and isoleucine metabolism</v>
      </c>
    </row>
    <row r="195" spans="1:7" x14ac:dyDescent="0.2">
      <c r="A195" t="str">
        <v>ACHLE</v>
      </c>
      <c r="B195" t="str">
        <v>ACHLE1_c</v>
      </c>
      <c r="C195" t="str">
        <v>FWD</v>
      </c>
      <c r="D195" t="str">
        <v>rt6872</v>
      </c>
      <c r="E195" t="str">
        <v>3.1.-.-</v>
      </c>
      <c r="F195" t="str">
        <v>Other metabolism</v>
      </c>
      <c r="G195" t="str">
        <v>Unassigned</v>
      </c>
    </row>
    <row r="196" spans="1:7" x14ac:dyDescent="0.2">
      <c r="A196" t="str">
        <v>ACHLE</v>
      </c>
      <c r="B196" t="str">
        <v>ACHLE2_c</v>
      </c>
      <c r="C196" t="str">
        <v>FWD</v>
      </c>
      <c r="D196" t="str">
        <v>rt6872</v>
      </c>
      <c r="E196" t="str">
        <v>3.1.-.-</v>
      </c>
      <c r="F196" t="str">
        <v>Other metabolism</v>
      </c>
      <c r="G196" t="str">
        <v>Unassigned</v>
      </c>
    </row>
    <row r="197" spans="1:7" x14ac:dyDescent="0.2">
      <c r="A197" t="str">
        <v>ACHLE</v>
      </c>
      <c r="B197" t="str">
        <v>ACHLE3_c</v>
      </c>
      <c r="C197" t="str">
        <v>FWD</v>
      </c>
      <c r="D197" t="str">
        <v>rt6872</v>
      </c>
      <c r="E197" t="str">
        <v>3.1.-.-</v>
      </c>
      <c r="F197" t="str">
        <v>Other metabolism</v>
      </c>
      <c r="G197" t="str">
        <v>Unassigned</v>
      </c>
    </row>
    <row r="198" spans="1:7" x14ac:dyDescent="0.2">
      <c r="A198" t="str">
        <v/>
      </c>
      <c r="B198" t="str">
        <v>ACITL_c</v>
      </c>
      <c r="C198" t="str">
        <v>FWD</v>
      </c>
      <c r="D198" t="str">
        <v>rt1358</v>
      </c>
      <c r="E198" t="str">
        <v>2.3.3.8</v>
      </c>
      <c r="F198" t="str">
        <v>Central metabolism</v>
      </c>
      <c r="G198" t="str">
        <v>Acetyl-CoA synthesis</v>
      </c>
    </row>
    <row r="199" spans="1:7" x14ac:dyDescent="0.2">
      <c r="A199" t="str">
        <v/>
      </c>
      <c r="B199" t="str">
        <v>ACKr_c</v>
      </c>
      <c r="C199" t="str">
        <v>FWD</v>
      </c>
      <c r="D199" t="str">
        <v>rt5015</v>
      </c>
      <c r="E199" t="str">
        <v/>
      </c>
      <c r="F199" t="str">
        <v>Central metabolism</v>
      </c>
      <c r="G199" t="str">
        <v>Pyruvate metabolism</v>
      </c>
    </row>
    <row r="200" spans="1:7" x14ac:dyDescent="0.2">
      <c r="A200" t="str">
        <v/>
      </c>
      <c r="B200" t="str">
        <v>ACKr_c</v>
      </c>
      <c r="C200" t="str">
        <v>REV</v>
      </c>
      <c r="D200" t="str">
        <v>rt5015</v>
      </c>
      <c r="E200" t="str">
        <v/>
      </c>
      <c r="F200" t="str">
        <v>Central metabolism</v>
      </c>
      <c r="G200" t="str">
        <v>Pyruvate metabolism</v>
      </c>
    </row>
    <row r="201" spans="1:7" x14ac:dyDescent="0.2">
      <c r="A201" t="str">
        <v/>
      </c>
      <c r="B201" t="str">
        <v>ACLS_m</v>
      </c>
      <c r="C201" t="str">
        <v>FWD</v>
      </c>
      <c r="D201" t="str">
        <v>ILV26,rt7317</v>
      </c>
      <c r="E201" t="str">
        <v>2.2.1.6</v>
      </c>
      <c r="F201" t="str">
        <v>Amino acid metabolism</v>
      </c>
      <c r="G201" t="str">
        <v>Valine, leucine and isoleucine metabolism</v>
      </c>
    </row>
    <row r="202" spans="1:7" x14ac:dyDescent="0.2">
      <c r="A202" t="str">
        <v/>
      </c>
      <c r="B202" t="str">
        <v>ACOAD100f_m</v>
      </c>
      <c r="C202" t="str">
        <v>FWD</v>
      </c>
      <c r="D202" t="str">
        <v>rt4202</v>
      </c>
      <c r="E202" t="str">
        <v>1.3.8.7</v>
      </c>
      <c r="F202" t="str">
        <v>Other metabolism</v>
      </c>
      <c r="G202" t="str">
        <v>Fatty acid degradation</v>
      </c>
    </row>
    <row r="203" spans="1:7" x14ac:dyDescent="0.2">
      <c r="A203" t="str">
        <v/>
      </c>
      <c r="B203" t="str">
        <v>ACOAD100f_x</v>
      </c>
      <c r="C203" t="str">
        <v>FWD</v>
      </c>
      <c r="D203" t="str">
        <v>rt2040</v>
      </c>
      <c r="E203" t="str">
        <v/>
      </c>
      <c r="F203" t="str">
        <v>Other metabolism</v>
      </c>
      <c r="G203" t="str">
        <v>Fatty acid degradation</v>
      </c>
    </row>
    <row r="204" spans="1:7" x14ac:dyDescent="0.2">
      <c r="A204" t="str">
        <v/>
      </c>
      <c r="B204" t="str">
        <v>ACOAD101df_x</v>
      </c>
      <c r="C204" t="str">
        <v>FWD</v>
      </c>
      <c r="D204" t="str">
        <v>rt2040</v>
      </c>
      <c r="E204" t="str">
        <v>1.3.8.8</v>
      </c>
      <c r="F204" t="str">
        <v>Other metabolism</v>
      </c>
      <c r="G204" t="str">
        <v>Fatty acid degradation</v>
      </c>
    </row>
    <row r="205" spans="1:7" x14ac:dyDescent="0.2">
      <c r="A205" t="str">
        <v/>
      </c>
      <c r="B205" t="str">
        <v>ACOAD102ef_x</v>
      </c>
      <c r="C205" t="str">
        <v>FWD</v>
      </c>
      <c r="D205" t="str">
        <v>rt2040</v>
      </c>
      <c r="E205" t="str">
        <v>1.3.8.8</v>
      </c>
      <c r="F205" t="str">
        <v>Other metabolism</v>
      </c>
      <c r="G205" t="str">
        <v>Fatty acid degradation</v>
      </c>
    </row>
    <row r="206" spans="1:7" x14ac:dyDescent="0.2">
      <c r="A206" t="str">
        <v/>
      </c>
      <c r="B206" t="str">
        <v>ACOAD120f_m</v>
      </c>
      <c r="C206" t="str">
        <v>FWD</v>
      </c>
      <c r="D206" t="str">
        <v>rt4202</v>
      </c>
      <c r="E206" t="str">
        <v>1.3.8.7</v>
      </c>
      <c r="F206" t="str">
        <v>Other metabolism</v>
      </c>
      <c r="G206" t="str">
        <v>Fatty acid degradation</v>
      </c>
    </row>
    <row r="207" spans="1:7" x14ac:dyDescent="0.2">
      <c r="A207" t="str">
        <v/>
      </c>
      <c r="B207" t="str">
        <v>ACOAD120f_x</v>
      </c>
      <c r="C207" t="str">
        <v>FWD</v>
      </c>
      <c r="D207" t="str">
        <v>rt2040</v>
      </c>
      <c r="E207" t="str">
        <v/>
      </c>
      <c r="F207" t="str">
        <v>Other metabolism</v>
      </c>
      <c r="G207" t="str">
        <v>Fatty acid degradation</v>
      </c>
    </row>
    <row r="208" spans="1:7" x14ac:dyDescent="0.2">
      <c r="A208" t="str">
        <v/>
      </c>
      <c r="B208" t="str">
        <v>ACOAD121af_x</v>
      </c>
      <c r="C208" t="str">
        <v>FWD</v>
      </c>
      <c r="D208" t="str">
        <v>rt2040</v>
      </c>
      <c r="E208" t="str">
        <v/>
      </c>
      <c r="F208" t="str">
        <v>Other metabolism</v>
      </c>
      <c r="G208" t="str">
        <v>Fatty acid degradation</v>
      </c>
    </row>
    <row r="209" spans="1:7" x14ac:dyDescent="0.2">
      <c r="A209" t="str">
        <v/>
      </c>
      <c r="B209" t="str">
        <v>ACOAD140f_x</v>
      </c>
      <c r="C209" t="str">
        <v>FWD</v>
      </c>
      <c r="D209" t="str">
        <v>rt2040</v>
      </c>
      <c r="E209" t="str">
        <v/>
      </c>
      <c r="F209" t="str">
        <v>Other metabolism</v>
      </c>
      <c r="G209" t="str">
        <v>Fatty acid degradation</v>
      </c>
    </row>
    <row r="210" spans="1:7" x14ac:dyDescent="0.2">
      <c r="A210" t="str">
        <v/>
      </c>
      <c r="B210" t="str">
        <v>ACOAD141af_x</v>
      </c>
      <c r="C210" t="str">
        <v>FWD</v>
      </c>
      <c r="D210" t="str">
        <v>rt2040</v>
      </c>
      <c r="E210" t="str">
        <v/>
      </c>
      <c r="F210" t="str">
        <v>Other metabolism</v>
      </c>
      <c r="G210" t="str">
        <v>Fatty acid degradation</v>
      </c>
    </row>
    <row r="211" spans="1:7" x14ac:dyDescent="0.2">
      <c r="A211" t="str">
        <v/>
      </c>
      <c r="B211" t="str">
        <v>ACOAD141bf_x</v>
      </c>
      <c r="C211" t="str">
        <v>FWD</v>
      </c>
      <c r="D211" t="str">
        <v>rt2040</v>
      </c>
      <c r="E211" t="str">
        <v/>
      </c>
      <c r="F211" t="str">
        <v>Other metabolism</v>
      </c>
      <c r="G211" t="str">
        <v>Fatty acid degradation</v>
      </c>
    </row>
    <row r="212" spans="1:7" x14ac:dyDescent="0.2">
      <c r="A212" t="str">
        <v/>
      </c>
      <c r="B212" t="str">
        <v>ACOAD142f_x</v>
      </c>
      <c r="C212" t="str">
        <v>FWD</v>
      </c>
      <c r="D212" t="str">
        <v>rt2040</v>
      </c>
      <c r="E212" t="str">
        <v>1.3.8.8</v>
      </c>
      <c r="F212" t="str">
        <v>Other metabolism</v>
      </c>
      <c r="G212" t="str">
        <v>Fatty acid degradation</v>
      </c>
    </row>
    <row r="213" spans="1:7" x14ac:dyDescent="0.2">
      <c r="A213" t="str">
        <v/>
      </c>
      <c r="B213" t="str">
        <v>ACOAD143f_x</v>
      </c>
      <c r="C213" t="str">
        <v>FWD</v>
      </c>
      <c r="D213" t="str">
        <v>rt2040</v>
      </c>
      <c r="E213" t="str">
        <v>1.3.8.8</v>
      </c>
      <c r="F213" t="str">
        <v>Other metabolism</v>
      </c>
      <c r="G213" t="str">
        <v>Fatty acid degradation</v>
      </c>
    </row>
    <row r="214" spans="1:7" x14ac:dyDescent="0.2">
      <c r="A214" t="str">
        <v/>
      </c>
      <c r="B214" t="str">
        <v>ACOAD160f_x</v>
      </c>
      <c r="C214" t="str">
        <v>FWD</v>
      </c>
      <c r="D214" t="str">
        <v>rt2040</v>
      </c>
      <c r="E214" t="str">
        <v/>
      </c>
      <c r="F214" t="str">
        <v>Other metabolism</v>
      </c>
      <c r="G214" t="str">
        <v>Fatty acid degradation</v>
      </c>
    </row>
    <row r="215" spans="1:7" x14ac:dyDescent="0.2">
      <c r="A215" t="str">
        <v/>
      </c>
      <c r="B215" t="str">
        <v>ACOAD161af_x</v>
      </c>
      <c r="C215" t="str">
        <v>FWD</v>
      </c>
      <c r="D215" t="str">
        <v>rt2040</v>
      </c>
      <c r="E215" t="str">
        <v/>
      </c>
      <c r="F215" t="str">
        <v>Other metabolism</v>
      </c>
      <c r="G215" t="str">
        <v>Fatty acid degradation</v>
      </c>
    </row>
    <row r="216" spans="1:7" x14ac:dyDescent="0.2">
      <c r="A216" t="str">
        <v/>
      </c>
      <c r="B216" t="str">
        <v>ACOAD161bf_x</v>
      </c>
      <c r="C216" t="str">
        <v>FWD</v>
      </c>
      <c r="D216" t="str">
        <v>rt2040</v>
      </c>
      <c r="E216" t="str">
        <v/>
      </c>
      <c r="F216" t="str">
        <v>Other metabolism</v>
      </c>
      <c r="G216" t="str">
        <v>Fatty acid degradation</v>
      </c>
    </row>
    <row r="217" spans="1:7" x14ac:dyDescent="0.2">
      <c r="A217" t="str">
        <v/>
      </c>
      <c r="B217" t="str">
        <v>ACOAD162f_x</v>
      </c>
      <c r="C217" t="str">
        <v>FWD</v>
      </c>
      <c r="D217" t="str">
        <v>rt2040</v>
      </c>
      <c r="E217" t="str">
        <v>1.3.8.8</v>
      </c>
      <c r="F217" t="str">
        <v>Other metabolism</v>
      </c>
      <c r="G217" t="str">
        <v>Fatty acid degradation</v>
      </c>
    </row>
    <row r="218" spans="1:7" x14ac:dyDescent="0.2">
      <c r="A218" t="str">
        <v/>
      </c>
      <c r="B218" t="str">
        <v>ACOAD163f_x</v>
      </c>
      <c r="C218" t="str">
        <v>FWD</v>
      </c>
      <c r="D218" t="str">
        <v>rt2040</v>
      </c>
      <c r="E218" t="str">
        <v>1.3.8.8</v>
      </c>
      <c r="F218" t="str">
        <v>Other metabolism</v>
      </c>
      <c r="G218" t="str">
        <v>Fatty acid degradation</v>
      </c>
    </row>
    <row r="219" spans="1:7" x14ac:dyDescent="0.2">
      <c r="A219" t="str">
        <v/>
      </c>
      <c r="B219" t="str">
        <v>ACOAD180f_x</v>
      </c>
      <c r="C219" t="str">
        <v>FWD</v>
      </c>
      <c r="D219" t="str">
        <v>rt2040</v>
      </c>
      <c r="E219" t="str">
        <v/>
      </c>
      <c r="F219" t="str">
        <v>Other metabolism</v>
      </c>
      <c r="G219" t="str">
        <v>Fatty acid degradation</v>
      </c>
    </row>
    <row r="220" spans="1:7" x14ac:dyDescent="0.2">
      <c r="A220" t="str">
        <v/>
      </c>
      <c r="B220" t="str">
        <v>ACOAD181af_x</v>
      </c>
      <c r="C220" t="str">
        <v>FWD</v>
      </c>
      <c r="D220" t="str">
        <v>rt2040</v>
      </c>
      <c r="E220" t="str">
        <v/>
      </c>
      <c r="F220" t="str">
        <v>Other metabolism</v>
      </c>
      <c r="G220" t="str">
        <v>Fatty acid degradation</v>
      </c>
    </row>
    <row r="221" spans="1:7" x14ac:dyDescent="0.2">
      <c r="A221" t="str">
        <v/>
      </c>
      <c r="B221" t="str">
        <v>ACOAD182f_x</v>
      </c>
      <c r="C221" t="str">
        <v>FWD</v>
      </c>
      <c r="D221" t="str">
        <v>rt2040</v>
      </c>
      <c r="E221" t="str">
        <v>1.3.8.8</v>
      </c>
      <c r="F221" t="str">
        <v>Other metabolism</v>
      </c>
      <c r="G221" t="str">
        <v>Fatty acid degradation</v>
      </c>
    </row>
    <row r="222" spans="1:7" x14ac:dyDescent="0.2">
      <c r="A222" t="str">
        <v/>
      </c>
      <c r="B222" t="str">
        <v>ACOAD183f_x</v>
      </c>
      <c r="C222" t="str">
        <v>FWD</v>
      </c>
      <c r="D222" t="str">
        <v>rt2040</v>
      </c>
      <c r="E222" t="str">
        <v>1.3.8.8</v>
      </c>
      <c r="F222" t="str">
        <v>Other metabolism</v>
      </c>
      <c r="G222" t="str">
        <v>Fatty acid degradation</v>
      </c>
    </row>
    <row r="223" spans="1:7" x14ac:dyDescent="0.2">
      <c r="A223" t="str">
        <v/>
      </c>
      <c r="B223" t="str">
        <v>ACOAD40f_m</v>
      </c>
      <c r="C223" t="str">
        <v>FWD</v>
      </c>
      <c r="D223" t="str">
        <v>rt5702</v>
      </c>
      <c r="E223" t="str">
        <v>1.3.8.1</v>
      </c>
      <c r="F223" t="str">
        <v>Other metabolism</v>
      </c>
      <c r="G223" t="str">
        <v>Fatty acid degradation</v>
      </c>
    </row>
    <row r="224" spans="1:7" x14ac:dyDescent="0.2">
      <c r="A224" t="str">
        <v/>
      </c>
      <c r="B224" t="str">
        <v>ACOAD40f_m</v>
      </c>
      <c r="C224" t="str">
        <v>REV</v>
      </c>
      <c r="D224" t="str">
        <v>rt5702</v>
      </c>
      <c r="E224" t="str">
        <v>1.3.8.1</v>
      </c>
      <c r="F224" t="str">
        <v>Other metabolism</v>
      </c>
      <c r="G224" t="str">
        <v>Fatty acid degradation</v>
      </c>
    </row>
    <row r="225" spans="1:7" x14ac:dyDescent="0.2">
      <c r="A225" t="str">
        <v/>
      </c>
      <c r="B225" t="str">
        <v>ACOAD40f_x</v>
      </c>
      <c r="C225" t="str">
        <v>FWD</v>
      </c>
      <c r="D225" t="str">
        <v>rt2040</v>
      </c>
      <c r="E225" t="str">
        <v/>
      </c>
      <c r="F225" t="str">
        <v>Other metabolism</v>
      </c>
      <c r="G225" t="str">
        <v>Fatty acid degradation</v>
      </c>
    </row>
    <row r="226" spans="1:7" x14ac:dyDescent="0.2">
      <c r="A226" t="str">
        <v/>
      </c>
      <c r="B226" t="str">
        <v>ACOAD60f_m</v>
      </c>
      <c r="C226" t="str">
        <v>FWD</v>
      </c>
      <c r="D226" t="str">
        <v>rt5702</v>
      </c>
      <c r="E226" t="str">
        <v>1.3.8.1</v>
      </c>
      <c r="F226" t="str">
        <v>Other metabolism</v>
      </c>
      <c r="G226" t="str">
        <v>Fatty acid degradation</v>
      </c>
    </row>
    <row r="227" spans="1:7" x14ac:dyDescent="0.2">
      <c r="A227" t="str">
        <v/>
      </c>
      <c r="B227" t="str">
        <v>ACOAD60f_m</v>
      </c>
      <c r="C227" t="str">
        <v>REV</v>
      </c>
      <c r="D227" t="str">
        <v>rt5702</v>
      </c>
      <c r="E227" t="str">
        <v>1.3.8.1</v>
      </c>
      <c r="F227" t="str">
        <v>Other metabolism</v>
      </c>
      <c r="G227" t="str">
        <v>Fatty acid degradation</v>
      </c>
    </row>
    <row r="228" spans="1:7" x14ac:dyDescent="0.2">
      <c r="A228" t="str">
        <v/>
      </c>
      <c r="B228" t="str">
        <v>ACOAD60f_x</v>
      </c>
      <c r="C228" t="str">
        <v>FWD</v>
      </c>
      <c r="D228" t="str">
        <v>rt2040</v>
      </c>
      <c r="E228" t="str">
        <v/>
      </c>
      <c r="F228" t="str">
        <v>Other metabolism</v>
      </c>
      <c r="G228" t="str">
        <v>Fatty acid degradation</v>
      </c>
    </row>
    <row r="229" spans="1:7" x14ac:dyDescent="0.2">
      <c r="A229" t="str">
        <v/>
      </c>
      <c r="B229" t="str">
        <v>ACOAD80f_m</v>
      </c>
      <c r="C229" t="str">
        <v>FWD</v>
      </c>
      <c r="D229" t="str">
        <v>rt4202</v>
      </c>
      <c r="E229" t="str">
        <v>1.3.8.7</v>
      </c>
      <c r="F229" t="str">
        <v>Other metabolism</v>
      </c>
      <c r="G229" t="str">
        <v>Fatty acid degradation</v>
      </c>
    </row>
    <row r="230" spans="1:7" x14ac:dyDescent="0.2">
      <c r="A230" t="str">
        <v/>
      </c>
      <c r="B230" t="str">
        <v>ACOAD80f_m</v>
      </c>
      <c r="C230" t="str">
        <v>REV</v>
      </c>
      <c r="D230" t="str">
        <v>rt4202</v>
      </c>
      <c r="E230" t="str">
        <v>1.3.8.7</v>
      </c>
      <c r="F230" t="str">
        <v>Other metabolism</v>
      </c>
      <c r="G230" t="str">
        <v>Fatty acid degradation</v>
      </c>
    </row>
    <row r="231" spans="1:7" x14ac:dyDescent="0.2">
      <c r="A231" t="str">
        <v/>
      </c>
      <c r="B231" t="str">
        <v>ACOAD80f_x</v>
      </c>
      <c r="C231" t="str">
        <v>FWD</v>
      </c>
      <c r="D231" t="str">
        <v>rt2040</v>
      </c>
      <c r="E231" t="str">
        <v/>
      </c>
      <c r="F231" t="str">
        <v>Other metabolism</v>
      </c>
      <c r="G231" t="str">
        <v>Fatty acid degradation</v>
      </c>
    </row>
    <row r="232" spans="1:7" x14ac:dyDescent="0.2">
      <c r="A232" t="str">
        <v/>
      </c>
      <c r="B232" t="str">
        <v>ACOAD82ef_x</v>
      </c>
      <c r="C232" t="str">
        <v>FWD</v>
      </c>
      <c r="D232" t="str">
        <v>rt2040</v>
      </c>
      <c r="E232" t="str">
        <v>1.3.8.8</v>
      </c>
      <c r="F232" t="str">
        <v>Other metabolism</v>
      </c>
      <c r="G232" t="str">
        <v>Fatty acid degradation</v>
      </c>
    </row>
    <row r="233" spans="1:7" x14ac:dyDescent="0.2">
      <c r="A233" t="str">
        <v/>
      </c>
      <c r="B233" t="str">
        <v>ACOADm30f_m</v>
      </c>
      <c r="C233" t="str">
        <v>FWD</v>
      </c>
      <c r="D233" t="str">
        <v>rt5702</v>
      </c>
      <c r="E233" t="str">
        <v>1.3.8.1</v>
      </c>
      <c r="F233" t="str">
        <v>Other metabolism</v>
      </c>
      <c r="G233" t="str">
        <v>Fatty acid degradation</v>
      </c>
    </row>
    <row r="234" spans="1:7" x14ac:dyDescent="0.2">
      <c r="A234" t="str">
        <v/>
      </c>
      <c r="B234" t="str">
        <v>ACOADm30f_m</v>
      </c>
      <c r="C234" t="str">
        <v>REV</v>
      </c>
      <c r="D234" t="str">
        <v>rt5702</v>
      </c>
      <c r="E234" t="str">
        <v>1.3.8.1</v>
      </c>
      <c r="F234" t="str">
        <v>Other metabolism</v>
      </c>
      <c r="G234" t="str">
        <v>Fatty acid degradation</v>
      </c>
    </row>
    <row r="235" spans="1:7" x14ac:dyDescent="0.2">
      <c r="A235" t="str">
        <v/>
      </c>
      <c r="B235" t="str">
        <v>ACOADm40f_m</v>
      </c>
      <c r="C235" t="str">
        <v>FWD</v>
      </c>
      <c r="D235" t="str">
        <v>rt5702</v>
      </c>
      <c r="E235" t="str">
        <v>1.3.8.1</v>
      </c>
      <c r="F235" t="str">
        <v>Other metabolism</v>
      </c>
      <c r="G235" t="str">
        <v>Fatty acid degradation</v>
      </c>
    </row>
    <row r="236" spans="1:7" x14ac:dyDescent="0.2">
      <c r="A236" t="str">
        <v/>
      </c>
      <c r="B236" t="str">
        <v>ACOADm40f_m</v>
      </c>
      <c r="C236" t="str">
        <v>REV</v>
      </c>
      <c r="D236" t="str">
        <v>rt5702</v>
      </c>
      <c r="E236" t="str">
        <v>1.3.8.1</v>
      </c>
      <c r="F236" t="str">
        <v>Other metabolism</v>
      </c>
      <c r="G236" t="str">
        <v>Fatty acid degradation</v>
      </c>
    </row>
    <row r="237" spans="1:7" x14ac:dyDescent="0.2">
      <c r="A237" t="str">
        <v/>
      </c>
      <c r="B237" t="str">
        <v>ACOADm50f_m</v>
      </c>
      <c r="C237" t="str">
        <v>FWD</v>
      </c>
      <c r="D237" t="str">
        <v>rt1644</v>
      </c>
      <c r="E237" t="str">
        <v>1.3.8.4</v>
      </c>
      <c r="F237" t="str">
        <v>Other metabolism</v>
      </c>
      <c r="G237" t="str">
        <v>Fatty acid degradation</v>
      </c>
    </row>
    <row r="238" spans="1:7" x14ac:dyDescent="0.2">
      <c r="A238" t="str">
        <v/>
      </c>
      <c r="B238" t="str">
        <v>ACOADm50f_m</v>
      </c>
      <c r="C238" t="str">
        <v>REV</v>
      </c>
      <c r="D238" t="str">
        <v>rt1644</v>
      </c>
      <c r="E238" t="str">
        <v>1.3.8.4</v>
      </c>
      <c r="F238" t="str">
        <v>Other metabolism</v>
      </c>
      <c r="G238" t="str">
        <v>Fatty acid degradation</v>
      </c>
    </row>
    <row r="239" spans="1:7" x14ac:dyDescent="0.2">
      <c r="A239" t="str">
        <v>ACOADS</v>
      </c>
      <c r="B239" t="str">
        <v>ACOADS160_rm</v>
      </c>
      <c r="C239" t="str">
        <v>FWD</v>
      </c>
      <c r="D239" t="str">
        <v>rt1362</v>
      </c>
      <c r="E239" t="str">
        <v>1.14.19.1</v>
      </c>
      <c r="F239" t="str">
        <v>Other biosynthetic metabolism</v>
      </c>
      <c r="G239" t="str">
        <v>Biosynthesis of unsaturated fatty acids</v>
      </c>
    </row>
    <row r="240" spans="1:7" x14ac:dyDescent="0.2">
      <c r="A240" t="str">
        <v>ACOADS</v>
      </c>
      <c r="B240" t="str">
        <v>ACOADS180_rm</v>
      </c>
      <c r="C240" t="str">
        <v>FWD</v>
      </c>
      <c r="D240" t="str">
        <v>rt1362</v>
      </c>
      <c r="E240" t="str">
        <v>1.14.19.1</v>
      </c>
      <c r="F240" t="str">
        <v>Other biosynthetic metabolism</v>
      </c>
      <c r="G240" t="str">
        <v>Biosynthesis of unsaturated fatty acids</v>
      </c>
    </row>
    <row r="241" spans="1:7" x14ac:dyDescent="0.2">
      <c r="A241" t="str">
        <v>ACOADS</v>
      </c>
      <c r="B241" t="str">
        <v>ACOADS181_rm</v>
      </c>
      <c r="C241" t="str">
        <v>FWD</v>
      </c>
      <c r="D241" t="str">
        <v>rt0477</v>
      </c>
      <c r="E241" t="str">
        <v>1.14.19.6</v>
      </c>
      <c r="F241" t="str">
        <v>Other biosynthetic metabolism</v>
      </c>
      <c r="G241" t="str">
        <v>Biosynthesis of unsaturated fatty acids</v>
      </c>
    </row>
    <row r="242" spans="1:7" x14ac:dyDescent="0.2">
      <c r="A242" t="str">
        <v>ACOADS</v>
      </c>
      <c r="B242" t="str">
        <v>ACOADS182_rm</v>
      </c>
      <c r="C242" t="str">
        <v>FWD</v>
      </c>
      <c r="D242" t="str">
        <v>rt0477</v>
      </c>
      <c r="E242" t="str">
        <v>1.14.19.6</v>
      </c>
      <c r="F242" t="str">
        <v>Other biosynthetic metabolism</v>
      </c>
      <c r="G242" t="str">
        <v>Biosynthesis of unsaturated fatty acids</v>
      </c>
    </row>
    <row r="243" spans="1:7" x14ac:dyDescent="0.2">
      <c r="A243" t="str">
        <v>ACOAO</v>
      </c>
      <c r="B243" t="str">
        <v>ACOAO100_x</v>
      </c>
      <c r="C243" t="str">
        <v>FWD</v>
      </c>
      <c r="D243" t="str">
        <v>rt1332,rt4374,rt4384</v>
      </c>
      <c r="E243" t="str">
        <v>1.3.3.6</v>
      </c>
      <c r="F243" t="str">
        <v>Other metabolism</v>
      </c>
      <c r="G243" t="str">
        <v>Fatty acid degradation</v>
      </c>
    </row>
    <row r="244" spans="1:7" x14ac:dyDescent="0.2">
      <c r="A244" t="str">
        <v/>
      </c>
      <c r="B244" t="str">
        <v>ACOAO101d_x</v>
      </c>
      <c r="C244" t="str">
        <v>FWD</v>
      </c>
      <c r="D244" t="str">
        <v>rt1332,rt4374,rt4384</v>
      </c>
      <c r="E244" t="str">
        <v>1.3.3.6</v>
      </c>
      <c r="F244" t="str">
        <v>Other metabolism</v>
      </c>
      <c r="G244" t="str">
        <v>Fatty acid degradation</v>
      </c>
    </row>
    <row r="245" spans="1:7" x14ac:dyDescent="0.2">
      <c r="A245" t="str">
        <v/>
      </c>
      <c r="B245" t="str">
        <v>ACOAO102e_x</v>
      </c>
      <c r="C245" t="str">
        <v>FWD</v>
      </c>
      <c r="D245" t="str">
        <v>rt1332,rt4374,rt4384</v>
      </c>
      <c r="E245" t="str">
        <v>1.3.3.6</v>
      </c>
      <c r="F245" t="str">
        <v>Other metabolism</v>
      </c>
      <c r="G245" t="str">
        <v>Fatty acid degradation</v>
      </c>
    </row>
    <row r="246" spans="1:7" x14ac:dyDescent="0.2">
      <c r="A246" t="str">
        <v>ACOAO</v>
      </c>
      <c r="B246" t="str">
        <v>ACOAO120_x</v>
      </c>
      <c r="C246" t="str">
        <v>FWD</v>
      </c>
      <c r="D246" t="str">
        <v>rt1332,rt4374,rt4384</v>
      </c>
      <c r="E246" t="str">
        <v>1.3.3.6</v>
      </c>
      <c r="F246" t="str">
        <v>Other metabolism</v>
      </c>
      <c r="G246" t="str">
        <v>Fatty acid degradation</v>
      </c>
    </row>
    <row r="247" spans="1:7" x14ac:dyDescent="0.2">
      <c r="A247" t="str">
        <v/>
      </c>
      <c r="B247" t="str">
        <v>ACOAO121a_x</v>
      </c>
      <c r="C247" t="str">
        <v>FWD</v>
      </c>
      <c r="D247" t="str">
        <v>rt1332,rt4374,rt4384</v>
      </c>
      <c r="E247" t="str">
        <v>1.3.3.6</v>
      </c>
      <c r="F247" t="str">
        <v>Other metabolism</v>
      </c>
      <c r="G247" t="str">
        <v>Fatty acid degradation</v>
      </c>
    </row>
    <row r="248" spans="1:7" x14ac:dyDescent="0.2">
      <c r="A248" t="str">
        <v>ACOAO</v>
      </c>
      <c r="B248" t="str">
        <v>ACOAO140_x</v>
      </c>
      <c r="C248" t="str">
        <v>FWD</v>
      </c>
      <c r="D248" t="str">
        <v>rt1332,rt4374,rt4384</v>
      </c>
      <c r="E248" t="str">
        <v>1.3.3.6</v>
      </c>
      <c r="F248" t="str">
        <v>Other metabolism</v>
      </c>
      <c r="G248" t="str">
        <v>Fatty acid degradation</v>
      </c>
    </row>
    <row r="249" spans="1:7" x14ac:dyDescent="0.2">
      <c r="A249" t="str">
        <v/>
      </c>
      <c r="B249" t="str">
        <v>ACOAO141a_x</v>
      </c>
      <c r="C249" t="str">
        <v>FWD</v>
      </c>
      <c r="D249" t="str">
        <v>rt1332,rt4374,rt4384</v>
      </c>
      <c r="E249" t="str">
        <v>1.3.3.6</v>
      </c>
      <c r="F249" t="str">
        <v>Other metabolism</v>
      </c>
      <c r="G249" t="str">
        <v>Fatty acid degradation</v>
      </c>
    </row>
    <row r="250" spans="1:7" x14ac:dyDescent="0.2">
      <c r="A250" t="str">
        <v/>
      </c>
      <c r="B250" t="str">
        <v>ACOAO141b_x</v>
      </c>
      <c r="C250" t="str">
        <v>FWD</v>
      </c>
      <c r="D250" t="str">
        <v>rt1332,rt4374,rt4384</v>
      </c>
      <c r="E250" t="str">
        <v>1.3.3.6</v>
      </c>
      <c r="F250" t="str">
        <v>Other metabolism</v>
      </c>
      <c r="G250" t="str">
        <v>Fatty acid degradation</v>
      </c>
    </row>
    <row r="251" spans="1:7" x14ac:dyDescent="0.2">
      <c r="A251" t="str">
        <v>ACOAO</v>
      </c>
      <c r="B251" t="str">
        <v>ACOAO142_x</v>
      </c>
      <c r="C251" t="str">
        <v>FWD</v>
      </c>
      <c r="D251" t="str">
        <v>rt1332,rt4374,rt4384</v>
      </c>
      <c r="E251" t="str">
        <v>1.3.3.6</v>
      </c>
      <c r="F251" t="str">
        <v>Other metabolism</v>
      </c>
      <c r="G251" t="str">
        <v>Fatty acid degradation</v>
      </c>
    </row>
    <row r="252" spans="1:7" x14ac:dyDescent="0.2">
      <c r="A252" t="str">
        <v>ACOAO</v>
      </c>
      <c r="B252" t="str">
        <v>ACOAO143_x</v>
      </c>
      <c r="C252" t="str">
        <v>FWD</v>
      </c>
      <c r="D252" t="str">
        <v>rt1332,rt4374,rt4384</v>
      </c>
      <c r="E252" t="str">
        <v>1.3.3.6</v>
      </c>
      <c r="F252" t="str">
        <v>Other metabolism</v>
      </c>
      <c r="G252" t="str">
        <v>Fatty acid degradation</v>
      </c>
    </row>
    <row r="253" spans="1:7" x14ac:dyDescent="0.2">
      <c r="A253" t="str">
        <v>ACOAO</v>
      </c>
      <c r="B253" t="str">
        <v>ACOAO160_x</v>
      </c>
      <c r="C253" t="str">
        <v>FWD</v>
      </c>
      <c r="D253" t="str">
        <v>rt1332,rt4374,rt4384</v>
      </c>
      <c r="E253" t="str">
        <v>1.3.3.6</v>
      </c>
      <c r="F253" t="str">
        <v>Other metabolism</v>
      </c>
      <c r="G253" t="str">
        <v>Fatty acid degradation</v>
      </c>
    </row>
    <row r="254" spans="1:7" x14ac:dyDescent="0.2">
      <c r="A254" t="str">
        <v/>
      </c>
      <c r="B254" t="str">
        <v>ACOAO161a_x</v>
      </c>
      <c r="C254" t="str">
        <v>FWD</v>
      </c>
      <c r="D254" t="str">
        <v>rt1332,rt4374,rt4384</v>
      </c>
      <c r="E254" t="str">
        <v>1.3.3.6</v>
      </c>
      <c r="F254" t="str">
        <v>Other metabolism</v>
      </c>
      <c r="G254" t="str">
        <v>Fatty acid degradation</v>
      </c>
    </row>
    <row r="255" spans="1:7" x14ac:dyDescent="0.2">
      <c r="A255" t="str">
        <v/>
      </c>
      <c r="B255" t="str">
        <v>ACOAO161b_x</v>
      </c>
      <c r="C255" t="str">
        <v>FWD</v>
      </c>
      <c r="D255" t="str">
        <v>rt1332,rt4374,rt4384</v>
      </c>
      <c r="E255" t="str">
        <v>1.3.3.6</v>
      </c>
      <c r="F255" t="str">
        <v>Other metabolism</v>
      </c>
      <c r="G255" t="str">
        <v>Fatty acid degradation</v>
      </c>
    </row>
    <row r="256" spans="1:7" x14ac:dyDescent="0.2">
      <c r="A256" t="str">
        <v>ACOAO</v>
      </c>
      <c r="B256" t="str">
        <v>ACOAO162_x</v>
      </c>
      <c r="C256" t="str">
        <v>FWD</v>
      </c>
      <c r="D256" t="str">
        <v>rt1332,rt4374,rt4384</v>
      </c>
      <c r="E256" t="str">
        <v>1.3.3.6</v>
      </c>
      <c r="F256" t="str">
        <v>Other metabolism</v>
      </c>
      <c r="G256" t="str">
        <v>Fatty acid degradation</v>
      </c>
    </row>
    <row r="257" spans="1:7" x14ac:dyDescent="0.2">
      <c r="A257" t="str">
        <v>ACOAO</v>
      </c>
      <c r="B257" t="str">
        <v>ACOAO163_x</v>
      </c>
      <c r="C257" t="str">
        <v>FWD</v>
      </c>
      <c r="D257" t="str">
        <v>rt1332,rt4374,rt4384</v>
      </c>
      <c r="E257" t="str">
        <v>1.3.3.6</v>
      </c>
      <c r="F257" t="str">
        <v>Other metabolism</v>
      </c>
      <c r="G257" t="str">
        <v>Fatty acid degradation</v>
      </c>
    </row>
    <row r="258" spans="1:7" x14ac:dyDescent="0.2">
      <c r="A258" t="str">
        <v>ACOAO</v>
      </c>
      <c r="B258" t="str">
        <v>ACOAO180_x</v>
      </c>
      <c r="C258" t="str">
        <v>FWD</v>
      </c>
      <c r="D258" t="str">
        <v>rt1332,rt4374,rt4384</v>
      </c>
      <c r="E258" t="str">
        <v>1.3.3.6</v>
      </c>
      <c r="F258" t="str">
        <v>Other metabolism</v>
      </c>
      <c r="G258" t="str">
        <v>Fatty acid degradation</v>
      </c>
    </row>
    <row r="259" spans="1:7" x14ac:dyDescent="0.2">
      <c r="A259" t="str">
        <v/>
      </c>
      <c r="B259" t="str">
        <v>ACOAO181a_x</v>
      </c>
      <c r="C259" t="str">
        <v>FWD</v>
      </c>
      <c r="D259" t="str">
        <v>rt1332,rt4374,rt4384</v>
      </c>
      <c r="E259" t="str">
        <v>1.3.3.6</v>
      </c>
      <c r="F259" t="str">
        <v>Other metabolism</v>
      </c>
      <c r="G259" t="str">
        <v>Fatty acid degradation</v>
      </c>
    </row>
    <row r="260" spans="1:7" x14ac:dyDescent="0.2">
      <c r="A260" t="str">
        <v>ACOAO</v>
      </c>
      <c r="B260" t="str">
        <v>ACOAO182_x</v>
      </c>
      <c r="C260" t="str">
        <v>FWD</v>
      </c>
      <c r="D260" t="str">
        <v>rt1332,rt4374,rt4384</v>
      </c>
      <c r="E260" t="str">
        <v>1.3.3.6</v>
      </c>
      <c r="F260" t="str">
        <v>Other metabolism</v>
      </c>
      <c r="G260" t="str">
        <v>Fatty acid degradation</v>
      </c>
    </row>
    <row r="261" spans="1:7" x14ac:dyDescent="0.2">
      <c r="A261" t="str">
        <v>ACOAO</v>
      </c>
      <c r="B261" t="str">
        <v>ACOAO183_x</v>
      </c>
      <c r="C261" t="str">
        <v>FWD</v>
      </c>
      <c r="D261" t="str">
        <v>rt1332,rt4374,rt4384</v>
      </c>
      <c r="E261" t="str">
        <v>1.3.3.6</v>
      </c>
      <c r="F261" t="str">
        <v>Other metabolism</v>
      </c>
      <c r="G261" t="str">
        <v>Fatty acid degradation</v>
      </c>
    </row>
    <row r="262" spans="1:7" x14ac:dyDescent="0.2">
      <c r="A262" t="str">
        <v>ACOAO</v>
      </c>
      <c r="B262" t="str">
        <v>ACOAO200_x</v>
      </c>
      <c r="C262" t="str">
        <v>FWD</v>
      </c>
      <c r="D262" t="str">
        <v>rt1332,rt4374,rt4384</v>
      </c>
      <c r="E262" t="str">
        <v>1.3.3.6</v>
      </c>
      <c r="F262" t="str">
        <v>Other metabolism</v>
      </c>
      <c r="G262" t="str">
        <v>Fatty acid degradation</v>
      </c>
    </row>
    <row r="263" spans="1:7" x14ac:dyDescent="0.2">
      <c r="A263" t="str">
        <v>ACOAO</v>
      </c>
      <c r="B263" t="str">
        <v>ACOAO220_x</v>
      </c>
      <c r="C263" t="str">
        <v>FWD</v>
      </c>
      <c r="D263" t="str">
        <v>rt1332,rt4374,rt4384</v>
      </c>
      <c r="E263" t="str">
        <v>1.3.3.6</v>
      </c>
      <c r="F263" t="str">
        <v>Other metabolism</v>
      </c>
      <c r="G263" t="str">
        <v>Fatty acid degradation</v>
      </c>
    </row>
    <row r="264" spans="1:7" x14ac:dyDescent="0.2">
      <c r="A264" t="str">
        <v>ACOAO</v>
      </c>
      <c r="B264" t="str">
        <v>ACOAO240_x</v>
      </c>
      <c r="C264" t="str">
        <v>FWD</v>
      </c>
      <c r="D264" t="str">
        <v>rt1332,rt4374,rt4384</v>
      </c>
      <c r="E264" t="str">
        <v>1.3.3.6</v>
      </c>
      <c r="F264" t="str">
        <v>Other metabolism</v>
      </c>
      <c r="G264" t="str">
        <v>Fatty acid degradation</v>
      </c>
    </row>
    <row r="265" spans="1:7" x14ac:dyDescent="0.2">
      <c r="A265" t="str">
        <v>ACOAO</v>
      </c>
      <c r="B265" t="str">
        <v>ACOAO260_x</v>
      </c>
      <c r="C265" t="str">
        <v>FWD</v>
      </c>
      <c r="D265" t="str">
        <v>rt1332,rt4374,rt4384</v>
      </c>
      <c r="E265" t="str">
        <v>1.3.3.6</v>
      </c>
      <c r="F265" t="str">
        <v>Other metabolism</v>
      </c>
      <c r="G265" t="str">
        <v>Fatty acid degradation</v>
      </c>
    </row>
    <row r="266" spans="1:7" x14ac:dyDescent="0.2">
      <c r="A266" t="str">
        <v>ACOAO</v>
      </c>
      <c r="B266" t="str">
        <v>ACOAO40_x</v>
      </c>
      <c r="C266" t="str">
        <v>FWD</v>
      </c>
      <c r="D266" t="str">
        <v>rt1332,rt4374,rt4384</v>
      </c>
      <c r="E266" t="str">
        <v>1.3.3.6</v>
      </c>
      <c r="F266" t="str">
        <v>Other metabolism</v>
      </c>
      <c r="G266" t="str">
        <v>Fatty acid degradation</v>
      </c>
    </row>
    <row r="267" spans="1:7" x14ac:dyDescent="0.2">
      <c r="A267" t="str">
        <v>ACOAO</v>
      </c>
      <c r="B267" t="str">
        <v>ACOAO60_x</v>
      </c>
      <c r="C267" t="str">
        <v>FWD</v>
      </c>
      <c r="D267" t="str">
        <v>rt1332,rt4374,rt4384</v>
      </c>
      <c r="E267" t="str">
        <v>1.3.3.6</v>
      </c>
      <c r="F267" t="str">
        <v>Other metabolism</v>
      </c>
      <c r="G267" t="str">
        <v>Fatty acid degradation</v>
      </c>
    </row>
    <row r="268" spans="1:7" x14ac:dyDescent="0.2">
      <c r="A268" t="str">
        <v>ACOAO</v>
      </c>
      <c r="B268" t="str">
        <v>ACOAO80_x</v>
      </c>
      <c r="C268" t="str">
        <v>FWD</v>
      </c>
      <c r="D268" t="str">
        <v>rt1332,rt4374,rt4384</v>
      </c>
      <c r="E268" t="str">
        <v>1.3.3.6</v>
      </c>
      <c r="F268" t="str">
        <v>Other metabolism</v>
      </c>
      <c r="G268" t="str">
        <v>Fatty acid degradation</v>
      </c>
    </row>
    <row r="269" spans="1:7" x14ac:dyDescent="0.2">
      <c r="A269" t="str">
        <v/>
      </c>
      <c r="B269" t="str">
        <v>ACOAO82e_x</v>
      </c>
      <c r="C269" t="str">
        <v>FWD</v>
      </c>
      <c r="D269" t="str">
        <v>rt1332,rt4374,rt4384</v>
      </c>
      <c r="E269" t="str">
        <v>1.3.3.6</v>
      </c>
      <c r="F269" t="str">
        <v>Other metabolism</v>
      </c>
      <c r="G269" t="str">
        <v>Fatty acid degradation</v>
      </c>
    </row>
    <row r="270" spans="1:7" x14ac:dyDescent="0.2">
      <c r="A270" t="str">
        <v/>
      </c>
      <c r="B270" t="str">
        <v>ACOATA_c</v>
      </c>
      <c r="C270" t="str">
        <v>FWD</v>
      </c>
      <c r="D270" t="str">
        <v>rt0302</v>
      </c>
      <c r="E270" t="str">
        <v/>
      </c>
      <c r="F270" t="str">
        <v>Other biosynthetic metabolism</v>
      </c>
      <c r="G270" t="str">
        <v>Fatty acid biosynthesis</v>
      </c>
    </row>
    <row r="271" spans="1:7" x14ac:dyDescent="0.2">
      <c r="A271" t="str">
        <v/>
      </c>
      <c r="B271" t="str">
        <v>ACOATA_c</v>
      </c>
      <c r="C271" t="str">
        <v>REV</v>
      </c>
      <c r="D271" t="str">
        <v>rt0302</v>
      </c>
      <c r="E271" t="str">
        <v/>
      </c>
      <c r="F271" t="str">
        <v>Other biosynthetic metabolism</v>
      </c>
      <c r="G271" t="str">
        <v>Fatty acid biosynthesis</v>
      </c>
    </row>
    <row r="272" spans="1:7" x14ac:dyDescent="0.2">
      <c r="A272" t="str">
        <v/>
      </c>
      <c r="B272" t="str">
        <v>ACOATA_m</v>
      </c>
      <c r="C272" t="str">
        <v>FWD</v>
      </c>
      <c r="D272" t="str">
        <v>rt5893</v>
      </c>
      <c r="E272" t="str">
        <v>2.3.1.38</v>
      </c>
      <c r="F272" t="str">
        <v>Other biosynthetic metabolism</v>
      </c>
      <c r="G272" t="str">
        <v>Fatty acid biosynthesis</v>
      </c>
    </row>
    <row r="273" spans="1:7" x14ac:dyDescent="0.2">
      <c r="A273" t="str">
        <v/>
      </c>
      <c r="B273" t="str">
        <v>ACOATA_m</v>
      </c>
      <c r="C273" t="str">
        <v>REV</v>
      </c>
      <c r="D273" t="str">
        <v>rt5893</v>
      </c>
      <c r="E273" t="str">
        <v>2.3.1.38</v>
      </c>
      <c r="F273" t="str">
        <v>Other biosynthetic metabolism</v>
      </c>
      <c r="G273" t="str">
        <v>Fatty acid biosynthesis</v>
      </c>
    </row>
    <row r="274" spans="1:7" x14ac:dyDescent="0.2">
      <c r="A274" t="str">
        <v/>
      </c>
      <c r="B274" t="str">
        <v>ACONIs_c</v>
      </c>
      <c r="C274" t="str">
        <v>FWD</v>
      </c>
      <c r="D274" t="str">
        <v>SPONT</v>
      </c>
      <c r="E274" t="str">
        <v>5.3.3.7</v>
      </c>
      <c r="F274" t="str">
        <v>Other metabolism</v>
      </c>
      <c r="G274" t="str">
        <v>C5-Branched dibasic acid metabolism</v>
      </c>
    </row>
    <row r="275" spans="1:7" x14ac:dyDescent="0.2">
      <c r="A275" t="str">
        <v/>
      </c>
      <c r="B275" t="str">
        <v>ACONIs_c</v>
      </c>
      <c r="C275" t="str">
        <v>REV</v>
      </c>
      <c r="D275" t="str">
        <v>SPONT</v>
      </c>
      <c r="E275" t="str">
        <v>5.3.3.7</v>
      </c>
      <c r="F275" t="str">
        <v>Other metabolism</v>
      </c>
      <c r="G275" t="str">
        <v>C5-Branched dibasic acid metabolism</v>
      </c>
    </row>
    <row r="276" spans="1:7" x14ac:dyDescent="0.2">
      <c r="A276" t="str">
        <v/>
      </c>
      <c r="B276" t="str">
        <v>ACONIs_m</v>
      </c>
      <c r="C276" t="str">
        <v>FWD</v>
      </c>
      <c r="D276" t="str">
        <v>SPONT</v>
      </c>
      <c r="E276" t="str">
        <v>5.3.3.7</v>
      </c>
      <c r="F276" t="str">
        <v>Other metabolism</v>
      </c>
      <c r="G276" t="str">
        <v>C5-Branched dibasic acid metabolism</v>
      </c>
    </row>
    <row r="277" spans="1:7" x14ac:dyDescent="0.2">
      <c r="A277" t="str">
        <v/>
      </c>
      <c r="B277" t="str">
        <v>ACONIs_m</v>
      </c>
      <c r="C277" t="str">
        <v>REV</v>
      </c>
      <c r="D277" t="str">
        <v>SPONT</v>
      </c>
      <c r="E277" t="str">
        <v>5.3.3.7</v>
      </c>
      <c r="F277" t="str">
        <v>Other metabolism</v>
      </c>
      <c r="G277" t="str">
        <v>C5-Branched dibasic acid metabolism</v>
      </c>
    </row>
    <row r="278" spans="1:7" x14ac:dyDescent="0.2">
      <c r="A278" t="str">
        <v/>
      </c>
      <c r="B278" t="str">
        <v>ACONMT_c</v>
      </c>
      <c r="C278" t="str">
        <v>FWD</v>
      </c>
      <c r="D278" t="str">
        <v>rt6691</v>
      </c>
      <c r="E278" t="str">
        <v>2.1.1.144</v>
      </c>
      <c r="F278" t="str">
        <v>Other metabolism</v>
      </c>
      <c r="G278" t="str">
        <v>Unassigned</v>
      </c>
    </row>
    <row r="279" spans="1:7" x14ac:dyDescent="0.2">
      <c r="A279" t="str">
        <v>ACONT</v>
      </c>
      <c r="B279" t="str">
        <v>ACONT2_m</v>
      </c>
      <c r="C279" t="str">
        <v>FWD</v>
      </c>
      <c r="D279" t="str">
        <v>rt4274</v>
      </c>
      <c r="E279" t="str">
        <v>4.2.1.3</v>
      </c>
      <c r="F279" t="str">
        <v>Central metabolism</v>
      </c>
      <c r="G279" t="str">
        <v>Citric acid cycle</v>
      </c>
    </row>
    <row r="280" spans="1:7" x14ac:dyDescent="0.2">
      <c r="A280" t="str">
        <v>ACONT</v>
      </c>
      <c r="B280" t="str">
        <v>ACONT2_m</v>
      </c>
      <c r="C280" t="str">
        <v>REV</v>
      </c>
      <c r="D280" t="str">
        <v>rt4274</v>
      </c>
      <c r="E280" t="str">
        <v>4.2.1.3</v>
      </c>
      <c r="F280" t="str">
        <v>Central metabolism</v>
      </c>
      <c r="G280" t="str">
        <v>Citric acid cycle</v>
      </c>
    </row>
    <row r="281" spans="1:7" x14ac:dyDescent="0.2">
      <c r="A281" t="str">
        <v/>
      </c>
      <c r="B281" t="str">
        <v>ACONTa_m</v>
      </c>
      <c r="C281" t="str">
        <v>FWD</v>
      </c>
      <c r="D281" t="str">
        <v>rt3256,rt6232</v>
      </c>
      <c r="E281" t="str">
        <v>4.2.1.3</v>
      </c>
      <c r="F281" t="str">
        <v>Central metabolism</v>
      </c>
      <c r="G281" t="str">
        <v>Citric acid cycle</v>
      </c>
    </row>
    <row r="282" spans="1:7" x14ac:dyDescent="0.2">
      <c r="A282" t="str">
        <v/>
      </c>
      <c r="B282" t="str">
        <v>ACONTa_m</v>
      </c>
      <c r="C282" t="str">
        <v>REV</v>
      </c>
      <c r="D282" t="str">
        <v>rt3256,rt6232</v>
      </c>
      <c r="E282" t="str">
        <v>4.2.1.3</v>
      </c>
      <c r="F282" t="str">
        <v>Central metabolism</v>
      </c>
      <c r="G282" t="str">
        <v>Citric acid cycle</v>
      </c>
    </row>
    <row r="283" spans="1:7" x14ac:dyDescent="0.2">
      <c r="A283" t="str">
        <v/>
      </c>
      <c r="B283" t="str">
        <v>ACONTb_m</v>
      </c>
      <c r="C283" t="str">
        <v>FWD</v>
      </c>
      <c r="D283" t="str">
        <v>rt3256,rt6232</v>
      </c>
      <c r="E283" t="str">
        <v>4.2.1.3</v>
      </c>
      <c r="F283" t="str">
        <v>Central metabolism</v>
      </c>
      <c r="G283" t="str">
        <v>Citric acid cycle</v>
      </c>
    </row>
    <row r="284" spans="1:7" x14ac:dyDescent="0.2">
      <c r="A284" t="str">
        <v/>
      </c>
      <c r="B284" t="str">
        <v>ACONTb_m</v>
      </c>
      <c r="C284" t="str">
        <v>REV</v>
      </c>
      <c r="D284" t="str">
        <v>rt3256,rt6232</v>
      </c>
      <c r="E284" t="str">
        <v>4.2.1.3</v>
      </c>
      <c r="F284" t="str">
        <v>Central metabolism</v>
      </c>
      <c r="G284" t="str">
        <v>Citric acid cycle</v>
      </c>
    </row>
    <row r="285" spans="1:7" x14ac:dyDescent="0.2">
      <c r="A285" t="str">
        <v/>
      </c>
      <c r="B285" t="str">
        <v>ACOTAi_m</v>
      </c>
      <c r="C285" t="str">
        <v>FWD</v>
      </c>
      <c r="D285" t="str">
        <v>rt6510</v>
      </c>
      <c r="E285" t="str">
        <v>2.6.1.11</v>
      </c>
      <c r="F285" t="str">
        <v>Amino acid metabolism</v>
      </c>
      <c r="G285" t="str">
        <v>Arginine and proline metabolism</v>
      </c>
    </row>
    <row r="286" spans="1:7" x14ac:dyDescent="0.2">
      <c r="A286" t="str">
        <v>ACP</v>
      </c>
      <c r="B286" t="str">
        <v>ACP1_e</v>
      </c>
      <c r="C286" t="str">
        <v>FWD</v>
      </c>
      <c r="D286" t="str">
        <v>rt1163,rt5051</v>
      </c>
      <c r="E286" t="str">
        <v>3.1.3.2</v>
      </c>
      <c r="F286" t="str">
        <v>Other biosynthetic metabolism</v>
      </c>
      <c r="G286" t="str">
        <v>Riboflavin metabolism</v>
      </c>
    </row>
    <row r="287" spans="1:7" x14ac:dyDescent="0.2">
      <c r="A287" t="str">
        <v/>
      </c>
      <c r="B287" t="str">
        <v>ACPCS_c</v>
      </c>
      <c r="C287" t="str">
        <v>FWD</v>
      </c>
      <c r="D287" t="str">
        <v>rt0245</v>
      </c>
      <c r="E287" t="str">
        <v>4.4.1.14</v>
      </c>
      <c r="F287" t="str">
        <v>Amino acid metabolism</v>
      </c>
      <c r="G287" t="str">
        <v>Cysteine and methionine metabolism</v>
      </c>
    </row>
    <row r="288" spans="1:7" x14ac:dyDescent="0.2">
      <c r="A288" t="str">
        <v/>
      </c>
      <c r="B288" t="str">
        <v>ACPCS_c</v>
      </c>
      <c r="C288" t="str">
        <v>REV</v>
      </c>
      <c r="D288" t="str">
        <v>rt0245</v>
      </c>
      <c r="E288" t="str">
        <v>4.4.1.14</v>
      </c>
      <c r="F288" t="str">
        <v>Amino acid metabolism</v>
      </c>
      <c r="G288" t="str">
        <v>Cysteine and methionine metabolism</v>
      </c>
    </row>
    <row r="289" spans="1:7" x14ac:dyDescent="0.2">
      <c r="A289" t="str">
        <v/>
      </c>
      <c r="B289" t="str">
        <v>ACRNAH_x</v>
      </c>
      <c r="C289" t="str">
        <v>FWD</v>
      </c>
      <c r="D289" t="str">
        <v>rt5418</v>
      </c>
      <c r="E289" t="str">
        <v>3.5.5.7</v>
      </c>
      <c r="F289" t="str">
        <v>Other metabolism</v>
      </c>
      <c r="G289" t="str">
        <v>Styrene degradation</v>
      </c>
    </row>
    <row r="290" spans="1:7" x14ac:dyDescent="0.2">
      <c r="A290" t="str">
        <v/>
      </c>
      <c r="B290" t="str">
        <v>ACS_c</v>
      </c>
      <c r="C290" t="str">
        <v>FWD</v>
      </c>
      <c r="D290" t="str">
        <v>rt6229_c,rt7532_c</v>
      </c>
      <c r="E290" t="str">
        <v>6.2.1.1</v>
      </c>
      <c r="F290" t="str">
        <v>Central metabolism</v>
      </c>
      <c r="G290" t="str">
        <v>Acetyl-CoA synthesis</v>
      </c>
    </row>
    <row r="291" spans="1:7" x14ac:dyDescent="0.2">
      <c r="A291" t="str">
        <v/>
      </c>
      <c r="B291" t="str">
        <v>ACS_n</v>
      </c>
      <c r="C291" t="str">
        <v>FWD</v>
      </c>
      <c r="D291" t="str">
        <v>rt6229_n,rt7532_n</v>
      </c>
      <c r="E291" t="str">
        <v>6.2.1.1</v>
      </c>
      <c r="F291" t="str">
        <v>Central metabolism</v>
      </c>
      <c r="G291" t="str">
        <v>Pyruvate metabolism</v>
      </c>
    </row>
    <row r="292" spans="1:7" x14ac:dyDescent="0.2">
      <c r="A292" t="str">
        <v/>
      </c>
      <c r="B292" t="str">
        <v>ADA_c</v>
      </c>
      <c r="C292" t="str">
        <v>FWD</v>
      </c>
      <c r="D292" t="str">
        <v>rt8364</v>
      </c>
      <c r="E292" t="str">
        <v>3.5.4.4</v>
      </c>
      <c r="F292" t="str">
        <v>RNA metabolism</v>
      </c>
      <c r="G292" t="str">
        <v>Purine metabolism</v>
      </c>
    </row>
    <row r="293" spans="1:7" x14ac:dyDescent="0.2">
      <c r="A293" t="str">
        <v/>
      </c>
      <c r="B293" t="str">
        <v>ADCL_c</v>
      </c>
      <c r="C293" t="str">
        <v>FWD</v>
      </c>
      <c r="D293" t="str">
        <v>rt4108</v>
      </c>
      <c r="E293" t="str">
        <v>4.1.3.38</v>
      </c>
      <c r="F293" t="str">
        <v>Other biosynthetic metabolism</v>
      </c>
      <c r="G293" t="str">
        <v>Folate metabolism</v>
      </c>
    </row>
    <row r="294" spans="1:7" x14ac:dyDescent="0.2">
      <c r="A294" t="str">
        <v/>
      </c>
      <c r="B294" t="str">
        <v>ADCS_c</v>
      </c>
      <c r="C294" t="str">
        <v>FWD</v>
      </c>
      <c r="D294" t="str">
        <v>rt5301</v>
      </c>
      <c r="E294" t="str">
        <v>2.6.1.85</v>
      </c>
      <c r="F294" t="str">
        <v>Other biosynthetic metabolism</v>
      </c>
      <c r="G294" t="str">
        <v>Folate metabolism</v>
      </c>
    </row>
    <row r="295" spans="1:7" x14ac:dyDescent="0.2">
      <c r="A295" t="str">
        <v/>
      </c>
      <c r="B295" t="str">
        <v>ADD_c</v>
      </c>
      <c r="C295" t="str">
        <v>FWD</v>
      </c>
      <c r="D295" t="str">
        <v>rt3300,rt8364</v>
      </c>
      <c r="E295" t="str">
        <v>3.5.4.4</v>
      </c>
      <c r="F295" t="str">
        <v>RNA metabolism</v>
      </c>
      <c r="G295" t="str">
        <v>Purine metabolism</v>
      </c>
    </row>
    <row r="296" spans="1:7" x14ac:dyDescent="0.2">
      <c r="A296" t="str">
        <v>ADK</v>
      </c>
      <c r="B296" t="str">
        <v>ADK1_c</v>
      </c>
      <c r="C296" t="str">
        <v>FWD</v>
      </c>
      <c r="D296" t="str">
        <v>rt3932,rt7128_c</v>
      </c>
      <c r="E296" t="str">
        <v>2.7.4.3</v>
      </c>
      <c r="F296" t="str">
        <v>RNA metabolism</v>
      </c>
      <c r="G296" t="str">
        <v>Purine metabolism</v>
      </c>
    </row>
    <row r="297" spans="1:7" x14ac:dyDescent="0.2">
      <c r="A297" t="str">
        <v>ADK</v>
      </c>
      <c r="B297" t="str">
        <v>ADK1_m</v>
      </c>
      <c r="C297" t="str">
        <v>FWD</v>
      </c>
      <c r="D297" t="str">
        <v>rt6761,rt7128_m</v>
      </c>
      <c r="E297" t="str">
        <v>2.7.4.3</v>
      </c>
      <c r="F297" t="str">
        <v>RNA metabolism</v>
      </c>
      <c r="G297" t="str">
        <v>Purine metabolism</v>
      </c>
    </row>
    <row r="298" spans="1:7" x14ac:dyDescent="0.2">
      <c r="A298" t="str">
        <v>ADK</v>
      </c>
      <c r="B298" t="str">
        <v>ADK3_m</v>
      </c>
      <c r="C298" t="str">
        <v>FWD</v>
      </c>
      <c r="D298" t="str">
        <v>rt6761,rt7128_m</v>
      </c>
      <c r="E298" t="str">
        <v>2.7.4.3</v>
      </c>
      <c r="F298" t="str">
        <v>RNA metabolism</v>
      </c>
      <c r="G298" t="str">
        <v>Purine metabolism</v>
      </c>
    </row>
    <row r="299" spans="1:7" x14ac:dyDescent="0.2">
      <c r="A299" t="str">
        <v>ADK</v>
      </c>
      <c r="B299" t="str">
        <v>ADK3_m</v>
      </c>
      <c r="C299" t="str">
        <v>REV</v>
      </c>
      <c r="D299" t="str">
        <v>rt6761,rt7128_m</v>
      </c>
      <c r="E299" t="str">
        <v>2.7.4.3</v>
      </c>
      <c r="F299" t="str">
        <v>RNA metabolism</v>
      </c>
      <c r="G299" t="str">
        <v>Purine metabolism</v>
      </c>
    </row>
    <row r="300" spans="1:7" x14ac:dyDescent="0.2">
      <c r="A300" t="str">
        <v/>
      </c>
      <c r="B300" t="str">
        <v>ADMDC_c</v>
      </c>
      <c r="C300" t="str">
        <v>FWD</v>
      </c>
      <c r="D300" t="str">
        <v>rt2849</v>
      </c>
      <c r="E300" t="str">
        <v>4.1.1.50</v>
      </c>
      <c r="F300" t="str">
        <v>Amino acid metabolism</v>
      </c>
      <c r="G300" t="str">
        <v>Cysteine and methionine metabolism</v>
      </c>
    </row>
    <row r="301" spans="1:7" x14ac:dyDescent="0.2">
      <c r="A301" t="str">
        <v/>
      </c>
      <c r="B301" t="str">
        <v>ADNCYC_c</v>
      </c>
      <c r="C301" t="str">
        <v>FWD</v>
      </c>
      <c r="D301" t="str">
        <v>rt4919</v>
      </c>
      <c r="E301" t="str">
        <v>4.6.1.1</v>
      </c>
      <c r="F301" t="str">
        <v>RNA metabolism</v>
      </c>
      <c r="G301" t="str">
        <v>Purine metabolism</v>
      </c>
    </row>
    <row r="302" spans="1:7" x14ac:dyDescent="0.2">
      <c r="A302" t="str">
        <v>ADNK</v>
      </c>
      <c r="B302" t="str">
        <v>ADNK1_c</v>
      </c>
      <c r="C302" t="str">
        <v>FWD</v>
      </c>
      <c r="D302" t="str">
        <v>rt0017</v>
      </c>
      <c r="E302" t="str">
        <v>2.7.1.20</v>
      </c>
      <c r="F302" t="str">
        <v>RNA metabolism</v>
      </c>
      <c r="G302" t="str">
        <v>Purine metabolism</v>
      </c>
    </row>
    <row r="303" spans="1:7" x14ac:dyDescent="0.2">
      <c r="A303" t="str">
        <v/>
      </c>
      <c r="B303" t="str">
        <v>ADPh_c</v>
      </c>
      <c r="C303" t="str">
        <v>FWD</v>
      </c>
      <c r="D303" t="str">
        <v>SPONT</v>
      </c>
      <c r="E303" t="str">
        <v/>
      </c>
      <c r="F303" t="str">
        <v>RNA metabolism</v>
      </c>
      <c r="G303" t="str">
        <v>Purine metabolism</v>
      </c>
    </row>
    <row r="304" spans="1:7" x14ac:dyDescent="0.2">
      <c r="A304" t="str">
        <v/>
      </c>
      <c r="B304" t="str">
        <v>ADPh_m</v>
      </c>
      <c r="C304" t="str">
        <v>FWD</v>
      </c>
      <c r="D304" t="str">
        <v>SPONT</v>
      </c>
      <c r="E304" t="str">
        <v/>
      </c>
      <c r="F304" t="str">
        <v>RNA metabolism</v>
      </c>
      <c r="G304" t="str">
        <v>Purine metabolism</v>
      </c>
    </row>
    <row r="305" spans="1:7" x14ac:dyDescent="0.2">
      <c r="A305" t="str">
        <v/>
      </c>
      <c r="B305" t="str">
        <v>ADPRDP_m</v>
      </c>
      <c r="C305" t="str">
        <v>FWD</v>
      </c>
      <c r="D305" t="str">
        <v>rt8143</v>
      </c>
      <c r="E305" t="str">
        <v>3.6.1.13</v>
      </c>
      <c r="F305" t="str">
        <v>RNA metabolism</v>
      </c>
      <c r="G305" t="str">
        <v>Purine metabolism</v>
      </c>
    </row>
    <row r="306" spans="1:7" x14ac:dyDescent="0.2">
      <c r="A306" t="str">
        <v/>
      </c>
      <c r="B306" t="str">
        <v>ADPT_c</v>
      </c>
      <c r="C306" t="str">
        <v>FWD</v>
      </c>
      <c r="D306" t="str">
        <v>rt7825</v>
      </c>
      <c r="E306" t="str">
        <v>2.4.2.7</v>
      </c>
      <c r="F306" t="str">
        <v>RNA metabolism</v>
      </c>
      <c r="G306" t="str">
        <v>Purine metabolism</v>
      </c>
    </row>
    <row r="307" spans="1:7" x14ac:dyDescent="0.2">
      <c r="A307" t="str">
        <v/>
      </c>
      <c r="B307" t="str">
        <v>ADSK_c</v>
      </c>
      <c r="C307" t="str">
        <v>FWD</v>
      </c>
      <c r="D307" t="str">
        <v>rt0341</v>
      </c>
      <c r="E307" t="str">
        <v>2.7.1.25</v>
      </c>
      <c r="F307" t="str">
        <v>RNA metabolism</v>
      </c>
      <c r="G307" t="str">
        <v>Purine metabolism</v>
      </c>
    </row>
    <row r="308" spans="1:7" x14ac:dyDescent="0.2">
      <c r="A308" t="str">
        <v/>
      </c>
      <c r="B308" t="str">
        <v>ADSL1r_c</v>
      </c>
      <c r="C308" t="str">
        <v>FWD</v>
      </c>
      <c r="D308" t="str">
        <v>rt7437</v>
      </c>
      <c r="E308" t="str">
        <v>4.3.2.2</v>
      </c>
      <c r="F308" t="str">
        <v>RNA metabolism</v>
      </c>
      <c r="G308" t="str">
        <v>Purine metabolism</v>
      </c>
    </row>
    <row r="309" spans="1:7" x14ac:dyDescent="0.2">
      <c r="A309" t="str">
        <v/>
      </c>
      <c r="B309" t="str">
        <v>ADSL1r_c</v>
      </c>
      <c r="C309" t="str">
        <v>REV</v>
      </c>
      <c r="D309" t="str">
        <v>rt7437</v>
      </c>
      <c r="E309" t="str">
        <v>4.3.2.2</v>
      </c>
      <c r="F309" t="str">
        <v>RNA metabolism</v>
      </c>
      <c r="G309" t="str">
        <v>Purine metabolism</v>
      </c>
    </row>
    <row r="310" spans="1:7" x14ac:dyDescent="0.2">
      <c r="A310" t="str">
        <v/>
      </c>
      <c r="B310" t="str">
        <v>ADSL2i_c</v>
      </c>
      <c r="C310" t="str">
        <v>FWD</v>
      </c>
      <c r="D310" t="str">
        <v>rt7437</v>
      </c>
      <c r="E310" t="str">
        <v>4.3.2.2</v>
      </c>
      <c r="F310" t="str">
        <v>RNA metabolism</v>
      </c>
      <c r="G310" t="str">
        <v>Purine metabolism</v>
      </c>
    </row>
    <row r="311" spans="1:7" x14ac:dyDescent="0.2">
      <c r="A311" t="str">
        <v/>
      </c>
      <c r="B311" t="str">
        <v>ADSS_c</v>
      </c>
      <c r="C311" t="str">
        <v>FWD</v>
      </c>
      <c r="D311" t="str">
        <v>rt3802</v>
      </c>
      <c r="E311" t="str">
        <v>6.3.4.4</v>
      </c>
      <c r="F311" t="str">
        <v>RNA metabolism</v>
      </c>
      <c r="G311" t="str">
        <v>Purine metabolism</v>
      </c>
    </row>
    <row r="312" spans="1:7" x14ac:dyDescent="0.2">
      <c r="A312" t="str">
        <v>AEPI</v>
      </c>
      <c r="B312" t="str">
        <v>AEPI1_c</v>
      </c>
      <c r="C312" t="str">
        <v>FWD</v>
      </c>
      <c r="D312" t="str">
        <v>rt0136</v>
      </c>
      <c r="E312" t="str">
        <v>5.1.3.3</v>
      </c>
      <c r="F312" t="str">
        <v>Other metabolism</v>
      </c>
      <c r="G312" t="str">
        <v>Alternative carbon metabolism</v>
      </c>
    </row>
    <row r="313" spans="1:7" x14ac:dyDescent="0.2">
      <c r="A313" t="str">
        <v>AEPI</v>
      </c>
      <c r="B313" t="str">
        <v>AEPI1_c</v>
      </c>
      <c r="C313" t="str">
        <v>REV</v>
      </c>
      <c r="D313" t="str">
        <v>rt0136</v>
      </c>
      <c r="E313" t="str">
        <v>5.1.3.3</v>
      </c>
      <c r="F313" t="str">
        <v>Other metabolism</v>
      </c>
      <c r="G313" t="str">
        <v>Alternative carbon metabolism</v>
      </c>
    </row>
    <row r="314" spans="1:7" x14ac:dyDescent="0.2">
      <c r="A314" t="str">
        <v>AEPI</v>
      </c>
      <c r="B314" t="str">
        <v>AEPI2_c</v>
      </c>
      <c r="C314" t="str">
        <v>FWD</v>
      </c>
      <c r="D314" t="str">
        <v>rt0136</v>
      </c>
      <c r="E314" t="str">
        <v>5.1.3.3</v>
      </c>
      <c r="F314" t="str">
        <v>Other metabolism</v>
      </c>
      <c r="G314" t="str">
        <v>Alternative carbon metabolism</v>
      </c>
    </row>
    <row r="315" spans="1:7" x14ac:dyDescent="0.2">
      <c r="A315" t="str">
        <v>AEPI</v>
      </c>
      <c r="B315" t="str">
        <v>AEPI2_c</v>
      </c>
      <c r="C315" t="str">
        <v>REV</v>
      </c>
      <c r="D315" t="str">
        <v>rt0136</v>
      </c>
      <c r="E315" t="str">
        <v>5.1.3.3</v>
      </c>
      <c r="F315" t="str">
        <v>Other metabolism</v>
      </c>
      <c r="G315" t="str">
        <v>Alternative carbon metabolism</v>
      </c>
    </row>
    <row r="316" spans="1:7" x14ac:dyDescent="0.2">
      <c r="A316" t="str">
        <v/>
      </c>
      <c r="B316" t="str">
        <v>AFAT_c</v>
      </c>
      <c r="C316" t="str">
        <v>FWD</v>
      </c>
      <c r="D316" t="str">
        <v>rt3174_c</v>
      </c>
      <c r="E316" t="str">
        <v>2.7.7.2</v>
      </c>
      <c r="F316" t="str">
        <v>Other biosynthetic metabolism</v>
      </c>
      <c r="G316" t="str">
        <v>Riboflavin metabolism</v>
      </c>
    </row>
    <row r="317" spans="1:7" x14ac:dyDescent="0.2">
      <c r="A317" t="str">
        <v/>
      </c>
      <c r="B317" t="str">
        <v>AFLTXNB1S_c</v>
      </c>
      <c r="C317" t="str">
        <v>FWD</v>
      </c>
      <c r="D317" t="str">
        <v>rt2689</v>
      </c>
      <c r="E317" t="str">
        <v>1.14.13.175</v>
      </c>
      <c r="F317" t="str">
        <v>Other metabolism</v>
      </c>
      <c r="G317" t="str">
        <v>Aflatoxin biosynthesis</v>
      </c>
    </row>
    <row r="318" spans="1:7" x14ac:dyDescent="0.2">
      <c r="A318" t="str">
        <v/>
      </c>
      <c r="B318" t="str">
        <v>AFLTXNB2S_c</v>
      </c>
      <c r="C318" t="str">
        <v>FWD</v>
      </c>
      <c r="D318" t="str">
        <v>rt2689</v>
      </c>
      <c r="E318" t="str">
        <v>1.14.13.175</v>
      </c>
      <c r="F318" t="str">
        <v>Other metabolism</v>
      </c>
      <c r="G318" t="str">
        <v>Aflatoxin biosynthesis</v>
      </c>
    </row>
    <row r="319" spans="1:7" x14ac:dyDescent="0.2">
      <c r="A319" t="str">
        <v/>
      </c>
      <c r="B319" t="str">
        <v>AGMT_e</v>
      </c>
      <c r="C319" t="str">
        <v>FWD</v>
      </c>
      <c r="D319" t="str">
        <v>rt1772</v>
      </c>
      <c r="E319" t="str">
        <v>3.5.3.11</v>
      </c>
      <c r="F319" t="str">
        <v>Amino acid metabolism</v>
      </c>
      <c r="G319" t="str">
        <v>Arginine and proline metabolism</v>
      </c>
    </row>
    <row r="320" spans="1:7" x14ac:dyDescent="0.2">
      <c r="A320" t="str">
        <v/>
      </c>
      <c r="B320" t="str">
        <v>AGNPR_l</v>
      </c>
      <c r="C320" t="str">
        <v>FWD</v>
      </c>
      <c r="D320" t="str">
        <v>rt7207_l</v>
      </c>
      <c r="E320" t="str">
        <v>1.1.1.101</v>
      </c>
      <c r="F320" t="str">
        <v>Other biosynthetic metabolism</v>
      </c>
      <c r="G320" t="str">
        <v>Glycerophospholipid biosynthesis</v>
      </c>
    </row>
    <row r="321" spans="1:7" x14ac:dyDescent="0.2">
      <c r="A321" t="str">
        <v/>
      </c>
      <c r="B321" t="str">
        <v>AGNPR_rm</v>
      </c>
      <c r="C321" t="str">
        <v>FWD</v>
      </c>
      <c r="D321" t="str">
        <v>rt7207_rm</v>
      </c>
      <c r="E321" t="str">
        <v>1.1.1.101</v>
      </c>
      <c r="F321" t="str">
        <v>Other biosynthetic metabolism</v>
      </c>
      <c r="G321" t="str">
        <v>Glycerophospholipid biosynthesis</v>
      </c>
    </row>
    <row r="322" spans="1:7" x14ac:dyDescent="0.2">
      <c r="A322" t="str">
        <v/>
      </c>
      <c r="B322" t="str">
        <v>AGPAT_l</v>
      </c>
      <c r="C322" t="str">
        <v>FWD</v>
      </c>
      <c r="D322" t="str">
        <v>rt1378,rt2059_l</v>
      </c>
      <c r="E322" t="str">
        <v>2.3.1.51</v>
      </c>
      <c r="F322" t="str">
        <v>Other biosynthetic metabolism</v>
      </c>
      <c r="G322" t="str">
        <v>Glycerophospholipid biosynthesis</v>
      </c>
    </row>
    <row r="323" spans="1:7" x14ac:dyDescent="0.2">
      <c r="A323" t="str">
        <v/>
      </c>
      <c r="B323" t="str">
        <v>AGPAT_rm</v>
      </c>
      <c r="C323" t="str">
        <v>FWD</v>
      </c>
      <c r="D323" t="str">
        <v>rt2059_rm,rt7662</v>
      </c>
      <c r="E323" t="str">
        <v>2.3.1.51</v>
      </c>
      <c r="F323" t="str">
        <v>Other biosynthetic metabolism</v>
      </c>
      <c r="G323" t="str">
        <v>Glycerophospholipid biosynthesis</v>
      </c>
    </row>
    <row r="324" spans="1:7" x14ac:dyDescent="0.2">
      <c r="A324" t="str">
        <v/>
      </c>
      <c r="B324" t="str">
        <v>AGPRi_m</v>
      </c>
      <c r="C324" t="str">
        <v>FWD</v>
      </c>
      <c r="D324" t="str">
        <v>rt1009</v>
      </c>
      <c r="E324" t="str">
        <v>1.2.1.38</v>
      </c>
      <c r="F324" t="str">
        <v>Amino acid metabolism</v>
      </c>
      <c r="G324" t="str">
        <v>Arginine and proline metabolism</v>
      </c>
    </row>
    <row r="325" spans="1:7" x14ac:dyDescent="0.2">
      <c r="A325" t="str">
        <v/>
      </c>
      <c r="B325" t="str">
        <v>AGTi_c</v>
      </c>
      <c r="C325" t="str">
        <v>FWD</v>
      </c>
      <c r="D325" t="str">
        <v>rt0451</v>
      </c>
      <c r="E325" t="str">
        <v>2.6.1.44</v>
      </c>
      <c r="F325" t="str">
        <v>Amino acid metabolism</v>
      </c>
      <c r="G325" t="str">
        <v>Glycine, serine and threonine metabolism</v>
      </c>
    </row>
    <row r="326" spans="1:7" x14ac:dyDescent="0.2">
      <c r="A326" t="str">
        <v/>
      </c>
      <c r="B326" t="str">
        <v>AHCi_c</v>
      </c>
      <c r="C326" t="str">
        <v>FWD</v>
      </c>
      <c r="D326" t="str">
        <v>rt4544</v>
      </c>
      <c r="E326" t="str">
        <v>3.3.1.1</v>
      </c>
      <c r="F326" t="str">
        <v>Amino acid metabolism</v>
      </c>
      <c r="G326" t="str">
        <v>Cysteine and methionine metabolism</v>
      </c>
    </row>
    <row r="327" spans="1:7" x14ac:dyDescent="0.2">
      <c r="A327" t="str">
        <v/>
      </c>
      <c r="B327" t="str">
        <v>AHGDf_m</v>
      </c>
      <c r="C327" t="str">
        <v>FWD</v>
      </c>
      <c r="D327" t="str">
        <v>rt1883</v>
      </c>
      <c r="E327" t="str">
        <v>1.1.99.2</v>
      </c>
      <c r="F327" t="str">
        <v>Other metabolism</v>
      </c>
      <c r="G327" t="str">
        <v>Butanoate metabolism</v>
      </c>
    </row>
    <row r="328" spans="1:7" x14ac:dyDescent="0.2">
      <c r="A328" t="str">
        <v/>
      </c>
      <c r="B328" t="str">
        <v>AHGDf_m</v>
      </c>
      <c r="C328" t="str">
        <v>REV</v>
      </c>
      <c r="D328" t="str">
        <v>rt1883</v>
      </c>
      <c r="E328" t="str">
        <v>1.1.99.2</v>
      </c>
      <c r="F328" t="str">
        <v>Other metabolism</v>
      </c>
      <c r="G328" t="str">
        <v>Butanoate metabolism</v>
      </c>
    </row>
    <row r="329" spans="1:7" x14ac:dyDescent="0.2">
      <c r="A329" t="str">
        <v>AHMMPS</v>
      </c>
      <c r="B329" t="str">
        <v>AHMMPS4_c</v>
      </c>
      <c r="C329" t="str">
        <v>FWD</v>
      </c>
      <c r="D329" t="str">
        <v>rt2779</v>
      </c>
      <c r="E329" t="str">
        <v/>
      </c>
      <c r="F329" t="str">
        <v>Other metabolism</v>
      </c>
      <c r="G329" t="str">
        <v>Unassigned</v>
      </c>
    </row>
    <row r="330" spans="1:7" x14ac:dyDescent="0.2">
      <c r="A330" t="str">
        <v/>
      </c>
      <c r="B330" t="str">
        <v>AHSERL_c</v>
      </c>
      <c r="C330" t="str">
        <v>FWD</v>
      </c>
      <c r="D330" t="str">
        <v>rt8250</v>
      </c>
      <c r="E330" t="str">
        <v>2.5.1.49</v>
      </c>
      <c r="F330" t="str">
        <v>Amino acid metabolism</v>
      </c>
      <c r="G330" t="str">
        <v>Cysteine and methionine metabolism</v>
      </c>
    </row>
    <row r="331" spans="1:7" x14ac:dyDescent="0.2">
      <c r="A331" t="str">
        <v>AHSERL</v>
      </c>
      <c r="B331" t="str">
        <v>AHSERL2_c</v>
      </c>
      <c r="C331" t="str">
        <v>FWD</v>
      </c>
      <c r="D331" t="str">
        <v>rt8250</v>
      </c>
      <c r="E331" t="str">
        <v>2.5.1.49</v>
      </c>
      <c r="F331" t="str">
        <v>Amino acid metabolism</v>
      </c>
      <c r="G331" t="str">
        <v>Cysteine and methionine metabolism</v>
      </c>
    </row>
    <row r="332" spans="1:7" x14ac:dyDescent="0.2">
      <c r="A332" t="str">
        <v/>
      </c>
      <c r="B332" t="str">
        <v>AICART_c</v>
      </c>
      <c r="C332" t="str">
        <v>FWD</v>
      </c>
      <c r="D332" t="str">
        <v>rt4053</v>
      </c>
      <c r="E332" t="str">
        <v>2.1.2.3</v>
      </c>
      <c r="F332" t="str">
        <v>RNA metabolism</v>
      </c>
      <c r="G332" t="str">
        <v>Purine metabolism</v>
      </c>
    </row>
    <row r="333" spans="1:7" x14ac:dyDescent="0.2">
      <c r="A333" t="str">
        <v/>
      </c>
      <c r="B333" t="str">
        <v>AICART_c</v>
      </c>
      <c r="C333" t="str">
        <v>REV</v>
      </c>
      <c r="D333" t="str">
        <v>rt4053</v>
      </c>
      <c r="E333" t="str">
        <v>2.1.2.3</v>
      </c>
      <c r="F333" t="str">
        <v>RNA metabolism</v>
      </c>
      <c r="G333" t="str">
        <v>Purine metabolism</v>
      </c>
    </row>
    <row r="334" spans="1:7" x14ac:dyDescent="0.2">
      <c r="A334" t="str">
        <v>AIRC</v>
      </c>
      <c r="B334" t="str">
        <v>AIRC1_c</v>
      </c>
      <c r="C334" t="str">
        <v>FWD</v>
      </c>
      <c r="D334" t="str">
        <v>rt3764</v>
      </c>
      <c r="E334" t="str">
        <v>4.1.1.21</v>
      </c>
      <c r="F334" t="str">
        <v>RNA metabolism</v>
      </c>
      <c r="G334" t="str">
        <v>Purine metabolism</v>
      </c>
    </row>
    <row r="335" spans="1:7" x14ac:dyDescent="0.2">
      <c r="A335" t="str">
        <v/>
      </c>
      <c r="B335" t="str">
        <v>AKGDH_m</v>
      </c>
      <c r="C335" t="str">
        <v>FWD</v>
      </c>
      <c r="D335" t="str">
        <v>KGDCPLX,KGDCPLX2</v>
      </c>
      <c r="E335" t="str">
        <v>1.2.4.2</v>
      </c>
      <c r="F335" t="str">
        <v>Central metabolism</v>
      </c>
      <c r="G335" t="str">
        <v>Citric acid cycle</v>
      </c>
    </row>
    <row r="336" spans="1:7" x14ac:dyDescent="0.2">
      <c r="A336" t="str">
        <v>AKP</v>
      </c>
      <c r="B336" t="str">
        <v>AKP1_c</v>
      </c>
      <c r="C336" t="str">
        <v>FWD</v>
      </c>
      <c r="D336" t="str">
        <v>rt3253,rt5041</v>
      </c>
      <c r="E336" t="str">
        <v>3.1.3.1</v>
      </c>
      <c r="F336" t="str">
        <v>Other biosynthetic metabolism</v>
      </c>
      <c r="G336" t="str">
        <v>Folate metabolism</v>
      </c>
    </row>
    <row r="337" spans="1:7" x14ac:dyDescent="0.2">
      <c r="A337" t="str">
        <v/>
      </c>
      <c r="B337" t="str">
        <v>ALAS_m</v>
      </c>
      <c r="C337" t="str">
        <v>FWD</v>
      </c>
      <c r="D337" t="str">
        <v>rt0309</v>
      </c>
      <c r="E337" t="str">
        <v>2.3.1.37</v>
      </c>
      <c r="F337" t="str">
        <v>Amino acid metabolism</v>
      </c>
      <c r="G337" t="str">
        <v>Glycine, serine and threonine metabolism</v>
      </c>
    </row>
    <row r="338" spans="1:7" x14ac:dyDescent="0.2">
      <c r="A338" t="str">
        <v/>
      </c>
      <c r="B338" t="str">
        <v>ALATA_L_m</v>
      </c>
      <c r="C338" t="str">
        <v>FWD</v>
      </c>
      <c r="D338" t="str">
        <v>rt1267</v>
      </c>
      <c r="E338" t="str">
        <v>2.6.1.2</v>
      </c>
      <c r="F338" t="str">
        <v>Amino acid metabolism</v>
      </c>
      <c r="G338" t="str">
        <v>Alanine, aspartate and glutamate metabolism</v>
      </c>
    </row>
    <row r="339" spans="1:7" x14ac:dyDescent="0.2">
      <c r="A339" t="str">
        <v/>
      </c>
      <c r="B339" t="str">
        <v>ALATA_L_m</v>
      </c>
      <c r="C339" t="str">
        <v>REV</v>
      </c>
      <c r="D339" t="str">
        <v>rt1267</v>
      </c>
      <c r="E339" t="str">
        <v>2.6.1.2</v>
      </c>
      <c r="F339" t="str">
        <v>Amino acid metabolism</v>
      </c>
      <c r="G339" t="str">
        <v>Alanine, aspartate and glutamate metabolism</v>
      </c>
    </row>
    <row r="340" spans="1:7" x14ac:dyDescent="0.2">
      <c r="A340" t="str">
        <v/>
      </c>
      <c r="B340" t="str">
        <v>ALATRS_c</v>
      </c>
      <c r="C340" t="str">
        <v>FWD</v>
      </c>
      <c r="D340" t="str">
        <v>rt3605</v>
      </c>
      <c r="E340" t="str">
        <v>6.1.1.7</v>
      </c>
      <c r="F340" t="str">
        <v>tRNA charging</v>
      </c>
      <c r="G340" t="str">
        <v>Aminoacyl-tRNA biosynthesis</v>
      </c>
    </row>
    <row r="341" spans="1:7" x14ac:dyDescent="0.2">
      <c r="A341" t="str">
        <v/>
      </c>
      <c r="B341" t="str">
        <v>ALCD19y_c</v>
      </c>
      <c r="C341" t="str">
        <v>FWD</v>
      </c>
      <c r="D341" t="str">
        <v>rt3514</v>
      </c>
      <c r="E341" t="str">
        <v>1.1.1.21</v>
      </c>
      <c r="F341" t="str">
        <v>Other biosynthetic metabolism</v>
      </c>
      <c r="G341" t="str">
        <v>Pentose and glucuronate interconversions</v>
      </c>
    </row>
    <row r="342" spans="1:7" x14ac:dyDescent="0.2">
      <c r="A342" t="str">
        <v/>
      </c>
      <c r="B342" t="str">
        <v>ALCD22xi_c</v>
      </c>
      <c r="C342" t="str">
        <v>FWD</v>
      </c>
      <c r="D342" t="str">
        <v>rt5740,rt7110,rt8149</v>
      </c>
      <c r="E342" t="str">
        <v>1.1.1.1,1.1.1.284</v>
      </c>
      <c r="F342" t="str">
        <v>Other metabolism</v>
      </c>
      <c r="G342" t="str">
        <v>Unassigned</v>
      </c>
    </row>
    <row r="343" spans="1:7" x14ac:dyDescent="0.2">
      <c r="A343" t="str">
        <v/>
      </c>
      <c r="B343" t="str">
        <v>ALCD22xi_m</v>
      </c>
      <c r="C343" t="str">
        <v>FWD</v>
      </c>
      <c r="D343" t="str">
        <v>rt0733_m,rt3939_m</v>
      </c>
      <c r="E343" t="str">
        <v>1.1.1.1,1.1.1.284</v>
      </c>
      <c r="F343" t="str">
        <v>Other metabolism</v>
      </c>
      <c r="G343" t="str">
        <v>Unassigned</v>
      </c>
    </row>
    <row r="344" spans="1:7" x14ac:dyDescent="0.2">
      <c r="A344" t="str">
        <v/>
      </c>
      <c r="B344" t="str">
        <v>ALCD22yi_c</v>
      </c>
      <c r="C344" t="str">
        <v>FWD</v>
      </c>
      <c r="D344" t="str">
        <v>rt1661,rt3514,rt4416,rt5186,rt5194,rt5579</v>
      </c>
      <c r="E344" t="str">
        <v>1.1.1.2</v>
      </c>
      <c r="F344" t="str">
        <v>Other metabolism</v>
      </c>
      <c r="G344" t="str">
        <v>Unassigned</v>
      </c>
    </row>
    <row r="345" spans="1:7" x14ac:dyDescent="0.2">
      <c r="A345" t="str">
        <v/>
      </c>
      <c r="B345" t="str">
        <v>ALCD23xi_c</v>
      </c>
      <c r="C345" t="str">
        <v>FWD</v>
      </c>
      <c r="D345" t="str">
        <v>rt5740,rt7110,rt8149</v>
      </c>
      <c r="E345" t="str">
        <v>1.1.1.1,1.1.1.284</v>
      </c>
      <c r="F345" t="str">
        <v>Other metabolism</v>
      </c>
      <c r="G345" t="str">
        <v>Unassigned</v>
      </c>
    </row>
    <row r="346" spans="1:7" x14ac:dyDescent="0.2">
      <c r="A346" t="str">
        <v/>
      </c>
      <c r="B346" t="str">
        <v>ALCD23xi_m</v>
      </c>
      <c r="C346" t="str">
        <v>FWD</v>
      </c>
      <c r="D346" t="str">
        <v>rt0733_m,rt3939_m</v>
      </c>
      <c r="E346" t="str">
        <v>1.1.1.1,1.1.1.284</v>
      </c>
      <c r="F346" t="str">
        <v>Other metabolism</v>
      </c>
      <c r="G346" t="str">
        <v>Unassigned</v>
      </c>
    </row>
    <row r="347" spans="1:7" x14ac:dyDescent="0.2">
      <c r="A347" t="str">
        <v/>
      </c>
      <c r="B347" t="str">
        <v>ALCD23yi_c</v>
      </c>
      <c r="C347" t="str">
        <v>FWD</v>
      </c>
      <c r="D347" t="str">
        <v>rt1661,rt4416,rt5186,rt5194,rt5579</v>
      </c>
      <c r="E347" t="str">
        <v>1.1.1.2</v>
      </c>
      <c r="F347" t="str">
        <v>Other metabolism</v>
      </c>
      <c r="G347" t="str">
        <v>Unassigned</v>
      </c>
    </row>
    <row r="348" spans="1:7" x14ac:dyDescent="0.2">
      <c r="A348" t="str">
        <v/>
      </c>
      <c r="B348" t="str">
        <v>ALCD24xi_c</v>
      </c>
      <c r="C348" t="str">
        <v>FWD</v>
      </c>
      <c r="D348" t="str">
        <v>rt5740,rt7110,rt8149</v>
      </c>
      <c r="E348" t="str">
        <v>1.1.1.1,1.1.1.284</v>
      </c>
      <c r="F348" t="str">
        <v>Other metabolism</v>
      </c>
      <c r="G348" t="str">
        <v>Unassigned</v>
      </c>
    </row>
    <row r="349" spans="1:7" x14ac:dyDescent="0.2">
      <c r="A349" t="str">
        <v/>
      </c>
      <c r="B349" t="str">
        <v>ALCD24xi_m</v>
      </c>
      <c r="C349" t="str">
        <v>FWD</v>
      </c>
      <c r="D349" t="str">
        <v>rt0733_m,rt3939_m</v>
      </c>
      <c r="E349" t="str">
        <v>1.1.1.1,1.1.1.284</v>
      </c>
      <c r="F349" t="str">
        <v>Other metabolism</v>
      </c>
      <c r="G349" t="str">
        <v>Unassigned</v>
      </c>
    </row>
    <row r="350" spans="1:7" x14ac:dyDescent="0.2">
      <c r="A350" t="str">
        <v/>
      </c>
      <c r="B350" t="str">
        <v>ALCD24yi_c</v>
      </c>
      <c r="C350" t="str">
        <v>FWD</v>
      </c>
      <c r="D350" t="str">
        <v>rt1661,rt4416,rt5186,rt5194,rt5579</v>
      </c>
      <c r="E350" t="str">
        <v>1.1.1.2</v>
      </c>
      <c r="F350" t="str">
        <v>Other metabolism</v>
      </c>
      <c r="G350" t="str">
        <v>Unassigned</v>
      </c>
    </row>
    <row r="351" spans="1:7" x14ac:dyDescent="0.2">
      <c r="A351" t="str">
        <v/>
      </c>
      <c r="B351" t="str">
        <v>ALCD25xi_c</v>
      </c>
      <c r="C351" t="str">
        <v>FWD</v>
      </c>
      <c r="D351" t="str">
        <v>rt5740,rt7110,rt8149</v>
      </c>
      <c r="E351" t="str">
        <v>1.1.1.1,1.1.1.284</v>
      </c>
      <c r="F351" t="str">
        <v>Amino acid metabolism</v>
      </c>
      <c r="G351" t="str">
        <v>Phenylalanine, tyrosine and tryptophan metabolism</v>
      </c>
    </row>
    <row r="352" spans="1:7" x14ac:dyDescent="0.2">
      <c r="A352" t="str">
        <v/>
      </c>
      <c r="B352" t="str">
        <v>ALCD25xi_m</v>
      </c>
      <c r="C352" t="str">
        <v>FWD</v>
      </c>
      <c r="D352" t="str">
        <v>rt0733_m,rt3939_m</v>
      </c>
      <c r="E352" t="str">
        <v>1.1.1.1,1.1.1.284</v>
      </c>
      <c r="F352" t="str">
        <v>Amino acid metabolism</v>
      </c>
      <c r="G352" t="str">
        <v>Phenylalanine, tyrosine and tryptophan metabolism</v>
      </c>
    </row>
    <row r="353" spans="1:7" x14ac:dyDescent="0.2">
      <c r="A353" t="str">
        <v/>
      </c>
      <c r="B353" t="str">
        <v>ALCD25yi_c</v>
      </c>
      <c r="C353" t="str">
        <v>FWD</v>
      </c>
      <c r="D353" t="str">
        <v>rt1661,rt4416,rt5186,rt5194,rt5579</v>
      </c>
      <c r="E353" t="str">
        <v>1.1.1.2</v>
      </c>
      <c r="F353" t="str">
        <v>Other metabolism</v>
      </c>
      <c r="G353" t="str">
        <v>Unassigned</v>
      </c>
    </row>
    <row r="354" spans="1:7" x14ac:dyDescent="0.2">
      <c r="A354" t="str">
        <v/>
      </c>
      <c r="B354" t="str">
        <v>ALCD26xi_c</v>
      </c>
      <c r="C354" t="str">
        <v>FWD</v>
      </c>
      <c r="D354" t="str">
        <v>rt5740,rt7110,rt8149</v>
      </c>
      <c r="E354" t="str">
        <v>1.1.1.1,1.1.1.284</v>
      </c>
      <c r="F354" t="str">
        <v>Other metabolism</v>
      </c>
      <c r="G354" t="str">
        <v>Tryptophan metabolism</v>
      </c>
    </row>
    <row r="355" spans="1:7" x14ac:dyDescent="0.2">
      <c r="A355" t="str">
        <v/>
      </c>
      <c r="B355" t="str">
        <v>ALCD26xi_m</v>
      </c>
      <c r="C355" t="str">
        <v>FWD</v>
      </c>
      <c r="D355" t="str">
        <v>rt0733_m,rt3939_m</v>
      </c>
      <c r="E355" t="str">
        <v>1.1.1.1,1.1.1.284</v>
      </c>
      <c r="F355" t="str">
        <v>Other metabolism</v>
      </c>
      <c r="G355" t="str">
        <v>Tryptophan metabolism</v>
      </c>
    </row>
    <row r="356" spans="1:7" x14ac:dyDescent="0.2">
      <c r="A356" t="str">
        <v>ALCD2i</v>
      </c>
      <c r="B356" t="str">
        <v>ALCD2i1_c</v>
      </c>
      <c r="C356" t="str">
        <v>FWD</v>
      </c>
      <c r="D356" t="str">
        <v>rt3282</v>
      </c>
      <c r="E356" t="str">
        <v>1.1.1.1</v>
      </c>
      <c r="F356" t="str">
        <v>Central metabolism</v>
      </c>
      <c r="G356" t="str">
        <v>Pyruvate metabolism</v>
      </c>
    </row>
    <row r="357" spans="1:7" x14ac:dyDescent="0.2">
      <c r="A357" t="str">
        <v>ALCD2i</v>
      </c>
      <c r="B357" t="str">
        <v>ALCD2i2_c</v>
      </c>
      <c r="C357" t="str">
        <v>FWD</v>
      </c>
      <c r="D357" t="str">
        <v>rt0733_c,rt3939_c,rt7070,rt7110,rt8149</v>
      </c>
      <c r="E357" t="str">
        <v>1.1.1.1</v>
      </c>
      <c r="F357" t="str">
        <v>Central metabolism</v>
      </c>
      <c r="G357" t="str">
        <v>Pyruvate metabolism</v>
      </c>
    </row>
    <row r="358" spans="1:7" x14ac:dyDescent="0.2">
      <c r="A358" t="str">
        <v>ALCD2i</v>
      </c>
      <c r="B358" t="str">
        <v>ALCD2i2_m</v>
      </c>
      <c r="C358" t="str">
        <v>FWD</v>
      </c>
      <c r="D358" t="str">
        <v>rt0733_m,rt3939_m</v>
      </c>
      <c r="E358" t="str">
        <v>1.1.1.1</v>
      </c>
      <c r="F358" t="str">
        <v>Central metabolism</v>
      </c>
      <c r="G358" t="str">
        <v>Pyruvate metabolism</v>
      </c>
    </row>
    <row r="359" spans="1:7" x14ac:dyDescent="0.2">
      <c r="A359" t="str">
        <v/>
      </c>
      <c r="B359" t="str">
        <v>ALDD20x_m</v>
      </c>
      <c r="C359" t="str">
        <v>FWD</v>
      </c>
      <c r="D359" t="str">
        <v>rt2756_m</v>
      </c>
      <c r="E359" t="str">
        <v>1.2.1.3</v>
      </c>
      <c r="F359" t="str">
        <v>Other metabolism</v>
      </c>
      <c r="G359" t="str">
        <v>Tryptophan metabolism</v>
      </c>
    </row>
    <row r="360" spans="1:7" x14ac:dyDescent="0.2">
      <c r="A360" t="str">
        <v/>
      </c>
      <c r="B360" t="str">
        <v>ALDD20y_c</v>
      </c>
      <c r="C360" t="str">
        <v>FWD</v>
      </c>
      <c r="D360" t="str">
        <v>rt7041</v>
      </c>
      <c r="E360" t="str">
        <v/>
      </c>
      <c r="F360" t="str">
        <v>Other metabolism</v>
      </c>
      <c r="G360" t="str">
        <v>Unassigned</v>
      </c>
    </row>
    <row r="361" spans="1:7" x14ac:dyDescent="0.2">
      <c r="A361" t="str">
        <v/>
      </c>
      <c r="B361" t="str">
        <v>ALDD20y_m</v>
      </c>
      <c r="C361" t="str">
        <v>FWD</v>
      </c>
      <c r="D361" t="str">
        <v>rt2756_m,rt3674_m</v>
      </c>
      <c r="E361" t="str">
        <v>1.2.1.3</v>
      </c>
      <c r="F361" t="str">
        <v>Other metabolism</v>
      </c>
      <c r="G361" t="str">
        <v>Unassigned</v>
      </c>
    </row>
    <row r="362" spans="1:7" x14ac:dyDescent="0.2">
      <c r="A362" t="str">
        <v/>
      </c>
      <c r="B362" t="str">
        <v>ALDD22x_c</v>
      </c>
      <c r="C362" t="str">
        <v>FWD</v>
      </c>
      <c r="D362" t="str">
        <v>rt2756_c,rt7955_c</v>
      </c>
      <c r="E362" t="str">
        <v>1.2.1.5</v>
      </c>
      <c r="F362" t="str">
        <v>Other metabolism</v>
      </c>
      <c r="G362" t="str">
        <v>beta-Alanine metabolism</v>
      </c>
    </row>
    <row r="363" spans="1:7" x14ac:dyDescent="0.2">
      <c r="A363" t="str">
        <v/>
      </c>
      <c r="B363" t="str">
        <v>ALDD2x_c</v>
      </c>
      <c r="C363" t="str">
        <v>FWD</v>
      </c>
      <c r="D363" t="str">
        <v>rt2756_c</v>
      </c>
      <c r="E363" t="str">
        <v>1.2.1.3</v>
      </c>
      <c r="F363" t="str">
        <v>Central metabolism</v>
      </c>
      <c r="G363" t="str">
        <v>Pyruvate metabolism</v>
      </c>
    </row>
    <row r="364" spans="1:7" x14ac:dyDescent="0.2">
      <c r="A364" t="str">
        <v/>
      </c>
      <c r="B364" t="str">
        <v>ALDD2y_c</v>
      </c>
      <c r="C364" t="str">
        <v>FWD</v>
      </c>
      <c r="D364" t="str">
        <v>rt2756_c,rt3674_c</v>
      </c>
      <c r="E364" t="str">
        <v>1.2.1.4</v>
      </c>
      <c r="F364" t="str">
        <v>Central metabolism</v>
      </c>
      <c r="G364" t="str">
        <v>Pyruvate metabolism</v>
      </c>
    </row>
    <row r="365" spans="1:7" x14ac:dyDescent="0.2">
      <c r="A365" t="str">
        <v/>
      </c>
      <c r="B365" t="str">
        <v>ALLTN_c</v>
      </c>
      <c r="C365" t="str">
        <v>FWD</v>
      </c>
      <c r="D365" t="str">
        <v>rt3516</v>
      </c>
      <c r="E365" t="str">
        <v>3.5.2.5</v>
      </c>
      <c r="F365" t="str">
        <v>RNA metabolism</v>
      </c>
      <c r="G365" t="str">
        <v>Purine metabolism</v>
      </c>
    </row>
    <row r="366" spans="1:7" x14ac:dyDescent="0.2">
      <c r="A366" t="str">
        <v/>
      </c>
      <c r="B366" t="str">
        <v>ALLTN_c</v>
      </c>
      <c r="C366" t="str">
        <v>REV</v>
      </c>
      <c r="D366" t="str">
        <v>rt3516</v>
      </c>
      <c r="E366" t="str">
        <v>3.5.2.5</v>
      </c>
      <c r="F366" t="str">
        <v>RNA metabolism</v>
      </c>
      <c r="G366" t="str">
        <v>Purine metabolism</v>
      </c>
    </row>
    <row r="367" spans="1:7" x14ac:dyDescent="0.2">
      <c r="A367" t="str">
        <v/>
      </c>
      <c r="B367" t="str">
        <v>ALPHNH_c</v>
      </c>
      <c r="C367" t="str">
        <v>FWD</v>
      </c>
      <c r="D367" t="str">
        <v>rt0958</v>
      </c>
      <c r="E367" t="str">
        <v>6.3.4.6</v>
      </c>
      <c r="F367" t="str">
        <v>Amino acid metabolism</v>
      </c>
      <c r="G367" t="str">
        <v>Arginine and proline metabolism</v>
      </c>
    </row>
    <row r="368" spans="1:7" x14ac:dyDescent="0.2">
      <c r="A368" t="str">
        <v/>
      </c>
      <c r="B368" t="str">
        <v>AMAOTr_c</v>
      </c>
      <c r="C368" t="str">
        <v>FWD</v>
      </c>
      <c r="D368" t="str">
        <v>rt4363</v>
      </c>
      <c r="E368" t="str">
        <v>2.6.1.62</v>
      </c>
      <c r="F368" t="str">
        <v>Other biosynthetic metabolism</v>
      </c>
      <c r="G368" t="str">
        <v>Biotin metabolism</v>
      </c>
    </row>
    <row r="369" spans="1:7" x14ac:dyDescent="0.2">
      <c r="A369" t="str">
        <v/>
      </c>
      <c r="B369" t="str">
        <v>AMAOTr_c</v>
      </c>
      <c r="C369" t="str">
        <v>REV</v>
      </c>
      <c r="D369" t="str">
        <v>rt4363</v>
      </c>
      <c r="E369" t="str">
        <v>2.6.1.62</v>
      </c>
      <c r="F369" t="str">
        <v>Other biosynthetic metabolism</v>
      </c>
      <c r="G369" t="str">
        <v>Biotin metabolism</v>
      </c>
    </row>
    <row r="370" spans="1:7" x14ac:dyDescent="0.2">
      <c r="A370" t="str">
        <v/>
      </c>
      <c r="B370" t="str">
        <v>AMID_c</v>
      </c>
      <c r="C370" t="str">
        <v>FWD</v>
      </c>
      <c r="D370" t="str">
        <v>rt1908,rt3257_c</v>
      </c>
      <c r="E370" t="str">
        <v>3.5.1.4</v>
      </c>
      <c r="F370" t="str">
        <v>Amino acid metabolism</v>
      </c>
      <c r="G370" t="str">
        <v>Arginine and proline metabolism</v>
      </c>
    </row>
    <row r="371" spans="1:7" x14ac:dyDescent="0.2">
      <c r="A371" t="str">
        <v/>
      </c>
      <c r="B371" t="str">
        <v>AMPDA_c</v>
      </c>
      <c r="C371" t="str">
        <v>FWD</v>
      </c>
      <c r="D371" t="str">
        <v>rt3101</v>
      </c>
      <c r="E371" t="str">
        <v>3.5.4.6</v>
      </c>
      <c r="F371" t="str">
        <v>RNA metabolism</v>
      </c>
      <c r="G371" t="str">
        <v>Purine metabolism</v>
      </c>
    </row>
    <row r="372" spans="1:7" x14ac:dyDescent="0.2">
      <c r="A372" t="str">
        <v/>
      </c>
      <c r="B372" t="str">
        <v>ANNAT_c</v>
      </c>
      <c r="C372" t="str">
        <v>FWD</v>
      </c>
      <c r="D372" t="str">
        <v>rt2062_c,rt7589</v>
      </c>
      <c r="E372" t="str">
        <v>2.7.7.1</v>
      </c>
      <c r="F372" t="str">
        <v>Other biosynthetic metabolism</v>
      </c>
      <c r="G372" t="str">
        <v>Nicotinate and nicotinamide metabolism</v>
      </c>
    </row>
    <row r="373" spans="1:7" x14ac:dyDescent="0.2">
      <c r="A373" t="str">
        <v/>
      </c>
      <c r="B373" t="str">
        <v>ANNAT_n</v>
      </c>
      <c r="C373" t="str">
        <v>FWD</v>
      </c>
      <c r="D373" t="str">
        <v>rt2062_n</v>
      </c>
      <c r="E373" t="str">
        <v>2.7.7.1</v>
      </c>
      <c r="F373" t="str">
        <v>Other biosynthetic metabolism</v>
      </c>
      <c r="G373" t="str">
        <v>Nicotinate and nicotinamide metabolism</v>
      </c>
    </row>
    <row r="374" spans="1:7" x14ac:dyDescent="0.2">
      <c r="A374" t="str">
        <v/>
      </c>
      <c r="B374" t="str">
        <v>ANPRT_c</v>
      </c>
      <c r="C374" t="str">
        <v>FWD</v>
      </c>
      <c r="D374" t="str">
        <v>rt1532</v>
      </c>
      <c r="E374" t="str">
        <v>2.4.2.18</v>
      </c>
      <c r="F374" t="str">
        <v>Amino acid metabolism</v>
      </c>
      <c r="G374" t="str">
        <v>Phenylalanine, tyrosine and tryptophan metabolism</v>
      </c>
    </row>
    <row r="375" spans="1:7" x14ac:dyDescent="0.2">
      <c r="A375" t="str">
        <v/>
      </c>
      <c r="B375" t="str">
        <v>ANS_c</v>
      </c>
      <c r="C375" t="str">
        <v>FWD</v>
      </c>
      <c r="D375" t="str">
        <v>TRP23</v>
      </c>
      <c r="E375" t="str">
        <v>4.1.3.27</v>
      </c>
      <c r="F375" t="str">
        <v>Amino acid metabolism</v>
      </c>
      <c r="G375" t="str">
        <v>Phenylalanine, tyrosine and tryptophan metabolism</v>
      </c>
    </row>
    <row r="376" spans="1:7" x14ac:dyDescent="0.2">
      <c r="A376" t="str">
        <v/>
      </c>
      <c r="B376" t="str">
        <v>AOBUTDs_c</v>
      </c>
      <c r="C376" t="str">
        <v>FWD</v>
      </c>
      <c r="D376" t="str">
        <v>UNKNOWN</v>
      </c>
      <c r="E376" t="str">
        <v>1.1.1.381</v>
      </c>
      <c r="F376" t="str">
        <v>Amino acid metabolism</v>
      </c>
      <c r="G376" t="str">
        <v>Glycine, serine and threonine metabolism</v>
      </c>
    </row>
    <row r="377" spans="1:7" x14ac:dyDescent="0.2">
      <c r="A377" t="str">
        <v/>
      </c>
      <c r="B377" t="str">
        <v>AOXS_c</v>
      </c>
      <c r="C377" t="str">
        <v>FWD</v>
      </c>
      <c r="D377" t="str">
        <v>rt4368</v>
      </c>
      <c r="E377" t="str">
        <v>2.3.1.47</v>
      </c>
      <c r="F377" t="str">
        <v>Other biosynthetic metabolism</v>
      </c>
      <c r="G377" t="str">
        <v>Biotin metabolism</v>
      </c>
    </row>
    <row r="378" spans="1:7" x14ac:dyDescent="0.2">
      <c r="A378" t="str">
        <v/>
      </c>
      <c r="B378" t="str">
        <v>AP4AH_c</v>
      </c>
      <c r="C378" t="str">
        <v>FWD</v>
      </c>
      <c r="D378" t="str">
        <v>rt0084</v>
      </c>
      <c r="E378" t="str">
        <v>3.6.1.41</v>
      </c>
      <c r="F378" t="str">
        <v>RNA metabolism</v>
      </c>
      <c r="G378" t="str">
        <v>Purine metabolism</v>
      </c>
    </row>
    <row r="379" spans="1:7" x14ac:dyDescent="0.2">
      <c r="A379" t="str">
        <v/>
      </c>
      <c r="B379" t="str">
        <v>AP4AH_c</v>
      </c>
      <c r="C379" t="str">
        <v>REV</v>
      </c>
      <c r="D379" t="str">
        <v>rt0084</v>
      </c>
      <c r="E379" t="str">
        <v>3.6.1.41</v>
      </c>
      <c r="F379" t="str">
        <v>RNA metabolism</v>
      </c>
      <c r="G379" t="str">
        <v>Purine metabolism</v>
      </c>
    </row>
    <row r="380" spans="1:7" x14ac:dyDescent="0.2">
      <c r="A380" t="str">
        <v/>
      </c>
      <c r="B380" t="str">
        <v>ARAB14LO_c</v>
      </c>
      <c r="C380" t="str">
        <v>FWD</v>
      </c>
      <c r="D380" t="str">
        <v>rt5365</v>
      </c>
      <c r="E380" t="str">
        <v>1.1.3.37</v>
      </c>
      <c r="F380" t="str">
        <v>Other metabolism</v>
      </c>
      <c r="G380" t="str">
        <v>Unassigned</v>
      </c>
    </row>
    <row r="381" spans="1:7" x14ac:dyDescent="0.2">
      <c r="A381" t="str">
        <v/>
      </c>
      <c r="B381" t="str">
        <v>ARAB14LO_x</v>
      </c>
      <c r="C381" t="str">
        <v>FWD</v>
      </c>
      <c r="D381" t="str">
        <v>rt2122</v>
      </c>
      <c r="E381" t="str">
        <v/>
      </c>
      <c r="F381" t="str">
        <v>Other metabolism</v>
      </c>
      <c r="G381" t="str">
        <v>Unassigned</v>
      </c>
    </row>
    <row r="382" spans="1:7" x14ac:dyDescent="0.2">
      <c r="A382" t="str">
        <v/>
      </c>
      <c r="B382" t="str">
        <v>ARAB1Dx_c</v>
      </c>
      <c r="C382" t="str">
        <v>FWD</v>
      </c>
      <c r="D382" t="str">
        <v>rt8345</v>
      </c>
      <c r="E382" t="str">
        <v>1.1.1.116</v>
      </c>
      <c r="F382" t="str">
        <v>Other metabolism</v>
      </c>
      <c r="G382" t="str">
        <v>Unassigned</v>
      </c>
    </row>
    <row r="383" spans="1:7" x14ac:dyDescent="0.2">
      <c r="A383" t="str">
        <v/>
      </c>
      <c r="B383" t="str">
        <v>ARABRy_c</v>
      </c>
      <c r="C383" t="str">
        <v>FWD</v>
      </c>
      <c r="D383" t="str">
        <v>rt5845</v>
      </c>
      <c r="E383" t="str">
        <v>1.1.1.21</v>
      </c>
      <c r="F383" t="str">
        <v>Other metabolism</v>
      </c>
      <c r="G383" t="str">
        <v>Alternative carbon metabolism</v>
      </c>
    </row>
    <row r="384" spans="1:7" x14ac:dyDescent="0.2">
      <c r="A384" t="str">
        <v/>
      </c>
      <c r="B384" t="str">
        <v>ARABRy_c</v>
      </c>
      <c r="C384" t="str">
        <v>REV</v>
      </c>
      <c r="D384" t="str">
        <v>rt5845</v>
      </c>
      <c r="E384" t="str">
        <v>1.1.1.21</v>
      </c>
      <c r="F384" t="str">
        <v>Other metabolism</v>
      </c>
      <c r="G384" t="str">
        <v>Alternative carbon metabolism</v>
      </c>
    </row>
    <row r="385" spans="1:7" x14ac:dyDescent="0.2">
      <c r="A385" t="str">
        <v>ARAI</v>
      </c>
      <c r="B385" t="str">
        <v>ARAI2_c</v>
      </c>
      <c r="C385" t="str">
        <v>FWD</v>
      </c>
      <c r="D385" t="str">
        <v>rt6112</v>
      </c>
      <c r="E385" t="str">
        <v/>
      </c>
      <c r="F385" t="str">
        <v>Other metabolism</v>
      </c>
      <c r="G385" t="str">
        <v>Alternative carbon metabolism</v>
      </c>
    </row>
    <row r="386" spans="1:7" x14ac:dyDescent="0.2">
      <c r="A386" t="str">
        <v>ARAI</v>
      </c>
      <c r="B386" t="str">
        <v>ARAI2_c</v>
      </c>
      <c r="C386" t="str">
        <v>REV</v>
      </c>
      <c r="D386" t="str">
        <v>rt6112</v>
      </c>
      <c r="E386" t="str">
        <v/>
      </c>
      <c r="F386" t="str">
        <v>Other metabolism</v>
      </c>
      <c r="G386" t="str">
        <v>Alternative carbon metabolism</v>
      </c>
    </row>
    <row r="387" spans="1:7" x14ac:dyDescent="0.2">
      <c r="A387" t="str">
        <v/>
      </c>
      <c r="B387" t="str">
        <v>ARAK_c</v>
      </c>
      <c r="C387" t="str">
        <v>FWD</v>
      </c>
      <c r="D387" t="str">
        <v>rt4526</v>
      </c>
      <c r="E387" t="str">
        <v>2.7.1.46</v>
      </c>
      <c r="F387" t="str">
        <v>Other metabolism</v>
      </c>
      <c r="G387" t="str">
        <v>Alternative carbon metabolism</v>
      </c>
    </row>
    <row r="388" spans="1:7" x14ac:dyDescent="0.2">
      <c r="A388" t="str">
        <v/>
      </c>
      <c r="B388" t="str">
        <v>ARGN_c</v>
      </c>
      <c r="C388" t="str">
        <v>FWD</v>
      </c>
      <c r="D388" t="str">
        <v>rt7813</v>
      </c>
      <c r="E388" t="str">
        <v>3.5.3.1</v>
      </c>
      <c r="F388" t="str">
        <v>Amino acid metabolism</v>
      </c>
      <c r="G388" t="str">
        <v>Arginine and proline metabolism</v>
      </c>
    </row>
    <row r="389" spans="1:7" x14ac:dyDescent="0.2">
      <c r="A389" t="str">
        <v/>
      </c>
      <c r="B389" t="str">
        <v>ARGSL_c</v>
      </c>
      <c r="C389" t="str">
        <v>FWD</v>
      </c>
      <c r="D389" t="str">
        <v>rt3236</v>
      </c>
      <c r="E389" t="str">
        <v>4.3.2.1</v>
      </c>
      <c r="F389" t="str">
        <v>Amino acid metabolism</v>
      </c>
      <c r="G389" t="str">
        <v>Arginine and proline metabolism</v>
      </c>
    </row>
    <row r="390" spans="1:7" x14ac:dyDescent="0.2">
      <c r="A390" t="str">
        <v/>
      </c>
      <c r="B390" t="str">
        <v>ARGSL_c</v>
      </c>
      <c r="C390" t="str">
        <v>REV</v>
      </c>
      <c r="D390" t="str">
        <v>rt3236</v>
      </c>
      <c r="E390" t="str">
        <v>4.3.2.1</v>
      </c>
      <c r="F390" t="str">
        <v>Amino acid metabolism</v>
      </c>
      <c r="G390" t="str">
        <v>Arginine and proline metabolism</v>
      </c>
    </row>
    <row r="391" spans="1:7" x14ac:dyDescent="0.2">
      <c r="A391" t="str">
        <v/>
      </c>
      <c r="B391" t="str">
        <v>ARGSS_c</v>
      </c>
      <c r="C391" t="str">
        <v>FWD</v>
      </c>
      <c r="D391" t="str">
        <v>rt7828</v>
      </c>
      <c r="E391" t="str">
        <v>6.3.4.5</v>
      </c>
      <c r="F391" t="str">
        <v>Amino acid metabolism</v>
      </c>
      <c r="G391" t="str">
        <v>Arginine and proline metabolism</v>
      </c>
    </row>
    <row r="392" spans="1:7" x14ac:dyDescent="0.2">
      <c r="A392" t="str">
        <v/>
      </c>
      <c r="B392" t="str">
        <v>ARGSS_c</v>
      </c>
      <c r="C392" t="str">
        <v>REV</v>
      </c>
      <c r="D392" t="str">
        <v>rt7828</v>
      </c>
      <c r="E392" t="str">
        <v>6.3.4.5</v>
      </c>
      <c r="F392" t="str">
        <v>Amino acid metabolism</v>
      </c>
      <c r="G392" t="str">
        <v>Arginine and proline metabolism</v>
      </c>
    </row>
    <row r="393" spans="1:7" x14ac:dyDescent="0.2">
      <c r="A393" t="str">
        <v/>
      </c>
      <c r="B393" t="str">
        <v>ARGTRS_c</v>
      </c>
      <c r="C393" t="str">
        <v>FWD</v>
      </c>
      <c r="D393" t="str">
        <v>rt1711</v>
      </c>
      <c r="E393" t="str">
        <v>6.1.1.19</v>
      </c>
      <c r="F393" t="str">
        <v>tRNA charging</v>
      </c>
      <c r="G393" t="str">
        <v>Aminoacyl-tRNA biosynthesis</v>
      </c>
    </row>
    <row r="394" spans="1:7" x14ac:dyDescent="0.2">
      <c r="A394" t="str">
        <v/>
      </c>
      <c r="B394" t="str">
        <v>ARMT_c</v>
      </c>
      <c r="C394" t="str">
        <v>FWD</v>
      </c>
      <c r="D394" t="str">
        <v>rt1648,rt3356,rt7912,rt7917</v>
      </c>
      <c r="E394" t="str">
        <v>2.1.1.-</v>
      </c>
      <c r="F394" t="str">
        <v>Amino acid metabolism</v>
      </c>
      <c r="G394" t="str">
        <v>Histidine metabolism</v>
      </c>
    </row>
    <row r="395" spans="1:7" x14ac:dyDescent="0.2">
      <c r="A395" t="str">
        <v/>
      </c>
      <c r="B395" t="str">
        <v>AROHL_c</v>
      </c>
      <c r="C395" t="str">
        <v>FWD</v>
      </c>
      <c r="D395" t="str">
        <v>rt5827</v>
      </c>
      <c r="E395" t="str">
        <v>4.2.1.91</v>
      </c>
      <c r="F395" t="str">
        <v>Amino acid metabolism</v>
      </c>
      <c r="G395" t="str">
        <v>Phenylalanine, tyrosine and tryptophan metabolism</v>
      </c>
    </row>
    <row r="396" spans="1:7" x14ac:dyDescent="0.2">
      <c r="A396" t="str">
        <v/>
      </c>
      <c r="B396" t="str">
        <v>AROHL_c</v>
      </c>
      <c r="C396" t="str">
        <v>REV</v>
      </c>
      <c r="D396" t="str">
        <v>rt5827</v>
      </c>
      <c r="E396" t="str">
        <v>4.2.1.91</v>
      </c>
      <c r="F396" t="str">
        <v>Amino acid metabolism</v>
      </c>
      <c r="G396" t="str">
        <v>Phenylalanine, tyrosine and tryptophan metabolism</v>
      </c>
    </row>
    <row r="397" spans="1:7" x14ac:dyDescent="0.2">
      <c r="A397" t="str">
        <v/>
      </c>
      <c r="B397" t="str">
        <v>ARSO4H_c</v>
      </c>
      <c r="C397" t="str">
        <v>FWD</v>
      </c>
      <c r="D397" t="str">
        <v>rt6899,rt6915</v>
      </c>
      <c r="E397" t="str">
        <v>3.1.6.1</v>
      </c>
      <c r="F397" t="str">
        <v>Other metabolism</v>
      </c>
      <c r="G397" t="str">
        <v>Steroid hormone biosynthesis</v>
      </c>
    </row>
    <row r="398" spans="1:7" x14ac:dyDescent="0.2">
      <c r="A398" t="str">
        <v/>
      </c>
      <c r="B398" t="str">
        <v>ASAD_c</v>
      </c>
      <c r="C398" t="str">
        <v>FWD</v>
      </c>
      <c r="D398" t="str">
        <v>rt1962</v>
      </c>
      <c r="E398" t="str">
        <v>1.2.1.11</v>
      </c>
      <c r="F398" t="str">
        <v>Amino acid metabolism</v>
      </c>
      <c r="G398" t="str">
        <v>Glycine, serine and threonine metabolism</v>
      </c>
    </row>
    <row r="399" spans="1:7" x14ac:dyDescent="0.2">
      <c r="A399" t="str">
        <v/>
      </c>
      <c r="B399" t="str">
        <v>ASCBOX_c</v>
      </c>
      <c r="C399" t="str">
        <v>FWD</v>
      </c>
      <c r="D399" t="str">
        <v>rt5489</v>
      </c>
      <c r="E399" t="str">
        <v>1.10.3.3</v>
      </c>
      <c r="F399" t="str">
        <v>Other metabolism</v>
      </c>
      <c r="G399" t="str">
        <v>Ascorbate and aldarate metabolism</v>
      </c>
    </row>
    <row r="400" spans="1:7" x14ac:dyDescent="0.2">
      <c r="A400" t="str">
        <v/>
      </c>
      <c r="B400" t="str">
        <v>ASNN_e</v>
      </c>
      <c r="C400" t="str">
        <v>FWD</v>
      </c>
      <c r="D400" t="str">
        <v>rt1675,rt5259</v>
      </c>
      <c r="E400" t="str">
        <v>3.5.1.1</v>
      </c>
      <c r="F400" t="str">
        <v>Amino acid metabolism</v>
      </c>
      <c r="G400" t="str">
        <v>Alanine, aspartate and glutamate metabolism</v>
      </c>
    </row>
    <row r="401" spans="1:7" x14ac:dyDescent="0.2">
      <c r="A401" t="str">
        <v>ASNS</v>
      </c>
      <c r="B401" t="str">
        <v>ASNS1_c</v>
      </c>
      <c r="C401" t="str">
        <v>FWD</v>
      </c>
      <c r="D401" t="str">
        <v>rt6769</v>
      </c>
      <c r="E401" t="str">
        <v>6.3.5.4</v>
      </c>
      <c r="F401" t="str">
        <v>Amino acid metabolism</v>
      </c>
      <c r="G401" t="str">
        <v>Alanine, aspartate and glutamate metabolism</v>
      </c>
    </row>
    <row r="402" spans="1:7" x14ac:dyDescent="0.2">
      <c r="A402" t="str">
        <v/>
      </c>
      <c r="B402" t="str">
        <v>ASNTRS_c</v>
      </c>
      <c r="C402" t="str">
        <v>FWD</v>
      </c>
      <c r="D402" t="str">
        <v>rt0799</v>
      </c>
      <c r="E402" t="str">
        <v>6.1.1.22</v>
      </c>
      <c r="F402" t="str">
        <v>tRNA charging</v>
      </c>
      <c r="G402" t="str">
        <v>Aminoacyl-tRNA biosynthesis</v>
      </c>
    </row>
    <row r="403" spans="1:7" x14ac:dyDescent="0.2">
      <c r="A403" t="str">
        <v/>
      </c>
      <c r="B403" t="str">
        <v>ASNTRS_m</v>
      </c>
      <c r="C403" t="str">
        <v>FWD</v>
      </c>
      <c r="D403" t="str">
        <v>rt3755</v>
      </c>
      <c r="E403" t="str">
        <v>6.1.1.22</v>
      </c>
      <c r="F403" t="str">
        <v>tRNA charging</v>
      </c>
      <c r="G403" t="str">
        <v>Aminoacyl-tRNA biosynthesis</v>
      </c>
    </row>
    <row r="404" spans="1:7" x14ac:dyDescent="0.2">
      <c r="A404" t="str">
        <v/>
      </c>
      <c r="B404" t="str">
        <v>ASPCT_c</v>
      </c>
      <c r="C404" t="str">
        <v>FWD</v>
      </c>
      <c r="D404" t="str">
        <v>rt8313</v>
      </c>
      <c r="E404" t="str">
        <v>6.3.5.5</v>
      </c>
      <c r="F404" t="str">
        <v>RNA metabolism</v>
      </c>
      <c r="G404" t="str">
        <v>Pyrimidine metabolism</v>
      </c>
    </row>
    <row r="405" spans="1:7" x14ac:dyDescent="0.2">
      <c r="A405" t="str">
        <v/>
      </c>
      <c r="B405" t="str">
        <v>ASPK_c</v>
      </c>
      <c r="C405" t="str">
        <v>FWD</v>
      </c>
      <c r="D405" t="str">
        <v>rt6294</v>
      </c>
      <c r="E405" t="str">
        <v>2.7.2.4</v>
      </c>
      <c r="F405" t="str">
        <v>Amino acid metabolism</v>
      </c>
      <c r="G405" t="str">
        <v>Glycine, serine and threonine metabolism</v>
      </c>
    </row>
    <row r="406" spans="1:7" x14ac:dyDescent="0.2">
      <c r="A406" t="str">
        <v/>
      </c>
      <c r="B406" t="str">
        <v>ASPTA_c</v>
      </c>
      <c r="C406" t="str">
        <v>FWD</v>
      </c>
      <c r="D406" t="str">
        <v>rt0568_c</v>
      </c>
      <c r="E406" t="str">
        <v>2.6.1.1</v>
      </c>
      <c r="F406" t="str">
        <v>Central metabolism</v>
      </c>
      <c r="G406" t="str">
        <v>Oxidative phosphorylation</v>
      </c>
    </row>
    <row r="407" spans="1:7" x14ac:dyDescent="0.2">
      <c r="A407" t="str">
        <v/>
      </c>
      <c r="B407" t="str">
        <v>ASPTA_c</v>
      </c>
      <c r="C407" t="str">
        <v>REV</v>
      </c>
      <c r="D407" t="str">
        <v>rt0568_c</v>
      </c>
      <c r="E407" t="str">
        <v>2.6.1.1</v>
      </c>
      <c r="F407" t="str">
        <v>Central metabolism</v>
      </c>
      <c r="G407" t="str">
        <v>Oxidative phosphorylation</v>
      </c>
    </row>
    <row r="408" spans="1:7" x14ac:dyDescent="0.2">
      <c r="A408" t="str">
        <v/>
      </c>
      <c r="B408" t="str">
        <v>ASPTA_x</v>
      </c>
      <c r="C408" t="str">
        <v>FWD</v>
      </c>
      <c r="D408" t="str">
        <v>rt5562_x,rt5913_x</v>
      </c>
      <c r="E408" t="str">
        <v>2.6.1.1</v>
      </c>
      <c r="F408" t="str">
        <v>Amino acid metabolism</v>
      </c>
      <c r="G408" t="str">
        <v>Arginine and proline metabolism</v>
      </c>
    </row>
    <row r="409" spans="1:7" x14ac:dyDescent="0.2">
      <c r="A409" t="str">
        <v/>
      </c>
      <c r="B409" t="str">
        <v>ASPTA_x</v>
      </c>
      <c r="C409" t="str">
        <v>REV</v>
      </c>
      <c r="D409" t="str">
        <v>rt5562_x,rt5913_x</v>
      </c>
      <c r="E409" t="str">
        <v>2.6.1.1</v>
      </c>
      <c r="F409" t="str">
        <v>Amino acid metabolism</v>
      </c>
      <c r="G409" t="str">
        <v>Arginine and proline metabolism</v>
      </c>
    </row>
    <row r="410" spans="1:7" x14ac:dyDescent="0.2">
      <c r="A410" t="str">
        <v>ASPTA</v>
      </c>
      <c r="B410" t="str">
        <v>ASPTA4_c</v>
      </c>
      <c r="C410" t="str">
        <v>FWD</v>
      </c>
      <c r="D410" t="str">
        <v>rt1784_c</v>
      </c>
      <c r="E410" t="str">
        <v>2.6.1.3</v>
      </c>
      <c r="F410" t="str">
        <v>Amino acid metabolism</v>
      </c>
      <c r="G410" t="str">
        <v>Cysteine and methionine metabolism</v>
      </c>
    </row>
    <row r="411" spans="1:7" x14ac:dyDescent="0.2">
      <c r="A411" t="str">
        <v>ASPTA</v>
      </c>
      <c r="B411" t="str">
        <v>ASPTA4_c</v>
      </c>
      <c r="C411" t="str">
        <v>REV</v>
      </c>
      <c r="D411" t="str">
        <v>rt1784_c</v>
      </c>
      <c r="E411" t="str">
        <v>2.6.1.3</v>
      </c>
      <c r="F411" t="str">
        <v>Amino acid metabolism</v>
      </c>
      <c r="G411" t="str">
        <v>Cysteine and methionine metabolism</v>
      </c>
    </row>
    <row r="412" spans="1:7" x14ac:dyDescent="0.2">
      <c r="A412" t="str">
        <v/>
      </c>
      <c r="B412" t="str">
        <v>ASPTAi_m</v>
      </c>
      <c r="C412" t="str">
        <v>FWD</v>
      </c>
      <c r="D412" t="str">
        <v>rt5562_m,rt5913_m</v>
      </c>
      <c r="E412" t="str">
        <v>2.6.1.1</v>
      </c>
      <c r="F412" t="str">
        <v>Central metabolism</v>
      </c>
      <c r="G412" t="str">
        <v>Oxidative phosphorylation</v>
      </c>
    </row>
    <row r="413" spans="1:7" x14ac:dyDescent="0.2">
      <c r="A413" t="str">
        <v/>
      </c>
      <c r="B413" t="str">
        <v>ASPTRS_c</v>
      </c>
      <c r="C413" t="str">
        <v>FWD</v>
      </c>
      <c r="D413" t="str">
        <v>rt5890</v>
      </c>
      <c r="E413" t="str">
        <v>6.1.1.12</v>
      </c>
      <c r="F413" t="str">
        <v>tRNA charging</v>
      </c>
      <c r="G413" t="str">
        <v>Aminoacyl-tRNA biosynthesis</v>
      </c>
    </row>
    <row r="414" spans="1:7" x14ac:dyDescent="0.2">
      <c r="A414" t="str">
        <v/>
      </c>
      <c r="B414" t="str">
        <v>ATAH_c</v>
      </c>
      <c r="C414" t="str">
        <v>FWD</v>
      </c>
      <c r="D414" t="str">
        <v>rt6356</v>
      </c>
      <c r="E414" t="str">
        <v>3.5.3.4</v>
      </c>
      <c r="F414" t="str">
        <v>RNA metabolism</v>
      </c>
      <c r="G414" t="str">
        <v>Purine metabolism</v>
      </c>
    </row>
    <row r="415" spans="1:7" x14ac:dyDescent="0.2">
      <c r="A415" t="str">
        <v/>
      </c>
      <c r="B415" t="str">
        <v>ATAH_c</v>
      </c>
      <c r="C415" t="str">
        <v>REV</v>
      </c>
      <c r="D415" t="str">
        <v>rt6356</v>
      </c>
      <c r="E415" t="str">
        <v>3.5.3.4</v>
      </c>
      <c r="F415" t="str">
        <v>RNA metabolism</v>
      </c>
      <c r="G415" t="str">
        <v>Purine metabolism</v>
      </c>
    </row>
    <row r="416" spans="1:7" x14ac:dyDescent="0.2">
      <c r="A416" t="str">
        <v/>
      </c>
      <c r="B416" t="str">
        <v>ATHRDHr_c</v>
      </c>
      <c r="C416" t="str">
        <v>FWD</v>
      </c>
      <c r="D416" t="str">
        <v>rt1844</v>
      </c>
      <c r="E416" t="str">
        <v>1.1.1.381</v>
      </c>
      <c r="F416" t="str">
        <v>Amino acid metabolism</v>
      </c>
      <c r="G416" t="str">
        <v>Glycine, serine and threonine metabolism</v>
      </c>
    </row>
    <row r="417" spans="1:7" x14ac:dyDescent="0.2">
      <c r="A417" t="str">
        <v/>
      </c>
      <c r="B417" t="str">
        <v>ATHRDHr_c</v>
      </c>
      <c r="C417" t="str">
        <v>REV</v>
      </c>
      <c r="D417" t="str">
        <v>rt1844</v>
      </c>
      <c r="E417" t="str">
        <v>1.1.1.381</v>
      </c>
      <c r="F417" t="str">
        <v>Amino acid metabolism</v>
      </c>
      <c r="G417" t="str">
        <v>Glycine, serine and threonine metabolism</v>
      </c>
    </row>
    <row r="418" spans="1:7" x14ac:dyDescent="0.2">
      <c r="A418" t="str">
        <v/>
      </c>
      <c r="B418" t="str">
        <v>ATPASEP2e_c</v>
      </c>
      <c r="C418" t="str">
        <v>FWD</v>
      </c>
      <c r="D418" t="str">
        <v>rt0602_c,rt5249,rt7216</v>
      </c>
      <c r="E418" t="str">
        <v>3.6.3.6</v>
      </c>
      <c r="F418" t="str">
        <v>Central metabolism</v>
      </c>
      <c r="G418" t="str">
        <v>Oxidative phosphorylation</v>
      </c>
    </row>
    <row r="419" spans="1:7" x14ac:dyDescent="0.2">
      <c r="A419" t="str">
        <v/>
      </c>
      <c r="B419" t="str">
        <v>ATPASEV_v</v>
      </c>
      <c r="C419" t="str">
        <v>FWD</v>
      </c>
      <c r="D419" t="str">
        <v>ATPASECPLXgm</v>
      </c>
      <c r="E419" t="str">
        <v>3.6.3.14</v>
      </c>
      <c r="F419" t="str">
        <v>RNA metabolism</v>
      </c>
      <c r="G419" t="str">
        <v>Purine metabolism</v>
      </c>
    </row>
    <row r="420" spans="1:7" x14ac:dyDescent="0.2">
      <c r="A420" t="str">
        <v>ATPATF</v>
      </c>
      <c r="B420" t="str">
        <v>ATPATF1_c</v>
      </c>
      <c r="C420" t="str">
        <v>FWD</v>
      </c>
      <c r="D420" t="str">
        <v>rt5328,rt8184</v>
      </c>
      <c r="E420" t="str">
        <v>2.7.7.53</v>
      </c>
      <c r="F420" t="str">
        <v>RNA metabolism</v>
      </c>
      <c r="G420" t="str">
        <v>Purine metabolism</v>
      </c>
    </row>
    <row r="421" spans="1:7" x14ac:dyDescent="0.2">
      <c r="A421" t="str">
        <v/>
      </c>
      <c r="B421" t="str">
        <v>ATPHs_c</v>
      </c>
      <c r="C421" t="str">
        <v>FWD</v>
      </c>
      <c r="D421" t="str">
        <v>UNKNOWN</v>
      </c>
      <c r="E421" t="str">
        <v>3.5.4.18</v>
      </c>
      <c r="F421" t="str">
        <v>RNA metabolism</v>
      </c>
      <c r="G421" t="str">
        <v>Purine metabolism</v>
      </c>
    </row>
    <row r="422" spans="1:7" x14ac:dyDescent="0.2">
      <c r="A422" t="str">
        <v/>
      </c>
      <c r="B422" t="str">
        <v>ATPM_c</v>
      </c>
      <c r="C422" t="str">
        <v>FWD</v>
      </c>
      <c r="D422" t="str">
        <v>SPONT</v>
      </c>
      <c r="E422" t="str">
        <v/>
      </c>
      <c r="F422" t="str">
        <v>Other metabolism</v>
      </c>
      <c r="G422" t="str">
        <v>Unassigned</v>
      </c>
    </row>
    <row r="423" spans="1:7" x14ac:dyDescent="0.2">
      <c r="A423" t="str">
        <v/>
      </c>
      <c r="B423" t="str">
        <v>ATPPRT_c</v>
      </c>
      <c r="C423" t="str">
        <v>FWD</v>
      </c>
      <c r="D423" t="str">
        <v>rt1520</v>
      </c>
      <c r="E423" t="str">
        <v>2.4.2.17</v>
      </c>
      <c r="F423" t="str">
        <v>Amino acid metabolism</v>
      </c>
      <c r="G423" t="str">
        <v>Histidine metabolism</v>
      </c>
    </row>
    <row r="424" spans="1:7" x14ac:dyDescent="0.2">
      <c r="A424" t="str">
        <v/>
      </c>
      <c r="B424" t="str">
        <v>ATPS_m</v>
      </c>
      <c r="C424" t="str">
        <v>FWD</v>
      </c>
      <c r="D424" t="str">
        <v>ATPSCPLX</v>
      </c>
      <c r="E424" t="str">
        <v>3.6.3.14</v>
      </c>
      <c r="F424" t="str">
        <v>Central metabolism</v>
      </c>
      <c r="G424" t="str">
        <v>Oxidative phosphorylation</v>
      </c>
    </row>
    <row r="425" spans="1:7" x14ac:dyDescent="0.2">
      <c r="A425" t="str">
        <v/>
      </c>
      <c r="B425" t="str">
        <v>AVNORy_c</v>
      </c>
      <c r="C425" t="str">
        <v>FWD</v>
      </c>
      <c r="D425" t="str">
        <v>rt7877</v>
      </c>
      <c r="E425" t="str">
        <v/>
      </c>
      <c r="F425" t="str">
        <v>Other metabolism</v>
      </c>
      <c r="G425" t="str">
        <v>Aflatoxin biosynthesis</v>
      </c>
    </row>
    <row r="426" spans="1:7" x14ac:dyDescent="0.2">
      <c r="A426" t="str">
        <v/>
      </c>
      <c r="B426" t="str">
        <v>AVNORy_c</v>
      </c>
      <c r="C426" t="str">
        <v>REV</v>
      </c>
      <c r="D426" t="str">
        <v>rt7877</v>
      </c>
      <c r="E426" t="str">
        <v/>
      </c>
      <c r="F426" t="str">
        <v>Other metabolism</v>
      </c>
      <c r="G426" t="str">
        <v>Aflatoxin biosynthesis</v>
      </c>
    </row>
    <row r="427" spans="1:7" x14ac:dyDescent="0.2">
      <c r="A427" t="str">
        <v/>
      </c>
      <c r="B427" t="str">
        <v>BACCL_c</v>
      </c>
      <c r="C427" t="str">
        <v>FWD</v>
      </c>
      <c r="D427" t="str">
        <v>rt8036_c</v>
      </c>
      <c r="E427" t="str">
        <v>6.3.4.9</v>
      </c>
      <c r="F427" t="str">
        <v>Other biosynthetic metabolism</v>
      </c>
      <c r="G427" t="str">
        <v>Biotin metabolism</v>
      </c>
    </row>
    <row r="428" spans="1:7" x14ac:dyDescent="0.2">
      <c r="A428" t="str">
        <v/>
      </c>
      <c r="B428" t="str">
        <v>BBOX_m</v>
      </c>
      <c r="C428" t="str">
        <v>FWD</v>
      </c>
      <c r="D428" t="str">
        <v>rt6692_m</v>
      </c>
      <c r="E428" t="str">
        <v>1.14.11.1</v>
      </c>
      <c r="F428" t="str">
        <v>Other metabolism</v>
      </c>
      <c r="G428" t="str">
        <v>Carnitine biosynthesis</v>
      </c>
    </row>
    <row r="429" spans="1:7" x14ac:dyDescent="0.2">
      <c r="A429" t="str">
        <v/>
      </c>
      <c r="B429" t="str">
        <v>BETALDHx_x</v>
      </c>
      <c r="C429" t="str">
        <v>FWD</v>
      </c>
      <c r="D429" t="str">
        <v>rt2053</v>
      </c>
      <c r="E429" t="str">
        <v>1.2.1.8</v>
      </c>
      <c r="F429" t="str">
        <v>Amino acid metabolism</v>
      </c>
      <c r="G429" t="str">
        <v>Glycine, serine and threonine metabolism</v>
      </c>
    </row>
    <row r="430" spans="1:7" x14ac:dyDescent="0.2">
      <c r="A430" t="str">
        <v/>
      </c>
      <c r="B430" t="str">
        <v>BPNT_c</v>
      </c>
      <c r="C430" t="str">
        <v>FWD</v>
      </c>
      <c r="D430" t="str">
        <v>rt2305</v>
      </c>
      <c r="E430" t="str">
        <v>3.1.3.7</v>
      </c>
      <c r="F430" t="str">
        <v>Other biosynthetic metabolism</v>
      </c>
      <c r="G430" t="str">
        <v>Sulfur metabolism</v>
      </c>
    </row>
    <row r="431" spans="1:7" x14ac:dyDescent="0.2">
      <c r="A431" t="str">
        <v/>
      </c>
      <c r="B431" t="str">
        <v>BTDDH_c</v>
      </c>
      <c r="C431" t="str">
        <v>FWD</v>
      </c>
      <c r="D431" t="str">
        <v>rt5273</v>
      </c>
      <c r="E431" t="str">
        <v>1.1.1.4</v>
      </c>
      <c r="F431" t="str">
        <v>Other metabolism</v>
      </c>
      <c r="G431" t="str">
        <v>Butanoate metabolism</v>
      </c>
    </row>
    <row r="432" spans="1:7" x14ac:dyDescent="0.2">
      <c r="A432" t="str">
        <v/>
      </c>
      <c r="B432" t="str">
        <v>BTDDH_c</v>
      </c>
      <c r="C432" t="str">
        <v>REV</v>
      </c>
      <c r="D432" t="str">
        <v>rt5273</v>
      </c>
      <c r="E432" t="str">
        <v>1.1.1.4</v>
      </c>
      <c r="F432" t="str">
        <v>Other metabolism</v>
      </c>
      <c r="G432" t="str">
        <v>Butanoate metabolism</v>
      </c>
    </row>
    <row r="433" spans="1:7" x14ac:dyDescent="0.2">
      <c r="A433" t="str">
        <v>BTS</v>
      </c>
      <c r="B433" t="str">
        <v>BTS1_c</v>
      </c>
      <c r="C433" t="str">
        <v>FWD</v>
      </c>
      <c r="D433" t="str">
        <v>rt7540_c</v>
      </c>
      <c r="E433" t="str">
        <v>2.8.1.6</v>
      </c>
      <c r="F433" t="str">
        <v>Other biosynthetic metabolism</v>
      </c>
      <c r="G433" t="str">
        <v>Biotin metabolism</v>
      </c>
    </row>
    <row r="434" spans="1:7" x14ac:dyDescent="0.2">
      <c r="A434" t="str">
        <v>BTS</v>
      </c>
      <c r="B434" t="str">
        <v>BTS1_c</v>
      </c>
      <c r="C434" t="str">
        <v>REV</v>
      </c>
      <c r="D434" t="str">
        <v>rt7540_c</v>
      </c>
      <c r="E434" t="str">
        <v>2.8.1.6</v>
      </c>
      <c r="F434" t="str">
        <v>Other biosynthetic metabolism</v>
      </c>
      <c r="G434" t="str">
        <v>Biotin metabolism</v>
      </c>
    </row>
    <row r="435" spans="1:7" x14ac:dyDescent="0.2">
      <c r="A435" t="str">
        <v>BTS</v>
      </c>
      <c r="B435" t="str">
        <v>BTS1_m</v>
      </c>
      <c r="C435" t="str">
        <v>FWD</v>
      </c>
      <c r="D435" t="str">
        <v>rt7540_m</v>
      </c>
      <c r="E435" t="str">
        <v/>
      </c>
      <c r="F435" t="str">
        <v>Other biosynthetic metabolism</v>
      </c>
      <c r="G435" t="str">
        <v>Biotin metabolism</v>
      </c>
    </row>
    <row r="436" spans="1:7" x14ac:dyDescent="0.2">
      <c r="A436" t="str">
        <v/>
      </c>
      <c r="B436" t="str">
        <v>BZHYOX_c</v>
      </c>
      <c r="C436" t="str">
        <v>FWD</v>
      </c>
      <c r="D436" t="str">
        <v>rt5813</v>
      </c>
      <c r="E436" t="str">
        <v/>
      </c>
      <c r="F436" t="str">
        <v>Other metabolism</v>
      </c>
      <c r="G436" t="str">
        <v>Benzoate degradation</v>
      </c>
    </row>
    <row r="437" spans="1:7" x14ac:dyDescent="0.2">
      <c r="A437" t="str">
        <v/>
      </c>
      <c r="B437" t="str">
        <v>BZHYOX_r</v>
      </c>
      <c r="C437" t="str">
        <v>FWD</v>
      </c>
      <c r="D437" t="str">
        <v>rt1936</v>
      </c>
      <c r="E437" t="str">
        <v/>
      </c>
      <c r="F437" t="str">
        <v>Other metabolism</v>
      </c>
      <c r="G437" t="str">
        <v>Unassigned</v>
      </c>
    </row>
    <row r="438" spans="1:7" x14ac:dyDescent="0.2">
      <c r="A438" t="str">
        <v/>
      </c>
      <c r="B438" t="str">
        <v>C14STR_c</v>
      </c>
      <c r="C438" t="str">
        <v>FWD</v>
      </c>
      <c r="D438" t="str">
        <v>rt0303</v>
      </c>
      <c r="E438" t="str">
        <v>1.3.1.70</v>
      </c>
      <c r="F438" t="str">
        <v>Other biosynthetic metabolism</v>
      </c>
      <c r="G438" t="str">
        <v>Ergosterol biosynthesis</v>
      </c>
    </row>
    <row r="439" spans="1:7" x14ac:dyDescent="0.2">
      <c r="A439" t="str">
        <v/>
      </c>
      <c r="B439" t="str">
        <v>C22STDSy_c</v>
      </c>
      <c r="C439" t="str">
        <v>FWD</v>
      </c>
      <c r="D439" t="str">
        <v>rt3348</v>
      </c>
      <c r="E439" t="str">
        <v>1.6.2.4</v>
      </c>
      <c r="F439" t="str">
        <v>Other biosynthetic metabolism</v>
      </c>
      <c r="G439" t="str">
        <v>Ergosterol biosynthesis</v>
      </c>
    </row>
    <row r="440" spans="1:7" x14ac:dyDescent="0.2">
      <c r="A440" t="str">
        <v/>
      </c>
      <c r="B440" t="str">
        <v>C24STR_r</v>
      </c>
      <c r="C440" t="str">
        <v>FWD</v>
      </c>
      <c r="D440" t="str">
        <v>rt2613</v>
      </c>
      <c r="E440" t="str">
        <v>1.3.1.71</v>
      </c>
      <c r="F440" t="str">
        <v>Other biosynthetic metabolism</v>
      </c>
      <c r="G440" t="str">
        <v>Ergosterol biosynthesis</v>
      </c>
    </row>
    <row r="441" spans="1:7" x14ac:dyDescent="0.2">
      <c r="A441" t="str">
        <v>C3STDH</v>
      </c>
      <c r="B441" t="str">
        <v>C3STDH1_c</v>
      </c>
      <c r="C441" t="str">
        <v>FWD</v>
      </c>
      <c r="D441" t="str">
        <v>rt0467,rt5356</v>
      </c>
      <c r="E441" t="str">
        <v>1.1.1.170</v>
      </c>
      <c r="F441" t="str">
        <v>Other biosynthetic metabolism</v>
      </c>
      <c r="G441" t="str">
        <v>Ergosterol biosynthesis</v>
      </c>
    </row>
    <row r="442" spans="1:7" x14ac:dyDescent="0.2">
      <c r="A442" t="str">
        <v>C3STDH</v>
      </c>
      <c r="B442" t="str">
        <v>C3STDH2_c</v>
      </c>
      <c r="C442" t="str">
        <v>FWD</v>
      </c>
      <c r="D442" t="str">
        <v>rt0467,rt5356</v>
      </c>
      <c r="E442" t="str">
        <v>1.1.1.170</v>
      </c>
      <c r="F442" t="str">
        <v>Other biosynthetic metabolism</v>
      </c>
      <c r="G442" t="str">
        <v>Ergosterol biosynthesis</v>
      </c>
    </row>
    <row r="443" spans="1:7" x14ac:dyDescent="0.2">
      <c r="A443" t="str">
        <v>C3STKR</v>
      </c>
      <c r="B443" t="str">
        <v>C3STKR1_c</v>
      </c>
      <c r="C443" t="str">
        <v>FWD</v>
      </c>
      <c r="D443" t="str">
        <v>UNKNOWN</v>
      </c>
      <c r="E443" t="str">
        <v>1.1.1.270</v>
      </c>
      <c r="F443" t="str">
        <v>Other biosynthetic metabolism</v>
      </c>
      <c r="G443" t="str">
        <v>Ergosterol biosynthesis</v>
      </c>
    </row>
    <row r="444" spans="1:7" x14ac:dyDescent="0.2">
      <c r="A444" t="str">
        <v>C3STKR</v>
      </c>
      <c r="B444" t="str">
        <v>C3STKR2_c</v>
      </c>
      <c r="C444" t="str">
        <v>FWD</v>
      </c>
      <c r="D444" t="str">
        <v>UNKNOWN</v>
      </c>
      <c r="E444" t="str">
        <v>1.1.1.270</v>
      </c>
      <c r="F444" t="str">
        <v>Other biosynthetic metabolism</v>
      </c>
      <c r="G444" t="str">
        <v>Ergosterol biosynthesis</v>
      </c>
    </row>
    <row r="445" spans="1:7" x14ac:dyDescent="0.2">
      <c r="A445" t="str">
        <v>C4STMO</v>
      </c>
      <c r="B445" t="str">
        <v>C4STMO1_c</v>
      </c>
      <c r="C445" t="str">
        <v>FWD</v>
      </c>
      <c r="D445" t="str">
        <v>rt8272</v>
      </c>
      <c r="E445" t="str">
        <v>1.14.13.72</v>
      </c>
      <c r="F445" t="str">
        <v>Other biosynthetic metabolism</v>
      </c>
      <c r="G445" t="str">
        <v>Ergosterol biosynthesis</v>
      </c>
    </row>
    <row r="446" spans="1:7" x14ac:dyDescent="0.2">
      <c r="A446" t="str">
        <v>C4STMO</v>
      </c>
      <c r="B446" t="str">
        <v>C4STMO2_c</v>
      </c>
      <c r="C446" t="str">
        <v>FWD</v>
      </c>
      <c r="D446" t="str">
        <v>rt8272</v>
      </c>
      <c r="E446" t="str">
        <v>1.14.13.72</v>
      </c>
      <c r="F446" t="str">
        <v>Other biosynthetic metabolism</v>
      </c>
      <c r="G446" t="str">
        <v>Ergosterol biosynthesis</v>
      </c>
    </row>
    <row r="447" spans="1:7" x14ac:dyDescent="0.2">
      <c r="A447" t="str">
        <v>C4STMO</v>
      </c>
      <c r="B447" t="str">
        <v>C4STMO3_c</v>
      </c>
      <c r="C447" t="str">
        <v>FWD</v>
      </c>
      <c r="D447" t="str">
        <v>rt8272</v>
      </c>
      <c r="E447" t="str">
        <v>1.14.13.72</v>
      </c>
      <c r="F447" t="str">
        <v>Other biosynthetic metabolism</v>
      </c>
      <c r="G447" t="str">
        <v>Ergosterol biosynthesis</v>
      </c>
    </row>
    <row r="448" spans="1:7" x14ac:dyDescent="0.2">
      <c r="A448" t="str">
        <v>C4STMO</v>
      </c>
      <c r="B448" t="str">
        <v>C4STMO4_c</v>
      </c>
      <c r="C448" t="str">
        <v>FWD</v>
      </c>
      <c r="D448" t="str">
        <v>rt8272</v>
      </c>
      <c r="E448" t="str">
        <v>1.14.13.72</v>
      </c>
      <c r="F448" t="str">
        <v>Other biosynthetic metabolism</v>
      </c>
      <c r="G448" t="str">
        <v>Ergosterol biosynthesis</v>
      </c>
    </row>
    <row r="449" spans="1:7" x14ac:dyDescent="0.2">
      <c r="A449" t="str">
        <v/>
      </c>
      <c r="B449" t="str">
        <v>C5STDS_c</v>
      </c>
      <c r="C449" t="str">
        <v>FWD</v>
      </c>
      <c r="D449" t="str">
        <v>rt0413</v>
      </c>
      <c r="E449" t="str">
        <v>1.14.19.20</v>
      </c>
      <c r="F449" t="str">
        <v>Other biosynthetic metabolism</v>
      </c>
      <c r="G449" t="str">
        <v>Ergosterol biosynthesis</v>
      </c>
    </row>
    <row r="450" spans="1:7" x14ac:dyDescent="0.2">
      <c r="A450" t="str">
        <v/>
      </c>
      <c r="B450" t="str">
        <v>C8STI_c</v>
      </c>
      <c r="C450" t="str">
        <v>FWD</v>
      </c>
      <c r="D450" t="str">
        <v>rt1745</v>
      </c>
      <c r="E450" t="str">
        <v>5.-.-.-</v>
      </c>
      <c r="F450" t="str">
        <v>Other biosynthetic metabolism</v>
      </c>
      <c r="G450" t="str">
        <v>Ergosterol biosynthesis</v>
      </c>
    </row>
    <row r="451" spans="1:7" x14ac:dyDescent="0.2">
      <c r="A451" t="str">
        <v>CAROL</v>
      </c>
      <c r="B451" t="str">
        <v>CAROL1_c</v>
      </c>
      <c r="C451" t="str">
        <v>FWD</v>
      </c>
      <c r="D451" t="str">
        <v>rt0221</v>
      </c>
      <c r="E451" t="str">
        <v>5.5.1.19</v>
      </c>
      <c r="F451" t="str">
        <v>Other metabolism</v>
      </c>
      <c r="G451" t="str">
        <v>Carotenoid biosynthesis</v>
      </c>
    </row>
    <row r="452" spans="1:7" x14ac:dyDescent="0.2">
      <c r="A452" t="str">
        <v>CAROL</v>
      </c>
      <c r="B452" t="str">
        <v>CAROL1_c</v>
      </c>
      <c r="C452" t="str">
        <v>REV</v>
      </c>
      <c r="D452" t="str">
        <v>rt0221</v>
      </c>
      <c r="E452" t="str">
        <v>5.5.1.19</v>
      </c>
      <c r="F452" t="str">
        <v>Other metabolism</v>
      </c>
      <c r="G452" t="str">
        <v>Carotenoid biosynthesis</v>
      </c>
    </row>
    <row r="453" spans="1:7" x14ac:dyDescent="0.2">
      <c r="A453" t="str">
        <v>CAROL</v>
      </c>
      <c r="B453" t="str">
        <v>CAROL2_c</v>
      </c>
      <c r="C453" t="str">
        <v>FWD</v>
      </c>
      <c r="D453" t="str">
        <v>rt0221</v>
      </c>
      <c r="E453" t="str">
        <v>5.5.1.19</v>
      </c>
      <c r="F453" t="str">
        <v>Other metabolism</v>
      </c>
      <c r="G453" t="str">
        <v>Carotenoid biosynthesis</v>
      </c>
    </row>
    <row r="454" spans="1:7" x14ac:dyDescent="0.2">
      <c r="A454" t="str">
        <v>CAROL</v>
      </c>
      <c r="B454" t="str">
        <v>CAROL2_c</v>
      </c>
      <c r="C454" t="str">
        <v>REV</v>
      </c>
      <c r="D454" t="str">
        <v>rt0221</v>
      </c>
      <c r="E454" t="str">
        <v>5.5.1.19</v>
      </c>
      <c r="F454" t="str">
        <v>Other metabolism</v>
      </c>
      <c r="G454" t="str">
        <v>Carotenoid biosynthesis</v>
      </c>
    </row>
    <row r="455" spans="1:7" x14ac:dyDescent="0.2">
      <c r="A455" t="str">
        <v>CAROL</v>
      </c>
      <c r="B455" t="str">
        <v>CAROL3_c</v>
      </c>
      <c r="C455" t="str">
        <v>FWD</v>
      </c>
      <c r="D455" t="str">
        <v>rt0221</v>
      </c>
      <c r="E455" t="str">
        <v>5.5.1.19</v>
      </c>
      <c r="F455" t="str">
        <v>Other metabolism</v>
      </c>
      <c r="G455" t="str">
        <v>Carotenoid biosynthesis</v>
      </c>
    </row>
    <row r="456" spans="1:7" x14ac:dyDescent="0.2">
      <c r="A456" t="str">
        <v>CAROL</v>
      </c>
      <c r="B456" t="str">
        <v>CAROL3_c</v>
      </c>
      <c r="C456" t="str">
        <v>REV</v>
      </c>
      <c r="D456" t="str">
        <v>rt0221</v>
      </c>
      <c r="E456" t="str">
        <v>5.5.1.19</v>
      </c>
      <c r="F456" t="str">
        <v>Other metabolism</v>
      </c>
      <c r="G456" t="str">
        <v>Carotenoid biosynthesis</v>
      </c>
    </row>
    <row r="457" spans="1:7" x14ac:dyDescent="0.2">
      <c r="A457" t="str">
        <v>CAROMOX</v>
      </c>
      <c r="B457" t="str">
        <v>CAROMOX1_c</v>
      </c>
      <c r="C457" t="str">
        <v>FWD</v>
      </c>
      <c r="D457" t="str">
        <v>rt0220</v>
      </c>
      <c r="E457" t="str">
        <v>1.14.15.24</v>
      </c>
      <c r="F457" t="str">
        <v>Other metabolism</v>
      </c>
      <c r="G457" t="str">
        <v>Carotenoid biosynthesis</v>
      </c>
    </row>
    <row r="458" spans="1:7" x14ac:dyDescent="0.2">
      <c r="A458" t="str">
        <v>CAROMOX</v>
      </c>
      <c r="B458" t="str">
        <v>CAROMOX2_c</v>
      </c>
      <c r="C458" t="str">
        <v>FWD</v>
      </c>
      <c r="D458" t="str">
        <v>rt0220</v>
      </c>
      <c r="E458" t="str">
        <v>1.14.15.24</v>
      </c>
      <c r="F458" t="str">
        <v>Other metabolism</v>
      </c>
      <c r="G458" t="str">
        <v>Carotenoid biosynthesis</v>
      </c>
    </row>
    <row r="459" spans="1:7" x14ac:dyDescent="0.2">
      <c r="A459" t="str">
        <v/>
      </c>
      <c r="B459" t="str">
        <v>CAT_c</v>
      </c>
      <c r="C459" t="str">
        <v>FWD</v>
      </c>
      <c r="D459" t="str">
        <v>rt0986</v>
      </c>
      <c r="E459" t="str">
        <v>1.11.1.6</v>
      </c>
      <c r="F459" t="str">
        <v>Other metabolism</v>
      </c>
      <c r="G459" t="str">
        <v>Fatty acid degradation</v>
      </c>
    </row>
    <row r="460" spans="1:7" x14ac:dyDescent="0.2">
      <c r="A460" t="str">
        <v/>
      </c>
      <c r="B460" t="str">
        <v>CAT_x</v>
      </c>
      <c r="C460" t="str">
        <v>FWD</v>
      </c>
      <c r="D460" t="str">
        <v>rt6937</v>
      </c>
      <c r="E460" t="str">
        <v>1.11.1.6</v>
      </c>
      <c r="F460" t="str">
        <v>Other metabolism</v>
      </c>
      <c r="G460" t="str">
        <v>Fatty acid degradation</v>
      </c>
    </row>
    <row r="461" spans="1:7" x14ac:dyDescent="0.2">
      <c r="A461" t="str">
        <v/>
      </c>
      <c r="B461" t="str">
        <v>CATDOX_c</v>
      </c>
      <c r="C461" t="str">
        <v>FWD</v>
      </c>
      <c r="D461" t="str">
        <v>rt0267</v>
      </c>
      <c r="E461" t="str">
        <v>1.13.11.1</v>
      </c>
      <c r="F461" t="str">
        <v>Other metabolism</v>
      </c>
      <c r="G461" t="str">
        <v>Benzoate degradation</v>
      </c>
    </row>
    <row r="462" spans="1:7" x14ac:dyDescent="0.2">
      <c r="A462" t="str">
        <v/>
      </c>
      <c r="B462" t="str">
        <v>CATOX_e</v>
      </c>
      <c r="C462" t="str">
        <v>FWD</v>
      </c>
      <c r="D462" t="str">
        <v>rt4763,rt4767</v>
      </c>
      <c r="E462" t="str">
        <v>1.10.3.1</v>
      </c>
      <c r="F462" t="str">
        <v>Amino acid metabolism</v>
      </c>
      <c r="G462" t="str">
        <v>Tyrosine metabolism</v>
      </c>
    </row>
    <row r="463" spans="1:7" x14ac:dyDescent="0.2">
      <c r="A463" t="str">
        <v/>
      </c>
      <c r="B463" t="str">
        <v>CBL_c</v>
      </c>
      <c r="C463" t="str">
        <v>FWD</v>
      </c>
      <c r="D463" t="str">
        <v>rt0389,rt0391</v>
      </c>
      <c r="E463" t="str">
        <v>4.4.1.8</v>
      </c>
      <c r="F463" t="str">
        <v>Amino acid metabolism</v>
      </c>
      <c r="G463" t="str">
        <v>Cysteine and methionine metabolism</v>
      </c>
    </row>
    <row r="464" spans="1:7" x14ac:dyDescent="0.2">
      <c r="A464" t="str">
        <v/>
      </c>
      <c r="B464" t="str">
        <v>CBMHL_c</v>
      </c>
      <c r="C464" t="str">
        <v>FWD</v>
      </c>
      <c r="D464" t="str">
        <v>rt2726</v>
      </c>
      <c r="E464" t="str">
        <v/>
      </c>
      <c r="F464" t="str">
        <v>Other metabolism</v>
      </c>
      <c r="G464" t="str">
        <v>Unassigned</v>
      </c>
    </row>
    <row r="465" spans="1:7" x14ac:dyDescent="0.2">
      <c r="A465" t="str">
        <v/>
      </c>
      <c r="B465" t="str">
        <v>CBMHL_c</v>
      </c>
      <c r="C465" t="str">
        <v>REV</v>
      </c>
      <c r="D465" t="str">
        <v>rt2726</v>
      </c>
      <c r="E465" t="str">
        <v/>
      </c>
      <c r="F465" t="str">
        <v>Other metabolism</v>
      </c>
      <c r="G465" t="str">
        <v>Unassigned</v>
      </c>
    </row>
    <row r="466" spans="1:7" x14ac:dyDescent="0.2">
      <c r="A466" t="str">
        <v/>
      </c>
      <c r="B466" t="str">
        <v>CBPS_c</v>
      </c>
      <c r="C466" t="str">
        <v>FWD</v>
      </c>
      <c r="D466" t="str">
        <v>CPA12,rt3934</v>
      </c>
      <c r="E466" t="str">
        <v>6.3.5.5</v>
      </c>
      <c r="F466" t="str">
        <v>RNA metabolism</v>
      </c>
      <c r="G466" t="str">
        <v>Pyrimidine metabolism</v>
      </c>
    </row>
    <row r="467" spans="1:7" x14ac:dyDescent="0.2">
      <c r="A467" t="str">
        <v/>
      </c>
      <c r="B467" t="str">
        <v>CDPDAGS_mm</v>
      </c>
      <c r="C467" t="str">
        <v>FWD</v>
      </c>
      <c r="D467" t="str">
        <v>rt4513_mm</v>
      </c>
      <c r="E467" t="str">
        <v>2.7.7.41</v>
      </c>
      <c r="F467" t="str">
        <v>Other biosynthetic metabolism</v>
      </c>
      <c r="G467" t="str">
        <v>Glycerophospholipid biosynthesis</v>
      </c>
    </row>
    <row r="468" spans="1:7" x14ac:dyDescent="0.2">
      <c r="A468" t="str">
        <v/>
      </c>
      <c r="B468" t="str">
        <v>CDPDAGS_rm</v>
      </c>
      <c r="C468" t="str">
        <v>FWD</v>
      </c>
      <c r="D468" t="str">
        <v>rt4513_rm</v>
      </c>
      <c r="E468" t="str">
        <v>2.7.7.41</v>
      </c>
      <c r="F468" t="str">
        <v>Other biosynthetic metabolism</v>
      </c>
      <c r="G468" t="str">
        <v>Glycerophospholipid biosynthesis</v>
      </c>
    </row>
    <row r="469" spans="1:7" x14ac:dyDescent="0.2">
      <c r="A469" t="str">
        <v/>
      </c>
      <c r="B469" t="str">
        <v>CELLBH_e</v>
      </c>
      <c r="C469" t="str">
        <v>FWD</v>
      </c>
      <c r="D469" t="str">
        <v>rt0160,rt1271,rt5118,rt8348,rt8349</v>
      </c>
      <c r="E469" t="str">
        <v>3.2.1.21</v>
      </c>
      <c r="F469" t="str">
        <v>Other metabolism</v>
      </c>
      <c r="G469" t="str">
        <v>Alternative carbon metabolism</v>
      </c>
    </row>
    <row r="470" spans="1:7" x14ac:dyDescent="0.2">
      <c r="A470" t="str">
        <v/>
      </c>
      <c r="B470" t="str">
        <v>CEPHSCOX_x</v>
      </c>
      <c r="C470" t="str">
        <v>FWD</v>
      </c>
      <c r="D470" t="str">
        <v>rt3508,rt7081,rt7626</v>
      </c>
      <c r="E470" t="str">
        <v>1.4.3.3</v>
      </c>
      <c r="F470" t="str">
        <v>Other metabolism</v>
      </c>
      <c r="G470" t="str">
        <v>Penicillin and cephalosporin biosynthesis</v>
      </c>
    </row>
    <row r="471" spans="1:7" x14ac:dyDescent="0.2">
      <c r="A471" t="str">
        <v/>
      </c>
      <c r="B471" t="str">
        <v>CERH124A_r</v>
      </c>
      <c r="C471" t="str">
        <v>FWD</v>
      </c>
      <c r="D471" t="str">
        <v>rt6946</v>
      </c>
      <c r="E471" t="str">
        <v>1.-.-.-</v>
      </c>
      <c r="F471" t="str">
        <v>Other biosynthetic metabolism</v>
      </c>
      <c r="G471" t="str">
        <v>Sphingolipid biosynthesis</v>
      </c>
    </row>
    <row r="472" spans="1:7" x14ac:dyDescent="0.2">
      <c r="A472" t="str">
        <v/>
      </c>
      <c r="B472" t="str">
        <v>CERH124B_r</v>
      </c>
      <c r="C472" t="str">
        <v>FWD</v>
      </c>
      <c r="D472" t="str">
        <v>rt1296</v>
      </c>
      <c r="E472" t="str">
        <v>1.-.-.-</v>
      </c>
      <c r="F472" t="str">
        <v>Other biosynthetic metabolism</v>
      </c>
      <c r="G472" t="str">
        <v>Sphingolipid biosynthesis</v>
      </c>
    </row>
    <row r="473" spans="1:7" x14ac:dyDescent="0.2">
      <c r="A473" t="str">
        <v/>
      </c>
      <c r="B473" t="str">
        <v>CERH126A_r</v>
      </c>
      <c r="C473" t="str">
        <v>FWD</v>
      </c>
      <c r="D473" t="str">
        <v>rt6946</v>
      </c>
      <c r="E473" t="str">
        <v>1.-.-.-</v>
      </c>
      <c r="F473" t="str">
        <v>Other biosynthetic metabolism</v>
      </c>
      <c r="G473" t="str">
        <v>Sphingolipid biosynthesis</v>
      </c>
    </row>
    <row r="474" spans="1:7" x14ac:dyDescent="0.2">
      <c r="A474" t="str">
        <v/>
      </c>
      <c r="B474" t="str">
        <v>CERH126B_r</v>
      </c>
      <c r="C474" t="str">
        <v>FWD</v>
      </c>
      <c r="D474" t="str">
        <v>rt1296</v>
      </c>
      <c r="E474" t="str">
        <v>1.-.-.-</v>
      </c>
      <c r="F474" t="str">
        <v>Other biosynthetic metabolism</v>
      </c>
      <c r="G474" t="str">
        <v>Sphingolipid biosynthesis</v>
      </c>
    </row>
    <row r="475" spans="1:7" x14ac:dyDescent="0.2">
      <c r="A475" t="str">
        <v>CERH2A</v>
      </c>
      <c r="B475" t="str">
        <v>CERH2A24_r</v>
      </c>
      <c r="C475" t="str">
        <v>FWD</v>
      </c>
      <c r="D475" t="str">
        <v>rt1296</v>
      </c>
      <c r="E475" t="str">
        <v>1.-.-.-</v>
      </c>
      <c r="F475" t="str">
        <v>Other biosynthetic metabolism</v>
      </c>
      <c r="G475" t="str">
        <v>Sphingolipid biosynthesis</v>
      </c>
    </row>
    <row r="476" spans="1:7" x14ac:dyDescent="0.2">
      <c r="A476" t="str">
        <v>CERH2A</v>
      </c>
      <c r="B476" t="str">
        <v>CERH2A26_r</v>
      </c>
      <c r="C476" t="str">
        <v>FWD</v>
      </c>
      <c r="D476" t="str">
        <v>rt1296</v>
      </c>
      <c r="E476" t="str">
        <v>1.-.-.-</v>
      </c>
      <c r="F476" t="str">
        <v>Other biosynthetic metabolism</v>
      </c>
      <c r="G476" t="str">
        <v>Sphingolipid biosynthesis</v>
      </c>
    </row>
    <row r="477" spans="1:7" x14ac:dyDescent="0.2">
      <c r="A477" t="str">
        <v>CERH</v>
      </c>
      <c r="B477" t="str">
        <v>CERH324_r</v>
      </c>
      <c r="C477" t="str">
        <v>FWD</v>
      </c>
      <c r="D477" t="str">
        <v>rt1296</v>
      </c>
      <c r="E477" t="str">
        <v>1.-.-.-</v>
      </c>
      <c r="F477" t="str">
        <v>Other biosynthetic metabolism</v>
      </c>
      <c r="G477" t="str">
        <v>Sphingolipid biosynthesis</v>
      </c>
    </row>
    <row r="478" spans="1:7" x14ac:dyDescent="0.2">
      <c r="A478" t="str">
        <v>CERH</v>
      </c>
      <c r="B478" t="str">
        <v>CERH326_r</v>
      </c>
      <c r="C478" t="str">
        <v>FWD</v>
      </c>
      <c r="D478" t="str">
        <v>rt1296</v>
      </c>
      <c r="E478" t="str">
        <v>1.-.-.-</v>
      </c>
      <c r="F478" t="str">
        <v>Other biosynthetic metabolism</v>
      </c>
      <c r="G478" t="str">
        <v>Sphingolipid biosynthesis</v>
      </c>
    </row>
    <row r="479" spans="1:7" x14ac:dyDescent="0.2">
      <c r="A479" t="str">
        <v>CERS</v>
      </c>
      <c r="B479" t="str">
        <v>CERS124_c</v>
      </c>
      <c r="C479" t="str">
        <v>FWD</v>
      </c>
      <c r="D479" t="str">
        <v>rt3023_c,rt6800_c</v>
      </c>
      <c r="E479" t="str">
        <v>2.3.1.24</v>
      </c>
      <c r="F479" t="str">
        <v>Other biosynthetic metabolism</v>
      </c>
      <c r="G479" t="str">
        <v>Sphingolipid biosynthesis</v>
      </c>
    </row>
    <row r="480" spans="1:7" x14ac:dyDescent="0.2">
      <c r="A480" t="str">
        <v>CERS</v>
      </c>
      <c r="B480" t="str">
        <v>CERS126_c</v>
      </c>
      <c r="C480" t="str">
        <v>FWD</v>
      </c>
      <c r="D480" t="str">
        <v>rt3023_c,rt6800_c</v>
      </c>
      <c r="E480" t="str">
        <v>2.3.1.24</v>
      </c>
      <c r="F480" t="str">
        <v>Other biosynthetic metabolism</v>
      </c>
      <c r="G480" t="str">
        <v>Sphingolipid biosynthesis</v>
      </c>
    </row>
    <row r="481" spans="1:7" x14ac:dyDescent="0.2">
      <c r="A481" t="str">
        <v>CERS2A</v>
      </c>
      <c r="B481" t="str">
        <v>CERS2A24_r</v>
      </c>
      <c r="C481" t="str">
        <v>FWD</v>
      </c>
      <c r="D481" t="str">
        <v>rt3023_r,rt6800_r</v>
      </c>
      <c r="E481" t="str">
        <v>2.3.1.24</v>
      </c>
      <c r="F481" t="str">
        <v>Other biosynthetic metabolism</v>
      </c>
      <c r="G481" t="str">
        <v>Sphingolipid biosynthesis</v>
      </c>
    </row>
    <row r="482" spans="1:7" x14ac:dyDescent="0.2">
      <c r="A482" t="str">
        <v>CERS2A</v>
      </c>
      <c r="B482" t="str">
        <v>CERS2A26_r</v>
      </c>
      <c r="C482" t="str">
        <v>FWD</v>
      </c>
      <c r="D482" t="str">
        <v>rt3023_r,rt6800_r</v>
      </c>
      <c r="E482" t="str">
        <v>2.3.1.24</v>
      </c>
      <c r="F482" t="str">
        <v>Other biosynthetic metabolism</v>
      </c>
      <c r="G482" t="str">
        <v>Sphingolipid biosynthesis</v>
      </c>
    </row>
    <row r="483" spans="1:7" x14ac:dyDescent="0.2">
      <c r="A483" t="str">
        <v/>
      </c>
      <c r="B483" t="str">
        <v>CFCOAMT_c</v>
      </c>
      <c r="C483" t="str">
        <v>FWD</v>
      </c>
      <c r="D483" t="str">
        <v>rt5076,rt5077</v>
      </c>
      <c r="E483" t="str">
        <v>2.1.1.104</v>
      </c>
      <c r="F483" t="str">
        <v>Amino acid metabolism</v>
      </c>
      <c r="G483" t="str">
        <v>Phenylalanine, tyrosine and tryptophan metabolism</v>
      </c>
    </row>
    <row r="484" spans="1:7" x14ac:dyDescent="0.2">
      <c r="A484" t="str">
        <v/>
      </c>
      <c r="B484" t="str">
        <v>CHITOSNSE_c</v>
      </c>
      <c r="C484" t="str">
        <v>FWD</v>
      </c>
      <c r="D484" t="str">
        <v>rt2528</v>
      </c>
      <c r="E484" t="str">
        <v>3.2.1.132</v>
      </c>
      <c r="F484" t="str">
        <v>Other metabolism</v>
      </c>
      <c r="G484" t="str">
        <v>Alternative carbon metabolism</v>
      </c>
    </row>
    <row r="485" spans="1:7" x14ac:dyDescent="0.2">
      <c r="A485" t="str">
        <v/>
      </c>
      <c r="B485" t="str">
        <v>CHLPCTD_c</v>
      </c>
      <c r="C485" t="str">
        <v>FWD</v>
      </c>
      <c r="D485" t="str">
        <v>rt2172</v>
      </c>
      <c r="E485" t="str">
        <v>2.7.7.15</v>
      </c>
      <c r="F485" t="str">
        <v>Other metabolism</v>
      </c>
      <c r="G485" t="str">
        <v>Phosphonate and phosphinate metabolism</v>
      </c>
    </row>
    <row r="486" spans="1:7" x14ac:dyDescent="0.2">
      <c r="A486" t="str">
        <v>CHLSTI</v>
      </c>
      <c r="B486" t="str">
        <v>CHLSTI2_c</v>
      </c>
      <c r="C486" t="str">
        <v>FWD</v>
      </c>
      <c r="D486" t="str">
        <v>rt5191</v>
      </c>
      <c r="E486" t="str">
        <v>5.3.3.5</v>
      </c>
      <c r="F486" t="str">
        <v>Other metabolism</v>
      </c>
      <c r="G486" t="str">
        <v>Steroid biosynthesis</v>
      </c>
    </row>
    <row r="487" spans="1:7" x14ac:dyDescent="0.2">
      <c r="A487" t="str">
        <v>CHLSTI</v>
      </c>
      <c r="B487" t="str">
        <v>CHLSTI2_c</v>
      </c>
      <c r="C487" t="str">
        <v>REV</v>
      </c>
      <c r="D487" t="str">
        <v>rt5191</v>
      </c>
      <c r="E487" t="str">
        <v>5.3.3.5</v>
      </c>
      <c r="F487" t="str">
        <v>Other metabolism</v>
      </c>
      <c r="G487" t="str">
        <v>Steroid biosynthesis</v>
      </c>
    </row>
    <row r="488" spans="1:7" x14ac:dyDescent="0.2">
      <c r="A488" t="str">
        <v/>
      </c>
      <c r="B488" t="str">
        <v>CHOLD_c</v>
      </c>
      <c r="C488" t="str">
        <v>FWD</v>
      </c>
      <c r="D488" t="str">
        <v>rt2848,rt3274</v>
      </c>
      <c r="E488" t="str">
        <v>1.1.1.-</v>
      </c>
      <c r="F488" t="str">
        <v>Amino acid metabolism</v>
      </c>
      <c r="G488" t="str">
        <v>Glycine, serine and threonine metabolism</v>
      </c>
    </row>
    <row r="489" spans="1:7" x14ac:dyDescent="0.2">
      <c r="A489" t="str">
        <v/>
      </c>
      <c r="B489" t="str">
        <v>CHOLK_c</v>
      </c>
      <c r="C489" t="str">
        <v>FWD</v>
      </c>
      <c r="D489" t="str">
        <v>rt7614</v>
      </c>
      <c r="E489" t="str">
        <v>2.7.1.32</v>
      </c>
      <c r="F489" t="str">
        <v>Other biosynthetic metabolism</v>
      </c>
      <c r="G489" t="str">
        <v>Glycerophospholipid metabolism</v>
      </c>
    </row>
    <row r="490" spans="1:7" x14ac:dyDescent="0.2">
      <c r="A490" t="str">
        <v/>
      </c>
      <c r="B490" t="str">
        <v>CHOLPT_rm</v>
      </c>
      <c r="C490" t="str">
        <v>FWD</v>
      </c>
      <c r="D490" t="str">
        <v>rt0720,rt2983</v>
      </c>
      <c r="E490" t="str">
        <v>2.7.8.2</v>
      </c>
      <c r="F490" t="str">
        <v>Other biosynthetic metabolism</v>
      </c>
      <c r="G490" t="str">
        <v>Glycerophospholipid biosynthesis</v>
      </c>
    </row>
    <row r="491" spans="1:7" x14ac:dyDescent="0.2">
      <c r="A491" t="str">
        <v/>
      </c>
      <c r="B491" t="str">
        <v>CHORM_c</v>
      </c>
      <c r="C491" t="str">
        <v>FWD</v>
      </c>
      <c r="D491" t="str">
        <v>rt1336</v>
      </c>
      <c r="E491" t="str">
        <v>5.4.99.5</v>
      </c>
      <c r="F491" t="str">
        <v>Amino acid metabolism</v>
      </c>
      <c r="G491" t="str">
        <v>Phenylalanine, tyrosine and tryptophan metabolism</v>
      </c>
    </row>
    <row r="492" spans="1:7" x14ac:dyDescent="0.2">
      <c r="A492" t="str">
        <v/>
      </c>
      <c r="B492" t="str">
        <v>CHORS_c</v>
      </c>
      <c r="C492" t="str">
        <v>FWD</v>
      </c>
      <c r="D492" t="str">
        <v>rt5669</v>
      </c>
      <c r="E492" t="str">
        <v>4.2.3.5</v>
      </c>
      <c r="F492" t="str">
        <v>Amino acid metabolism</v>
      </c>
      <c r="G492" t="str">
        <v>Phenylalanine, tyrosine and tryptophan metabolism</v>
      </c>
    </row>
    <row r="493" spans="1:7" x14ac:dyDescent="0.2">
      <c r="A493" t="str">
        <v/>
      </c>
      <c r="B493" t="str">
        <v>CHRPL_c</v>
      </c>
      <c r="C493" t="str">
        <v>FWD</v>
      </c>
      <c r="D493" t="str">
        <v>UNKNOWN</v>
      </c>
      <c r="E493" t="str">
        <v>4.1.3.40</v>
      </c>
      <c r="F493" t="str">
        <v>Other biosynthetic metabolism</v>
      </c>
      <c r="G493" t="str">
        <v>Ubiquinone biosynthesis</v>
      </c>
    </row>
    <row r="494" spans="1:7" x14ac:dyDescent="0.2">
      <c r="A494" t="str">
        <v/>
      </c>
      <c r="B494" t="str">
        <v>CHTNDA_c</v>
      </c>
      <c r="C494" t="str">
        <v>FWD</v>
      </c>
      <c r="D494" t="str">
        <v>rt0086,rt0089,rt4385,rt6255,rt6259</v>
      </c>
      <c r="E494" t="str">
        <v>3.5.1.41</v>
      </c>
      <c r="F494" t="str">
        <v>Other metabolism</v>
      </c>
      <c r="G494" t="str">
        <v>Amino sugar and nucleotide sugar metabolism</v>
      </c>
    </row>
    <row r="495" spans="1:7" x14ac:dyDescent="0.2">
      <c r="A495" t="str">
        <v/>
      </c>
      <c r="B495" t="str">
        <v>CHTNH_e</v>
      </c>
      <c r="C495" t="str">
        <v>FWD</v>
      </c>
      <c r="D495" t="str">
        <v>rt4171,rt4186,rt4714,rt5596,rt5734,rt6409</v>
      </c>
      <c r="E495" t="str">
        <v>3.2.1.14</v>
      </c>
      <c r="F495" t="str">
        <v>Other metabolism</v>
      </c>
      <c r="G495" t="str">
        <v>Alternative carbon metabolism</v>
      </c>
    </row>
    <row r="496" spans="1:7" x14ac:dyDescent="0.2">
      <c r="A496" t="str">
        <v/>
      </c>
      <c r="B496" t="str">
        <v>CHTNH_v</v>
      </c>
      <c r="C496" t="str">
        <v>FWD</v>
      </c>
      <c r="D496" t="str">
        <v>rt4284</v>
      </c>
      <c r="E496" t="str">
        <v>3.2.1.14</v>
      </c>
      <c r="F496" t="str">
        <v>Other metabolism</v>
      </c>
      <c r="G496" t="str">
        <v>Alternative carbon metabolism</v>
      </c>
    </row>
    <row r="497" spans="1:7" x14ac:dyDescent="0.2">
      <c r="A497" t="str">
        <v/>
      </c>
      <c r="B497" t="str">
        <v>CHTNS_c</v>
      </c>
      <c r="C497" t="str">
        <v>FWD</v>
      </c>
      <c r="D497" t="str">
        <v>rt0073,rt0144,rt0540,rt1343,rt1388,rt6173,rt6592,rt7460</v>
      </c>
      <c r="E497" t="str">
        <v>2.4.1.16</v>
      </c>
      <c r="F497" t="str">
        <v>Other metabolism</v>
      </c>
      <c r="G497" t="str">
        <v>Amino sugar and nucleotide sugar metabolism</v>
      </c>
    </row>
    <row r="498" spans="1:7" x14ac:dyDescent="0.2">
      <c r="A498" t="str">
        <v/>
      </c>
      <c r="B498" t="str">
        <v>CITCOAL_c</v>
      </c>
      <c r="C498" t="str">
        <v>FWD</v>
      </c>
      <c r="D498" t="str">
        <v>rt1454</v>
      </c>
      <c r="E498" t="str">
        <v/>
      </c>
      <c r="F498" t="str">
        <v>Other metabolism</v>
      </c>
      <c r="G498" t="str">
        <v>Carbon fixation pathways in prokaryotes</v>
      </c>
    </row>
    <row r="499" spans="1:7" x14ac:dyDescent="0.2">
      <c r="A499" t="str">
        <v/>
      </c>
      <c r="B499" t="str">
        <v>CITCOAL_c</v>
      </c>
      <c r="C499" t="str">
        <v>REV</v>
      </c>
      <c r="D499" t="str">
        <v>rt1454</v>
      </c>
      <c r="E499" t="str">
        <v/>
      </c>
      <c r="F499" t="str">
        <v>Other metabolism</v>
      </c>
      <c r="G499" t="str">
        <v>Carbon fixation pathways in prokaryotes</v>
      </c>
    </row>
    <row r="500" spans="1:7" x14ac:dyDescent="0.2">
      <c r="A500" t="str">
        <v>CLAH</v>
      </c>
      <c r="B500" t="str">
        <v>CLAH1_mm</v>
      </c>
      <c r="C500" t="str">
        <v>FWD</v>
      </c>
      <c r="D500" t="str">
        <v>UNKNOWN</v>
      </c>
      <c r="E500" t="str">
        <v>3.1.1.-</v>
      </c>
      <c r="F500" t="str">
        <v>Other biosynthetic metabolism</v>
      </c>
      <c r="G500" t="str">
        <v>Glycerophospholipid biosynthesis</v>
      </c>
    </row>
    <row r="501" spans="1:7" x14ac:dyDescent="0.2">
      <c r="A501" t="str">
        <v>CLAH</v>
      </c>
      <c r="B501" t="str">
        <v>CLAH3_mm</v>
      </c>
      <c r="C501" t="str">
        <v>FWD</v>
      </c>
      <c r="D501" t="str">
        <v>UNKNOWN</v>
      </c>
      <c r="E501" t="str">
        <v>3.1.1.-</v>
      </c>
      <c r="F501" t="str">
        <v>Other biosynthetic metabolism</v>
      </c>
      <c r="G501" t="str">
        <v>Glycerophospholipid biosynthesis</v>
      </c>
    </row>
    <row r="502" spans="1:7" x14ac:dyDescent="0.2">
      <c r="A502" t="str">
        <v/>
      </c>
      <c r="B502" t="str">
        <v>CLPNS_mm</v>
      </c>
      <c r="C502" t="str">
        <v>FWD</v>
      </c>
      <c r="D502" t="str">
        <v>rt8047</v>
      </c>
      <c r="E502" t="str">
        <v>2.7.8.41</v>
      </c>
      <c r="F502" t="str">
        <v>Other biosynthetic metabolism</v>
      </c>
      <c r="G502" t="str">
        <v>Glycerophospholipid biosynthesis</v>
      </c>
    </row>
    <row r="503" spans="1:7" x14ac:dyDescent="0.2">
      <c r="A503" t="str">
        <v/>
      </c>
      <c r="B503" t="str">
        <v>CMBOLHcis_c</v>
      </c>
      <c r="C503" t="str">
        <v>FWD</v>
      </c>
      <c r="D503" t="str">
        <v>rt4023,rt6386</v>
      </c>
      <c r="E503" t="str">
        <v>3.1.1.45</v>
      </c>
      <c r="F503" t="str">
        <v>Other metabolism</v>
      </c>
      <c r="G503" t="str">
        <v>Chlorocyclohexane and chlorobenzene degradation</v>
      </c>
    </row>
    <row r="504" spans="1:7" x14ac:dyDescent="0.2">
      <c r="A504" t="str">
        <v/>
      </c>
      <c r="B504" t="str">
        <v>CMBOLHtrans_c</v>
      </c>
      <c r="C504" t="str">
        <v>FWD</v>
      </c>
      <c r="D504" t="str">
        <v>rt4023,rt6386</v>
      </c>
      <c r="E504" t="str">
        <v>3.1.1.45</v>
      </c>
      <c r="F504" t="str">
        <v>Other metabolism</v>
      </c>
      <c r="G504" t="str">
        <v>Unassigned</v>
      </c>
    </row>
    <row r="505" spans="1:7" x14ac:dyDescent="0.2">
      <c r="A505" t="str">
        <v/>
      </c>
      <c r="B505" t="str">
        <v>CMPA_c</v>
      </c>
      <c r="C505" t="str">
        <v>FWD</v>
      </c>
      <c r="D505" t="str">
        <v>rt3507</v>
      </c>
      <c r="E505" t="str">
        <v>3.5.1.53</v>
      </c>
      <c r="F505" t="str">
        <v>Amino acid metabolism</v>
      </c>
      <c r="G505" t="str">
        <v>Arginine and proline metabolism</v>
      </c>
    </row>
    <row r="506" spans="1:7" x14ac:dyDescent="0.2">
      <c r="A506" t="str">
        <v/>
      </c>
      <c r="B506" t="str">
        <v>CMPN_c</v>
      </c>
      <c r="C506" t="str">
        <v>FWD</v>
      </c>
      <c r="D506" t="str">
        <v>UNKNOWN</v>
      </c>
      <c r="E506" t="str">
        <v>3.2.2.10</v>
      </c>
      <c r="F506" t="str">
        <v>RNA metabolism</v>
      </c>
      <c r="G506" t="str">
        <v>Pyrimidine metabolism</v>
      </c>
    </row>
    <row r="507" spans="1:7" x14ac:dyDescent="0.2">
      <c r="A507" t="str">
        <v/>
      </c>
      <c r="B507" t="str">
        <v>CMUCOC_c</v>
      </c>
      <c r="C507" t="str">
        <v>FWD</v>
      </c>
      <c r="D507" t="str">
        <v>rt5764</v>
      </c>
      <c r="E507" t="str">
        <v>5.5.1.5</v>
      </c>
      <c r="F507" t="str">
        <v>Other metabolism</v>
      </c>
      <c r="G507" t="str">
        <v>Benzoate degradation</v>
      </c>
    </row>
    <row r="508" spans="1:7" x14ac:dyDescent="0.2">
      <c r="A508" t="str">
        <v/>
      </c>
      <c r="B508" t="str">
        <v>CMUCOC_c</v>
      </c>
      <c r="C508" t="str">
        <v>REV</v>
      </c>
      <c r="D508" t="str">
        <v>rt5764</v>
      </c>
      <c r="E508" t="str">
        <v>5.5.1.5</v>
      </c>
      <c r="F508" t="str">
        <v>Other metabolism</v>
      </c>
      <c r="G508" t="str">
        <v>Benzoate degradation</v>
      </c>
    </row>
    <row r="509" spans="1:7" x14ac:dyDescent="0.2">
      <c r="A509" t="str">
        <v/>
      </c>
      <c r="B509" t="str">
        <v>CPLSPNEST_e</v>
      </c>
      <c r="C509" t="str">
        <v>FWD</v>
      </c>
      <c r="D509" t="str">
        <v>rt3377</v>
      </c>
      <c r="E509" t="str">
        <v>3.1.1.41</v>
      </c>
      <c r="F509" t="str">
        <v>Other metabolism</v>
      </c>
      <c r="G509" t="str">
        <v>Penicillin and cephalosporin biosynthesis</v>
      </c>
    </row>
    <row r="510" spans="1:7" x14ac:dyDescent="0.2">
      <c r="A510" t="str">
        <v/>
      </c>
      <c r="B510" t="str">
        <v>CPPPGO_c</v>
      </c>
      <c r="C510" t="str">
        <v>FWD</v>
      </c>
      <c r="D510" t="str">
        <v>rt5829</v>
      </c>
      <c r="E510" t="str">
        <v>1.3.3.3</v>
      </c>
      <c r="F510" t="str">
        <v>Other biosynthetic metabolism</v>
      </c>
      <c r="G510" t="str">
        <v>Heme metabolism</v>
      </c>
    </row>
    <row r="511" spans="1:7" x14ac:dyDescent="0.2">
      <c r="A511" t="str">
        <v>CRNAT</v>
      </c>
      <c r="B511" t="str">
        <v>CRNAT100_m</v>
      </c>
      <c r="C511" t="str">
        <v>FWD</v>
      </c>
      <c r="D511" t="str">
        <v>rt7415_m</v>
      </c>
      <c r="E511" t="str">
        <v/>
      </c>
      <c r="F511" t="str">
        <v>Other metabolism</v>
      </c>
      <c r="G511" t="str">
        <v>Fatty acid degradation</v>
      </c>
    </row>
    <row r="512" spans="1:7" x14ac:dyDescent="0.2">
      <c r="A512" t="str">
        <v>CRNAT</v>
      </c>
      <c r="B512" t="str">
        <v>CRNAT100_x</v>
      </c>
      <c r="C512" t="str">
        <v>FWD</v>
      </c>
      <c r="D512" t="str">
        <v>rt5212_x,rt5877_x</v>
      </c>
      <c r="E512" t="str">
        <v/>
      </c>
      <c r="F512" t="str">
        <v>Other metabolism</v>
      </c>
      <c r="G512" t="str">
        <v>Fatty acid degradation</v>
      </c>
    </row>
    <row r="513" spans="1:7" x14ac:dyDescent="0.2">
      <c r="A513" t="str">
        <v>CRNAT</v>
      </c>
      <c r="B513" t="str">
        <v>CRNAT120_m</v>
      </c>
      <c r="C513" t="str">
        <v>FWD</v>
      </c>
      <c r="D513" t="str">
        <v>rt7415_m</v>
      </c>
      <c r="E513" t="str">
        <v/>
      </c>
      <c r="F513" t="str">
        <v>Other metabolism</v>
      </c>
      <c r="G513" t="str">
        <v>Fatty acid degradation</v>
      </c>
    </row>
    <row r="514" spans="1:7" x14ac:dyDescent="0.2">
      <c r="A514" t="str">
        <v>CRNAT</v>
      </c>
      <c r="B514" t="str">
        <v>CRNAT120_m</v>
      </c>
      <c r="C514" t="str">
        <v>REV</v>
      </c>
      <c r="D514" t="str">
        <v>rt7415_m</v>
      </c>
      <c r="E514" t="str">
        <v/>
      </c>
      <c r="F514" t="str">
        <v>Other metabolism</v>
      </c>
      <c r="G514" t="str">
        <v>Fatty acid degradation</v>
      </c>
    </row>
    <row r="515" spans="1:7" x14ac:dyDescent="0.2">
      <c r="A515" t="str">
        <v>CRNAT</v>
      </c>
      <c r="B515" t="str">
        <v>CRNAT120_x</v>
      </c>
      <c r="C515" t="str">
        <v>FWD</v>
      </c>
      <c r="D515" t="str">
        <v>rt5212_x,rt5877_x</v>
      </c>
      <c r="E515" t="str">
        <v/>
      </c>
      <c r="F515" t="str">
        <v>Other metabolism</v>
      </c>
      <c r="G515" t="str">
        <v>Fatty acid degradation</v>
      </c>
    </row>
    <row r="516" spans="1:7" x14ac:dyDescent="0.2">
      <c r="A516" t="str">
        <v>CRNAT</v>
      </c>
      <c r="B516" t="str">
        <v>CRNAT40_m</v>
      </c>
      <c r="C516" t="str">
        <v>FWD</v>
      </c>
      <c r="D516" t="str">
        <v>rt7415_m</v>
      </c>
      <c r="E516" t="str">
        <v/>
      </c>
      <c r="F516" t="str">
        <v>Other metabolism</v>
      </c>
      <c r="G516" t="str">
        <v>Fatty acid degradation</v>
      </c>
    </row>
    <row r="517" spans="1:7" x14ac:dyDescent="0.2">
      <c r="A517" t="str">
        <v>CRNAT</v>
      </c>
      <c r="B517" t="str">
        <v>CRNAT40_x</v>
      </c>
      <c r="C517" t="str">
        <v>FWD</v>
      </c>
      <c r="D517" t="str">
        <v>rt5212_x,rt5877_x</v>
      </c>
      <c r="E517" t="str">
        <v/>
      </c>
      <c r="F517" t="str">
        <v>Other metabolism</v>
      </c>
      <c r="G517" t="str">
        <v>Fatty acid degradation</v>
      </c>
    </row>
    <row r="518" spans="1:7" x14ac:dyDescent="0.2">
      <c r="A518" t="str">
        <v>CRNAT</v>
      </c>
      <c r="B518" t="str">
        <v>CRNAT60_m</v>
      </c>
      <c r="C518" t="str">
        <v>FWD</v>
      </c>
      <c r="D518" t="str">
        <v>rt7415_m</v>
      </c>
      <c r="E518" t="str">
        <v/>
      </c>
      <c r="F518" t="str">
        <v>Other metabolism</v>
      </c>
      <c r="G518" t="str">
        <v>Fatty acid degradation</v>
      </c>
    </row>
    <row r="519" spans="1:7" x14ac:dyDescent="0.2">
      <c r="A519" t="str">
        <v>CRNAT</v>
      </c>
      <c r="B519" t="str">
        <v>CRNAT60_x</v>
      </c>
      <c r="C519" t="str">
        <v>FWD</v>
      </c>
      <c r="D519" t="str">
        <v>rt5212_x,rt5877_x</v>
      </c>
      <c r="E519" t="str">
        <v/>
      </c>
      <c r="F519" t="str">
        <v>Other metabolism</v>
      </c>
      <c r="G519" t="str">
        <v>Fatty acid degradation</v>
      </c>
    </row>
    <row r="520" spans="1:7" x14ac:dyDescent="0.2">
      <c r="A520" t="str">
        <v>CRNAT</v>
      </c>
      <c r="B520" t="str">
        <v>CRNAT80_m</v>
      </c>
      <c r="C520" t="str">
        <v>FWD</v>
      </c>
      <c r="D520" t="str">
        <v>rt7415_m</v>
      </c>
      <c r="E520" t="str">
        <v/>
      </c>
      <c r="F520" t="str">
        <v>Other metabolism</v>
      </c>
      <c r="G520" t="str">
        <v>Fatty acid degradation</v>
      </c>
    </row>
    <row r="521" spans="1:7" x14ac:dyDescent="0.2">
      <c r="A521" t="str">
        <v>CRNAT</v>
      </c>
      <c r="B521" t="str">
        <v>CRNAT80_x</v>
      </c>
      <c r="C521" t="str">
        <v>FWD</v>
      </c>
      <c r="D521" t="str">
        <v>rt5212_x,rt5877_x</v>
      </c>
      <c r="E521" t="str">
        <v/>
      </c>
      <c r="F521" t="str">
        <v>Other metabolism</v>
      </c>
      <c r="G521" t="str">
        <v>Fatty acid degradation</v>
      </c>
    </row>
    <row r="522" spans="1:7" x14ac:dyDescent="0.2">
      <c r="A522" t="str">
        <v/>
      </c>
      <c r="B522" t="str">
        <v>CRNOAT_c</v>
      </c>
      <c r="C522" t="str">
        <v>FWD</v>
      </c>
      <c r="D522" t="str">
        <v>rt5212_c</v>
      </c>
      <c r="E522" t="str">
        <v>2.3.1.7</v>
      </c>
      <c r="F522" t="str">
        <v>Other metabolism</v>
      </c>
      <c r="G522" t="str">
        <v>Fatty acid degradation</v>
      </c>
    </row>
    <row r="523" spans="1:7" x14ac:dyDescent="0.2">
      <c r="A523" t="str">
        <v/>
      </c>
      <c r="B523" t="str">
        <v>CRNOAT_m</v>
      </c>
      <c r="C523" t="str">
        <v>FWD</v>
      </c>
      <c r="D523" t="str">
        <v>rt0947,rt5877_m</v>
      </c>
      <c r="E523" t="str">
        <v>2.3.1.7</v>
      </c>
      <c r="F523" t="str">
        <v>Other metabolism</v>
      </c>
      <c r="G523" t="str">
        <v>Fatty acid degradation</v>
      </c>
    </row>
    <row r="524" spans="1:7" x14ac:dyDescent="0.2">
      <c r="A524" t="str">
        <v/>
      </c>
      <c r="B524" t="str">
        <v>CRNOAT_x</v>
      </c>
      <c r="C524" t="str">
        <v>FWD</v>
      </c>
      <c r="D524" t="str">
        <v>rt5877_x</v>
      </c>
      <c r="E524" t="str">
        <v>2.3.1.7</v>
      </c>
      <c r="F524" t="str">
        <v>Other metabolism</v>
      </c>
      <c r="G524" t="str">
        <v>Fatty acid degradation</v>
      </c>
    </row>
    <row r="525" spans="1:7" x14ac:dyDescent="0.2">
      <c r="A525" t="str">
        <v/>
      </c>
      <c r="B525" t="str">
        <v>CS_m</v>
      </c>
      <c r="C525" t="str">
        <v>FWD</v>
      </c>
      <c r="D525" t="str">
        <v>CIT13,rt2960,rt2963</v>
      </c>
      <c r="E525" t="str">
        <v>2.3.3.1</v>
      </c>
      <c r="F525" t="str">
        <v>Central metabolism</v>
      </c>
      <c r="G525" t="str">
        <v>Citric acid cycle</v>
      </c>
    </row>
    <row r="526" spans="1:7" x14ac:dyDescent="0.2">
      <c r="A526" t="str">
        <v/>
      </c>
      <c r="B526" t="str">
        <v>CS_x</v>
      </c>
      <c r="C526" t="str">
        <v>FWD</v>
      </c>
      <c r="D526" t="str">
        <v>rt0180</v>
      </c>
      <c r="E526" t="str">
        <v>2.3.3.1</v>
      </c>
      <c r="F526" t="str">
        <v>Central metabolism</v>
      </c>
      <c r="G526" t="str">
        <v>Citric acid cycle</v>
      </c>
    </row>
    <row r="527" spans="1:7" x14ac:dyDescent="0.2">
      <c r="A527" t="str">
        <v/>
      </c>
      <c r="B527" t="str">
        <v>CSND_c</v>
      </c>
      <c r="C527" t="str">
        <v>FWD</v>
      </c>
      <c r="D527" t="str">
        <v>rt6191</v>
      </c>
      <c r="E527" t="str">
        <v>3.5.4.1</v>
      </c>
      <c r="F527" t="str">
        <v>RNA metabolism</v>
      </c>
      <c r="G527" t="str">
        <v>Pyrimidine metabolism</v>
      </c>
    </row>
    <row r="528" spans="1:7" x14ac:dyDescent="0.2">
      <c r="A528" t="str">
        <v>CTPS</v>
      </c>
      <c r="B528" t="str">
        <v>CTPS1_c</v>
      </c>
      <c r="C528" t="str">
        <v>FWD</v>
      </c>
      <c r="D528" t="str">
        <v>rt8107</v>
      </c>
      <c r="E528" t="str">
        <v>6.3.4.2</v>
      </c>
      <c r="F528" t="str">
        <v>RNA metabolism</v>
      </c>
      <c r="G528" t="str">
        <v>Pyrimidine metabolism</v>
      </c>
    </row>
    <row r="529" spans="1:7" x14ac:dyDescent="0.2">
      <c r="A529" t="str">
        <v>CTPS</v>
      </c>
      <c r="B529" t="str">
        <v>CTPS2_c</v>
      </c>
      <c r="C529" t="str">
        <v>FWD</v>
      </c>
      <c r="D529" t="str">
        <v>rt8107</v>
      </c>
      <c r="E529" t="str">
        <v>6.3.4.2</v>
      </c>
      <c r="F529" t="str">
        <v>RNA metabolism</v>
      </c>
      <c r="G529" t="str">
        <v>Pyrimidine metabolism</v>
      </c>
    </row>
    <row r="530" spans="1:7" x14ac:dyDescent="0.2">
      <c r="A530" t="str">
        <v/>
      </c>
      <c r="B530" t="str">
        <v>CYSS_c</v>
      </c>
      <c r="C530" t="str">
        <v>FWD</v>
      </c>
      <c r="D530" t="str">
        <v>rt3663</v>
      </c>
      <c r="E530" t="str">
        <v>2.5.1.47</v>
      </c>
      <c r="F530" t="str">
        <v>Amino acid metabolism</v>
      </c>
      <c r="G530" t="str">
        <v>Cysteine and methionine metabolism</v>
      </c>
    </row>
    <row r="531" spans="1:7" x14ac:dyDescent="0.2">
      <c r="A531" t="str">
        <v/>
      </c>
      <c r="B531" t="str">
        <v>CYSTGL_c</v>
      </c>
      <c r="C531" t="str">
        <v>FWD</v>
      </c>
      <c r="D531" t="str">
        <v>rt1131</v>
      </c>
      <c r="E531" t="str">
        <v>4.4.1.1</v>
      </c>
      <c r="F531" t="str">
        <v>Amino acid metabolism</v>
      </c>
      <c r="G531" t="str">
        <v>Glycine, serine and threonine metabolism</v>
      </c>
    </row>
    <row r="532" spans="1:7" x14ac:dyDescent="0.2">
      <c r="A532" t="str">
        <v/>
      </c>
      <c r="B532" t="str">
        <v>CYSTRS_c</v>
      </c>
      <c r="C532" t="str">
        <v>FWD</v>
      </c>
      <c r="D532" t="str">
        <v>rt1487</v>
      </c>
      <c r="E532" t="str">
        <v>6.1.1.16</v>
      </c>
      <c r="F532" t="str">
        <v>tRNA charging</v>
      </c>
      <c r="G532" t="str">
        <v>Aminoacyl-tRNA biosynthesis</v>
      </c>
    </row>
    <row r="533" spans="1:7" x14ac:dyDescent="0.2">
      <c r="A533" t="str">
        <v/>
      </c>
      <c r="B533" t="str">
        <v>CYSTS_c</v>
      </c>
      <c r="C533" t="str">
        <v>FWD</v>
      </c>
      <c r="D533" t="str">
        <v>rt7344</v>
      </c>
      <c r="E533" t="str">
        <v>4.2.1.22</v>
      </c>
      <c r="F533" t="str">
        <v>Amino acid metabolism</v>
      </c>
      <c r="G533" t="str">
        <v>Glycine, serine and threonine metabolism</v>
      </c>
    </row>
    <row r="534" spans="1:7" x14ac:dyDescent="0.2">
      <c r="A534" t="str">
        <v/>
      </c>
      <c r="B534" t="str">
        <v>CYTD_c</v>
      </c>
      <c r="C534" t="str">
        <v>FWD</v>
      </c>
      <c r="D534" t="str">
        <v>rt7919</v>
      </c>
      <c r="E534" t="str">
        <v>3.5.4.5</v>
      </c>
      <c r="F534" t="str">
        <v>RNA metabolism</v>
      </c>
      <c r="G534" t="str">
        <v>Pyrimidine metabolism</v>
      </c>
    </row>
    <row r="535" spans="1:7" x14ac:dyDescent="0.2">
      <c r="A535" t="str">
        <v>CYTDK</v>
      </c>
      <c r="B535" t="str">
        <v>CYTDK2_c</v>
      </c>
      <c r="C535" t="str">
        <v>FWD</v>
      </c>
      <c r="D535" t="str">
        <v>rt0265</v>
      </c>
      <c r="E535" t="str">
        <v>2.7.1.48</v>
      </c>
      <c r="F535" t="str">
        <v>RNA metabolism</v>
      </c>
      <c r="G535" t="str">
        <v>Pyrimidine metabolism</v>
      </c>
    </row>
    <row r="536" spans="1:7" x14ac:dyDescent="0.2">
      <c r="A536" t="str">
        <v>CYTK</v>
      </c>
      <c r="B536" t="str">
        <v>CYTK1_c</v>
      </c>
      <c r="C536" t="str">
        <v>FWD</v>
      </c>
      <c r="D536" t="str">
        <v>UNKNOWN</v>
      </c>
      <c r="E536" t="str">
        <v>2.7.4.14</v>
      </c>
      <c r="F536" t="str">
        <v>RNA metabolism</v>
      </c>
      <c r="G536" t="str">
        <v>Pyrimidine metabolism</v>
      </c>
    </row>
    <row r="537" spans="1:7" x14ac:dyDescent="0.2">
      <c r="A537" t="str">
        <v>CYTK</v>
      </c>
      <c r="B537" t="str">
        <v>CYTK2_c</v>
      </c>
      <c r="C537" t="str">
        <v>FWD</v>
      </c>
      <c r="D537" t="str">
        <v>UNKNOWN</v>
      </c>
      <c r="E537" t="str">
        <v>2.7.4.14</v>
      </c>
      <c r="F537" t="str">
        <v>RNA metabolism</v>
      </c>
      <c r="G537" t="str">
        <v>Pyrimidine metabolism</v>
      </c>
    </row>
    <row r="538" spans="1:7" x14ac:dyDescent="0.2">
      <c r="A538" t="str">
        <v>CYTK</v>
      </c>
      <c r="B538" t="str">
        <v>CYTK2_c</v>
      </c>
      <c r="C538" t="str">
        <v>REV</v>
      </c>
      <c r="D538" t="str">
        <v>UNKNOWN</v>
      </c>
      <c r="E538" t="str">
        <v>2.7.4.14</v>
      </c>
      <c r="F538" t="str">
        <v>RNA metabolism</v>
      </c>
      <c r="G538" t="str">
        <v>Pyrimidine metabolism</v>
      </c>
    </row>
    <row r="539" spans="1:7" x14ac:dyDescent="0.2">
      <c r="A539" t="str">
        <v/>
      </c>
      <c r="B539" t="str">
        <v>DADA_c</v>
      </c>
      <c r="C539" t="str">
        <v>FWD</v>
      </c>
      <c r="D539" t="str">
        <v>rt8364</v>
      </c>
      <c r="E539" t="str">
        <v>3.5.4.4</v>
      </c>
      <c r="F539" t="str">
        <v>RNA metabolism</v>
      </c>
      <c r="G539" t="str">
        <v>Purine metabolism</v>
      </c>
    </row>
    <row r="540" spans="1:7" x14ac:dyDescent="0.2">
      <c r="A540" t="str">
        <v/>
      </c>
      <c r="B540" t="str">
        <v>DADK_c</v>
      </c>
      <c r="C540" t="str">
        <v>FWD</v>
      </c>
      <c r="D540" t="str">
        <v>rt3932</v>
      </c>
      <c r="E540" t="str">
        <v>2.7.4.3</v>
      </c>
      <c r="F540" t="str">
        <v>RNA metabolism</v>
      </c>
      <c r="G540" t="str">
        <v>Purine metabolism</v>
      </c>
    </row>
    <row r="541" spans="1:7" x14ac:dyDescent="0.2">
      <c r="A541" t="str">
        <v/>
      </c>
      <c r="B541" t="str">
        <v>DADK_c</v>
      </c>
      <c r="C541" t="str">
        <v>REV</v>
      </c>
      <c r="D541" t="str">
        <v>rt3932</v>
      </c>
      <c r="E541" t="str">
        <v>2.7.4.3</v>
      </c>
      <c r="F541" t="str">
        <v>RNA metabolism</v>
      </c>
      <c r="G541" t="str">
        <v>Purine metabolism</v>
      </c>
    </row>
    <row r="542" spans="1:7" x14ac:dyDescent="0.2">
      <c r="A542" t="str">
        <v/>
      </c>
      <c r="B542" t="str">
        <v>DAGK_rm</v>
      </c>
      <c r="C542" t="str">
        <v>FWD</v>
      </c>
      <c r="D542" t="str">
        <v>rt1788</v>
      </c>
      <c r="E542" t="str">
        <v>2.7.1.174</v>
      </c>
      <c r="F542" t="str">
        <v>Other biosynthetic metabolism</v>
      </c>
      <c r="G542" t="str">
        <v>Glycerophospholipid metabolism</v>
      </c>
    </row>
    <row r="543" spans="1:7" x14ac:dyDescent="0.2">
      <c r="A543" t="str">
        <v/>
      </c>
      <c r="B543" t="str">
        <v>DAGL_l</v>
      </c>
      <c r="C543" t="str">
        <v>FWD</v>
      </c>
      <c r="D543" t="str">
        <v>rt1378</v>
      </c>
      <c r="E543" t="str">
        <v>3.1.1.3</v>
      </c>
      <c r="F543" t="str">
        <v>Other metabolism</v>
      </c>
      <c r="G543" t="str">
        <v>Triacylglycerol degradation</v>
      </c>
    </row>
    <row r="544" spans="1:7" x14ac:dyDescent="0.2">
      <c r="A544" t="str">
        <v/>
      </c>
      <c r="B544" t="str">
        <v>DAGL_m</v>
      </c>
      <c r="C544" t="str">
        <v>FWD</v>
      </c>
      <c r="D544" t="str">
        <v>rt0632,rt5949</v>
      </c>
      <c r="E544" t="str">
        <v>3.1.1.3</v>
      </c>
      <c r="F544" t="str">
        <v>Other metabolism</v>
      </c>
      <c r="G544" t="str">
        <v>Triacylglycerol degradation</v>
      </c>
    </row>
    <row r="545" spans="1:7" x14ac:dyDescent="0.2">
      <c r="A545" t="str">
        <v/>
      </c>
      <c r="B545" t="str">
        <v>DAO4hpro_x</v>
      </c>
      <c r="C545" t="str">
        <v>FWD</v>
      </c>
      <c r="D545" t="str">
        <v>rt3508,rt7081,rt7626</v>
      </c>
      <c r="E545" t="str">
        <v>1.4.3.3</v>
      </c>
      <c r="F545" t="str">
        <v>Amino acid metabolism</v>
      </c>
      <c r="G545" t="str">
        <v>Arginine and proline metabolism</v>
      </c>
    </row>
    <row r="546" spans="1:7" x14ac:dyDescent="0.2">
      <c r="A546" t="str">
        <v/>
      </c>
      <c r="B546" t="str">
        <v>DAOala_x</v>
      </c>
      <c r="C546" t="str">
        <v>FWD</v>
      </c>
      <c r="D546" t="str">
        <v>rt3508,rt7081,rt7626</v>
      </c>
      <c r="E546" t="str">
        <v>1.4.3.3</v>
      </c>
      <c r="F546" t="str">
        <v>Amino acid metabolism</v>
      </c>
      <c r="G546" t="str">
        <v>Glycine, serine and threonine metabolism</v>
      </c>
    </row>
    <row r="547" spans="1:7" x14ac:dyDescent="0.2">
      <c r="A547" t="str">
        <v/>
      </c>
      <c r="B547" t="str">
        <v>DAOarg_x</v>
      </c>
      <c r="C547" t="str">
        <v>FWD</v>
      </c>
      <c r="D547" t="str">
        <v>rt3508,rt7081,rt7626</v>
      </c>
      <c r="E547" t="str">
        <v>1.4.3.3</v>
      </c>
      <c r="F547" t="str">
        <v>Amino acid metabolism</v>
      </c>
      <c r="G547" t="str">
        <v>D-Arginine and D-ornithine metabolism</v>
      </c>
    </row>
    <row r="548" spans="1:7" x14ac:dyDescent="0.2">
      <c r="A548" t="str">
        <v/>
      </c>
      <c r="B548" t="str">
        <v>DAOgly_x</v>
      </c>
      <c r="C548" t="str">
        <v>FWD</v>
      </c>
      <c r="D548" t="str">
        <v>rt3508,rt7081,rt7626</v>
      </c>
      <c r="E548" t="str">
        <v>1.4.3.3</v>
      </c>
      <c r="F548" t="str">
        <v>Amino acid metabolism</v>
      </c>
      <c r="G548" t="str">
        <v>Glycine, serine and threonine metabolism</v>
      </c>
    </row>
    <row r="549" spans="1:7" x14ac:dyDescent="0.2">
      <c r="A549" t="str">
        <v/>
      </c>
      <c r="B549" t="str">
        <v>DAOorn_x</v>
      </c>
      <c r="C549" t="str">
        <v>FWD</v>
      </c>
      <c r="D549" t="str">
        <v>rt3508,rt7081,rt7626</v>
      </c>
      <c r="E549" t="str">
        <v>1.4.3.3</v>
      </c>
      <c r="F549" t="str">
        <v>Amino acid metabolism</v>
      </c>
      <c r="G549" t="str">
        <v>D-Arginine and D-ornithine metabolism</v>
      </c>
    </row>
    <row r="550" spans="1:7" x14ac:dyDescent="0.2">
      <c r="A550" t="str">
        <v/>
      </c>
      <c r="B550" t="str">
        <v>DAOpro_x</v>
      </c>
      <c r="C550" t="str">
        <v>FWD</v>
      </c>
      <c r="D550" t="str">
        <v>rt3508,rt7081,rt7626</v>
      </c>
      <c r="E550" t="str">
        <v>1.4.3.3</v>
      </c>
      <c r="F550" t="str">
        <v>Amino acid metabolism</v>
      </c>
      <c r="G550" t="str">
        <v>Arginine and proline metabolism</v>
      </c>
    </row>
    <row r="551" spans="1:7" x14ac:dyDescent="0.2">
      <c r="A551" t="str">
        <v/>
      </c>
      <c r="B551" t="str">
        <v>DB4PS_c</v>
      </c>
      <c r="C551" t="str">
        <v>FWD</v>
      </c>
      <c r="D551" t="str">
        <v>rt8298</v>
      </c>
      <c r="E551" t="str">
        <v>4.1.99.12</v>
      </c>
      <c r="F551" t="str">
        <v>Other biosynthetic metabolism</v>
      </c>
      <c r="G551" t="str">
        <v>Riboflavin metabolism</v>
      </c>
    </row>
    <row r="552" spans="1:7" x14ac:dyDescent="0.2">
      <c r="A552" t="str">
        <v/>
      </c>
      <c r="B552" t="str">
        <v>DBTS_c</v>
      </c>
      <c r="C552" t="str">
        <v>FWD</v>
      </c>
      <c r="D552" t="str">
        <v>UNKNOWN</v>
      </c>
      <c r="E552" t="str">
        <v>6.3.3.3</v>
      </c>
      <c r="F552" t="str">
        <v>Other biosynthetic metabolism</v>
      </c>
      <c r="G552" t="str">
        <v>Biotin metabolism</v>
      </c>
    </row>
    <row r="553" spans="1:7" x14ac:dyDescent="0.2">
      <c r="A553" t="str">
        <v/>
      </c>
      <c r="B553" t="str">
        <v>DCMPDA_c</v>
      </c>
      <c r="C553" t="str">
        <v>FWD</v>
      </c>
      <c r="D553" t="str">
        <v>rt0757,rt8268</v>
      </c>
      <c r="E553" t="str">
        <v>3.5.4.12</v>
      </c>
      <c r="F553" t="str">
        <v>RNA metabolism</v>
      </c>
      <c r="G553" t="str">
        <v>Pyrimidine metabolism</v>
      </c>
    </row>
    <row r="554" spans="1:7" x14ac:dyDescent="0.2">
      <c r="A554" t="str">
        <v/>
      </c>
      <c r="B554" t="str">
        <v>DCTPD_c</v>
      </c>
      <c r="C554" t="str">
        <v>FWD</v>
      </c>
      <c r="D554" t="str">
        <v>rt0757</v>
      </c>
      <c r="E554" t="str">
        <v>3.5.4.12</v>
      </c>
      <c r="F554" t="str">
        <v>RNA metabolism</v>
      </c>
      <c r="G554" t="str">
        <v>Pyrimidine metabolism</v>
      </c>
    </row>
    <row r="555" spans="1:7" x14ac:dyDescent="0.2">
      <c r="A555" t="str">
        <v/>
      </c>
      <c r="B555" t="str">
        <v>DCYTD_c</v>
      </c>
      <c r="C555" t="str">
        <v>FWD</v>
      </c>
      <c r="D555" t="str">
        <v>rt7919</v>
      </c>
      <c r="E555" t="str">
        <v>3.5.4.5</v>
      </c>
      <c r="F555" t="str">
        <v>RNA metabolism</v>
      </c>
      <c r="G555" t="str">
        <v>Pyrimidine metabolism</v>
      </c>
    </row>
    <row r="556" spans="1:7" x14ac:dyDescent="0.2">
      <c r="A556" t="str">
        <v/>
      </c>
      <c r="B556" t="str">
        <v>DDPA_c</v>
      </c>
      <c r="C556" t="str">
        <v>FWD</v>
      </c>
      <c r="D556" t="str">
        <v>rt2234_c,rt3787_c</v>
      </c>
      <c r="E556" t="str">
        <v>2.5.1.54</v>
      </c>
      <c r="F556" t="str">
        <v>Amino acid metabolism</v>
      </c>
      <c r="G556" t="str">
        <v>Phenylalanine, tyrosine and tryptophan metabolism</v>
      </c>
    </row>
    <row r="557" spans="1:7" x14ac:dyDescent="0.2">
      <c r="A557" t="str">
        <v/>
      </c>
      <c r="B557" t="str">
        <v>DDPA_m</v>
      </c>
      <c r="C557" t="str">
        <v>FWD</v>
      </c>
      <c r="D557" t="str">
        <v>rt2234_m,rt3787_m</v>
      </c>
      <c r="E557" t="str">
        <v>2.5.1.54</v>
      </c>
      <c r="F557" t="str">
        <v>Amino acid metabolism</v>
      </c>
      <c r="G557" t="str">
        <v>Phenylalanine, tyrosine and tryptophan metabolism</v>
      </c>
    </row>
    <row r="558" spans="1:7" x14ac:dyDescent="0.2">
      <c r="A558" t="str">
        <v/>
      </c>
      <c r="B558" t="str">
        <v>DECOAI82e_x</v>
      </c>
      <c r="C558" t="str">
        <v>FWD</v>
      </c>
      <c r="D558" t="str">
        <v>rt3539</v>
      </c>
      <c r="E558" t="str">
        <v>5.3.3.21</v>
      </c>
      <c r="F558" t="str">
        <v>Other metabolism</v>
      </c>
      <c r="G558" t="str">
        <v>Fatty acid degradation</v>
      </c>
    </row>
    <row r="559" spans="1:7" x14ac:dyDescent="0.2">
      <c r="A559" t="str">
        <v/>
      </c>
      <c r="B559" t="str">
        <v>DECOAR102d_x</v>
      </c>
      <c r="C559" t="str">
        <v>FWD</v>
      </c>
      <c r="D559" t="str">
        <v>rt4860</v>
      </c>
      <c r="E559" t="str">
        <v>1.3.1.34</v>
      </c>
      <c r="F559" t="str">
        <v>Other metabolism</v>
      </c>
      <c r="G559" t="str">
        <v>Fatty acid degradation</v>
      </c>
    </row>
    <row r="560" spans="1:7" x14ac:dyDescent="0.2">
      <c r="A560" t="str">
        <v/>
      </c>
      <c r="B560" t="str">
        <v>DECOAR103e_x</v>
      </c>
      <c r="C560" t="str">
        <v>FWD</v>
      </c>
      <c r="D560" t="str">
        <v>rt4860</v>
      </c>
      <c r="E560" t="str">
        <v>1.3.1.34</v>
      </c>
      <c r="F560" t="str">
        <v>Other metabolism</v>
      </c>
      <c r="G560" t="str">
        <v>Fatty acid degradation</v>
      </c>
    </row>
    <row r="561" spans="1:7" x14ac:dyDescent="0.2">
      <c r="A561" t="str">
        <v/>
      </c>
      <c r="B561" t="str">
        <v>DECOAR82e_x</v>
      </c>
      <c r="C561" t="str">
        <v>FWD</v>
      </c>
      <c r="D561" t="str">
        <v>rt4860</v>
      </c>
      <c r="E561" t="str">
        <v>1.3.1.34</v>
      </c>
      <c r="F561" t="str">
        <v>Other metabolism</v>
      </c>
      <c r="G561" t="str">
        <v>Fatty acid degradation</v>
      </c>
    </row>
    <row r="562" spans="1:7" x14ac:dyDescent="0.2">
      <c r="A562" t="str">
        <v/>
      </c>
      <c r="B562" t="str">
        <v>DGAT_l</v>
      </c>
      <c r="C562" t="str">
        <v>FWD</v>
      </c>
      <c r="D562" t="str">
        <v>rt8092_l</v>
      </c>
      <c r="E562" t="str">
        <v>2.3.1.20</v>
      </c>
      <c r="F562" t="str">
        <v>Other biosynthetic metabolism</v>
      </c>
      <c r="G562" t="str">
        <v>Triacylglycerol biosynthesis</v>
      </c>
    </row>
    <row r="563" spans="1:7" x14ac:dyDescent="0.2">
      <c r="A563" t="str">
        <v/>
      </c>
      <c r="B563" t="str">
        <v>DGAT_rm</v>
      </c>
      <c r="C563" t="str">
        <v>FWD</v>
      </c>
      <c r="D563" t="str">
        <v>rt8092_rm</v>
      </c>
      <c r="E563" t="str">
        <v>2.3.1.20</v>
      </c>
      <c r="F563" t="str">
        <v>Other biosynthetic metabolism</v>
      </c>
      <c r="G563" t="str">
        <v>Triacylglycerol biosynthesis</v>
      </c>
    </row>
    <row r="564" spans="1:7" x14ac:dyDescent="0.2">
      <c r="A564" t="str">
        <v>DGK</v>
      </c>
      <c r="B564" t="str">
        <v>DGK1_c</v>
      </c>
      <c r="C564" t="str">
        <v>FWD</v>
      </c>
      <c r="D564" t="str">
        <v>rt3157,rt3670</v>
      </c>
      <c r="E564" t="str">
        <v>2.7.4.8</v>
      </c>
      <c r="F564" t="str">
        <v>RNA metabolism</v>
      </c>
      <c r="G564" t="str">
        <v>Purine metabolism</v>
      </c>
    </row>
    <row r="565" spans="1:7" x14ac:dyDescent="0.2">
      <c r="A565" t="str">
        <v>DGK</v>
      </c>
      <c r="B565" t="str">
        <v>DGK1_c</v>
      </c>
      <c r="C565" t="str">
        <v>REV</v>
      </c>
      <c r="D565" t="str">
        <v>rt3157,rt3670</v>
      </c>
      <c r="E565" t="str">
        <v>2.7.4.8</v>
      </c>
      <c r="F565" t="str">
        <v>RNA metabolism</v>
      </c>
      <c r="G565" t="str">
        <v>Purine metabolism</v>
      </c>
    </row>
    <row r="566" spans="1:7" x14ac:dyDescent="0.2">
      <c r="A566" t="str">
        <v/>
      </c>
      <c r="B566" t="str">
        <v>DGLCND3H_c</v>
      </c>
      <c r="C566" t="str">
        <v>FWD</v>
      </c>
      <c r="D566" t="str">
        <v>rt2544</v>
      </c>
      <c r="E566" t="str">
        <v>1.1.1.125</v>
      </c>
      <c r="F566" t="str">
        <v>Other metabolism</v>
      </c>
      <c r="G566" t="str">
        <v>Unassigned</v>
      </c>
    </row>
    <row r="567" spans="1:7" x14ac:dyDescent="0.2">
      <c r="A567" t="str">
        <v/>
      </c>
      <c r="B567" t="str">
        <v>DGLCND3H_c</v>
      </c>
      <c r="C567" t="str">
        <v>REV</v>
      </c>
      <c r="D567" t="str">
        <v>rt2544</v>
      </c>
      <c r="E567" t="str">
        <v>1.1.1.125</v>
      </c>
      <c r="F567" t="str">
        <v>Other metabolism</v>
      </c>
      <c r="G567" t="str">
        <v>Unassigned</v>
      </c>
    </row>
    <row r="568" spans="1:7" x14ac:dyDescent="0.2">
      <c r="A568" t="str">
        <v/>
      </c>
      <c r="B568" t="str">
        <v>DGLCND5H_c</v>
      </c>
      <c r="C568" t="str">
        <v>FWD</v>
      </c>
      <c r="D568" t="str">
        <v>rt2544</v>
      </c>
      <c r="E568" t="str">
        <v>1.1.1.127</v>
      </c>
      <c r="F568" t="str">
        <v>Other biosynthetic metabolism</v>
      </c>
      <c r="G568" t="str">
        <v>Pentose and glucuronate interconversions</v>
      </c>
    </row>
    <row r="569" spans="1:7" x14ac:dyDescent="0.2">
      <c r="A569" t="str">
        <v/>
      </c>
      <c r="B569" t="str">
        <v>DGLCND5H_c</v>
      </c>
      <c r="C569" t="str">
        <v>REV</v>
      </c>
      <c r="D569" t="str">
        <v>rt2544</v>
      </c>
      <c r="E569" t="str">
        <v>1.1.1.127</v>
      </c>
      <c r="F569" t="str">
        <v>Other biosynthetic metabolism</v>
      </c>
      <c r="G569" t="str">
        <v>Pentose and glucuronate interconversions</v>
      </c>
    </row>
    <row r="570" spans="1:7" x14ac:dyDescent="0.2">
      <c r="A570" t="str">
        <v/>
      </c>
      <c r="B570" t="str">
        <v>DGPP_vm</v>
      </c>
      <c r="C570" t="str">
        <v>FWD</v>
      </c>
      <c r="D570" t="str">
        <v>rt4719</v>
      </c>
      <c r="E570" t="str">
        <v>3.1.3.81</v>
      </c>
      <c r="F570" t="str">
        <v>Other biosynthetic metabolism</v>
      </c>
      <c r="G570" t="str">
        <v>Glycerophospholipid metabolism</v>
      </c>
    </row>
    <row r="571" spans="1:7" x14ac:dyDescent="0.2">
      <c r="A571" t="str">
        <v>DHAD</v>
      </c>
      <c r="B571" t="str">
        <v>DHAD1_c</v>
      </c>
      <c r="C571" t="str">
        <v>FWD</v>
      </c>
      <c r="D571" t="str">
        <v>rt6258</v>
      </c>
      <c r="E571" t="str">
        <v>4.2.1.9</v>
      </c>
      <c r="F571" t="str">
        <v>Amino acid metabolism</v>
      </c>
      <c r="G571" t="str">
        <v>Valine, leucine and isoleucine metabolism</v>
      </c>
    </row>
    <row r="572" spans="1:7" x14ac:dyDescent="0.2">
      <c r="A572" t="str">
        <v>DHAD</v>
      </c>
      <c r="B572" t="str">
        <v>DHAD1_m</v>
      </c>
      <c r="C572" t="str">
        <v>FWD</v>
      </c>
      <c r="D572" t="str">
        <v>rt1321</v>
      </c>
      <c r="E572" t="str">
        <v>4.2.1.9</v>
      </c>
      <c r="F572" t="str">
        <v>Amino acid metabolism</v>
      </c>
      <c r="G572" t="str">
        <v>Valine, leucine and isoleucine metabolism</v>
      </c>
    </row>
    <row r="573" spans="1:7" x14ac:dyDescent="0.2">
      <c r="A573" t="str">
        <v>DHAD</v>
      </c>
      <c r="B573" t="str">
        <v>DHAD2_c</v>
      </c>
      <c r="C573" t="str">
        <v>FWD</v>
      </c>
      <c r="D573" t="str">
        <v>rt6258</v>
      </c>
      <c r="E573" t="str">
        <v>4.2.1.9</v>
      </c>
      <c r="F573" t="str">
        <v>Amino acid metabolism</v>
      </c>
      <c r="G573" t="str">
        <v>Valine, leucine and isoleucine metabolism</v>
      </c>
    </row>
    <row r="574" spans="1:7" x14ac:dyDescent="0.2">
      <c r="A574" t="str">
        <v>DHAD</v>
      </c>
      <c r="B574" t="str">
        <v>DHAD2_m</v>
      </c>
      <c r="C574" t="str">
        <v>FWD</v>
      </c>
      <c r="D574" t="str">
        <v>rt1321</v>
      </c>
      <c r="E574" t="str">
        <v>4.2.1.9</v>
      </c>
      <c r="F574" t="str">
        <v>Amino acid metabolism</v>
      </c>
      <c r="G574" t="str">
        <v>Valine, leucine and isoleucine metabolism</v>
      </c>
    </row>
    <row r="575" spans="1:7" x14ac:dyDescent="0.2">
      <c r="A575" t="str">
        <v/>
      </c>
      <c r="B575" t="str">
        <v>DHAK_c</v>
      </c>
      <c r="C575" t="str">
        <v>FWD</v>
      </c>
      <c r="D575" t="str">
        <v>rt3901</v>
      </c>
      <c r="E575" t="str">
        <v>2.7.1.29</v>
      </c>
      <c r="F575" t="str">
        <v>Other biosynthetic metabolism</v>
      </c>
      <c r="G575" t="str">
        <v>Glycerolipid metabolism</v>
      </c>
    </row>
    <row r="576" spans="1:7" x14ac:dyDescent="0.2">
      <c r="A576" t="str">
        <v/>
      </c>
      <c r="B576" t="str">
        <v>DHAPAT_l</v>
      </c>
      <c r="C576" t="str">
        <v>FWD</v>
      </c>
      <c r="D576" t="str">
        <v>rt5001_l</v>
      </c>
      <c r="E576" t="str">
        <v>2.3.1.42</v>
      </c>
      <c r="F576" t="str">
        <v>Other biosynthetic metabolism</v>
      </c>
      <c r="G576" t="str">
        <v>Glycerophospholipid biosynthesis</v>
      </c>
    </row>
    <row r="577" spans="1:7" x14ac:dyDescent="0.2">
      <c r="A577" t="str">
        <v/>
      </c>
      <c r="B577" t="str">
        <v>DHAPAT_rm</v>
      </c>
      <c r="C577" t="str">
        <v>FWD</v>
      </c>
      <c r="D577" t="str">
        <v>rt5001_rm</v>
      </c>
      <c r="E577" t="str">
        <v>2.3.1.42</v>
      </c>
      <c r="F577" t="str">
        <v>Other biosynthetic metabolism</v>
      </c>
      <c r="G577" t="str">
        <v>Glycerophospholipid biosynthesis</v>
      </c>
    </row>
    <row r="578" spans="1:7" x14ac:dyDescent="0.2">
      <c r="A578" t="str">
        <v/>
      </c>
      <c r="B578" t="str">
        <v>DHFRi_c</v>
      </c>
      <c r="C578" t="str">
        <v>FWD</v>
      </c>
      <c r="D578" t="str">
        <v>rt3791_c</v>
      </c>
      <c r="E578" t="str">
        <v>1.5.1.3</v>
      </c>
      <c r="F578" t="str">
        <v>Other biosynthetic metabolism</v>
      </c>
      <c r="G578" t="str">
        <v>Folate metabolism</v>
      </c>
    </row>
    <row r="579" spans="1:7" x14ac:dyDescent="0.2">
      <c r="A579" t="str">
        <v/>
      </c>
      <c r="B579" t="str">
        <v>DHFRi_m</v>
      </c>
      <c r="C579" t="str">
        <v>FWD</v>
      </c>
      <c r="D579" t="str">
        <v>rt3791_m</v>
      </c>
      <c r="E579" t="str">
        <v>1.5.1.3</v>
      </c>
      <c r="F579" t="str">
        <v>Other biosynthetic metabolism</v>
      </c>
      <c r="G579" t="str">
        <v>Folate metabolism</v>
      </c>
    </row>
    <row r="580" spans="1:7" x14ac:dyDescent="0.2">
      <c r="A580" t="str">
        <v>DHFS_</v>
      </c>
      <c r="B580" t="str">
        <v>DHFS_1_c</v>
      </c>
      <c r="C580" t="str">
        <v>FWD</v>
      </c>
      <c r="D580" t="str">
        <v>rt2092</v>
      </c>
      <c r="E580" t="str">
        <v>6.3.2.17</v>
      </c>
      <c r="F580" t="str">
        <v>Other biosynthetic metabolism</v>
      </c>
      <c r="G580" t="str">
        <v>Folate metabolism</v>
      </c>
    </row>
    <row r="581" spans="1:7" x14ac:dyDescent="0.2">
      <c r="A581" t="str">
        <v/>
      </c>
      <c r="B581" t="str">
        <v>DHNPA2i_m</v>
      </c>
      <c r="C581" t="str">
        <v>FWD</v>
      </c>
      <c r="D581" t="str">
        <v>rt6009</v>
      </c>
      <c r="E581" t="str">
        <v>4.1.2.25</v>
      </c>
      <c r="F581" t="str">
        <v>Other biosynthetic metabolism</v>
      </c>
      <c r="G581" t="str">
        <v>Folate metabolism</v>
      </c>
    </row>
    <row r="582" spans="1:7" x14ac:dyDescent="0.2">
      <c r="A582" t="str">
        <v/>
      </c>
      <c r="B582" t="str">
        <v>DHORDfum_c</v>
      </c>
      <c r="C582" t="str">
        <v>FWD</v>
      </c>
      <c r="D582" t="str">
        <v>rt6498</v>
      </c>
      <c r="E582" t="str">
        <v>1.3.3.1</v>
      </c>
      <c r="F582" t="str">
        <v>RNA metabolism</v>
      </c>
      <c r="G582" t="str">
        <v>Pyrimidine metabolism</v>
      </c>
    </row>
    <row r="583" spans="1:7" x14ac:dyDescent="0.2">
      <c r="A583" t="str">
        <v/>
      </c>
      <c r="B583" t="str">
        <v>DHORTS_c</v>
      </c>
      <c r="C583" t="str">
        <v>FWD</v>
      </c>
      <c r="D583" t="str">
        <v>rt3923</v>
      </c>
      <c r="E583" t="str">
        <v>3.5.2.3</v>
      </c>
      <c r="F583" t="str">
        <v>RNA metabolism</v>
      </c>
      <c r="G583" t="str">
        <v>Pyrimidine metabolism</v>
      </c>
    </row>
    <row r="584" spans="1:7" x14ac:dyDescent="0.2">
      <c r="A584" t="str">
        <v/>
      </c>
      <c r="B584" t="str">
        <v>DHORTS_c</v>
      </c>
      <c r="C584" t="str">
        <v>REV</v>
      </c>
      <c r="D584" t="str">
        <v>rt3923</v>
      </c>
      <c r="E584" t="str">
        <v>3.5.2.3</v>
      </c>
      <c r="F584" t="str">
        <v>RNA metabolism</v>
      </c>
      <c r="G584" t="str">
        <v>Pyrimidine metabolism</v>
      </c>
    </row>
    <row r="585" spans="1:7" x14ac:dyDescent="0.2">
      <c r="A585" t="str">
        <v>DHPM</v>
      </c>
      <c r="B585" t="str">
        <v>DHPM2_c</v>
      </c>
      <c r="C585" t="str">
        <v>FWD</v>
      </c>
      <c r="D585" t="str">
        <v>rt3509</v>
      </c>
      <c r="E585" t="str">
        <v/>
      </c>
      <c r="F585" t="str">
        <v>RNA metabolism</v>
      </c>
      <c r="G585" t="str">
        <v>Pyrimidine metabolism</v>
      </c>
    </row>
    <row r="586" spans="1:7" x14ac:dyDescent="0.2">
      <c r="A586" t="str">
        <v>DHPM</v>
      </c>
      <c r="B586" t="str">
        <v>DHPM2_c</v>
      </c>
      <c r="C586" t="str">
        <v>REV</v>
      </c>
      <c r="D586" t="str">
        <v>rt3509</v>
      </c>
      <c r="E586" t="str">
        <v/>
      </c>
      <c r="F586" t="str">
        <v>RNA metabolism</v>
      </c>
      <c r="G586" t="str">
        <v>Pyrimidine metabolism</v>
      </c>
    </row>
    <row r="587" spans="1:7" x14ac:dyDescent="0.2">
      <c r="A587" t="str">
        <v>DHPPDA</v>
      </c>
      <c r="B587" t="str">
        <v>DHPPDA2_c</v>
      </c>
      <c r="C587" t="str">
        <v>FWD</v>
      </c>
      <c r="D587" t="str">
        <v>rt7138</v>
      </c>
      <c r="E587" t="str">
        <v>3.5.4.26</v>
      </c>
      <c r="F587" t="str">
        <v>Other biosynthetic metabolism</v>
      </c>
      <c r="G587" t="str">
        <v>Riboflavin metabolism</v>
      </c>
    </row>
    <row r="588" spans="1:7" x14ac:dyDescent="0.2">
      <c r="A588" t="str">
        <v/>
      </c>
      <c r="B588" t="str">
        <v>DHPTS_m</v>
      </c>
      <c r="C588" t="str">
        <v>FWD</v>
      </c>
      <c r="D588" t="str">
        <v>rt6009</v>
      </c>
      <c r="E588" t="str">
        <v>2.5.1.15</v>
      </c>
      <c r="F588" t="str">
        <v>Other biosynthetic metabolism</v>
      </c>
      <c r="G588" t="str">
        <v>Folate metabolism</v>
      </c>
    </row>
    <row r="589" spans="1:7" x14ac:dyDescent="0.2">
      <c r="A589" t="str">
        <v/>
      </c>
      <c r="B589" t="str">
        <v>DHQS_c</v>
      </c>
      <c r="C589" t="str">
        <v>FWD</v>
      </c>
      <c r="D589" t="str">
        <v>rt3937,rt5884</v>
      </c>
      <c r="E589" t="str">
        <v>4.2.3.4</v>
      </c>
      <c r="F589" t="str">
        <v>Amino acid metabolism</v>
      </c>
      <c r="G589" t="str">
        <v>Phenylalanine, tyrosine and tryptophan metabolism</v>
      </c>
    </row>
    <row r="590" spans="1:7" x14ac:dyDescent="0.2">
      <c r="A590" t="str">
        <v/>
      </c>
      <c r="B590" t="str">
        <v>DHQTi_c</v>
      </c>
      <c r="C590" t="str">
        <v>FWD</v>
      </c>
      <c r="D590" t="str">
        <v>rt2204,rt5884</v>
      </c>
      <c r="E590" t="str">
        <v>4.2.3.4</v>
      </c>
      <c r="F590" t="str">
        <v>Amino acid metabolism</v>
      </c>
      <c r="G590" t="str">
        <v>Phenylalanine, tyrosine and tryptophan metabolism</v>
      </c>
    </row>
    <row r="591" spans="1:7" x14ac:dyDescent="0.2">
      <c r="A591" t="str">
        <v/>
      </c>
      <c r="B591" t="str">
        <v>DIPS_c</v>
      </c>
      <c r="C591" t="str">
        <v>FWD</v>
      </c>
      <c r="D591" t="str">
        <v>rt8137</v>
      </c>
      <c r="E591" t="str">
        <v>2.1.1.98</v>
      </c>
      <c r="F591" t="str">
        <v>Other metabolism</v>
      </c>
      <c r="G591" t="str">
        <v>Unassigned</v>
      </c>
    </row>
    <row r="592" spans="1:7" x14ac:dyDescent="0.2">
      <c r="A592" t="str">
        <v/>
      </c>
      <c r="B592" t="str">
        <v>DKMEOX_c</v>
      </c>
      <c r="C592" t="str">
        <v>FWD</v>
      </c>
      <c r="D592" t="str">
        <v>rt7962_c</v>
      </c>
      <c r="E592" t="str">
        <v>1.13.11.54</v>
      </c>
      <c r="F592" t="str">
        <v>Amino acid metabolism</v>
      </c>
      <c r="G592" t="str">
        <v>Cysteine and methionine metabolism</v>
      </c>
    </row>
    <row r="593" spans="1:7" x14ac:dyDescent="0.2">
      <c r="A593" t="str">
        <v/>
      </c>
      <c r="B593" t="str">
        <v>DKMPPH_c</v>
      </c>
      <c r="C593" t="str">
        <v>FWD</v>
      </c>
      <c r="D593" t="str">
        <v>rt7962_DKMPPH_c</v>
      </c>
      <c r="E593" t="str">
        <v>3.1.3.77</v>
      </c>
      <c r="F593" t="str">
        <v>Amino acid metabolism</v>
      </c>
      <c r="G593" t="str">
        <v>Cysteine and methionine metabolism</v>
      </c>
    </row>
    <row r="594" spans="1:7" x14ac:dyDescent="0.2">
      <c r="A594" t="str">
        <v/>
      </c>
      <c r="B594" t="str">
        <v>DMATT_c</v>
      </c>
      <c r="C594" t="str">
        <v>FWD</v>
      </c>
      <c r="D594" t="str">
        <v>rt4576</v>
      </c>
      <c r="E594" t="str">
        <v>2.5.1.1</v>
      </c>
      <c r="F594" t="str">
        <v>Other biosynthetic metabolism</v>
      </c>
      <c r="G594" t="str">
        <v>Terpenoid backbone biosynthesis</v>
      </c>
    </row>
    <row r="595" spans="1:7" x14ac:dyDescent="0.2">
      <c r="A595" t="str">
        <v/>
      </c>
      <c r="B595" t="str">
        <v>DNMPPA_c</v>
      </c>
      <c r="C595" t="str">
        <v>FWD</v>
      </c>
      <c r="D595" t="str">
        <v>rt6247</v>
      </c>
      <c r="E595" t="str">
        <v>3.6.1.-</v>
      </c>
      <c r="F595" t="str">
        <v>Other biosynthetic metabolism</v>
      </c>
      <c r="G595" t="str">
        <v>Folate metabolism</v>
      </c>
    </row>
    <row r="596" spans="1:7" x14ac:dyDescent="0.2">
      <c r="A596" t="str">
        <v/>
      </c>
      <c r="B596" t="str">
        <v>DNTP_c</v>
      </c>
      <c r="C596" t="str">
        <v>FWD</v>
      </c>
      <c r="D596" t="str">
        <v>rt4736</v>
      </c>
      <c r="E596" t="str">
        <v>3.6.1.29</v>
      </c>
      <c r="F596" t="str">
        <v>RNA metabolism</v>
      </c>
      <c r="G596" t="str">
        <v>Purine metabolism</v>
      </c>
    </row>
    <row r="597" spans="1:7" x14ac:dyDescent="0.2">
      <c r="A597" t="str">
        <v/>
      </c>
      <c r="B597" t="str">
        <v>DNTPPA_c</v>
      </c>
      <c r="C597" t="str">
        <v>FWD</v>
      </c>
      <c r="D597" t="str">
        <v>UNKNOWN</v>
      </c>
      <c r="E597" t="str">
        <v>3.6.1.67</v>
      </c>
      <c r="F597" t="str">
        <v>Other biosynthetic metabolism</v>
      </c>
      <c r="G597" t="str">
        <v>Folate metabolism</v>
      </c>
    </row>
    <row r="598" spans="1:7" x14ac:dyDescent="0.2">
      <c r="A598" t="str">
        <v/>
      </c>
      <c r="B598" t="str">
        <v>DOLDPP_c</v>
      </c>
      <c r="C598" t="str">
        <v>FWD</v>
      </c>
      <c r="D598" t="str">
        <v>rt5681</v>
      </c>
      <c r="E598" t="str">
        <v/>
      </c>
      <c r="F598" t="str">
        <v>Other biosynthetic metabolism</v>
      </c>
      <c r="G598" t="str">
        <v>N-Glycan biosynthesis</v>
      </c>
    </row>
    <row r="599" spans="1:7" x14ac:dyDescent="0.2">
      <c r="A599" t="str">
        <v/>
      </c>
      <c r="B599" t="str">
        <v>DOLDPP_c</v>
      </c>
      <c r="C599" t="str">
        <v>REV</v>
      </c>
      <c r="D599" t="str">
        <v>rt5681</v>
      </c>
      <c r="E599" t="str">
        <v/>
      </c>
      <c r="F599" t="str">
        <v>Other biosynthetic metabolism</v>
      </c>
      <c r="G599" t="str">
        <v>N-Glycan biosynthesis</v>
      </c>
    </row>
    <row r="600" spans="1:7" x14ac:dyDescent="0.2">
      <c r="A600" t="str">
        <v/>
      </c>
      <c r="B600" t="str">
        <v>DOLK_c</v>
      </c>
      <c r="C600" t="str">
        <v>FWD</v>
      </c>
      <c r="D600" t="str">
        <v>rt0544</v>
      </c>
      <c r="E600" t="str">
        <v>2.7.1.108</v>
      </c>
      <c r="F600" t="str">
        <v>Other biosynthetic metabolism</v>
      </c>
      <c r="G600" t="str">
        <v>N-Glycan biosynthesis</v>
      </c>
    </row>
    <row r="601" spans="1:7" x14ac:dyDescent="0.2">
      <c r="A601" t="str">
        <v/>
      </c>
      <c r="B601" t="str">
        <v>DOLPMMT_r</v>
      </c>
      <c r="C601" t="str">
        <v>FWD</v>
      </c>
      <c r="D601" t="str">
        <v>PMT12,rt3753</v>
      </c>
      <c r="E601" t="str">
        <v>2.4.1.109</v>
      </c>
      <c r="F601" t="str">
        <v>Other biosynthetic metabolism</v>
      </c>
      <c r="G601" t="str">
        <v>O-Glycan biosynthesis</v>
      </c>
    </row>
    <row r="602" spans="1:7" x14ac:dyDescent="0.2">
      <c r="A602" t="str">
        <v/>
      </c>
      <c r="B602" t="str">
        <v>DOLPMT_c</v>
      </c>
      <c r="C602" t="str">
        <v>FWD</v>
      </c>
      <c r="D602" t="str">
        <v>rt5116</v>
      </c>
      <c r="E602" t="str">
        <v>2.4.1.83</v>
      </c>
      <c r="F602" t="str">
        <v>Other biosynthetic metabolism</v>
      </c>
      <c r="G602" t="str">
        <v>N-Glycan biosynthesis</v>
      </c>
    </row>
    <row r="603" spans="1:7" x14ac:dyDescent="0.2">
      <c r="A603" t="str">
        <v/>
      </c>
      <c r="B603" t="str">
        <v>DPCOAK_c</v>
      </c>
      <c r="C603" t="str">
        <v>FWD</v>
      </c>
      <c r="D603" t="str">
        <v>rt2746</v>
      </c>
      <c r="E603" t="str">
        <v>2.7.1.24</v>
      </c>
      <c r="F603" t="str">
        <v>Other biosynthetic metabolism</v>
      </c>
      <c r="G603" t="str">
        <v>Pantothenate and CoA biosynthesis</v>
      </c>
    </row>
    <row r="604" spans="1:7" x14ac:dyDescent="0.2">
      <c r="A604" t="str">
        <v/>
      </c>
      <c r="B604" t="str">
        <v>DPGM_c</v>
      </c>
      <c r="C604" t="str">
        <v>FWD</v>
      </c>
      <c r="D604" t="str">
        <v>rt1542</v>
      </c>
      <c r="E604" t="str">
        <v>5.4.2.4</v>
      </c>
      <c r="F604" t="str">
        <v>Central metabolism</v>
      </c>
      <c r="G604" t="str">
        <v>Glycolysis / Gluconeogenesis</v>
      </c>
    </row>
    <row r="605" spans="1:7" x14ac:dyDescent="0.2">
      <c r="A605" t="str">
        <v/>
      </c>
      <c r="B605" t="str">
        <v>DPGM_c</v>
      </c>
      <c r="C605" t="str">
        <v>REV</v>
      </c>
      <c r="D605" t="str">
        <v>rt1542</v>
      </c>
      <c r="E605" t="str">
        <v>5.4.2.4</v>
      </c>
      <c r="F605" t="str">
        <v>Central metabolism</v>
      </c>
      <c r="G605" t="str">
        <v>Glycolysis / Gluconeogenesis</v>
      </c>
    </row>
    <row r="606" spans="1:7" x14ac:dyDescent="0.2">
      <c r="A606" t="str">
        <v/>
      </c>
      <c r="B606" t="str">
        <v>DPGT_c</v>
      </c>
      <c r="C606" t="str">
        <v>FWD</v>
      </c>
      <c r="D606" t="str">
        <v>rt3441</v>
      </c>
      <c r="E606" t="str">
        <v/>
      </c>
      <c r="F606" t="str">
        <v>Other biosynthetic metabolism</v>
      </c>
      <c r="G606" t="str">
        <v>N-Glycan biosynthesis</v>
      </c>
    </row>
    <row r="607" spans="1:7" x14ac:dyDescent="0.2">
      <c r="A607" t="str">
        <v/>
      </c>
      <c r="B607" t="str">
        <v>DPGT_c</v>
      </c>
      <c r="C607" t="str">
        <v>REV</v>
      </c>
      <c r="D607" t="str">
        <v>rt3441</v>
      </c>
      <c r="E607" t="str">
        <v/>
      </c>
      <c r="F607" t="str">
        <v>Other biosynthetic metabolism</v>
      </c>
      <c r="G607" t="str">
        <v>N-Glycan biosynthesis</v>
      </c>
    </row>
    <row r="608" spans="1:7" x14ac:dyDescent="0.2">
      <c r="A608" t="str">
        <v/>
      </c>
      <c r="B608" t="str">
        <v>DPMVD_c</v>
      </c>
      <c r="C608" t="str">
        <v>FWD</v>
      </c>
      <c r="D608" t="str">
        <v>rt3542</v>
      </c>
      <c r="E608" t="str">
        <v>4.1.1.33</v>
      </c>
      <c r="F608" t="str">
        <v>Other biosynthetic metabolism</v>
      </c>
      <c r="G608" t="str">
        <v>Terpenoid backbone biosynthesis</v>
      </c>
    </row>
    <row r="609" spans="1:7" x14ac:dyDescent="0.2">
      <c r="A609" t="str">
        <v/>
      </c>
      <c r="B609" t="str">
        <v>DPR_c</v>
      </c>
      <c r="C609" t="str">
        <v>FWD</v>
      </c>
      <c r="D609" t="str">
        <v>rt5909,rt8154</v>
      </c>
      <c r="E609" t="str">
        <v>1.1.1.169</v>
      </c>
      <c r="F609" t="str">
        <v>Other biosynthetic metabolism</v>
      </c>
      <c r="G609" t="str">
        <v>Pantothenate and CoA biosynthesis</v>
      </c>
    </row>
    <row r="610" spans="1:7" x14ac:dyDescent="0.2">
      <c r="A610" t="str">
        <v/>
      </c>
      <c r="B610" t="str">
        <v>DRAPPRy_c</v>
      </c>
      <c r="C610" t="str">
        <v>FWD</v>
      </c>
      <c r="D610" t="str">
        <v>rt8469</v>
      </c>
      <c r="E610" t="str">
        <v>1.1.1.302</v>
      </c>
      <c r="F610" t="str">
        <v>Other biosynthetic metabolism</v>
      </c>
      <c r="G610" t="str">
        <v>Riboflavin metabolism</v>
      </c>
    </row>
    <row r="611" spans="1:7" x14ac:dyDescent="0.2">
      <c r="A611" t="str">
        <v/>
      </c>
      <c r="B611" t="str">
        <v>DRBK_c</v>
      </c>
      <c r="C611" t="str">
        <v>FWD</v>
      </c>
      <c r="D611" t="str">
        <v>rt2501</v>
      </c>
      <c r="E611" t="str">
        <v>2.7.1.15</v>
      </c>
      <c r="F611" t="str">
        <v>Central metabolism</v>
      </c>
      <c r="G611" t="str">
        <v>Pentose phosphate pathway</v>
      </c>
    </row>
    <row r="612" spans="1:7" x14ac:dyDescent="0.2">
      <c r="A612" t="str">
        <v/>
      </c>
      <c r="B612" t="str">
        <v>DTMPK_c</v>
      </c>
      <c r="C612" t="str">
        <v>FWD</v>
      </c>
      <c r="D612" t="str">
        <v>rt6884</v>
      </c>
      <c r="E612" t="str">
        <v>2.7.4.9</v>
      </c>
      <c r="F612" t="str">
        <v>RNA metabolism</v>
      </c>
      <c r="G612" t="str">
        <v>Pyrimidine metabolism</v>
      </c>
    </row>
    <row r="613" spans="1:7" x14ac:dyDescent="0.2">
      <c r="A613" t="str">
        <v>DURIK</v>
      </c>
      <c r="B613" t="str">
        <v>DURIK1_c</v>
      </c>
      <c r="C613" t="str">
        <v>FWD</v>
      </c>
      <c r="D613" t="str">
        <v>UNKNOWN</v>
      </c>
      <c r="E613" t="str">
        <v>2.7.1.21</v>
      </c>
      <c r="F613" t="str">
        <v>RNA metabolism</v>
      </c>
      <c r="G613" t="str">
        <v>Pyrimidine metabolism</v>
      </c>
    </row>
    <row r="614" spans="1:7" x14ac:dyDescent="0.2">
      <c r="A614" t="str">
        <v/>
      </c>
      <c r="B614" t="str">
        <v>DUTPDP_c</v>
      </c>
      <c r="C614" t="str">
        <v>FWD</v>
      </c>
      <c r="D614" t="str">
        <v>rt0031,rt5532</v>
      </c>
      <c r="E614" t="str">
        <v>3.6.1.23</v>
      </c>
      <c r="F614" t="str">
        <v>RNA metabolism</v>
      </c>
      <c r="G614" t="str">
        <v>Pyrimidine metabolism</v>
      </c>
    </row>
    <row r="615" spans="1:7" x14ac:dyDescent="0.2">
      <c r="A615" t="str">
        <v>DXHPSq</v>
      </c>
      <c r="B615" t="str">
        <v>DXHPSq9_c</v>
      </c>
      <c r="C615" t="str">
        <v>FWD</v>
      </c>
      <c r="D615" t="str">
        <v>rt1830</v>
      </c>
      <c r="E615" t="str">
        <v>2.5.1.46</v>
      </c>
      <c r="F615" t="str">
        <v>Other metabolism</v>
      </c>
      <c r="G615" t="str">
        <v>Unassigned</v>
      </c>
    </row>
    <row r="616" spans="1:7" x14ac:dyDescent="0.2">
      <c r="A616" t="str">
        <v/>
      </c>
      <c r="B616" t="str">
        <v>EAR100y_c</v>
      </c>
      <c r="C616" t="str">
        <v>FWD</v>
      </c>
      <c r="D616" t="str">
        <v>rt0302</v>
      </c>
      <c r="E616" t="str">
        <v/>
      </c>
      <c r="F616" t="str">
        <v>Other biosynthetic metabolism</v>
      </c>
      <c r="G616" t="str">
        <v>Fatty acid biosynthesis</v>
      </c>
    </row>
    <row r="617" spans="1:7" x14ac:dyDescent="0.2">
      <c r="A617" t="str">
        <v/>
      </c>
      <c r="B617" t="str">
        <v>EAR120y_c</v>
      </c>
      <c r="C617" t="str">
        <v>FWD</v>
      </c>
      <c r="D617" t="str">
        <v>rt0302</v>
      </c>
      <c r="E617" t="str">
        <v/>
      </c>
      <c r="F617" t="str">
        <v>Other biosynthetic metabolism</v>
      </c>
      <c r="G617" t="str">
        <v>Fatty acid biosynthesis</v>
      </c>
    </row>
    <row r="618" spans="1:7" x14ac:dyDescent="0.2">
      <c r="A618" t="str">
        <v/>
      </c>
      <c r="B618" t="str">
        <v>EAR140y_c</v>
      </c>
      <c r="C618" t="str">
        <v>FWD</v>
      </c>
      <c r="D618" t="str">
        <v>rt0302</v>
      </c>
      <c r="E618" t="str">
        <v/>
      </c>
      <c r="F618" t="str">
        <v>Other biosynthetic metabolism</v>
      </c>
      <c r="G618" t="str">
        <v>Fatty acid biosynthesis</v>
      </c>
    </row>
    <row r="619" spans="1:7" x14ac:dyDescent="0.2">
      <c r="A619" t="str">
        <v/>
      </c>
      <c r="B619" t="str">
        <v>EAR160y_c</v>
      </c>
      <c r="C619" t="str">
        <v>FWD</v>
      </c>
      <c r="D619" t="str">
        <v>rt0302</v>
      </c>
      <c r="E619" t="str">
        <v/>
      </c>
      <c r="F619" t="str">
        <v>Other biosynthetic metabolism</v>
      </c>
      <c r="G619" t="str">
        <v>Fatty acid biosynthesis</v>
      </c>
    </row>
    <row r="620" spans="1:7" x14ac:dyDescent="0.2">
      <c r="A620" t="str">
        <v/>
      </c>
      <c r="B620" t="str">
        <v>EAR180y_c</v>
      </c>
      <c r="C620" t="str">
        <v>FWD</v>
      </c>
      <c r="D620" t="str">
        <v>rt0302</v>
      </c>
      <c r="E620" t="str">
        <v/>
      </c>
      <c r="F620" t="str">
        <v>Other biosynthetic metabolism</v>
      </c>
      <c r="G620" t="str">
        <v>Fatty acid biosynthesis</v>
      </c>
    </row>
    <row r="621" spans="1:7" x14ac:dyDescent="0.2">
      <c r="A621" t="str">
        <v/>
      </c>
      <c r="B621" t="str">
        <v>EAR40y_c</v>
      </c>
      <c r="C621" t="str">
        <v>FWD</v>
      </c>
      <c r="D621" t="str">
        <v>rt0302</v>
      </c>
      <c r="E621" t="str">
        <v/>
      </c>
      <c r="F621" t="str">
        <v>Other biosynthetic metabolism</v>
      </c>
      <c r="G621" t="str">
        <v>Fatty acid biosynthesis</v>
      </c>
    </row>
    <row r="622" spans="1:7" x14ac:dyDescent="0.2">
      <c r="A622" t="str">
        <v/>
      </c>
      <c r="B622" t="str">
        <v>EAR40y_m</v>
      </c>
      <c r="C622" t="str">
        <v>FWD</v>
      </c>
      <c r="D622" t="str">
        <v>rt3469</v>
      </c>
      <c r="E622" t="str">
        <v>1.3.1.10</v>
      </c>
      <c r="F622" t="str">
        <v>Other biosynthetic metabolism</v>
      </c>
      <c r="G622" t="str">
        <v>Fatty acid biosynthesis</v>
      </c>
    </row>
    <row r="623" spans="1:7" x14ac:dyDescent="0.2">
      <c r="A623" t="str">
        <v/>
      </c>
      <c r="B623" t="str">
        <v>EAR60y_c</v>
      </c>
      <c r="C623" t="str">
        <v>FWD</v>
      </c>
      <c r="D623" t="str">
        <v>rt0302</v>
      </c>
      <c r="E623" t="str">
        <v/>
      </c>
      <c r="F623" t="str">
        <v>Other biosynthetic metabolism</v>
      </c>
      <c r="G623" t="str">
        <v>Fatty acid biosynthesis</v>
      </c>
    </row>
    <row r="624" spans="1:7" x14ac:dyDescent="0.2">
      <c r="A624" t="str">
        <v/>
      </c>
      <c r="B624" t="str">
        <v>EAR60y_m</v>
      </c>
      <c r="C624" t="str">
        <v>FWD</v>
      </c>
      <c r="D624" t="str">
        <v>rt3469</v>
      </c>
      <c r="E624" t="str">
        <v>1.3.1.10</v>
      </c>
      <c r="F624" t="str">
        <v>Other biosynthetic metabolism</v>
      </c>
      <c r="G624" t="str">
        <v>Fatty acid biosynthesis</v>
      </c>
    </row>
    <row r="625" spans="1:7" x14ac:dyDescent="0.2">
      <c r="A625" t="str">
        <v/>
      </c>
      <c r="B625" t="str">
        <v>EAR80y_c</v>
      </c>
      <c r="C625" t="str">
        <v>FWD</v>
      </c>
      <c r="D625" t="str">
        <v>rt0302</v>
      </c>
      <c r="E625" t="str">
        <v/>
      </c>
      <c r="F625" t="str">
        <v>Other biosynthetic metabolism</v>
      </c>
      <c r="G625" t="str">
        <v>Fatty acid biosynthesis</v>
      </c>
    </row>
    <row r="626" spans="1:7" x14ac:dyDescent="0.2">
      <c r="A626" t="str">
        <v/>
      </c>
      <c r="B626" t="str">
        <v>EAR80y_m</v>
      </c>
      <c r="C626" t="str">
        <v>FWD</v>
      </c>
      <c r="D626" t="str">
        <v>rt3469</v>
      </c>
      <c r="E626" t="str">
        <v>1.3.1.10</v>
      </c>
      <c r="F626" t="str">
        <v>Other biosynthetic metabolism</v>
      </c>
      <c r="G626" t="str">
        <v>Fatty acid biosynthesis</v>
      </c>
    </row>
    <row r="627" spans="1:7" x14ac:dyDescent="0.2">
      <c r="A627" t="str">
        <v>ECOAH</v>
      </c>
      <c r="B627" t="str">
        <v>ECOAH100_m</v>
      </c>
      <c r="C627" t="str">
        <v>FWD</v>
      </c>
      <c r="D627" t="str">
        <v>rt6437</v>
      </c>
      <c r="E627" t="str">
        <v/>
      </c>
      <c r="F627" t="str">
        <v>Other metabolism</v>
      </c>
      <c r="G627" t="str">
        <v>Fatty acid degradation</v>
      </c>
    </row>
    <row r="628" spans="1:7" x14ac:dyDescent="0.2">
      <c r="A628" t="str">
        <v>ECOAH</v>
      </c>
      <c r="B628" t="str">
        <v>ECOAH100_m</v>
      </c>
      <c r="C628" t="str">
        <v>REV</v>
      </c>
      <c r="D628" t="str">
        <v>rt6437</v>
      </c>
      <c r="E628" t="str">
        <v/>
      </c>
      <c r="F628" t="str">
        <v>Other metabolism</v>
      </c>
      <c r="G628" t="str">
        <v>Fatty acid degradation</v>
      </c>
    </row>
    <row r="629" spans="1:7" x14ac:dyDescent="0.2">
      <c r="A629" t="str">
        <v>ECOAH</v>
      </c>
      <c r="B629" t="str">
        <v>ECOAH100_x</v>
      </c>
      <c r="C629" t="str">
        <v>FWD</v>
      </c>
      <c r="D629" t="str">
        <v>rt2994,rt8147</v>
      </c>
      <c r="E629" t="str">
        <v>4.2.1.119</v>
      </c>
      <c r="F629" t="str">
        <v>Other metabolism</v>
      </c>
      <c r="G629" t="str">
        <v>Fatty acid degradation</v>
      </c>
    </row>
    <row r="630" spans="1:7" x14ac:dyDescent="0.2">
      <c r="A630" t="str">
        <v/>
      </c>
      <c r="B630" t="str">
        <v>ECOAH101e_x</v>
      </c>
      <c r="C630" t="str">
        <v>FWD</v>
      </c>
      <c r="D630" t="str">
        <v>rt2994,rt8147</v>
      </c>
      <c r="E630" t="str">
        <v>4.2.1.119</v>
      </c>
      <c r="F630" t="str">
        <v>Other metabolism</v>
      </c>
      <c r="G630" t="str">
        <v>Fatty acid degradation</v>
      </c>
    </row>
    <row r="631" spans="1:7" x14ac:dyDescent="0.2">
      <c r="A631" t="str">
        <v>ECOAH</v>
      </c>
      <c r="B631" t="str">
        <v>ECOAH120_m</v>
      </c>
      <c r="C631" t="str">
        <v>FWD</v>
      </c>
      <c r="D631" t="str">
        <v>rt6437</v>
      </c>
      <c r="E631" t="str">
        <v/>
      </c>
      <c r="F631" t="str">
        <v>Other metabolism</v>
      </c>
      <c r="G631" t="str">
        <v>Fatty acid degradation</v>
      </c>
    </row>
    <row r="632" spans="1:7" x14ac:dyDescent="0.2">
      <c r="A632" t="str">
        <v>ECOAH</v>
      </c>
      <c r="B632" t="str">
        <v>ECOAH120_m</v>
      </c>
      <c r="C632" t="str">
        <v>REV</v>
      </c>
      <c r="D632" t="str">
        <v>rt6437</v>
      </c>
      <c r="E632" t="str">
        <v/>
      </c>
      <c r="F632" t="str">
        <v>Other metabolism</v>
      </c>
      <c r="G632" t="str">
        <v>Fatty acid degradation</v>
      </c>
    </row>
    <row r="633" spans="1:7" x14ac:dyDescent="0.2">
      <c r="A633" t="str">
        <v>ECOAH</v>
      </c>
      <c r="B633" t="str">
        <v>ECOAH120_x</v>
      </c>
      <c r="C633" t="str">
        <v>FWD</v>
      </c>
      <c r="D633" t="str">
        <v>rt2994,rt8147</v>
      </c>
      <c r="E633" t="str">
        <v>4.2.1.119</v>
      </c>
      <c r="F633" t="str">
        <v>Other metabolism</v>
      </c>
      <c r="G633" t="str">
        <v>Fatty acid degradation</v>
      </c>
    </row>
    <row r="634" spans="1:7" x14ac:dyDescent="0.2">
      <c r="A634" t="str">
        <v/>
      </c>
      <c r="B634" t="str">
        <v>ECOAH121a_m</v>
      </c>
      <c r="C634" t="str">
        <v>FWD</v>
      </c>
      <c r="D634" t="str">
        <v>rt6437</v>
      </c>
      <c r="E634" t="str">
        <v/>
      </c>
      <c r="F634" t="str">
        <v>Other metabolism</v>
      </c>
      <c r="G634" t="str">
        <v>Fatty acid degradation</v>
      </c>
    </row>
    <row r="635" spans="1:7" x14ac:dyDescent="0.2">
      <c r="A635" t="str">
        <v/>
      </c>
      <c r="B635" t="str">
        <v>ECOAH121a_x</v>
      </c>
      <c r="C635" t="str">
        <v>FWD</v>
      </c>
      <c r="D635" t="str">
        <v>rt2994,rt8147</v>
      </c>
      <c r="E635" t="str">
        <v>4.2.1.119</v>
      </c>
      <c r="F635" t="str">
        <v>Other metabolism</v>
      </c>
      <c r="G635" t="str">
        <v>Fatty acid degradation</v>
      </c>
    </row>
    <row r="636" spans="1:7" x14ac:dyDescent="0.2">
      <c r="A636" t="str">
        <v/>
      </c>
      <c r="B636" t="str">
        <v>ECOAH121d_x</v>
      </c>
      <c r="C636" t="str">
        <v>FWD</v>
      </c>
      <c r="D636" t="str">
        <v>rt2994,rt8147</v>
      </c>
      <c r="E636" t="str">
        <v>4.2.1.119</v>
      </c>
      <c r="F636" t="str">
        <v>Other metabolism</v>
      </c>
      <c r="G636" t="str">
        <v>Fatty acid degradation</v>
      </c>
    </row>
    <row r="637" spans="1:7" x14ac:dyDescent="0.2">
      <c r="A637" t="str">
        <v/>
      </c>
      <c r="B637" t="str">
        <v>ECOAH122e_x</v>
      </c>
      <c r="C637" t="str">
        <v>FWD</v>
      </c>
      <c r="D637" t="str">
        <v>rt2994,rt8147</v>
      </c>
      <c r="E637" t="str">
        <v>4.2.1.119</v>
      </c>
      <c r="F637" t="str">
        <v>Other metabolism</v>
      </c>
      <c r="G637" t="str">
        <v>Fatty acid degradation</v>
      </c>
    </row>
    <row r="638" spans="1:7" x14ac:dyDescent="0.2">
      <c r="A638" t="str">
        <v>ECOAH</v>
      </c>
      <c r="B638" t="str">
        <v>ECOAH140_m</v>
      </c>
      <c r="C638" t="str">
        <v>FWD</v>
      </c>
      <c r="D638" t="str">
        <v>rt6437</v>
      </c>
      <c r="E638" t="str">
        <v/>
      </c>
      <c r="F638" t="str">
        <v>Other metabolism</v>
      </c>
      <c r="G638" t="str">
        <v>Fatty acid degradation</v>
      </c>
    </row>
    <row r="639" spans="1:7" x14ac:dyDescent="0.2">
      <c r="A639" t="str">
        <v>ECOAH</v>
      </c>
      <c r="B639" t="str">
        <v>ECOAH140_m</v>
      </c>
      <c r="C639" t="str">
        <v>REV</v>
      </c>
      <c r="D639" t="str">
        <v>rt6437</v>
      </c>
      <c r="E639" t="str">
        <v/>
      </c>
      <c r="F639" t="str">
        <v>Other metabolism</v>
      </c>
      <c r="G639" t="str">
        <v>Fatty acid degradation</v>
      </c>
    </row>
    <row r="640" spans="1:7" x14ac:dyDescent="0.2">
      <c r="A640" t="str">
        <v>ECOAH</v>
      </c>
      <c r="B640" t="str">
        <v>ECOAH140_x</v>
      </c>
      <c r="C640" t="str">
        <v>FWD</v>
      </c>
      <c r="D640" t="str">
        <v>rt2994,rt8147</v>
      </c>
      <c r="E640" t="str">
        <v>4.2.1.119</v>
      </c>
      <c r="F640" t="str">
        <v>Other metabolism</v>
      </c>
      <c r="G640" t="str">
        <v>Fatty acid degradation</v>
      </c>
    </row>
    <row r="641" spans="1:7" x14ac:dyDescent="0.2">
      <c r="A641" t="str">
        <v/>
      </c>
      <c r="B641" t="str">
        <v>ECOAH141b_m</v>
      </c>
      <c r="C641" t="str">
        <v>FWD</v>
      </c>
      <c r="D641" t="str">
        <v>rt6437</v>
      </c>
      <c r="E641" t="str">
        <v/>
      </c>
      <c r="F641" t="str">
        <v>Other metabolism</v>
      </c>
      <c r="G641" t="str">
        <v>Fatty acid degradation</v>
      </c>
    </row>
    <row r="642" spans="1:7" x14ac:dyDescent="0.2">
      <c r="A642" t="str">
        <v/>
      </c>
      <c r="B642" t="str">
        <v>ECOAH141b_x</v>
      </c>
      <c r="C642" t="str">
        <v>FWD</v>
      </c>
      <c r="D642" t="str">
        <v>rt2994,rt8147</v>
      </c>
      <c r="E642" t="str">
        <v>4.2.1.119</v>
      </c>
      <c r="F642" t="str">
        <v>Other metabolism</v>
      </c>
      <c r="G642" t="str">
        <v>Fatty acid degradation</v>
      </c>
    </row>
    <row r="643" spans="1:7" x14ac:dyDescent="0.2">
      <c r="A643" t="str">
        <v/>
      </c>
      <c r="B643" t="str">
        <v>ECOAH141c_m</v>
      </c>
      <c r="C643" t="str">
        <v>FWD</v>
      </c>
      <c r="D643" t="str">
        <v>rt6437</v>
      </c>
      <c r="E643" t="str">
        <v/>
      </c>
      <c r="F643" t="str">
        <v>Other metabolism</v>
      </c>
      <c r="G643" t="str">
        <v>Fatty acid degradation</v>
      </c>
    </row>
    <row r="644" spans="1:7" x14ac:dyDescent="0.2">
      <c r="A644" t="str">
        <v/>
      </c>
      <c r="B644" t="str">
        <v>ECOAH141c_x</v>
      </c>
      <c r="C644" t="str">
        <v>FWD</v>
      </c>
      <c r="D644" t="str">
        <v>rt2994,rt8147</v>
      </c>
      <c r="E644" t="str">
        <v>4.2.1.119</v>
      </c>
      <c r="F644" t="str">
        <v>Other metabolism</v>
      </c>
      <c r="G644" t="str">
        <v>Fatty acid degradation</v>
      </c>
    </row>
    <row r="645" spans="1:7" x14ac:dyDescent="0.2">
      <c r="A645" t="str">
        <v>ECOAH</v>
      </c>
      <c r="B645" t="str">
        <v>ECOAH142_x</v>
      </c>
      <c r="C645" t="str">
        <v>FWD</v>
      </c>
      <c r="D645" t="str">
        <v>rt2994,rt8147</v>
      </c>
      <c r="E645" t="str">
        <v>4.2.1.119</v>
      </c>
      <c r="F645" t="str">
        <v>Other metabolism</v>
      </c>
      <c r="G645" t="str">
        <v>Fatty acid degradation</v>
      </c>
    </row>
    <row r="646" spans="1:7" x14ac:dyDescent="0.2">
      <c r="A646" t="str">
        <v>ECOAH</v>
      </c>
      <c r="B646" t="str">
        <v>ECOAH143_x</v>
      </c>
      <c r="C646" t="str">
        <v>FWD</v>
      </c>
      <c r="D646" t="str">
        <v>rt2994,rt8147</v>
      </c>
      <c r="E646" t="str">
        <v>4.2.1.119</v>
      </c>
      <c r="F646" t="str">
        <v>Other metabolism</v>
      </c>
      <c r="G646" t="str">
        <v>Fatty acid degradation</v>
      </c>
    </row>
    <row r="647" spans="1:7" x14ac:dyDescent="0.2">
      <c r="A647" t="str">
        <v>ECOAH</v>
      </c>
      <c r="B647" t="str">
        <v>ECOAH160_m</v>
      </c>
      <c r="C647" t="str">
        <v>FWD</v>
      </c>
      <c r="D647" t="str">
        <v>rt6437</v>
      </c>
      <c r="E647" t="str">
        <v/>
      </c>
      <c r="F647" t="str">
        <v>Other metabolism</v>
      </c>
      <c r="G647" t="str">
        <v>Fatty acid degradation</v>
      </c>
    </row>
    <row r="648" spans="1:7" x14ac:dyDescent="0.2">
      <c r="A648" t="str">
        <v>ECOAH</v>
      </c>
      <c r="B648" t="str">
        <v>ECOAH160_m</v>
      </c>
      <c r="C648" t="str">
        <v>REV</v>
      </c>
      <c r="D648" t="str">
        <v>rt6437</v>
      </c>
      <c r="E648" t="str">
        <v/>
      </c>
      <c r="F648" t="str">
        <v>Other metabolism</v>
      </c>
      <c r="G648" t="str">
        <v>Fatty acid degradation</v>
      </c>
    </row>
    <row r="649" spans="1:7" x14ac:dyDescent="0.2">
      <c r="A649" t="str">
        <v>ECOAH</v>
      </c>
      <c r="B649" t="str">
        <v>ECOAH160_x</v>
      </c>
      <c r="C649" t="str">
        <v>FWD</v>
      </c>
      <c r="D649" t="str">
        <v>rt2994,rt8147</v>
      </c>
      <c r="E649" t="str">
        <v>4.2.1.119</v>
      </c>
      <c r="F649" t="str">
        <v>Other metabolism</v>
      </c>
      <c r="G649" t="str">
        <v>Fatty acid degradation</v>
      </c>
    </row>
    <row r="650" spans="1:7" x14ac:dyDescent="0.2">
      <c r="A650" t="str">
        <v/>
      </c>
      <c r="B650" t="str">
        <v>ECOAH161b_m</v>
      </c>
      <c r="C650" t="str">
        <v>FWD</v>
      </c>
      <c r="D650" t="str">
        <v>rt6437</v>
      </c>
      <c r="E650" t="str">
        <v/>
      </c>
      <c r="F650" t="str">
        <v>Other metabolism</v>
      </c>
      <c r="G650" t="str">
        <v>Fatty acid degradation</v>
      </c>
    </row>
    <row r="651" spans="1:7" x14ac:dyDescent="0.2">
      <c r="A651" t="str">
        <v/>
      </c>
      <c r="B651" t="str">
        <v>ECOAH161b_x</v>
      </c>
      <c r="C651" t="str">
        <v>FWD</v>
      </c>
      <c r="D651" t="str">
        <v>rt2994,rt8147</v>
      </c>
      <c r="E651" t="str">
        <v>4.2.1.119</v>
      </c>
      <c r="F651" t="str">
        <v>Other metabolism</v>
      </c>
      <c r="G651" t="str">
        <v>Fatty acid degradation</v>
      </c>
    </row>
    <row r="652" spans="1:7" x14ac:dyDescent="0.2">
      <c r="A652" t="str">
        <v/>
      </c>
      <c r="B652" t="str">
        <v>ECOAH161c_m</v>
      </c>
      <c r="C652" t="str">
        <v>FWD</v>
      </c>
      <c r="D652" t="str">
        <v>rt6437</v>
      </c>
      <c r="E652" t="str">
        <v/>
      </c>
      <c r="F652" t="str">
        <v>Other metabolism</v>
      </c>
      <c r="G652" t="str">
        <v>Fatty acid degradation</v>
      </c>
    </row>
    <row r="653" spans="1:7" x14ac:dyDescent="0.2">
      <c r="A653" t="str">
        <v/>
      </c>
      <c r="B653" t="str">
        <v>ECOAH161c_x</v>
      </c>
      <c r="C653" t="str">
        <v>FWD</v>
      </c>
      <c r="D653" t="str">
        <v>rt2994,rt8147</v>
      </c>
      <c r="E653" t="str">
        <v>4.2.1.119</v>
      </c>
      <c r="F653" t="str">
        <v>Other metabolism</v>
      </c>
      <c r="G653" t="str">
        <v>Fatty acid degradation</v>
      </c>
    </row>
    <row r="654" spans="1:7" x14ac:dyDescent="0.2">
      <c r="A654" t="str">
        <v>ECOAH</v>
      </c>
      <c r="B654" t="str">
        <v>ECOAH162_x</v>
      </c>
      <c r="C654" t="str">
        <v>FWD</v>
      </c>
      <c r="D654" t="str">
        <v>rt2994,rt8147</v>
      </c>
      <c r="E654" t="str">
        <v>4.2.1.119</v>
      </c>
      <c r="F654" t="str">
        <v>Other metabolism</v>
      </c>
      <c r="G654" t="str">
        <v>Fatty acid degradation</v>
      </c>
    </row>
    <row r="655" spans="1:7" x14ac:dyDescent="0.2">
      <c r="A655" t="str">
        <v>ECOAH</v>
      </c>
      <c r="B655" t="str">
        <v>ECOAH163_x</v>
      </c>
      <c r="C655" t="str">
        <v>FWD</v>
      </c>
      <c r="D655" t="str">
        <v>rt2994,rt8147</v>
      </c>
      <c r="E655" t="str">
        <v>4.2.1.119</v>
      </c>
      <c r="F655" t="str">
        <v>Other metabolism</v>
      </c>
      <c r="G655" t="str">
        <v>Fatty acid degradation</v>
      </c>
    </row>
    <row r="656" spans="1:7" x14ac:dyDescent="0.2">
      <c r="A656" t="str">
        <v>ECOAH</v>
      </c>
      <c r="B656" t="str">
        <v>ECOAH180_m</v>
      </c>
      <c r="C656" t="str">
        <v>FWD</v>
      </c>
      <c r="D656" t="str">
        <v>rt6437</v>
      </c>
      <c r="E656" t="str">
        <v/>
      </c>
      <c r="F656" t="str">
        <v>Other metabolism</v>
      </c>
      <c r="G656" t="str">
        <v>Fatty acid degradation</v>
      </c>
    </row>
    <row r="657" spans="1:7" x14ac:dyDescent="0.2">
      <c r="A657" t="str">
        <v>ECOAH</v>
      </c>
      <c r="B657" t="str">
        <v>ECOAH180_x</v>
      </c>
      <c r="C657" t="str">
        <v>FWD</v>
      </c>
      <c r="D657" t="str">
        <v>rt2994,rt8147</v>
      </c>
      <c r="E657" t="str">
        <v>4.2.1.119</v>
      </c>
      <c r="F657" t="str">
        <v>Other metabolism</v>
      </c>
      <c r="G657" t="str">
        <v>Fatty acid degradation</v>
      </c>
    </row>
    <row r="658" spans="1:7" x14ac:dyDescent="0.2">
      <c r="A658" t="str">
        <v/>
      </c>
      <c r="B658" t="str">
        <v>ECOAH181a_m</v>
      </c>
      <c r="C658" t="str">
        <v>FWD</v>
      </c>
      <c r="D658" t="str">
        <v>rt6437</v>
      </c>
      <c r="E658" t="str">
        <v/>
      </c>
      <c r="F658" t="str">
        <v>Other metabolism</v>
      </c>
      <c r="G658" t="str">
        <v>Fatty acid degradation</v>
      </c>
    </row>
    <row r="659" spans="1:7" x14ac:dyDescent="0.2">
      <c r="A659" t="str">
        <v/>
      </c>
      <c r="B659" t="str">
        <v>ECOAH181a_x</v>
      </c>
      <c r="C659" t="str">
        <v>FWD</v>
      </c>
      <c r="D659" t="str">
        <v>rt2994,rt8147</v>
      </c>
      <c r="E659" t="str">
        <v>4.2.1.119</v>
      </c>
      <c r="F659" t="str">
        <v>Other metabolism</v>
      </c>
      <c r="G659" t="str">
        <v>Fatty acid degradation</v>
      </c>
    </row>
    <row r="660" spans="1:7" x14ac:dyDescent="0.2">
      <c r="A660" t="str">
        <v>ECOAH</v>
      </c>
      <c r="B660" t="str">
        <v>ECOAH182_x</v>
      </c>
      <c r="C660" t="str">
        <v>FWD</v>
      </c>
      <c r="D660" t="str">
        <v>rt2994,rt8147</v>
      </c>
      <c r="E660" t="str">
        <v>4.2.1.119</v>
      </c>
      <c r="F660" t="str">
        <v>Other metabolism</v>
      </c>
      <c r="G660" t="str">
        <v>Fatty acid degradation</v>
      </c>
    </row>
    <row r="661" spans="1:7" x14ac:dyDescent="0.2">
      <c r="A661" t="str">
        <v>ECOAH</v>
      </c>
      <c r="B661" t="str">
        <v>ECOAH183_x</v>
      </c>
      <c r="C661" t="str">
        <v>FWD</v>
      </c>
      <c r="D661" t="str">
        <v>rt2994,rt8147</v>
      </c>
      <c r="E661" t="str">
        <v>4.2.1.119</v>
      </c>
      <c r="F661" t="str">
        <v>Other metabolism</v>
      </c>
      <c r="G661" t="str">
        <v>Fatty acid degradation</v>
      </c>
    </row>
    <row r="662" spans="1:7" x14ac:dyDescent="0.2">
      <c r="A662" t="str">
        <v>ECOAH</v>
      </c>
      <c r="B662" t="str">
        <v>ECOAH200_x</v>
      </c>
      <c r="C662" t="str">
        <v>FWD</v>
      </c>
      <c r="D662" t="str">
        <v>rt2994,rt8147</v>
      </c>
      <c r="E662" t="str">
        <v>4.2.1.119</v>
      </c>
      <c r="F662" t="str">
        <v>Other metabolism</v>
      </c>
      <c r="G662" t="str">
        <v>Fatty acid degradation</v>
      </c>
    </row>
    <row r="663" spans="1:7" x14ac:dyDescent="0.2">
      <c r="A663" t="str">
        <v>ECOAH</v>
      </c>
      <c r="B663" t="str">
        <v>ECOAH220_x</v>
      </c>
      <c r="C663" t="str">
        <v>FWD</v>
      </c>
      <c r="D663" t="str">
        <v>rt2994,rt8147</v>
      </c>
      <c r="E663" t="str">
        <v>4.2.1.119</v>
      </c>
      <c r="F663" t="str">
        <v>Other metabolism</v>
      </c>
      <c r="G663" t="str">
        <v>Fatty acid degradation</v>
      </c>
    </row>
    <row r="664" spans="1:7" x14ac:dyDescent="0.2">
      <c r="A664" t="str">
        <v>ECOAH</v>
      </c>
      <c r="B664" t="str">
        <v>ECOAH240_x</v>
      </c>
      <c r="C664" t="str">
        <v>FWD</v>
      </c>
      <c r="D664" t="str">
        <v>rt2994,rt8147</v>
      </c>
      <c r="E664" t="str">
        <v>4.2.1.119</v>
      </c>
      <c r="F664" t="str">
        <v>Other metabolism</v>
      </c>
      <c r="G664" t="str">
        <v>Fatty acid degradation</v>
      </c>
    </row>
    <row r="665" spans="1:7" x14ac:dyDescent="0.2">
      <c r="A665" t="str">
        <v>ECOAH</v>
      </c>
      <c r="B665" t="str">
        <v>ECOAH260_x</v>
      </c>
      <c r="C665" t="str">
        <v>FWD</v>
      </c>
      <c r="D665" t="str">
        <v>rt2994,rt8147</v>
      </c>
      <c r="E665" t="str">
        <v>4.2.1.119</v>
      </c>
      <c r="F665" t="str">
        <v>Other metabolism</v>
      </c>
      <c r="G665" t="str">
        <v>Fatty acid degradation</v>
      </c>
    </row>
    <row r="666" spans="1:7" x14ac:dyDescent="0.2">
      <c r="A666" t="str">
        <v>ECOAH</v>
      </c>
      <c r="B666" t="str">
        <v>ECOAH40_m</v>
      </c>
      <c r="C666" t="str">
        <v>FWD</v>
      </c>
      <c r="D666" t="str">
        <v>rt6437</v>
      </c>
      <c r="E666" t="str">
        <v/>
      </c>
      <c r="F666" t="str">
        <v>Other metabolism</v>
      </c>
      <c r="G666" t="str">
        <v>Fatty acid degradation</v>
      </c>
    </row>
    <row r="667" spans="1:7" x14ac:dyDescent="0.2">
      <c r="A667" t="str">
        <v>ECOAH</v>
      </c>
      <c r="B667" t="str">
        <v>ECOAH40_m</v>
      </c>
      <c r="C667" t="str">
        <v>REV</v>
      </c>
      <c r="D667" t="str">
        <v>rt6437</v>
      </c>
      <c r="E667" t="str">
        <v/>
      </c>
      <c r="F667" t="str">
        <v>Other metabolism</v>
      </c>
      <c r="G667" t="str">
        <v>Fatty acid degradation</v>
      </c>
    </row>
    <row r="668" spans="1:7" x14ac:dyDescent="0.2">
      <c r="A668" t="str">
        <v>ECOAH</v>
      </c>
      <c r="B668" t="str">
        <v>ECOAH40_x</v>
      </c>
      <c r="C668" t="str">
        <v>FWD</v>
      </c>
      <c r="D668" t="str">
        <v>rt2994,rt8147</v>
      </c>
      <c r="E668" t="str">
        <v>4.2.1.119</v>
      </c>
      <c r="F668" t="str">
        <v>Other metabolism</v>
      </c>
      <c r="G668" t="str">
        <v>Fatty acid degradation</v>
      </c>
    </row>
    <row r="669" spans="1:7" x14ac:dyDescent="0.2">
      <c r="A669" t="str">
        <v>ECOAH</v>
      </c>
      <c r="B669" t="str">
        <v>ECOAH60_m</v>
      </c>
      <c r="C669" t="str">
        <v>FWD</v>
      </c>
      <c r="D669" t="str">
        <v>rt6437</v>
      </c>
      <c r="E669" t="str">
        <v/>
      </c>
      <c r="F669" t="str">
        <v>Other metabolism</v>
      </c>
      <c r="G669" t="str">
        <v>Fatty acid degradation</v>
      </c>
    </row>
    <row r="670" spans="1:7" x14ac:dyDescent="0.2">
      <c r="A670" t="str">
        <v>ECOAH</v>
      </c>
      <c r="B670" t="str">
        <v>ECOAH60_m</v>
      </c>
      <c r="C670" t="str">
        <v>REV</v>
      </c>
      <c r="D670" t="str">
        <v>rt6437</v>
      </c>
      <c r="E670" t="str">
        <v/>
      </c>
      <c r="F670" t="str">
        <v>Other metabolism</v>
      </c>
      <c r="G670" t="str">
        <v>Fatty acid degradation</v>
      </c>
    </row>
    <row r="671" spans="1:7" x14ac:dyDescent="0.2">
      <c r="A671" t="str">
        <v>ECOAH</v>
      </c>
      <c r="B671" t="str">
        <v>ECOAH60_x</v>
      </c>
      <c r="C671" t="str">
        <v>FWD</v>
      </c>
      <c r="D671" t="str">
        <v>rt2994,rt8147</v>
      </c>
      <c r="E671" t="str">
        <v>4.2.1.119</v>
      </c>
      <c r="F671" t="str">
        <v>Other metabolism</v>
      </c>
      <c r="G671" t="str">
        <v>Fatty acid degradation</v>
      </c>
    </row>
    <row r="672" spans="1:7" x14ac:dyDescent="0.2">
      <c r="A672" t="str">
        <v>ECOAH</v>
      </c>
      <c r="B672" t="str">
        <v>ECOAH80_m</v>
      </c>
      <c r="C672" t="str">
        <v>FWD</v>
      </c>
      <c r="D672" t="str">
        <v>rt6437</v>
      </c>
      <c r="E672" t="str">
        <v/>
      </c>
      <c r="F672" t="str">
        <v>Other metabolism</v>
      </c>
      <c r="G672" t="str">
        <v>Fatty acid degradation</v>
      </c>
    </row>
    <row r="673" spans="1:7" x14ac:dyDescent="0.2">
      <c r="A673" t="str">
        <v>ECOAH</v>
      </c>
      <c r="B673" t="str">
        <v>ECOAH80_m</v>
      </c>
      <c r="C673" t="str">
        <v>REV</v>
      </c>
      <c r="D673" t="str">
        <v>rt6437</v>
      </c>
      <c r="E673" t="str">
        <v/>
      </c>
      <c r="F673" t="str">
        <v>Other metabolism</v>
      </c>
      <c r="G673" t="str">
        <v>Fatty acid degradation</v>
      </c>
    </row>
    <row r="674" spans="1:7" x14ac:dyDescent="0.2">
      <c r="A674" t="str">
        <v>ECOAH</v>
      </c>
      <c r="B674" t="str">
        <v>ECOAH80_x</v>
      </c>
      <c r="C674" t="str">
        <v>FWD</v>
      </c>
      <c r="D674" t="str">
        <v>rt2994,rt8147</v>
      </c>
      <c r="E674" t="str">
        <v>4.2.1.119</v>
      </c>
      <c r="F674" t="str">
        <v>Other metabolism</v>
      </c>
      <c r="G674" t="str">
        <v>Fatty acid degradation</v>
      </c>
    </row>
    <row r="675" spans="1:7" x14ac:dyDescent="0.2">
      <c r="A675" t="str">
        <v/>
      </c>
      <c r="B675" t="str">
        <v>ECOAI101a_x</v>
      </c>
      <c r="C675" t="str">
        <v>FWD</v>
      </c>
      <c r="D675" t="str">
        <v>rt1925</v>
      </c>
      <c r="E675" t="str">
        <v>5.3.3.8</v>
      </c>
      <c r="F675" t="str">
        <v>Other metabolism</v>
      </c>
      <c r="G675" t="str">
        <v>Fatty acid degradation</v>
      </c>
    </row>
    <row r="676" spans="1:7" x14ac:dyDescent="0.2">
      <c r="A676" t="str">
        <v/>
      </c>
      <c r="B676" t="str">
        <v>ECOAI101d_x</v>
      </c>
      <c r="C676" t="str">
        <v>FWD</v>
      </c>
      <c r="D676" t="str">
        <v>rt1925</v>
      </c>
      <c r="E676" t="str">
        <v>5.3.3.8</v>
      </c>
      <c r="F676" t="str">
        <v>Other metabolism</v>
      </c>
      <c r="G676" t="str">
        <v>Fatty acid degradation</v>
      </c>
    </row>
    <row r="677" spans="1:7" x14ac:dyDescent="0.2">
      <c r="A677" t="str">
        <v/>
      </c>
      <c r="B677" t="str">
        <v>ECOAI102e_x</v>
      </c>
      <c r="C677" t="str">
        <v>FWD</v>
      </c>
      <c r="D677" t="str">
        <v>rt1925</v>
      </c>
      <c r="E677" t="str">
        <v>5.3.3.8</v>
      </c>
      <c r="F677" t="str">
        <v>Other metabolism</v>
      </c>
      <c r="G677" t="str">
        <v>Fatty acid degradation</v>
      </c>
    </row>
    <row r="678" spans="1:7" x14ac:dyDescent="0.2">
      <c r="A678" t="str">
        <v/>
      </c>
      <c r="B678" t="str">
        <v>ECOAI121a_x</v>
      </c>
      <c r="C678" t="str">
        <v>FWD</v>
      </c>
      <c r="D678" t="str">
        <v>rt1925</v>
      </c>
      <c r="E678" t="str">
        <v>5.3.3.8</v>
      </c>
      <c r="F678" t="str">
        <v>Other metabolism</v>
      </c>
      <c r="G678" t="str">
        <v>Fatty acid degradation</v>
      </c>
    </row>
    <row r="679" spans="1:7" x14ac:dyDescent="0.2">
      <c r="A679" t="str">
        <v/>
      </c>
      <c r="B679" t="str">
        <v>ECOAI121b_x</v>
      </c>
      <c r="C679" t="str">
        <v>FWD</v>
      </c>
      <c r="D679" t="str">
        <v>rt1925</v>
      </c>
      <c r="E679" t="str">
        <v>5.3.3.8</v>
      </c>
      <c r="F679" t="str">
        <v>Other metabolism</v>
      </c>
      <c r="G679" t="str">
        <v>Fatty acid degradation</v>
      </c>
    </row>
    <row r="680" spans="1:7" x14ac:dyDescent="0.2">
      <c r="A680" t="str">
        <v/>
      </c>
      <c r="B680" t="str">
        <v>ECOAI122c_x</v>
      </c>
      <c r="C680" t="str">
        <v>FWD</v>
      </c>
      <c r="D680" t="str">
        <v>rt1925</v>
      </c>
      <c r="E680" t="str">
        <v>5.3.3.8</v>
      </c>
      <c r="F680" t="str">
        <v>Other metabolism</v>
      </c>
      <c r="G680" t="str">
        <v>Fatty acid degradation</v>
      </c>
    </row>
    <row r="681" spans="1:7" x14ac:dyDescent="0.2">
      <c r="A681" t="str">
        <v/>
      </c>
      <c r="B681" t="str">
        <v>ECOAI122d_x</v>
      </c>
      <c r="C681" t="str">
        <v>FWD</v>
      </c>
      <c r="D681" t="str">
        <v>rt1925</v>
      </c>
      <c r="E681" t="str">
        <v>5.3.3.8</v>
      </c>
      <c r="F681" t="str">
        <v>Other metabolism</v>
      </c>
      <c r="G681" t="str">
        <v>Fatty acid degradation</v>
      </c>
    </row>
    <row r="682" spans="1:7" x14ac:dyDescent="0.2">
      <c r="A682" t="str">
        <v/>
      </c>
      <c r="B682" t="str">
        <v>ECOAI123e_x</v>
      </c>
      <c r="C682" t="str">
        <v>FWD</v>
      </c>
      <c r="D682" t="str">
        <v>rt1925</v>
      </c>
      <c r="E682" t="str">
        <v>5.3.3.8</v>
      </c>
      <c r="F682" t="str">
        <v>Other metabolism</v>
      </c>
      <c r="G682" t="str">
        <v>Fatty acid degradation</v>
      </c>
    </row>
    <row r="683" spans="1:7" x14ac:dyDescent="0.2">
      <c r="A683" t="str">
        <v/>
      </c>
      <c r="B683" t="str">
        <v>ECOAI141a_x</v>
      </c>
      <c r="C683" t="str">
        <v>FWD</v>
      </c>
      <c r="D683" t="str">
        <v>rt1925</v>
      </c>
      <c r="E683" t="str">
        <v>5.3.3.8</v>
      </c>
      <c r="F683" t="str">
        <v>Other metabolism</v>
      </c>
      <c r="G683" t="str">
        <v>Fatty acid degradation</v>
      </c>
    </row>
    <row r="684" spans="1:7" x14ac:dyDescent="0.2">
      <c r="A684" t="str">
        <v/>
      </c>
      <c r="B684" t="str">
        <v>ECOAI142c_x</v>
      </c>
      <c r="C684" t="str">
        <v>FWD</v>
      </c>
      <c r="D684" t="str">
        <v>rt1925</v>
      </c>
      <c r="E684" t="str">
        <v>5.3.3.8</v>
      </c>
      <c r="F684" t="str">
        <v>Other metabolism</v>
      </c>
      <c r="G684" t="str">
        <v>Fatty acid degradation</v>
      </c>
    </row>
    <row r="685" spans="1:7" x14ac:dyDescent="0.2">
      <c r="A685" t="str">
        <v/>
      </c>
      <c r="B685" t="str">
        <v>ECOAI81e_x</v>
      </c>
      <c r="C685" t="str">
        <v>FWD</v>
      </c>
      <c r="D685" t="str">
        <v>rt1925</v>
      </c>
      <c r="E685" t="str">
        <v>5.3.3.8</v>
      </c>
      <c r="F685" t="str">
        <v>Other metabolism</v>
      </c>
      <c r="G685" t="str">
        <v>Fatty acid degradation</v>
      </c>
    </row>
    <row r="686" spans="1:7" x14ac:dyDescent="0.2">
      <c r="A686" t="str">
        <v/>
      </c>
      <c r="B686" t="str">
        <v>ECOAI82e_x</v>
      </c>
      <c r="C686" t="str">
        <v>FWD</v>
      </c>
      <c r="D686" t="str">
        <v>rt1925</v>
      </c>
      <c r="E686" t="str">
        <v>5.3.3.8</v>
      </c>
      <c r="F686" t="str">
        <v>Other metabolism</v>
      </c>
      <c r="G686" t="str">
        <v>Fatty acid degradation</v>
      </c>
    </row>
    <row r="687" spans="1:7" x14ac:dyDescent="0.2">
      <c r="A687" t="str">
        <v>ECOAR</v>
      </c>
      <c r="B687" t="str">
        <v>ECOAR122_x</v>
      </c>
      <c r="C687" t="str">
        <v>FWD</v>
      </c>
      <c r="D687" t="str">
        <v>rt4860</v>
      </c>
      <c r="E687" t="str">
        <v>1.3.1.34</v>
      </c>
      <c r="F687" t="str">
        <v>Other metabolism</v>
      </c>
      <c r="G687" t="str">
        <v>Fatty acid degradation</v>
      </c>
    </row>
    <row r="688" spans="1:7" x14ac:dyDescent="0.2">
      <c r="A688" t="str">
        <v>ECOAR</v>
      </c>
      <c r="B688" t="str">
        <v>ECOAR142_x</v>
      </c>
      <c r="C688" t="str">
        <v>FWD</v>
      </c>
      <c r="D688" t="str">
        <v>rt4860</v>
      </c>
      <c r="E688" t="str">
        <v>1.3.1.34</v>
      </c>
      <c r="F688" t="str">
        <v>Other metabolism</v>
      </c>
      <c r="G688" t="str">
        <v>Fatty acid degradation</v>
      </c>
    </row>
    <row r="689" spans="1:7" x14ac:dyDescent="0.2">
      <c r="A689" t="str">
        <v>ECOAR</v>
      </c>
      <c r="B689" t="str">
        <v>ECOAR200_rm</v>
      </c>
      <c r="C689" t="str">
        <v>FWD</v>
      </c>
      <c r="D689" t="str">
        <v>rt7873</v>
      </c>
      <c r="E689" t="str">
        <v>1.3.1.93</v>
      </c>
      <c r="F689" t="str">
        <v>Other biosynthetic metabolism</v>
      </c>
      <c r="G689" t="str">
        <v>Fatty acid elongation</v>
      </c>
    </row>
    <row r="690" spans="1:7" x14ac:dyDescent="0.2">
      <c r="A690" t="str">
        <v>ECOAR</v>
      </c>
      <c r="B690" t="str">
        <v>ECOAR220_rm</v>
      </c>
      <c r="C690" t="str">
        <v>FWD</v>
      </c>
      <c r="D690" t="str">
        <v>rt7873</v>
      </c>
      <c r="E690" t="str">
        <v>1.3.1.93</v>
      </c>
      <c r="F690" t="str">
        <v>Other biosynthetic metabolism</v>
      </c>
      <c r="G690" t="str">
        <v>Fatty acid elongation</v>
      </c>
    </row>
    <row r="691" spans="1:7" x14ac:dyDescent="0.2">
      <c r="A691" t="str">
        <v>ECOAR</v>
      </c>
      <c r="B691" t="str">
        <v>ECOAR240_rm</v>
      </c>
      <c r="C691" t="str">
        <v>FWD</v>
      </c>
      <c r="D691" t="str">
        <v>rt7873</v>
      </c>
      <c r="E691" t="str">
        <v>1.3.1.93</v>
      </c>
      <c r="F691" t="str">
        <v>Other biosynthetic metabolism</v>
      </c>
      <c r="G691" t="str">
        <v>Fatty acid elongation</v>
      </c>
    </row>
    <row r="692" spans="1:7" x14ac:dyDescent="0.2">
      <c r="A692" t="str">
        <v>ECOAR</v>
      </c>
      <c r="B692" t="str">
        <v>ECOAR260_rm</v>
      </c>
      <c r="C692" t="str">
        <v>FWD</v>
      </c>
      <c r="D692" t="str">
        <v>rt7873</v>
      </c>
      <c r="E692" t="str">
        <v>1.3.1.93</v>
      </c>
      <c r="F692" t="str">
        <v>Other biosynthetic metabolism</v>
      </c>
      <c r="G692" t="str">
        <v>Fatty acid elongation</v>
      </c>
    </row>
    <row r="693" spans="1:7" x14ac:dyDescent="0.2">
      <c r="A693" t="str">
        <v/>
      </c>
      <c r="B693" t="str">
        <v>EGHLAT_c</v>
      </c>
      <c r="C693" t="str">
        <v>FWD</v>
      </c>
      <c r="D693" t="str">
        <v>rt0568_c,rt1784_c</v>
      </c>
      <c r="E693" t="str">
        <v>2.6.1.1</v>
      </c>
      <c r="F693" t="str">
        <v>Amino acid metabolism</v>
      </c>
      <c r="G693" t="str">
        <v>Arginine and proline metabolism</v>
      </c>
    </row>
    <row r="694" spans="1:7" x14ac:dyDescent="0.2">
      <c r="A694" t="str">
        <v/>
      </c>
      <c r="B694" t="str">
        <v>EGHLAT_m</v>
      </c>
      <c r="C694" t="str">
        <v>FWD</v>
      </c>
      <c r="D694" t="str">
        <v>rt5562_m</v>
      </c>
      <c r="E694" t="str">
        <v/>
      </c>
      <c r="F694" t="str">
        <v>Other metabolism</v>
      </c>
      <c r="G694" t="str">
        <v>Unassigned</v>
      </c>
    </row>
    <row r="695" spans="1:7" x14ac:dyDescent="0.2">
      <c r="A695" t="str">
        <v/>
      </c>
      <c r="B695" t="str">
        <v>EGHLAT_x</v>
      </c>
      <c r="C695" t="str">
        <v>FWD</v>
      </c>
      <c r="D695" t="str">
        <v>rt0568_x,rt5562_x</v>
      </c>
      <c r="E695" t="str">
        <v>2.6.1.1</v>
      </c>
      <c r="F695" t="str">
        <v>Amino acid metabolism</v>
      </c>
      <c r="G695" t="str">
        <v>Arginine and proline metabolism</v>
      </c>
    </row>
    <row r="696" spans="1:7" x14ac:dyDescent="0.2">
      <c r="A696" t="str">
        <v/>
      </c>
      <c r="B696" t="str">
        <v>ENO_c</v>
      </c>
      <c r="C696" t="str">
        <v>FWD</v>
      </c>
      <c r="D696" t="str">
        <v>rt0669</v>
      </c>
      <c r="E696" t="str">
        <v>4.2.1.11</v>
      </c>
      <c r="F696" t="str">
        <v>Central metabolism</v>
      </c>
      <c r="G696" t="str">
        <v>Glycolysis / Gluconeogenesis</v>
      </c>
    </row>
    <row r="697" spans="1:7" x14ac:dyDescent="0.2">
      <c r="A697" t="str">
        <v/>
      </c>
      <c r="B697" t="str">
        <v>ENO_c</v>
      </c>
      <c r="C697" t="str">
        <v>REV</v>
      </c>
      <c r="D697" t="str">
        <v>rt0669</v>
      </c>
      <c r="E697" t="str">
        <v>4.2.1.11</v>
      </c>
      <c r="F697" t="str">
        <v>Central metabolism</v>
      </c>
      <c r="G697" t="str">
        <v>Glycolysis / Gluconeogenesis</v>
      </c>
    </row>
    <row r="698" spans="1:7" x14ac:dyDescent="0.2">
      <c r="A698" t="str">
        <v/>
      </c>
      <c r="B698" t="str">
        <v>EPGALURS_e</v>
      </c>
      <c r="C698" t="str">
        <v>FWD</v>
      </c>
      <c r="D698" t="str">
        <v>rt2116</v>
      </c>
      <c r="E698" t="str">
        <v>3.2.1.15</v>
      </c>
      <c r="F698" t="str">
        <v>Other biosynthetic metabolism</v>
      </c>
      <c r="G698" t="str">
        <v>Pentose and glucuronate interconversions</v>
      </c>
    </row>
    <row r="699" spans="1:7" x14ac:dyDescent="0.2">
      <c r="A699" t="str">
        <v/>
      </c>
      <c r="B699" t="str">
        <v>ERGSTGLCT_c</v>
      </c>
      <c r="C699" t="str">
        <v>FWD</v>
      </c>
      <c r="D699" t="str">
        <v>rt5466</v>
      </c>
      <c r="E699" t="str">
        <v>2.4.1.173</v>
      </c>
      <c r="F699" t="str">
        <v>Other metabolism</v>
      </c>
      <c r="G699" t="str">
        <v>Unassigned</v>
      </c>
    </row>
    <row r="700" spans="1:7" x14ac:dyDescent="0.2">
      <c r="A700" t="str">
        <v>ETFOXRq</v>
      </c>
      <c r="B700" t="str">
        <v>ETFOXRq9_c</v>
      </c>
      <c r="C700" t="str">
        <v>FWD</v>
      </c>
      <c r="D700" t="str">
        <v>CIR1AIM45</v>
      </c>
      <c r="E700" t="str">
        <v/>
      </c>
      <c r="F700" t="str">
        <v>Central metabolism</v>
      </c>
      <c r="G700" t="str">
        <v>Oxidative phosphorylation</v>
      </c>
    </row>
    <row r="701" spans="1:7" x14ac:dyDescent="0.2">
      <c r="A701" t="str">
        <v>ETFOXRq</v>
      </c>
      <c r="B701" t="str">
        <v>ETFOXRq9_m</v>
      </c>
      <c r="C701" t="str">
        <v>FWD</v>
      </c>
      <c r="D701" t="str">
        <v>CIR1AIM45</v>
      </c>
      <c r="E701" t="str">
        <v/>
      </c>
      <c r="F701" t="str">
        <v>Central metabolism</v>
      </c>
      <c r="G701" t="str">
        <v>Oxidative phosphorylation</v>
      </c>
    </row>
    <row r="702" spans="1:7" x14ac:dyDescent="0.2">
      <c r="A702" t="str">
        <v>ETFOXRq</v>
      </c>
      <c r="B702" t="str">
        <v>ETFOXRq9_m</v>
      </c>
      <c r="C702" t="str">
        <v>REV</v>
      </c>
      <c r="D702" t="str">
        <v>CIR1AIM45</v>
      </c>
      <c r="E702" t="str">
        <v/>
      </c>
      <c r="F702" t="str">
        <v>Central metabolism</v>
      </c>
      <c r="G702" t="str">
        <v>Oxidative phosphorylation</v>
      </c>
    </row>
    <row r="703" spans="1:7" x14ac:dyDescent="0.2">
      <c r="A703" t="str">
        <v/>
      </c>
      <c r="B703" t="str">
        <v>ETHAK_c</v>
      </c>
      <c r="C703" t="str">
        <v>FWD</v>
      </c>
      <c r="D703" t="str">
        <v>rt7614</v>
      </c>
      <c r="E703" t="str">
        <v>2.7.1.82</v>
      </c>
      <c r="F703" t="str">
        <v>Other biosynthetic metabolism</v>
      </c>
      <c r="G703" t="str">
        <v>Glycerophospholipid metabolism</v>
      </c>
    </row>
    <row r="704" spans="1:7" x14ac:dyDescent="0.2">
      <c r="A704" t="str">
        <v/>
      </c>
      <c r="B704" t="str">
        <v>ETHAPT_rm</v>
      </c>
      <c r="C704" t="str">
        <v>FWD</v>
      </c>
      <c r="D704" t="str">
        <v>rt2983</v>
      </c>
      <c r="E704" t="str">
        <v>2.7.8.1</v>
      </c>
      <c r="F704" t="str">
        <v>Other biosynthetic metabolism</v>
      </c>
      <c r="G704" t="str">
        <v>Glycerophospholipid biosynthesis</v>
      </c>
    </row>
    <row r="705" spans="1:7" x14ac:dyDescent="0.2">
      <c r="A705" t="str">
        <v/>
      </c>
      <c r="B705" t="str">
        <v>ETNO2OX_c</v>
      </c>
      <c r="C705" t="str">
        <v>FWD</v>
      </c>
      <c r="D705" t="str">
        <v>rt3897</v>
      </c>
      <c r="E705" t="str">
        <v>1.13.12.16</v>
      </c>
      <c r="F705" t="str">
        <v>Other biosynthetic metabolism</v>
      </c>
      <c r="G705" t="str">
        <v>Nitrogen metabolism</v>
      </c>
    </row>
    <row r="706" spans="1:7" x14ac:dyDescent="0.2">
      <c r="A706" t="str">
        <v/>
      </c>
      <c r="B706" t="str">
        <v>F1PP_c</v>
      </c>
      <c r="C706" t="str">
        <v>FWD</v>
      </c>
      <c r="D706" t="str">
        <v>rt0208,rt5045</v>
      </c>
      <c r="E706" t="str">
        <v>3.1.3.68</v>
      </c>
      <c r="F706" t="str">
        <v>Other metabolism</v>
      </c>
      <c r="G706" t="str">
        <v>Alternative carbon metabolism</v>
      </c>
    </row>
    <row r="707" spans="1:7" x14ac:dyDescent="0.2">
      <c r="A707" t="str">
        <v>FACOAE</v>
      </c>
      <c r="B707" t="str">
        <v>FACOAE100_x</v>
      </c>
      <c r="C707" t="str">
        <v>FWD</v>
      </c>
      <c r="D707" t="str">
        <v>rt7680</v>
      </c>
      <c r="E707" t="str">
        <v>3.1.2.2</v>
      </c>
      <c r="F707" t="str">
        <v>Other metabolism</v>
      </c>
      <c r="G707" t="str">
        <v>Fatty acid degradation</v>
      </c>
    </row>
    <row r="708" spans="1:7" x14ac:dyDescent="0.2">
      <c r="A708" t="str">
        <v>FACOAE</v>
      </c>
      <c r="B708" t="str">
        <v>FACOAE120_c</v>
      </c>
      <c r="C708" t="str">
        <v>FWD</v>
      </c>
      <c r="D708" t="str">
        <v>rt4680</v>
      </c>
      <c r="E708" t="str">
        <v>3.1.2.2</v>
      </c>
      <c r="F708" t="str">
        <v>Other biosynthetic metabolism</v>
      </c>
      <c r="G708" t="str">
        <v>Fatty acid biosynthesis</v>
      </c>
    </row>
    <row r="709" spans="1:7" x14ac:dyDescent="0.2">
      <c r="A709" t="str">
        <v>FACOAE</v>
      </c>
      <c r="B709" t="str">
        <v>FACOAE120_x</v>
      </c>
      <c r="C709" t="str">
        <v>FWD</v>
      </c>
      <c r="D709" t="str">
        <v>rt7680</v>
      </c>
      <c r="E709" t="str">
        <v>3.1.2.2</v>
      </c>
      <c r="F709" t="str">
        <v>Other metabolism</v>
      </c>
      <c r="G709" t="str">
        <v>Fatty acid degradation</v>
      </c>
    </row>
    <row r="710" spans="1:7" x14ac:dyDescent="0.2">
      <c r="A710" t="str">
        <v>FACOAE</v>
      </c>
      <c r="B710" t="str">
        <v>FACOAE140_c</v>
      </c>
      <c r="C710" t="str">
        <v>FWD</v>
      </c>
      <c r="D710" t="str">
        <v>rt4680</v>
      </c>
      <c r="E710" t="str">
        <v>3.1.2.2</v>
      </c>
      <c r="F710" t="str">
        <v>Other biosynthetic metabolism</v>
      </c>
      <c r="G710" t="str">
        <v>Fatty acid biosynthesis</v>
      </c>
    </row>
    <row r="711" spans="1:7" x14ac:dyDescent="0.2">
      <c r="A711" t="str">
        <v>FACOAE</v>
      </c>
      <c r="B711" t="str">
        <v>FACOAE140_x</v>
      </c>
      <c r="C711" t="str">
        <v>FWD</v>
      </c>
      <c r="D711" t="str">
        <v>rt7680</v>
      </c>
      <c r="E711" t="str">
        <v>3.1.2.2</v>
      </c>
      <c r="F711" t="str">
        <v>Other metabolism</v>
      </c>
      <c r="G711" t="str">
        <v>Fatty acid degradation</v>
      </c>
    </row>
    <row r="712" spans="1:7" x14ac:dyDescent="0.2">
      <c r="A712" t="str">
        <v>FACOAE</v>
      </c>
      <c r="B712" t="str">
        <v>FACOAE160_c</v>
      </c>
      <c r="C712" t="str">
        <v>FWD</v>
      </c>
      <c r="D712" t="str">
        <v>rt0088,rt4680</v>
      </c>
      <c r="E712" t="str">
        <v>3.1.2.2</v>
      </c>
      <c r="F712" t="str">
        <v>Other biosynthetic metabolism</v>
      </c>
      <c r="G712" t="str">
        <v>Fatty acid biosynthesis</v>
      </c>
    </row>
    <row r="713" spans="1:7" x14ac:dyDescent="0.2">
      <c r="A713" t="str">
        <v>FACOAE</v>
      </c>
      <c r="B713" t="str">
        <v>FACOAE160_x</v>
      </c>
      <c r="C713" t="str">
        <v>FWD</v>
      </c>
      <c r="D713" t="str">
        <v>rt7680</v>
      </c>
      <c r="E713" t="str">
        <v>3.1.2.2</v>
      </c>
      <c r="F713" t="str">
        <v>Other metabolism</v>
      </c>
      <c r="G713" t="str">
        <v>Fatty acid degradation</v>
      </c>
    </row>
    <row r="714" spans="1:7" x14ac:dyDescent="0.2">
      <c r="A714" t="str">
        <v>FACOAE</v>
      </c>
      <c r="B714" t="str">
        <v>FACOAE161_c</v>
      </c>
      <c r="C714" t="str">
        <v>FWD</v>
      </c>
      <c r="D714" t="str">
        <v>rt0088,rt4680</v>
      </c>
      <c r="E714" t="str">
        <v>3.1.2.2</v>
      </c>
      <c r="F714" t="str">
        <v>Other biosynthetic metabolism</v>
      </c>
      <c r="G714" t="str">
        <v>Fatty acid biosynthesis</v>
      </c>
    </row>
    <row r="715" spans="1:7" x14ac:dyDescent="0.2">
      <c r="A715" t="str">
        <v>FACOAE</v>
      </c>
      <c r="B715" t="str">
        <v>FACOAE161_x</v>
      </c>
      <c r="C715" t="str">
        <v>FWD</v>
      </c>
      <c r="D715" t="str">
        <v>rt7680</v>
      </c>
      <c r="E715" t="str">
        <v>3.1.2.2</v>
      </c>
      <c r="F715" t="str">
        <v>Other metabolism</v>
      </c>
      <c r="G715" t="str">
        <v>Fatty acid degradation</v>
      </c>
    </row>
    <row r="716" spans="1:7" x14ac:dyDescent="0.2">
      <c r="A716" t="str">
        <v>FACOAE</v>
      </c>
      <c r="B716" t="str">
        <v>FACOAE180_c</v>
      </c>
      <c r="C716" t="str">
        <v>FWD</v>
      </c>
      <c r="D716" t="str">
        <v>rt0088,rt4680</v>
      </c>
      <c r="E716" t="str">
        <v>3.1.2.2</v>
      </c>
      <c r="F716" t="str">
        <v>Other biosynthetic metabolism</v>
      </c>
      <c r="G716" t="str">
        <v>Fatty acid biosynthesis</v>
      </c>
    </row>
    <row r="717" spans="1:7" x14ac:dyDescent="0.2">
      <c r="A717" t="str">
        <v>FACOAE</v>
      </c>
      <c r="B717" t="str">
        <v>FACOAE180_x</v>
      </c>
      <c r="C717" t="str">
        <v>FWD</v>
      </c>
      <c r="D717" t="str">
        <v>rt7680</v>
      </c>
      <c r="E717" t="str">
        <v>3.1.2.2</v>
      </c>
      <c r="F717" t="str">
        <v>Other metabolism</v>
      </c>
      <c r="G717" t="str">
        <v>Fatty acid degradation</v>
      </c>
    </row>
    <row r="718" spans="1:7" x14ac:dyDescent="0.2">
      <c r="A718" t="str">
        <v>FACOAE</v>
      </c>
      <c r="B718" t="str">
        <v>FACOAE181_c</v>
      </c>
      <c r="C718" t="str">
        <v>FWD</v>
      </c>
      <c r="D718" t="str">
        <v>rt0088,rt4680</v>
      </c>
      <c r="E718" t="str">
        <v>3.1.2.2</v>
      </c>
      <c r="F718" t="str">
        <v>Other biosynthetic metabolism</v>
      </c>
      <c r="G718" t="str">
        <v>Fatty acid biosynthesis</v>
      </c>
    </row>
    <row r="719" spans="1:7" x14ac:dyDescent="0.2">
      <c r="A719" t="str">
        <v>FACOAE</v>
      </c>
      <c r="B719" t="str">
        <v>FACOAE181_x</v>
      </c>
      <c r="C719" t="str">
        <v>FWD</v>
      </c>
      <c r="D719" t="str">
        <v>rt7680</v>
      </c>
      <c r="E719" t="str">
        <v>3.1.2.2</v>
      </c>
      <c r="F719" t="str">
        <v>Other metabolism</v>
      </c>
      <c r="G719" t="str">
        <v>Fatty acid degradation</v>
      </c>
    </row>
    <row r="720" spans="1:7" x14ac:dyDescent="0.2">
      <c r="A720" t="str">
        <v>FACOAE</v>
      </c>
      <c r="B720" t="str">
        <v>FACOAE182_c</v>
      </c>
      <c r="C720" t="str">
        <v>FWD</v>
      </c>
      <c r="D720" t="str">
        <v>rt0088,rt4680</v>
      </c>
      <c r="E720" t="str">
        <v>3.1.2.2</v>
      </c>
      <c r="F720" t="str">
        <v>Other biosynthetic metabolism</v>
      </c>
      <c r="G720" t="str">
        <v>Fatty acid biosynthesis</v>
      </c>
    </row>
    <row r="721" spans="1:7" x14ac:dyDescent="0.2">
      <c r="A721" t="str">
        <v>FACOAE</v>
      </c>
      <c r="B721" t="str">
        <v>FACOAE182_x</v>
      </c>
      <c r="C721" t="str">
        <v>FWD</v>
      </c>
      <c r="D721" t="str">
        <v>rt7680</v>
      </c>
      <c r="E721" t="str">
        <v>3.1.2.2</v>
      </c>
      <c r="F721" t="str">
        <v>Other metabolism</v>
      </c>
      <c r="G721" t="str">
        <v>Fatty acid degradation</v>
      </c>
    </row>
    <row r="722" spans="1:7" x14ac:dyDescent="0.2">
      <c r="A722" t="str">
        <v>FACOAE</v>
      </c>
      <c r="B722" t="str">
        <v>FACOAE183_c</v>
      </c>
      <c r="C722" t="str">
        <v>FWD</v>
      </c>
      <c r="D722" t="str">
        <v>rt0088,rt4680</v>
      </c>
      <c r="E722" t="str">
        <v>3.1.2.2</v>
      </c>
      <c r="F722" t="str">
        <v>Other biosynthetic metabolism</v>
      </c>
      <c r="G722" t="str">
        <v>Fatty acid biosynthesis</v>
      </c>
    </row>
    <row r="723" spans="1:7" x14ac:dyDescent="0.2">
      <c r="A723" t="str">
        <v>FACOAE</v>
      </c>
      <c r="B723" t="str">
        <v>FACOAE183_x</v>
      </c>
      <c r="C723" t="str">
        <v>FWD</v>
      </c>
      <c r="D723" t="str">
        <v>rt7680</v>
      </c>
      <c r="E723" t="str">
        <v>3.1.2.2</v>
      </c>
      <c r="F723" t="str">
        <v>Other metabolism</v>
      </c>
      <c r="G723" t="str">
        <v>Fatty acid degradation</v>
      </c>
    </row>
    <row r="724" spans="1:7" x14ac:dyDescent="0.2">
      <c r="A724" t="str">
        <v>FACOAE</v>
      </c>
      <c r="B724" t="str">
        <v>FACOAE40_x</v>
      </c>
      <c r="C724" t="str">
        <v>FWD</v>
      </c>
      <c r="D724" t="str">
        <v>rt7680</v>
      </c>
      <c r="E724" t="str">
        <v>3.1.2.2</v>
      </c>
      <c r="F724" t="str">
        <v>Other metabolism</v>
      </c>
      <c r="G724" t="str">
        <v>Fatty acid degradation</v>
      </c>
    </row>
    <row r="725" spans="1:7" x14ac:dyDescent="0.2">
      <c r="A725" t="str">
        <v>FACOAE</v>
      </c>
      <c r="B725" t="str">
        <v>FACOAE60_x</v>
      </c>
      <c r="C725" t="str">
        <v>FWD</v>
      </c>
      <c r="D725" t="str">
        <v>rt7680</v>
      </c>
      <c r="E725" t="str">
        <v>3.1.2.2</v>
      </c>
      <c r="F725" t="str">
        <v>Other metabolism</v>
      </c>
      <c r="G725" t="str">
        <v>Fatty acid degradation</v>
      </c>
    </row>
    <row r="726" spans="1:7" x14ac:dyDescent="0.2">
      <c r="A726" t="str">
        <v>FACOAE</v>
      </c>
      <c r="B726" t="str">
        <v>FACOAE80_x</v>
      </c>
      <c r="C726" t="str">
        <v>FWD</v>
      </c>
      <c r="D726" t="str">
        <v>rt7680</v>
      </c>
      <c r="E726" t="str">
        <v>3.1.2.2</v>
      </c>
      <c r="F726" t="str">
        <v>Other metabolism</v>
      </c>
      <c r="G726" t="str">
        <v>Fatty acid degradation</v>
      </c>
    </row>
    <row r="727" spans="1:7" x14ac:dyDescent="0.2">
      <c r="A727" t="str">
        <v>FACOAL</v>
      </c>
      <c r="B727" t="str">
        <v>FACOAL100_c</v>
      </c>
      <c r="C727" t="str">
        <v>FWD</v>
      </c>
      <c r="D727" t="str">
        <v>rt7532_c</v>
      </c>
      <c r="E727" t="str">
        <v>6.2.1.3</v>
      </c>
      <c r="F727" t="str">
        <v>Other biosynthetic metabolism</v>
      </c>
      <c r="G727" t="str">
        <v>Fatty acid biosynthesis</v>
      </c>
    </row>
    <row r="728" spans="1:7" x14ac:dyDescent="0.2">
      <c r="A728" t="str">
        <v>FACOAL</v>
      </c>
      <c r="B728" t="str">
        <v>FACOAL100_x</v>
      </c>
      <c r="C728" t="str">
        <v>FWD</v>
      </c>
      <c r="D728" t="str">
        <v>rt4187,rt7761</v>
      </c>
      <c r="E728" t="str">
        <v>6.2.1.3</v>
      </c>
      <c r="F728" t="str">
        <v>Other metabolism</v>
      </c>
      <c r="G728" t="str">
        <v>Fatty acid degradation</v>
      </c>
    </row>
    <row r="729" spans="1:7" x14ac:dyDescent="0.2">
      <c r="A729" t="str">
        <v>FACOAL</v>
      </c>
      <c r="B729" t="str">
        <v>FACOAL120_c</v>
      </c>
      <c r="C729" t="str">
        <v>FWD</v>
      </c>
      <c r="D729" t="str">
        <v>rt7532_c</v>
      </c>
      <c r="E729" t="str">
        <v>6.2.1.3</v>
      </c>
      <c r="F729" t="str">
        <v>Other biosynthetic metabolism</v>
      </c>
      <c r="G729" t="str">
        <v>Fatty acid biosynthesis</v>
      </c>
    </row>
    <row r="730" spans="1:7" x14ac:dyDescent="0.2">
      <c r="A730" t="str">
        <v>FACOAL</v>
      </c>
      <c r="B730" t="str">
        <v>FACOAL120_l</v>
      </c>
      <c r="C730" t="str">
        <v>FWD</v>
      </c>
      <c r="D730" t="str">
        <v>rt2799_l</v>
      </c>
      <c r="E730" t="str">
        <v>6.2.1.3</v>
      </c>
      <c r="F730" t="str">
        <v>Other metabolism</v>
      </c>
      <c r="G730" t="str">
        <v>Fatty acid degradation</v>
      </c>
    </row>
    <row r="731" spans="1:7" x14ac:dyDescent="0.2">
      <c r="A731" t="str">
        <v>FACOAL</v>
      </c>
      <c r="B731" t="str">
        <v>FACOAL120_rm</v>
      </c>
      <c r="C731" t="str">
        <v>FWD</v>
      </c>
      <c r="D731" t="str">
        <v>rt2799_rm</v>
      </c>
      <c r="E731" t="str">
        <v>6.2.1.3</v>
      </c>
      <c r="F731" t="str">
        <v>Other metabolism</v>
      </c>
      <c r="G731" t="str">
        <v>Fatty acid degradation</v>
      </c>
    </row>
    <row r="732" spans="1:7" x14ac:dyDescent="0.2">
      <c r="A732" t="str">
        <v>FACOAL</v>
      </c>
      <c r="B732" t="str">
        <v>FACOAL120_x</v>
      </c>
      <c r="C732" t="str">
        <v>FWD</v>
      </c>
      <c r="D732" t="str">
        <v>rt4187,rt7761</v>
      </c>
      <c r="E732" t="str">
        <v>6.2.1.3</v>
      </c>
      <c r="F732" t="str">
        <v>Other metabolism</v>
      </c>
      <c r="G732" t="str">
        <v>Fatty acid degradation</v>
      </c>
    </row>
    <row r="733" spans="1:7" x14ac:dyDescent="0.2">
      <c r="A733" t="str">
        <v>FACOAL</v>
      </c>
      <c r="B733" t="str">
        <v>FACOAL140_l</v>
      </c>
      <c r="C733" t="str">
        <v>FWD</v>
      </c>
      <c r="D733" t="str">
        <v>rt2799_l</v>
      </c>
      <c r="E733" t="str">
        <v>6.2.1.3</v>
      </c>
      <c r="F733" t="str">
        <v>Other metabolism</v>
      </c>
      <c r="G733" t="str">
        <v>Fatty acid degradation</v>
      </c>
    </row>
    <row r="734" spans="1:7" x14ac:dyDescent="0.2">
      <c r="A734" t="str">
        <v>FACOAL</v>
      </c>
      <c r="B734" t="str">
        <v>FACOAL140_rm</v>
      </c>
      <c r="C734" t="str">
        <v>FWD</v>
      </c>
      <c r="D734" t="str">
        <v>rt2799_rm</v>
      </c>
      <c r="E734" t="str">
        <v>6.2.1.3</v>
      </c>
      <c r="F734" t="str">
        <v>Other metabolism</v>
      </c>
      <c r="G734" t="str">
        <v>Fatty acid degradation</v>
      </c>
    </row>
    <row r="735" spans="1:7" x14ac:dyDescent="0.2">
      <c r="A735" t="str">
        <v>FACOAL</v>
      </c>
      <c r="B735" t="str">
        <v>FACOAL140_x</v>
      </c>
      <c r="C735" t="str">
        <v>FWD</v>
      </c>
      <c r="D735" t="str">
        <v>rt4187,rt7761</v>
      </c>
      <c r="E735" t="str">
        <v>6.2.1.3</v>
      </c>
      <c r="F735" t="str">
        <v>Other metabolism</v>
      </c>
      <c r="G735" t="str">
        <v>Fatty acid degradation</v>
      </c>
    </row>
    <row r="736" spans="1:7" x14ac:dyDescent="0.2">
      <c r="A736" t="str">
        <v>FACOAL</v>
      </c>
      <c r="B736" t="str">
        <v>FACOAL160_l</v>
      </c>
      <c r="C736" t="str">
        <v>FWD</v>
      </c>
      <c r="D736" t="str">
        <v>rt2799_l</v>
      </c>
      <c r="E736" t="str">
        <v>6.2.1.3</v>
      </c>
      <c r="F736" t="str">
        <v>Other metabolism</v>
      </c>
      <c r="G736" t="str">
        <v>Fatty acid degradation</v>
      </c>
    </row>
    <row r="737" spans="1:7" x14ac:dyDescent="0.2">
      <c r="A737" t="str">
        <v>FACOAL</v>
      </c>
      <c r="B737" t="str">
        <v>FACOAL160_rm</v>
      </c>
      <c r="C737" t="str">
        <v>FWD</v>
      </c>
      <c r="D737" t="str">
        <v>rt2799_rm</v>
      </c>
      <c r="E737" t="str">
        <v>6.2.1.3</v>
      </c>
      <c r="F737" t="str">
        <v>Other metabolism</v>
      </c>
      <c r="G737" t="str">
        <v>Fatty acid degradation</v>
      </c>
    </row>
    <row r="738" spans="1:7" x14ac:dyDescent="0.2">
      <c r="A738" t="str">
        <v>FACOAL</v>
      </c>
      <c r="B738" t="str">
        <v>FACOAL160_x</v>
      </c>
      <c r="C738" t="str">
        <v>FWD</v>
      </c>
      <c r="D738" t="str">
        <v>rt4187,rt7761</v>
      </c>
      <c r="E738" t="str">
        <v>6.2.1.3</v>
      </c>
      <c r="F738" t="str">
        <v>Other metabolism</v>
      </c>
      <c r="G738" t="str">
        <v>Fatty acid degradation</v>
      </c>
    </row>
    <row r="739" spans="1:7" x14ac:dyDescent="0.2">
      <c r="A739" t="str">
        <v>FACOAL</v>
      </c>
      <c r="B739" t="str">
        <v>FACOAL161_l</v>
      </c>
      <c r="C739" t="str">
        <v>FWD</v>
      </c>
      <c r="D739" t="str">
        <v>rt2799_l</v>
      </c>
      <c r="E739" t="str">
        <v>6.2.1.3</v>
      </c>
      <c r="F739" t="str">
        <v>Other metabolism</v>
      </c>
      <c r="G739" t="str">
        <v>Fatty acid degradation</v>
      </c>
    </row>
    <row r="740" spans="1:7" x14ac:dyDescent="0.2">
      <c r="A740" t="str">
        <v>FACOAL</v>
      </c>
      <c r="B740" t="str">
        <v>FACOAL161_rm</v>
      </c>
      <c r="C740" t="str">
        <v>FWD</v>
      </c>
      <c r="D740" t="str">
        <v>rt2799_rm</v>
      </c>
      <c r="E740" t="str">
        <v>6.2.1.3</v>
      </c>
      <c r="F740" t="str">
        <v>Other metabolism</v>
      </c>
      <c r="G740" t="str">
        <v>Fatty acid degradation</v>
      </c>
    </row>
    <row r="741" spans="1:7" x14ac:dyDescent="0.2">
      <c r="A741" t="str">
        <v>FACOAL</v>
      </c>
      <c r="B741" t="str">
        <v>FACOAL161_x</v>
      </c>
      <c r="C741" t="str">
        <v>FWD</v>
      </c>
      <c r="D741" t="str">
        <v>rt4187,rt7761</v>
      </c>
      <c r="E741" t="str">
        <v>6.2.1.3</v>
      </c>
      <c r="F741" t="str">
        <v>Other metabolism</v>
      </c>
      <c r="G741" t="str">
        <v>Fatty acid degradation</v>
      </c>
    </row>
    <row r="742" spans="1:7" x14ac:dyDescent="0.2">
      <c r="A742" t="str">
        <v>FACOAL</v>
      </c>
      <c r="B742" t="str">
        <v>FACOAL180_l</v>
      </c>
      <c r="C742" t="str">
        <v>FWD</v>
      </c>
      <c r="D742" t="str">
        <v>rt2799_l</v>
      </c>
      <c r="E742" t="str">
        <v>6.2.1.3</v>
      </c>
      <c r="F742" t="str">
        <v>Other metabolism</v>
      </c>
      <c r="G742" t="str">
        <v>Fatty acid degradation</v>
      </c>
    </row>
    <row r="743" spans="1:7" x14ac:dyDescent="0.2">
      <c r="A743" t="str">
        <v>FACOAL</v>
      </c>
      <c r="B743" t="str">
        <v>FACOAL180_rm</v>
      </c>
      <c r="C743" t="str">
        <v>FWD</v>
      </c>
      <c r="D743" t="str">
        <v>rt2799_rm</v>
      </c>
      <c r="E743" t="str">
        <v>6.2.1.3</v>
      </c>
      <c r="F743" t="str">
        <v>Other metabolism</v>
      </c>
      <c r="G743" t="str">
        <v>Fatty acid degradation</v>
      </c>
    </row>
    <row r="744" spans="1:7" x14ac:dyDescent="0.2">
      <c r="A744" t="str">
        <v>FACOAL</v>
      </c>
      <c r="B744" t="str">
        <v>FACOAL180_x</v>
      </c>
      <c r="C744" t="str">
        <v>FWD</v>
      </c>
      <c r="D744" t="str">
        <v>rt4187,rt7761</v>
      </c>
      <c r="E744" t="str">
        <v>6.2.1.3</v>
      </c>
      <c r="F744" t="str">
        <v>Other metabolism</v>
      </c>
      <c r="G744" t="str">
        <v>Fatty acid degradation</v>
      </c>
    </row>
    <row r="745" spans="1:7" x14ac:dyDescent="0.2">
      <c r="A745" t="str">
        <v>FACOAL</v>
      </c>
      <c r="B745" t="str">
        <v>FACOAL181_l</v>
      </c>
      <c r="C745" t="str">
        <v>FWD</v>
      </c>
      <c r="D745" t="str">
        <v>rt2799_l</v>
      </c>
      <c r="E745" t="str">
        <v>6.2.1.3</v>
      </c>
      <c r="F745" t="str">
        <v>Other metabolism</v>
      </c>
      <c r="G745" t="str">
        <v>Fatty acid degradation</v>
      </c>
    </row>
    <row r="746" spans="1:7" x14ac:dyDescent="0.2">
      <c r="A746" t="str">
        <v>FACOAL</v>
      </c>
      <c r="B746" t="str">
        <v>FACOAL181_rm</v>
      </c>
      <c r="C746" t="str">
        <v>FWD</v>
      </c>
      <c r="D746" t="str">
        <v>rt2799_rm</v>
      </c>
      <c r="E746" t="str">
        <v>6.2.1.3</v>
      </c>
      <c r="F746" t="str">
        <v>Other metabolism</v>
      </c>
      <c r="G746" t="str">
        <v>Fatty acid degradation</v>
      </c>
    </row>
    <row r="747" spans="1:7" x14ac:dyDescent="0.2">
      <c r="A747" t="str">
        <v>FACOAL</v>
      </c>
      <c r="B747" t="str">
        <v>FACOAL181_x</v>
      </c>
      <c r="C747" t="str">
        <v>FWD</v>
      </c>
      <c r="D747" t="str">
        <v>rt4187,rt7761</v>
      </c>
      <c r="E747" t="str">
        <v>6.2.1.3</v>
      </c>
      <c r="F747" t="str">
        <v>Other metabolism</v>
      </c>
      <c r="G747" t="str">
        <v>Fatty acid degradation</v>
      </c>
    </row>
    <row r="748" spans="1:7" x14ac:dyDescent="0.2">
      <c r="A748" t="str">
        <v>FACOAL</v>
      </c>
      <c r="B748" t="str">
        <v>FACOAL182_l</v>
      </c>
      <c r="C748" t="str">
        <v>FWD</v>
      </c>
      <c r="D748" t="str">
        <v>rt2799_l</v>
      </c>
      <c r="E748" t="str">
        <v/>
      </c>
      <c r="F748" t="str">
        <v>Other metabolism</v>
      </c>
      <c r="G748" t="str">
        <v>Fatty acid degradation</v>
      </c>
    </row>
    <row r="749" spans="1:7" x14ac:dyDescent="0.2">
      <c r="A749" t="str">
        <v>FACOAL</v>
      </c>
      <c r="B749" t="str">
        <v>FACOAL182_rm</v>
      </c>
      <c r="C749" t="str">
        <v>FWD</v>
      </c>
      <c r="D749" t="str">
        <v>rt2799_rm</v>
      </c>
      <c r="E749" t="str">
        <v/>
      </c>
      <c r="F749" t="str">
        <v>Other biosynthetic metabolism</v>
      </c>
      <c r="G749" t="str">
        <v>Fatty acid biosynthesis</v>
      </c>
    </row>
    <row r="750" spans="1:7" x14ac:dyDescent="0.2">
      <c r="A750" t="str">
        <v>FACOAL</v>
      </c>
      <c r="B750" t="str">
        <v>FACOAL182_x</v>
      </c>
      <c r="C750" t="str">
        <v>FWD</v>
      </c>
      <c r="D750" t="str">
        <v>rt4187,rt7761</v>
      </c>
      <c r="E750" t="str">
        <v/>
      </c>
      <c r="F750" t="str">
        <v>Other biosynthetic metabolism</v>
      </c>
      <c r="G750" t="str">
        <v>Fatty acid biosynthesis</v>
      </c>
    </row>
    <row r="751" spans="1:7" x14ac:dyDescent="0.2">
      <c r="A751" t="str">
        <v>FACOAL</v>
      </c>
      <c r="B751" t="str">
        <v>FACOAL183_l</v>
      </c>
      <c r="C751" t="str">
        <v>FWD</v>
      </c>
      <c r="D751" t="str">
        <v>rt2799_l</v>
      </c>
      <c r="E751" t="str">
        <v/>
      </c>
      <c r="F751" t="str">
        <v>Other metabolism</v>
      </c>
      <c r="G751" t="str">
        <v>Fatty acid degradation</v>
      </c>
    </row>
    <row r="752" spans="1:7" x14ac:dyDescent="0.2">
      <c r="A752" t="str">
        <v>FACOAL</v>
      </c>
      <c r="B752" t="str">
        <v>FACOAL183_rm</v>
      </c>
      <c r="C752" t="str">
        <v>FWD</v>
      </c>
      <c r="D752" t="str">
        <v>rt2799_rm</v>
      </c>
      <c r="E752" t="str">
        <v/>
      </c>
      <c r="F752" t="str">
        <v>Other biosynthetic metabolism</v>
      </c>
      <c r="G752" t="str">
        <v>Fatty acid biosynthesis</v>
      </c>
    </row>
    <row r="753" spans="1:7" x14ac:dyDescent="0.2">
      <c r="A753" t="str">
        <v>FACOAL</v>
      </c>
      <c r="B753" t="str">
        <v>FACOAL183_x</v>
      </c>
      <c r="C753" t="str">
        <v>FWD</v>
      </c>
      <c r="D753" t="str">
        <v>rt4187,rt7761</v>
      </c>
      <c r="E753" t="str">
        <v/>
      </c>
      <c r="F753" t="str">
        <v>Other biosynthetic metabolism</v>
      </c>
      <c r="G753" t="str">
        <v>Fatty acid biosynthesis</v>
      </c>
    </row>
    <row r="754" spans="1:7" x14ac:dyDescent="0.2">
      <c r="A754" t="str">
        <v>FACOAL</v>
      </c>
      <c r="B754" t="str">
        <v>FACOAL200_en</v>
      </c>
      <c r="C754" t="str">
        <v>FWD</v>
      </c>
      <c r="D754" t="str">
        <v>rt7380</v>
      </c>
      <c r="E754" t="str">
        <v>6.2.1.3</v>
      </c>
      <c r="F754" t="str">
        <v>Other metabolism</v>
      </c>
      <c r="G754" t="str">
        <v>Fatty acid degradation</v>
      </c>
    </row>
    <row r="755" spans="1:7" x14ac:dyDescent="0.2">
      <c r="A755" t="str">
        <v>FACOAL</v>
      </c>
      <c r="B755" t="str">
        <v>FACOAL200_l</v>
      </c>
      <c r="C755" t="str">
        <v>FWD</v>
      </c>
      <c r="D755" t="str">
        <v>rt1544_l</v>
      </c>
      <c r="E755" t="str">
        <v/>
      </c>
      <c r="F755" t="str">
        <v>Other metabolism</v>
      </c>
      <c r="G755" t="str">
        <v>Fatty acid degradation</v>
      </c>
    </row>
    <row r="756" spans="1:7" x14ac:dyDescent="0.2">
      <c r="A756" t="str">
        <v>FACOAL</v>
      </c>
      <c r="B756" t="str">
        <v>FACOAL200_rm</v>
      </c>
      <c r="C756" t="str">
        <v>FWD</v>
      </c>
      <c r="D756" t="str">
        <v>rt1544_rm</v>
      </c>
      <c r="E756" t="str">
        <v/>
      </c>
      <c r="F756" t="str">
        <v>Other metabolism</v>
      </c>
      <c r="G756" t="str">
        <v>Fatty acid degradation</v>
      </c>
    </row>
    <row r="757" spans="1:7" x14ac:dyDescent="0.2">
      <c r="A757" t="str">
        <v>FACOAL</v>
      </c>
      <c r="B757" t="str">
        <v>FACOAL200_x</v>
      </c>
      <c r="C757" t="str">
        <v>FWD</v>
      </c>
      <c r="D757" t="str">
        <v>rt7761</v>
      </c>
      <c r="E757" t="str">
        <v/>
      </c>
      <c r="F757" t="str">
        <v>Other metabolism</v>
      </c>
      <c r="G757" t="str">
        <v>Fatty acid degradation</v>
      </c>
    </row>
    <row r="758" spans="1:7" x14ac:dyDescent="0.2">
      <c r="A758" t="str">
        <v>FACOAL</v>
      </c>
      <c r="B758" t="str">
        <v>FACOAL220_en</v>
      </c>
      <c r="C758" t="str">
        <v>FWD</v>
      </c>
      <c r="D758" t="str">
        <v>rt7380</v>
      </c>
      <c r="E758" t="str">
        <v>6.2.1.3</v>
      </c>
      <c r="F758" t="str">
        <v>Other metabolism</v>
      </c>
      <c r="G758" t="str">
        <v>Fatty acid degradation</v>
      </c>
    </row>
    <row r="759" spans="1:7" x14ac:dyDescent="0.2">
      <c r="A759" t="str">
        <v>FACOAL</v>
      </c>
      <c r="B759" t="str">
        <v>FACOAL220_l</v>
      </c>
      <c r="C759" t="str">
        <v>FWD</v>
      </c>
      <c r="D759" t="str">
        <v>rt1544_l</v>
      </c>
      <c r="E759" t="str">
        <v>6.2.1.3</v>
      </c>
      <c r="F759" t="str">
        <v>Other metabolism</v>
      </c>
      <c r="G759" t="str">
        <v>Fatty acid degradation</v>
      </c>
    </row>
    <row r="760" spans="1:7" x14ac:dyDescent="0.2">
      <c r="A760" t="str">
        <v>FACOAL</v>
      </c>
      <c r="B760" t="str">
        <v>FACOAL220_rm</v>
      </c>
      <c r="C760" t="str">
        <v>FWD</v>
      </c>
      <c r="D760" t="str">
        <v>rt1544_rm</v>
      </c>
      <c r="E760" t="str">
        <v>6.2.1.3</v>
      </c>
      <c r="F760" t="str">
        <v>Other metabolism</v>
      </c>
      <c r="G760" t="str">
        <v>Fatty acid degradation</v>
      </c>
    </row>
    <row r="761" spans="1:7" x14ac:dyDescent="0.2">
      <c r="A761" t="str">
        <v>FACOAL</v>
      </c>
      <c r="B761" t="str">
        <v>FACOAL220_x</v>
      </c>
      <c r="C761" t="str">
        <v>FWD</v>
      </c>
      <c r="D761" t="str">
        <v>rt7761</v>
      </c>
      <c r="E761" t="str">
        <v/>
      </c>
      <c r="F761" t="str">
        <v>Other metabolism</v>
      </c>
      <c r="G761" t="str">
        <v>Fatty acid degradation</v>
      </c>
    </row>
    <row r="762" spans="1:7" x14ac:dyDescent="0.2">
      <c r="A762" t="str">
        <v>FACOAL</v>
      </c>
      <c r="B762" t="str">
        <v>FACOAL240_en</v>
      </c>
      <c r="C762" t="str">
        <v>FWD</v>
      </c>
      <c r="D762" t="str">
        <v>rt7380</v>
      </c>
      <c r="E762" t="str">
        <v>6.2.1.3</v>
      </c>
      <c r="F762" t="str">
        <v>Other metabolism</v>
      </c>
      <c r="G762" t="str">
        <v>Fatty acid degradation</v>
      </c>
    </row>
    <row r="763" spans="1:7" x14ac:dyDescent="0.2">
      <c r="A763" t="str">
        <v>FACOAL</v>
      </c>
      <c r="B763" t="str">
        <v>FACOAL240_l</v>
      </c>
      <c r="C763" t="str">
        <v>FWD</v>
      </c>
      <c r="D763" t="str">
        <v>rt1544_l</v>
      </c>
      <c r="E763" t="str">
        <v>6.2.1.3</v>
      </c>
      <c r="F763" t="str">
        <v>Other metabolism</v>
      </c>
      <c r="G763" t="str">
        <v>Fatty acid degradation</v>
      </c>
    </row>
    <row r="764" spans="1:7" x14ac:dyDescent="0.2">
      <c r="A764" t="str">
        <v>FACOAL</v>
      </c>
      <c r="B764" t="str">
        <v>FACOAL240_rm</v>
      </c>
      <c r="C764" t="str">
        <v>FWD</v>
      </c>
      <c r="D764" t="str">
        <v>rt1544_rm</v>
      </c>
      <c r="E764" t="str">
        <v>6.2.1.3</v>
      </c>
      <c r="F764" t="str">
        <v>Other metabolism</v>
      </c>
      <c r="G764" t="str">
        <v>Fatty acid degradation</v>
      </c>
    </row>
    <row r="765" spans="1:7" x14ac:dyDescent="0.2">
      <c r="A765" t="str">
        <v>FACOAL</v>
      </c>
      <c r="B765" t="str">
        <v>FACOAL240_x</v>
      </c>
      <c r="C765" t="str">
        <v>FWD</v>
      </c>
      <c r="D765" t="str">
        <v>rt7761</v>
      </c>
      <c r="E765" t="str">
        <v/>
      </c>
      <c r="F765" t="str">
        <v>Other metabolism</v>
      </c>
      <c r="G765" t="str">
        <v>Fatty acid degradation</v>
      </c>
    </row>
    <row r="766" spans="1:7" x14ac:dyDescent="0.2">
      <c r="A766" t="str">
        <v>FACOAL</v>
      </c>
      <c r="B766" t="str">
        <v>FACOAL260_en</v>
      </c>
      <c r="C766" t="str">
        <v>FWD</v>
      </c>
      <c r="D766" t="str">
        <v>rt7380</v>
      </c>
      <c r="E766" t="str">
        <v>6.2.1.3</v>
      </c>
      <c r="F766" t="str">
        <v>Other metabolism</v>
      </c>
      <c r="G766" t="str">
        <v>Fatty acid degradation</v>
      </c>
    </row>
    <row r="767" spans="1:7" x14ac:dyDescent="0.2">
      <c r="A767" t="str">
        <v>FACOAL</v>
      </c>
      <c r="B767" t="str">
        <v>FACOAL260_l</v>
      </c>
      <c r="C767" t="str">
        <v>FWD</v>
      </c>
      <c r="D767" t="str">
        <v>rt1544_l</v>
      </c>
      <c r="E767" t="str">
        <v>6.2.1.3</v>
      </c>
      <c r="F767" t="str">
        <v>Other metabolism</v>
      </c>
      <c r="G767" t="str">
        <v>Fatty acid degradation</v>
      </c>
    </row>
    <row r="768" spans="1:7" x14ac:dyDescent="0.2">
      <c r="A768" t="str">
        <v>FACOAL</v>
      </c>
      <c r="B768" t="str">
        <v>FACOAL260_rm</v>
      </c>
      <c r="C768" t="str">
        <v>FWD</v>
      </c>
      <c r="D768" t="str">
        <v>rt1544_rm</v>
      </c>
      <c r="E768" t="str">
        <v>6.2.1.3</v>
      </c>
      <c r="F768" t="str">
        <v>Other metabolism</v>
      </c>
      <c r="G768" t="str">
        <v>Fatty acid degradation</v>
      </c>
    </row>
    <row r="769" spans="1:7" x14ac:dyDescent="0.2">
      <c r="A769" t="str">
        <v>FACOAL</v>
      </c>
      <c r="B769" t="str">
        <v>FACOAL260_x</v>
      </c>
      <c r="C769" t="str">
        <v>FWD</v>
      </c>
      <c r="D769" t="str">
        <v>rt7761</v>
      </c>
      <c r="E769" t="str">
        <v/>
      </c>
      <c r="F769" t="str">
        <v>Other metabolism</v>
      </c>
      <c r="G769" t="str">
        <v>Fatty acid degradation</v>
      </c>
    </row>
    <row r="770" spans="1:7" x14ac:dyDescent="0.2">
      <c r="A770" t="str">
        <v>FACOAL</v>
      </c>
      <c r="B770" t="str">
        <v>FACOAL40_c</v>
      </c>
      <c r="C770" t="str">
        <v>FWD</v>
      </c>
      <c r="D770" t="str">
        <v>rt7532_c</v>
      </c>
      <c r="E770" t="str">
        <v>6.2.1.2</v>
      </c>
      <c r="F770" t="str">
        <v>Other metabolism</v>
      </c>
      <c r="G770" t="str">
        <v>Butanoate metabolism</v>
      </c>
    </row>
    <row r="771" spans="1:7" x14ac:dyDescent="0.2">
      <c r="A771" t="str">
        <v/>
      </c>
      <c r="B771" t="str">
        <v>FACOAL40o_x</v>
      </c>
      <c r="C771" t="str">
        <v>FWD</v>
      </c>
      <c r="D771" t="str">
        <v>rt6908</v>
      </c>
      <c r="E771" t="str">
        <v>6.2.1.16</v>
      </c>
      <c r="F771" t="str">
        <v>Amino acid metabolism</v>
      </c>
      <c r="G771" t="str">
        <v>Valine, leucine and isoleucine metabolism</v>
      </c>
    </row>
    <row r="772" spans="1:7" x14ac:dyDescent="0.2">
      <c r="A772" t="str">
        <v>FACOAL</v>
      </c>
      <c r="B772" t="str">
        <v>FACOAL60_c</v>
      </c>
      <c r="C772" t="str">
        <v>FWD</v>
      </c>
      <c r="D772" t="str">
        <v>rt7532_c</v>
      </c>
      <c r="E772" t="str">
        <v>6.2.1.2</v>
      </c>
      <c r="F772" t="str">
        <v>Other metabolism</v>
      </c>
      <c r="G772" t="str">
        <v>Butanoate metabolism</v>
      </c>
    </row>
    <row r="773" spans="1:7" x14ac:dyDescent="0.2">
      <c r="A773" t="str">
        <v>FACOAL</v>
      </c>
      <c r="B773" t="str">
        <v>FACOAL80_c</v>
      </c>
      <c r="C773" t="str">
        <v>FWD</v>
      </c>
      <c r="D773" t="str">
        <v>rt7532_c</v>
      </c>
      <c r="E773" t="str">
        <v>6.2.1.3</v>
      </c>
      <c r="F773" t="str">
        <v>Other biosynthetic metabolism</v>
      </c>
      <c r="G773" t="str">
        <v>Fatty acid biosynthesis</v>
      </c>
    </row>
    <row r="774" spans="1:7" x14ac:dyDescent="0.2">
      <c r="A774" t="str">
        <v>FACOAL</v>
      </c>
      <c r="B774" t="str">
        <v>FACOAL80_x</v>
      </c>
      <c r="C774" t="str">
        <v>FWD</v>
      </c>
      <c r="D774" t="str">
        <v>rt4187,rt7761</v>
      </c>
      <c r="E774" t="str">
        <v>6.2.1.3</v>
      </c>
      <c r="F774" t="str">
        <v>Other metabolism</v>
      </c>
      <c r="G774" t="str">
        <v>Fatty acid degradation</v>
      </c>
    </row>
    <row r="775" spans="1:7" x14ac:dyDescent="0.2">
      <c r="A775" t="str">
        <v/>
      </c>
      <c r="B775" t="str">
        <v>FALDH_c</v>
      </c>
      <c r="C775" t="str">
        <v>FWD</v>
      </c>
      <c r="D775" t="str">
        <v>rt5740</v>
      </c>
      <c r="E775" t="str">
        <v>1.1.1.284</v>
      </c>
      <c r="F775" t="str">
        <v>Other metabolism</v>
      </c>
      <c r="G775" t="str">
        <v>Detoxification</v>
      </c>
    </row>
    <row r="776" spans="1:7" x14ac:dyDescent="0.2">
      <c r="A776" t="str">
        <v/>
      </c>
      <c r="B776" t="str">
        <v>FBA_c</v>
      </c>
      <c r="C776" t="str">
        <v>FWD</v>
      </c>
      <c r="D776" t="str">
        <v>rt7052</v>
      </c>
      <c r="E776" t="str">
        <v>4.1.2.13</v>
      </c>
      <c r="F776" t="str">
        <v>Central metabolism</v>
      </c>
      <c r="G776" t="str">
        <v>Glycolysis / Gluconeogenesis</v>
      </c>
    </row>
    <row r="777" spans="1:7" x14ac:dyDescent="0.2">
      <c r="A777" t="str">
        <v/>
      </c>
      <c r="B777" t="str">
        <v>FBA_c</v>
      </c>
      <c r="C777" t="str">
        <v>REV</v>
      </c>
      <c r="D777" t="str">
        <v>rt7052</v>
      </c>
      <c r="E777" t="str">
        <v>4.1.2.13</v>
      </c>
      <c r="F777" t="str">
        <v>Central metabolism</v>
      </c>
      <c r="G777" t="str">
        <v>Glycolysis / Gluconeogenesis</v>
      </c>
    </row>
    <row r="778" spans="1:7" x14ac:dyDescent="0.2">
      <c r="A778" t="str">
        <v>FBA</v>
      </c>
      <c r="B778" t="str">
        <v>FBA2_c</v>
      </c>
      <c r="C778" t="str">
        <v>FWD</v>
      </c>
      <c r="D778" t="str">
        <v>rt7052</v>
      </c>
      <c r="E778" t="str">
        <v>4.1.2.13</v>
      </c>
      <c r="F778" t="str">
        <v>Central metabolism</v>
      </c>
      <c r="G778" t="str">
        <v>Glycolysis / Gluconeogenesis</v>
      </c>
    </row>
    <row r="779" spans="1:7" x14ac:dyDescent="0.2">
      <c r="A779" t="str">
        <v>FBA</v>
      </c>
      <c r="B779" t="str">
        <v>FBA2_c</v>
      </c>
      <c r="C779" t="str">
        <v>REV</v>
      </c>
      <c r="D779" t="str">
        <v>rt7052</v>
      </c>
      <c r="E779" t="str">
        <v>4.1.2.13</v>
      </c>
      <c r="F779" t="str">
        <v>Central metabolism</v>
      </c>
      <c r="G779" t="str">
        <v>Glycolysis / Gluconeogenesis</v>
      </c>
    </row>
    <row r="780" spans="1:7" x14ac:dyDescent="0.2">
      <c r="A780" t="str">
        <v>FBA</v>
      </c>
      <c r="B780" t="str">
        <v>FBA3_c</v>
      </c>
      <c r="C780" t="str">
        <v>FWD</v>
      </c>
      <c r="D780" t="str">
        <v>rt7052</v>
      </c>
      <c r="E780" t="str">
        <v>4.1.2.13</v>
      </c>
      <c r="F780" t="str">
        <v>Central metabolism</v>
      </c>
      <c r="G780" t="str">
        <v>Pentose phosphate pathway</v>
      </c>
    </row>
    <row r="781" spans="1:7" x14ac:dyDescent="0.2">
      <c r="A781" t="str">
        <v>FBA</v>
      </c>
      <c r="B781" t="str">
        <v>FBA3_c</v>
      </c>
      <c r="C781" t="str">
        <v>REV</v>
      </c>
      <c r="D781" t="str">
        <v>rt7052</v>
      </c>
      <c r="E781" t="str">
        <v>4.1.2.13</v>
      </c>
      <c r="F781" t="str">
        <v>Central metabolism</v>
      </c>
      <c r="G781" t="str">
        <v>Pentose phosphate pathway</v>
      </c>
    </row>
    <row r="782" spans="1:7" x14ac:dyDescent="0.2">
      <c r="A782" t="str">
        <v/>
      </c>
      <c r="B782" t="str">
        <v>FBP_c</v>
      </c>
      <c r="C782" t="str">
        <v>FWD</v>
      </c>
      <c r="D782" t="str">
        <v>rt7055</v>
      </c>
      <c r="E782" t="str">
        <v>3.1.3.11</v>
      </c>
      <c r="F782" t="str">
        <v>Central metabolism</v>
      </c>
      <c r="G782" t="str">
        <v>Glycolysis / Gluconeogenesis</v>
      </c>
    </row>
    <row r="783" spans="1:7" x14ac:dyDescent="0.2">
      <c r="A783" t="str">
        <v>FBP</v>
      </c>
      <c r="B783" t="str">
        <v>FBP2_c</v>
      </c>
      <c r="C783" t="str">
        <v>FWD</v>
      </c>
      <c r="D783" t="str">
        <v>rt6827,rt7376</v>
      </c>
      <c r="E783" t="str">
        <v>3.1.3.46</v>
      </c>
      <c r="F783" t="str">
        <v>Other metabolism</v>
      </c>
      <c r="G783" t="str">
        <v>Fructose and mannose metabolism</v>
      </c>
    </row>
    <row r="784" spans="1:7" x14ac:dyDescent="0.2">
      <c r="A784" t="str">
        <v/>
      </c>
      <c r="B784" t="str">
        <v>FCLT_m</v>
      </c>
      <c r="C784" t="str">
        <v>FWD</v>
      </c>
      <c r="D784" t="str">
        <v>rt7907</v>
      </c>
      <c r="E784" t="str">
        <v>4.99.1.1</v>
      </c>
      <c r="F784" t="str">
        <v>Other biosynthetic metabolism</v>
      </c>
      <c r="G784" t="str">
        <v>Heme metabolism</v>
      </c>
    </row>
    <row r="785" spans="1:7" x14ac:dyDescent="0.2">
      <c r="A785" t="str">
        <v/>
      </c>
      <c r="B785" t="str">
        <v>FDH_c</v>
      </c>
      <c r="C785" t="str">
        <v>FWD</v>
      </c>
      <c r="D785" t="str">
        <v>rt3584</v>
      </c>
      <c r="E785" t="str">
        <v>1.2.1.2</v>
      </c>
      <c r="F785" t="str">
        <v>Other metabolism</v>
      </c>
      <c r="G785" t="str">
        <v>Detoxification</v>
      </c>
    </row>
    <row r="786" spans="1:7" x14ac:dyDescent="0.2">
      <c r="A786" t="str">
        <v/>
      </c>
      <c r="B786" t="str">
        <v>FECOOR_m</v>
      </c>
      <c r="C786" t="str">
        <v>FWD</v>
      </c>
      <c r="D786" t="str">
        <v>FECOORCPLX1,FECOORCPLX2,FECOORCPLX3,FECOORCPLX4</v>
      </c>
      <c r="E786" t="str">
        <v>1.7.2.1</v>
      </c>
      <c r="F786" t="str">
        <v>Central metabolism</v>
      </c>
      <c r="G786" t="str">
        <v>Oxidative phosphorylation</v>
      </c>
    </row>
    <row r="787" spans="1:7" x14ac:dyDescent="0.2">
      <c r="A787" t="str">
        <v/>
      </c>
      <c r="B787" t="str">
        <v>FECPOR_m</v>
      </c>
      <c r="C787" t="str">
        <v>FWD</v>
      </c>
      <c r="D787" t="str">
        <v>CCP1CYC7,CCP1CYC7a</v>
      </c>
      <c r="E787" t="str">
        <v>1.11.1.5</v>
      </c>
      <c r="F787" t="str">
        <v>Other metabolism</v>
      </c>
      <c r="G787" t="str">
        <v>Unassigned</v>
      </c>
    </row>
    <row r="788" spans="1:7" x14ac:dyDescent="0.2">
      <c r="A788" t="str">
        <v>FECRq</v>
      </c>
      <c r="B788" t="str">
        <v>FECRq9_m</v>
      </c>
      <c r="C788" t="str">
        <v>FWD</v>
      </c>
      <c r="D788" t="str">
        <v>FECRq9CPLX</v>
      </c>
      <c r="E788" t="str">
        <v>1.10.2.2,7.1.1.8</v>
      </c>
      <c r="F788" t="str">
        <v>Central metabolism</v>
      </c>
      <c r="G788" t="str">
        <v>Oxidative phosphorylation</v>
      </c>
    </row>
    <row r="789" spans="1:7" x14ac:dyDescent="0.2">
      <c r="A789" t="str">
        <v/>
      </c>
      <c r="B789" t="str">
        <v>FER_c</v>
      </c>
      <c r="C789" t="str">
        <v>FWD</v>
      </c>
      <c r="D789" t="str">
        <v>rt7329</v>
      </c>
      <c r="E789" t="str">
        <v>1.16.1.7</v>
      </c>
      <c r="F789" t="str">
        <v>Other metabolism</v>
      </c>
      <c r="G789" t="str">
        <v>Unassigned</v>
      </c>
    </row>
    <row r="790" spans="1:7" x14ac:dyDescent="0.2">
      <c r="A790" t="str">
        <v/>
      </c>
      <c r="B790" t="str">
        <v>FKYNH_c</v>
      </c>
      <c r="C790" t="str">
        <v>FWD</v>
      </c>
      <c r="D790" t="str">
        <v>rt0172,rt3408,rt6420</v>
      </c>
      <c r="E790" t="str">
        <v>3.5.1.9</v>
      </c>
      <c r="F790" t="str">
        <v>Other metabolism</v>
      </c>
      <c r="G790" t="str">
        <v>Tryptophan metabolism</v>
      </c>
    </row>
    <row r="791" spans="1:7" x14ac:dyDescent="0.2">
      <c r="A791" t="str">
        <v/>
      </c>
      <c r="B791" t="str">
        <v>FMETTRS_m</v>
      </c>
      <c r="C791" t="str">
        <v>FWD</v>
      </c>
      <c r="D791" t="str">
        <v>rt3531</v>
      </c>
      <c r="E791" t="str">
        <v>2.1.2.9</v>
      </c>
      <c r="F791" t="str">
        <v>Other biosynthetic metabolism</v>
      </c>
      <c r="G791" t="str">
        <v>Folate metabolism</v>
      </c>
    </row>
    <row r="792" spans="1:7" x14ac:dyDescent="0.2">
      <c r="A792" t="str">
        <v/>
      </c>
      <c r="B792" t="str">
        <v>FMNAT_m</v>
      </c>
      <c r="C792" t="str">
        <v>FWD</v>
      </c>
      <c r="D792" t="str">
        <v>rt3174_m</v>
      </c>
      <c r="E792" t="str">
        <v>2.7.7.2</v>
      </c>
      <c r="F792" t="str">
        <v>Other biosynthetic metabolism</v>
      </c>
      <c r="G792" t="str">
        <v>Riboflavin metabolism</v>
      </c>
    </row>
    <row r="793" spans="1:7" x14ac:dyDescent="0.2">
      <c r="A793" t="str">
        <v/>
      </c>
      <c r="B793" t="str">
        <v>FMNRx_c</v>
      </c>
      <c r="C793" t="str">
        <v>FWD</v>
      </c>
      <c r="D793" t="str">
        <v>rt8485</v>
      </c>
      <c r="E793" t="str">
        <v>1.5.1.39</v>
      </c>
      <c r="F793" t="str">
        <v>Other metabolism</v>
      </c>
      <c r="G793" t="str">
        <v>Unassigned</v>
      </c>
    </row>
    <row r="794" spans="1:7" x14ac:dyDescent="0.2">
      <c r="A794" t="str">
        <v>FMNRx</v>
      </c>
      <c r="B794" t="str">
        <v>FMNRx2_c</v>
      </c>
      <c r="C794" t="str">
        <v>FWD</v>
      </c>
      <c r="D794" t="str">
        <v>rt8485</v>
      </c>
      <c r="E794" t="str">
        <v>1.5.1.39</v>
      </c>
      <c r="F794" t="str">
        <v>Other metabolism</v>
      </c>
      <c r="G794" t="str">
        <v>Unassigned</v>
      </c>
    </row>
    <row r="795" spans="1:7" x14ac:dyDescent="0.2">
      <c r="A795" t="str">
        <v>FOLD</v>
      </c>
      <c r="B795" t="str">
        <v>FOLD3_m</v>
      </c>
      <c r="C795" t="str">
        <v>FWD</v>
      </c>
      <c r="D795" t="str">
        <v>rt6009</v>
      </c>
      <c r="E795" t="str">
        <v>2.5.1.15</v>
      </c>
      <c r="F795" t="str">
        <v>Other biosynthetic metabolism</v>
      </c>
      <c r="G795" t="str">
        <v>Folate metabolism</v>
      </c>
    </row>
    <row r="796" spans="1:7" x14ac:dyDescent="0.2">
      <c r="A796" t="str">
        <v/>
      </c>
      <c r="B796" t="str">
        <v>FOLR_c</v>
      </c>
      <c r="C796" t="str">
        <v>FWD</v>
      </c>
      <c r="D796" t="str">
        <v>rt3791_c</v>
      </c>
      <c r="E796" t="str">
        <v>1.5.1.3</v>
      </c>
      <c r="F796" t="str">
        <v>Other biosynthetic metabolism</v>
      </c>
      <c r="G796" t="str">
        <v>Cofactors and prosthetic groups biosynthesis</v>
      </c>
    </row>
    <row r="797" spans="1:7" x14ac:dyDescent="0.2">
      <c r="A797" t="str">
        <v/>
      </c>
      <c r="B797" t="str">
        <v>FOLR_m</v>
      </c>
      <c r="C797" t="str">
        <v>FWD</v>
      </c>
      <c r="D797" t="str">
        <v>rt3791_m</v>
      </c>
      <c r="E797" t="str">
        <v>1.5.1.3</v>
      </c>
      <c r="F797" t="str">
        <v>Other biosynthetic metabolism</v>
      </c>
      <c r="G797" t="str">
        <v>Folate metabolism</v>
      </c>
    </row>
    <row r="798" spans="1:7" x14ac:dyDescent="0.2">
      <c r="A798" t="str">
        <v/>
      </c>
      <c r="B798" t="str">
        <v>FRD_c</v>
      </c>
      <c r="C798" t="str">
        <v>FWD</v>
      </c>
      <c r="D798" t="str">
        <v>rt3052</v>
      </c>
      <c r="E798" t="str">
        <v>1.3.1.6</v>
      </c>
      <c r="F798" t="str">
        <v>Central metabolism</v>
      </c>
      <c r="G798" t="str">
        <v>Glyoxylate metabolism</v>
      </c>
    </row>
    <row r="799" spans="1:7" x14ac:dyDescent="0.2">
      <c r="A799" t="str">
        <v/>
      </c>
      <c r="B799" t="str">
        <v>FRMDAH_c</v>
      </c>
      <c r="C799" t="str">
        <v>FWD</v>
      </c>
      <c r="D799" t="str">
        <v>rt7438</v>
      </c>
      <c r="E799" t="str">
        <v>3.5.1.49</v>
      </c>
      <c r="F799" t="str">
        <v>Other metabolism</v>
      </c>
      <c r="G799" t="str">
        <v>Cyanoamino acid metabolism</v>
      </c>
    </row>
    <row r="800" spans="1:7" x14ac:dyDescent="0.2">
      <c r="A800" t="str">
        <v/>
      </c>
      <c r="B800" t="str">
        <v>FRMDH_c</v>
      </c>
      <c r="C800" t="str">
        <v>FWD</v>
      </c>
      <c r="D800" t="str">
        <v>rt6471</v>
      </c>
      <c r="E800" t="str">
        <v>4.2.1.66</v>
      </c>
      <c r="F800" t="str">
        <v>Other metabolism</v>
      </c>
      <c r="G800" t="str">
        <v>Cyanoamino acid metabolism</v>
      </c>
    </row>
    <row r="801" spans="1:7" x14ac:dyDescent="0.2">
      <c r="A801" t="str">
        <v/>
      </c>
      <c r="B801" t="str">
        <v>FRMDH_c</v>
      </c>
      <c r="C801" t="str">
        <v>REV</v>
      </c>
      <c r="D801" t="str">
        <v>rt6471</v>
      </c>
      <c r="E801" t="str">
        <v>4.2.1.66</v>
      </c>
      <c r="F801" t="str">
        <v>Other metabolism</v>
      </c>
      <c r="G801" t="str">
        <v>Cyanoamino acid metabolism</v>
      </c>
    </row>
    <row r="802" spans="1:7" x14ac:dyDescent="0.2">
      <c r="A802" t="str">
        <v/>
      </c>
      <c r="B802" t="str">
        <v>FRTT_c</v>
      </c>
      <c r="C802" t="str">
        <v>FWD</v>
      </c>
      <c r="D802" t="str">
        <v>rt8135</v>
      </c>
      <c r="E802" t="str">
        <v>2.5.1.1</v>
      </c>
      <c r="F802" t="str">
        <v>Other biosynthetic metabolism</v>
      </c>
      <c r="G802" t="str">
        <v>Terpenoid backbone biosynthesis</v>
      </c>
    </row>
    <row r="803" spans="1:7" x14ac:dyDescent="0.2">
      <c r="A803" t="str">
        <v/>
      </c>
      <c r="B803" t="str">
        <v>FRTT_l</v>
      </c>
      <c r="C803" t="str">
        <v>FWD</v>
      </c>
      <c r="D803" t="str">
        <v>rt4281</v>
      </c>
      <c r="E803" t="str">
        <v>2.5.1.29</v>
      </c>
      <c r="F803" t="str">
        <v>Other biosynthetic metabolism</v>
      </c>
      <c r="G803" t="str">
        <v>Terpenoid backbone biosynthesis</v>
      </c>
    </row>
    <row r="804" spans="1:7" x14ac:dyDescent="0.2">
      <c r="A804" t="str">
        <v/>
      </c>
      <c r="B804" t="str">
        <v>FRUK_c</v>
      </c>
      <c r="C804" t="str">
        <v>FWD</v>
      </c>
      <c r="D804" t="str">
        <v>UNKNOWN</v>
      </c>
      <c r="E804" t="str">
        <v>2.7.1.56</v>
      </c>
      <c r="F804" t="str">
        <v>Other metabolism</v>
      </c>
      <c r="G804" t="str">
        <v>Fructose and mannose metabolism</v>
      </c>
    </row>
    <row r="805" spans="1:7" x14ac:dyDescent="0.2">
      <c r="A805" t="str">
        <v/>
      </c>
      <c r="B805" t="str">
        <v>FTHFCL_c</v>
      </c>
      <c r="C805" t="str">
        <v>FWD</v>
      </c>
      <c r="D805" t="str">
        <v>rt4194</v>
      </c>
      <c r="E805" t="str">
        <v>6.3.3.2</v>
      </c>
      <c r="F805" t="str">
        <v>Other biosynthetic metabolism</v>
      </c>
      <c r="G805" t="str">
        <v>Folate metabolism</v>
      </c>
    </row>
    <row r="806" spans="1:7" x14ac:dyDescent="0.2">
      <c r="A806" t="str">
        <v/>
      </c>
      <c r="B806" t="str">
        <v>FTHFL_c</v>
      </c>
      <c r="C806" t="str">
        <v>FWD</v>
      </c>
      <c r="D806" t="str">
        <v>UNKNOWN</v>
      </c>
      <c r="E806" t="str">
        <v>1.5.1.5</v>
      </c>
      <c r="F806" t="str">
        <v>Other biosynthetic metabolism</v>
      </c>
      <c r="G806" t="str">
        <v>Folate metabolism</v>
      </c>
    </row>
    <row r="807" spans="1:7" x14ac:dyDescent="0.2">
      <c r="A807" t="str">
        <v/>
      </c>
      <c r="B807" t="str">
        <v>FTHFL_c</v>
      </c>
      <c r="C807" t="str">
        <v>REV</v>
      </c>
      <c r="D807" t="str">
        <v>UNKNOWN</v>
      </c>
      <c r="E807" t="str">
        <v>1.5.1.5</v>
      </c>
      <c r="F807" t="str">
        <v>Other biosynthetic metabolism</v>
      </c>
      <c r="G807" t="str">
        <v>Folate metabolism</v>
      </c>
    </row>
    <row r="808" spans="1:7" x14ac:dyDescent="0.2">
      <c r="A808" t="str">
        <v/>
      </c>
      <c r="B808" t="str">
        <v>FTHFL_m</v>
      </c>
      <c r="C808" t="str">
        <v>FWD</v>
      </c>
      <c r="D808" t="str">
        <v>rt6998</v>
      </c>
      <c r="E808" t="str">
        <v>1.5.1.5</v>
      </c>
      <c r="F808" t="str">
        <v>Other biosynthetic metabolism</v>
      </c>
      <c r="G808" t="str">
        <v>Folate metabolism</v>
      </c>
    </row>
    <row r="809" spans="1:7" x14ac:dyDescent="0.2">
      <c r="A809" t="str">
        <v/>
      </c>
      <c r="B809" t="str">
        <v>FTHFL_m</v>
      </c>
      <c r="C809" t="str">
        <v>REV</v>
      </c>
      <c r="D809" t="str">
        <v>rt6998</v>
      </c>
      <c r="E809" t="str">
        <v>1.5.1.5</v>
      </c>
      <c r="F809" t="str">
        <v>Other biosynthetic metabolism</v>
      </c>
      <c r="G809" t="str">
        <v>Folate metabolism</v>
      </c>
    </row>
    <row r="810" spans="1:7" x14ac:dyDescent="0.2">
      <c r="A810" t="str">
        <v/>
      </c>
      <c r="B810" t="str">
        <v>FUM_c</v>
      </c>
      <c r="C810" t="str">
        <v>FWD</v>
      </c>
      <c r="D810" t="str">
        <v>rt5633_c</v>
      </c>
      <c r="E810" t="str">
        <v>4.2.1.2</v>
      </c>
      <c r="F810" t="str">
        <v>Central metabolism</v>
      </c>
      <c r="G810" t="str">
        <v>Glyoxylate metabolism</v>
      </c>
    </row>
    <row r="811" spans="1:7" x14ac:dyDescent="0.2">
      <c r="A811" t="str">
        <v/>
      </c>
      <c r="B811" t="str">
        <v>FUM_c</v>
      </c>
      <c r="C811" t="str">
        <v>REV</v>
      </c>
      <c r="D811" t="str">
        <v>rt5633_c</v>
      </c>
      <c r="E811" t="str">
        <v>4.2.1.2</v>
      </c>
      <c r="F811" t="str">
        <v>Central metabolism</v>
      </c>
      <c r="G811" t="str">
        <v>Glyoxylate metabolism</v>
      </c>
    </row>
    <row r="812" spans="1:7" x14ac:dyDescent="0.2">
      <c r="A812" t="str">
        <v/>
      </c>
      <c r="B812" t="str">
        <v>FUM_m</v>
      </c>
      <c r="C812" t="str">
        <v>FWD</v>
      </c>
      <c r="D812" t="str">
        <v>rt5633_m</v>
      </c>
      <c r="E812" t="str">
        <v>4.2.1.2</v>
      </c>
      <c r="F812" t="str">
        <v>Central metabolism</v>
      </c>
      <c r="G812" t="str">
        <v>Citric acid cycle</v>
      </c>
    </row>
    <row r="813" spans="1:7" x14ac:dyDescent="0.2">
      <c r="A813" t="str">
        <v/>
      </c>
      <c r="B813" t="str">
        <v>FUM_m</v>
      </c>
      <c r="C813" t="str">
        <v>REV</v>
      </c>
      <c r="D813" t="str">
        <v>rt5633_m</v>
      </c>
      <c r="E813" t="str">
        <v>4.2.1.2</v>
      </c>
      <c r="F813" t="str">
        <v>Central metabolism</v>
      </c>
      <c r="G813" t="str">
        <v>Citric acid cycle</v>
      </c>
    </row>
    <row r="814" spans="1:7" x14ac:dyDescent="0.2">
      <c r="A814" t="str">
        <v/>
      </c>
      <c r="B814" t="str">
        <v>FUMACACH_c</v>
      </c>
      <c r="C814" t="str">
        <v>FWD</v>
      </c>
      <c r="D814" t="str">
        <v>rt3594</v>
      </c>
      <c r="E814" t="str">
        <v/>
      </c>
      <c r="F814" t="str">
        <v>Other metabolism</v>
      </c>
      <c r="G814" t="str">
        <v>Unassigned</v>
      </c>
    </row>
    <row r="815" spans="1:7" x14ac:dyDescent="0.2">
      <c r="A815" t="str">
        <v/>
      </c>
      <c r="B815" t="str">
        <v>FUMACACH_c</v>
      </c>
      <c r="C815" t="str">
        <v>REV</v>
      </c>
      <c r="D815" t="str">
        <v>rt3594</v>
      </c>
      <c r="E815" t="str">
        <v/>
      </c>
      <c r="F815" t="str">
        <v>Other metabolism</v>
      </c>
      <c r="G815" t="str">
        <v>Unassigned</v>
      </c>
    </row>
    <row r="816" spans="1:7" x14ac:dyDescent="0.2">
      <c r="A816" t="str">
        <v/>
      </c>
      <c r="B816" t="str">
        <v>FUMACACH_m</v>
      </c>
      <c r="C816" t="str">
        <v>FWD</v>
      </c>
      <c r="D816" t="str">
        <v>rt3874,rt7056,rt7624</v>
      </c>
      <c r="E816" t="str">
        <v/>
      </c>
      <c r="F816" t="str">
        <v>Other metabolism</v>
      </c>
      <c r="G816" t="str">
        <v>Unassigned</v>
      </c>
    </row>
    <row r="817" spans="1:7" x14ac:dyDescent="0.2">
      <c r="A817" t="str">
        <v/>
      </c>
      <c r="B817" t="str">
        <v>G3PAT_l</v>
      </c>
      <c r="C817" t="str">
        <v>FWD</v>
      </c>
      <c r="D817" t="str">
        <v>rt2297_l</v>
      </c>
      <c r="E817" t="str">
        <v>2.3.1.15</v>
      </c>
      <c r="F817" t="str">
        <v>Other biosynthetic metabolism</v>
      </c>
      <c r="G817" t="str">
        <v>Glycerophospholipid biosynthesis</v>
      </c>
    </row>
    <row r="818" spans="1:7" x14ac:dyDescent="0.2">
      <c r="A818" t="str">
        <v/>
      </c>
      <c r="B818" t="str">
        <v>G3PAT_rm</v>
      </c>
      <c r="C818" t="str">
        <v>FWD</v>
      </c>
      <c r="D818" t="str">
        <v>rt2297_rm,rt7067</v>
      </c>
      <c r="E818" t="str">
        <v>2.3.1.15</v>
      </c>
      <c r="F818" t="str">
        <v>Other biosynthetic metabolism</v>
      </c>
      <c r="G818" t="str">
        <v>Glycerophospholipid biosynthesis</v>
      </c>
    </row>
    <row r="819" spans="1:7" x14ac:dyDescent="0.2">
      <c r="A819" t="str">
        <v/>
      </c>
      <c r="B819" t="str">
        <v>G3PD1i_m</v>
      </c>
      <c r="C819" t="str">
        <v>FWD</v>
      </c>
      <c r="D819" t="str">
        <v>rt6208_m</v>
      </c>
      <c r="E819" t="str">
        <v>1.1.1.8</v>
      </c>
      <c r="F819" t="str">
        <v>Other biosynthetic metabolism</v>
      </c>
      <c r="G819" t="str">
        <v>Glycerophospholipid metabolism</v>
      </c>
    </row>
    <row r="820" spans="1:7" x14ac:dyDescent="0.2">
      <c r="A820" t="str">
        <v/>
      </c>
      <c r="B820" t="str">
        <v>G3PD1i_x</v>
      </c>
      <c r="C820" t="str">
        <v>FWD</v>
      </c>
      <c r="D820" t="str">
        <v>rt3786_x</v>
      </c>
      <c r="E820" t="str">
        <v>1.1.1.8</v>
      </c>
      <c r="F820" t="str">
        <v>Other biosynthetic metabolism</v>
      </c>
      <c r="G820" t="str">
        <v>Glycerophospholipid metabolism</v>
      </c>
    </row>
    <row r="821" spans="1:7" x14ac:dyDescent="0.2">
      <c r="A821" t="str">
        <v/>
      </c>
      <c r="B821" t="str">
        <v>G3PD1r_c</v>
      </c>
      <c r="C821" t="str">
        <v>FWD</v>
      </c>
      <c r="D821" t="str">
        <v>rt3786_c,rt6208_c</v>
      </c>
      <c r="E821" t="str">
        <v>1.1.1.8</v>
      </c>
      <c r="F821" t="str">
        <v>Other biosynthetic metabolism</v>
      </c>
      <c r="G821" t="str">
        <v>Phospholipid biosynthesis</v>
      </c>
    </row>
    <row r="822" spans="1:7" x14ac:dyDescent="0.2">
      <c r="A822" t="str">
        <v/>
      </c>
      <c r="B822" t="str">
        <v>G3PD1r_c</v>
      </c>
      <c r="C822" t="str">
        <v>REV</v>
      </c>
      <c r="D822" t="str">
        <v>rt3786_c,rt6208_c</v>
      </c>
      <c r="E822" t="str">
        <v>1.1.1.8</v>
      </c>
      <c r="F822" t="str">
        <v>Other biosynthetic metabolism</v>
      </c>
      <c r="G822" t="str">
        <v>Phospholipid biosynthesis</v>
      </c>
    </row>
    <row r="823" spans="1:7" x14ac:dyDescent="0.2">
      <c r="A823" t="str">
        <v/>
      </c>
      <c r="B823" t="str">
        <v>G3PDf_m</v>
      </c>
      <c r="C823" t="str">
        <v>FWD</v>
      </c>
      <c r="D823" t="str">
        <v>rt2671</v>
      </c>
      <c r="E823" t="str">
        <v>1.1.5.3</v>
      </c>
      <c r="F823" t="str">
        <v>Other biosynthetic metabolism</v>
      </c>
      <c r="G823" t="str">
        <v>Glycerophospholipid metabolism</v>
      </c>
    </row>
    <row r="824" spans="1:7" x14ac:dyDescent="0.2">
      <c r="A824" t="str">
        <v/>
      </c>
      <c r="B824" t="str">
        <v>G3PT_c</v>
      </c>
      <c r="C824" t="str">
        <v>FWD</v>
      </c>
      <c r="D824" t="str">
        <v>rt0092</v>
      </c>
      <c r="E824" t="str">
        <v>3.1.3.21</v>
      </c>
      <c r="F824" t="str">
        <v>Other metabolism</v>
      </c>
      <c r="G824" t="str">
        <v>Alternative carbon metabolism</v>
      </c>
    </row>
    <row r="825" spans="1:7" x14ac:dyDescent="0.2">
      <c r="A825" t="str">
        <v/>
      </c>
      <c r="B825" t="str">
        <v>G5SADr_c</v>
      </c>
      <c r="C825" t="str">
        <v>FWD</v>
      </c>
      <c r="D825" t="str">
        <v>SPONT</v>
      </c>
      <c r="E825" t="str">
        <v/>
      </c>
      <c r="F825" t="str">
        <v>Amino acid metabolism</v>
      </c>
      <c r="G825" t="str">
        <v>Arginine and proline metabolism</v>
      </c>
    </row>
    <row r="826" spans="1:7" x14ac:dyDescent="0.2">
      <c r="A826" t="str">
        <v/>
      </c>
      <c r="B826" t="str">
        <v>G5SADr_c</v>
      </c>
      <c r="C826" t="str">
        <v>REV</v>
      </c>
      <c r="D826" t="str">
        <v>SPONT</v>
      </c>
      <c r="E826" t="str">
        <v/>
      </c>
      <c r="F826" t="str">
        <v>Amino acid metabolism</v>
      </c>
      <c r="G826" t="str">
        <v>Arginine and proline metabolism</v>
      </c>
    </row>
    <row r="827" spans="1:7" x14ac:dyDescent="0.2">
      <c r="A827" t="str">
        <v/>
      </c>
      <c r="B827" t="str">
        <v>G5SADr_m</v>
      </c>
      <c r="C827" t="str">
        <v>FWD</v>
      </c>
      <c r="D827" t="str">
        <v>SPONT</v>
      </c>
      <c r="E827" t="str">
        <v/>
      </c>
      <c r="F827" t="str">
        <v>Amino acid metabolism</v>
      </c>
      <c r="G827" t="str">
        <v>Arginine and proline metabolism</v>
      </c>
    </row>
    <row r="828" spans="1:7" x14ac:dyDescent="0.2">
      <c r="A828" t="str">
        <v/>
      </c>
      <c r="B828" t="str">
        <v>G5SADr_m</v>
      </c>
      <c r="C828" t="str">
        <v>REV</v>
      </c>
      <c r="D828" t="str">
        <v>SPONT</v>
      </c>
      <c r="E828" t="str">
        <v/>
      </c>
      <c r="F828" t="str">
        <v>Amino acid metabolism</v>
      </c>
      <c r="G828" t="str">
        <v>Arginine and proline metabolism</v>
      </c>
    </row>
    <row r="829" spans="1:7" x14ac:dyDescent="0.2">
      <c r="A829" t="str">
        <v/>
      </c>
      <c r="B829" t="str">
        <v>G5SDy_c</v>
      </c>
      <c r="C829" t="str">
        <v>FWD</v>
      </c>
      <c r="D829" t="str">
        <v>rt7905</v>
      </c>
      <c r="E829" t="str">
        <v>1.2.1.41</v>
      </c>
      <c r="F829" t="str">
        <v>Amino acid metabolism</v>
      </c>
      <c r="G829" t="str">
        <v>Arginine and proline metabolism</v>
      </c>
    </row>
    <row r="830" spans="1:7" x14ac:dyDescent="0.2">
      <c r="A830" t="str">
        <v/>
      </c>
      <c r="B830" t="str">
        <v>G6PDA_c</v>
      </c>
      <c r="C830" t="str">
        <v>FWD</v>
      </c>
      <c r="D830" t="str">
        <v>UNKNOWN</v>
      </c>
      <c r="E830" t="str">
        <v>3.5.99.6</v>
      </c>
      <c r="F830" t="str">
        <v>Other metabolism</v>
      </c>
      <c r="G830" t="str">
        <v>Amino sugar and nucleotide sugar metabolism</v>
      </c>
    </row>
    <row r="831" spans="1:7" x14ac:dyDescent="0.2">
      <c r="A831" t="str">
        <v/>
      </c>
      <c r="B831" t="str">
        <v>G6PDH2i_c</v>
      </c>
      <c r="C831" t="str">
        <v>FWD</v>
      </c>
      <c r="D831" t="str">
        <v>rt1632</v>
      </c>
      <c r="E831" t="str">
        <v>1.1.1.49</v>
      </c>
      <c r="F831" t="str">
        <v>Central metabolism</v>
      </c>
      <c r="G831" t="str">
        <v>Pentose phosphate pathway</v>
      </c>
    </row>
    <row r="832" spans="1:7" x14ac:dyDescent="0.2">
      <c r="A832" t="str">
        <v/>
      </c>
      <c r="B832" t="str">
        <v>G6PE_c</v>
      </c>
      <c r="C832" t="str">
        <v>FWD</v>
      </c>
      <c r="D832" t="str">
        <v>rt8255</v>
      </c>
      <c r="E832" t="str">
        <v>5.1.3.15</v>
      </c>
      <c r="F832" t="str">
        <v>Other metabolism</v>
      </c>
      <c r="G832" t="str">
        <v>Alternative carbon metabolism</v>
      </c>
    </row>
    <row r="833" spans="1:7" x14ac:dyDescent="0.2">
      <c r="A833" t="str">
        <v/>
      </c>
      <c r="B833" t="str">
        <v>G6PE_c</v>
      </c>
      <c r="C833" t="str">
        <v>REV</v>
      </c>
      <c r="D833" t="str">
        <v>rt8255</v>
      </c>
      <c r="E833" t="str">
        <v>5.1.3.15</v>
      </c>
      <c r="F833" t="str">
        <v>Other metabolism</v>
      </c>
      <c r="G833" t="str">
        <v>Alternative carbon metabolism</v>
      </c>
    </row>
    <row r="834" spans="1:7" x14ac:dyDescent="0.2">
      <c r="A834" t="str">
        <v/>
      </c>
      <c r="B834" t="str">
        <v>GALKi_c</v>
      </c>
      <c r="C834" t="str">
        <v>FWD</v>
      </c>
      <c r="D834" t="str">
        <v>rt5622</v>
      </c>
      <c r="E834" t="str">
        <v>2.7.1.6</v>
      </c>
      <c r="F834" t="str">
        <v>Other metabolism</v>
      </c>
      <c r="G834" t="str">
        <v>Galactose metabolism</v>
      </c>
    </row>
    <row r="835" spans="1:7" x14ac:dyDescent="0.2">
      <c r="A835" t="str">
        <v/>
      </c>
      <c r="B835" t="str">
        <v>GALOX_e</v>
      </c>
      <c r="C835" t="str">
        <v>FWD</v>
      </c>
      <c r="D835" t="str">
        <v>rt0174</v>
      </c>
      <c r="E835" t="str">
        <v>1.1.3.9</v>
      </c>
      <c r="F835" t="str">
        <v>Other metabolism</v>
      </c>
      <c r="G835" t="str">
        <v>Alternative carbon metabolism</v>
      </c>
    </row>
    <row r="836" spans="1:7" x14ac:dyDescent="0.2">
      <c r="A836" t="str">
        <v/>
      </c>
      <c r="B836" t="str">
        <v>GALT_c</v>
      </c>
      <c r="C836" t="str">
        <v>FWD</v>
      </c>
      <c r="D836" t="str">
        <v>rt2964</v>
      </c>
      <c r="E836" t="str">
        <v>2.7.7.12</v>
      </c>
      <c r="F836" t="str">
        <v>Other metabolism</v>
      </c>
      <c r="G836" t="str">
        <v>Galactose metabolism</v>
      </c>
    </row>
    <row r="837" spans="1:7" x14ac:dyDescent="0.2">
      <c r="A837" t="str">
        <v/>
      </c>
      <c r="B837" t="str">
        <v>GALUi_c</v>
      </c>
      <c r="C837" t="str">
        <v>FWD</v>
      </c>
      <c r="D837" t="str">
        <v>rt3384</v>
      </c>
      <c r="E837" t="str">
        <v>2.7.7.9</v>
      </c>
      <c r="F837" t="str">
        <v>Other biosynthetic metabolism</v>
      </c>
      <c r="G837" t="str">
        <v>Pentose and glucuronate interconversions</v>
      </c>
    </row>
    <row r="838" spans="1:7" x14ac:dyDescent="0.2">
      <c r="A838" t="str">
        <v/>
      </c>
      <c r="B838" t="str">
        <v>GALUi_c</v>
      </c>
      <c r="C838" t="str">
        <v>REV</v>
      </c>
      <c r="D838" t="str">
        <v>rt3384</v>
      </c>
      <c r="E838" t="str">
        <v>2.7.7.9</v>
      </c>
      <c r="F838" t="str">
        <v>Other biosynthetic metabolism</v>
      </c>
      <c r="G838" t="str">
        <v>Pentose and glucuronate interconversions</v>
      </c>
    </row>
    <row r="839" spans="1:7" x14ac:dyDescent="0.2">
      <c r="A839" t="str">
        <v/>
      </c>
      <c r="B839" t="str">
        <v>GAPD_c</v>
      </c>
      <c r="C839" t="str">
        <v>FWD</v>
      </c>
      <c r="D839" t="str">
        <v>rt2245,rt3311</v>
      </c>
      <c r="E839" t="str">
        <v>1.2.1.12</v>
      </c>
      <c r="F839" t="str">
        <v>Central metabolism</v>
      </c>
      <c r="G839" t="str">
        <v>Glycolysis / Gluconeogenesis</v>
      </c>
    </row>
    <row r="840" spans="1:7" x14ac:dyDescent="0.2">
      <c r="A840" t="str">
        <v/>
      </c>
      <c r="B840" t="str">
        <v>GAPD_c</v>
      </c>
      <c r="C840" t="str">
        <v>REV</v>
      </c>
      <c r="D840" t="str">
        <v>rt2245,rt3311</v>
      </c>
      <c r="E840" t="str">
        <v>1.2.1.12</v>
      </c>
      <c r="F840" t="str">
        <v>Central metabolism</v>
      </c>
      <c r="G840" t="str">
        <v>Glycolysis / Gluconeogenesis</v>
      </c>
    </row>
    <row r="841" spans="1:7" x14ac:dyDescent="0.2">
      <c r="A841" t="str">
        <v/>
      </c>
      <c r="B841" t="str">
        <v>GARFT_c</v>
      </c>
      <c r="C841" t="str">
        <v>FWD</v>
      </c>
      <c r="D841" t="str">
        <v>rt5227</v>
      </c>
      <c r="E841" t="str">
        <v>2.1.2.2</v>
      </c>
      <c r="F841" t="str">
        <v>RNA metabolism</v>
      </c>
      <c r="G841" t="str">
        <v>Purine metabolism</v>
      </c>
    </row>
    <row r="842" spans="1:7" x14ac:dyDescent="0.2">
      <c r="A842" t="str">
        <v/>
      </c>
      <c r="B842" t="str">
        <v>GBBOX_c</v>
      </c>
      <c r="C842" t="str">
        <v>FWD</v>
      </c>
      <c r="D842" t="str">
        <v>rt6692_c</v>
      </c>
      <c r="E842" t="str">
        <v>1.14.11.1</v>
      </c>
      <c r="F842" t="str">
        <v>Amino acid metabolism</v>
      </c>
      <c r="G842" t="str">
        <v>Lysine metabolism</v>
      </c>
    </row>
    <row r="843" spans="1:7" x14ac:dyDescent="0.2">
      <c r="A843" t="str">
        <v>GENERIC_ca2metal</v>
      </c>
      <c r="B843" t="str">
        <v>GENERIC_ca2metal2_c</v>
      </c>
      <c r="C843" t="str">
        <v>FWD</v>
      </c>
      <c r="D843" t="str">
        <v>SPONT</v>
      </c>
      <c r="E843" t="str">
        <v/>
      </c>
      <c r="F843" t="str">
        <v>Other metabolism</v>
      </c>
      <c r="G843" t="str">
        <v/>
      </c>
    </row>
    <row r="844" spans="1:7" x14ac:dyDescent="0.2">
      <c r="A844" t="str">
        <v>GENERIC_ca2metal</v>
      </c>
      <c r="B844" t="str">
        <v>GENERIC_ca2metal2_e</v>
      </c>
      <c r="C844" t="str">
        <v>FWD</v>
      </c>
      <c r="D844" t="str">
        <v>SPONT</v>
      </c>
      <c r="E844" t="str">
        <v/>
      </c>
      <c r="F844" t="str">
        <v>Other metabolism</v>
      </c>
      <c r="G844" t="str">
        <v/>
      </c>
    </row>
    <row r="845" spans="1:7" x14ac:dyDescent="0.2">
      <c r="A845" t="str">
        <v>GENERIC_cobalt2metal</v>
      </c>
      <c r="B845" t="str">
        <v>GENERIC_cobalt2metal2_c</v>
      </c>
      <c r="C845" t="str">
        <v>FWD</v>
      </c>
      <c r="D845" t="str">
        <v>SPONT</v>
      </c>
      <c r="E845" t="str">
        <v/>
      </c>
      <c r="F845" t="str">
        <v>Other metabolism</v>
      </c>
      <c r="G845" t="str">
        <v/>
      </c>
    </row>
    <row r="846" spans="1:7" x14ac:dyDescent="0.2">
      <c r="A846" t="str">
        <v>GENERIC_cobalt2metal</v>
      </c>
      <c r="B846" t="str">
        <v>GENERIC_cobalt2metal2_e</v>
      </c>
      <c r="C846" t="str">
        <v>FWD</v>
      </c>
      <c r="D846" t="str">
        <v>SPONT</v>
      </c>
      <c r="E846" t="str">
        <v/>
      </c>
      <c r="F846" t="str">
        <v>Other metabolism</v>
      </c>
      <c r="G846" t="str">
        <v/>
      </c>
    </row>
    <row r="847" spans="1:7" x14ac:dyDescent="0.2">
      <c r="A847" t="str">
        <v>GENERIC_cu2metal</v>
      </c>
      <c r="B847" t="str">
        <v>GENERIC_cu2metal2_c</v>
      </c>
      <c r="C847" t="str">
        <v>FWD</v>
      </c>
      <c r="D847" t="str">
        <v>SPONT</v>
      </c>
      <c r="E847" t="str">
        <v/>
      </c>
      <c r="F847" t="str">
        <v>Other metabolism</v>
      </c>
      <c r="G847" t="str">
        <v/>
      </c>
    </row>
    <row r="848" spans="1:7" x14ac:dyDescent="0.2">
      <c r="A848" t="str">
        <v>GENERIC_cu2metal</v>
      </c>
      <c r="B848" t="str">
        <v>GENERIC_cu2metal2_e</v>
      </c>
      <c r="C848" t="str">
        <v>FWD</v>
      </c>
      <c r="D848" t="str">
        <v>SPONT</v>
      </c>
      <c r="E848" t="str">
        <v/>
      </c>
      <c r="F848" t="str">
        <v>Other metabolism</v>
      </c>
      <c r="G848" t="str">
        <v/>
      </c>
    </row>
    <row r="849" spans="1:7" x14ac:dyDescent="0.2">
      <c r="A849" t="str">
        <v/>
      </c>
      <c r="B849" t="str">
        <v>GENERIC_fe2feCATION_c</v>
      </c>
      <c r="C849" t="str">
        <v>FWD</v>
      </c>
      <c r="D849" t="str">
        <v>SPONT</v>
      </c>
      <c r="E849" t="str">
        <v/>
      </c>
      <c r="F849" t="str">
        <v>Other metabolism</v>
      </c>
      <c r="G849" t="str">
        <v/>
      </c>
    </row>
    <row r="850" spans="1:7" x14ac:dyDescent="0.2">
      <c r="A850" t="str">
        <v/>
      </c>
      <c r="B850" t="str">
        <v>GENERIC_fe2feCATION_e</v>
      </c>
      <c r="C850" t="str">
        <v>FWD</v>
      </c>
      <c r="D850" t="str">
        <v>SPONT</v>
      </c>
      <c r="E850" t="str">
        <v/>
      </c>
      <c r="F850" t="str">
        <v>Other metabolism</v>
      </c>
      <c r="G850" t="str">
        <v/>
      </c>
    </row>
    <row r="851" spans="1:7" x14ac:dyDescent="0.2">
      <c r="A851" t="str">
        <v/>
      </c>
      <c r="B851" t="str">
        <v>GENERIC_fe2feCATION_m</v>
      </c>
      <c r="C851" t="str">
        <v>FWD</v>
      </c>
      <c r="D851" t="str">
        <v>SPONT</v>
      </c>
      <c r="E851" t="str">
        <v/>
      </c>
      <c r="F851" t="str">
        <v>Other metabolism</v>
      </c>
      <c r="G851" t="str">
        <v/>
      </c>
    </row>
    <row r="852" spans="1:7" x14ac:dyDescent="0.2">
      <c r="A852" t="str">
        <v>GENERIC_fe2metal</v>
      </c>
      <c r="B852" t="str">
        <v>GENERIC_fe2metal2_c</v>
      </c>
      <c r="C852" t="str">
        <v>FWD</v>
      </c>
      <c r="D852" t="str">
        <v>SPONT</v>
      </c>
      <c r="E852" t="str">
        <v/>
      </c>
      <c r="F852" t="str">
        <v>Other metabolism</v>
      </c>
      <c r="G852" t="str">
        <v/>
      </c>
    </row>
    <row r="853" spans="1:7" x14ac:dyDescent="0.2">
      <c r="A853" t="str">
        <v>GENERIC_fe2metal</v>
      </c>
      <c r="B853" t="str">
        <v>GENERIC_fe2metal2_e</v>
      </c>
      <c r="C853" t="str">
        <v>FWD</v>
      </c>
      <c r="D853" t="str">
        <v>SPONT</v>
      </c>
      <c r="E853" t="str">
        <v/>
      </c>
      <c r="F853" t="str">
        <v>Other metabolism</v>
      </c>
      <c r="G853" t="str">
        <v/>
      </c>
    </row>
    <row r="854" spans="1:7" x14ac:dyDescent="0.2">
      <c r="A854" t="str">
        <v>GENERIC_fe2metal</v>
      </c>
      <c r="B854" t="str">
        <v>GENERIC_fe2metal2_m</v>
      </c>
      <c r="C854" t="str">
        <v>FWD</v>
      </c>
      <c r="D854" t="str">
        <v>SPONT</v>
      </c>
      <c r="E854" t="str">
        <v/>
      </c>
      <c r="F854" t="str">
        <v>Other metabolism</v>
      </c>
      <c r="G854" t="str">
        <v/>
      </c>
    </row>
    <row r="855" spans="1:7" x14ac:dyDescent="0.2">
      <c r="A855" t="str">
        <v/>
      </c>
      <c r="B855" t="str">
        <v>GENERIC_fe3feCATION_c</v>
      </c>
      <c r="C855" t="str">
        <v>FWD</v>
      </c>
      <c r="D855" t="str">
        <v>SPONT</v>
      </c>
      <c r="E855" t="str">
        <v/>
      </c>
      <c r="F855" t="str">
        <v>Other metabolism</v>
      </c>
      <c r="G855" t="str">
        <v/>
      </c>
    </row>
    <row r="856" spans="1:7" x14ac:dyDescent="0.2">
      <c r="A856" t="str">
        <v/>
      </c>
      <c r="B856" t="str">
        <v>GENERIC_fe3feCATION_e</v>
      </c>
      <c r="C856" t="str">
        <v>FWD</v>
      </c>
      <c r="D856" t="str">
        <v>SPONT</v>
      </c>
      <c r="E856" t="str">
        <v/>
      </c>
      <c r="F856" t="str">
        <v>Other metabolism</v>
      </c>
      <c r="G856" t="str">
        <v/>
      </c>
    </row>
    <row r="857" spans="1:7" x14ac:dyDescent="0.2">
      <c r="A857" t="str">
        <v>GENERIC_hCATION</v>
      </c>
      <c r="B857" t="str">
        <v>GENERIC_hCATION1_c</v>
      </c>
      <c r="C857" t="str">
        <v>FWD</v>
      </c>
      <c r="D857" t="str">
        <v>SPONT</v>
      </c>
      <c r="E857" t="str">
        <v/>
      </c>
      <c r="F857" t="str">
        <v>Other metabolism</v>
      </c>
      <c r="G857" t="str">
        <v/>
      </c>
    </row>
    <row r="858" spans="1:7" x14ac:dyDescent="0.2">
      <c r="A858" t="str">
        <v>GENERIC_hCATION</v>
      </c>
      <c r="B858" t="str">
        <v>GENERIC_hCATION1_e</v>
      </c>
      <c r="C858" t="str">
        <v>FWD</v>
      </c>
      <c r="D858" t="str">
        <v>SPONT</v>
      </c>
      <c r="E858" t="str">
        <v/>
      </c>
      <c r="F858" t="str">
        <v>Other metabolism</v>
      </c>
      <c r="G858" t="str">
        <v/>
      </c>
    </row>
    <row r="859" spans="1:7" x14ac:dyDescent="0.2">
      <c r="A859" t="str">
        <v>GENERIC_hCATION</v>
      </c>
      <c r="B859" t="str">
        <v>GENERIC_hCATION1_en</v>
      </c>
      <c r="C859" t="str">
        <v>FWD</v>
      </c>
      <c r="D859" t="str">
        <v>SPONT</v>
      </c>
      <c r="E859" t="str">
        <v/>
      </c>
      <c r="F859" t="str">
        <v>Other metabolism</v>
      </c>
      <c r="G859" t="str">
        <v/>
      </c>
    </row>
    <row r="860" spans="1:7" x14ac:dyDescent="0.2">
      <c r="A860" t="str">
        <v>GENERIC_hCATION</v>
      </c>
      <c r="B860" t="str">
        <v>GENERIC_hCATION1_g</v>
      </c>
      <c r="C860" t="str">
        <v>FWD</v>
      </c>
      <c r="D860" t="str">
        <v>SPONT</v>
      </c>
      <c r="E860" t="str">
        <v/>
      </c>
      <c r="F860" t="str">
        <v>Other metabolism</v>
      </c>
      <c r="G860" t="str">
        <v/>
      </c>
    </row>
    <row r="861" spans="1:7" x14ac:dyDescent="0.2">
      <c r="A861" t="str">
        <v>GENERIC_hCATION</v>
      </c>
      <c r="B861" t="str">
        <v>GENERIC_hCATION1_gm</v>
      </c>
      <c r="C861" t="str">
        <v>FWD</v>
      </c>
      <c r="D861" t="str">
        <v>SPONT</v>
      </c>
      <c r="E861" t="str">
        <v/>
      </c>
      <c r="F861" t="str">
        <v>Other metabolism</v>
      </c>
      <c r="G861" t="str">
        <v/>
      </c>
    </row>
    <row r="862" spans="1:7" x14ac:dyDescent="0.2">
      <c r="A862" t="str">
        <v>GENERIC_hCATION</v>
      </c>
      <c r="B862" t="str">
        <v>GENERIC_hCATION1_l</v>
      </c>
      <c r="C862" t="str">
        <v>FWD</v>
      </c>
      <c r="D862" t="str">
        <v>SPONT</v>
      </c>
      <c r="E862" t="str">
        <v/>
      </c>
      <c r="F862" t="str">
        <v>Other metabolism</v>
      </c>
      <c r="G862" t="str">
        <v/>
      </c>
    </row>
    <row r="863" spans="1:7" x14ac:dyDescent="0.2">
      <c r="A863" t="str">
        <v>GENERIC_hCATION</v>
      </c>
      <c r="B863" t="str">
        <v>GENERIC_hCATION1_m</v>
      </c>
      <c r="C863" t="str">
        <v>FWD</v>
      </c>
      <c r="D863" t="str">
        <v>SPONT</v>
      </c>
      <c r="E863" t="str">
        <v/>
      </c>
      <c r="F863" t="str">
        <v>Other metabolism</v>
      </c>
      <c r="G863" t="str">
        <v/>
      </c>
    </row>
    <row r="864" spans="1:7" x14ac:dyDescent="0.2">
      <c r="A864" t="str">
        <v>GENERIC_hCATION</v>
      </c>
      <c r="B864" t="str">
        <v>GENERIC_hCATION1_mm</v>
      </c>
      <c r="C864" t="str">
        <v>FWD</v>
      </c>
      <c r="D864" t="str">
        <v>SPONT</v>
      </c>
      <c r="E864" t="str">
        <v/>
      </c>
      <c r="F864" t="str">
        <v>Other metabolism</v>
      </c>
      <c r="G864" t="str">
        <v/>
      </c>
    </row>
    <row r="865" spans="1:7" x14ac:dyDescent="0.2">
      <c r="A865" t="str">
        <v>GENERIC_hCATION</v>
      </c>
      <c r="B865" t="str">
        <v>GENERIC_hCATION1_n</v>
      </c>
      <c r="C865" t="str">
        <v>FWD</v>
      </c>
      <c r="D865" t="str">
        <v>SPONT</v>
      </c>
      <c r="E865" t="str">
        <v/>
      </c>
      <c r="F865" t="str">
        <v>Other metabolism</v>
      </c>
      <c r="G865" t="str">
        <v/>
      </c>
    </row>
    <row r="866" spans="1:7" x14ac:dyDescent="0.2">
      <c r="A866" t="str">
        <v>GENERIC_hCATION</v>
      </c>
      <c r="B866" t="str">
        <v>GENERIC_hCATION1_r</v>
      </c>
      <c r="C866" t="str">
        <v>FWD</v>
      </c>
      <c r="D866" t="str">
        <v>SPONT</v>
      </c>
      <c r="E866" t="str">
        <v/>
      </c>
      <c r="F866" t="str">
        <v>Other metabolism</v>
      </c>
      <c r="G866" t="str">
        <v/>
      </c>
    </row>
    <row r="867" spans="1:7" x14ac:dyDescent="0.2">
      <c r="A867" t="str">
        <v>GENERIC_hCATION</v>
      </c>
      <c r="B867" t="str">
        <v>GENERIC_hCATION1_rm</v>
      </c>
      <c r="C867" t="str">
        <v>FWD</v>
      </c>
      <c r="D867" t="str">
        <v>SPONT</v>
      </c>
      <c r="E867" t="str">
        <v/>
      </c>
      <c r="F867" t="str">
        <v>Other metabolism</v>
      </c>
      <c r="G867" t="str">
        <v/>
      </c>
    </row>
    <row r="868" spans="1:7" x14ac:dyDescent="0.2">
      <c r="A868" t="str">
        <v>GENERIC_hCATION</v>
      </c>
      <c r="B868" t="str">
        <v>GENERIC_hCATION1_v</v>
      </c>
      <c r="C868" t="str">
        <v>FWD</v>
      </c>
      <c r="D868" t="str">
        <v>SPONT</v>
      </c>
      <c r="E868" t="str">
        <v/>
      </c>
      <c r="F868" t="str">
        <v>Other metabolism</v>
      </c>
      <c r="G868" t="str">
        <v/>
      </c>
    </row>
    <row r="869" spans="1:7" x14ac:dyDescent="0.2">
      <c r="A869" t="str">
        <v>GENERIC_hCATION</v>
      </c>
      <c r="B869" t="str">
        <v>GENERIC_hCATION1_vm</v>
      </c>
      <c r="C869" t="str">
        <v>FWD</v>
      </c>
      <c r="D869" t="str">
        <v>SPONT</v>
      </c>
      <c r="E869" t="str">
        <v/>
      </c>
      <c r="F869" t="str">
        <v>Other metabolism</v>
      </c>
      <c r="G869" t="str">
        <v/>
      </c>
    </row>
    <row r="870" spans="1:7" x14ac:dyDescent="0.2">
      <c r="A870" t="str">
        <v>GENERIC_hCATION</v>
      </c>
      <c r="B870" t="str">
        <v>GENERIC_hCATION1_x</v>
      </c>
      <c r="C870" t="str">
        <v>FWD</v>
      </c>
      <c r="D870" t="str">
        <v>SPONT</v>
      </c>
      <c r="E870" t="str">
        <v/>
      </c>
      <c r="F870" t="str">
        <v>Other metabolism</v>
      </c>
      <c r="G870" t="str">
        <v/>
      </c>
    </row>
    <row r="871" spans="1:7" x14ac:dyDescent="0.2">
      <c r="A871" t="str">
        <v/>
      </c>
      <c r="B871" t="str">
        <v>GENERIC_hemeAheme_c</v>
      </c>
      <c r="C871" t="str">
        <v>FWD</v>
      </c>
      <c r="D871" t="str">
        <v>SPONT</v>
      </c>
      <c r="E871" t="str">
        <v/>
      </c>
      <c r="F871" t="str">
        <v>Other metabolism</v>
      </c>
      <c r="G871" t="str">
        <v/>
      </c>
    </row>
    <row r="872" spans="1:7" x14ac:dyDescent="0.2">
      <c r="A872" t="str">
        <v/>
      </c>
      <c r="B872" t="str">
        <v>GENERIC_hemeAheme_m</v>
      </c>
      <c r="C872" t="str">
        <v>FWD</v>
      </c>
      <c r="D872" t="str">
        <v>SPONT</v>
      </c>
      <c r="E872" t="str">
        <v/>
      </c>
      <c r="F872" t="str">
        <v>Other metabolism</v>
      </c>
      <c r="G872" t="str">
        <v/>
      </c>
    </row>
    <row r="873" spans="1:7" x14ac:dyDescent="0.2">
      <c r="A873" t="str">
        <v/>
      </c>
      <c r="B873" t="str">
        <v>GENERIC_hemeOheme_m</v>
      </c>
      <c r="C873" t="str">
        <v>FWD</v>
      </c>
      <c r="D873" t="str">
        <v>SPONT</v>
      </c>
      <c r="E873" t="str">
        <v/>
      </c>
      <c r="F873" t="str">
        <v>Other metabolism</v>
      </c>
      <c r="G873" t="str">
        <v/>
      </c>
    </row>
    <row r="874" spans="1:7" x14ac:dyDescent="0.2">
      <c r="A874" t="str">
        <v>GENERIC_kCATION</v>
      </c>
      <c r="B874" t="str">
        <v>GENERIC_kCATION1_c</v>
      </c>
      <c r="C874" t="str">
        <v>FWD</v>
      </c>
      <c r="D874" t="str">
        <v>SPONT</v>
      </c>
      <c r="E874" t="str">
        <v/>
      </c>
      <c r="F874" t="str">
        <v>Other metabolism</v>
      </c>
      <c r="G874" t="str">
        <v/>
      </c>
    </row>
    <row r="875" spans="1:7" x14ac:dyDescent="0.2">
      <c r="A875" t="str">
        <v>GENERIC_kCATION</v>
      </c>
      <c r="B875" t="str">
        <v>GENERIC_kCATION1_e</v>
      </c>
      <c r="C875" t="str">
        <v>FWD</v>
      </c>
      <c r="D875" t="str">
        <v>SPONT</v>
      </c>
      <c r="E875" t="str">
        <v/>
      </c>
      <c r="F875" t="str">
        <v>Other metabolism</v>
      </c>
      <c r="G875" t="str">
        <v/>
      </c>
    </row>
    <row r="876" spans="1:7" x14ac:dyDescent="0.2">
      <c r="A876" t="str">
        <v>GENERIC_kCATION</v>
      </c>
      <c r="B876" t="str">
        <v>GENERIC_kCATION1_m</v>
      </c>
      <c r="C876" t="str">
        <v>FWD</v>
      </c>
      <c r="D876" t="str">
        <v>SPONT</v>
      </c>
      <c r="E876" t="str">
        <v/>
      </c>
      <c r="F876" t="str">
        <v>Other metabolism</v>
      </c>
      <c r="G876" t="str">
        <v/>
      </c>
    </row>
    <row r="877" spans="1:7" x14ac:dyDescent="0.2">
      <c r="A877" t="str">
        <v>GENERIC_mg2metal</v>
      </c>
      <c r="B877" t="str">
        <v>GENERIC_mg2metal2_c</v>
      </c>
      <c r="C877" t="str">
        <v>FWD</v>
      </c>
      <c r="D877" t="str">
        <v>SPONT</v>
      </c>
      <c r="E877" t="str">
        <v/>
      </c>
      <c r="F877" t="str">
        <v>Other metabolism</v>
      </c>
      <c r="G877" t="str">
        <v/>
      </c>
    </row>
    <row r="878" spans="1:7" x14ac:dyDescent="0.2">
      <c r="A878" t="str">
        <v>GENERIC_mg2metal</v>
      </c>
      <c r="B878" t="str">
        <v>GENERIC_mg2metal2_e</v>
      </c>
      <c r="C878" t="str">
        <v>FWD</v>
      </c>
      <c r="D878" t="str">
        <v>SPONT</v>
      </c>
      <c r="E878" t="str">
        <v/>
      </c>
      <c r="F878" t="str">
        <v>Other metabolism</v>
      </c>
      <c r="G878" t="str">
        <v/>
      </c>
    </row>
    <row r="879" spans="1:7" x14ac:dyDescent="0.2">
      <c r="A879" t="str">
        <v>GENERIC_mg2mg2ormn</v>
      </c>
      <c r="B879" t="str">
        <v>GENERIC_mg2mg2ormn2_c</v>
      </c>
      <c r="C879" t="str">
        <v>FWD</v>
      </c>
      <c r="D879" t="str">
        <v>SPONT</v>
      </c>
      <c r="E879" t="str">
        <v/>
      </c>
      <c r="F879" t="str">
        <v>Other metabolism</v>
      </c>
      <c r="G879" t="str">
        <v/>
      </c>
    </row>
    <row r="880" spans="1:7" x14ac:dyDescent="0.2">
      <c r="A880" t="str">
        <v>GENERIC_mg2mg2ormn</v>
      </c>
      <c r="B880" t="str">
        <v>GENERIC_mg2mg2ormn2_e</v>
      </c>
      <c r="C880" t="str">
        <v>FWD</v>
      </c>
      <c r="D880" t="str">
        <v>SPONT</v>
      </c>
      <c r="E880" t="str">
        <v/>
      </c>
      <c r="F880" t="str">
        <v>Other metabolism</v>
      </c>
      <c r="G880" t="str">
        <v/>
      </c>
    </row>
    <row r="881" spans="1:7" x14ac:dyDescent="0.2">
      <c r="A881" t="str">
        <v>GENERIC_mn2metal</v>
      </c>
      <c r="B881" t="str">
        <v>GENERIC_mn2metal2_c</v>
      </c>
      <c r="C881" t="str">
        <v>FWD</v>
      </c>
      <c r="D881" t="str">
        <v>SPONT</v>
      </c>
      <c r="E881" t="str">
        <v/>
      </c>
      <c r="F881" t="str">
        <v>Other metabolism</v>
      </c>
      <c r="G881" t="str">
        <v/>
      </c>
    </row>
    <row r="882" spans="1:7" x14ac:dyDescent="0.2">
      <c r="A882" t="str">
        <v>GENERIC_mn2metal</v>
      </c>
      <c r="B882" t="str">
        <v>GENERIC_mn2metal2_e</v>
      </c>
      <c r="C882" t="str">
        <v>FWD</v>
      </c>
      <c r="D882" t="str">
        <v>SPONT</v>
      </c>
      <c r="E882" t="str">
        <v/>
      </c>
      <c r="F882" t="str">
        <v>Other metabolism</v>
      </c>
      <c r="G882" t="str">
        <v/>
      </c>
    </row>
    <row r="883" spans="1:7" x14ac:dyDescent="0.2">
      <c r="A883" t="str">
        <v>GENERIC_mn2mg2ormn</v>
      </c>
      <c r="B883" t="str">
        <v>GENERIC_mn2mg2ormn2_c</v>
      </c>
      <c r="C883" t="str">
        <v>FWD</v>
      </c>
      <c r="D883" t="str">
        <v>SPONT</v>
      </c>
      <c r="E883" t="str">
        <v/>
      </c>
      <c r="F883" t="str">
        <v>Other metabolism</v>
      </c>
      <c r="G883" t="str">
        <v/>
      </c>
    </row>
    <row r="884" spans="1:7" x14ac:dyDescent="0.2">
      <c r="A884" t="str">
        <v>GENERIC_mn2mg2ormn</v>
      </c>
      <c r="B884" t="str">
        <v>GENERIC_mn2mg2ormn2_e</v>
      </c>
      <c r="C884" t="str">
        <v>FWD</v>
      </c>
      <c r="D884" t="str">
        <v>SPONT</v>
      </c>
      <c r="E884" t="str">
        <v/>
      </c>
      <c r="F884" t="str">
        <v>Other metabolism</v>
      </c>
      <c r="G884" t="str">
        <v/>
      </c>
    </row>
    <row r="885" spans="1:7" x14ac:dyDescent="0.2">
      <c r="A885" t="str">
        <v>GENERIC_na1CATION</v>
      </c>
      <c r="B885" t="str">
        <v>GENERIC_na1CATION1_c</v>
      </c>
      <c r="C885" t="str">
        <v>FWD</v>
      </c>
      <c r="D885" t="str">
        <v>SPONT</v>
      </c>
      <c r="E885" t="str">
        <v/>
      </c>
      <c r="F885" t="str">
        <v>Other metabolism</v>
      </c>
      <c r="G885" t="str">
        <v/>
      </c>
    </row>
    <row r="886" spans="1:7" x14ac:dyDescent="0.2">
      <c r="A886" t="str">
        <v>GENERIC_na1CATION</v>
      </c>
      <c r="B886" t="str">
        <v>GENERIC_na1CATION1_e</v>
      </c>
      <c r="C886" t="str">
        <v>FWD</v>
      </c>
      <c r="D886" t="str">
        <v>SPONT</v>
      </c>
      <c r="E886" t="str">
        <v/>
      </c>
      <c r="F886" t="str">
        <v>Other metabolism</v>
      </c>
      <c r="G886" t="str">
        <v/>
      </c>
    </row>
    <row r="887" spans="1:7" x14ac:dyDescent="0.2">
      <c r="A887" t="str">
        <v>GENERIC_ni2metal</v>
      </c>
      <c r="B887" t="str">
        <v>GENERIC_ni2metal2_c</v>
      </c>
      <c r="C887" t="str">
        <v>FWD</v>
      </c>
      <c r="D887" t="str">
        <v>SPONT</v>
      </c>
      <c r="E887" t="str">
        <v/>
      </c>
      <c r="F887" t="str">
        <v>Other metabolism</v>
      </c>
      <c r="G887" t="str">
        <v/>
      </c>
    </row>
    <row r="888" spans="1:7" x14ac:dyDescent="0.2">
      <c r="A888" t="str">
        <v>GENERIC_ni2metal</v>
      </c>
      <c r="B888" t="str">
        <v>GENERIC_ni2metal2_e</v>
      </c>
      <c r="C888" t="str">
        <v>FWD</v>
      </c>
      <c r="D888" t="str">
        <v>SPONT</v>
      </c>
      <c r="E888" t="str">
        <v/>
      </c>
      <c r="F888" t="str">
        <v>Other metabolism</v>
      </c>
      <c r="G888" t="str">
        <v/>
      </c>
    </row>
    <row r="889" spans="1:7" x14ac:dyDescent="0.2">
      <c r="A889" t="str">
        <v/>
      </c>
      <c r="B889" t="str">
        <v>GENERIC_phemeheme_m</v>
      </c>
      <c r="C889" t="str">
        <v>FWD</v>
      </c>
      <c r="D889" t="str">
        <v>SPONT</v>
      </c>
      <c r="E889" t="str">
        <v/>
      </c>
      <c r="F889" t="str">
        <v>Other metabolism</v>
      </c>
      <c r="G889" t="str">
        <v/>
      </c>
    </row>
    <row r="890" spans="1:7" x14ac:dyDescent="0.2">
      <c r="A890" t="str">
        <v/>
      </c>
      <c r="B890" t="str">
        <v>GENERIC_shemeheme_c</v>
      </c>
      <c r="C890" t="str">
        <v>FWD</v>
      </c>
      <c r="D890" t="str">
        <v>SPONT</v>
      </c>
      <c r="E890" t="str">
        <v/>
      </c>
      <c r="F890" t="str">
        <v>Other metabolism</v>
      </c>
      <c r="G890" t="str">
        <v/>
      </c>
    </row>
    <row r="891" spans="1:7" x14ac:dyDescent="0.2">
      <c r="A891" t="str">
        <v>GENERIC_zn2metal</v>
      </c>
      <c r="B891" t="str">
        <v>GENERIC_zn2metal2_c</v>
      </c>
      <c r="C891" t="str">
        <v>FWD</v>
      </c>
      <c r="D891" t="str">
        <v>SPONT</v>
      </c>
      <c r="E891" t="str">
        <v/>
      </c>
      <c r="F891" t="str">
        <v>Other metabolism</v>
      </c>
      <c r="G891" t="str">
        <v/>
      </c>
    </row>
    <row r="892" spans="1:7" x14ac:dyDescent="0.2">
      <c r="A892" t="str">
        <v>GENERIC_zn2metal</v>
      </c>
      <c r="B892" t="str">
        <v>GENERIC_zn2metal2_e</v>
      </c>
      <c r="C892" t="str">
        <v>FWD</v>
      </c>
      <c r="D892" t="str">
        <v>SPONT</v>
      </c>
      <c r="E892" t="str">
        <v/>
      </c>
      <c r="F892" t="str">
        <v>Other metabolism</v>
      </c>
      <c r="G892" t="str">
        <v/>
      </c>
    </row>
    <row r="893" spans="1:7" x14ac:dyDescent="0.2">
      <c r="A893" t="str">
        <v/>
      </c>
      <c r="B893" t="str">
        <v>GF6PTA_c</v>
      </c>
      <c r="C893" t="str">
        <v>FWD</v>
      </c>
      <c r="D893" t="str">
        <v>rt3731</v>
      </c>
      <c r="E893" t="str">
        <v>2.6.1.16</v>
      </c>
      <c r="F893" t="str">
        <v>Amino acid metabolism</v>
      </c>
      <c r="G893" t="str">
        <v>Alanine, aspartate and glutamate metabolism</v>
      </c>
    </row>
    <row r="894" spans="1:7" x14ac:dyDescent="0.2">
      <c r="A894" t="str">
        <v/>
      </c>
      <c r="B894" t="str">
        <v>GGTT_c</v>
      </c>
      <c r="C894" t="str">
        <v>FWD</v>
      </c>
      <c r="D894" t="str">
        <v>UNKNOWN</v>
      </c>
      <c r="E894" t="str">
        <v>2.5.1.81</v>
      </c>
      <c r="F894" t="str">
        <v>Other biosynthetic metabolism</v>
      </c>
      <c r="G894" t="str">
        <v>Terpenoid backbone biosynthesis</v>
      </c>
    </row>
    <row r="895" spans="1:7" x14ac:dyDescent="0.2">
      <c r="A895" t="str">
        <v/>
      </c>
      <c r="B895" t="str">
        <v>GGTT_l</v>
      </c>
      <c r="C895" t="str">
        <v>FWD</v>
      </c>
      <c r="D895" t="str">
        <v>rt4281</v>
      </c>
      <c r="E895" t="str">
        <v>2.5.1.81</v>
      </c>
      <c r="F895" t="str">
        <v>Other biosynthetic metabolism</v>
      </c>
      <c r="G895" t="str">
        <v>Terpenoid backbone biosynthesis</v>
      </c>
    </row>
    <row r="896" spans="1:7" x14ac:dyDescent="0.2">
      <c r="A896" t="str">
        <v/>
      </c>
      <c r="B896" t="str">
        <v>GHMT2r_c</v>
      </c>
      <c r="C896" t="str">
        <v>FWD</v>
      </c>
      <c r="D896" t="str">
        <v>rt1299</v>
      </c>
      <c r="E896" t="str">
        <v>2.1.2.1</v>
      </c>
      <c r="F896" t="str">
        <v>Amino acid metabolism</v>
      </c>
      <c r="G896" t="str">
        <v>Glycine, serine and threonine metabolism</v>
      </c>
    </row>
    <row r="897" spans="1:7" x14ac:dyDescent="0.2">
      <c r="A897" t="str">
        <v/>
      </c>
      <c r="B897" t="str">
        <v>GHMT2r_c</v>
      </c>
      <c r="C897" t="str">
        <v>REV</v>
      </c>
      <c r="D897" t="str">
        <v>rt1299</v>
      </c>
      <c r="E897" t="str">
        <v>2.1.2.1</v>
      </c>
      <c r="F897" t="str">
        <v>Amino acid metabolism</v>
      </c>
      <c r="G897" t="str">
        <v>Glycine, serine and threonine metabolism</v>
      </c>
    </row>
    <row r="898" spans="1:7" x14ac:dyDescent="0.2">
      <c r="A898" t="str">
        <v/>
      </c>
      <c r="B898" t="str">
        <v>GHMT2r_m</v>
      </c>
      <c r="C898" t="str">
        <v>FWD</v>
      </c>
      <c r="D898" t="str">
        <v>UNKNOWN</v>
      </c>
      <c r="E898" t="str">
        <v>2.1.2.1</v>
      </c>
      <c r="F898" t="str">
        <v>Amino acid metabolism</v>
      </c>
      <c r="G898" t="str">
        <v>Glycine, serine and threonine metabolism</v>
      </c>
    </row>
    <row r="899" spans="1:7" x14ac:dyDescent="0.2">
      <c r="A899" t="str">
        <v/>
      </c>
      <c r="B899" t="str">
        <v>GHMT2r_m</v>
      </c>
      <c r="C899" t="str">
        <v>REV</v>
      </c>
      <c r="D899" t="str">
        <v>UNKNOWN</v>
      </c>
      <c r="E899" t="str">
        <v>2.1.2.1</v>
      </c>
      <c r="F899" t="str">
        <v>Amino acid metabolism</v>
      </c>
      <c r="G899" t="str">
        <v>Glycine, serine and threonine metabolism</v>
      </c>
    </row>
    <row r="900" spans="1:7" x14ac:dyDescent="0.2">
      <c r="A900" t="str">
        <v>GHMT</v>
      </c>
      <c r="B900" t="str">
        <v>GHMT3_m</v>
      </c>
      <c r="C900" t="str">
        <v>FWD</v>
      </c>
      <c r="D900" t="str">
        <v>UNKNOWN</v>
      </c>
      <c r="E900" t="str">
        <v>4.1.2.-</v>
      </c>
      <c r="F900" t="str">
        <v>Other metabolism</v>
      </c>
      <c r="G900" t="str">
        <v>Carnitine biosynthesis</v>
      </c>
    </row>
    <row r="901" spans="1:7" x14ac:dyDescent="0.2">
      <c r="A901" t="str">
        <v>GK</v>
      </c>
      <c r="B901" t="str">
        <v>GK1_c</v>
      </c>
      <c r="C901" t="str">
        <v>FWD</v>
      </c>
      <c r="D901" t="str">
        <v>rt3157,rt3670</v>
      </c>
      <c r="E901" t="str">
        <v>2.7.4.8</v>
      </c>
      <c r="F901" t="str">
        <v>RNA metabolism</v>
      </c>
      <c r="G901" t="str">
        <v>Purine metabolism</v>
      </c>
    </row>
    <row r="902" spans="1:7" x14ac:dyDescent="0.2">
      <c r="A902" t="str">
        <v>GK</v>
      </c>
      <c r="B902" t="str">
        <v>GK2_c</v>
      </c>
      <c r="C902" t="str">
        <v>FWD</v>
      </c>
      <c r="D902" t="str">
        <v>rt3157</v>
      </c>
      <c r="E902" t="str">
        <v>2.7.4.8</v>
      </c>
      <c r="F902" t="str">
        <v>RNA metabolism</v>
      </c>
      <c r="G902" t="str">
        <v>Purine metabolism</v>
      </c>
    </row>
    <row r="903" spans="1:7" x14ac:dyDescent="0.2">
      <c r="A903" t="str">
        <v>GK</v>
      </c>
      <c r="B903" t="str">
        <v>GK2_c</v>
      </c>
      <c r="C903" t="str">
        <v>REV</v>
      </c>
      <c r="D903" t="str">
        <v>rt3157</v>
      </c>
      <c r="E903" t="str">
        <v>2.7.4.8</v>
      </c>
      <c r="F903" t="str">
        <v>RNA metabolism</v>
      </c>
      <c r="G903" t="str">
        <v>Purine metabolism</v>
      </c>
    </row>
    <row r="904" spans="1:7" x14ac:dyDescent="0.2">
      <c r="A904" t="str">
        <v/>
      </c>
      <c r="B904" t="str">
        <v>GLCDx_c</v>
      </c>
      <c r="C904" t="str">
        <v>FWD</v>
      </c>
      <c r="D904" t="str">
        <v>rt0298,rt5828</v>
      </c>
      <c r="E904" t="str">
        <v/>
      </c>
      <c r="F904" t="str">
        <v>Central metabolism</v>
      </c>
      <c r="G904" t="str">
        <v>Pentose phosphate pathway</v>
      </c>
    </row>
    <row r="905" spans="1:7" x14ac:dyDescent="0.2">
      <c r="A905" t="str">
        <v/>
      </c>
      <c r="B905" t="str">
        <v>GLCDx_c</v>
      </c>
      <c r="C905" t="str">
        <v>REV</v>
      </c>
      <c r="D905" t="str">
        <v>rt0298,rt5828</v>
      </c>
      <c r="E905" t="str">
        <v/>
      </c>
      <c r="F905" t="str">
        <v>Central metabolism</v>
      </c>
      <c r="G905" t="str">
        <v>Pentose phosphate pathway</v>
      </c>
    </row>
    <row r="906" spans="1:7" x14ac:dyDescent="0.2">
      <c r="A906" t="str">
        <v/>
      </c>
      <c r="B906" t="str">
        <v>GLCGSD_c</v>
      </c>
      <c r="C906" t="str">
        <v>FWD</v>
      </c>
      <c r="D906" t="str">
        <v>rt4271</v>
      </c>
      <c r="E906" t="str">
        <v>2.4.1.25</v>
      </c>
      <c r="F906" t="str">
        <v>Other metabolism</v>
      </c>
      <c r="G906" t="str">
        <v>Starch and sucrose metabolism</v>
      </c>
    </row>
    <row r="907" spans="1:7" x14ac:dyDescent="0.2">
      <c r="A907" t="str">
        <v/>
      </c>
      <c r="B907" t="str">
        <v>GLCGSD_v</v>
      </c>
      <c r="C907" t="str">
        <v>FWD</v>
      </c>
      <c r="D907" t="str">
        <v>rt6375</v>
      </c>
      <c r="E907" t="str">
        <v>3.2.1.3</v>
      </c>
      <c r="F907" t="str">
        <v>Other metabolism</v>
      </c>
      <c r="G907" t="str">
        <v>Starch and sucrose metabolism</v>
      </c>
    </row>
    <row r="908" spans="1:7" x14ac:dyDescent="0.2">
      <c r="A908" t="str">
        <v/>
      </c>
      <c r="B908" t="str">
        <v>GLCP_c</v>
      </c>
      <c r="C908" t="str">
        <v>FWD</v>
      </c>
      <c r="D908" t="str">
        <v>rt5888</v>
      </c>
      <c r="E908" t="str">
        <v>2.4.1.1</v>
      </c>
      <c r="F908" t="str">
        <v>Other metabolism</v>
      </c>
      <c r="G908" t="str">
        <v>Starch and sucrose metabolism</v>
      </c>
    </row>
    <row r="909" spans="1:7" x14ac:dyDescent="0.2">
      <c r="A909" t="str">
        <v/>
      </c>
      <c r="B909" t="str">
        <v>GLNS_c</v>
      </c>
      <c r="C909" t="str">
        <v>FWD</v>
      </c>
      <c r="D909" t="str">
        <v>rt3476</v>
      </c>
      <c r="E909" t="str">
        <v>6.3.1.2</v>
      </c>
      <c r="F909" t="str">
        <v>Amino acid metabolism</v>
      </c>
      <c r="G909" t="str">
        <v>Alanine, aspartate and glutamate metabolism</v>
      </c>
    </row>
    <row r="910" spans="1:7" x14ac:dyDescent="0.2">
      <c r="A910" t="str">
        <v/>
      </c>
      <c r="B910" t="str">
        <v>GLNTRS_c</v>
      </c>
      <c r="C910" t="str">
        <v>FWD</v>
      </c>
      <c r="D910" t="str">
        <v>rt5012</v>
      </c>
      <c r="E910" t="str">
        <v>6.1.1.18</v>
      </c>
      <c r="F910" t="str">
        <v>tRNA charging</v>
      </c>
      <c r="G910" t="str">
        <v>Aminoacyl-tRNA biosynthesis</v>
      </c>
    </row>
    <row r="911" spans="1:7" x14ac:dyDescent="0.2">
      <c r="A911" t="str">
        <v/>
      </c>
      <c r="B911" t="str">
        <v>GLU5K_c</v>
      </c>
      <c r="C911" t="str">
        <v>FWD</v>
      </c>
      <c r="D911" t="str">
        <v>rt6820</v>
      </c>
      <c r="E911" t="str">
        <v>2.7.2.11</v>
      </c>
      <c r="F911" t="str">
        <v>Amino acid metabolism</v>
      </c>
      <c r="G911" t="str">
        <v>Arginine and proline metabolism</v>
      </c>
    </row>
    <row r="912" spans="1:7" x14ac:dyDescent="0.2">
      <c r="A912" t="str">
        <v/>
      </c>
      <c r="B912" t="str">
        <v>GLUCYS_c</v>
      </c>
      <c r="C912" t="str">
        <v>FWD</v>
      </c>
      <c r="D912" t="str">
        <v>rt3639,rt3654</v>
      </c>
      <c r="E912" t="str">
        <v>6.3.2.2</v>
      </c>
      <c r="F912" t="str">
        <v>Amino acid metabolism</v>
      </c>
      <c r="G912" t="str">
        <v>Cysteine and methionine metabolism</v>
      </c>
    </row>
    <row r="913" spans="1:7" x14ac:dyDescent="0.2">
      <c r="A913" t="str">
        <v/>
      </c>
      <c r="B913" t="str">
        <v>GLUDC_c</v>
      </c>
      <c r="C913" t="str">
        <v>FWD</v>
      </c>
      <c r="D913" t="str">
        <v>rt1066,rt1067,rt2354</v>
      </c>
      <c r="E913" t="str">
        <v>4.1.1.15</v>
      </c>
      <c r="F913" t="str">
        <v>Amino acid metabolism</v>
      </c>
      <c r="G913" t="str">
        <v>Alanine, aspartate and glutamate metabolism</v>
      </c>
    </row>
    <row r="914" spans="1:7" x14ac:dyDescent="0.2">
      <c r="A914" t="str">
        <v/>
      </c>
      <c r="B914" t="str">
        <v>GLUDxi_c</v>
      </c>
      <c r="C914" t="str">
        <v>FWD</v>
      </c>
      <c r="D914" t="str">
        <v>rt1488</v>
      </c>
      <c r="E914" t="str">
        <v>1.4.1.2</v>
      </c>
      <c r="F914" t="str">
        <v>Amino acid metabolism</v>
      </c>
      <c r="G914" t="str">
        <v>Arginine and proline metabolism</v>
      </c>
    </row>
    <row r="915" spans="1:7" x14ac:dyDescent="0.2">
      <c r="A915" t="str">
        <v/>
      </c>
      <c r="B915" t="str">
        <v>GLUDy_c</v>
      </c>
      <c r="C915" t="str">
        <v>FWD</v>
      </c>
      <c r="D915" t="str">
        <v>rt3880</v>
      </c>
      <c r="E915" t="str">
        <v>1.4.1.4</v>
      </c>
      <c r="F915" t="str">
        <v>Amino acid metabolism</v>
      </c>
      <c r="G915" t="str">
        <v>Arginine and proline metabolism</v>
      </c>
    </row>
    <row r="916" spans="1:7" x14ac:dyDescent="0.2">
      <c r="A916" t="str">
        <v/>
      </c>
      <c r="B916" t="str">
        <v>GLUN_c</v>
      </c>
      <c r="C916" t="str">
        <v>FWD</v>
      </c>
      <c r="D916" t="str">
        <v>rt5611</v>
      </c>
      <c r="E916" t="str">
        <v>3.5.1.2</v>
      </c>
      <c r="F916" t="str">
        <v>Amino acid metabolism</v>
      </c>
      <c r="G916" t="str">
        <v>Arginine and proline metabolism</v>
      </c>
    </row>
    <row r="917" spans="1:7" x14ac:dyDescent="0.2">
      <c r="A917" t="str">
        <v/>
      </c>
      <c r="B917" t="str">
        <v>GLUN_e</v>
      </c>
      <c r="C917" t="str">
        <v>FWD</v>
      </c>
      <c r="D917" t="str">
        <v>rt1675,rt5259</v>
      </c>
      <c r="E917" t="str">
        <v>3.5.1.2</v>
      </c>
      <c r="F917" t="str">
        <v>Amino acid metabolism</v>
      </c>
      <c r="G917" t="str">
        <v>Arginine and proline metabolism</v>
      </c>
    </row>
    <row r="918" spans="1:7" x14ac:dyDescent="0.2">
      <c r="A918" t="str">
        <v/>
      </c>
      <c r="B918" t="str">
        <v>GLUPRT_c</v>
      </c>
      <c r="C918" t="str">
        <v>FWD</v>
      </c>
      <c r="D918" t="str">
        <v>rt6932</v>
      </c>
      <c r="E918" t="str">
        <v>2.4.2.14</v>
      </c>
      <c r="F918" t="str">
        <v>RNA metabolism</v>
      </c>
      <c r="G918" t="str">
        <v>Purine metabolism</v>
      </c>
    </row>
    <row r="919" spans="1:7" x14ac:dyDescent="0.2">
      <c r="A919" t="str">
        <v/>
      </c>
      <c r="B919" t="str">
        <v>GLUR_c</v>
      </c>
      <c r="C919" t="str">
        <v>FWD</v>
      </c>
      <c r="D919" t="str">
        <v>rt4701</v>
      </c>
      <c r="E919" t="str">
        <v>5.1.1.3</v>
      </c>
      <c r="F919" t="str">
        <v>Other metabolism</v>
      </c>
      <c r="G919" t="str">
        <v>D-Glutamine and D-glutamate metabolism</v>
      </c>
    </row>
    <row r="920" spans="1:7" x14ac:dyDescent="0.2">
      <c r="A920" t="str">
        <v/>
      </c>
      <c r="B920" t="str">
        <v>GLUR_c</v>
      </c>
      <c r="C920" t="str">
        <v>REV</v>
      </c>
      <c r="D920" t="str">
        <v>rt4701</v>
      </c>
      <c r="E920" t="str">
        <v>5.1.1.3</v>
      </c>
      <c r="F920" t="str">
        <v>Other metabolism</v>
      </c>
      <c r="G920" t="str">
        <v>D-Glutamine and D-glutamate metabolism</v>
      </c>
    </row>
    <row r="921" spans="1:7" x14ac:dyDescent="0.2">
      <c r="A921" t="str">
        <v/>
      </c>
      <c r="B921" t="str">
        <v>GLUSx_c</v>
      </c>
      <c r="C921" t="str">
        <v>FWD</v>
      </c>
      <c r="D921" t="str">
        <v>rt7345</v>
      </c>
      <c r="E921" t="str">
        <v>1.4.1.14</v>
      </c>
      <c r="F921" t="str">
        <v>Amino acid metabolism</v>
      </c>
      <c r="G921" t="str">
        <v>Alanine, aspartate and glutamate metabolism</v>
      </c>
    </row>
    <row r="922" spans="1:7" x14ac:dyDescent="0.2">
      <c r="A922" t="str">
        <v/>
      </c>
      <c r="B922" t="str">
        <v>GLUTCOADH_m</v>
      </c>
      <c r="C922" t="str">
        <v>FWD</v>
      </c>
      <c r="D922" t="str">
        <v>rt3621</v>
      </c>
      <c r="E922" t="str">
        <v/>
      </c>
      <c r="F922" t="str">
        <v>Other metabolism</v>
      </c>
      <c r="G922" t="str">
        <v>Unassigned</v>
      </c>
    </row>
    <row r="923" spans="1:7" x14ac:dyDescent="0.2">
      <c r="A923" t="str">
        <v/>
      </c>
      <c r="B923" t="str">
        <v>GLUTCOADH_m</v>
      </c>
      <c r="C923" t="str">
        <v>REV</v>
      </c>
      <c r="D923" t="str">
        <v>rt3621</v>
      </c>
      <c r="E923" t="str">
        <v/>
      </c>
      <c r="F923" t="str">
        <v>Other metabolism</v>
      </c>
      <c r="G923" t="str">
        <v>Unassigned</v>
      </c>
    </row>
    <row r="924" spans="1:7" x14ac:dyDescent="0.2">
      <c r="A924" t="str">
        <v/>
      </c>
      <c r="B924" t="str">
        <v>GLUTRS_c</v>
      </c>
      <c r="C924" t="str">
        <v>FWD</v>
      </c>
      <c r="D924" t="str">
        <v>rt2385</v>
      </c>
      <c r="E924" t="str">
        <v>6.1.1.17</v>
      </c>
      <c r="F924" t="str">
        <v>tRNA charging</v>
      </c>
      <c r="G924" t="str">
        <v>Aminoacyl-tRNA biosynthesis</v>
      </c>
    </row>
    <row r="925" spans="1:7" x14ac:dyDescent="0.2">
      <c r="A925" t="str">
        <v/>
      </c>
      <c r="B925" t="str">
        <v>GLUTRS_m</v>
      </c>
      <c r="C925" t="str">
        <v>FWD</v>
      </c>
      <c r="D925" t="str">
        <v>rt6197</v>
      </c>
      <c r="E925" t="str">
        <v>6.1.1.17</v>
      </c>
      <c r="F925" t="str">
        <v>tRNA charging</v>
      </c>
      <c r="G925" t="str">
        <v>Aminoacyl-tRNA biosynthesis</v>
      </c>
    </row>
    <row r="926" spans="1:7" x14ac:dyDescent="0.2">
      <c r="A926" t="str">
        <v/>
      </c>
      <c r="B926" t="str">
        <v>GLYAT_c</v>
      </c>
      <c r="C926" t="str">
        <v>FWD</v>
      </c>
      <c r="D926" t="str">
        <v>UNKNOWN</v>
      </c>
      <c r="E926" t="str">
        <v>2.3.1.29</v>
      </c>
      <c r="F926" t="str">
        <v>Amino acid metabolism</v>
      </c>
      <c r="G926" t="str">
        <v>Glycine, serine and threonine metabolism</v>
      </c>
    </row>
    <row r="927" spans="1:7" x14ac:dyDescent="0.2">
      <c r="A927" t="str">
        <v/>
      </c>
      <c r="B927" t="str">
        <v>GLYCDy_c</v>
      </c>
      <c r="C927" t="str">
        <v>FWD</v>
      </c>
      <c r="D927" t="str">
        <v>rt3388</v>
      </c>
      <c r="E927" t="str">
        <v>1.1.1.156</v>
      </c>
      <c r="F927" t="str">
        <v>Other biosynthetic metabolism</v>
      </c>
      <c r="G927" t="str">
        <v>Glycerolipid metabolism</v>
      </c>
    </row>
    <row r="928" spans="1:7" x14ac:dyDescent="0.2">
      <c r="A928" t="str">
        <v/>
      </c>
      <c r="B928" t="str">
        <v>GLYCK_c</v>
      </c>
      <c r="C928" t="str">
        <v>FWD</v>
      </c>
      <c r="D928" t="str">
        <v>rt1670</v>
      </c>
      <c r="E928" t="str">
        <v>2.7.1.31</v>
      </c>
      <c r="F928" t="str">
        <v>Central metabolism</v>
      </c>
      <c r="G928" t="str">
        <v>Glyoxylate metabolism</v>
      </c>
    </row>
    <row r="929" spans="1:7" x14ac:dyDescent="0.2">
      <c r="A929" t="str">
        <v/>
      </c>
      <c r="B929" t="str">
        <v>GLYCL_m</v>
      </c>
      <c r="C929" t="str">
        <v>FWD</v>
      </c>
      <c r="D929" t="str">
        <v>GCV123LPD1</v>
      </c>
      <c r="E929" t="str">
        <v>1.4.4.2</v>
      </c>
      <c r="F929" t="str">
        <v>Amino acid metabolism</v>
      </c>
      <c r="G929" t="str">
        <v>Glycine, serine and threonine metabolism</v>
      </c>
    </row>
    <row r="930" spans="1:7" x14ac:dyDescent="0.2">
      <c r="A930" t="str">
        <v/>
      </c>
      <c r="B930" t="str">
        <v>GLYCL_m</v>
      </c>
      <c r="C930" t="str">
        <v>REV</v>
      </c>
      <c r="D930" t="str">
        <v>GCV123LPD1</v>
      </c>
      <c r="E930" t="str">
        <v>1.4.4.2</v>
      </c>
      <c r="F930" t="str">
        <v>Amino acid metabolism</v>
      </c>
      <c r="G930" t="str">
        <v>Glycine, serine and threonine metabolism</v>
      </c>
    </row>
    <row r="931" spans="1:7" x14ac:dyDescent="0.2">
      <c r="A931" t="str">
        <v/>
      </c>
      <c r="B931" t="str">
        <v>GLYGS_c</v>
      </c>
      <c r="C931" t="str">
        <v>FWD</v>
      </c>
      <c r="D931" t="str">
        <v>rt12285634</v>
      </c>
      <c r="E931" t="str">
        <v>2.4.1.11</v>
      </c>
      <c r="F931" t="str">
        <v>Other metabolism</v>
      </c>
      <c r="G931" t="str">
        <v>Starch and sucrose metabolism</v>
      </c>
    </row>
    <row r="932" spans="1:7" x14ac:dyDescent="0.2">
      <c r="A932" t="str">
        <v/>
      </c>
      <c r="B932" t="str">
        <v>GLYK_c</v>
      </c>
      <c r="C932" t="str">
        <v>FWD</v>
      </c>
      <c r="D932" t="str">
        <v>rt2654</v>
      </c>
      <c r="E932" t="str">
        <v>2.7.1.30</v>
      </c>
      <c r="F932" t="str">
        <v>Other biosynthetic metabolism</v>
      </c>
      <c r="G932" t="str">
        <v>Glycerolipid metabolism</v>
      </c>
    </row>
    <row r="933" spans="1:7" x14ac:dyDescent="0.2">
      <c r="A933" t="str">
        <v/>
      </c>
      <c r="B933" t="str">
        <v>GLYOX_c</v>
      </c>
      <c r="C933" t="str">
        <v>FWD</v>
      </c>
      <c r="D933" t="str">
        <v>rt4673</v>
      </c>
      <c r="E933" t="str">
        <v>3.1.2.6</v>
      </c>
      <c r="F933" t="str">
        <v>Central metabolism</v>
      </c>
      <c r="G933" t="str">
        <v>Methylglyoxal metabolism</v>
      </c>
    </row>
    <row r="934" spans="1:7" x14ac:dyDescent="0.2">
      <c r="A934" t="str">
        <v/>
      </c>
      <c r="B934" t="str">
        <v>GLYOX_m</v>
      </c>
      <c r="C934" t="str">
        <v>FWD</v>
      </c>
      <c r="D934" t="str">
        <v>rt5195</v>
      </c>
      <c r="E934" t="str">
        <v>3.1.2.6</v>
      </c>
      <c r="F934" t="str">
        <v>Central metabolism</v>
      </c>
      <c r="G934" t="str">
        <v>Pyruvate metabolism</v>
      </c>
    </row>
    <row r="935" spans="1:7" x14ac:dyDescent="0.2">
      <c r="A935" t="str">
        <v/>
      </c>
      <c r="B935" t="str">
        <v>GLYTRS_c</v>
      </c>
      <c r="C935" t="str">
        <v>FWD</v>
      </c>
      <c r="D935" t="str">
        <v>rt7136</v>
      </c>
      <c r="E935" t="str">
        <v>6.1.1.14</v>
      </c>
      <c r="F935" t="str">
        <v>tRNA charging</v>
      </c>
      <c r="G935" t="str">
        <v>Aminoacyl-tRNA biosynthesis</v>
      </c>
    </row>
    <row r="936" spans="1:7" x14ac:dyDescent="0.2">
      <c r="A936" t="str">
        <v/>
      </c>
      <c r="B936" t="str">
        <v>GMAND_c</v>
      </c>
      <c r="C936" t="str">
        <v>FWD</v>
      </c>
      <c r="D936" t="str">
        <v>rt2621,rt3255</v>
      </c>
      <c r="E936" t="str">
        <v>4.2.1.47</v>
      </c>
      <c r="F936" t="str">
        <v>Other metabolism</v>
      </c>
      <c r="G936" t="str">
        <v>Alternative carbon metabolism</v>
      </c>
    </row>
    <row r="937" spans="1:7" x14ac:dyDescent="0.2">
      <c r="A937" t="str">
        <v>GMPS</v>
      </c>
      <c r="B937" t="str">
        <v>GMPS2_c</v>
      </c>
      <c r="C937" t="str">
        <v>FWD</v>
      </c>
      <c r="D937" t="str">
        <v>rt7388</v>
      </c>
      <c r="E937" t="str">
        <v>6.3.5.2</v>
      </c>
      <c r="F937" t="str">
        <v>RNA metabolism</v>
      </c>
      <c r="G937" t="str">
        <v>Purine metabolism</v>
      </c>
    </row>
    <row r="938" spans="1:7" x14ac:dyDescent="0.2">
      <c r="A938" t="str">
        <v/>
      </c>
      <c r="B938" t="str">
        <v>GND_c</v>
      </c>
      <c r="C938" t="str">
        <v>FWD</v>
      </c>
      <c r="D938" t="str">
        <v>rt2224,rt6799</v>
      </c>
      <c r="E938" t="str">
        <v>1.1.1.44</v>
      </c>
      <c r="F938" t="str">
        <v>Central metabolism</v>
      </c>
      <c r="G938" t="str">
        <v>Pentose phosphate pathway</v>
      </c>
    </row>
    <row r="939" spans="1:7" x14ac:dyDescent="0.2">
      <c r="A939" t="str">
        <v/>
      </c>
      <c r="B939" t="str">
        <v>GNK_c</v>
      </c>
      <c r="C939" t="str">
        <v>FWD</v>
      </c>
      <c r="D939" t="str">
        <v>rt8291</v>
      </c>
      <c r="E939" t="str">
        <v>2.7.1.12</v>
      </c>
      <c r="F939" t="str">
        <v>Central metabolism</v>
      </c>
      <c r="G939" t="str">
        <v>Pentose phosphate pathway</v>
      </c>
    </row>
    <row r="940" spans="1:7" x14ac:dyDescent="0.2">
      <c r="A940" t="str">
        <v>GPIA</v>
      </c>
      <c r="B940" t="str">
        <v>GPIA1_c</v>
      </c>
      <c r="C940" t="str">
        <v>FWD</v>
      </c>
      <c r="D940" t="str">
        <v>GPIA1CPLX1,GPIA1CPLX2</v>
      </c>
      <c r="E940" t="str">
        <v>2.4.1.198</v>
      </c>
      <c r="F940" t="str">
        <v>Other biosynthetic metabolism</v>
      </c>
      <c r="G940" t="str">
        <v>GPI biosynthesis</v>
      </c>
    </row>
    <row r="941" spans="1:7" x14ac:dyDescent="0.2">
      <c r="A941" t="str">
        <v/>
      </c>
      <c r="B941" t="str">
        <v>GPIA10a_r</v>
      </c>
      <c r="C941" t="str">
        <v>FWD</v>
      </c>
      <c r="D941" t="str">
        <v>rt0563,rt5724</v>
      </c>
      <c r="E941" t="str">
        <v>2.7.-.-</v>
      </c>
      <c r="F941" t="str">
        <v>Other biosynthetic metabolism</v>
      </c>
      <c r="G941" t="str">
        <v>GPI biosynthesis</v>
      </c>
    </row>
    <row r="942" spans="1:7" x14ac:dyDescent="0.2">
      <c r="A942" t="str">
        <v>GPIA</v>
      </c>
      <c r="B942" t="str">
        <v>GPIA2_c</v>
      </c>
      <c r="C942" t="str">
        <v>FWD</v>
      </c>
      <c r="D942" t="str">
        <v>rt1519</v>
      </c>
      <c r="E942" t="str">
        <v>3.5.1.89</v>
      </c>
      <c r="F942" t="str">
        <v>Other biosynthetic metabolism</v>
      </c>
      <c r="G942" t="str">
        <v>GPI biosynthesis</v>
      </c>
    </row>
    <row r="943" spans="1:7" x14ac:dyDescent="0.2">
      <c r="A943" t="str">
        <v/>
      </c>
      <c r="B943" t="str">
        <v>GPIA3_c_r</v>
      </c>
      <c r="C943" t="str">
        <v>FWD</v>
      </c>
      <c r="D943" t="str">
        <v>rt3333</v>
      </c>
      <c r="E943" t="str">
        <v>2.3.-.-</v>
      </c>
      <c r="F943" t="str">
        <v>Other biosynthetic metabolism</v>
      </c>
      <c r="G943" t="str">
        <v>GPI biosynthesis</v>
      </c>
    </row>
    <row r="944" spans="1:7" x14ac:dyDescent="0.2">
      <c r="A944" t="str">
        <v>GPIA</v>
      </c>
      <c r="B944" t="str">
        <v>GPIA4_r</v>
      </c>
      <c r="C944" t="str">
        <v>FWD</v>
      </c>
      <c r="D944" t="str">
        <v>rt3077</v>
      </c>
      <c r="E944" t="str">
        <v>2.4.1.-</v>
      </c>
      <c r="F944" t="str">
        <v>Other biosynthetic metabolism</v>
      </c>
      <c r="G944" t="str">
        <v>GPI biosynthesis</v>
      </c>
    </row>
    <row r="945" spans="1:7" x14ac:dyDescent="0.2">
      <c r="A945" t="str">
        <v>GPIA</v>
      </c>
      <c r="B945" t="str">
        <v>GPIA5_r</v>
      </c>
      <c r="C945" t="str">
        <v>FWD</v>
      </c>
      <c r="D945" t="str">
        <v>GPI14,MCD4GPI14</v>
      </c>
      <c r="E945" t="str">
        <v>2.7.-.-</v>
      </c>
      <c r="F945" t="str">
        <v>Other biosynthetic metabolism</v>
      </c>
      <c r="G945" t="str">
        <v>GPI biosynthesis</v>
      </c>
    </row>
    <row r="946" spans="1:7" x14ac:dyDescent="0.2">
      <c r="A946" t="str">
        <v>GPIA</v>
      </c>
      <c r="B946" t="str">
        <v>GPIA6_r</v>
      </c>
      <c r="C946" t="str">
        <v>FWD</v>
      </c>
      <c r="D946" t="str">
        <v>rt3077</v>
      </c>
      <c r="E946" t="str">
        <v>2.4.1.-</v>
      </c>
      <c r="F946" t="str">
        <v>Other biosynthetic metabolism</v>
      </c>
      <c r="G946" t="str">
        <v>GPI biosynthesis</v>
      </c>
    </row>
    <row r="947" spans="1:7" x14ac:dyDescent="0.2">
      <c r="A947" t="str">
        <v>GPIA</v>
      </c>
      <c r="B947" t="str">
        <v>GPIA7_r</v>
      </c>
      <c r="C947" t="str">
        <v>FWD</v>
      </c>
      <c r="D947" t="str">
        <v>rt4593</v>
      </c>
      <c r="E947" t="str">
        <v>2.4.1.-</v>
      </c>
      <c r="F947" t="str">
        <v>Other biosynthetic metabolism</v>
      </c>
      <c r="G947" t="str">
        <v>GPI biosynthesis</v>
      </c>
    </row>
    <row r="948" spans="1:7" x14ac:dyDescent="0.2">
      <c r="A948" t="str">
        <v/>
      </c>
      <c r="B948" t="str">
        <v>GPIA8a_r</v>
      </c>
      <c r="C948" t="str">
        <v>FWD</v>
      </c>
      <c r="D948" t="str">
        <v>rt0237</v>
      </c>
      <c r="E948" t="str">
        <v>2.4.1.-</v>
      </c>
      <c r="F948" t="str">
        <v>Other biosynthetic metabolism</v>
      </c>
      <c r="G948" t="str">
        <v>GPI biosynthesis</v>
      </c>
    </row>
    <row r="949" spans="1:7" x14ac:dyDescent="0.2">
      <c r="A949" t="str">
        <v/>
      </c>
      <c r="B949" t="str">
        <v>GPIA8b_r</v>
      </c>
      <c r="C949" t="str">
        <v>FWD</v>
      </c>
      <c r="D949" t="str">
        <v>rt0563,rt4069</v>
      </c>
      <c r="E949" t="str">
        <v>2.7.-.-</v>
      </c>
      <c r="F949" t="str">
        <v>Other biosynthetic metabolism</v>
      </c>
      <c r="G949" t="str">
        <v>GPI biosynthesis</v>
      </c>
    </row>
    <row r="950" spans="1:7" x14ac:dyDescent="0.2">
      <c r="A950" t="str">
        <v/>
      </c>
      <c r="B950" t="str">
        <v>GPIA9a_r</v>
      </c>
      <c r="C950" t="str">
        <v>FWD</v>
      </c>
      <c r="D950" t="str">
        <v>rt4069</v>
      </c>
      <c r="E950" t="str">
        <v>2.7.-.-</v>
      </c>
      <c r="F950" t="str">
        <v>Other biosynthetic metabolism</v>
      </c>
      <c r="G950" t="str">
        <v>GPI biosynthesis</v>
      </c>
    </row>
    <row r="951" spans="1:7" x14ac:dyDescent="0.2">
      <c r="A951" t="str">
        <v/>
      </c>
      <c r="B951" t="str">
        <v>GRTT_c</v>
      </c>
      <c r="C951" t="str">
        <v>FWD</v>
      </c>
      <c r="D951" t="str">
        <v>rt4576</v>
      </c>
      <c r="E951" t="str">
        <v>2.5.1.1</v>
      </c>
      <c r="F951" t="str">
        <v>Other biosynthetic metabolism</v>
      </c>
      <c r="G951" t="str">
        <v>Terpenoid backbone biosynthesis</v>
      </c>
    </row>
    <row r="952" spans="1:7" x14ac:dyDescent="0.2">
      <c r="A952" t="str">
        <v/>
      </c>
      <c r="B952" t="str">
        <v>GSNK_c</v>
      </c>
      <c r="C952" t="str">
        <v>FWD</v>
      </c>
      <c r="D952" t="str">
        <v>UNKNOWN</v>
      </c>
      <c r="E952" t="str">
        <v>2.7.1.73</v>
      </c>
      <c r="F952" t="str">
        <v>RNA metabolism</v>
      </c>
      <c r="G952" t="str">
        <v>Purine metabolism</v>
      </c>
    </row>
    <row r="953" spans="1:7" x14ac:dyDescent="0.2">
      <c r="A953" t="str">
        <v/>
      </c>
      <c r="B953" t="str">
        <v>GTHO_c</v>
      </c>
      <c r="C953" t="str">
        <v>FWD</v>
      </c>
      <c r="D953" t="str">
        <v>GLR1GRX1,GLR1GRX2,GLR1GRX3</v>
      </c>
      <c r="E953" t="str">
        <v>1.8.1.7</v>
      </c>
      <c r="F953" t="str">
        <v>Other metabolism</v>
      </c>
      <c r="G953" t="str">
        <v>Glutathione metabolism</v>
      </c>
    </row>
    <row r="954" spans="1:7" x14ac:dyDescent="0.2">
      <c r="A954" t="str">
        <v/>
      </c>
      <c r="B954" t="str">
        <v>GTHO_m</v>
      </c>
      <c r="C954" t="str">
        <v>FWD</v>
      </c>
      <c r="D954" t="str">
        <v>GLR1GRX5</v>
      </c>
      <c r="E954" t="str">
        <v>1.8.1.7</v>
      </c>
      <c r="F954" t="str">
        <v>Other metabolism</v>
      </c>
      <c r="G954" t="str">
        <v>Glutathione metabolism</v>
      </c>
    </row>
    <row r="955" spans="1:7" x14ac:dyDescent="0.2">
      <c r="A955" t="str">
        <v/>
      </c>
      <c r="B955" t="str">
        <v>GTHP_c</v>
      </c>
      <c r="C955" t="str">
        <v>FWD</v>
      </c>
      <c r="D955" t="str">
        <v>rt0211,rt2565,rt8181</v>
      </c>
      <c r="E955" t="str">
        <v>1.11.1.9,1.11.1.15</v>
      </c>
      <c r="F955" t="str">
        <v>Other metabolism</v>
      </c>
      <c r="G955" t="str">
        <v>Glutathione metabolism</v>
      </c>
    </row>
    <row r="956" spans="1:7" x14ac:dyDescent="0.2">
      <c r="A956" t="str">
        <v/>
      </c>
      <c r="B956" t="str">
        <v>GTHP_c</v>
      </c>
      <c r="C956" t="str">
        <v>REV</v>
      </c>
      <c r="D956" t="str">
        <v>rt0211,rt2565,rt8181</v>
      </c>
      <c r="E956" t="str">
        <v>1.11.1.9,1.11.1.15</v>
      </c>
      <c r="F956" t="str">
        <v>Other metabolism</v>
      </c>
      <c r="G956" t="str">
        <v>Glutathione metabolism</v>
      </c>
    </row>
    <row r="957" spans="1:7" x14ac:dyDescent="0.2">
      <c r="A957" t="str">
        <v/>
      </c>
      <c r="B957" t="str">
        <v>GTHP_m</v>
      </c>
      <c r="C957" t="str">
        <v>FWD</v>
      </c>
      <c r="D957" t="str">
        <v>rt0422_m,rt0882</v>
      </c>
      <c r="E957" t="str">
        <v>1.11.1.9</v>
      </c>
      <c r="F957" t="str">
        <v>Other metabolism</v>
      </c>
      <c r="G957" t="str">
        <v>Glutathione metabolism</v>
      </c>
    </row>
    <row r="958" spans="1:7" x14ac:dyDescent="0.2">
      <c r="A958" t="str">
        <v/>
      </c>
      <c r="B958" t="str">
        <v>GTHP_m</v>
      </c>
      <c r="C958" t="str">
        <v>REV</v>
      </c>
      <c r="D958" t="str">
        <v>rt0422_m,rt0882</v>
      </c>
      <c r="E958" t="str">
        <v>1.11.1.9</v>
      </c>
      <c r="F958" t="str">
        <v>Other metabolism</v>
      </c>
      <c r="G958" t="str">
        <v>Glutathione metabolism</v>
      </c>
    </row>
    <row r="959" spans="1:7" x14ac:dyDescent="0.2">
      <c r="A959" t="str">
        <v/>
      </c>
      <c r="B959" t="str">
        <v>GTHS_c</v>
      </c>
      <c r="C959" t="str">
        <v>FWD</v>
      </c>
      <c r="D959" t="str">
        <v>rt1561</v>
      </c>
      <c r="E959" t="str">
        <v>6.3.2.3</v>
      </c>
      <c r="F959" t="str">
        <v>Amino acid metabolism</v>
      </c>
      <c r="G959" t="str">
        <v>Cysteine and methionine metabolism</v>
      </c>
    </row>
    <row r="960" spans="1:7" x14ac:dyDescent="0.2">
      <c r="A960" t="str">
        <v/>
      </c>
      <c r="B960" t="str">
        <v>GTMLT_c</v>
      </c>
      <c r="C960" t="str">
        <v>FWD</v>
      </c>
      <c r="D960" t="str">
        <v>rt1470</v>
      </c>
      <c r="E960" t="str">
        <v>2.3.2.2</v>
      </c>
      <c r="F960" t="str">
        <v>Other metabolism</v>
      </c>
      <c r="G960" t="str">
        <v>Taurine and hypotaurine metabolism</v>
      </c>
    </row>
    <row r="961" spans="1:7" x14ac:dyDescent="0.2">
      <c r="A961" t="str">
        <v/>
      </c>
      <c r="B961" t="str">
        <v>GTPCI_c</v>
      </c>
      <c r="C961" t="str">
        <v>FWD</v>
      </c>
      <c r="D961" t="str">
        <v>rt1964</v>
      </c>
      <c r="E961" t="str">
        <v>3.5.4.16</v>
      </c>
      <c r="F961" t="str">
        <v>Other biosynthetic metabolism</v>
      </c>
      <c r="G961" t="str">
        <v>Folate metabolism</v>
      </c>
    </row>
    <row r="962" spans="1:7" x14ac:dyDescent="0.2">
      <c r="A962" t="str">
        <v>GTPCII</v>
      </c>
      <c r="B962" t="str">
        <v>GTPCII2_c</v>
      </c>
      <c r="C962" t="str">
        <v>FWD</v>
      </c>
      <c r="D962" t="str">
        <v>rt4183</v>
      </c>
      <c r="E962" t="str">
        <v>3.5.4.25</v>
      </c>
      <c r="F962" t="str">
        <v>Other biosynthetic metabolism</v>
      </c>
      <c r="G962" t="str">
        <v>Riboflavin metabolism</v>
      </c>
    </row>
    <row r="963" spans="1:7" x14ac:dyDescent="0.2">
      <c r="A963" t="str">
        <v/>
      </c>
      <c r="B963" t="str">
        <v>GTPDPDP_c</v>
      </c>
      <c r="C963" t="str">
        <v>FWD</v>
      </c>
      <c r="D963" t="str">
        <v>rt1567,rt6258</v>
      </c>
      <c r="E963" t="str">
        <v>3.6.1.11</v>
      </c>
      <c r="F963" t="str">
        <v>RNA metabolism</v>
      </c>
      <c r="G963" t="str">
        <v>Purine metabolism</v>
      </c>
    </row>
    <row r="964" spans="1:7" x14ac:dyDescent="0.2">
      <c r="A964" t="str">
        <v>GUAD_</v>
      </c>
      <c r="B964" t="str">
        <v>GUAD_1_c</v>
      </c>
      <c r="C964" t="str">
        <v>FWD</v>
      </c>
      <c r="D964" t="str">
        <v>rt0682,rt1340,rt3492</v>
      </c>
      <c r="E964" t="str">
        <v>3.5.4.3</v>
      </c>
      <c r="F964" t="str">
        <v>RNA metabolism</v>
      </c>
      <c r="G964" t="str">
        <v>Purine metabolism</v>
      </c>
    </row>
    <row r="965" spans="1:7" x14ac:dyDescent="0.2">
      <c r="A965" t="str">
        <v/>
      </c>
      <c r="B965" t="str">
        <v>GUAPRT_c</v>
      </c>
      <c r="C965" t="str">
        <v>FWD</v>
      </c>
      <c r="D965" t="str">
        <v>rt4077,rt7825</v>
      </c>
      <c r="E965" t="str">
        <v>2.4.2.8</v>
      </c>
      <c r="F965" t="str">
        <v>RNA metabolism</v>
      </c>
      <c r="G965" t="str">
        <v>Purine metabolism</v>
      </c>
    </row>
    <row r="966" spans="1:7" x14ac:dyDescent="0.2">
      <c r="A966" t="str">
        <v/>
      </c>
      <c r="B966" t="str">
        <v>HACD100i_m</v>
      </c>
      <c r="C966" t="str">
        <v>FWD</v>
      </c>
      <c r="D966" t="str">
        <v>rt2835</v>
      </c>
      <c r="E966" t="str">
        <v/>
      </c>
      <c r="F966" t="str">
        <v>Other metabolism</v>
      </c>
      <c r="G966" t="str">
        <v>Fatty acid degradation</v>
      </c>
    </row>
    <row r="967" spans="1:7" x14ac:dyDescent="0.2">
      <c r="A967" t="str">
        <v/>
      </c>
      <c r="B967" t="str">
        <v>HACD100i_x</v>
      </c>
      <c r="C967" t="str">
        <v>FWD</v>
      </c>
      <c r="D967" t="str">
        <v>rt2994,rt7916_x</v>
      </c>
      <c r="E967" t="str">
        <v>1.1.1.n12</v>
      </c>
      <c r="F967" t="str">
        <v>Other metabolism</v>
      </c>
      <c r="G967" t="str">
        <v>Fatty acid degradation</v>
      </c>
    </row>
    <row r="968" spans="1:7" x14ac:dyDescent="0.2">
      <c r="A968" t="str">
        <v/>
      </c>
      <c r="B968" t="str">
        <v>HACD101ei_x</v>
      </c>
      <c r="C968" t="str">
        <v>FWD</v>
      </c>
      <c r="D968" t="str">
        <v>rt2994,rt7916_x</v>
      </c>
      <c r="E968" t="str">
        <v>1.1.1.n12</v>
      </c>
      <c r="F968" t="str">
        <v>Other metabolism</v>
      </c>
      <c r="G968" t="str">
        <v>Fatty acid degradation</v>
      </c>
    </row>
    <row r="969" spans="1:7" x14ac:dyDescent="0.2">
      <c r="A969" t="str">
        <v/>
      </c>
      <c r="B969" t="str">
        <v>HACD120i_m</v>
      </c>
      <c r="C969" t="str">
        <v>FWD</v>
      </c>
      <c r="D969" t="str">
        <v>rt2835</v>
      </c>
      <c r="E969" t="str">
        <v/>
      </c>
      <c r="F969" t="str">
        <v>Other metabolism</v>
      </c>
      <c r="G969" t="str">
        <v>Fatty acid degradation</v>
      </c>
    </row>
    <row r="970" spans="1:7" x14ac:dyDescent="0.2">
      <c r="A970" t="str">
        <v/>
      </c>
      <c r="B970" t="str">
        <v>HACD120i_x</v>
      </c>
      <c r="C970" t="str">
        <v>FWD</v>
      </c>
      <c r="D970" t="str">
        <v>rt2994,rt7916_x</v>
      </c>
      <c r="E970" t="str">
        <v>1.1.1.n12</v>
      </c>
      <c r="F970" t="str">
        <v>Other metabolism</v>
      </c>
      <c r="G970" t="str">
        <v>Fatty acid degradation</v>
      </c>
    </row>
    <row r="971" spans="1:7" x14ac:dyDescent="0.2">
      <c r="A971" t="str">
        <v/>
      </c>
      <c r="B971" t="str">
        <v>HACD121ai_m</v>
      </c>
      <c r="C971" t="str">
        <v>FWD</v>
      </c>
      <c r="D971" t="str">
        <v>rt2835</v>
      </c>
      <c r="E971" t="str">
        <v/>
      </c>
      <c r="F971" t="str">
        <v>Other metabolism</v>
      </c>
      <c r="G971" t="str">
        <v>Fatty acid degradation</v>
      </c>
    </row>
    <row r="972" spans="1:7" x14ac:dyDescent="0.2">
      <c r="A972" t="str">
        <v/>
      </c>
      <c r="B972" t="str">
        <v>HACD121ai_x</v>
      </c>
      <c r="C972" t="str">
        <v>FWD</v>
      </c>
      <c r="D972" t="str">
        <v>rt2994,rt7916_x</v>
      </c>
      <c r="E972" t="str">
        <v>1.1.1.n12</v>
      </c>
      <c r="F972" t="str">
        <v>Other metabolism</v>
      </c>
      <c r="G972" t="str">
        <v>Fatty acid degradation</v>
      </c>
    </row>
    <row r="973" spans="1:7" x14ac:dyDescent="0.2">
      <c r="A973" t="str">
        <v/>
      </c>
      <c r="B973" t="str">
        <v>HACD121di_x</v>
      </c>
      <c r="C973" t="str">
        <v>FWD</v>
      </c>
      <c r="D973" t="str">
        <v>rt2994,rt7916_x</v>
      </c>
      <c r="E973" t="str">
        <v>1.1.1.n12</v>
      </c>
      <c r="F973" t="str">
        <v>Other metabolism</v>
      </c>
      <c r="G973" t="str">
        <v>Fatty acid degradation</v>
      </c>
    </row>
    <row r="974" spans="1:7" x14ac:dyDescent="0.2">
      <c r="A974" t="str">
        <v/>
      </c>
      <c r="B974" t="str">
        <v>HACD122ei_x</v>
      </c>
      <c r="C974" t="str">
        <v>FWD</v>
      </c>
      <c r="D974" t="str">
        <v>rt2994,rt7916_x</v>
      </c>
      <c r="E974" t="str">
        <v>1.1.1.n12</v>
      </c>
      <c r="F974" t="str">
        <v>Other metabolism</v>
      </c>
      <c r="G974" t="str">
        <v>Fatty acid degradation</v>
      </c>
    </row>
    <row r="975" spans="1:7" x14ac:dyDescent="0.2">
      <c r="A975" t="str">
        <v/>
      </c>
      <c r="B975" t="str">
        <v>HACD140i_m</v>
      </c>
      <c r="C975" t="str">
        <v>FWD</v>
      </c>
      <c r="D975" t="str">
        <v>rt2835</v>
      </c>
      <c r="E975" t="str">
        <v/>
      </c>
      <c r="F975" t="str">
        <v>Other metabolism</v>
      </c>
      <c r="G975" t="str">
        <v>Fatty acid degradation</v>
      </c>
    </row>
    <row r="976" spans="1:7" x14ac:dyDescent="0.2">
      <c r="A976" t="str">
        <v/>
      </c>
      <c r="B976" t="str">
        <v>HACD140i_x</v>
      </c>
      <c r="C976" t="str">
        <v>FWD</v>
      </c>
      <c r="D976" t="str">
        <v>rt2994,rt7916_x</v>
      </c>
      <c r="E976" t="str">
        <v>1.1.1.n12</v>
      </c>
      <c r="F976" t="str">
        <v>Other metabolism</v>
      </c>
      <c r="G976" t="str">
        <v>Fatty acid degradation</v>
      </c>
    </row>
    <row r="977" spans="1:7" x14ac:dyDescent="0.2">
      <c r="A977" t="str">
        <v/>
      </c>
      <c r="B977" t="str">
        <v>HACD141ai_m</v>
      </c>
      <c r="C977" t="str">
        <v>FWD</v>
      </c>
      <c r="D977" t="str">
        <v>rt2835</v>
      </c>
      <c r="E977" t="str">
        <v/>
      </c>
      <c r="F977" t="str">
        <v>Other metabolism</v>
      </c>
      <c r="G977" t="str">
        <v>Fatty acid degradation</v>
      </c>
    </row>
    <row r="978" spans="1:7" x14ac:dyDescent="0.2">
      <c r="A978" t="str">
        <v/>
      </c>
      <c r="B978" t="str">
        <v>HACD141ai_x</v>
      </c>
      <c r="C978" t="str">
        <v>FWD</v>
      </c>
      <c r="D978" t="str">
        <v>rt2994,rt7916_x</v>
      </c>
      <c r="E978" t="str">
        <v>1.1.1.n12</v>
      </c>
      <c r="F978" t="str">
        <v>Other metabolism</v>
      </c>
      <c r="G978" t="str">
        <v>Fatty acid degradation</v>
      </c>
    </row>
    <row r="979" spans="1:7" x14ac:dyDescent="0.2">
      <c r="A979" t="str">
        <v/>
      </c>
      <c r="B979" t="str">
        <v>HACD141bi_m</v>
      </c>
      <c r="C979" t="str">
        <v>FWD</v>
      </c>
      <c r="D979" t="str">
        <v>rt2835</v>
      </c>
      <c r="E979" t="str">
        <v/>
      </c>
      <c r="F979" t="str">
        <v>Other metabolism</v>
      </c>
      <c r="G979" t="str">
        <v>Fatty acid degradation</v>
      </c>
    </row>
    <row r="980" spans="1:7" x14ac:dyDescent="0.2">
      <c r="A980" t="str">
        <v/>
      </c>
      <c r="B980" t="str">
        <v>HACD141bi_x</v>
      </c>
      <c r="C980" t="str">
        <v>FWD</v>
      </c>
      <c r="D980" t="str">
        <v>rt2994,rt7916_x</v>
      </c>
      <c r="E980" t="str">
        <v>1.1.1.n12</v>
      </c>
      <c r="F980" t="str">
        <v>Other metabolism</v>
      </c>
      <c r="G980" t="str">
        <v>Fatty acid degradation</v>
      </c>
    </row>
    <row r="981" spans="1:7" x14ac:dyDescent="0.2">
      <c r="A981" t="str">
        <v/>
      </c>
      <c r="B981" t="str">
        <v>HACD142i_x</v>
      </c>
      <c r="C981" t="str">
        <v>FWD</v>
      </c>
      <c r="D981" t="str">
        <v>rt2994,rt7916_x</v>
      </c>
      <c r="E981" t="str">
        <v>1.1.1.n12</v>
      </c>
      <c r="F981" t="str">
        <v>Other metabolism</v>
      </c>
      <c r="G981" t="str">
        <v>Fatty acid degradation</v>
      </c>
    </row>
    <row r="982" spans="1:7" x14ac:dyDescent="0.2">
      <c r="A982" t="str">
        <v/>
      </c>
      <c r="B982" t="str">
        <v>HACD143i_x</v>
      </c>
      <c r="C982" t="str">
        <v>FWD</v>
      </c>
      <c r="D982" t="str">
        <v>rt2994,rt7916_x</v>
      </c>
      <c r="E982" t="str">
        <v>1.1.1.n12</v>
      </c>
      <c r="F982" t="str">
        <v>Other metabolism</v>
      </c>
      <c r="G982" t="str">
        <v>Fatty acid degradation</v>
      </c>
    </row>
    <row r="983" spans="1:7" x14ac:dyDescent="0.2">
      <c r="A983" t="str">
        <v/>
      </c>
      <c r="B983" t="str">
        <v>HACD160i_m</v>
      </c>
      <c r="C983" t="str">
        <v>FWD</v>
      </c>
      <c r="D983" t="str">
        <v>rt2835</v>
      </c>
      <c r="E983" t="str">
        <v/>
      </c>
      <c r="F983" t="str">
        <v>Other metabolism</v>
      </c>
      <c r="G983" t="str">
        <v>Fatty acid degradation</v>
      </c>
    </row>
    <row r="984" spans="1:7" x14ac:dyDescent="0.2">
      <c r="A984" t="str">
        <v/>
      </c>
      <c r="B984" t="str">
        <v>HACD160i_x</v>
      </c>
      <c r="C984" t="str">
        <v>FWD</v>
      </c>
      <c r="D984" t="str">
        <v>rt2994,rt7916_x</v>
      </c>
      <c r="E984" t="str">
        <v>1.1.1.n12</v>
      </c>
      <c r="F984" t="str">
        <v>Other metabolism</v>
      </c>
      <c r="G984" t="str">
        <v>Fatty acid degradation</v>
      </c>
    </row>
    <row r="985" spans="1:7" x14ac:dyDescent="0.2">
      <c r="A985" t="str">
        <v/>
      </c>
      <c r="B985" t="str">
        <v>HACD161ai_m</v>
      </c>
      <c r="C985" t="str">
        <v>FWD</v>
      </c>
      <c r="D985" t="str">
        <v>rt2835</v>
      </c>
      <c r="E985" t="str">
        <v/>
      </c>
      <c r="F985" t="str">
        <v>Other metabolism</v>
      </c>
      <c r="G985" t="str">
        <v>Fatty acid degradation</v>
      </c>
    </row>
    <row r="986" spans="1:7" x14ac:dyDescent="0.2">
      <c r="A986" t="str">
        <v/>
      </c>
      <c r="B986" t="str">
        <v>HACD161ai_x</v>
      </c>
      <c r="C986" t="str">
        <v>FWD</v>
      </c>
      <c r="D986" t="str">
        <v>rt2994,rt7916_x</v>
      </c>
      <c r="E986" t="str">
        <v>1.1.1.n12</v>
      </c>
      <c r="F986" t="str">
        <v>Other metabolism</v>
      </c>
      <c r="G986" t="str">
        <v>Fatty acid degradation</v>
      </c>
    </row>
    <row r="987" spans="1:7" x14ac:dyDescent="0.2">
      <c r="A987" t="str">
        <v/>
      </c>
      <c r="B987" t="str">
        <v>HACD161bi_m</v>
      </c>
      <c r="C987" t="str">
        <v>FWD</v>
      </c>
      <c r="D987" t="str">
        <v>rt2835</v>
      </c>
      <c r="E987" t="str">
        <v/>
      </c>
      <c r="F987" t="str">
        <v>Other metabolism</v>
      </c>
      <c r="G987" t="str">
        <v>Fatty acid degradation</v>
      </c>
    </row>
    <row r="988" spans="1:7" x14ac:dyDescent="0.2">
      <c r="A988" t="str">
        <v/>
      </c>
      <c r="B988" t="str">
        <v>HACD161bi_x</v>
      </c>
      <c r="C988" t="str">
        <v>FWD</v>
      </c>
      <c r="D988" t="str">
        <v>rt2994,rt7916_x</v>
      </c>
      <c r="E988" t="str">
        <v>1.1.1.n12</v>
      </c>
      <c r="F988" t="str">
        <v>Other metabolism</v>
      </c>
      <c r="G988" t="str">
        <v>Fatty acid degradation</v>
      </c>
    </row>
    <row r="989" spans="1:7" x14ac:dyDescent="0.2">
      <c r="A989" t="str">
        <v/>
      </c>
      <c r="B989" t="str">
        <v>HACD162i_x</v>
      </c>
      <c r="C989" t="str">
        <v>FWD</v>
      </c>
      <c r="D989" t="str">
        <v>rt2994,rt7916_x</v>
      </c>
      <c r="E989" t="str">
        <v>1.1.1.n12</v>
      </c>
      <c r="F989" t="str">
        <v>Other metabolism</v>
      </c>
      <c r="G989" t="str">
        <v>Fatty acid degradation</v>
      </c>
    </row>
    <row r="990" spans="1:7" x14ac:dyDescent="0.2">
      <c r="A990" t="str">
        <v/>
      </c>
      <c r="B990" t="str">
        <v>HACD163i_x</v>
      </c>
      <c r="C990" t="str">
        <v>FWD</v>
      </c>
      <c r="D990" t="str">
        <v>rt2994,rt7916_x</v>
      </c>
      <c r="E990" t="str">
        <v>1.1.1.n12</v>
      </c>
      <c r="F990" t="str">
        <v>Other metabolism</v>
      </c>
      <c r="G990" t="str">
        <v>Fatty acid degradation</v>
      </c>
    </row>
    <row r="991" spans="1:7" x14ac:dyDescent="0.2">
      <c r="A991" t="str">
        <v/>
      </c>
      <c r="B991" t="str">
        <v>HACD180i_m</v>
      </c>
      <c r="C991" t="str">
        <v>FWD</v>
      </c>
      <c r="D991" t="str">
        <v>rt2835</v>
      </c>
      <c r="E991" t="str">
        <v/>
      </c>
      <c r="F991" t="str">
        <v>Other metabolism</v>
      </c>
      <c r="G991" t="str">
        <v>Fatty acid degradation</v>
      </c>
    </row>
    <row r="992" spans="1:7" x14ac:dyDescent="0.2">
      <c r="A992" t="str">
        <v/>
      </c>
      <c r="B992" t="str">
        <v>HACD180i_x</v>
      </c>
      <c r="C992" t="str">
        <v>FWD</v>
      </c>
      <c r="D992" t="str">
        <v>rt2994,rt7916_x</v>
      </c>
      <c r="E992" t="str">
        <v>1.1.1.n12</v>
      </c>
      <c r="F992" t="str">
        <v>Other metabolism</v>
      </c>
      <c r="G992" t="str">
        <v>Fatty acid degradation</v>
      </c>
    </row>
    <row r="993" spans="1:7" x14ac:dyDescent="0.2">
      <c r="A993" t="str">
        <v/>
      </c>
      <c r="B993" t="str">
        <v>HACD181ai_m</v>
      </c>
      <c r="C993" t="str">
        <v>FWD</v>
      </c>
      <c r="D993" t="str">
        <v>rt2835</v>
      </c>
      <c r="E993" t="str">
        <v/>
      </c>
      <c r="F993" t="str">
        <v>Other metabolism</v>
      </c>
      <c r="G993" t="str">
        <v>Fatty acid degradation</v>
      </c>
    </row>
    <row r="994" spans="1:7" x14ac:dyDescent="0.2">
      <c r="A994" t="str">
        <v/>
      </c>
      <c r="B994" t="str">
        <v>HACD181ai_x</v>
      </c>
      <c r="C994" t="str">
        <v>FWD</v>
      </c>
      <c r="D994" t="str">
        <v>rt2994,rt7916_x</v>
      </c>
      <c r="E994" t="str">
        <v>1.1.1.n12</v>
      </c>
      <c r="F994" t="str">
        <v>Other metabolism</v>
      </c>
      <c r="G994" t="str">
        <v>Fatty acid degradation</v>
      </c>
    </row>
    <row r="995" spans="1:7" x14ac:dyDescent="0.2">
      <c r="A995" t="str">
        <v/>
      </c>
      <c r="B995" t="str">
        <v>HACD182i_x</v>
      </c>
      <c r="C995" t="str">
        <v>FWD</v>
      </c>
      <c r="D995" t="str">
        <v>rt2994,rt7916_x</v>
      </c>
      <c r="E995" t="str">
        <v>1.1.1.n12</v>
      </c>
      <c r="F995" t="str">
        <v>Other metabolism</v>
      </c>
      <c r="G995" t="str">
        <v>Fatty acid degradation</v>
      </c>
    </row>
    <row r="996" spans="1:7" x14ac:dyDescent="0.2">
      <c r="A996" t="str">
        <v/>
      </c>
      <c r="B996" t="str">
        <v>HACD183i_x</v>
      </c>
      <c r="C996" t="str">
        <v>FWD</v>
      </c>
      <c r="D996" t="str">
        <v>rt2994,rt7916_x</v>
      </c>
      <c r="E996" t="str">
        <v>1.1.1.n12</v>
      </c>
      <c r="F996" t="str">
        <v>Other metabolism</v>
      </c>
      <c r="G996" t="str">
        <v>Fatty acid degradation</v>
      </c>
    </row>
    <row r="997" spans="1:7" x14ac:dyDescent="0.2">
      <c r="A997" t="str">
        <v/>
      </c>
      <c r="B997" t="str">
        <v>HACD200i_x</v>
      </c>
      <c r="C997" t="str">
        <v>FWD</v>
      </c>
      <c r="D997" t="str">
        <v>rt2994,rt7916_x</v>
      </c>
      <c r="E997" t="str">
        <v>1.1.1.n12</v>
      </c>
      <c r="F997" t="str">
        <v>Other metabolism</v>
      </c>
      <c r="G997" t="str">
        <v>Fatty acid degradation</v>
      </c>
    </row>
    <row r="998" spans="1:7" x14ac:dyDescent="0.2">
      <c r="A998" t="str">
        <v/>
      </c>
      <c r="B998" t="str">
        <v>HACD220i_x</v>
      </c>
      <c r="C998" t="str">
        <v>FWD</v>
      </c>
      <c r="D998" t="str">
        <v>rt2994,rt7916_x</v>
      </c>
      <c r="E998" t="str">
        <v>1.1.1.n12</v>
      </c>
      <c r="F998" t="str">
        <v>Other metabolism</v>
      </c>
      <c r="G998" t="str">
        <v>Fatty acid degradation</v>
      </c>
    </row>
    <row r="999" spans="1:7" x14ac:dyDescent="0.2">
      <c r="A999" t="str">
        <v/>
      </c>
      <c r="B999" t="str">
        <v>HACD240i_x</v>
      </c>
      <c r="C999" t="str">
        <v>FWD</v>
      </c>
      <c r="D999" t="str">
        <v>rt2994,rt7916_x</v>
      </c>
      <c r="E999" t="str">
        <v>1.1.1.n12</v>
      </c>
      <c r="F999" t="str">
        <v>Other metabolism</v>
      </c>
      <c r="G999" t="str">
        <v>Fatty acid degradation</v>
      </c>
    </row>
    <row r="1000" spans="1:7" x14ac:dyDescent="0.2">
      <c r="A1000" t="str">
        <v/>
      </c>
      <c r="B1000" t="str">
        <v>HACD260i_x</v>
      </c>
      <c r="C1000" t="str">
        <v>FWD</v>
      </c>
      <c r="D1000" t="str">
        <v>rt2994,rt7916_x</v>
      </c>
      <c r="E1000" t="str">
        <v>1.1.1.n12</v>
      </c>
      <c r="F1000" t="str">
        <v>Other metabolism</v>
      </c>
      <c r="G1000" t="str">
        <v>Fatty acid degradation</v>
      </c>
    </row>
    <row r="1001" spans="1:7" x14ac:dyDescent="0.2">
      <c r="A1001" t="str">
        <v/>
      </c>
      <c r="B1001" t="str">
        <v>HACD40i_m</v>
      </c>
      <c r="C1001" t="str">
        <v>FWD</v>
      </c>
      <c r="D1001" t="str">
        <v>rt2835</v>
      </c>
      <c r="E1001" t="str">
        <v/>
      </c>
      <c r="F1001" t="str">
        <v>Other metabolism</v>
      </c>
      <c r="G1001" t="str">
        <v>Fatty acid degradation</v>
      </c>
    </row>
    <row r="1002" spans="1:7" x14ac:dyDescent="0.2">
      <c r="A1002" t="str">
        <v/>
      </c>
      <c r="B1002" t="str">
        <v>HACD40i_x</v>
      </c>
      <c r="C1002" t="str">
        <v>FWD</v>
      </c>
      <c r="D1002" t="str">
        <v>rt2994,rt7916_x</v>
      </c>
      <c r="E1002" t="str">
        <v>1.1.1.n12</v>
      </c>
      <c r="F1002" t="str">
        <v>Other metabolism</v>
      </c>
      <c r="G1002" t="str">
        <v>Fatty acid degradation</v>
      </c>
    </row>
    <row r="1003" spans="1:7" x14ac:dyDescent="0.2">
      <c r="A1003" t="str">
        <v/>
      </c>
      <c r="B1003" t="str">
        <v>HACD40y_c</v>
      </c>
      <c r="C1003" t="str">
        <v>FWD</v>
      </c>
      <c r="D1003" t="str">
        <v>rt6812</v>
      </c>
      <c r="E1003" t="str">
        <v>1.1.1.157</v>
      </c>
      <c r="F1003" t="str">
        <v>Other metabolism</v>
      </c>
      <c r="G1003" t="str">
        <v>Benzoate degradation</v>
      </c>
    </row>
    <row r="1004" spans="1:7" x14ac:dyDescent="0.2">
      <c r="A1004" t="str">
        <v/>
      </c>
      <c r="B1004" t="str">
        <v>HACD40y_c</v>
      </c>
      <c r="C1004" t="str">
        <v>REV</v>
      </c>
      <c r="D1004" t="str">
        <v>rt6812</v>
      </c>
      <c r="E1004" t="str">
        <v>1.1.1.157</v>
      </c>
      <c r="F1004" t="str">
        <v>Other metabolism</v>
      </c>
      <c r="G1004" t="str">
        <v>Benzoate degradation</v>
      </c>
    </row>
    <row r="1005" spans="1:7" x14ac:dyDescent="0.2">
      <c r="A1005" t="str">
        <v/>
      </c>
      <c r="B1005" t="str">
        <v>HACD60i_m</v>
      </c>
      <c r="C1005" t="str">
        <v>FWD</v>
      </c>
      <c r="D1005" t="str">
        <v>rt2835</v>
      </c>
      <c r="E1005" t="str">
        <v/>
      </c>
      <c r="F1005" t="str">
        <v>Other metabolism</v>
      </c>
      <c r="G1005" t="str">
        <v>Fatty acid degradation</v>
      </c>
    </row>
    <row r="1006" spans="1:7" x14ac:dyDescent="0.2">
      <c r="A1006" t="str">
        <v/>
      </c>
      <c r="B1006" t="str">
        <v>HACD60i_x</v>
      </c>
      <c r="C1006" t="str">
        <v>FWD</v>
      </c>
      <c r="D1006" t="str">
        <v>rt2994,rt7916_x</v>
      </c>
      <c r="E1006" t="str">
        <v>1.1.1.n12</v>
      </c>
      <c r="F1006" t="str">
        <v>Other metabolism</v>
      </c>
      <c r="G1006" t="str">
        <v>Fatty acid degradation</v>
      </c>
    </row>
    <row r="1007" spans="1:7" x14ac:dyDescent="0.2">
      <c r="A1007" t="str">
        <v/>
      </c>
      <c r="B1007" t="str">
        <v>HACD80i_m</v>
      </c>
      <c r="C1007" t="str">
        <v>FWD</v>
      </c>
      <c r="D1007" t="str">
        <v>rt2835</v>
      </c>
      <c r="E1007" t="str">
        <v/>
      </c>
      <c r="F1007" t="str">
        <v>Other metabolism</v>
      </c>
      <c r="G1007" t="str">
        <v>Fatty acid degradation</v>
      </c>
    </row>
    <row r="1008" spans="1:7" x14ac:dyDescent="0.2">
      <c r="A1008" t="str">
        <v/>
      </c>
      <c r="B1008" t="str">
        <v>HACD80i_x</v>
      </c>
      <c r="C1008" t="str">
        <v>FWD</v>
      </c>
      <c r="D1008" t="str">
        <v>rt2994,rt7916_x</v>
      </c>
      <c r="E1008" t="str">
        <v>1.1.1.n12</v>
      </c>
      <c r="F1008" t="str">
        <v>Other metabolism</v>
      </c>
      <c r="G1008" t="str">
        <v>Fatty acid degradation</v>
      </c>
    </row>
    <row r="1009" spans="1:7" x14ac:dyDescent="0.2">
      <c r="A1009" t="str">
        <v>HACDm</v>
      </c>
      <c r="B1009" t="str">
        <v>HACDm40_c</v>
      </c>
      <c r="C1009" t="str">
        <v>FWD</v>
      </c>
      <c r="D1009" t="str">
        <v>rt7916_c</v>
      </c>
      <c r="E1009" t="str">
        <v/>
      </c>
      <c r="F1009" t="str">
        <v>Amino acid metabolism</v>
      </c>
      <c r="G1009" t="str">
        <v>Valine, leucine and isoleucine metabolism</v>
      </c>
    </row>
    <row r="1010" spans="1:7" x14ac:dyDescent="0.2">
      <c r="A1010" t="str">
        <v>HACDm</v>
      </c>
      <c r="B1010" t="str">
        <v>HACDm40_c</v>
      </c>
      <c r="C1010" t="str">
        <v>REV</v>
      </c>
      <c r="D1010" t="str">
        <v>rt7916_c</v>
      </c>
      <c r="E1010" t="str">
        <v/>
      </c>
      <c r="F1010" t="str">
        <v>Amino acid metabolism</v>
      </c>
      <c r="G1010" t="str">
        <v>Valine, leucine and isoleucine metabolism</v>
      </c>
    </row>
    <row r="1011" spans="1:7" x14ac:dyDescent="0.2">
      <c r="A1011" t="str">
        <v/>
      </c>
      <c r="B1011" t="str">
        <v>HACNH_m</v>
      </c>
      <c r="C1011" t="str">
        <v>FWD</v>
      </c>
      <c r="D1011" t="str">
        <v>rt3256,rt6232,rt7648</v>
      </c>
      <c r="E1011" t="str">
        <v>4.2.1.36</v>
      </c>
      <c r="F1011" t="str">
        <v>Amino acid metabolism</v>
      </c>
      <c r="G1011" t="str">
        <v>Lysine metabolism</v>
      </c>
    </row>
    <row r="1012" spans="1:7" x14ac:dyDescent="0.2">
      <c r="A1012" t="str">
        <v/>
      </c>
      <c r="B1012" t="str">
        <v>HACNH_m</v>
      </c>
      <c r="C1012" t="str">
        <v>REV</v>
      </c>
      <c r="D1012" t="str">
        <v>rt3256,rt6232,rt7648</v>
      </c>
      <c r="E1012" t="str">
        <v>4.2.1.36</v>
      </c>
      <c r="F1012" t="str">
        <v>Amino acid metabolism</v>
      </c>
      <c r="G1012" t="str">
        <v>Lysine metabolism</v>
      </c>
    </row>
    <row r="1013" spans="1:7" x14ac:dyDescent="0.2">
      <c r="A1013" t="str">
        <v/>
      </c>
      <c r="B1013" t="str">
        <v>HCITR_m</v>
      </c>
      <c r="C1013" t="str">
        <v>FWD</v>
      </c>
      <c r="D1013" t="str">
        <v>rt7648</v>
      </c>
      <c r="E1013" t="str">
        <v>4.2.1.114</v>
      </c>
      <c r="F1013" t="str">
        <v>Amino acid metabolism</v>
      </c>
      <c r="G1013" t="str">
        <v>Lysine metabolism</v>
      </c>
    </row>
    <row r="1014" spans="1:7" x14ac:dyDescent="0.2">
      <c r="A1014" t="str">
        <v/>
      </c>
      <c r="B1014" t="str">
        <v>HCITR_m</v>
      </c>
      <c r="C1014" t="str">
        <v>REV</v>
      </c>
      <c r="D1014" t="str">
        <v>rt7648</v>
      </c>
      <c r="E1014" t="str">
        <v>4.2.1.114</v>
      </c>
      <c r="F1014" t="str">
        <v>Amino acid metabolism</v>
      </c>
      <c r="G1014" t="str">
        <v>Lysine metabolism</v>
      </c>
    </row>
    <row r="1015" spans="1:7" x14ac:dyDescent="0.2">
      <c r="A1015" t="str">
        <v/>
      </c>
      <c r="B1015" t="str">
        <v>HCITS_m</v>
      </c>
      <c r="C1015" t="str">
        <v>FWD</v>
      </c>
      <c r="D1015" t="str">
        <v>rt6488_m</v>
      </c>
      <c r="E1015" t="str">
        <v>2.3.3.14</v>
      </c>
      <c r="F1015" t="str">
        <v>Amino acid metabolism</v>
      </c>
      <c r="G1015" t="str">
        <v>Lysine metabolism</v>
      </c>
    </row>
    <row r="1016" spans="1:7" x14ac:dyDescent="0.2">
      <c r="A1016" t="str">
        <v/>
      </c>
      <c r="B1016" t="str">
        <v>HCITS_n</v>
      </c>
      <c r="C1016" t="str">
        <v>FWD</v>
      </c>
      <c r="D1016" t="str">
        <v>rt6488_n</v>
      </c>
      <c r="E1016" t="str">
        <v>2.3.3.14</v>
      </c>
      <c r="F1016" t="str">
        <v>Amino acid metabolism</v>
      </c>
      <c r="G1016" t="str">
        <v>Lysine metabolism</v>
      </c>
    </row>
    <row r="1017" spans="1:7" x14ac:dyDescent="0.2">
      <c r="A1017" t="str">
        <v/>
      </c>
      <c r="B1017" t="str">
        <v>HCO3E_c</v>
      </c>
      <c r="C1017" t="str">
        <v>FWD</v>
      </c>
      <c r="D1017" t="str">
        <v>rt4213</v>
      </c>
      <c r="E1017" t="str">
        <v>4.2.1.1</v>
      </c>
      <c r="F1017" t="str">
        <v>Other biosynthetic metabolism</v>
      </c>
      <c r="G1017" t="str">
        <v>Nitrogen metabolism</v>
      </c>
    </row>
    <row r="1018" spans="1:7" x14ac:dyDescent="0.2">
      <c r="A1018" t="str">
        <v/>
      </c>
      <c r="B1018" t="str">
        <v>HCO3E_c</v>
      </c>
      <c r="C1018" t="str">
        <v>REV</v>
      </c>
      <c r="D1018" t="str">
        <v>rt4213</v>
      </c>
      <c r="E1018" t="str">
        <v>4.2.1.1</v>
      </c>
      <c r="F1018" t="str">
        <v>Other biosynthetic metabolism</v>
      </c>
      <c r="G1018" t="str">
        <v>Nitrogen metabolism</v>
      </c>
    </row>
    <row r="1019" spans="1:7" x14ac:dyDescent="0.2">
      <c r="A1019" t="str">
        <v/>
      </c>
      <c r="B1019" t="str">
        <v>HCO3E_e</v>
      </c>
      <c r="C1019" t="str">
        <v>FWD</v>
      </c>
      <c r="D1019" t="str">
        <v>UNKNOWN</v>
      </c>
      <c r="E1019" t="str">
        <v>4.2.1.1</v>
      </c>
      <c r="F1019" t="str">
        <v>Other biosynthetic metabolism</v>
      </c>
      <c r="G1019" t="str">
        <v>Nitrogen metabolism</v>
      </c>
    </row>
    <row r="1020" spans="1:7" x14ac:dyDescent="0.2">
      <c r="A1020" t="str">
        <v/>
      </c>
      <c r="B1020" t="str">
        <v>HCO3E_e</v>
      </c>
      <c r="C1020" t="str">
        <v>REV</v>
      </c>
      <c r="D1020" t="str">
        <v>UNKNOWN</v>
      </c>
      <c r="E1020" t="str">
        <v>4.2.1.1</v>
      </c>
      <c r="F1020" t="str">
        <v>Other biosynthetic metabolism</v>
      </c>
      <c r="G1020" t="str">
        <v>Nitrogen metabolism</v>
      </c>
    </row>
    <row r="1021" spans="1:7" x14ac:dyDescent="0.2">
      <c r="A1021" t="str">
        <v/>
      </c>
      <c r="B1021" t="str">
        <v>HCO3E_m</v>
      </c>
      <c r="C1021" t="str">
        <v>FWD</v>
      </c>
      <c r="D1021" t="str">
        <v>UNKNOWN</v>
      </c>
      <c r="E1021" t="str">
        <v>4.2.1.1</v>
      </c>
      <c r="F1021" t="str">
        <v>Other biosynthetic metabolism</v>
      </c>
      <c r="G1021" t="str">
        <v>Nitrogen metabolism</v>
      </c>
    </row>
    <row r="1022" spans="1:7" x14ac:dyDescent="0.2">
      <c r="A1022" t="str">
        <v/>
      </c>
      <c r="B1022" t="str">
        <v>HCO3E_m</v>
      </c>
      <c r="C1022" t="str">
        <v>REV</v>
      </c>
      <c r="D1022" t="str">
        <v>UNKNOWN</v>
      </c>
      <c r="E1022" t="str">
        <v>4.2.1.1</v>
      </c>
      <c r="F1022" t="str">
        <v>Other biosynthetic metabolism</v>
      </c>
      <c r="G1022" t="str">
        <v>Nitrogen metabolism</v>
      </c>
    </row>
    <row r="1023" spans="1:7" x14ac:dyDescent="0.2">
      <c r="A1023" t="str">
        <v/>
      </c>
      <c r="B1023" t="str">
        <v>HCO3E_n</v>
      </c>
      <c r="C1023" t="str">
        <v>FWD</v>
      </c>
      <c r="D1023" t="str">
        <v>UNKNOWN</v>
      </c>
      <c r="E1023" t="str">
        <v>4.2.1.1</v>
      </c>
      <c r="F1023" t="str">
        <v>Other biosynthetic metabolism</v>
      </c>
      <c r="G1023" t="str">
        <v>Nitrogen metabolism</v>
      </c>
    </row>
    <row r="1024" spans="1:7" x14ac:dyDescent="0.2">
      <c r="A1024" t="str">
        <v/>
      </c>
      <c r="B1024" t="str">
        <v>HCO3E_n</v>
      </c>
      <c r="C1024" t="str">
        <v>REV</v>
      </c>
      <c r="D1024" t="str">
        <v>UNKNOWN</v>
      </c>
      <c r="E1024" t="str">
        <v>4.2.1.1</v>
      </c>
      <c r="F1024" t="str">
        <v>Other biosynthetic metabolism</v>
      </c>
      <c r="G1024" t="str">
        <v>Nitrogen metabolism</v>
      </c>
    </row>
    <row r="1025" spans="1:7" x14ac:dyDescent="0.2">
      <c r="A1025" t="str">
        <v/>
      </c>
      <c r="B1025" t="str">
        <v>HCYSMT_c</v>
      </c>
      <c r="C1025" t="str">
        <v>FWD</v>
      </c>
      <c r="D1025" t="str">
        <v>rt7391</v>
      </c>
      <c r="E1025" t="str">
        <v>2.1.1.10</v>
      </c>
      <c r="F1025" t="str">
        <v>Amino acid metabolism</v>
      </c>
      <c r="G1025" t="str">
        <v>Cysteine and methionine metabolism</v>
      </c>
    </row>
    <row r="1026" spans="1:7" x14ac:dyDescent="0.2">
      <c r="A1026" t="str">
        <v/>
      </c>
      <c r="B1026" t="str">
        <v>HEMEOS_m</v>
      </c>
      <c r="C1026" t="str">
        <v>FWD</v>
      </c>
      <c r="D1026" t="str">
        <v>rt2735</v>
      </c>
      <c r="E1026" t="str">
        <v>2.5.1.141</v>
      </c>
      <c r="F1026" t="str">
        <v>Other biosynthetic metabolism</v>
      </c>
      <c r="G1026" t="str">
        <v>Heme metabolism</v>
      </c>
    </row>
    <row r="1027" spans="1:7" x14ac:dyDescent="0.2">
      <c r="A1027" t="str">
        <v/>
      </c>
      <c r="B1027" t="str">
        <v>HETZK_c</v>
      </c>
      <c r="C1027" t="str">
        <v>FWD</v>
      </c>
      <c r="D1027" t="str">
        <v>rt7845</v>
      </c>
      <c r="E1027" t="str">
        <v>2.5.1.3</v>
      </c>
      <c r="F1027" t="str">
        <v>Other biosynthetic metabolism</v>
      </c>
      <c r="G1027" t="str">
        <v>Thiamine metabolism</v>
      </c>
    </row>
    <row r="1028" spans="1:7" x14ac:dyDescent="0.2">
      <c r="A1028" t="str">
        <v>HEX</v>
      </c>
      <c r="B1028" t="str">
        <v>HEX1_c</v>
      </c>
      <c r="C1028" t="str">
        <v>FWD</v>
      </c>
      <c r="D1028" t="str">
        <v>rt1896,rt3614</v>
      </c>
      <c r="E1028" t="str">
        <v>2.7.1.1,2.7.1.2</v>
      </c>
      <c r="F1028" t="str">
        <v>Central metabolism</v>
      </c>
      <c r="G1028" t="str">
        <v>Glycolysis / Gluconeogenesis</v>
      </c>
    </row>
    <row r="1029" spans="1:7" x14ac:dyDescent="0.2">
      <c r="A1029" t="str">
        <v>HEX</v>
      </c>
      <c r="B1029" t="str">
        <v>HEX4_c</v>
      </c>
      <c r="C1029" t="str">
        <v>FWD</v>
      </c>
      <c r="D1029" t="str">
        <v>rt3614</v>
      </c>
      <c r="E1029" t="str">
        <v>2.7.1.1</v>
      </c>
      <c r="F1029" t="str">
        <v>Central metabolism</v>
      </c>
      <c r="G1029" t="str">
        <v>Glycolysis / Gluconeogenesis</v>
      </c>
    </row>
    <row r="1030" spans="1:7" x14ac:dyDescent="0.2">
      <c r="A1030" t="str">
        <v>HEX</v>
      </c>
      <c r="B1030" t="str">
        <v>HEX7_c</v>
      </c>
      <c r="C1030" t="str">
        <v>FWD</v>
      </c>
      <c r="D1030" t="str">
        <v>rt3614</v>
      </c>
      <c r="E1030" t="str">
        <v>2.7.1.1</v>
      </c>
      <c r="F1030" t="str">
        <v>Central metabolism</v>
      </c>
      <c r="G1030" t="str">
        <v>Glycolysis / Gluconeogenesis</v>
      </c>
    </row>
    <row r="1031" spans="1:7" x14ac:dyDescent="0.2">
      <c r="A1031" t="str">
        <v/>
      </c>
      <c r="B1031" t="str">
        <v>HEX7b_c</v>
      </c>
      <c r="C1031" t="str">
        <v>FWD</v>
      </c>
      <c r="D1031" t="str">
        <v>rt3614</v>
      </c>
      <c r="E1031" t="str">
        <v/>
      </c>
      <c r="F1031" t="str">
        <v>Other metabolism</v>
      </c>
      <c r="G1031" t="str">
        <v>Alternative carbon metabolism</v>
      </c>
    </row>
    <row r="1032" spans="1:7" x14ac:dyDescent="0.2">
      <c r="A1032" t="str">
        <v/>
      </c>
      <c r="B1032" t="str">
        <v>HEX7b_c</v>
      </c>
      <c r="C1032" t="str">
        <v>REV</v>
      </c>
      <c r="D1032" t="str">
        <v>rt3614</v>
      </c>
      <c r="E1032" t="str">
        <v/>
      </c>
      <c r="F1032" t="str">
        <v>Other metabolism</v>
      </c>
      <c r="G1032" t="str">
        <v>Alternative carbon metabolism</v>
      </c>
    </row>
    <row r="1033" spans="1:7" x14ac:dyDescent="0.2">
      <c r="A1033" t="str">
        <v/>
      </c>
      <c r="B1033" t="str">
        <v>HGENDO_c</v>
      </c>
      <c r="C1033" t="str">
        <v>FWD</v>
      </c>
      <c r="D1033" t="str">
        <v>rt7338</v>
      </c>
      <c r="E1033" t="str">
        <v/>
      </c>
      <c r="F1033" t="str">
        <v>Amino acid metabolism</v>
      </c>
      <c r="G1033" t="str">
        <v>Tyrosine metabolism</v>
      </c>
    </row>
    <row r="1034" spans="1:7" x14ac:dyDescent="0.2">
      <c r="A1034" t="str">
        <v/>
      </c>
      <c r="B1034" t="str">
        <v>HIBH_m</v>
      </c>
      <c r="C1034" t="str">
        <v>FWD</v>
      </c>
      <c r="D1034" t="str">
        <v>rt6850</v>
      </c>
      <c r="E1034" t="str">
        <v/>
      </c>
      <c r="F1034" t="str">
        <v>Amino acid metabolism</v>
      </c>
      <c r="G1034" t="str">
        <v>Valine, leucine and isoleucine metabolism</v>
      </c>
    </row>
    <row r="1035" spans="1:7" x14ac:dyDescent="0.2">
      <c r="A1035" t="str">
        <v/>
      </c>
      <c r="B1035" t="str">
        <v>HIBH_m</v>
      </c>
      <c r="C1035" t="str">
        <v>REV</v>
      </c>
      <c r="D1035" t="str">
        <v>rt6850</v>
      </c>
      <c r="E1035" t="str">
        <v/>
      </c>
      <c r="F1035" t="str">
        <v>Amino acid metabolism</v>
      </c>
      <c r="G1035" t="str">
        <v>Valine, leucine and isoleucine metabolism</v>
      </c>
    </row>
    <row r="1036" spans="1:7" x14ac:dyDescent="0.2">
      <c r="A1036" t="str">
        <v/>
      </c>
      <c r="B1036" t="str">
        <v>HIBTD_c</v>
      </c>
      <c r="C1036" t="str">
        <v>FWD</v>
      </c>
      <c r="D1036" t="str">
        <v>rt5326</v>
      </c>
      <c r="E1036" t="str">
        <v/>
      </c>
      <c r="F1036" t="str">
        <v>Other metabolism</v>
      </c>
      <c r="G1036" t="str">
        <v>Unassigned</v>
      </c>
    </row>
    <row r="1037" spans="1:7" x14ac:dyDescent="0.2">
      <c r="A1037" t="str">
        <v/>
      </c>
      <c r="B1037" t="str">
        <v>HIBTD_c</v>
      </c>
      <c r="C1037" t="str">
        <v>REV</v>
      </c>
      <c r="D1037" t="str">
        <v>rt5326</v>
      </c>
      <c r="E1037" t="str">
        <v/>
      </c>
      <c r="F1037" t="str">
        <v>Other metabolism</v>
      </c>
      <c r="G1037" t="str">
        <v>Unassigned</v>
      </c>
    </row>
    <row r="1038" spans="1:7" x14ac:dyDescent="0.2">
      <c r="A1038" t="str">
        <v/>
      </c>
      <c r="B1038" t="str">
        <v>HICITD_m</v>
      </c>
      <c r="C1038" t="str">
        <v>FWD</v>
      </c>
      <c r="D1038" t="str">
        <v>rt2060</v>
      </c>
      <c r="E1038" t="str">
        <v>1.1.1.87</v>
      </c>
      <c r="F1038" t="str">
        <v>Amino acid metabolism</v>
      </c>
      <c r="G1038" t="str">
        <v>Lysine metabolism</v>
      </c>
    </row>
    <row r="1039" spans="1:7" x14ac:dyDescent="0.2">
      <c r="A1039" t="str">
        <v/>
      </c>
      <c r="B1039" t="str">
        <v>HISTD_c</v>
      </c>
      <c r="C1039" t="str">
        <v>FWD</v>
      </c>
      <c r="D1039" t="str">
        <v>rt3278</v>
      </c>
      <c r="E1039" t="str">
        <v>3.5.4.19</v>
      </c>
      <c r="F1039" t="str">
        <v>Amino acid metabolism</v>
      </c>
      <c r="G1039" t="str">
        <v>Histidine metabolism</v>
      </c>
    </row>
    <row r="1040" spans="1:7" x14ac:dyDescent="0.2">
      <c r="A1040" t="str">
        <v/>
      </c>
      <c r="B1040" t="str">
        <v>HISTP_c</v>
      </c>
      <c r="C1040" t="str">
        <v>FWD</v>
      </c>
      <c r="D1040" t="str">
        <v>rt1838</v>
      </c>
      <c r="E1040" t="str">
        <v>3.1.3.15</v>
      </c>
      <c r="F1040" t="str">
        <v>Amino acid metabolism</v>
      </c>
      <c r="G1040" t="str">
        <v>Histidine metabolism</v>
      </c>
    </row>
    <row r="1041" spans="1:7" x14ac:dyDescent="0.2">
      <c r="A1041" t="str">
        <v/>
      </c>
      <c r="B1041" t="str">
        <v>HISTRS_c</v>
      </c>
      <c r="C1041" t="str">
        <v>FWD</v>
      </c>
      <c r="D1041" t="str">
        <v>rt0207_c</v>
      </c>
      <c r="E1041" t="str">
        <v>6.1.1.21</v>
      </c>
      <c r="F1041" t="str">
        <v>tRNA charging</v>
      </c>
      <c r="G1041" t="str">
        <v>Aminoacyl-tRNA biosynthesis</v>
      </c>
    </row>
    <row r="1042" spans="1:7" x14ac:dyDescent="0.2">
      <c r="A1042" t="str">
        <v/>
      </c>
      <c r="B1042" t="str">
        <v>HISTRS_m</v>
      </c>
      <c r="C1042" t="str">
        <v>FWD</v>
      </c>
      <c r="D1042" t="str">
        <v>rt0207_m</v>
      </c>
      <c r="E1042" t="str">
        <v>6.1.1.21</v>
      </c>
      <c r="F1042" t="str">
        <v>tRNA charging</v>
      </c>
      <c r="G1042" t="str">
        <v>Aminoacyl-tRNA biosynthesis</v>
      </c>
    </row>
    <row r="1043" spans="1:7" x14ac:dyDescent="0.2">
      <c r="A1043" t="str">
        <v/>
      </c>
      <c r="B1043" t="str">
        <v>HKYNH_c</v>
      </c>
      <c r="C1043" t="str">
        <v>FWD</v>
      </c>
      <c r="D1043" t="str">
        <v>rt0357</v>
      </c>
      <c r="E1043" t="str">
        <v>3.7.1.3</v>
      </c>
      <c r="F1043" t="str">
        <v>Other metabolism</v>
      </c>
      <c r="G1043" t="str">
        <v>Tryptophan metabolism</v>
      </c>
    </row>
    <row r="1044" spans="1:7" x14ac:dyDescent="0.2">
      <c r="A1044" t="str">
        <v/>
      </c>
      <c r="B1044" t="str">
        <v>HLYSMT_m</v>
      </c>
      <c r="C1044" t="str">
        <v>FWD</v>
      </c>
      <c r="D1044" t="str">
        <v>rt1397,rt1965,rt2181,rt2220,rt4178,rt6162,rt6500</v>
      </c>
      <c r="E1044" t="str">
        <v>2.1.1.43</v>
      </c>
      <c r="F1044" t="str">
        <v>Other metabolism</v>
      </c>
      <c r="G1044" t="str">
        <v>Carnitine biosynthesis</v>
      </c>
    </row>
    <row r="1045" spans="1:7" x14ac:dyDescent="0.2">
      <c r="A1045" t="str">
        <v/>
      </c>
      <c r="B1045" t="str">
        <v>HMGCOAR_c</v>
      </c>
      <c r="C1045" t="str">
        <v>FWD</v>
      </c>
      <c r="D1045" t="str">
        <v>rt1206</v>
      </c>
      <c r="E1045" t="str">
        <v>1.1.1.34</v>
      </c>
      <c r="F1045" t="str">
        <v>Other biosynthetic metabolism</v>
      </c>
      <c r="G1045" t="str">
        <v>Terpenoid backbone biosynthesis</v>
      </c>
    </row>
    <row r="1046" spans="1:7" x14ac:dyDescent="0.2">
      <c r="A1046" t="str">
        <v/>
      </c>
      <c r="B1046" t="str">
        <v>HMGCOAS_c</v>
      </c>
      <c r="C1046" t="str">
        <v>FWD</v>
      </c>
      <c r="D1046" t="str">
        <v>rt3754_c</v>
      </c>
      <c r="E1046" t="str">
        <v>2.3.3.10</v>
      </c>
      <c r="F1046" t="str">
        <v>Other biosynthetic metabolism</v>
      </c>
      <c r="G1046" t="str">
        <v>Terpenoid backbone biosynthesis</v>
      </c>
    </row>
    <row r="1047" spans="1:7" x14ac:dyDescent="0.2">
      <c r="A1047" t="str">
        <v/>
      </c>
      <c r="B1047" t="str">
        <v>HMGCOAS_m</v>
      </c>
      <c r="C1047" t="str">
        <v>FWD</v>
      </c>
      <c r="D1047" t="str">
        <v>rt3754_m</v>
      </c>
      <c r="E1047" t="str">
        <v>2.3.3.10</v>
      </c>
      <c r="F1047" t="str">
        <v>Other metabolism</v>
      </c>
      <c r="G1047" t="str">
        <v>Synthesis and degradation of ketone bodies</v>
      </c>
    </row>
    <row r="1048" spans="1:7" x14ac:dyDescent="0.2">
      <c r="A1048" t="str">
        <v>HMPK</v>
      </c>
      <c r="B1048" t="str">
        <v>HMPK1_c</v>
      </c>
      <c r="C1048" t="str">
        <v>FWD</v>
      </c>
      <c r="D1048" t="str">
        <v>rt4410</v>
      </c>
      <c r="E1048" t="str">
        <v>2.7.1.49</v>
      </c>
      <c r="F1048" t="str">
        <v>Other biosynthetic metabolism</v>
      </c>
      <c r="G1048" t="str">
        <v>Thiamine metabolism</v>
      </c>
    </row>
    <row r="1049" spans="1:7" x14ac:dyDescent="0.2">
      <c r="A1049" t="str">
        <v/>
      </c>
      <c r="B1049" t="str">
        <v>HOMOX_m</v>
      </c>
      <c r="C1049" t="str">
        <v>FWD</v>
      </c>
      <c r="D1049" t="str">
        <v>COX15ARH1YAH1</v>
      </c>
      <c r="E1049" t="str">
        <v>1.18.1.6</v>
      </c>
      <c r="F1049" t="str">
        <v>Other biosynthetic metabolism</v>
      </c>
      <c r="G1049" t="str">
        <v>Heme metabolism</v>
      </c>
    </row>
    <row r="1050" spans="1:7" x14ac:dyDescent="0.2">
      <c r="A1050" t="str">
        <v>HPPK</v>
      </c>
      <c r="B1050" t="str">
        <v>HPPK2_m</v>
      </c>
      <c r="C1050" t="str">
        <v>FWD</v>
      </c>
      <c r="D1050" t="str">
        <v>rt6009</v>
      </c>
      <c r="E1050" t="str">
        <v>2.7.6.3</v>
      </c>
      <c r="F1050" t="str">
        <v>Other biosynthetic metabolism</v>
      </c>
      <c r="G1050" t="str">
        <v>Folate metabolism</v>
      </c>
    </row>
    <row r="1051" spans="1:7" x14ac:dyDescent="0.2">
      <c r="A1051" t="str">
        <v/>
      </c>
      <c r="B1051" t="str">
        <v>HPRORy_c</v>
      </c>
      <c r="C1051" t="str">
        <v>FWD</v>
      </c>
      <c r="D1051" t="str">
        <v>rt5064</v>
      </c>
      <c r="E1051" t="str">
        <v>1.5.1.2</v>
      </c>
      <c r="F1051" t="str">
        <v>Amino acid metabolism</v>
      </c>
      <c r="G1051" t="str">
        <v>Arginine and proline metabolism</v>
      </c>
    </row>
    <row r="1052" spans="1:7" x14ac:dyDescent="0.2">
      <c r="A1052" t="str">
        <v/>
      </c>
      <c r="B1052" t="str">
        <v>HQLOR_c</v>
      </c>
      <c r="C1052" t="str">
        <v>FWD</v>
      </c>
      <c r="D1052" t="str">
        <v>rt3938</v>
      </c>
      <c r="E1052" t="str">
        <v/>
      </c>
      <c r="F1052" t="str">
        <v>Other metabolism</v>
      </c>
      <c r="G1052" t="str">
        <v>Chlorocyclohexane and chlorobenzene degradation</v>
      </c>
    </row>
    <row r="1053" spans="1:7" x14ac:dyDescent="0.2">
      <c r="A1053" t="str">
        <v/>
      </c>
      <c r="B1053" t="str">
        <v>HSDx_c</v>
      </c>
      <c r="C1053" t="str">
        <v>FWD</v>
      </c>
      <c r="D1053" t="str">
        <v>rt3712,rt8370</v>
      </c>
      <c r="E1053" t="str">
        <v>1.1.1.3</v>
      </c>
      <c r="F1053" t="str">
        <v>Amino acid metabolism</v>
      </c>
      <c r="G1053" t="str">
        <v>Glycine, serine and threonine metabolism</v>
      </c>
    </row>
    <row r="1054" spans="1:7" x14ac:dyDescent="0.2">
      <c r="A1054" t="str">
        <v/>
      </c>
      <c r="B1054" t="str">
        <v>HSDy_c</v>
      </c>
      <c r="C1054" t="str">
        <v>FWD</v>
      </c>
      <c r="D1054" t="str">
        <v>rt3712,rt8370</v>
      </c>
      <c r="E1054" t="str">
        <v>1.1.1.3</v>
      </c>
      <c r="F1054" t="str">
        <v>Amino acid metabolism</v>
      </c>
      <c r="G1054" t="str">
        <v>Glycine, serine and threonine metabolism</v>
      </c>
    </row>
    <row r="1055" spans="1:7" x14ac:dyDescent="0.2">
      <c r="A1055" t="str">
        <v/>
      </c>
      <c r="B1055" t="str">
        <v>HSERTA_c</v>
      </c>
      <c r="C1055" t="str">
        <v>FWD</v>
      </c>
      <c r="D1055" t="str">
        <v>rt4145</v>
      </c>
      <c r="E1055" t="str">
        <v>2.3.1.31</v>
      </c>
      <c r="F1055" t="str">
        <v>Amino acid metabolism</v>
      </c>
      <c r="G1055" t="str">
        <v>Cysteine and methionine metabolism</v>
      </c>
    </row>
    <row r="1056" spans="1:7" x14ac:dyDescent="0.2">
      <c r="A1056" t="str">
        <v/>
      </c>
      <c r="B1056" t="str">
        <v>HSK_c</v>
      </c>
      <c r="C1056" t="str">
        <v>FWD</v>
      </c>
      <c r="D1056" t="str">
        <v>rt0283</v>
      </c>
      <c r="E1056" t="str">
        <v>2.7.1.39</v>
      </c>
      <c r="F1056" t="str">
        <v>Amino acid metabolism</v>
      </c>
      <c r="G1056" t="str">
        <v>Glycine, serine and threonine metabolism</v>
      </c>
    </row>
    <row r="1057" spans="1:7" x14ac:dyDescent="0.2">
      <c r="A1057" t="str">
        <v/>
      </c>
      <c r="B1057" t="str">
        <v>HSTPT_c</v>
      </c>
      <c r="C1057" t="str">
        <v>FWD</v>
      </c>
      <c r="D1057" t="str">
        <v>rt4862</v>
      </c>
      <c r="E1057" t="str">
        <v>2.6.1.9</v>
      </c>
      <c r="F1057" t="str">
        <v>Amino acid metabolism</v>
      </c>
      <c r="G1057" t="str">
        <v>Histidine metabolism</v>
      </c>
    </row>
    <row r="1058" spans="1:7" x14ac:dyDescent="0.2">
      <c r="A1058" t="str">
        <v/>
      </c>
      <c r="B1058" t="str">
        <v>HXAND_c</v>
      </c>
      <c r="C1058" t="str">
        <v>FWD</v>
      </c>
      <c r="D1058" t="str">
        <v>rt7594</v>
      </c>
      <c r="E1058" t="str">
        <v/>
      </c>
      <c r="F1058" t="str">
        <v>RNA metabolism</v>
      </c>
      <c r="G1058" t="str">
        <v>Purine metabolism</v>
      </c>
    </row>
    <row r="1059" spans="1:7" x14ac:dyDescent="0.2">
      <c r="A1059" t="str">
        <v/>
      </c>
      <c r="B1059" t="str">
        <v>HXAND_c</v>
      </c>
      <c r="C1059" t="str">
        <v>REV</v>
      </c>
      <c r="D1059" t="str">
        <v>rt7594</v>
      </c>
      <c r="E1059" t="str">
        <v/>
      </c>
      <c r="F1059" t="str">
        <v>RNA metabolism</v>
      </c>
      <c r="G1059" t="str">
        <v>Purine metabolism</v>
      </c>
    </row>
    <row r="1060" spans="1:7" x14ac:dyDescent="0.2">
      <c r="A1060" t="str">
        <v/>
      </c>
      <c r="B1060" t="str">
        <v>HYPOE_c</v>
      </c>
      <c r="C1060" t="str">
        <v>FWD</v>
      </c>
      <c r="D1060" t="str">
        <v>UNKNOWN</v>
      </c>
      <c r="E1060" t="str">
        <v>3.1.3.74</v>
      </c>
      <c r="F1060" t="str">
        <v>Amino acid metabolism</v>
      </c>
      <c r="G1060" t="str">
        <v>Vitamin B6 metabolism</v>
      </c>
    </row>
    <row r="1061" spans="1:7" x14ac:dyDescent="0.2">
      <c r="A1061" t="str">
        <v/>
      </c>
      <c r="B1061" t="str">
        <v>ICDHx_m</v>
      </c>
      <c r="C1061" t="str">
        <v>FWD</v>
      </c>
      <c r="D1061" t="str">
        <v>IDH12</v>
      </c>
      <c r="E1061" t="str">
        <v>1.1.1.41</v>
      </c>
      <c r="F1061" t="str">
        <v>Central metabolism</v>
      </c>
      <c r="G1061" t="str">
        <v>Citric acid cycle</v>
      </c>
    </row>
    <row r="1062" spans="1:7" x14ac:dyDescent="0.2">
      <c r="A1062" t="str">
        <v/>
      </c>
      <c r="B1062" t="str">
        <v>ICDHyi_m</v>
      </c>
      <c r="C1062" t="str">
        <v>FWD</v>
      </c>
      <c r="D1062" t="str">
        <v>rt2761</v>
      </c>
      <c r="E1062" t="str">
        <v>1.1.1.42</v>
      </c>
      <c r="F1062" t="str">
        <v>Central metabolism</v>
      </c>
      <c r="G1062" t="str">
        <v>Citric acid cycle</v>
      </c>
    </row>
    <row r="1063" spans="1:7" x14ac:dyDescent="0.2">
      <c r="A1063" t="str">
        <v>ICL_</v>
      </c>
      <c r="B1063" t="str">
        <v>ICL_1_c</v>
      </c>
      <c r="C1063" t="str">
        <v>FWD</v>
      </c>
      <c r="D1063" t="str">
        <v>rt5654_c</v>
      </c>
      <c r="E1063" t="str">
        <v>4.1.3.1</v>
      </c>
      <c r="F1063" t="str">
        <v>Central metabolism</v>
      </c>
      <c r="G1063" t="str">
        <v>Glyoxylate metabolism</v>
      </c>
    </row>
    <row r="1064" spans="1:7" x14ac:dyDescent="0.2">
      <c r="A1064" t="str">
        <v/>
      </c>
      <c r="B1064" t="str">
        <v>IG3PS_c</v>
      </c>
      <c r="C1064" t="str">
        <v>FWD</v>
      </c>
      <c r="D1064" t="str">
        <v>rt0716</v>
      </c>
      <c r="E1064" t="str">
        <v>2.4.2.-</v>
      </c>
      <c r="F1064" t="str">
        <v>Amino acid metabolism</v>
      </c>
      <c r="G1064" t="str">
        <v>Histidine metabolism</v>
      </c>
    </row>
    <row r="1065" spans="1:7" x14ac:dyDescent="0.2">
      <c r="A1065" t="str">
        <v/>
      </c>
      <c r="B1065" t="str">
        <v>IGPDH_c</v>
      </c>
      <c r="C1065" t="str">
        <v>FWD</v>
      </c>
      <c r="D1065" t="str">
        <v>rt0339</v>
      </c>
      <c r="E1065" t="str">
        <v>4.2.1.19</v>
      </c>
      <c r="F1065" t="str">
        <v>Amino acid metabolism</v>
      </c>
      <c r="G1065" t="str">
        <v>Histidine metabolism</v>
      </c>
    </row>
    <row r="1066" spans="1:7" x14ac:dyDescent="0.2">
      <c r="A1066" t="str">
        <v/>
      </c>
      <c r="B1066" t="str">
        <v>IGPS_c</v>
      </c>
      <c r="C1066" t="str">
        <v>FWD</v>
      </c>
      <c r="D1066" t="str">
        <v>rt8196</v>
      </c>
      <c r="E1066" t="str">
        <v>4.1.3.27</v>
      </c>
      <c r="F1066" t="str">
        <v>Amino acid metabolism</v>
      </c>
      <c r="G1066" t="str">
        <v>Phenylalanine, tyrosine and tryptophan metabolism</v>
      </c>
    </row>
    <row r="1067" spans="1:7" x14ac:dyDescent="0.2">
      <c r="A1067" t="str">
        <v/>
      </c>
      <c r="B1067" t="str">
        <v>ILETA_c</v>
      </c>
      <c r="C1067" t="str">
        <v>FWD</v>
      </c>
      <c r="D1067" t="str">
        <v>rt5646,rt6485</v>
      </c>
      <c r="E1067" t="str">
        <v>2.6.1.42</v>
      </c>
      <c r="F1067" t="str">
        <v>Amino acid metabolism</v>
      </c>
      <c r="G1067" t="str">
        <v>Cysteine and methionine metabolism</v>
      </c>
    </row>
    <row r="1068" spans="1:7" x14ac:dyDescent="0.2">
      <c r="A1068" t="str">
        <v/>
      </c>
      <c r="B1068" t="str">
        <v>ILETA_c</v>
      </c>
      <c r="C1068" t="str">
        <v>REV</v>
      </c>
      <c r="D1068" t="str">
        <v>rt5646,rt6485</v>
      </c>
      <c r="E1068" t="str">
        <v>2.6.1.42</v>
      </c>
      <c r="F1068" t="str">
        <v>Amino acid metabolism</v>
      </c>
      <c r="G1068" t="str">
        <v>Cysteine and methionine metabolism</v>
      </c>
    </row>
    <row r="1069" spans="1:7" x14ac:dyDescent="0.2">
      <c r="A1069" t="str">
        <v/>
      </c>
      <c r="B1069" t="str">
        <v>ILETA_m</v>
      </c>
      <c r="C1069" t="str">
        <v>FWD</v>
      </c>
      <c r="D1069" t="str">
        <v>rt6242_m</v>
      </c>
      <c r="E1069" t="str">
        <v>2.6.1.42</v>
      </c>
      <c r="F1069" t="str">
        <v>Amino acid metabolism</v>
      </c>
      <c r="G1069" t="str">
        <v>Cysteine and methionine metabolism</v>
      </c>
    </row>
    <row r="1070" spans="1:7" x14ac:dyDescent="0.2">
      <c r="A1070" t="str">
        <v/>
      </c>
      <c r="B1070" t="str">
        <v>ILETA_m</v>
      </c>
      <c r="C1070" t="str">
        <v>REV</v>
      </c>
      <c r="D1070" t="str">
        <v>rt6242_m</v>
      </c>
      <c r="E1070" t="str">
        <v>2.6.1.42</v>
      </c>
      <c r="F1070" t="str">
        <v>Amino acid metabolism</v>
      </c>
      <c r="G1070" t="str">
        <v>Cysteine and methionine metabolism</v>
      </c>
    </row>
    <row r="1071" spans="1:7" x14ac:dyDescent="0.2">
      <c r="A1071" t="str">
        <v/>
      </c>
      <c r="B1071" t="str">
        <v>ILETRS_c</v>
      </c>
      <c r="C1071" t="str">
        <v>FWD</v>
      </c>
      <c r="D1071" t="str">
        <v>rt5078</v>
      </c>
      <c r="E1071" t="str">
        <v>6.1.1.5</v>
      </c>
      <c r="F1071" t="str">
        <v>tRNA charging</v>
      </c>
      <c r="G1071" t="str">
        <v>Aminoacyl-tRNA biosynthesis</v>
      </c>
    </row>
    <row r="1072" spans="1:7" x14ac:dyDescent="0.2">
      <c r="A1072" t="str">
        <v/>
      </c>
      <c r="B1072" t="str">
        <v>ILETRS_m</v>
      </c>
      <c r="C1072" t="str">
        <v>FWD</v>
      </c>
      <c r="D1072" t="str">
        <v>rt7188</v>
      </c>
      <c r="E1072" t="str">
        <v>6.1.1.5</v>
      </c>
      <c r="F1072" t="str">
        <v>tRNA charging</v>
      </c>
      <c r="G1072" t="str">
        <v>Aminoacyl-tRNA biosynthesis</v>
      </c>
    </row>
    <row r="1073" spans="1:7" x14ac:dyDescent="0.2">
      <c r="A1073" t="str">
        <v/>
      </c>
      <c r="B1073" t="str">
        <v>IMPC_c</v>
      </c>
      <c r="C1073" t="str">
        <v>FWD</v>
      </c>
      <c r="D1073" t="str">
        <v>rt4053</v>
      </c>
      <c r="E1073" t="str">
        <v>2.1.2.3</v>
      </c>
      <c r="F1073" t="str">
        <v>RNA metabolism</v>
      </c>
      <c r="G1073" t="str">
        <v>Purine metabolism</v>
      </c>
    </row>
    <row r="1074" spans="1:7" x14ac:dyDescent="0.2">
      <c r="A1074" t="str">
        <v/>
      </c>
      <c r="B1074" t="str">
        <v>IMPC_c</v>
      </c>
      <c r="C1074" t="str">
        <v>REV</v>
      </c>
      <c r="D1074" t="str">
        <v>rt4053</v>
      </c>
      <c r="E1074" t="str">
        <v>2.1.2.3</v>
      </c>
      <c r="F1074" t="str">
        <v>RNA metabolism</v>
      </c>
      <c r="G1074" t="str">
        <v>Purine metabolism</v>
      </c>
    </row>
    <row r="1075" spans="1:7" x14ac:dyDescent="0.2">
      <c r="A1075" t="str">
        <v/>
      </c>
      <c r="B1075" t="str">
        <v>IMPD_c</v>
      </c>
      <c r="C1075" t="str">
        <v>FWD</v>
      </c>
      <c r="D1075" t="str">
        <v>rt0027</v>
      </c>
      <c r="E1075" t="str">
        <v>1.1.1.205</v>
      </c>
      <c r="F1075" t="str">
        <v>RNA metabolism</v>
      </c>
      <c r="G1075" t="str">
        <v>Purine metabolism</v>
      </c>
    </row>
    <row r="1076" spans="1:7" x14ac:dyDescent="0.2">
      <c r="A1076" t="str">
        <v/>
      </c>
      <c r="B1076" t="str">
        <v>INDPYRD_c</v>
      </c>
      <c r="C1076" t="str">
        <v>FWD</v>
      </c>
      <c r="D1076" t="str">
        <v>rt7423</v>
      </c>
      <c r="E1076" t="str">
        <v>4.1.1.43</v>
      </c>
      <c r="F1076" t="str">
        <v>Amino acid metabolism</v>
      </c>
      <c r="G1076" t="str">
        <v>Phenylalanine, tyrosine and tryptophan metabolism</v>
      </c>
    </row>
    <row r="1077" spans="1:7" x14ac:dyDescent="0.2">
      <c r="A1077" t="str">
        <v/>
      </c>
      <c r="B1077" t="str">
        <v>INO3GALT_c</v>
      </c>
      <c r="C1077" t="str">
        <v>FWD</v>
      </c>
      <c r="D1077" t="str">
        <v>rt5713,rt5966</v>
      </c>
      <c r="E1077" t="str">
        <v>2.4.1.123</v>
      </c>
      <c r="F1077" t="str">
        <v>Other metabolism</v>
      </c>
      <c r="G1077" t="str">
        <v>Galactose metabolism</v>
      </c>
    </row>
    <row r="1078" spans="1:7" x14ac:dyDescent="0.2">
      <c r="A1078" t="str">
        <v/>
      </c>
      <c r="B1078" t="str">
        <v>INO3GALT_c</v>
      </c>
      <c r="C1078" t="str">
        <v>REV</v>
      </c>
      <c r="D1078" t="str">
        <v>rt5713,rt5966</v>
      </c>
      <c r="E1078" t="str">
        <v>2.4.1.123</v>
      </c>
      <c r="F1078" t="str">
        <v>Other metabolism</v>
      </c>
      <c r="G1078" t="str">
        <v>Galactose metabolism</v>
      </c>
    </row>
    <row r="1079" spans="1:7" x14ac:dyDescent="0.2">
      <c r="A1079" t="str">
        <v/>
      </c>
      <c r="B1079" t="str">
        <v>INOSHP3H_v</v>
      </c>
      <c r="C1079" t="str">
        <v>FWD</v>
      </c>
      <c r="D1079" t="str">
        <v>rt2517_v</v>
      </c>
      <c r="E1079" t="str">
        <v>3.1.3.8</v>
      </c>
      <c r="F1079" t="str">
        <v>Other metabolism</v>
      </c>
      <c r="G1079" t="str">
        <v>Inositol phosphate metabolism</v>
      </c>
    </row>
    <row r="1080" spans="1:7" x14ac:dyDescent="0.2">
      <c r="A1080" t="str">
        <v/>
      </c>
      <c r="B1080" t="str">
        <v>INSK_c</v>
      </c>
      <c r="C1080" t="str">
        <v>FWD</v>
      </c>
      <c r="D1080" t="str">
        <v>UNKNOWN</v>
      </c>
      <c r="E1080" t="str">
        <v>2.7.1.73</v>
      </c>
      <c r="F1080" t="str">
        <v>RNA metabolism</v>
      </c>
      <c r="G1080" t="str">
        <v>Purine metabolism</v>
      </c>
    </row>
    <row r="1081" spans="1:7" x14ac:dyDescent="0.2">
      <c r="A1081" t="str">
        <v/>
      </c>
      <c r="B1081" t="str">
        <v>IPCS_g</v>
      </c>
      <c r="C1081" t="str">
        <v>FWD</v>
      </c>
      <c r="D1081" t="str">
        <v>rt4559</v>
      </c>
      <c r="E1081" t="str">
        <v>2.-.-.-</v>
      </c>
      <c r="F1081" t="str">
        <v>Other biosynthetic metabolism</v>
      </c>
      <c r="G1081" t="str">
        <v>Sphingolipid biosynthesis</v>
      </c>
    </row>
    <row r="1082" spans="1:7" x14ac:dyDescent="0.2">
      <c r="A1082" t="str">
        <v/>
      </c>
      <c r="B1082" t="str">
        <v>IPDDI_c</v>
      </c>
      <c r="C1082" t="str">
        <v>FWD</v>
      </c>
      <c r="D1082" t="str">
        <v>rt7835</v>
      </c>
      <c r="E1082" t="str">
        <v>5.3.3.2</v>
      </c>
      <c r="F1082" t="str">
        <v>Other biosynthetic metabolism</v>
      </c>
      <c r="G1082" t="str">
        <v>Terpenoid backbone biosynthesis</v>
      </c>
    </row>
    <row r="1083" spans="1:7" x14ac:dyDescent="0.2">
      <c r="A1083" t="str">
        <v/>
      </c>
      <c r="B1083" t="str">
        <v>IPDDI_c</v>
      </c>
      <c r="C1083" t="str">
        <v>REV</v>
      </c>
      <c r="D1083" t="str">
        <v>rt7835</v>
      </c>
      <c r="E1083" t="str">
        <v>5.3.3.2</v>
      </c>
      <c r="F1083" t="str">
        <v>Other biosynthetic metabolism</v>
      </c>
      <c r="G1083" t="str">
        <v>Terpenoid backbone biosynthesis</v>
      </c>
    </row>
    <row r="1084" spans="1:7" x14ac:dyDescent="0.2">
      <c r="A1084" t="str">
        <v>IPK</v>
      </c>
      <c r="B1084" t="str">
        <v>IPK2_n</v>
      </c>
      <c r="C1084" t="str">
        <v>FWD</v>
      </c>
      <c r="D1084" t="str">
        <v>rt4892</v>
      </c>
      <c r="E1084" t="str">
        <v>2.7.1.151</v>
      </c>
      <c r="F1084" t="str">
        <v>Other metabolism</v>
      </c>
      <c r="G1084" t="str">
        <v>Inositol phosphate metabolism</v>
      </c>
    </row>
    <row r="1085" spans="1:7" x14ac:dyDescent="0.2">
      <c r="A1085" t="str">
        <v>IPK</v>
      </c>
      <c r="B1085" t="str">
        <v>IPK3_n</v>
      </c>
      <c r="C1085" t="str">
        <v>FWD</v>
      </c>
      <c r="D1085" t="str">
        <v>rt4892</v>
      </c>
      <c r="E1085" t="str">
        <v>2.7.1.151</v>
      </c>
      <c r="F1085" t="str">
        <v>Other metabolism</v>
      </c>
      <c r="G1085" t="str">
        <v>Inositol phosphate metabolism</v>
      </c>
    </row>
    <row r="1086" spans="1:7" x14ac:dyDescent="0.2">
      <c r="A1086" t="str">
        <v>IPK</v>
      </c>
      <c r="B1086" t="str">
        <v>IPK4_n</v>
      </c>
      <c r="C1086" t="str">
        <v>FWD</v>
      </c>
      <c r="D1086" t="str">
        <v>rt4892</v>
      </c>
      <c r="E1086" t="str">
        <v>2.7.1.151</v>
      </c>
      <c r="F1086" t="str">
        <v>Other metabolism</v>
      </c>
      <c r="G1086" t="str">
        <v>Inositol phosphate metabolism</v>
      </c>
    </row>
    <row r="1087" spans="1:7" x14ac:dyDescent="0.2">
      <c r="A1087" t="str">
        <v>IPK</v>
      </c>
      <c r="B1087" t="str">
        <v>IPK5_n</v>
      </c>
      <c r="C1087" t="str">
        <v>FWD</v>
      </c>
      <c r="D1087" t="str">
        <v>rt4892</v>
      </c>
      <c r="E1087" t="str">
        <v>2.7.1.151</v>
      </c>
      <c r="F1087" t="str">
        <v>Other metabolism</v>
      </c>
      <c r="G1087" t="str">
        <v>Inositol phosphate metabolism</v>
      </c>
    </row>
    <row r="1088" spans="1:7" x14ac:dyDescent="0.2">
      <c r="A1088" t="str">
        <v/>
      </c>
      <c r="B1088" t="str">
        <v>IPMD_c</v>
      </c>
      <c r="C1088" t="str">
        <v>FWD</v>
      </c>
      <c r="D1088" t="str">
        <v>rt5526</v>
      </c>
      <c r="E1088" t="str">
        <v>1.1.1.85</v>
      </c>
      <c r="F1088" t="str">
        <v>Amino acid metabolism</v>
      </c>
      <c r="G1088" t="str">
        <v>Valine, leucine and isoleucine metabolism</v>
      </c>
    </row>
    <row r="1089" spans="1:7" x14ac:dyDescent="0.2">
      <c r="A1089" t="str">
        <v/>
      </c>
      <c r="B1089" t="str">
        <v>IPPMIa_c</v>
      </c>
      <c r="C1089" t="str">
        <v>FWD</v>
      </c>
      <c r="D1089" t="str">
        <v>rt6546</v>
      </c>
      <c r="E1089" t="str">
        <v>4.2.1.33</v>
      </c>
      <c r="F1089" t="str">
        <v>Amino acid metabolism</v>
      </c>
      <c r="G1089" t="str">
        <v>Valine, leucine and isoleucine metabolism</v>
      </c>
    </row>
    <row r="1090" spans="1:7" x14ac:dyDescent="0.2">
      <c r="A1090" t="str">
        <v/>
      </c>
      <c r="B1090" t="str">
        <v>IPPMIa_c</v>
      </c>
      <c r="C1090" t="str">
        <v>REV</v>
      </c>
      <c r="D1090" t="str">
        <v>rt6546</v>
      </c>
      <c r="E1090" t="str">
        <v>4.2.1.33</v>
      </c>
      <c r="F1090" t="str">
        <v>Amino acid metabolism</v>
      </c>
      <c r="G1090" t="str">
        <v>Valine, leucine and isoleucine metabolism</v>
      </c>
    </row>
    <row r="1091" spans="1:7" x14ac:dyDescent="0.2">
      <c r="A1091" t="str">
        <v/>
      </c>
      <c r="B1091" t="str">
        <v>IPPMIb_c</v>
      </c>
      <c r="C1091" t="str">
        <v>FWD</v>
      </c>
      <c r="D1091" t="str">
        <v>rt6546</v>
      </c>
      <c r="E1091" t="str">
        <v>4.2.1.33</v>
      </c>
      <c r="F1091" t="str">
        <v>Amino acid metabolism</v>
      </c>
      <c r="G1091" t="str">
        <v>Valine, leucine and isoleucine metabolism</v>
      </c>
    </row>
    <row r="1092" spans="1:7" x14ac:dyDescent="0.2">
      <c r="A1092" t="str">
        <v/>
      </c>
      <c r="B1092" t="str">
        <v>IPPMIb_c</v>
      </c>
      <c r="C1092" t="str">
        <v>REV</v>
      </c>
      <c r="D1092" t="str">
        <v>rt6546</v>
      </c>
      <c r="E1092" t="str">
        <v>4.2.1.33</v>
      </c>
      <c r="F1092" t="str">
        <v>Amino acid metabolism</v>
      </c>
      <c r="G1092" t="str">
        <v>Valine, leucine and isoleucine metabolism</v>
      </c>
    </row>
    <row r="1093" spans="1:7" x14ac:dyDescent="0.2">
      <c r="A1093" t="str">
        <v/>
      </c>
      <c r="B1093" t="str">
        <v>IPPS_c</v>
      </c>
      <c r="C1093" t="str">
        <v>FWD</v>
      </c>
      <c r="D1093" t="str">
        <v>rt7120</v>
      </c>
      <c r="E1093" t="str">
        <v>2.3.3.13</v>
      </c>
      <c r="F1093" t="str">
        <v>Amino acid metabolism</v>
      </c>
      <c r="G1093" t="str">
        <v>Valine, leucine and isoleucine metabolism</v>
      </c>
    </row>
    <row r="1094" spans="1:7" x14ac:dyDescent="0.2">
      <c r="A1094" t="str">
        <v>IPPYP</v>
      </c>
      <c r="B1094" t="str">
        <v>IPPYP1_c</v>
      </c>
      <c r="C1094" t="str">
        <v>FWD</v>
      </c>
      <c r="D1094" t="str">
        <v>rt1395</v>
      </c>
      <c r="E1094" t="str">
        <v>2.7.4.21</v>
      </c>
      <c r="F1094" t="str">
        <v>Other metabolism</v>
      </c>
      <c r="G1094" t="str">
        <v>Unassigned</v>
      </c>
    </row>
    <row r="1095" spans="1:7" x14ac:dyDescent="0.2">
      <c r="A1095" t="str">
        <v>IPPYP</v>
      </c>
      <c r="B1095" t="str">
        <v>IPPYP2_c</v>
      </c>
      <c r="C1095" t="str">
        <v>FWD</v>
      </c>
      <c r="D1095" t="str">
        <v>rt1973</v>
      </c>
      <c r="E1095" t="str">
        <v>2.7.4.21|2.7.4.24</v>
      </c>
      <c r="F1095" t="str">
        <v>Other metabolism</v>
      </c>
      <c r="G1095" t="str">
        <v>Unassigned</v>
      </c>
    </row>
    <row r="1096" spans="1:7" x14ac:dyDescent="0.2">
      <c r="A1096" t="str">
        <v>IPPYP</v>
      </c>
      <c r="B1096" t="str">
        <v>IPPYP3_c</v>
      </c>
      <c r="C1096" t="str">
        <v>FWD</v>
      </c>
      <c r="D1096" t="str">
        <v>rt1973</v>
      </c>
      <c r="E1096" t="str">
        <v>2.7.4.21|2.7.4.24</v>
      </c>
      <c r="F1096" t="str">
        <v>Other metabolism</v>
      </c>
      <c r="G1096" t="str">
        <v>Unassigned</v>
      </c>
    </row>
    <row r="1097" spans="1:7" x14ac:dyDescent="0.2">
      <c r="A1097" t="str">
        <v>IPPYP</v>
      </c>
      <c r="B1097" t="str">
        <v>IPPYP4_c</v>
      </c>
      <c r="C1097" t="str">
        <v>FWD</v>
      </c>
      <c r="D1097" t="str">
        <v>rt1395</v>
      </c>
      <c r="E1097" t="str">
        <v>2.7.4.21</v>
      </c>
      <c r="F1097" t="str">
        <v>Other metabolism</v>
      </c>
      <c r="G1097" t="str">
        <v>Unassigned</v>
      </c>
    </row>
    <row r="1098" spans="1:7" x14ac:dyDescent="0.2">
      <c r="A1098" t="str">
        <v/>
      </c>
      <c r="B1098" t="str">
        <v>IPT_g</v>
      </c>
      <c r="C1098" t="str">
        <v>FWD</v>
      </c>
      <c r="D1098" t="str">
        <v>rt4804</v>
      </c>
      <c r="E1098" t="str">
        <v>2.-.-.-</v>
      </c>
      <c r="F1098" t="str">
        <v>Other biosynthetic metabolism</v>
      </c>
      <c r="G1098" t="str">
        <v>Sphingolipid biosynthesis</v>
      </c>
    </row>
    <row r="1099" spans="1:7" x14ac:dyDescent="0.2">
      <c r="A1099" t="str">
        <v/>
      </c>
      <c r="B1099" t="str">
        <v>ITCOAL_m</v>
      </c>
      <c r="C1099" t="str">
        <v>FWD</v>
      </c>
      <c r="D1099" t="str">
        <v>LSC12</v>
      </c>
      <c r="E1099" t="str">
        <v>6.2.1.5</v>
      </c>
      <c r="F1099" t="str">
        <v>Central metabolism</v>
      </c>
      <c r="G1099" t="str">
        <v>Citric acid cycle</v>
      </c>
    </row>
    <row r="1100" spans="1:7" x14ac:dyDescent="0.2">
      <c r="A1100" t="str">
        <v/>
      </c>
      <c r="B1100" t="str">
        <v>ITCOAL_m</v>
      </c>
      <c r="C1100" t="str">
        <v>REV</v>
      </c>
      <c r="D1100" t="str">
        <v>LSC12</v>
      </c>
      <c r="E1100" t="str">
        <v>6.2.1.5</v>
      </c>
      <c r="F1100" t="str">
        <v>Central metabolism</v>
      </c>
      <c r="G1100" t="str">
        <v>Citric acid cycle</v>
      </c>
    </row>
    <row r="1101" spans="1:7" x14ac:dyDescent="0.2">
      <c r="A1101" t="str">
        <v/>
      </c>
      <c r="B1101" t="str">
        <v>KARA1i_m</v>
      </c>
      <c r="C1101" t="str">
        <v>FWD</v>
      </c>
      <c r="D1101" t="str">
        <v>rt0808</v>
      </c>
      <c r="E1101" t="str">
        <v>1.1.1.86</v>
      </c>
      <c r="F1101" t="str">
        <v>Amino acid metabolism</v>
      </c>
      <c r="G1101" t="str">
        <v>Valine, leucine and isoleucine metabolism</v>
      </c>
    </row>
    <row r="1102" spans="1:7" x14ac:dyDescent="0.2">
      <c r="A1102" t="str">
        <v/>
      </c>
      <c r="B1102" t="str">
        <v>KARA2i_m</v>
      </c>
      <c r="C1102" t="str">
        <v>FWD</v>
      </c>
      <c r="D1102" t="str">
        <v>rt0808</v>
      </c>
      <c r="E1102" t="str">
        <v>1.1.1.86</v>
      </c>
      <c r="F1102" t="str">
        <v>Amino acid metabolism</v>
      </c>
      <c r="G1102" t="str">
        <v>Valine, leucine and isoleucine metabolism</v>
      </c>
    </row>
    <row r="1103" spans="1:7" x14ac:dyDescent="0.2">
      <c r="A1103" t="str">
        <v/>
      </c>
      <c r="B1103" t="str">
        <v>KYN_c</v>
      </c>
      <c r="C1103" t="str">
        <v>FWD</v>
      </c>
      <c r="D1103" t="str">
        <v>rt0357</v>
      </c>
      <c r="E1103" t="str">
        <v>3.7.1.3</v>
      </c>
      <c r="F1103" t="str">
        <v>Other metabolism</v>
      </c>
      <c r="G1103" t="str">
        <v>Tryptophan metabolism</v>
      </c>
    </row>
    <row r="1104" spans="1:7" x14ac:dyDescent="0.2">
      <c r="A1104" t="str">
        <v/>
      </c>
      <c r="B1104" t="str">
        <v>KYN3OX_c</v>
      </c>
      <c r="C1104" t="str">
        <v>FWD</v>
      </c>
      <c r="D1104" t="str">
        <v>rt0899</v>
      </c>
      <c r="E1104" t="str">
        <v>1.14.13.9</v>
      </c>
      <c r="F1104" t="str">
        <v>Other metabolism</v>
      </c>
      <c r="G1104" t="str">
        <v>Tryptophan metabolism</v>
      </c>
    </row>
    <row r="1105" spans="1:7" x14ac:dyDescent="0.2">
      <c r="A1105" t="str">
        <v>KYNAT</v>
      </c>
      <c r="B1105" t="str">
        <v>KYNAT2_c</v>
      </c>
      <c r="C1105" t="str">
        <v>FWD</v>
      </c>
      <c r="D1105" t="str">
        <v>rt0172,rt4039</v>
      </c>
      <c r="E1105" t="str">
        <v>2.6.1.7</v>
      </c>
      <c r="F1105" t="str">
        <v>Other metabolism</v>
      </c>
      <c r="G1105" t="str">
        <v>Tryptophan metabolism</v>
      </c>
    </row>
    <row r="1106" spans="1:7" x14ac:dyDescent="0.2">
      <c r="A1106" t="str">
        <v>KYNAT</v>
      </c>
      <c r="B1106" t="str">
        <v>KYNAT2_c</v>
      </c>
      <c r="C1106" t="str">
        <v>REV</v>
      </c>
      <c r="D1106" t="str">
        <v>rt0172,rt4039</v>
      </c>
      <c r="E1106" t="str">
        <v>2.6.1.7</v>
      </c>
      <c r="F1106" t="str">
        <v>Other metabolism</v>
      </c>
      <c r="G1106" t="str">
        <v>Tryptophan metabolism</v>
      </c>
    </row>
    <row r="1107" spans="1:7" x14ac:dyDescent="0.2">
      <c r="A1107" t="str">
        <v>LALDO</v>
      </c>
      <c r="B1107" t="str">
        <v>LALDO3_c</v>
      </c>
      <c r="C1107" t="str">
        <v>FWD</v>
      </c>
      <c r="D1107" t="str">
        <v>rt3783</v>
      </c>
      <c r="E1107" t="str">
        <v>1.1.1.283</v>
      </c>
      <c r="F1107" t="str">
        <v>Central metabolism</v>
      </c>
      <c r="G1107" t="str">
        <v>Methylglyoxal metabolism</v>
      </c>
    </row>
    <row r="1108" spans="1:7" x14ac:dyDescent="0.2">
      <c r="A1108" t="str">
        <v/>
      </c>
      <c r="B1108" t="str">
        <v>LCADi_c</v>
      </c>
      <c r="C1108" t="str">
        <v>FWD</v>
      </c>
      <c r="D1108" t="str">
        <v>rt3783</v>
      </c>
      <c r="E1108" t="str">
        <v>1.2.1.22</v>
      </c>
      <c r="F1108" t="str">
        <v>Central metabolism</v>
      </c>
      <c r="G1108" t="str">
        <v>Methylglyoxal metabolism</v>
      </c>
    </row>
    <row r="1109" spans="1:7" x14ac:dyDescent="0.2">
      <c r="A1109" t="str">
        <v/>
      </c>
      <c r="B1109" t="str">
        <v>LCYSTAT_c</v>
      </c>
      <c r="C1109" t="str">
        <v>FWD</v>
      </c>
      <c r="D1109" t="str">
        <v>rt1784_c</v>
      </c>
      <c r="E1109" t="str">
        <v/>
      </c>
      <c r="F1109" t="str">
        <v>Amino acid metabolism</v>
      </c>
      <c r="G1109" t="str">
        <v>Cysteine and methionine metabolism</v>
      </c>
    </row>
    <row r="1110" spans="1:7" x14ac:dyDescent="0.2">
      <c r="A1110" t="str">
        <v/>
      </c>
      <c r="B1110" t="str">
        <v>LCYSTAT_c</v>
      </c>
      <c r="C1110" t="str">
        <v>REV</v>
      </c>
      <c r="D1110" t="str">
        <v>rt1784_c</v>
      </c>
      <c r="E1110" t="str">
        <v/>
      </c>
      <c r="F1110" t="str">
        <v>Amino acid metabolism</v>
      </c>
      <c r="G1110" t="str">
        <v>Cysteine and methionine metabolism</v>
      </c>
    </row>
    <row r="1111" spans="1:7" x14ac:dyDescent="0.2">
      <c r="A1111" t="str">
        <v/>
      </c>
      <c r="B1111" t="str">
        <v>LDH_L_x</v>
      </c>
      <c r="C1111" t="str">
        <v>FWD</v>
      </c>
      <c r="D1111" t="str">
        <v>rt5258_x</v>
      </c>
      <c r="E1111" t="str">
        <v/>
      </c>
      <c r="F1111" t="str">
        <v>Central metabolism</v>
      </c>
      <c r="G1111" t="str">
        <v>Glycolysis / Gluconeogenesis</v>
      </c>
    </row>
    <row r="1112" spans="1:7" x14ac:dyDescent="0.2">
      <c r="A1112" t="str">
        <v/>
      </c>
      <c r="B1112" t="str">
        <v>LEUTA_c</v>
      </c>
      <c r="C1112" t="str">
        <v>FWD</v>
      </c>
      <c r="D1112" t="str">
        <v>rt5646,rt6485</v>
      </c>
      <c r="E1112" t="str">
        <v>2.6.1.42</v>
      </c>
      <c r="F1112" t="str">
        <v>Amino acid metabolism</v>
      </c>
      <c r="G1112" t="str">
        <v>Cysteine and methionine metabolism</v>
      </c>
    </row>
    <row r="1113" spans="1:7" x14ac:dyDescent="0.2">
      <c r="A1113" t="str">
        <v/>
      </c>
      <c r="B1113" t="str">
        <v>LEUTA_c</v>
      </c>
      <c r="C1113" t="str">
        <v>REV</v>
      </c>
      <c r="D1113" t="str">
        <v>rt5646,rt6485</v>
      </c>
      <c r="E1113" t="str">
        <v>2.6.1.42</v>
      </c>
      <c r="F1113" t="str">
        <v>Amino acid metabolism</v>
      </c>
      <c r="G1113" t="str">
        <v>Cysteine and methionine metabolism</v>
      </c>
    </row>
    <row r="1114" spans="1:7" x14ac:dyDescent="0.2">
      <c r="A1114" t="str">
        <v/>
      </c>
      <c r="B1114" t="str">
        <v>LEUTA_m</v>
      </c>
      <c r="C1114" t="str">
        <v>FWD</v>
      </c>
      <c r="D1114" t="str">
        <v>rt6242_m</v>
      </c>
      <c r="E1114" t="str">
        <v>2.6.1.42</v>
      </c>
      <c r="F1114" t="str">
        <v>Amino acid metabolism</v>
      </c>
      <c r="G1114" t="str">
        <v>Cysteine and methionine metabolism</v>
      </c>
    </row>
    <row r="1115" spans="1:7" x14ac:dyDescent="0.2">
      <c r="A1115" t="str">
        <v/>
      </c>
      <c r="B1115" t="str">
        <v>LEUTA_m</v>
      </c>
      <c r="C1115" t="str">
        <v>REV</v>
      </c>
      <c r="D1115" t="str">
        <v>rt6242_m</v>
      </c>
      <c r="E1115" t="str">
        <v>2.6.1.42</v>
      </c>
      <c r="F1115" t="str">
        <v>Amino acid metabolism</v>
      </c>
      <c r="G1115" t="str">
        <v>Cysteine and methionine metabolism</v>
      </c>
    </row>
    <row r="1116" spans="1:7" x14ac:dyDescent="0.2">
      <c r="A1116" t="str">
        <v/>
      </c>
      <c r="B1116" t="str">
        <v>LEUTRS_c</v>
      </c>
      <c r="C1116" t="str">
        <v>FWD</v>
      </c>
      <c r="D1116" t="str">
        <v>rt1776</v>
      </c>
      <c r="E1116" t="str">
        <v>6.1.1.4</v>
      </c>
      <c r="F1116" t="str">
        <v>tRNA charging</v>
      </c>
      <c r="G1116" t="str">
        <v>Aminoacyl-tRNA biosynthesis</v>
      </c>
    </row>
    <row r="1117" spans="1:7" x14ac:dyDescent="0.2">
      <c r="A1117" t="str">
        <v/>
      </c>
      <c r="B1117" t="str">
        <v>LGTHL_c</v>
      </c>
      <c r="C1117" t="str">
        <v>FWD</v>
      </c>
      <c r="D1117" t="str">
        <v>rt4897,rt8152</v>
      </c>
      <c r="E1117" t="str">
        <v>4.4.1.5</v>
      </c>
      <c r="F1117" t="str">
        <v>Central metabolism</v>
      </c>
      <c r="G1117" t="str">
        <v>Methylglyoxal metabolism</v>
      </c>
    </row>
    <row r="1118" spans="1:7" x14ac:dyDescent="0.2">
      <c r="A1118" t="str">
        <v/>
      </c>
      <c r="B1118" t="str">
        <v>LLFC2O_c</v>
      </c>
      <c r="C1118" t="str">
        <v>FWD</v>
      </c>
      <c r="D1118" t="str">
        <v>rt0745,rt8239</v>
      </c>
      <c r="E1118" t="str">
        <v>1.1.2.3</v>
      </c>
      <c r="F1118" t="str">
        <v>Central metabolism</v>
      </c>
      <c r="G1118" t="str">
        <v>Methylglyoxal metabolism</v>
      </c>
    </row>
    <row r="1119" spans="1:7" x14ac:dyDescent="0.2">
      <c r="A1119" t="str">
        <v/>
      </c>
      <c r="B1119" t="str">
        <v>LNS14DMy_c</v>
      </c>
      <c r="C1119" t="str">
        <v>FWD</v>
      </c>
      <c r="D1119" t="str">
        <v>ERG11NCP1</v>
      </c>
      <c r="E1119" t="str">
        <v>1.6.2.4</v>
      </c>
      <c r="F1119" t="str">
        <v>Other biosynthetic metabolism</v>
      </c>
      <c r="G1119" t="str">
        <v>Ergosterol biosynthesis</v>
      </c>
    </row>
    <row r="1120" spans="1:7" x14ac:dyDescent="0.2">
      <c r="A1120" t="str">
        <v/>
      </c>
      <c r="B1120" t="str">
        <v>LNSTLS_c</v>
      </c>
      <c r="C1120" t="str">
        <v>FWD</v>
      </c>
      <c r="D1120" t="str">
        <v>rt0872</v>
      </c>
      <c r="E1120" t="str">
        <v>5.4.99.7</v>
      </c>
      <c r="F1120" t="str">
        <v>Other biosynthetic metabolism</v>
      </c>
      <c r="G1120" t="str">
        <v>Ergosterol biosynthesis</v>
      </c>
    </row>
    <row r="1121" spans="1:7" x14ac:dyDescent="0.2">
      <c r="A1121" t="str">
        <v/>
      </c>
      <c r="B1121" t="str">
        <v>LPAP_vm</v>
      </c>
      <c r="C1121" t="str">
        <v>FWD</v>
      </c>
      <c r="D1121" t="str">
        <v>rt4719</v>
      </c>
      <c r="E1121" t="str">
        <v>3.1.3.2</v>
      </c>
      <c r="F1121" t="str">
        <v>Other biosynthetic metabolism</v>
      </c>
      <c r="G1121" t="str">
        <v>Glycerophospholipid metabolism</v>
      </c>
    </row>
    <row r="1122" spans="1:7" x14ac:dyDescent="0.2">
      <c r="A1122" t="str">
        <v/>
      </c>
      <c r="B1122" t="str">
        <v>LPCAT_mm</v>
      </c>
      <c r="C1122" t="str">
        <v>FWD</v>
      </c>
      <c r="D1122" t="str">
        <v>rt8106</v>
      </c>
      <c r="E1122" t="str">
        <v>2.3.1.23</v>
      </c>
      <c r="F1122" t="str">
        <v>Other biosynthetic metabolism</v>
      </c>
      <c r="G1122" t="str">
        <v>Glycerophospholipid metabolism</v>
      </c>
    </row>
    <row r="1123" spans="1:7" x14ac:dyDescent="0.2">
      <c r="A1123" t="str">
        <v/>
      </c>
      <c r="B1123" t="str">
        <v>LPIAT_rm</v>
      </c>
      <c r="C1123" t="str">
        <v>FWD</v>
      </c>
      <c r="D1123" t="str">
        <v>rt1153</v>
      </c>
      <c r="E1123" t="str">
        <v>2.3.-.-</v>
      </c>
      <c r="F1123" t="str">
        <v>Other metabolism</v>
      </c>
      <c r="G1123" t="str">
        <v>Inositol phosphate metabolism</v>
      </c>
    </row>
    <row r="1124" spans="1:7" x14ac:dyDescent="0.2">
      <c r="A1124" t="str">
        <v/>
      </c>
      <c r="B1124" t="str">
        <v>LSERDHi_c</v>
      </c>
      <c r="C1124" t="str">
        <v>FWD</v>
      </c>
      <c r="D1124" t="str">
        <v>rt1844</v>
      </c>
      <c r="E1124" t="str">
        <v>1.1.1.276</v>
      </c>
      <c r="F1124" t="str">
        <v>Amino acid metabolism</v>
      </c>
      <c r="G1124" t="str">
        <v>Glycine, serine and threonine metabolism</v>
      </c>
    </row>
    <row r="1125" spans="1:7" x14ac:dyDescent="0.2">
      <c r="A1125" t="str">
        <v/>
      </c>
      <c r="B1125" t="str">
        <v>LTA4H_c</v>
      </c>
      <c r="C1125" t="str">
        <v>FWD</v>
      </c>
      <c r="D1125" t="str">
        <v>rt2643_c</v>
      </c>
      <c r="E1125" t="str">
        <v>3.3.2.6</v>
      </c>
      <c r="F1125" t="str">
        <v>Other metabolism</v>
      </c>
      <c r="G1125" t="str">
        <v>Arachidonic acid metabolism</v>
      </c>
    </row>
    <row r="1126" spans="1:7" x14ac:dyDescent="0.2">
      <c r="A1126" t="str">
        <v/>
      </c>
      <c r="B1126" t="str">
        <v>LTA4H_c</v>
      </c>
      <c r="C1126" t="str">
        <v>REV</v>
      </c>
      <c r="D1126" t="str">
        <v>rt2643_c</v>
      </c>
      <c r="E1126" t="str">
        <v>3.3.2.6</v>
      </c>
      <c r="F1126" t="str">
        <v>Other metabolism</v>
      </c>
      <c r="G1126" t="str">
        <v>Arachidonic acid metabolism</v>
      </c>
    </row>
    <row r="1127" spans="1:7" x14ac:dyDescent="0.2">
      <c r="A1127" t="str">
        <v/>
      </c>
      <c r="B1127" t="str">
        <v>LTA4H_n</v>
      </c>
      <c r="C1127" t="str">
        <v>FWD</v>
      </c>
      <c r="D1127" t="str">
        <v>rt2643_n</v>
      </c>
      <c r="E1127" t="str">
        <v>3.3.2.6</v>
      </c>
      <c r="F1127" t="str">
        <v>Other metabolism</v>
      </c>
      <c r="G1127" t="str">
        <v>Arachidonic acid metabolism</v>
      </c>
    </row>
    <row r="1128" spans="1:7" x14ac:dyDescent="0.2">
      <c r="A1128" t="str">
        <v/>
      </c>
      <c r="B1128" t="str">
        <v>LTA4H_n</v>
      </c>
      <c r="C1128" t="str">
        <v>REV</v>
      </c>
      <c r="D1128" t="str">
        <v>rt2643_n</v>
      </c>
      <c r="E1128" t="str">
        <v>3.3.2.6</v>
      </c>
      <c r="F1128" t="str">
        <v>Other metabolism</v>
      </c>
      <c r="G1128" t="str">
        <v>Arachidonic acid metabolism</v>
      </c>
    </row>
    <row r="1129" spans="1:7" x14ac:dyDescent="0.2">
      <c r="A1129" t="str">
        <v>LTA4H</v>
      </c>
      <c r="B1129" t="str">
        <v>LTA4H2_c</v>
      </c>
      <c r="C1129" t="str">
        <v>FWD</v>
      </c>
      <c r="D1129" t="str">
        <v>rt2643_c</v>
      </c>
      <c r="E1129" t="str">
        <v>3.3.2.6</v>
      </c>
      <c r="F1129" t="str">
        <v>Other metabolism</v>
      </c>
      <c r="G1129" t="str">
        <v>Arachidonic acid metabolism</v>
      </c>
    </row>
    <row r="1130" spans="1:7" x14ac:dyDescent="0.2">
      <c r="A1130" t="str">
        <v>LTA4H</v>
      </c>
      <c r="B1130" t="str">
        <v>LTA4H2_c</v>
      </c>
      <c r="C1130" t="str">
        <v>REV</v>
      </c>
      <c r="D1130" t="str">
        <v>rt2643_c</v>
      </c>
      <c r="E1130" t="str">
        <v>3.3.2.6</v>
      </c>
      <c r="F1130" t="str">
        <v>Other metabolism</v>
      </c>
      <c r="G1130" t="str">
        <v>Arachidonic acid metabolism</v>
      </c>
    </row>
    <row r="1131" spans="1:7" x14ac:dyDescent="0.2">
      <c r="A1131" t="str">
        <v>LTA4H</v>
      </c>
      <c r="B1131" t="str">
        <v>LTA4H2_n</v>
      </c>
      <c r="C1131" t="str">
        <v>FWD</v>
      </c>
      <c r="D1131" t="str">
        <v>rt2643_n</v>
      </c>
      <c r="E1131" t="str">
        <v>3.3.2.6</v>
      </c>
      <c r="F1131" t="str">
        <v>Other metabolism</v>
      </c>
      <c r="G1131" t="str">
        <v>Arachidonic acid metabolism</v>
      </c>
    </row>
    <row r="1132" spans="1:7" x14ac:dyDescent="0.2">
      <c r="A1132" t="str">
        <v>LTA4H</v>
      </c>
      <c r="B1132" t="str">
        <v>LTA4H2_n</v>
      </c>
      <c r="C1132" t="str">
        <v>REV</v>
      </c>
      <c r="D1132" t="str">
        <v>rt2643_n</v>
      </c>
      <c r="E1132" t="str">
        <v>3.3.2.6</v>
      </c>
      <c r="F1132" t="str">
        <v>Other metabolism</v>
      </c>
      <c r="G1132" t="str">
        <v>Arachidonic acid metabolism</v>
      </c>
    </row>
    <row r="1133" spans="1:7" x14ac:dyDescent="0.2">
      <c r="A1133" t="str">
        <v>LTA4H</v>
      </c>
      <c r="B1133" t="str">
        <v>LTA4H3_c</v>
      </c>
      <c r="C1133" t="str">
        <v>FWD</v>
      </c>
      <c r="D1133" t="str">
        <v>rt2643_c</v>
      </c>
      <c r="E1133" t="str">
        <v>3.3.2.6</v>
      </c>
      <c r="F1133" t="str">
        <v>Other metabolism</v>
      </c>
      <c r="G1133" t="str">
        <v>Arachidonic acid metabolism</v>
      </c>
    </row>
    <row r="1134" spans="1:7" x14ac:dyDescent="0.2">
      <c r="A1134" t="str">
        <v>LTA4H</v>
      </c>
      <c r="B1134" t="str">
        <v>LTA4H3_c</v>
      </c>
      <c r="C1134" t="str">
        <v>REV</v>
      </c>
      <c r="D1134" t="str">
        <v>rt2643_c</v>
      </c>
      <c r="E1134" t="str">
        <v>3.3.2.6</v>
      </c>
      <c r="F1134" t="str">
        <v>Other metabolism</v>
      </c>
      <c r="G1134" t="str">
        <v>Arachidonic acid metabolism</v>
      </c>
    </row>
    <row r="1135" spans="1:7" x14ac:dyDescent="0.2">
      <c r="A1135" t="str">
        <v>LTA4H</v>
      </c>
      <c r="B1135" t="str">
        <v>LTA4H3_n</v>
      </c>
      <c r="C1135" t="str">
        <v>FWD</v>
      </c>
      <c r="D1135" t="str">
        <v>rt2643_n</v>
      </c>
      <c r="E1135" t="str">
        <v>3.3.2.6</v>
      </c>
      <c r="F1135" t="str">
        <v>Other metabolism</v>
      </c>
      <c r="G1135" t="str">
        <v>Arachidonic acid metabolism</v>
      </c>
    </row>
    <row r="1136" spans="1:7" x14ac:dyDescent="0.2">
      <c r="A1136" t="str">
        <v>LTA4H</v>
      </c>
      <c r="B1136" t="str">
        <v>LTA4H3_n</v>
      </c>
      <c r="C1136" t="str">
        <v>REV</v>
      </c>
      <c r="D1136" t="str">
        <v>rt2643_n</v>
      </c>
      <c r="E1136" t="str">
        <v>3.3.2.6</v>
      </c>
      <c r="F1136" t="str">
        <v>Other metabolism</v>
      </c>
      <c r="G1136" t="str">
        <v>Arachidonic acid metabolism</v>
      </c>
    </row>
    <row r="1137" spans="1:7" x14ac:dyDescent="0.2">
      <c r="A1137" t="str">
        <v/>
      </c>
      <c r="B1137" t="str">
        <v>LYSN6MOX_c</v>
      </c>
      <c r="C1137" t="str">
        <v>FWD</v>
      </c>
      <c r="D1137" t="str">
        <v>rt2880</v>
      </c>
      <c r="E1137" t="str">
        <v>1.14.13.59</v>
      </c>
      <c r="F1137" t="str">
        <v>Amino acid metabolism</v>
      </c>
      <c r="G1137" t="str">
        <v>Lysine metabolism</v>
      </c>
    </row>
    <row r="1138" spans="1:7" x14ac:dyDescent="0.2">
      <c r="A1138" t="str">
        <v/>
      </c>
      <c r="B1138" t="str">
        <v>LYSTRS_c</v>
      </c>
      <c r="C1138" t="str">
        <v>FWD</v>
      </c>
      <c r="D1138" t="str">
        <v>rt3577</v>
      </c>
      <c r="E1138" t="str">
        <v>6.1.1.6</v>
      </c>
      <c r="F1138" t="str">
        <v>tRNA charging</v>
      </c>
      <c r="G1138" t="str">
        <v>Aminoacyl-tRNA biosynthesis</v>
      </c>
    </row>
    <row r="1139" spans="1:7" x14ac:dyDescent="0.2">
      <c r="A1139" t="str">
        <v/>
      </c>
      <c r="B1139" t="str">
        <v>M1PS_c</v>
      </c>
      <c r="C1139" t="str">
        <v>FWD</v>
      </c>
      <c r="D1139" t="str">
        <v>rt1768</v>
      </c>
      <c r="E1139" t="str">
        <v>5.5.1.4</v>
      </c>
      <c r="F1139" t="str">
        <v>Other metabolism</v>
      </c>
      <c r="G1139" t="str">
        <v>Inositol phosphate metabolism</v>
      </c>
    </row>
    <row r="1140" spans="1:7" x14ac:dyDescent="0.2">
      <c r="A1140" t="str">
        <v/>
      </c>
      <c r="B1140" t="str">
        <v>MACACI_c</v>
      </c>
      <c r="C1140" t="str">
        <v>FWD</v>
      </c>
      <c r="D1140" t="str">
        <v>rt0063,rt3852</v>
      </c>
      <c r="E1140" t="str">
        <v/>
      </c>
      <c r="F1140" t="str">
        <v>Amino acid metabolism</v>
      </c>
      <c r="G1140" t="str">
        <v>Tyrosine metabolism</v>
      </c>
    </row>
    <row r="1141" spans="1:7" x14ac:dyDescent="0.2">
      <c r="A1141" t="str">
        <v/>
      </c>
      <c r="B1141" t="str">
        <v>MACACI_c</v>
      </c>
      <c r="C1141" t="str">
        <v>REV</v>
      </c>
      <c r="D1141" t="str">
        <v>rt0063,rt3852</v>
      </c>
      <c r="E1141" t="str">
        <v/>
      </c>
      <c r="F1141" t="str">
        <v>Amino acid metabolism</v>
      </c>
      <c r="G1141" t="str">
        <v>Tyrosine metabolism</v>
      </c>
    </row>
    <row r="1142" spans="1:7" x14ac:dyDescent="0.2">
      <c r="A1142" t="str">
        <v/>
      </c>
      <c r="B1142" t="str">
        <v>MAGL_l</v>
      </c>
      <c r="C1142" t="str">
        <v>FWD</v>
      </c>
      <c r="D1142" t="str">
        <v>rt1360</v>
      </c>
      <c r="E1142" t="str">
        <v>3.1.1.23</v>
      </c>
      <c r="F1142" t="str">
        <v>Other metabolism</v>
      </c>
      <c r="G1142" t="str">
        <v>Triacylglycerol degradation</v>
      </c>
    </row>
    <row r="1143" spans="1:7" x14ac:dyDescent="0.2">
      <c r="A1143" t="str">
        <v/>
      </c>
      <c r="B1143" t="str">
        <v>MAGL_m</v>
      </c>
      <c r="C1143" t="str">
        <v>FWD</v>
      </c>
      <c r="D1143" t="str">
        <v>UNKNOWN</v>
      </c>
      <c r="E1143" t="str">
        <v>3.1.1.23</v>
      </c>
      <c r="F1143" t="str">
        <v>Other metabolism</v>
      </c>
      <c r="G1143" t="str">
        <v>Triacylglycerol degradation</v>
      </c>
    </row>
    <row r="1144" spans="1:7" x14ac:dyDescent="0.2">
      <c r="A1144" t="str">
        <v/>
      </c>
      <c r="B1144" t="str">
        <v>MALS_c</v>
      </c>
      <c r="C1144" t="str">
        <v>FWD</v>
      </c>
      <c r="D1144" t="str">
        <v>rt1089</v>
      </c>
      <c r="E1144" t="str">
        <v>2.3.3.9</v>
      </c>
      <c r="F1144" t="str">
        <v>Central metabolism</v>
      </c>
      <c r="G1144" t="str">
        <v>Glyoxylate metabolism</v>
      </c>
    </row>
    <row r="1145" spans="1:7" x14ac:dyDescent="0.2">
      <c r="A1145" t="str">
        <v/>
      </c>
      <c r="B1145" t="str">
        <v>MALT_c</v>
      </c>
      <c r="C1145" t="str">
        <v>FWD</v>
      </c>
      <c r="D1145" t="str">
        <v>rt0767</v>
      </c>
      <c r="E1145" t="str">
        <v>3.2.1.20</v>
      </c>
      <c r="F1145" t="str">
        <v>Other metabolism</v>
      </c>
      <c r="G1145" t="str">
        <v>Alternative carbon metabolism</v>
      </c>
    </row>
    <row r="1146" spans="1:7" x14ac:dyDescent="0.2">
      <c r="A1146" t="str">
        <v/>
      </c>
      <c r="B1146" t="str">
        <v>MAN1PT_c</v>
      </c>
      <c r="C1146" t="str">
        <v>FWD</v>
      </c>
      <c r="D1146" t="str">
        <v>rt6588</v>
      </c>
      <c r="E1146" t="str">
        <v>2.7.7.13</v>
      </c>
      <c r="F1146" t="str">
        <v>Other metabolism</v>
      </c>
      <c r="G1146" t="str">
        <v>Fructose and mannose metabolism</v>
      </c>
    </row>
    <row r="1147" spans="1:7" x14ac:dyDescent="0.2">
      <c r="A1147" t="str">
        <v/>
      </c>
      <c r="B1147" t="str">
        <v>MAN6PI_c</v>
      </c>
      <c r="C1147" t="str">
        <v>FWD</v>
      </c>
      <c r="D1147" t="str">
        <v>rt0239</v>
      </c>
      <c r="E1147" t="str">
        <v>5.3.1.8</v>
      </c>
      <c r="F1147" t="str">
        <v>Other metabolism</v>
      </c>
      <c r="G1147" t="str">
        <v>Fructose and mannose metabolism</v>
      </c>
    </row>
    <row r="1148" spans="1:7" x14ac:dyDescent="0.2">
      <c r="A1148" t="str">
        <v/>
      </c>
      <c r="B1148" t="str">
        <v>MAN6PI_c</v>
      </c>
      <c r="C1148" t="str">
        <v>REV</v>
      </c>
      <c r="D1148" t="str">
        <v>rt0239</v>
      </c>
      <c r="E1148" t="str">
        <v>5.3.1.8</v>
      </c>
      <c r="F1148" t="str">
        <v>Other metabolism</v>
      </c>
      <c r="G1148" t="str">
        <v>Fructose and mannose metabolism</v>
      </c>
    </row>
    <row r="1149" spans="1:7" x14ac:dyDescent="0.2">
      <c r="A1149" t="str">
        <v/>
      </c>
      <c r="B1149" t="str">
        <v>MANNAN14H_c</v>
      </c>
      <c r="C1149" t="str">
        <v>FWD</v>
      </c>
      <c r="D1149" t="str">
        <v>rt0045</v>
      </c>
      <c r="E1149" t="str">
        <v>3.2.1.78</v>
      </c>
      <c r="F1149" t="str">
        <v>Other metabolism</v>
      </c>
      <c r="G1149" t="str">
        <v>Alternative carbon metabolism</v>
      </c>
    </row>
    <row r="1150" spans="1:7" x14ac:dyDescent="0.2">
      <c r="A1150" t="str">
        <v/>
      </c>
      <c r="B1150" t="str">
        <v>MANNANH_c</v>
      </c>
      <c r="C1150" t="str">
        <v>FWD</v>
      </c>
      <c r="D1150" t="str">
        <v>rt2404</v>
      </c>
      <c r="E1150" t="str">
        <v/>
      </c>
      <c r="F1150" t="str">
        <v>Other metabolism</v>
      </c>
      <c r="G1150" t="str">
        <v>Alternative carbon metabolism</v>
      </c>
    </row>
    <row r="1151" spans="1:7" x14ac:dyDescent="0.2">
      <c r="A1151" t="str">
        <v/>
      </c>
      <c r="B1151" t="str">
        <v>MANNANH_c</v>
      </c>
      <c r="C1151" t="str">
        <v>REV</v>
      </c>
      <c r="D1151" t="str">
        <v>rt2404</v>
      </c>
      <c r="E1151" t="str">
        <v/>
      </c>
      <c r="F1151" t="str">
        <v>Other metabolism</v>
      </c>
      <c r="G1151" t="str">
        <v>Alternative carbon metabolism</v>
      </c>
    </row>
    <row r="1152" spans="1:7" x14ac:dyDescent="0.2">
      <c r="A1152" t="str">
        <v/>
      </c>
      <c r="B1152" t="str">
        <v>MANNANH_e</v>
      </c>
      <c r="C1152" t="str">
        <v>FWD</v>
      </c>
      <c r="D1152" t="str">
        <v>rt0564_e,rt2416,rt2418,rt6980,rt7383</v>
      </c>
      <c r="E1152" t="str">
        <v/>
      </c>
      <c r="F1152" t="str">
        <v>Other metabolism</v>
      </c>
      <c r="G1152" t="str">
        <v>Alternative carbon metabolism</v>
      </c>
    </row>
    <row r="1153" spans="1:7" x14ac:dyDescent="0.2">
      <c r="A1153" t="str">
        <v/>
      </c>
      <c r="B1153" t="str">
        <v>MANNANH_e</v>
      </c>
      <c r="C1153" t="str">
        <v>REV</v>
      </c>
      <c r="D1153" t="str">
        <v>rt0564_e,rt2416,rt2418,rt6980,rt7383</v>
      </c>
      <c r="E1153" t="str">
        <v/>
      </c>
      <c r="F1153" t="str">
        <v>Other metabolism</v>
      </c>
      <c r="G1153" t="str">
        <v>Alternative carbon metabolism</v>
      </c>
    </row>
    <row r="1154" spans="1:7" x14ac:dyDescent="0.2">
      <c r="A1154" t="str">
        <v/>
      </c>
      <c r="B1154" t="str">
        <v>MASCBRx_c</v>
      </c>
      <c r="C1154" t="str">
        <v>FWD</v>
      </c>
      <c r="D1154" t="str">
        <v>rt1779</v>
      </c>
      <c r="E1154" t="str">
        <v>1.6.5.4</v>
      </c>
      <c r="F1154" t="str">
        <v>Other metabolism</v>
      </c>
      <c r="G1154" t="str">
        <v>Ascorbate and aldarate metabolism</v>
      </c>
    </row>
    <row r="1155" spans="1:7" x14ac:dyDescent="0.2">
      <c r="A1155" t="str">
        <v/>
      </c>
      <c r="B1155" t="str">
        <v>MCCC_m</v>
      </c>
      <c r="C1155" t="str">
        <v>FWD</v>
      </c>
      <c r="D1155" t="str">
        <v>rt44997326</v>
      </c>
      <c r="E1155" t="str">
        <v>6.4.1.4</v>
      </c>
      <c r="F1155" t="str">
        <v>Amino acid metabolism</v>
      </c>
      <c r="G1155" t="str">
        <v>Valine, leucine and isoleucine metabolism</v>
      </c>
    </row>
    <row r="1156" spans="1:7" x14ac:dyDescent="0.2">
      <c r="A1156" t="str">
        <v>MCITL</v>
      </c>
      <c r="B1156" t="str">
        <v>MCITL2_m</v>
      </c>
      <c r="C1156" t="str">
        <v>FWD</v>
      </c>
      <c r="D1156" t="str">
        <v>rt5654_m,rt5794</v>
      </c>
      <c r="E1156" t="str">
        <v>4.1.3.30</v>
      </c>
      <c r="F1156" t="str">
        <v>Other metabolism</v>
      </c>
      <c r="G1156" t="str">
        <v>Propanoate metabolism</v>
      </c>
    </row>
    <row r="1157" spans="1:7" x14ac:dyDescent="0.2">
      <c r="A1157" t="str">
        <v/>
      </c>
      <c r="B1157" t="str">
        <v>MCITS_m</v>
      </c>
      <c r="C1157" t="str">
        <v>FWD</v>
      </c>
      <c r="D1157" t="str">
        <v>rt2960,rt2963</v>
      </c>
      <c r="E1157" t="str">
        <v>2.3.3.1</v>
      </c>
      <c r="F1157" t="str">
        <v>Central metabolism</v>
      </c>
      <c r="G1157" t="str">
        <v>Citric acid cycle</v>
      </c>
    </row>
    <row r="1158" spans="1:7" x14ac:dyDescent="0.2">
      <c r="A1158" t="str">
        <v/>
      </c>
      <c r="B1158" t="str">
        <v>MCOATA_c</v>
      </c>
      <c r="C1158" t="str">
        <v>FWD</v>
      </c>
      <c r="D1158" t="str">
        <v>rt0302,rt0409</v>
      </c>
      <c r="E1158" t="str">
        <v/>
      </c>
      <c r="F1158" t="str">
        <v>Other biosynthetic metabolism</v>
      </c>
      <c r="G1158" t="str">
        <v>Fatty acid biosynthesis</v>
      </c>
    </row>
    <row r="1159" spans="1:7" x14ac:dyDescent="0.2">
      <c r="A1159" t="str">
        <v/>
      </c>
      <c r="B1159" t="str">
        <v>MCOATA_m</v>
      </c>
      <c r="C1159" t="str">
        <v>FWD</v>
      </c>
      <c r="D1159" t="str">
        <v>ACP1MCT1</v>
      </c>
      <c r="E1159" t="str">
        <v>2.3.1.39</v>
      </c>
      <c r="F1159" t="str">
        <v>Other biosynthetic metabolism</v>
      </c>
      <c r="G1159" t="str">
        <v>Fatty acid biosynthesis</v>
      </c>
    </row>
    <row r="1160" spans="1:7" x14ac:dyDescent="0.2">
      <c r="A1160" t="str">
        <v/>
      </c>
      <c r="B1160" t="str">
        <v>MCOATA_m</v>
      </c>
      <c r="C1160" t="str">
        <v>REV</v>
      </c>
      <c r="D1160" t="str">
        <v>ACP1MCT1</v>
      </c>
      <c r="E1160" t="str">
        <v>2.3.1.39</v>
      </c>
      <c r="F1160" t="str">
        <v>Other biosynthetic metabolism</v>
      </c>
      <c r="G1160" t="str">
        <v>Fatty acid biosynthesis</v>
      </c>
    </row>
    <row r="1161" spans="1:7" x14ac:dyDescent="0.2">
      <c r="A1161" t="str">
        <v/>
      </c>
      <c r="B1161" t="str">
        <v>MDH_c</v>
      </c>
      <c r="C1161" t="str">
        <v>FWD</v>
      </c>
      <c r="D1161" t="str">
        <v>rt2246</v>
      </c>
      <c r="E1161" t="str">
        <v>1.1.1.37</v>
      </c>
      <c r="F1161" t="str">
        <v>Central metabolism</v>
      </c>
      <c r="G1161" t="str">
        <v>Glyoxylate metabolism</v>
      </c>
    </row>
    <row r="1162" spans="1:7" x14ac:dyDescent="0.2">
      <c r="A1162" t="str">
        <v/>
      </c>
      <c r="B1162" t="str">
        <v>MDH_c</v>
      </c>
      <c r="C1162" t="str">
        <v>REV</v>
      </c>
      <c r="D1162" t="str">
        <v>rt2246</v>
      </c>
      <c r="E1162" t="str">
        <v>1.1.1.37</v>
      </c>
      <c r="F1162" t="str">
        <v>Central metabolism</v>
      </c>
      <c r="G1162" t="str">
        <v>Glyoxylate metabolism</v>
      </c>
    </row>
    <row r="1163" spans="1:7" x14ac:dyDescent="0.2">
      <c r="A1163" t="str">
        <v/>
      </c>
      <c r="B1163" t="str">
        <v>MDH_m</v>
      </c>
      <c r="C1163" t="str">
        <v>FWD</v>
      </c>
      <c r="D1163" t="str">
        <v>rt2810</v>
      </c>
      <c r="E1163" t="str">
        <v>1.1.1.37</v>
      </c>
      <c r="F1163" t="str">
        <v>Central metabolism</v>
      </c>
      <c r="G1163" t="str">
        <v>Citric acid cycle</v>
      </c>
    </row>
    <row r="1164" spans="1:7" x14ac:dyDescent="0.2">
      <c r="A1164" t="str">
        <v/>
      </c>
      <c r="B1164" t="str">
        <v>MDH_m</v>
      </c>
      <c r="C1164" t="str">
        <v>REV</v>
      </c>
      <c r="D1164" t="str">
        <v>rt2810</v>
      </c>
      <c r="E1164" t="str">
        <v>1.1.1.37</v>
      </c>
      <c r="F1164" t="str">
        <v>Central metabolism</v>
      </c>
      <c r="G1164" t="str">
        <v>Citric acid cycle</v>
      </c>
    </row>
    <row r="1165" spans="1:7" x14ac:dyDescent="0.2">
      <c r="A1165" t="str">
        <v/>
      </c>
      <c r="B1165" t="str">
        <v>MDLDH_x</v>
      </c>
      <c r="C1165" t="str">
        <v>FWD</v>
      </c>
      <c r="D1165" t="str">
        <v>rt5416</v>
      </c>
      <c r="E1165" t="str">
        <v>1.1.1.379</v>
      </c>
      <c r="F1165" t="str">
        <v>Other metabolism</v>
      </c>
      <c r="G1165" t="str">
        <v>Unassigned</v>
      </c>
    </row>
    <row r="1166" spans="1:7" x14ac:dyDescent="0.2">
      <c r="A1166" t="str">
        <v/>
      </c>
      <c r="B1166" t="str">
        <v>MDLDH_x</v>
      </c>
      <c r="C1166" t="str">
        <v>REV</v>
      </c>
      <c r="D1166" t="str">
        <v>rt5416</v>
      </c>
      <c r="E1166" t="str">
        <v>1.1.1.379</v>
      </c>
      <c r="F1166" t="str">
        <v>Other metabolism</v>
      </c>
      <c r="G1166" t="str">
        <v>Unassigned</v>
      </c>
    </row>
    <row r="1167" spans="1:7" x14ac:dyDescent="0.2">
      <c r="A1167" t="str">
        <v/>
      </c>
      <c r="B1167" t="str">
        <v>MDRPD_c</v>
      </c>
      <c r="C1167" t="str">
        <v>FWD</v>
      </c>
      <c r="D1167" t="str">
        <v>rt7461</v>
      </c>
      <c r="E1167" t="str">
        <v>4.2.1.109</v>
      </c>
      <c r="F1167" t="str">
        <v>Amino acid metabolism</v>
      </c>
      <c r="G1167" t="str">
        <v>Cysteine and methionine metabolism</v>
      </c>
    </row>
    <row r="1168" spans="1:7" x14ac:dyDescent="0.2">
      <c r="A1168" t="str">
        <v>ME</v>
      </c>
      <c r="B1168" t="str">
        <v>ME1_m</v>
      </c>
      <c r="C1168" t="str">
        <v>FWD</v>
      </c>
      <c r="D1168" t="str">
        <v>rt5549</v>
      </c>
      <c r="E1168" t="str">
        <v>1.1.1.38</v>
      </c>
      <c r="F1168" t="str">
        <v>Central metabolism</v>
      </c>
      <c r="G1168" t="str">
        <v>Citric acid cycle</v>
      </c>
    </row>
    <row r="1169" spans="1:7" x14ac:dyDescent="0.2">
      <c r="A1169" t="str">
        <v>ME</v>
      </c>
      <c r="B1169" t="str">
        <v>ME2_c</v>
      </c>
      <c r="C1169" t="str">
        <v>FWD</v>
      </c>
      <c r="D1169" t="str">
        <v>rt4393</v>
      </c>
      <c r="E1169" t="str">
        <v>1.1.1.40</v>
      </c>
      <c r="F1169" t="str">
        <v>Central metabolism</v>
      </c>
      <c r="G1169" t="str">
        <v>Pyruvate metabolism</v>
      </c>
    </row>
    <row r="1170" spans="1:7" x14ac:dyDescent="0.2">
      <c r="A1170" t="str">
        <v>ME</v>
      </c>
      <c r="B1170" t="str">
        <v>ME2_m</v>
      </c>
      <c r="C1170" t="str">
        <v>FWD</v>
      </c>
      <c r="D1170" t="str">
        <v>rt5549</v>
      </c>
      <c r="E1170" t="str">
        <v>1.1.1.40</v>
      </c>
      <c r="F1170" t="str">
        <v>Central metabolism</v>
      </c>
      <c r="G1170" t="str">
        <v>Citric acid cycle</v>
      </c>
    </row>
    <row r="1171" spans="1:7" x14ac:dyDescent="0.2">
      <c r="A1171" t="str">
        <v/>
      </c>
      <c r="B1171" t="str">
        <v>MERLACOR_c</v>
      </c>
      <c r="C1171" t="str">
        <v>FWD</v>
      </c>
      <c r="D1171" t="str">
        <v>rt5258_c</v>
      </c>
      <c r="E1171" t="str">
        <v/>
      </c>
      <c r="F1171" t="str">
        <v>Amino acid metabolism</v>
      </c>
      <c r="G1171" t="str">
        <v>Cysteine and methionine metabolism</v>
      </c>
    </row>
    <row r="1172" spans="1:7" x14ac:dyDescent="0.2">
      <c r="A1172" t="str">
        <v/>
      </c>
      <c r="B1172" t="str">
        <v>MERLACOR_c</v>
      </c>
      <c r="C1172" t="str">
        <v>REV</v>
      </c>
      <c r="D1172" t="str">
        <v>rt5258_c</v>
      </c>
      <c r="E1172" t="str">
        <v/>
      </c>
      <c r="F1172" t="str">
        <v>Amino acid metabolism</v>
      </c>
      <c r="G1172" t="str">
        <v>Cysteine and methionine metabolism</v>
      </c>
    </row>
    <row r="1173" spans="1:7" x14ac:dyDescent="0.2">
      <c r="A1173" t="str">
        <v/>
      </c>
      <c r="B1173" t="str">
        <v>METAT_c</v>
      </c>
      <c r="C1173" t="str">
        <v>FWD</v>
      </c>
      <c r="D1173" t="str">
        <v>rt5403</v>
      </c>
      <c r="E1173" t="str">
        <v>2.5.1.6</v>
      </c>
      <c r="F1173" t="str">
        <v>Amino acid metabolism</v>
      </c>
      <c r="G1173" t="str">
        <v>Cysteine and methionine metabolism</v>
      </c>
    </row>
    <row r="1174" spans="1:7" x14ac:dyDescent="0.2">
      <c r="A1174" t="str">
        <v>METB</v>
      </c>
      <c r="B1174" t="str">
        <v>METB1_c</v>
      </c>
      <c r="C1174" t="str">
        <v>FWD</v>
      </c>
      <c r="D1174" t="str">
        <v>rt3095,rt8357,rt8374</v>
      </c>
      <c r="E1174" t="str">
        <v>2.5.1.48</v>
      </c>
      <c r="F1174" t="str">
        <v>Amino acid metabolism</v>
      </c>
      <c r="G1174" t="str">
        <v>Cysteine and methionine metabolism</v>
      </c>
    </row>
    <row r="1175" spans="1:7" x14ac:dyDescent="0.2">
      <c r="A1175" t="str">
        <v/>
      </c>
      <c r="B1175" t="str">
        <v>METS_c</v>
      </c>
      <c r="C1175" t="str">
        <v>FWD</v>
      </c>
      <c r="D1175" t="str">
        <v>rt1457</v>
      </c>
      <c r="E1175" t="str">
        <v>2.1.1.14</v>
      </c>
      <c r="F1175" t="str">
        <v>Amino acid metabolism</v>
      </c>
      <c r="G1175" t="str">
        <v>Cysteine and methionine metabolism</v>
      </c>
    </row>
    <row r="1176" spans="1:7" x14ac:dyDescent="0.2">
      <c r="A1176" t="str">
        <v/>
      </c>
      <c r="B1176" t="str">
        <v>METTRS_c</v>
      </c>
      <c r="C1176" t="str">
        <v>FWD</v>
      </c>
      <c r="D1176" t="str">
        <v>rt4772</v>
      </c>
      <c r="E1176" t="str">
        <v>6.1.1.10</v>
      </c>
      <c r="F1176" t="str">
        <v>tRNA charging</v>
      </c>
      <c r="G1176" t="str">
        <v>Aminoacyl-tRNA biosynthesis</v>
      </c>
    </row>
    <row r="1177" spans="1:7" x14ac:dyDescent="0.2">
      <c r="A1177" t="str">
        <v/>
      </c>
      <c r="B1177" t="str">
        <v>METTRS_m</v>
      </c>
      <c r="C1177" t="str">
        <v>FWD</v>
      </c>
      <c r="D1177" t="str">
        <v>rt7150</v>
      </c>
      <c r="E1177" t="str">
        <v>6.1.1.10</v>
      </c>
      <c r="F1177" t="str">
        <v>tRNA charging</v>
      </c>
      <c r="G1177" t="str">
        <v>Aminoacyl-tRNA biosynthesis</v>
      </c>
    </row>
    <row r="1178" spans="1:7" x14ac:dyDescent="0.2">
      <c r="A1178" t="str">
        <v>MEVK</v>
      </c>
      <c r="B1178" t="str">
        <v>MEVK1_c</v>
      </c>
      <c r="C1178" t="str">
        <v>FWD</v>
      </c>
      <c r="D1178" t="str">
        <v>rt0390</v>
      </c>
      <c r="E1178" t="str">
        <v>2.7.1.36</v>
      </c>
      <c r="F1178" t="str">
        <v>Other biosynthetic metabolism</v>
      </c>
      <c r="G1178" t="str">
        <v>Terpenoid backbone biosynthesis</v>
      </c>
    </row>
    <row r="1179" spans="1:7" x14ac:dyDescent="0.2">
      <c r="A1179" t="str">
        <v>MEVK</v>
      </c>
      <c r="B1179" t="str">
        <v>MEVK2_c</v>
      </c>
      <c r="C1179" t="str">
        <v>FWD</v>
      </c>
      <c r="D1179" t="str">
        <v>rt0390</v>
      </c>
      <c r="E1179" t="str">
        <v>2.7.1.36</v>
      </c>
      <c r="F1179" t="str">
        <v>Other biosynthetic metabolism</v>
      </c>
      <c r="G1179" t="str">
        <v>Terpenoid backbone biosynthesis</v>
      </c>
    </row>
    <row r="1180" spans="1:7" x14ac:dyDescent="0.2">
      <c r="A1180" t="str">
        <v>MEVK</v>
      </c>
      <c r="B1180" t="str">
        <v>MEVK3_c</v>
      </c>
      <c r="C1180" t="str">
        <v>FWD</v>
      </c>
      <c r="D1180" t="str">
        <v>rt0390</v>
      </c>
      <c r="E1180" t="str">
        <v>2.7.1.36</v>
      </c>
      <c r="F1180" t="str">
        <v>Other biosynthetic metabolism</v>
      </c>
      <c r="G1180" t="str">
        <v>Terpenoid backbone biosynthesis</v>
      </c>
    </row>
    <row r="1181" spans="1:7" x14ac:dyDescent="0.2">
      <c r="A1181" t="str">
        <v>MEVK</v>
      </c>
      <c r="B1181" t="str">
        <v>MEVK4_c</v>
      </c>
      <c r="C1181" t="str">
        <v>FWD</v>
      </c>
      <c r="D1181" t="str">
        <v>rt0390</v>
      </c>
      <c r="E1181" t="str">
        <v>2.7.1.36</v>
      </c>
      <c r="F1181" t="str">
        <v>Other biosynthetic metabolism</v>
      </c>
      <c r="G1181" t="str">
        <v>Terpenoid backbone biosynthesis</v>
      </c>
    </row>
    <row r="1182" spans="1:7" x14ac:dyDescent="0.2">
      <c r="A1182" t="str">
        <v/>
      </c>
      <c r="B1182" t="str">
        <v>MGCH_m</v>
      </c>
      <c r="C1182" t="str">
        <v>FWD</v>
      </c>
      <c r="D1182" t="str">
        <v>rt7760</v>
      </c>
      <c r="E1182" t="str">
        <v>4.2.1.18</v>
      </c>
      <c r="F1182" t="str">
        <v>Amino acid metabolism</v>
      </c>
      <c r="G1182" t="str">
        <v>Valine, leucine and isoleucine metabolism</v>
      </c>
    </row>
    <row r="1183" spans="1:7" x14ac:dyDescent="0.2">
      <c r="A1183" t="str">
        <v/>
      </c>
      <c r="B1183" t="str">
        <v>MGCH_m</v>
      </c>
      <c r="C1183" t="str">
        <v>REV</v>
      </c>
      <c r="D1183" t="str">
        <v>rt7760</v>
      </c>
      <c r="E1183" t="str">
        <v>4.2.1.18</v>
      </c>
      <c r="F1183" t="str">
        <v>Amino acid metabolism</v>
      </c>
      <c r="G1183" t="str">
        <v>Valine, leucine and isoleucine metabolism</v>
      </c>
    </row>
    <row r="1184" spans="1:7" x14ac:dyDescent="0.2">
      <c r="A1184" t="str">
        <v/>
      </c>
      <c r="B1184" t="str">
        <v>MGSA_c</v>
      </c>
      <c r="C1184" t="str">
        <v>FWD</v>
      </c>
      <c r="D1184" t="str">
        <v>UNKNOWN</v>
      </c>
      <c r="E1184" t="str">
        <v>4.2.3.3</v>
      </c>
      <c r="F1184" t="str">
        <v>Central metabolism</v>
      </c>
      <c r="G1184" t="str">
        <v>Methylglyoxal metabolism</v>
      </c>
    </row>
    <row r="1185" spans="1:7" x14ac:dyDescent="0.2">
      <c r="A1185" t="str">
        <v/>
      </c>
      <c r="B1185" t="str">
        <v>MHPGLUT_c</v>
      </c>
      <c r="C1185" t="str">
        <v>FWD</v>
      </c>
      <c r="D1185" t="str">
        <v>rt1457</v>
      </c>
      <c r="E1185" t="str">
        <v>2.1.1.14</v>
      </c>
      <c r="F1185" t="str">
        <v>Amino acid metabolism</v>
      </c>
      <c r="G1185" t="str">
        <v>Cysteine and methionine metabolism</v>
      </c>
    </row>
    <row r="1186" spans="1:7" x14ac:dyDescent="0.2">
      <c r="A1186" t="str">
        <v/>
      </c>
      <c r="B1186" t="str">
        <v>MI134PPH_c</v>
      </c>
      <c r="C1186" t="str">
        <v>FWD</v>
      </c>
      <c r="D1186" t="str">
        <v>rt6885</v>
      </c>
      <c r="E1186" t="str">
        <v/>
      </c>
      <c r="F1186" t="str">
        <v>Other metabolism</v>
      </c>
      <c r="G1186" t="str">
        <v>Inositol phosphate metabolism</v>
      </c>
    </row>
    <row r="1187" spans="1:7" x14ac:dyDescent="0.2">
      <c r="A1187" t="str">
        <v/>
      </c>
      <c r="B1187" t="str">
        <v>MI134PPH_c</v>
      </c>
      <c r="C1187" t="str">
        <v>REV</v>
      </c>
      <c r="D1187" t="str">
        <v>rt6885</v>
      </c>
      <c r="E1187" t="str">
        <v/>
      </c>
      <c r="F1187" t="str">
        <v>Other metabolism</v>
      </c>
      <c r="G1187" t="str">
        <v>Inositol phosphate metabolism</v>
      </c>
    </row>
    <row r="1188" spans="1:7" x14ac:dyDescent="0.2">
      <c r="A1188" t="str">
        <v/>
      </c>
      <c r="B1188" t="str">
        <v>MI1PP_c</v>
      </c>
      <c r="C1188" t="str">
        <v>FWD</v>
      </c>
      <c r="D1188" t="str">
        <v>rt5340,rt8001</v>
      </c>
      <c r="E1188" t="str">
        <v>3.1.3.25</v>
      </c>
      <c r="F1188" t="str">
        <v>Other metabolism</v>
      </c>
      <c r="G1188" t="str">
        <v>Inositol phosphate metabolism</v>
      </c>
    </row>
    <row r="1189" spans="1:7" x14ac:dyDescent="0.2">
      <c r="A1189" t="str">
        <v/>
      </c>
      <c r="B1189" t="str">
        <v>MIPCS_g</v>
      </c>
      <c r="C1189" t="str">
        <v>FWD</v>
      </c>
      <c r="D1189" t="str">
        <v>rt8085</v>
      </c>
      <c r="E1189" t="str">
        <v>2.-.-.-,2.4.-.-</v>
      </c>
      <c r="F1189" t="str">
        <v>Other biosynthetic metabolism</v>
      </c>
      <c r="G1189" t="str">
        <v>Sphingolipid biosynthesis</v>
      </c>
    </row>
    <row r="1190" spans="1:7" x14ac:dyDescent="0.2">
      <c r="A1190" t="str">
        <v/>
      </c>
      <c r="B1190" t="str">
        <v>MPYRCNST_c</v>
      </c>
      <c r="C1190" t="str">
        <v>FWD</v>
      </c>
      <c r="D1190" t="str">
        <v>rt7838</v>
      </c>
      <c r="E1190" t="str">
        <v/>
      </c>
      <c r="F1190" t="str">
        <v>Amino acid metabolism</v>
      </c>
      <c r="G1190" t="str">
        <v>Cysteine and methionine metabolism</v>
      </c>
    </row>
    <row r="1191" spans="1:7" x14ac:dyDescent="0.2">
      <c r="A1191" t="str">
        <v/>
      </c>
      <c r="B1191" t="str">
        <v>MPYRCNST_c</v>
      </c>
      <c r="C1191" t="str">
        <v>REV</v>
      </c>
      <c r="D1191" t="str">
        <v>rt7838</v>
      </c>
      <c r="E1191" t="str">
        <v/>
      </c>
      <c r="F1191" t="str">
        <v>Amino acid metabolism</v>
      </c>
      <c r="G1191" t="str">
        <v>Cysteine and methionine metabolism</v>
      </c>
    </row>
    <row r="1192" spans="1:7" x14ac:dyDescent="0.2">
      <c r="A1192" t="str">
        <v/>
      </c>
      <c r="B1192" t="str">
        <v>MTAP_c</v>
      </c>
      <c r="C1192" t="str">
        <v>FWD</v>
      </c>
      <c r="D1192" t="str">
        <v>rt0004</v>
      </c>
      <c r="E1192" t="str">
        <v>2.4.2.28</v>
      </c>
      <c r="F1192" t="str">
        <v>Amino acid metabolism</v>
      </c>
      <c r="G1192" t="str">
        <v>Cysteine and methionine metabolism</v>
      </c>
    </row>
    <row r="1193" spans="1:7" x14ac:dyDescent="0.2">
      <c r="A1193" t="str">
        <v/>
      </c>
      <c r="B1193" t="str">
        <v>MTHFC_c</v>
      </c>
      <c r="C1193" t="str">
        <v>FWD</v>
      </c>
      <c r="D1193" t="str">
        <v>UNKNOWN</v>
      </c>
      <c r="E1193" t="str">
        <v>1.5.1.5</v>
      </c>
      <c r="F1193" t="str">
        <v>Other biosynthetic metabolism</v>
      </c>
      <c r="G1193" t="str">
        <v>Folate metabolism</v>
      </c>
    </row>
    <row r="1194" spans="1:7" x14ac:dyDescent="0.2">
      <c r="A1194" t="str">
        <v/>
      </c>
      <c r="B1194" t="str">
        <v>MTHFC_c</v>
      </c>
      <c r="C1194" t="str">
        <v>REV</v>
      </c>
      <c r="D1194" t="str">
        <v>UNKNOWN</v>
      </c>
      <c r="E1194" t="str">
        <v>1.5.1.5</v>
      </c>
      <c r="F1194" t="str">
        <v>Other biosynthetic metabolism</v>
      </c>
      <c r="G1194" t="str">
        <v>Folate metabolism</v>
      </c>
    </row>
    <row r="1195" spans="1:7" x14ac:dyDescent="0.2">
      <c r="A1195" t="str">
        <v/>
      </c>
      <c r="B1195" t="str">
        <v>MTHFC_m</v>
      </c>
      <c r="C1195" t="str">
        <v>FWD</v>
      </c>
      <c r="D1195" t="str">
        <v>rt6998</v>
      </c>
      <c r="E1195" t="str">
        <v>3.5.4.9</v>
      </c>
      <c r="F1195" t="str">
        <v>Other biosynthetic metabolism</v>
      </c>
      <c r="G1195" t="str">
        <v>Folate metabolism</v>
      </c>
    </row>
    <row r="1196" spans="1:7" x14ac:dyDescent="0.2">
      <c r="A1196" t="str">
        <v/>
      </c>
      <c r="B1196" t="str">
        <v>MTHFC_m</v>
      </c>
      <c r="C1196" t="str">
        <v>REV</v>
      </c>
      <c r="D1196" t="str">
        <v>rt6998</v>
      </c>
      <c r="E1196" t="str">
        <v>3.5.4.9</v>
      </c>
      <c r="F1196" t="str">
        <v>Other biosynthetic metabolism</v>
      </c>
      <c r="G1196" t="str">
        <v>Folate metabolism</v>
      </c>
    </row>
    <row r="1197" spans="1:7" x14ac:dyDescent="0.2">
      <c r="A1197" t="str">
        <v/>
      </c>
      <c r="B1197" t="str">
        <v>MTHFD_c</v>
      </c>
      <c r="C1197" t="str">
        <v>FWD</v>
      </c>
      <c r="D1197" t="str">
        <v>rt6998</v>
      </c>
      <c r="E1197" t="str">
        <v>1.5.1.5</v>
      </c>
      <c r="F1197" t="str">
        <v>Other biosynthetic metabolism</v>
      </c>
      <c r="G1197" t="str">
        <v>Folate metabolism</v>
      </c>
    </row>
    <row r="1198" spans="1:7" x14ac:dyDescent="0.2">
      <c r="A1198" t="str">
        <v/>
      </c>
      <c r="B1198" t="str">
        <v>MTHFD_c</v>
      </c>
      <c r="C1198" t="str">
        <v>REV</v>
      </c>
      <c r="D1198" t="str">
        <v>rt6998</v>
      </c>
      <c r="E1198" t="str">
        <v>1.5.1.5</v>
      </c>
      <c r="F1198" t="str">
        <v>Other biosynthetic metabolism</v>
      </c>
      <c r="G1198" t="str">
        <v>Folate metabolism</v>
      </c>
    </row>
    <row r="1199" spans="1:7" x14ac:dyDescent="0.2">
      <c r="A1199" t="str">
        <v/>
      </c>
      <c r="B1199" t="str">
        <v>MTHFD_m</v>
      </c>
      <c r="C1199" t="str">
        <v>FWD</v>
      </c>
      <c r="D1199" t="str">
        <v>rt6998</v>
      </c>
      <c r="E1199" t="str">
        <v>1.5.1.5</v>
      </c>
      <c r="F1199" t="str">
        <v>Other biosynthetic metabolism</v>
      </c>
      <c r="G1199" t="str">
        <v>Folate metabolism</v>
      </c>
    </row>
    <row r="1200" spans="1:7" x14ac:dyDescent="0.2">
      <c r="A1200" t="str">
        <v/>
      </c>
      <c r="B1200" t="str">
        <v>MTHFD_m</v>
      </c>
      <c r="C1200" t="str">
        <v>REV</v>
      </c>
      <c r="D1200" t="str">
        <v>rt6998</v>
      </c>
      <c r="E1200" t="str">
        <v>1.5.1.5</v>
      </c>
      <c r="F1200" t="str">
        <v>Other biosynthetic metabolism</v>
      </c>
      <c r="G1200" t="str">
        <v>Folate metabolism</v>
      </c>
    </row>
    <row r="1201" spans="1:7" x14ac:dyDescent="0.2">
      <c r="A1201" t="str">
        <v/>
      </c>
      <c r="B1201" t="str">
        <v>MTHFD2i_c</v>
      </c>
      <c r="C1201" t="str">
        <v>FWD</v>
      </c>
      <c r="D1201" t="str">
        <v>rt4257</v>
      </c>
      <c r="E1201" t="str">
        <v>1.5.1.15</v>
      </c>
      <c r="F1201" t="str">
        <v>Other biosynthetic metabolism</v>
      </c>
      <c r="G1201" t="str">
        <v>Folate metabolism</v>
      </c>
    </row>
    <row r="1202" spans="1:7" x14ac:dyDescent="0.2">
      <c r="A1202" t="str">
        <v>MTHFR</v>
      </c>
      <c r="B1202" t="str">
        <v>MTHFR3_c</v>
      </c>
      <c r="C1202" t="str">
        <v>FWD</v>
      </c>
      <c r="D1202" t="str">
        <v>MET1213</v>
      </c>
      <c r="E1202" t="str">
        <v>1.5.1.20</v>
      </c>
      <c r="F1202" t="str">
        <v>Other biosynthetic metabolism</v>
      </c>
      <c r="G1202" t="str">
        <v>Folate metabolism</v>
      </c>
    </row>
    <row r="1203" spans="1:7" x14ac:dyDescent="0.2">
      <c r="A1203" t="str">
        <v/>
      </c>
      <c r="B1203" t="str">
        <v>MTMOHT_m</v>
      </c>
      <c r="C1203" t="str">
        <v>FWD</v>
      </c>
      <c r="D1203" t="str">
        <v>rt0075</v>
      </c>
      <c r="E1203" t="str">
        <v>2.1.2.11</v>
      </c>
      <c r="F1203" t="str">
        <v>Other biosynthetic metabolism</v>
      </c>
      <c r="G1203" t="str">
        <v>Pantothenate and CoA biosynthesis</v>
      </c>
    </row>
    <row r="1204" spans="1:7" x14ac:dyDescent="0.2">
      <c r="A1204" t="str">
        <v/>
      </c>
      <c r="B1204" t="str">
        <v>MTRI_c</v>
      </c>
      <c r="C1204" t="str">
        <v>FWD</v>
      </c>
      <c r="D1204" t="str">
        <v>rt5017</v>
      </c>
      <c r="E1204" t="str">
        <v>5.3.1.23</v>
      </c>
      <c r="F1204" t="str">
        <v>Amino acid metabolism</v>
      </c>
      <c r="G1204" t="str">
        <v>Cysteine and methionine metabolism</v>
      </c>
    </row>
    <row r="1205" spans="1:7" x14ac:dyDescent="0.2">
      <c r="A1205" t="str">
        <v/>
      </c>
      <c r="B1205" t="str">
        <v>MTRI_c</v>
      </c>
      <c r="C1205" t="str">
        <v>REV</v>
      </c>
      <c r="D1205" t="str">
        <v>rt5017</v>
      </c>
      <c r="E1205" t="str">
        <v>5.3.1.23</v>
      </c>
      <c r="F1205" t="str">
        <v>Amino acid metabolism</v>
      </c>
      <c r="G1205" t="str">
        <v>Cysteine and methionine metabolism</v>
      </c>
    </row>
    <row r="1206" spans="1:7" x14ac:dyDescent="0.2">
      <c r="A1206" t="str">
        <v/>
      </c>
      <c r="B1206" t="str">
        <v>MUCOCI_c</v>
      </c>
      <c r="C1206" t="str">
        <v>FWD</v>
      </c>
      <c r="D1206" t="str">
        <v>rt5684</v>
      </c>
      <c r="E1206" t="str">
        <v>5.5.1.1</v>
      </c>
      <c r="F1206" t="str">
        <v>Other metabolism</v>
      </c>
      <c r="G1206" t="str">
        <v>Chlorocyclohexane and chlorobenzene degradation</v>
      </c>
    </row>
    <row r="1207" spans="1:7" x14ac:dyDescent="0.2">
      <c r="A1207" t="str">
        <v/>
      </c>
      <c r="B1207" t="str">
        <v>MUCOCI_c</v>
      </c>
      <c r="C1207" t="str">
        <v>REV</v>
      </c>
      <c r="D1207" t="str">
        <v>rt5684</v>
      </c>
      <c r="E1207" t="str">
        <v>5.5.1.1</v>
      </c>
      <c r="F1207" t="str">
        <v>Other metabolism</v>
      </c>
      <c r="G1207" t="str">
        <v>Chlorocyclohexane and chlorobenzene degradation</v>
      </c>
    </row>
    <row r="1208" spans="1:7" x14ac:dyDescent="0.2">
      <c r="A1208" t="str">
        <v/>
      </c>
      <c r="B1208" t="str">
        <v>MUCOCI_e</v>
      </c>
      <c r="C1208" t="str">
        <v>FWD</v>
      </c>
      <c r="D1208" t="str">
        <v>rt4254</v>
      </c>
      <c r="E1208" t="str">
        <v>5.5.1.1</v>
      </c>
      <c r="F1208" t="str">
        <v>Other metabolism</v>
      </c>
      <c r="G1208" t="str">
        <v>Chlorocyclohexane and chlorobenzene degradation</v>
      </c>
    </row>
    <row r="1209" spans="1:7" x14ac:dyDescent="0.2">
      <c r="A1209" t="str">
        <v/>
      </c>
      <c r="B1209" t="str">
        <v>MUCOCI_e</v>
      </c>
      <c r="C1209" t="str">
        <v>REV</v>
      </c>
      <c r="D1209" t="str">
        <v>rt4254</v>
      </c>
      <c r="E1209" t="str">
        <v>5.5.1.1</v>
      </c>
      <c r="F1209" t="str">
        <v>Other metabolism</v>
      </c>
      <c r="G1209" t="str">
        <v>Chlorocyclohexane and chlorobenzene degradation</v>
      </c>
    </row>
    <row r="1210" spans="1:7" x14ac:dyDescent="0.2">
      <c r="A1210" t="str">
        <v/>
      </c>
      <c r="B1210" t="str">
        <v>NADDP_x</v>
      </c>
      <c r="C1210" t="str">
        <v>FWD</v>
      </c>
      <c r="D1210" t="str">
        <v>rt4066</v>
      </c>
      <c r="E1210" t="str">
        <v>3.6.1.9</v>
      </c>
      <c r="F1210" t="str">
        <v>RNA metabolism</v>
      </c>
      <c r="G1210" t="str">
        <v>Purine metabolism</v>
      </c>
    </row>
    <row r="1211" spans="1:7" x14ac:dyDescent="0.2">
      <c r="A1211" t="str">
        <v/>
      </c>
      <c r="B1211" t="str">
        <v>NADHcplxI_c_m</v>
      </c>
      <c r="C1211" t="str">
        <v>FWD</v>
      </c>
      <c r="D1211" t="str">
        <v>NADHCPLX0,NADHCPLX1,NADHCPLX2,NADHCPLX3,NADHCPLX4,NADHCPLX5,NADHCPLX6,NADHCPLX7,NADHCPLX8</v>
      </c>
      <c r="E1211" t="str">
        <v>1.6.5.3</v>
      </c>
      <c r="F1211" t="str">
        <v>Central metabolism</v>
      </c>
      <c r="G1211" t="str">
        <v>Oxidative phosphorylation</v>
      </c>
    </row>
    <row r="1212" spans="1:7" x14ac:dyDescent="0.2">
      <c r="A1212" t="str">
        <v>NADHK</v>
      </c>
      <c r="B1212" t="str">
        <v>NADHK1_c</v>
      </c>
      <c r="C1212" t="str">
        <v>FWD</v>
      </c>
      <c r="D1212" t="str">
        <v>rt1814_c</v>
      </c>
      <c r="E1212" t="str">
        <v>2.7.1.23</v>
      </c>
      <c r="F1212" t="str">
        <v>Other biosynthetic metabolism</v>
      </c>
      <c r="G1212" t="str">
        <v>Nicotinate and nicotinamide metabolism</v>
      </c>
    </row>
    <row r="1213" spans="1:7" x14ac:dyDescent="0.2">
      <c r="A1213" t="str">
        <v>NADHK</v>
      </c>
      <c r="B1213" t="str">
        <v>NADHK1_m</v>
      </c>
      <c r="C1213" t="str">
        <v>FWD</v>
      </c>
      <c r="D1213" t="str">
        <v>rt1814_m</v>
      </c>
      <c r="E1213" t="str">
        <v>2.7.1.23</v>
      </c>
      <c r="F1213" t="str">
        <v>Other biosynthetic metabolism</v>
      </c>
      <c r="G1213" t="str">
        <v>Nicotinate and nicotinamide metabolism</v>
      </c>
    </row>
    <row r="1214" spans="1:7" x14ac:dyDescent="0.2">
      <c r="A1214" t="str">
        <v>NADHq</v>
      </c>
      <c r="B1214" t="str">
        <v>NADHq9_c</v>
      </c>
      <c r="C1214" t="str">
        <v>FWD</v>
      </c>
      <c r="D1214" t="str">
        <v>rt0604,rt1441</v>
      </c>
      <c r="E1214" t="str">
        <v>1.6.5.3</v>
      </c>
      <c r="F1214" t="str">
        <v>Central metabolism</v>
      </c>
      <c r="G1214" t="str">
        <v>Oxidative phosphorylation</v>
      </c>
    </row>
    <row r="1215" spans="1:7" x14ac:dyDescent="0.2">
      <c r="A1215" t="str">
        <v/>
      </c>
      <c r="B1215" t="str">
        <v>NADK_c</v>
      </c>
      <c r="C1215" t="str">
        <v>FWD</v>
      </c>
      <c r="D1215" t="str">
        <v>rt1814_c</v>
      </c>
      <c r="E1215" t="str">
        <v>2.7.1.23</v>
      </c>
      <c r="F1215" t="str">
        <v>Other biosynthetic metabolism</v>
      </c>
      <c r="G1215" t="str">
        <v>Nicotinate and nicotinamide metabolism</v>
      </c>
    </row>
    <row r="1216" spans="1:7" x14ac:dyDescent="0.2">
      <c r="A1216" t="str">
        <v/>
      </c>
      <c r="B1216" t="str">
        <v>NADK_m</v>
      </c>
      <c r="C1216" t="str">
        <v>FWD</v>
      </c>
      <c r="D1216" t="str">
        <v>rt1814_m</v>
      </c>
      <c r="E1216" t="str">
        <v>2.7.1.23</v>
      </c>
      <c r="F1216" t="str">
        <v>Other biosynthetic metabolism</v>
      </c>
      <c r="G1216" t="str">
        <v>Nicotinate and nicotinamide metabolism</v>
      </c>
    </row>
    <row r="1217" spans="1:7" x14ac:dyDescent="0.2">
      <c r="A1217" t="str">
        <v/>
      </c>
      <c r="B1217" t="str">
        <v>NADN_n</v>
      </c>
      <c r="C1217" t="str">
        <v>FWD</v>
      </c>
      <c r="D1217" t="str">
        <v>rt3107,rt4419,rt7872</v>
      </c>
      <c r="E1217" t="str">
        <v>3.2.2.5</v>
      </c>
      <c r="F1217" t="str">
        <v>Other biosynthetic metabolism</v>
      </c>
      <c r="G1217" t="str">
        <v>Nicotinate and nicotinamide metabolism</v>
      </c>
    </row>
    <row r="1218" spans="1:7" x14ac:dyDescent="0.2">
      <c r="A1218" t="str">
        <v>NADS</v>
      </c>
      <c r="B1218" t="str">
        <v>NADS2_c</v>
      </c>
      <c r="C1218" t="str">
        <v>FWD</v>
      </c>
      <c r="D1218" t="str">
        <v>rt0915_c</v>
      </c>
      <c r="E1218" t="str">
        <v>6.3.5.1</v>
      </c>
      <c r="F1218" t="str">
        <v>Other biosynthetic metabolism</v>
      </c>
      <c r="G1218" t="str">
        <v>Nicotinate and nicotinamide metabolism</v>
      </c>
    </row>
    <row r="1219" spans="1:7" x14ac:dyDescent="0.2">
      <c r="A1219" t="str">
        <v>NADS</v>
      </c>
      <c r="B1219" t="str">
        <v>NADS2_n</v>
      </c>
      <c r="C1219" t="str">
        <v>FWD</v>
      </c>
      <c r="D1219" t="str">
        <v>rt0915_n</v>
      </c>
      <c r="E1219" t="str">
        <v>6.3.5.1</v>
      </c>
      <c r="F1219" t="str">
        <v>Other biosynthetic metabolism</v>
      </c>
      <c r="G1219" t="str">
        <v>Nicotinate and nicotinamide metabolism</v>
      </c>
    </row>
    <row r="1220" spans="1:7" x14ac:dyDescent="0.2">
      <c r="A1220" t="str">
        <v>NADS</v>
      </c>
      <c r="B1220" t="str">
        <v>NADS2_n</v>
      </c>
      <c r="C1220" t="str">
        <v>REV</v>
      </c>
      <c r="D1220" t="str">
        <v>rt0915_n</v>
      </c>
      <c r="E1220" t="str">
        <v>6.3.5.1</v>
      </c>
      <c r="F1220" t="str">
        <v>Other biosynthetic metabolism</v>
      </c>
      <c r="G1220" t="str">
        <v>Nicotinate and nicotinamide metabolism</v>
      </c>
    </row>
    <row r="1221" spans="1:7" x14ac:dyDescent="0.2">
      <c r="A1221" t="str">
        <v/>
      </c>
      <c r="B1221" t="str">
        <v>NAMNPP_c</v>
      </c>
      <c r="C1221" t="str">
        <v>FWD</v>
      </c>
      <c r="D1221" t="str">
        <v>rt1924_c</v>
      </c>
      <c r="E1221" t="str">
        <v>6.3.4.21</v>
      </c>
      <c r="F1221" t="str">
        <v>Other biosynthetic metabolism</v>
      </c>
      <c r="G1221" t="str">
        <v>Nicotinate and nicotinamide metabolism</v>
      </c>
    </row>
    <row r="1222" spans="1:7" x14ac:dyDescent="0.2">
      <c r="A1222" t="str">
        <v/>
      </c>
      <c r="B1222" t="str">
        <v>NAMNPP_m</v>
      </c>
      <c r="C1222" t="str">
        <v>FWD</v>
      </c>
      <c r="D1222" t="str">
        <v>rt1924_m</v>
      </c>
      <c r="E1222" t="str">
        <v>6.3.4.21</v>
      </c>
      <c r="F1222" t="str">
        <v>Other biosynthetic metabolism</v>
      </c>
      <c r="G1222" t="str">
        <v>Nicotinate and nicotinamide metabolism</v>
      </c>
    </row>
    <row r="1223" spans="1:7" x14ac:dyDescent="0.2">
      <c r="A1223" t="str">
        <v>NDP</v>
      </c>
      <c r="B1223" t="str">
        <v>NDP1_c</v>
      </c>
      <c r="C1223" t="str">
        <v>FWD</v>
      </c>
      <c r="D1223" t="str">
        <v>rt0602_c</v>
      </c>
      <c r="E1223" t="str">
        <v>3.6.1.5</v>
      </c>
      <c r="F1223" t="str">
        <v>RNA metabolism</v>
      </c>
      <c r="G1223" t="str">
        <v>Purine metabolism</v>
      </c>
    </row>
    <row r="1224" spans="1:7" x14ac:dyDescent="0.2">
      <c r="A1224" t="str">
        <v>NDP</v>
      </c>
      <c r="B1224" t="str">
        <v>NDP10_c</v>
      </c>
      <c r="C1224" t="str">
        <v>FWD</v>
      </c>
      <c r="D1224" t="str">
        <v>rt0602_c</v>
      </c>
      <c r="E1224" t="str">
        <v>3.6.1.5</v>
      </c>
      <c r="F1224" t="str">
        <v>RNA metabolism</v>
      </c>
      <c r="G1224" t="str">
        <v>Purine metabolism</v>
      </c>
    </row>
    <row r="1225" spans="1:7" x14ac:dyDescent="0.2">
      <c r="A1225" t="str">
        <v>NDP</v>
      </c>
      <c r="B1225" t="str">
        <v>NDP3_c</v>
      </c>
      <c r="C1225" t="str">
        <v>FWD</v>
      </c>
      <c r="D1225" t="str">
        <v>rt0602_c</v>
      </c>
      <c r="E1225" t="str">
        <v>3.6.1.5</v>
      </c>
      <c r="F1225" t="str">
        <v>RNA metabolism</v>
      </c>
      <c r="G1225" t="str">
        <v>Purine metabolism</v>
      </c>
    </row>
    <row r="1226" spans="1:7" x14ac:dyDescent="0.2">
      <c r="A1226" t="str">
        <v>NDP</v>
      </c>
      <c r="B1226" t="str">
        <v>NDP3_g</v>
      </c>
      <c r="C1226" t="str">
        <v>FWD</v>
      </c>
      <c r="D1226" t="str">
        <v>rt1437</v>
      </c>
      <c r="E1226" t="str">
        <v>3.6.1.42</v>
      </c>
      <c r="F1226" t="str">
        <v>RNA metabolism</v>
      </c>
      <c r="G1226" t="str">
        <v>Purine metabolism</v>
      </c>
    </row>
    <row r="1227" spans="1:7" x14ac:dyDescent="0.2">
      <c r="A1227" t="str">
        <v>NDP</v>
      </c>
      <c r="B1227" t="str">
        <v>NDP4_c</v>
      </c>
      <c r="C1227" t="str">
        <v>FWD</v>
      </c>
      <c r="D1227" t="str">
        <v>rt0602_c</v>
      </c>
      <c r="E1227" t="str">
        <v>3.6.1.5</v>
      </c>
      <c r="F1227" t="str">
        <v>RNA metabolism</v>
      </c>
      <c r="G1227" t="str">
        <v>Purine metabolism</v>
      </c>
    </row>
    <row r="1228" spans="1:7" x14ac:dyDescent="0.2">
      <c r="A1228" t="str">
        <v>NDP</v>
      </c>
      <c r="B1228" t="str">
        <v>NDP5_c</v>
      </c>
      <c r="C1228" t="str">
        <v>FWD</v>
      </c>
      <c r="D1228" t="str">
        <v>rt0602_c</v>
      </c>
      <c r="E1228" t="str">
        <v>3.6.1.5</v>
      </c>
      <c r="F1228" t="str">
        <v>RNA metabolism</v>
      </c>
      <c r="G1228" t="str">
        <v>Purine metabolism</v>
      </c>
    </row>
    <row r="1229" spans="1:7" x14ac:dyDescent="0.2">
      <c r="A1229" t="str">
        <v>NDP</v>
      </c>
      <c r="B1229" t="str">
        <v>NDP7_c</v>
      </c>
      <c r="C1229" t="str">
        <v>FWD</v>
      </c>
      <c r="D1229" t="str">
        <v>rt0602_c</v>
      </c>
      <c r="E1229" t="str">
        <v>3.6.1.5</v>
      </c>
      <c r="F1229" t="str">
        <v>RNA metabolism</v>
      </c>
      <c r="G1229" t="str">
        <v>Purine metabolism</v>
      </c>
    </row>
    <row r="1230" spans="1:7" x14ac:dyDescent="0.2">
      <c r="A1230" t="str">
        <v>NDP</v>
      </c>
      <c r="B1230" t="str">
        <v>NDP7_g</v>
      </c>
      <c r="C1230" t="str">
        <v>FWD</v>
      </c>
      <c r="D1230" t="str">
        <v>rt0602_g,rt1437</v>
      </c>
      <c r="E1230" t="str">
        <v>3.6.1.5</v>
      </c>
      <c r="F1230" t="str">
        <v>RNA metabolism</v>
      </c>
      <c r="G1230" t="str">
        <v>Purine metabolism</v>
      </c>
    </row>
    <row r="1231" spans="1:7" x14ac:dyDescent="0.2">
      <c r="A1231" t="str">
        <v>NDPDA</v>
      </c>
      <c r="B1231" t="str">
        <v>NDPDA1_c</v>
      </c>
      <c r="C1231" t="str">
        <v>FWD</v>
      </c>
      <c r="D1231" t="str">
        <v>UNKNOWN</v>
      </c>
      <c r="E1231" t="str">
        <v>3.5.4.7</v>
      </c>
      <c r="F1231" t="str">
        <v>RNA metabolism</v>
      </c>
      <c r="G1231" t="str">
        <v>Purine metabolism</v>
      </c>
    </row>
    <row r="1232" spans="1:7" x14ac:dyDescent="0.2">
      <c r="A1232" t="str">
        <v>NDPDA</v>
      </c>
      <c r="B1232" t="str">
        <v>NDPDA2_c</v>
      </c>
      <c r="C1232" t="str">
        <v>FWD</v>
      </c>
      <c r="D1232" t="str">
        <v>UNKNOWN</v>
      </c>
      <c r="E1232" t="str">
        <v>3.5.4.-</v>
      </c>
      <c r="F1232" t="str">
        <v>Other metabolism</v>
      </c>
      <c r="G1232" t="str">
        <v>Nucleotide metabolism</v>
      </c>
    </row>
    <row r="1233" spans="1:7" x14ac:dyDescent="0.2">
      <c r="A1233" t="str">
        <v>NDPK</v>
      </c>
      <c r="B1233" t="str">
        <v>NDPK1_c</v>
      </c>
      <c r="C1233" t="str">
        <v>FWD</v>
      </c>
      <c r="D1233" t="str">
        <v>rt0575,rt7311</v>
      </c>
      <c r="E1233" t="str">
        <v>2.7.4.6</v>
      </c>
      <c r="F1233" t="str">
        <v>RNA metabolism</v>
      </c>
      <c r="G1233" t="str">
        <v>Purine metabolism</v>
      </c>
    </row>
    <row r="1234" spans="1:7" x14ac:dyDescent="0.2">
      <c r="A1234" t="str">
        <v>NDPK</v>
      </c>
      <c r="B1234" t="str">
        <v>NDPK10_c</v>
      </c>
      <c r="C1234" t="str">
        <v>FWD</v>
      </c>
      <c r="D1234" t="str">
        <v>rt0575,rt7311</v>
      </c>
      <c r="E1234" t="str">
        <v>2.7.4.6</v>
      </c>
      <c r="F1234" t="str">
        <v>RNA metabolism</v>
      </c>
      <c r="G1234" t="str">
        <v>Purine metabolism</v>
      </c>
    </row>
    <row r="1235" spans="1:7" x14ac:dyDescent="0.2">
      <c r="A1235" t="str">
        <v>NDPK</v>
      </c>
      <c r="B1235" t="str">
        <v>NDPK2_c</v>
      </c>
      <c r="C1235" t="str">
        <v>FWD</v>
      </c>
      <c r="D1235" t="str">
        <v>rt0575,rt7311</v>
      </c>
      <c r="E1235" t="str">
        <v>2.7.4.6</v>
      </c>
      <c r="F1235" t="str">
        <v>RNA metabolism</v>
      </c>
      <c r="G1235" t="str">
        <v>Purine metabolism</v>
      </c>
    </row>
    <row r="1236" spans="1:7" x14ac:dyDescent="0.2">
      <c r="A1236" t="str">
        <v>NDPK</v>
      </c>
      <c r="B1236" t="str">
        <v>NDPK3_c</v>
      </c>
      <c r="C1236" t="str">
        <v>FWD</v>
      </c>
      <c r="D1236" t="str">
        <v>rt0575,rt7311</v>
      </c>
      <c r="E1236" t="str">
        <v>2.7.4.6</v>
      </c>
      <c r="F1236" t="str">
        <v>RNA metabolism</v>
      </c>
      <c r="G1236" t="str">
        <v>Purine metabolism</v>
      </c>
    </row>
    <row r="1237" spans="1:7" x14ac:dyDescent="0.2">
      <c r="A1237" t="str">
        <v>NDPK</v>
      </c>
      <c r="B1237" t="str">
        <v>NDPK4_c</v>
      </c>
      <c r="C1237" t="str">
        <v>FWD</v>
      </c>
      <c r="D1237" t="str">
        <v>rt0575,rt7311</v>
      </c>
      <c r="E1237" t="str">
        <v>2.7.4.6</v>
      </c>
      <c r="F1237" t="str">
        <v>RNA metabolism</v>
      </c>
      <c r="G1237" t="str">
        <v>Purine metabolism</v>
      </c>
    </row>
    <row r="1238" spans="1:7" x14ac:dyDescent="0.2">
      <c r="A1238" t="str">
        <v>NDPK</v>
      </c>
      <c r="B1238" t="str">
        <v>NDPK5_c</v>
      </c>
      <c r="C1238" t="str">
        <v>FWD</v>
      </c>
      <c r="D1238" t="str">
        <v>rt0575,rt7311</v>
      </c>
      <c r="E1238" t="str">
        <v>2.7.4.6</v>
      </c>
      <c r="F1238" t="str">
        <v>RNA metabolism</v>
      </c>
      <c r="G1238" t="str">
        <v>Purine metabolism</v>
      </c>
    </row>
    <row r="1239" spans="1:7" x14ac:dyDescent="0.2">
      <c r="A1239" t="str">
        <v>NDPK</v>
      </c>
      <c r="B1239" t="str">
        <v>NDPK6_c</v>
      </c>
      <c r="C1239" t="str">
        <v>FWD</v>
      </c>
      <c r="D1239" t="str">
        <v>rt0575,rt7311</v>
      </c>
      <c r="E1239" t="str">
        <v>2.7.4.6</v>
      </c>
      <c r="F1239" t="str">
        <v>RNA metabolism</v>
      </c>
      <c r="G1239" t="str">
        <v>Purine metabolism</v>
      </c>
    </row>
    <row r="1240" spans="1:7" x14ac:dyDescent="0.2">
      <c r="A1240" t="str">
        <v>NDPK</v>
      </c>
      <c r="B1240" t="str">
        <v>NDPK7_c</v>
      </c>
      <c r="C1240" t="str">
        <v>FWD</v>
      </c>
      <c r="D1240" t="str">
        <v>rt0575,rt7311</v>
      </c>
      <c r="E1240" t="str">
        <v>2.7.4.6</v>
      </c>
      <c r="F1240" t="str">
        <v>RNA metabolism</v>
      </c>
      <c r="G1240" t="str">
        <v>Purine metabolism</v>
      </c>
    </row>
    <row r="1241" spans="1:7" x14ac:dyDescent="0.2">
      <c r="A1241" t="str">
        <v>NDPK</v>
      </c>
      <c r="B1241" t="str">
        <v>NDPK8_c</v>
      </c>
      <c r="C1241" t="str">
        <v>FWD</v>
      </c>
      <c r="D1241" t="str">
        <v>rt0575,rt7311</v>
      </c>
      <c r="E1241" t="str">
        <v>2.7.4.6</v>
      </c>
      <c r="F1241" t="str">
        <v>RNA metabolism</v>
      </c>
      <c r="G1241" t="str">
        <v>Purine metabolism</v>
      </c>
    </row>
    <row r="1242" spans="1:7" x14ac:dyDescent="0.2">
      <c r="A1242" t="str">
        <v>NDPK</v>
      </c>
      <c r="B1242" t="str">
        <v>NDPK9_c</v>
      </c>
      <c r="C1242" t="str">
        <v>FWD</v>
      </c>
      <c r="D1242" t="str">
        <v>rt0575,rt7311</v>
      </c>
      <c r="E1242" t="str">
        <v>2.7.4.6</v>
      </c>
      <c r="F1242" t="str">
        <v>RNA metabolism</v>
      </c>
      <c r="G1242" t="str">
        <v>Purine metabolism</v>
      </c>
    </row>
    <row r="1243" spans="1:7" x14ac:dyDescent="0.2">
      <c r="A1243" t="str">
        <v/>
      </c>
      <c r="B1243" t="str">
        <v>NFTYROX_c</v>
      </c>
      <c r="C1243" t="str">
        <v>FWD</v>
      </c>
      <c r="D1243" t="str">
        <v>rt0820</v>
      </c>
      <c r="E1243" t="str">
        <v>1.6.2.4</v>
      </c>
      <c r="F1243" t="str">
        <v>Other metabolism</v>
      </c>
      <c r="G1243" t="str">
        <v>Unassigned</v>
      </c>
    </row>
    <row r="1244" spans="1:7" x14ac:dyDescent="0.2">
      <c r="A1244" t="str">
        <v>NGLYCANS</v>
      </c>
      <c r="B1244" t="str">
        <v>NGLYCANS1_c</v>
      </c>
      <c r="C1244" t="str">
        <v>FWD</v>
      </c>
      <c r="D1244" t="str">
        <v>rt2834</v>
      </c>
      <c r="E1244" t="str">
        <v>2.7.8.15</v>
      </c>
      <c r="F1244" t="str">
        <v>Other biosynthetic metabolism</v>
      </c>
      <c r="G1244" t="str">
        <v>N-Glycan biosynthesis</v>
      </c>
    </row>
    <row r="1245" spans="1:7" x14ac:dyDescent="0.2">
      <c r="A1245" t="str">
        <v>NGLYCANS</v>
      </c>
      <c r="B1245" t="str">
        <v>NGLYCANS10_r</v>
      </c>
      <c r="C1245" t="str">
        <v>FWD</v>
      </c>
      <c r="D1245" t="str">
        <v>rt2904</v>
      </c>
      <c r="E1245" t="str">
        <v>2.4.1.260</v>
      </c>
      <c r="F1245" t="str">
        <v>Other biosynthetic metabolism</v>
      </c>
      <c r="G1245" t="str">
        <v>N-Glycan biosynthesis</v>
      </c>
    </row>
    <row r="1246" spans="1:7" x14ac:dyDescent="0.2">
      <c r="A1246" t="str">
        <v>NGLYCANS</v>
      </c>
      <c r="B1246" t="str">
        <v>NGLYCANS10_r</v>
      </c>
      <c r="C1246" t="str">
        <v>REV</v>
      </c>
      <c r="D1246" t="str">
        <v>rt2904</v>
      </c>
      <c r="E1246" t="str">
        <v>2.4.1.260</v>
      </c>
      <c r="F1246" t="str">
        <v>Other biosynthetic metabolism</v>
      </c>
      <c r="G1246" t="str">
        <v>N-Glycan biosynthesis</v>
      </c>
    </row>
    <row r="1247" spans="1:7" x14ac:dyDescent="0.2">
      <c r="A1247" t="str">
        <v>NGLYCANS</v>
      </c>
      <c r="B1247" t="str">
        <v>NGLYCANS11_r</v>
      </c>
      <c r="C1247" t="str">
        <v>FWD</v>
      </c>
      <c r="D1247" t="str">
        <v>rt0671</v>
      </c>
      <c r="E1247" t="str">
        <v>2.4.1.261</v>
      </c>
      <c r="F1247" t="str">
        <v>Other biosynthetic metabolism</v>
      </c>
      <c r="G1247" t="str">
        <v>N-Glycan biosynthesis</v>
      </c>
    </row>
    <row r="1248" spans="1:7" x14ac:dyDescent="0.2">
      <c r="A1248" t="str">
        <v>NGLYCANS</v>
      </c>
      <c r="B1248" t="str">
        <v>NGLYCANS11_r</v>
      </c>
      <c r="C1248" t="str">
        <v>REV</v>
      </c>
      <c r="D1248" t="str">
        <v>rt0671</v>
      </c>
      <c r="E1248" t="str">
        <v>2.4.1.261</v>
      </c>
      <c r="F1248" t="str">
        <v>Other biosynthetic metabolism</v>
      </c>
      <c r="G1248" t="str">
        <v>N-Glycan biosynthesis</v>
      </c>
    </row>
    <row r="1249" spans="1:7" x14ac:dyDescent="0.2">
      <c r="A1249" t="str">
        <v>NGLYCANS</v>
      </c>
      <c r="B1249" t="str">
        <v>NGLYCANS12_r</v>
      </c>
      <c r="C1249" t="str">
        <v>FWD</v>
      </c>
      <c r="D1249" t="str">
        <v>rt2573</v>
      </c>
      <c r="E1249" t="str">
        <v>2.4.1.267</v>
      </c>
      <c r="F1249" t="str">
        <v>Other biosynthetic metabolism</v>
      </c>
      <c r="G1249" t="str">
        <v>N-Glycan biosynthesis</v>
      </c>
    </row>
    <row r="1250" spans="1:7" x14ac:dyDescent="0.2">
      <c r="A1250" t="str">
        <v>NGLYCANS</v>
      </c>
      <c r="B1250" t="str">
        <v>NGLYCANS12_r</v>
      </c>
      <c r="C1250" t="str">
        <v>REV</v>
      </c>
      <c r="D1250" t="str">
        <v>rt2573</v>
      </c>
      <c r="E1250" t="str">
        <v>2.4.1.267</v>
      </c>
      <c r="F1250" t="str">
        <v>Other biosynthetic metabolism</v>
      </c>
      <c r="G1250" t="str">
        <v>N-Glycan biosynthesis</v>
      </c>
    </row>
    <row r="1251" spans="1:7" x14ac:dyDescent="0.2">
      <c r="A1251" t="str">
        <v>NGLYCANS</v>
      </c>
      <c r="B1251" t="str">
        <v>NGLYCANS13_r</v>
      </c>
      <c r="C1251" t="str">
        <v>FWD</v>
      </c>
      <c r="D1251" t="str">
        <v>rt6611</v>
      </c>
      <c r="E1251" t="str">
        <v>2.4.1.265</v>
      </c>
      <c r="F1251" t="str">
        <v>Other biosynthetic metabolism</v>
      </c>
      <c r="G1251" t="str">
        <v>N-Glycan biosynthesis</v>
      </c>
    </row>
    <row r="1252" spans="1:7" x14ac:dyDescent="0.2">
      <c r="A1252" t="str">
        <v>NGLYCANS</v>
      </c>
      <c r="B1252" t="str">
        <v>NGLYCANS13_r</v>
      </c>
      <c r="C1252" t="str">
        <v>REV</v>
      </c>
      <c r="D1252" t="str">
        <v>rt6611</v>
      </c>
      <c r="E1252" t="str">
        <v>2.4.1.265</v>
      </c>
      <c r="F1252" t="str">
        <v>Other biosynthetic metabolism</v>
      </c>
      <c r="G1252" t="str">
        <v>N-Glycan biosynthesis</v>
      </c>
    </row>
    <row r="1253" spans="1:7" x14ac:dyDescent="0.2">
      <c r="A1253" t="str">
        <v>NGLYCANS</v>
      </c>
      <c r="B1253" t="str">
        <v>NGLYCANS14_r</v>
      </c>
      <c r="C1253" t="str">
        <v>FWD</v>
      </c>
      <c r="D1253" t="str">
        <v>rt2972</v>
      </c>
      <c r="E1253" t="str">
        <v>2.4.1.256</v>
      </c>
      <c r="F1253" t="str">
        <v>Other biosynthetic metabolism</v>
      </c>
      <c r="G1253" t="str">
        <v>N-Glycan biosynthesis</v>
      </c>
    </row>
    <row r="1254" spans="1:7" x14ac:dyDescent="0.2">
      <c r="A1254" t="str">
        <v>NGLYCANS</v>
      </c>
      <c r="B1254" t="str">
        <v>NGLYCANS14_r</v>
      </c>
      <c r="C1254" t="str">
        <v>REV</v>
      </c>
      <c r="D1254" t="str">
        <v>rt2972</v>
      </c>
      <c r="E1254" t="str">
        <v>2.4.1.256</v>
      </c>
      <c r="F1254" t="str">
        <v>Other biosynthetic metabolism</v>
      </c>
      <c r="G1254" t="str">
        <v>N-Glycan biosynthesis</v>
      </c>
    </row>
    <row r="1255" spans="1:7" x14ac:dyDescent="0.2">
      <c r="A1255" t="str">
        <v>NGLYCANS</v>
      </c>
      <c r="B1255" t="str">
        <v>NGLYCANS15_r</v>
      </c>
      <c r="C1255" t="str">
        <v>FWD</v>
      </c>
      <c r="D1255" t="str">
        <v>rt3790</v>
      </c>
      <c r="E1255" t="str">
        <v>2.4.99.18</v>
      </c>
      <c r="F1255" t="str">
        <v>Other biosynthetic metabolism</v>
      </c>
      <c r="G1255" t="str">
        <v>N-Glycan biosynthesis</v>
      </c>
    </row>
    <row r="1256" spans="1:7" x14ac:dyDescent="0.2">
      <c r="A1256" t="str">
        <v>NGLYCANS</v>
      </c>
      <c r="B1256" t="str">
        <v>NGLYCANS15_r</v>
      </c>
      <c r="C1256" t="str">
        <v>REV</v>
      </c>
      <c r="D1256" t="str">
        <v>rt3790</v>
      </c>
      <c r="E1256" t="str">
        <v>2.4.99.18</v>
      </c>
      <c r="F1256" t="str">
        <v>Other biosynthetic metabolism</v>
      </c>
      <c r="G1256" t="str">
        <v>N-Glycan biosynthesis</v>
      </c>
    </row>
    <row r="1257" spans="1:7" x14ac:dyDescent="0.2">
      <c r="A1257" t="str">
        <v>NGLYCANS</v>
      </c>
      <c r="B1257" t="str">
        <v>NGLYCANS16_r</v>
      </c>
      <c r="C1257" t="str">
        <v>FWD</v>
      </c>
      <c r="D1257" t="str">
        <v>rt1613</v>
      </c>
      <c r="E1257" t="str">
        <v>3.2.1.106</v>
      </c>
      <c r="F1257" t="str">
        <v>Other biosynthetic metabolism</v>
      </c>
      <c r="G1257" t="str">
        <v>N-Glycan biosynthesis</v>
      </c>
    </row>
    <row r="1258" spans="1:7" x14ac:dyDescent="0.2">
      <c r="A1258" t="str">
        <v>NGLYCANS</v>
      </c>
      <c r="B1258" t="str">
        <v>NGLYCANS16_r</v>
      </c>
      <c r="C1258" t="str">
        <v>REV</v>
      </c>
      <c r="D1258" t="str">
        <v>rt1613</v>
      </c>
      <c r="E1258" t="str">
        <v>3.2.1.106</v>
      </c>
      <c r="F1258" t="str">
        <v>Other biosynthetic metabolism</v>
      </c>
      <c r="G1258" t="str">
        <v>N-Glycan biosynthesis</v>
      </c>
    </row>
    <row r="1259" spans="1:7" x14ac:dyDescent="0.2">
      <c r="A1259" t="str">
        <v>NGLYCANS</v>
      </c>
      <c r="B1259" t="str">
        <v>NGLYCANS17_r</v>
      </c>
      <c r="C1259" t="str">
        <v>FWD</v>
      </c>
      <c r="D1259" t="str">
        <v>rt1802</v>
      </c>
      <c r="E1259" t="str">
        <v>3.2.1.207</v>
      </c>
      <c r="F1259" t="str">
        <v>Other biosynthetic metabolism</v>
      </c>
      <c r="G1259" t="str">
        <v>N-Glycan biosynthesis</v>
      </c>
    </row>
    <row r="1260" spans="1:7" x14ac:dyDescent="0.2">
      <c r="A1260" t="str">
        <v>NGLYCANS</v>
      </c>
      <c r="B1260" t="str">
        <v>NGLYCANS17_r</v>
      </c>
      <c r="C1260" t="str">
        <v>REV</v>
      </c>
      <c r="D1260" t="str">
        <v>rt1802</v>
      </c>
      <c r="E1260" t="str">
        <v>3.2.1.207</v>
      </c>
      <c r="F1260" t="str">
        <v>Other biosynthetic metabolism</v>
      </c>
      <c r="G1260" t="str">
        <v>N-Glycan biosynthesis</v>
      </c>
    </row>
    <row r="1261" spans="1:7" x14ac:dyDescent="0.2">
      <c r="A1261" t="str">
        <v>NGLYCANS</v>
      </c>
      <c r="B1261" t="str">
        <v>NGLYCANS18_r</v>
      </c>
      <c r="C1261" t="str">
        <v>FWD</v>
      </c>
      <c r="D1261" t="str">
        <v>rt1802</v>
      </c>
      <c r="E1261" t="str">
        <v>3.2.1.207</v>
      </c>
      <c r="F1261" t="str">
        <v>Other biosynthetic metabolism</v>
      </c>
      <c r="G1261" t="str">
        <v>N-Glycan biosynthesis</v>
      </c>
    </row>
    <row r="1262" spans="1:7" x14ac:dyDescent="0.2">
      <c r="A1262" t="str">
        <v>NGLYCANS</v>
      </c>
      <c r="B1262" t="str">
        <v>NGLYCANS18_r</v>
      </c>
      <c r="C1262" t="str">
        <v>REV</v>
      </c>
      <c r="D1262" t="str">
        <v>rt1802</v>
      </c>
      <c r="E1262" t="str">
        <v>3.2.1.207</v>
      </c>
      <c r="F1262" t="str">
        <v>Other biosynthetic metabolism</v>
      </c>
      <c r="G1262" t="str">
        <v>N-Glycan biosynthesis</v>
      </c>
    </row>
    <row r="1263" spans="1:7" x14ac:dyDescent="0.2">
      <c r="A1263" t="str">
        <v>NGLYCANS</v>
      </c>
      <c r="B1263" t="str">
        <v>NGLYCANS19_g</v>
      </c>
      <c r="C1263" t="str">
        <v>FWD</v>
      </c>
      <c r="D1263" t="str">
        <v>rt0564_g,rt8131</v>
      </c>
      <c r="E1263" t="str">
        <v>3.2.1.113</v>
      </c>
      <c r="F1263" t="str">
        <v>Other biosynthetic metabolism</v>
      </c>
      <c r="G1263" t="str">
        <v>N-Glycan biosynthesis</v>
      </c>
    </row>
    <row r="1264" spans="1:7" x14ac:dyDescent="0.2">
      <c r="A1264" t="str">
        <v>NGLYCANS</v>
      </c>
      <c r="B1264" t="str">
        <v>NGLYCANS19_g</v>
      </c>
      <c r="C1264" t="str">
        <v>REV</v>
      </c>
      <c r="D1264" t="str">
        <v>rt0564_g,rt8131</v>
      </c>
      <c r="E1264" t="str">
        <v>3.2.1.113</v>
      </c>
      <c r="F1264" t="str">
        <v>Other biosynthetic metabolism</v>
      </c>
      <c r="G1264" t="str">
        <v>N-Glycan biosynthesis</v>
      </c>
    </row>
    <row r="1265" spans="1:7" x14ac:dyDescent="0.2">
      <c r="A1265" t="str">
        <v>NGLYCANS</v>
      </c>
      <c r="B1265" t="str">
        <v>NGLYCANS2_c</v>
      </c>
      <c r="C1265" t="str">
        <v>FWD</v>
      </c>
      <c r="D1265" t="str">
        <v>ALG1314</v>
      </c>
      <c r="E1265" t="str">
        <v>2.4.1.141</v>
      </c>
      <c r="F1265" t="str">
        <v>Other biosynthetic metabolism</v>
      </c>
      <c r="G1265" t="str">
        <v>N-Glycan biosynthesis</v>
      </c>
    </row>
    <row r="1266" spans="1:7" x14ac:dyDescent="0.2">
      <c r="A1266" t="str">
        <v>NGLYCANS</v>
      </c>
      <c r="B1266" t="str">
        <v>NGLYCANS2_c</v>
      </c>
      <c r="C1266" t="str">
        <v>REV</v>
      </c>
      <c r="D1266" t="str">
        <v>ALG1314</v>
      </c>
      <c r="E1266" t="str">
        <v>2.4.1.141</v>
      </c>
      <c r="F1266" t="str">
        <v>Other biosynthetic metabolism</v>
      </c>
      <c r="G1266" t="str">
        <v>N-Glycan biosynthesis</v>
      </c>
    </row>
    <row r="1267" spans="1:7" x14ac:dyDescent="0.2">
      <c r="A1267" t="str">
        <v>NGLYCANS</v>
      </c>
      <c r="B1267" t="str">
        <v>NGLYCANS3_c</v>
      </c>
      <c r="C1267" t="str">
        <v>FWD</v>
      </c>
      <c r="D1267" t="str">
        <v>rt6298</v>
      </c>
      <c r="E1267" t="str">
        <v>2.4.1.142</v>
      </c>
      <c r="F1267" t="str">
        <v>Other biosynthetic metabolism</v>
      </c>
      <c r="G1267" t="str">
        <v>N-Glycan biosynthesis</v>
      </c>
    </row>
    <row r="1268" spans="1:7" x14ac:dyDescent="0.2">
      <c r="A1268" t="str">
        <v>NGLYCANS</v>
      </c>
      <c r="B1268" t="str">
        <v>NGLYCANS3_c</v>
      </c>
      <c r="C1268" t="str">
        <v>REV</v>
      </c>
      <c r="D1268" t="str">
        <v>rt6298</v>
      </c>
      <c r="E1268" t="str">
        <v>2.4.1.142</v>
      </c>
      <c r="F1268" t="str">
        <v>Other biosynthetic metabolism</v>
      </c>
      <c r="G1268" t="str">
        <v>N-Glycan biosynthesis</v>
      </c>
    </row>
    <row r="1269" spans="1:7" x14ac:dyDescent="0.2">
      <c r="A1269" t="str">
        <v>NGLYCANS</v>
      </c>
      <c r="B1269" t="str">
        <v>NGLYCANS4_c</v>
      </c>
      <c r="C1269" t="str">
        <v>FWD</v>
      </c>
      <c r="D1269" t="str">
        <v>rt1727</v>
      </c>
      <c r="E1269" t="str">
        <v>2.4.1.132</v>
      </c>
      <c r="F1269" t="str">
        <v>Other biosynthetic metabolism</v>
      </c>
      <c r="G1269" t="str">
        <v>N-Glycan biosynthesis</v>
      </c>
    </row>
    <row r="1270" spans="1:7" x14ac:dyDescent="0.2">
      <c r="A1270" t="str">
        <v>NGLYCANS</v>
      </c>
      <c r="B1270" t="str">
        <v>NGLYCANS4_c</v>
      </c>
      <c r="C1270" t="str">
        <v>REV</v>
      </c>
      <c r="D1270" t="str">
        <v>rt1727</v>
      </c>
      <c r="E1270" t="str">
        <v>2.4.1.132</v>
      </c>
      <c r="F1270" t="str">
        <v>Other biosynthetic metabolism</v>
      </c>
      <c r="G1270" t="str">
        <v>N-Glycan biosynthesis</v>
      </c>
    </row>
    <row r="1271" spans="1:7" x14ac:dyDescent="0.2">
      <c r="A1271" t="str">
        <v>NGLYCANS</v>
      </c>
      <c r="B1271" t="str">
        <v>NGLYCANS5_c</v>
      </c>
      <c r="C1271" t="str">
        <v>FWD</v>
      </c>
      <c r="D1271" t="str">
        <v>rt1727</v>
      </c>
      <c r="E1271" t="str">
        <v>2.4.1.257</v>
      </c>
      <c r="F1271" t="str">
        <v>Other biosynthetic metabolism</v>
      </c>
      <c r="G1271" t="str">
        <v>N-Glycan biosynthesis</v>
      </c>
    </row>
    <row r="1272" spans="1:7" x14ac:dyDescent="0.2">
      <c r="A1272" t="str">
        <v>NGLYCANS</v>
      </c>
      <c r="B1272" t="str">
        <v>NGLYCANS5_c</v>
      </c>
      <c r="C1272" t="str">
        <v>REV</v>
      </c>
      <c r="D1272" t="str">
        <v>rt1727</v>
      </c>
      <c r="E1272" t="str">
        <v>2.4.1.257</v>
      </c>
      <c r="F1272" t="str">
        <v>Other biosynthetic metabolism</v>
      </c>
      <c r="G1272" t="str">
        <v>N-Glycan biosynthesis</v>
      </c>
    </row>
    <row r="1273" spans="1:7" x14ac:dyDescent="0.2">
      <c r="A1273" t="str">
        <v>NGLYCANS</v>
      </c>
      <c r="B1273" t="str">
        <v>NGLYCANS6_c</v>
      </c>
      <c r="C1273" t="str">
        <v>FWD</v>
      </c>
      <c r="D1273" t="str">
        <v>rt1577</v>
      </c>
      <c r="E1273" t="str">
        <v>2.4.1.131</v>
      </c>
      <c r="F1273" t="str">
        <v>Other biosynthetic metabolism</v>
      </c>
      <c r="G1273" t="str">
        <v>N-Glycan biosynthesis</v>
      </c>
    </row>
    <row r="1274" spans="1:7" x14ac:dyDescent="0.2">
      <c r="A1274" t="str">
        <v>NGLYCANS</v>
      </c>
      <c r="B1274" t="str">
        <v>NGLYCANS6_c</v>
      </c>
      <c r="C1274" t="str">
        <v>REV</v>
      </c>
      <c r="D1274" t="str">
        <v>rt1577</v>
      </c>
      <c r="E1274" t="str">
        <v>2.4.1.131</v>
      </c>
      <c r="F1274" t="str">
        <v>Other biosynthetic metabolism</v>
      </c>
      <c r="G1274" t="str">
        <v>N-Glycan biosynthesis</v>
      </c>
    </row>
    <row r="1275" spans="1:7" x14ac:dyDescent="0.2">
      <c r="A1275" t="str">
        <v>NGLYCANS</v>
      </c>
      <c r="B1275" t="str">
        <v>NGLYCANS7_c</v>
      </c>
      <c r="C1275" t="str">
        <v>FWD</v>
      </c>
      <c r="D1275" t="str">
        <v>rt1577</v>
      </c>
      <c r="E1275" t="str">
        <v>2.4.1.131</v>
      </c>
      <c r="F1275" t="str">
        <v>Other biosynthetic metabolism</v>
      </c>
      <c r="G1275" t="str">
        <v>N-Glycan biosynthesis</v>
      </c>
    </row>
    <row r="1276" spans="1:7" x14ac:dyDescent="0.2">
      <c r="A1276" t="str">
        <v>NGLYCANS</v>
      </c>
      <c r="B1276" t="str">
        <v>NGLYCANS7_c</v>
      </c>
      <c r="C1276" t="str">
        <v>REV</v>
      </c>
      <c r="D1276" t="str">
        <v>rt1577</v>
      </c>
      <c r="E1276" t="str">
        <v>2.4.1.131</v>
      </c>
      <c r="F1276" t="str">
        <v>Other biosynthetic metabolism</v>
      </c>
      <c r="G1276" t="str">
        <v>N-Glycan biosynthesis</v>
      </c>
    </row>
    <row r="1277" spans="1:7" x14ac:dyDescent="0.2">
      <c r="A1277" t="str">
        <v>NGLYCANS</v>
      </c>
      <c r="B1277" t="str">
        <v>NGLYCANS8_r</v>
      </c>
      <c r="C1277" t="str">
        <v>FWD</v>
      </c>
      <c r="D1277" t="str">
        <v>rt5214</v>
      </c>
      <c r="E1277" t="str">
        <v>2.4.1.258</v>
      </c>
      <c r="F1277" t="str">
        <v>Other biosynthetic metabolism</v>
      </c>
      <c r="G1277" t="str">
        <v>N-Glycan biosynthesis</v>
      </c>
    </row>
    <row r="1278" spans="1:7" x14ac:dyDescent="0.2">
      <c r="A1278" t="str">
        <v>NGLYCANS</v>
      </c>
      <c r="B1278" t="str">
        <v>NGLYCANS8_r</v>
      </c>
      <c r="C1278" t="str">
        <v>REV</v>
      </c>
      <c r="D1278" t="str">
        <v>rt5214</v>
      </c>
      <c r="E1278" t="str">
        <v>2.4.1.258</v>
      </c>
      <c r="F1278" t="str">
        <v>Other biosynthetic metabolism</v>
      </c>
      <c r="G1278" t="str">
        <v>N-Glycan biosynthesis</v>
      </c>
    </row>
    <row r="1279" spans="1:7" x14ac:dyDescent="0.2">
      <c r="A1279" t="str">
        <v>NGLYCANS</v>
      </c>
      <c r="B1279" t="str">
        <v>NGLYCANS9_r</v>
      </c>
      <c r="C1279" t="str">
        <v>FWD</v>
      </c>
      <c r="D1279" t="str">
        <v>rt0671</v>
      </c>
      <c r="E1279" t="str">
        <v>2.4.1.259</v>
      </c>
      <c r="F1279" t="str">
        <v>Other biosynthetic metabolism</v>
      </c>
      <c r="G1279" t="str">
        <v>N-Glycan biosynthesis</v>
      </c>
    </row>
    <row r="1280" spans="1:7" x14ac:dyDescent="0.2">
      <c r="A1280" t="str">
        <v>NGLYCANS</v>
      </c>
      <c r="B1280" t="str">
        <v>NGLYCANS9_r</v>
      </c>
      <c r="C1280" t="str">
        <v>REV</v>
      </c>
      <c r="D1280" t="str">
        <v>rt0671</v>
      </c>
      <c r="E1280" t="str">
        <v>2.4.1.259</v>
      </c>
      <c r="F1280" t="str">
        <v>Other biosynthetic metabolism</v>
      </c>
      <c r="G1280" t="str">
        <v>N-Glycan biosynthesis</v>
      </c>
    </row>
    <row r="1281" spans="1:7" x14ac:dyDescent="0.2">
      <c r="A1281" t="str">
        <v/>
      </c>
      <c r="B1281" t="str">
        <v>NITROPP_c</v>
      </c>
      <c r="C1281" t="str">
        <v>FWD</v>
      </c>
      <c r="D1281" t="str">
        <v>rt3422,rt4676</v>
      </c>
      <c r="E1281" t="str">
        <v>3.1.3.41</v>
      </c>
      <c r="F1281" t="str">
        <v>Other metabolism</v>
      </c>
      <c r="G1281" t="str">
        <v>Aminobenzoate degradation</v>
      </c>
    </row>
    <row r="1282" spans="1:7" x14ac:dyDescent="0.2">
      <c r="A1282" t="str">
        <v/>
      </c>
      <c r="B1282" t="str">
        <v>NITRx_c</v>
      </c>
      <c r="C1282" t="str">
        <v>FWD</v>
      </c>
      <c r="D1282" t="str">
        <v>rt4334,rt6640</v>
      </c>
      <c r="E1282" t="str">
        <v/>
      </c>
      <c r="F1282" t="str">
        <v>Other metabolism</v>
      </c>
      <c r="G1282" t="str">
        <v>Unassigned</v>
      </c>
    </row>
    <row r="1283" spans="1:7" x14ac:dyDescent="0.2">
      <c r="A1283" t="str">
        <v/>
      </c>
      <c r="B1283" t="str">
        <v>NITRx_c</v>
      </c>
      <c r="C1283" t="str">
        <v>REV</v>
      </c>
      <c r="D1283" t="str">
        <v>rt4334,rt6640</v>
      </c>
      <c r="E1283" t="str">
        <v/>
      </c>
      <c r="F1283" t="str">
        <v>Other metabolism</v>
      </c>
      <c r="G1283" t="str">
        <v>Unassigned</v>
      </c>
    </row>
    <row r="1284" spans="1:7" x14ac:dyDescent="0.2">
      <c r="A1284" t="str">
        <v/>
      </c>
      <c r="B1284" t="str">
        <v>NITRy_c</v>
      </c>
      <c r="C1284" t="str">
        <v>FWD</v>
      </c>
      <c r="D1284" t="str">
        <v>rt6640</v>
      </c>
      <c r="E1284" t="str">
        <v/>
      </c>
      <c r="F1284" t="str">
        <v>Other metabolism</v>
      </c>
      <c r="G1284" t="str">
        <v>Unassigned</v>
      </c>
    </row>
    <row r="1285" spans="1:7" x14ac:dyDescent="0.2">
      <c r="A1285" t="str">
        <v/>
      </c>
      <c r="B1285" t="str">
        <v>NNAM_c</v>
      </c>
      <c r="C1285" t="str">
        <v>FWD</v>
      </c>
      <c r="D1285" t="str">
        <v>rt3293</v>
      </c>
      <c r="E1285" t="str">
        <v>3.5.1.19</v>
      </c>
      <c r="F1285" t="str">
        <v>Other biosynthetic metabolism</v>
      </c>
      <c r="G1285" t="str">
        <v>Nicotinate and nicotinamide metabolism</v>
      </c>
    </row>
    <row r="1286" spans="1:7" x14ac:dyDescent="0.2">
      <c r="A1286" t="str">
        <v/>
      </c>
      <c r="B1286" t="str">
        <v>NNATi_c</v>
      </c>
      <c r="C1286" t="str">
        <v>FWD</v>
      </c>
      <c r="D1286" t="str">
        <v>rt2062_c</v>
      </c>
      <c r="E1286" t="str">
        <v>2.7.7.1</v>
      </c>
      <c r="F1286" t="str">
        <v>Other biosynthetic metabolism</v>
      </c>
      <c r="G1286" t="str">
        <v>Nicotinate and nicotinamide metabolism</v>
      </c>
    </row>
    <row r="1287" spans="1:7" x14ac:dyDescent="0.2">
      <c r="A1287" t="str">
        <v/>
      </c>
      <c r="B1287" t="str">
        <v>NNDPR_c</v>
      </c>
      <c r="C1287" t="str">
        <v>FWD</v>
      </c>
      <c r="D1287" t="str">
        <v>rt1963_c</v>
      </c>
      <c r="E1287" t="str">
        <v>2.4.2.19</v>
      </c>
      <c r="F1287" t="str">
        <v>Other biosynthetic metabolism</v>
      </c>
      <c r="G1287" t="str">
        <v>Nicotinate and nicotinamide metabolism</v>
      </c>
    </row>
    <row r="1288" spans="1:7" x14ac:dyDescent="0.2">
      <c r="A1288" t="str">
        <v/>
      </c>
      <c r="B1288" t="str">
        <v>NNDPR_m</v>
      </c>
      <c r="C1288" t="str">
        <v>FWD</v>
      </c>
      <c r="D1288" t="str">
        <v>rt1963_m</v>
      </c>
      <c r="E1288" t="str">
        <v>2.4.2.19</v>
      </c>
      <c r="F1288" t="str">
        <v>Other biosynthetic metabolism</v>
      </c>
      <c r="G1288" t="str">
        <v>Nicotinate and nicotinamide metabolism</v>
      </c>
    </row>
    <row r="1289" spans="1:7" x14ac:dyDescent="0.2">
      <c r="A1289" t="str">
        <v/>
      </c>
      <c r="B1289" t="str">
        <v>NNMT_c</v>
      </c>
      <c r="C1289" t="str">
        <v>FWD</v>
      </c>
      <c r="D1289" t="str">
        <v>rt4917,rt5672,rt8212</v>
      </c>
      <c r="E1289" t="str">
        <v>2.1.1.1</v>
      </c>
      <c r="F1289" t="str">
        <v>Other biosynthetic metabolism</v>
      </c>
      <c r="G1289" t="str">
        <v>Nicotinate and nicotinamide metabolism</v>
      </c>
    </row>
    <row r="1290" spans="1:7" x14ac:dyDescent="0.2">
      <c r="A1290" t="str">
        <v/>
      </c>
      <c r="B1290" t="str">
        <v>NOX_c</v>
      </c>
      <c r="C1290" t="str">
        <v>FWD</v>
      </c>
      <c r="D1290" t="str">
        <v>rt4914</v>
      </c>
      <c r="E1290" t="str">
        <v/>
      </c>
      <c r="F1290" t="str">
        <v>Other metabolism</v>
      </c>
      <c r="G1290" t="str">
        <v>Unassigned</v>
      </c>
    </row>
    <row r="1291" spans="1:7" x14ac:dyDescent="0.2">
      <c r="A1291" t="str">
        <v/>
      </c>
      <c r="B1291" t="str">
        <v>NTD10pp_c</v>
      </c>
      <c r="C1291" t="str">
        <v>FWD</v>
      </c>
      <c r="D1291" t="str">
        <v>UNKNOWN</v>
      </c>
      <c r="E1291" t="str">
        <v>3.1.3.5</v>
      </c>
      <c r="F1291" t="str">
        <v>RNA metabolism</v>
      </c>
      <c r="G1291" t="str">
        <v>Purine metabolism</v>
      </c>
    </row>
    <row r="1292" spans="1:7" x14ac:dyDescent="0.2">
      <c r="A1292" t="str">
        <v/>
      </c>
      <c r="B1292" t="str">
        <v>NTD1pp_c</v>
      </c>
      <c r="C1292" t="str">
        <v>FWD</v>
      </c>
      <c r="D1292" t="str">
        <v>UNKNOWN</v>
      </c>
      <c r="E1292" t="str">
        <v>3.1.3.5</v>
      </c>
      <c r="F1292" t="str">
        <v>RNA metabolism</v>
      </c>
      <c r="G1292" t="str">
        <v>Purine metabolism</v>
      </c>
    </row>
    <row r="1293" spans="1:7" x14ac:dyDescent="0.2">
      <c r="A1293" t="str">
        <v/>
      </c>
      <c r="B1293" t="str">
        <v>NTD2pp_c</v>
      </c>
      <c r="C1293" t="str">
        <v>FWD</v>
      </c>
      <c r="D1293" t="str">
        <v>rt1627</v>
      </c>
      <c r="E1293" t="str">
        <v>3.1.3.5</v>
      </c>
      <c r="F1293" t="str">
        <v>RNA metabolism</v>
      </c>
      <c r="G1293" t="str">
        <v>Purine metabolism</v>
      </c>
    </row>
    <row r="1294" spans="1:7" x14ac:dyDescent="0.2">
      <c r="A1294" t="str">
        <v/>
      </c>
      <c r="B1294" t="str">
        <v>NTD3pp_c</v>
      </c>
      <c r="C1294" t="str">
        <v>FWD</v>
      </c>
      <c r="D1294" t="str">
        <v>UNKNOWN</v>
      </c>
      <c r="E1294" t="str">
        <v>3.1.3.5</v>
      </c>
      <c r="F1294" t="str">
        <v>RNA metabolism</v>
      </c>
      <c r="G1294" t="str">
        <v>Purine metabolism</v>
      </c>
    </row>
    <row r="1295" spans="1:7" x14ac:dyDescent="0.2">
      <c r="A1295" t="str">
        <v/>
      </c>
      <c r="B1295" t="str">
        <v>NTD4pp_c</v>
      </c>
      <c r="C1295" t="str">
        <v>FWD</v>
      </c>
      <c r="D1295" t="str">
        <v>rt1627</v>
      </c>
      <c r="E1295" t="str">
        <v>3.1.3.5</v>
      </c>
      <c r="F1295" t="str">
        <v>RNA metabolism</v>
      </c>
      <c r="G1295" t="str">
        <v>Purine metabolism</v>
      </c>
    </row>
    <row r="1296" spans="1:7" x14ac:dyDescent="0.2">
      <c r="A1296" t="str">
        <v>NTD</v>
      </c>
      <c r="B1296" t="str">
        <v>NTD5_c</v>
      </c>
      <c r="C1296" t="str">
        <v>FWD</v>
      </c>
      <c r="D1296" t="str">
        <v>UNKNOWN</v>
      </c>
      <c r="E1296" t="str">
        <v>3.1.3.5</v>
      </c>
      <c r="F1296" t="str">
        <v>RNA metabolism</v>
      </c>
      <c r="G1296" t="str">
        <v>Purine metabolism</v>
      </c>
    </row>
    <row r="1297" spans="1:7" x14ac:dyDescent="0.2">
      <c r="A1297" t="str">
        <v/>
      </c>
      <c r="B1297" t="str">
        <v>NTD6pp_c</v>
      </c>
      <c r="C1297" t="str">
        <v>FWD</v>
      </c>
      <c r="D1297" t="str">
        <v>UNKNOWN</v>
      </c>
      <c r="E1297" t="str">
        <v>3.1.3.5</v>
      </c>
      <c r="F1297" t="str">
        <v>RNA metabolism</v>
      </c>
      <c r="G1297" t="str">
        <v>Purine metabolism</v>
      </c>
    </row>
    <row r="1298" spans="1:7" x14ac:dyDescent="0.2">
      <c r="A1298" t="str">
        <v/>
      </c>
      <c r="B1298" t="str">
        <v>NTD7pp_c</v>
      </c>
      <c r="C1298" t="str">
        <v>FWD</v>
      </c>
      <c r="D1298" t="str">
        <v>UNKNOWN</v>
      </c>
      <c r="E1298" t="str">
        <v>3.1.3.5</v>
      </c>
      <c r="F1298" t="str">
        <v>RNA metabolism</v>
      </c>
      <c r="G1298" t="str">
        <v>Purine metabolism</v>
      </c>
    </row>
    <row r="1299" spans="1:7" x14ac:dyDescent="0.2">
      <c r="A1299" t="str">
        <v>NTD</v>
      </c>
      <c r="B1299" t="str">
        <v>NTD8_c</v>
      </c>
      <c r="C1299" t="str">
        <v>FWD</v>
      </c>
      <c r="D1299" t="str">
        <v>UNKNOWN</v>
      </c>
      <c r="E1299" t="str">
        <v>3.1.3.5</v>
      </c>
      <c r="F1299" t="str">
        <v>RNA metabolism</v>
      </c>
      <c r="G1299" t="str">
        <v>Purine metabolism</v>
      </c>
    </row>
    <row r="1300" spans="1:7" x14ac:dyDescent="0.2">
      <c r="A1300" t="str">
        <v>NTP</v>
      </c>
      <c r="B1300" t="str">
        <v>NTP10_c</v>
      </c>
      <c r="C1300" t="str">
        <v>FWD</v>
      </c>
      <c r="D1300" t="str">
        <v>rt0602_c</v>
      </c>
      <c r="E1300" t="str">
        <v>3.6.1.5</v>
      </c>
      <c r="F1300" t="str">
        <v>RNA metabolism</v>
      </c>
      <c r="G1300" t="str">
        <v>Purine metabolism</v>
      </c>
    </row>
    <row r="1301" spans="1:7" x14ac:dyDescent="0.2">
      <c r="A1301" t="str">
        <v>NTP</v>
      </c>
      <c r="B1301" t="str">
        <v>NTP3_c</v>
      </c>
      <c r="C1301" t="str">
        <v>FWD</v>
      </c>
      <c r="D1301" t="str">
        <v>rt0602_c,rt5972,rt7922</v>
      </c>
      <c r="E1301" t="str">
        <v>3.6.1.5</v>
      </c>
      <c r="F1301" t="str">
        <v>RNA metabolism</v>
      </c>
      <c r="G1301" t="str">
        <v>Purine metabolism</v>
      </c>
    </row>
    <row r="1302" spans="1:7" x14ac:dyDescent="0.2">
      <c r="A1302" t="str">
        <v>NTP</v>
      </c>
      <c r="B1302" t="str">
        <v>NTP4_c</v>
      </c>
      <c r="C1302" t="str">
        <v>FWD</v>
      </c>
      <c r="D1302" t="str">
        <v>rt0602_c</v>
      </c>
      <c r="E1302" t="str">
        <v>3.6.1.5</v>
      </c>
      <c r="F1302" t="str">
        <v>RNA metabolism</v>
      </c>
      <c r="G1302" t="str">
        <v>Purine metabolism</v>
      </c>
    </row>
    <row r="1303" spans="1:7" x14ac:dyDescent="0.2">
      <c r="A1303" t="str">
        <v>NTP</v>
      </c>
      <c r="B1303" t="str">
        <v>NTP5_c</v>
      </c>
      <c r="C1303" t="str">
        <v>FWD</v>
      </c>
      <c r="D1303" t="str">
        <v>rt0602_c</v>
      </c>
      <c r="E1303" t="str">
        <v>3.6.1.5</v>
      </c>
      <c r="F1303" t="str">
        <v>RNA metabolism</v>
      </c>
      <c r="G1303" t="str">
        <v>Purine metabolism</v>
      </c>
    </row>
    <row r="1304" spans="1:7" x14ac:dyDescent="0.2">
      <c r="A1304" t="str">
        <v>NTP</v>
      </c>
      <c r="B1304" t="str">
        <v>NTP7_c</v>
      </c>
      <c r="C1304" t="str">
        <v>FWD</v>
      </c>
      <c r="D1304" t="str">
        <v>rt0602_c</v>
      </c>
      <c r="E1304" t="str">
        <v>3.6.1.5</v>
      </c>
      <c r="F1304" t="str">
        <v>RNA metabolism</v>
      </c>
      <c r="G1304" t="str">
        <v>Purine metabolism</v>
      </c>
    </row>
    <row r="1305" spans="1:7" x14ac:dyDescent="0.2">
      <c r="A1305" t="str">
        <v>NTPDA</v>
      </c>
      <c r="B1305" t="str">
        <v>NTPDA2_c</v>
      </c>
      <c r="C1305" t="str">
        <v>FWD</v>
      </c>
      <c r="D1305" t="str">
        <v>UNKNOWN</v>
      </c>
      <c r="E1305" t="str">
        <v>3.5.4.-</v>
      </c>
      <c r="F1305" t="str">
        <v>Other metabolism</v>
      </c>
      <c r="G1305" t="str">
        <v>Nucleotide metabolism</v>
      </c>
    </row>
    <row r="1306" spans="1:7" x14ac:dyDescent="0.2">
      <c r="A1306" t="str">
        <v/>
      </c>
      <c r="B1306" t="str">
        <v>OAADC_c</v>
      </c>
      <c r="C1306" t="str">
        <v>FWD</v>
      </c>
      <c r="D1306" t="str">
        <v>rt7226</v>
      </c>
      <c r="E1306" t="str">
        <v>4.1.1.112</v>
      </c>
      <c r="F1306" t="str">
        <v>Central metabolism</v>
      </c>
      <c r="G1306" t="str">
        <v>Pyruvate metabolism</v>
      </c>
    </row>
    <row r="1307" spans="1:7" x14ac:dyDescent="0.2">
      <c r="A1307" t="str">
        <v>OAR</v>
      </c>
      <c r="B1307" t="str">
        <v>OAR1_c</v>
      </c>
      <c r="C1307" t="str">
        <v>FWD</v>
      </c>
      <c r="D1307" t="str">
        <v>rt2815_c</v>
      </c>
      <c r="E1307" t="str">
        <v/>
      </c>
      <c r="F1307" t="str">
        <v>Other metabolism</v>
      </c>
      <c r="G1307" t="str">
        <v>Unassigned</v>
      </c>
    </row>
    <row r="1308" spans="1:7" x14ac:dyDescent="0.2">
      <c r="A1308" t="str">
        <v>OAR</v>
      </c>
      <c r="B1308" t="str">
        <v>OAR1_c</v>
      </c>
      <c r="C1308" t="str">
        <v>REV</v>
      </c>
      <c r="D1308" t="str">
        <v>rt2815_c</v>
      </c>
      <c r="E1308" t="str">
        <v/>
      </c>
      <c r="F1308" t="str">
        <v>Other metabolism</v>
      </c>
      <c r="G1308" t="str">
        <v>Unassigned</v>
      </c>
    </row>
    <row r="1309" spans="1:7" x14ac:dyDescent="0.2">
      <c r="A1309" t="str">
        <v>OAR</v>
      </c>
      <c r="B1309" t="str">
        <v>OAR2_c</v>
      </c>
      <c r="C1309" t="str">
        <v>FWD</v>
      </c>
      <c r="D1309" t="str">
        <v>rt2815_c</v>
      </c>
      <c r="E1309" t="str">
        <v/>
      </c>
      <c r="F1309" t="str">
        <v>Other metabolism</v>
      </c>
      <c r="G1309" t="str">
        <v>Unassigned</v>
      </c>
    </row>
    <row r="1310" spans="1:7" x14ac:dyDescent="0.2">
      <c r="A1310" t="str">
        <v>OAR</v>
      </c>
      <c r="B1310" t="str">
        <v>OAR2_c</v>
      </c>
      <c r="C1310" t="str">
        <v>REV</v>
      </c>
      <c r="D1310" t="str">
        <v>rt2815_c</v>
      </c>
      <c r="E1310" t="str">
        <v/>
      </c>
      <c r="F1310" t="str">
        <v>Other metabolism</v>
      </c>
      <c r="G1310" t="str">
        <v>Unassigned</v>
      </c>
    </row>
    <row r="1311" spans="1:7" x14ac:dyDescent="0.2">
      <c r="A1311" t="str">
        <v>OAR</v>
      </c>
      <c r="B1311" t="str">
        <v>OAR3_m</v>
      </c>
      <c r="C1311" t="str">
        <v>FWD</v>
      </c>
      <c r="D1311" t="str">
        <v>rt0607</v>
      </c>
      <c r="E1311" t="str">
        <v/>
      </c>
      <c r="F1311" t="str">
        <v>Amino acid metabolism</v>
      </c>
      <c r="G1311" t="str">
        <v>Valine, leucine and isoleucine metabolism</v>
      </c>
    </row>
    <row r="1312" spans="1:7" x14ac:dyDescent="0.2">
      <c r="A1312" t="str">
        <v>OAR</v>
      </c>
      <c r="B1312" t="str">
        <v>OAR3_m</v>
      </c>
      <c r="C1312" t="str">
        <v>REV</v>
      </c>
      <c r="D1312" t="str">
        <v>rt0607</v>
      </c>
      <c r="E1312" t="str">
        <v/>
      </c>
      <c r="F1312" t="str">
        <v>Amino acid metabolism</v>
      </c>
      <c r="G1312" t="str">
        <v>Valine, leucine and isoleucine metabolism</v>
      </c>
    </row>
    <row r="1313" spans="1:7" x14ac:dyDescent="0.2">
      <c r="A1313" t="str">
        <v/>
      </c>
      <c r="B1313" t="str">
        <v>OCBT_c</v>
      </c>
      <c r="C1313" t="str">
        <v>FWD</v>
      </c>
      <c r="D1313" t="str">
        <v>rt4934</v>
      </c>
      <c r="E1313" t="str">
        <v>2.1.3.3</v>
      </c>
      <c r="F1313" t="str">
        <v>Amino acid metabolism</v>
      </c>
      <c r="G1313" t="str">
        <v>Arginine and proline metabolism</v>
      </c>
    </row>
    <row r="1314" spans="1:7" x14ac:dyDescent="0.2">
      <c r="A1314" t="str">
        <v>OCOAT</v>
      </c>
      <c r="B1314" t="str">
        <v>OCOAT1_m</v>
      </c>
      <c r="C1314" t="str">
        <v>FWD</v>
      </c>
      <c r="D1314" t="str">
        <v>rt4722</v>
      </c>
      <c r="E1314" t="str">
        <v/>
      </c>
      <c r="F1314" t="str">
        <v>Other metabolism</v>
      </c>
      <c r="G1314" t="str">
        <v>Synthesis and degradation of ketone bodies</v>
      </c>
    </row>
    <row r="1315" spans="1:7" x14ac:dyDescent="0.2">
      <c r="A1315" t="str">
        <v>OGLYCANS_B3GAT</v>
      </c>
      <c r="B1315" t="str">
        <v>OGLYCANS_B3GAT1_r</v>
      </c>
      <c r="C1315" t="str">
        <v>FWD</v>
      </c>
      <c r="D1315" t="str">
        <v>rt2574</v>
      </c>
      <c r="E1315" t="str">
        <v>2.4.1.135</v>
      </c>
      <c r="F1315" t="str">
        <v>Other metabolism</v>
      </c>
      <c r="G1315" t="str">
        <v>Glycosaminoglycan biosynthesis - chondroitin sulfate / dermatan sulfate</v>
      </c>
    </row>
    <row r="1316" spans="1:7" x14ac:dyDescent="0.2">
      <c r="A1316" t="str">
        <v>OGLYCANS_B3GAT</v>
      </c>
      <c r="B1316" t="str">
        <v>OGLYCANS_B3GAT1_r</v>
      </c>
      <c r="C1316" t="str">
        <v>REV</v>
      </c>
      <c r="D1316" t="str">
        <v>rt2574</v>
      </c>
      <c r="E1316" t="str">
        <v>2.4.1.135</v>
      </c>
      <c r="F1316" t="str">
        <v>Other metabolism</v>
      </c>
      <c r="G1316" t="str">
        <v>Glycosaminoglycan biosynthesis - chondroitin sulfate / dermatan sulfate</v>
      </c>
    </row>
    <row r="1317" spans="1:7" x14ac:dyDescent="0.2">
      <c r="A1317" t="str">
        <v>OGLYCANS</v>
      </c>
      <c r="B1317" t="str">
        <v>OGLYCANS1_r</v>
      </c>
      <c r="C1317" t="str">
        <v>FWD</v>
      </c>
      <c r="D1317" t="str">
        <v>PMT12,rt3753</v>
      </c>
      <c r="E1317" t="str">
        <v>2.4.1.109</v>
      </c>
      <c r="F1317" t="str">
        <v>Other biosynthetic metabolism</v>
      </c>
      <c r="G1317" t="str">
        <v>O-Glycan biosynthesis</v>
      </c>
    </row>
    <row r="1318" spans="1:7" x14ac:dyDescent="0.2">
      <c r="A1318" t="str">
        <v>OGLYCANS</v>
      </c>
      <c r="B1318" t="str">
        <v>OGLYCANS2_g</v>
      </c>
      <c r="C1318" t="str">
        <v>FWD</v>
      </c>
      <c r="D1318" t="str">
        <v>rt1384,rt2093,rt7201,rt7295</v>
      </c>
      <c r="E1318" t="str">
        <v/>
      </c>
      <c r="F1318" t="str">
        <v>Other biosynthetic metabolism</v>
      </c>
      <c r="G1318" t="str">
        <v>O-Glycan biosynthesis</v>
      </c>
    </row>
    <row r="1319" spans="1:7" x14ac:dyDescent="0.2">
      <c r="A1319" t="str">
        <v>OGLYCANS</v>
      </c>
      <c r="B1319" t="str">
        <v>OGLYCANS3_g</v>
      </c>
      <c r="C1319" t="str">
        <v>FWD</v>
      </c>
      <c r="D1319" t="str">
        <v>rt1384,rt2093,rt7201,rt7295</v>
      </c>
      <c r="E1319" t="str">
        <v/>
      </c>
      <c r="F1319" t="str">
        <v>Other biosynthetic metabolism</v>
      </c>
      <c r="G1319" t="str">
        <v>O-Glycan biosynthesis</v>
      </c>
    </row>
    <row r="1320" spans="1:7" x14ac:dyDescent="0.2">
      <c r="A1320" t="str">
        <v>OGLYCANS</v>
      </c>
      <c r="B1320" t="str">
        <v>OGLYCANS4_g</v>
      </c>
      <c r="C1320" t="str">
        <v>FWD</v>
      </c>
      <c r="D1320" t="str">
        <v>rt3226,rt4112</v>
      </c>
      <c r="E1320" t="str">
        <v/>
      </c>
      <c r="F1320" t="str">
        <v>Other biosynthetic metabolism</v>
      </c>
      <c r="G1320" t="str">
        <v>O-Glycan biosynthesis</v>
      </c>
    </row>
    <row r="1321" spans="1:7" x14ac:dyDescent="0.2">
      <c r="A1321" t="str">
        <v>OGLYCANS</v>
      </c>
      <c r="B1321" t="str">
        <v>OGLYCANS5_g</v>
      </c>
      <c r="C1321" t="str">
        <v>FWD</v>
      </c>
      <c r="D1321" t="str">
        <v>rt3226,rt4112</v>
      </c>
      <c r="E1321" t="str">
        <v/>
      </c>
      <c r="F1321" t="str">
        <v>Other biosynthetic metabolism</v>
      </c>
      <c r="G1321" t="str">
        <v>O-Glycan biosynthesis</v>
      </c>
    </row>
    <row r="1322" spans="1:7" x14ac:dyDescent="0.2">
      <c r="A1322" t="str">
        <v/>
      </c>
      <c r="B1322" t="str">
        <v>OMCDC_c</v>
      </c>
      <c r="C1322" t="str">
        <v>FWD</v>
      </c>
      <c r="D1322" t="str">
        <v>rt5646</v>
      </c>
      <c r="E1322" t="str">
        <v/>
      </c>
      <c r="F1322" t="str">
        <v>Amino acid metabolism</v>
      </c>
      <c r="G1322" t="str">
        <v>Cysteine and methionine metabolism</v>
      </c>
    </row>
    <row r="1323" spans="1:7" x14ac:dyDescent="0.2">
      <c r="A1323" t="str">
        <v/>
      </c>
      <c r="B1323" t="str">
        <v>OMCDC_m</v>
      </c>
      <c r="C1323" t="str">
        <v>FWD</v>
      </c>
      <c r="D1323" t="str">
        <v>rt6242_m</v>
      </c>
      <c r="E1323" t="str">
        <v/>
      </c>
      <c r="F1323" t="str">
        <v>Amino acid metabolism</v>
      </c>
      <c r="G1323" t="str">
        <v>Cysteine and methionine metabolism</v>
      </c>
    </row>
    <row r="1324" spans="1:7" x14ac:dyDescent="0.2">
      <c r="A1324" t="str">
        <v/>
      </c>
      <c r="B1324" t="str">
        <v>OMPDC_c</v>
      </c>
      <c r="C1324" t="str">
        <v>FWD</v>
      </c>
      <c r="D1324" t="str">
        <v>rt3750</v>
      </c>
      <c r="E1324" t="str">
        <v>4.1.1.23</v>
      </c>
      <c r="F1324" t="str">
        <v>RNA metabolism</v>
      </c>
      <c r="G1324" t="str">
        <v>Pyrimidine metabolism</v>
      </c>
    </row>
    <row r="1325" spans="1:7" x14ac:dyDescent="0.2">
      <c r="A1325" t="str">
        <v/>
      </c>
      <c r="B1325" t="str">
        <v>OPAH_c</v>
      </c>
      <c r="C1325" t="str">
        <v>FWD</v>
      </c>
      <c r="D1325" t="str">
        <v>rt1168,rt1169,rt6960,rt7643</v>
      </c>
      <c r="E1325" t="str">
        <v>3.5.2.9</v>
      </c>
      <c r="F1325" t="str">
        <v>Other metabolism</v>
      </c>
      <c r="G1325" t="str">
        <v>Glutathione metabolism</v>
      </c>
    </row>
    <row r="1326" spans="1:7" x14ac:dyDescent="0.2">
      <c r="A1326" t="str">
        <v/>
      </c>
      <c r="B1326" t="str">
        <v>OPAH_c</v>
      </c>
      <c r="C1326" t="str">
        <v>REV</v>
      </c>
      <c r="D1326" t="str">
        <v>rt1168,rt1169,rt6960,rt7643</v>
      </c>
      <c r="E1326" t="str">
        <v>3.5.2.9</v>
      </c>
      <c r="F1326" t="str">
        <v>Other metabolism</v>
      </c>
      <c r="G1326" t="str">
        <v>Glutathione metabolism</v>
      </c>
    </row>
    <row r="1327" spans="1:7" x14ac:dyDescent="0.2">
      <c r="A1327" t="str">
        <v/>
      </c>
      <c r="B1327" t="str">
        <v>ORNCD_m</v>
      </c>
      <c r="C1327" t="str">
        <v>FWD</v>
      </c>
      <c r="D1327" t="str">
        <v>rt6574</v>
      </c>
      <c r="E1327" t="str">
        <v>4.3.1.12</v>
      </c>
      <c r="F1327" t="str">
        <v>Amino acid metabolism</v>
      </c>
      <c r="G1327" t="str">
        <v>Arginine and proline metabolism</v>
      </c>
    </row>
    <row r="1328" spans="1:7" x14ac:dyDescent="0.2">
      <c r="A1328" t="str">
        <v/>
      </c>
      <c r="B1328" t="str">
        <v>ORNDC_c</v>
      </c>
      <c r="C1328" t="str">
        <v>FWD</v>
      </c>
      <c r="D1328" t="str">
        <v>rt4267</v>
      </c>
      <c r="E1328" t="str">
        <v>4.1.1.17</v>
      </c>
      <c r="F1328" t="str">
        <v>Amino acid metabolism</v>
      </c>
      <c r="G1328" t="str">
        <v>Arginine and proline metabolism</v>
      </c>
    </row>
    <row r="1329" spans="1:7" x14ac:dyDescent="0.2">
      <c r="A1329" t="str">
        <v/>
      </c>
      <c r="B1329" t="str">
        <v>ORNN5MOX_c</v>
      </c>
      <c r="C1329" t="str">
        <v>FWD</v>
      </c>
      <c r="D1329" t="str">
        <v>rt2880</v>
      </c>
      <c r="E1329" t="str">
        <v>1.14.13.196</v>
      </c>
      <c r="F1329" t="str">
        <v>Other metabolism</v>
      </c>
      <c r="G1329" t="str">
        <v>Unassigned</v>
      </c>
    </row>
    <row r="1330" spans="1:7" x14ac:dyDescent="0.2">
      <c r="A1330" t="str">
        <v/>
      </c>
      <c r="B1330" t="str">
        <v>ORNTA_c</v>
      </c>
      <c r="C1330" t="str">
        <v>FWD</v>
      </c>
      <c r="D1330" t="str">
        <v>rt6698</v>
      </c>
      <c r="E1330" t="str">
        <v>2.6.1.13</v>
      </c>
      <c r="F1330" t="str">
        <v>Amino acid metabolism</v>
      </c>
      <c r="G1330" t="str">
        <v>Arginine and proline metabolism</v>
      </c>
    </row>
    <row r="1331" spans="1:7" x14ac:dyDescent="0.2">
      <c r="A1331" t="str">
        <v/>
      </c>
      <c r="B1331" t="str">
        <v>ORNTACi_m</v>
      </c>
      <c r="C1331" t="str">
        <v>FWD</v>
      </c>
      <c r="D1331" t="str">
        <v>rt7840</v>
      </c>
      <c r="E1331" t="str">
        <v>2.3.1.35</v>
      </c>
      <c r="F1331" t="str">
        <v>Amino acid metabolism</v>
      </c>
      <c r="G1331" t="str">
        <v>Arginine and proline metabolism</v>
      </c>
    </row>
    <row r="1332" spans="1:7" x14ac:dyDescent="0.2">
      <c r="A1332" t="str">
        <v/>
      </c>
      <c r="B1332" t="str">
        <v>ORPT_c</v>
      </c>
      <c r="C1332" t="str">
        <v>FWD</v>
      </c>
      <c r="D1332" t="str">
        <v>rt2348</v>
      </c>
      <c r="E1332" t="str">
        <v>2.4.2.10</v>
      </c>
      <c r="F1332" t="str">
        <v>RNA metabolism</v>
      </c>
      <c r="G1332" t="str">
        <v>Pyrimidine metabolism</v>
      </c>
    </row>
    <row r="1333" spans="1:7" x14ac:dyDescent="0.2">
      <c r="A1333" t="str">
        <v/>
      </c>
      <c r="B1333" t="str">
        <v>ORPT_c</v>
      </c>
      <c r="C1333" t="str">
        <v>REV</v>
      </c>
      <c r="D1333" t="str">
        <v>rt2348</v>
      </c>
      <c r="E1333" t="str">
        <v>2.4.2.10</v>
      </c>
      <c r="F1333" t="str">
        <v>RNA metabolism</v>
      </c>
      <c r="G1333" t="str">
        <v>Pyrimidine metabolism</v>
      </c>
    </row>
    <row r="1334" spans="1:7" x14ac:dyDescent="0.2">
      <c r="A1334" t="str">
        <v>P5CD</v>
      </c>
      <c r="B1334" t="str">
        <v>P5CD2_m</v>
      </c>
      <c r="C1334" t="str">
        <v>FWD</v>
      </c>
      <c r="D1334" t="str">
        <v>rt0201</v>
      </c>
      <c r="E1334" t="str">
        <v>1.2.1.88</v>
      </c>
      <c r="F1334" t="str">
        <v>Amino acid metabolism</v>
      </c>
      <c r="G1334" t="str">
        <v>Alanine, aspartate and glutamate metabolism</v>
      </c>
    </row>
    <row r="1335" spans="1:7" x14ac:dyDescent="0.2">
      <c r="A1335" t="str">
        <v/>
      </c>
      <c r="B1335" t="str">
        <v>P5CR_c</v>
      </c>
      <c r="C1335" t="str">
        <v>FWD</v>
      </c>
      <c r="D1335" t="str">
        <v>rt5064</v>
      </c>
      <c r="E1335" t="str">
        <v>1.5.1.2</v>
      </c>
      <c r="F1335" t="str">
        <v>Amino acid metabolism</v>
      </c>
      <c r="G1335" t="str">
        <v>Arginine and proline metabolism</v>
      </c>
    </row>
    <row r="1336" spans="1:7" x14ac:dyDescent="0.2">
      <c r="A1336" t="str">
        <v/>
      </c>
      <c r="B1336" t="str">
        <v>PACCOAE_c</v>
      </c>
      <c r="C1336" t="str">
        <v>FWD</v>
      </c>
      <c r="D1336" t="str">
        <v>rt6217</v>
      </c>
      <c r="E1336" t="str">
        <v>3.1.2.-</v>
      </c>
      <c r="F1336" t="str">
        <v>Amino acid metabolism</v>
      </c>
      <c r="G1336" t="str">
        <v>Phenylalanine, tyrosine and tryptophan metabolism</v>
      </c>
    </row>
    <row r="1337" spans="1:7" x14ac:dyDescent="0.2">
      <c r="A1337" t="str">
        <v/>
      </c>
      <c r="B1337" t="str">
        <v>PACCOAE_x</v>
      </c>
      <c r="C1337" t="str">
        <v>FWD</v>
      </c>
      <c r="D1337" t="str">
        <v>rt5558</v>
      </c>
      <c r="E1337" t="str">
        <v>3.1.2.-</v>
      </c>
      <c r="F1337" t="str">
        <v>Other metabolism</v>
      </c>
      <c r="G1337" t="str">
        <v>Fatty acid degradation</v>
      </c>
    </row>
    <row r="1338" spans="1:7" x14ac:dyDescent="0.2">
      <c r="A1338" t="str">
        <v/>
      </c>
      <c r="B1338" t="str">
        <v>PACCOAL_x</v>
      </c>
      <c r="C1338" t="str">
        <v>FWD</v>
      </c>
      <c r="D1338" t="str">
        <v>rt6434_x</v>
      </c>
      <c r="E1338" t="str">
        <v>6.2.1.30</v>
      </c>
      <c r="F1338" t="str">
        <v>Amino acid metabolism</v>
      </c>
      <c r="G1338" t="str">
        <v>Phenylalanine, tyrosine and tryptophan metabolism</v>
      </c>
    </row>
    <row r="1339" spans="1:7" x14ac:dyDescent="0.2">
      <c r="A1339" t="str">
        <v/>
      </c>
      <c r="B1339" t="str">
        <v>PADAH_c</v>
      </c>
      <c r="C1339" t="str">
        <v>FWD</v>
      </c>
      <c r="D1339" t="str">
        <v>rt1908</v>
      </c>
      <c r="E1339" t="str">
        <v>3.5.1.4</v>
      </c>
      <c r="F1339" t="str">
        <v>Amino acid metabolism</v>
      </c>
      <c r="G1339" t="str">
        <v>Phenylalanine, tyrosine and tryptophan metabolism</v>
      </c>
    </row>
    <row r="1340" spans="1:7" x14ac:dyDescent="0.2">
      <c r="A1340" t="str">
        <v/>
      </c>
      <c r="B1340" t="str">
        <v>PADAH_c</v>
      </c>
      <c r="C1340" t="str">
        <v>REV</v>
      </c>
      <c r="D1340" t="str">
        <v>rt1908</v>
      </c>
      <c r="E1340" t="str">
        <v>3.5.1.4</v>
      </c>
      <c r="F1340" t="str">
        <v>Amino acid metabolism</v>
      </c>
      <c r="G1340" t="str">
        <v>Phenylalanine, tyrosine and tryptophan metabolism</v>
      </c>
    </row>
    <row r="1341" spans="1:7" x14ac:dyDescent="0.2">
      <c r="A1341" t="str">
        <v/>
      </c>
      <c r="B1341" t="str">
        <v>PAFH_c</v>
      </c>
      <c r="C1341" t="str">
        <v>FWD</v>
      </c>
      <c r="D1341" t="str">
        <v>rt3915</v>
      </c>
      <c r="E1341" t="str">
        <v>3.1.1.47</v>
      </c>
      <c r="F1341" t="str">
        <v>Other metabolism</v>
      </c>
      <c r="G1341" t="str">
        <v>Ether lipid metabolism</v>
      </c>
    </row>
    <row r="1342" spans="1:7" x14ac:dyDescent="0.2">
      <c r="A1342" t="str">
        <v/>
      </c>
      <c r="B1342" t="str">
        <v>PAIL3K_vm</v>
      </c>
      <c r="C1342" t="str">
        <v>FWD</v>
      </c>
      <c r="D1342" t="str">
        <v>VPS15TOR1,VPS15VPS34</v>
      </c>
      <c r="E1342" t="str">
        <v>2.7.1.137</v>
      </c>
      <c r="F1342" t="str">
        <v>Other metabolism</v>
      </c>
      <c r="G1342" t="str">
        <v>Inositol phosphate metabolism</v>
      </c>
    </row>
    <row r="1343" spans="1:7" x14ac:dyDescent="0.2">
      <c r="A1343" t="str">
        <v/>
      </c>
      <c r="B1343" t="str">
        <v>PAIL4K_en</v>
      </c>
      <c r="C1343" t="str">
        <v>FWD</v>
      </c>
      <c r="D1343" t="str">
        <v>rt6718_en,rt6791</v>
      </c>
      <c r="E1343" t="str">
        <v>2.7.1.67</v>
      </c>
      <c r="F1343" t="str">
        <v>Other metabolism</v>
      </c>
      <c r="G1343" t="str">
        <v>Inositol phosphate metabolism</v>
      </c>
    </row>
    <row r="1344" spans="1:7" x14ac:dyDescent="0.2">
      <c r="A1344" t="str">
        <v/>
      </c>
      <c r="B1344" t="str">
        <v>PAIL4K_gm</v>
      </c>
      <c r="C1344" t="str">
        <v>FWD</v>
      </c>
      <c r="D1344" t="str">
        <v>PIK1FRQ1</v>
      </c>
      <c r="E1344" t="str">
        <v>2.7.1.67</v>
      </c>
      <c r="F1344" t="str">
        <v>Other metabolism</v>
      </c>
      <c r="G1344" t="str">
        <v>Inositol phosphate metabolism</v>
      </c>
    </row>
    <row r="1345" spans="1:7" x14ac:dyDescent="0.2">
      <c r="A1345" t="str">
        <v/>
      </c>
      <c r="B1345" t="str">
        <v>PAIL4K_n</v>
      </c>
      <c r="C1345" t="str">
        <v>FWD</v>
      </c>
      <c r="D1345" t="str">
        <v>rt1414_n</v>
      </c>
      <c r="E1345" t="str">
        <v>2.7.1.67</v>
      </c>
      <c r="F1345" t="str">
        <v>Other metabolism</v>
      </c>
      <c r="G1345" t="str">
        <v>Inositol phosphate metabolism</v>
      </c>
    </row>
    <row r="1346" spans="1:7" x14ac:dyDescent="0.2">
      <c r="A1346" t="str">
        <v/>
      </c>
      <c r="B1346" t="str">
        <v>PAIL4K_vm</v>
      </c>
      <c r="C1346" t="str">
        <v>FWD</v>
      </c>
      <c r="D1346" t="str">
        <v>rt6718_vm</v>
      </c>
      <c r="E1346" t="str">
        <v>2.7.1.67</v>
      </c>
      <c r="F1346" t="str">
        <v>Other metabolism</v>
      </c>
      <c r="G1346" t="str">
        <v>Inositol phosphate metabolism</v>
      </c>
    </row>
    <row r="1347" spans="1:7" x14ac:dyDescent="0.2">
      <c r="A1347" t="str">
        <v/>
      </c>
      <c r="B1347" t="str">
        <v>PAILS_rm</v>
      </c>
      <c r="C1347" t="str">
        <v>FWD</v>
      </c>
      <c r="D1347" t="str">
        <v>rt6753</v>
      </c>
      <c r="E1347" t="str">
        <v>2.7.8.11</v>
      </c>
      <c r="F1347" t="str">
        <v>Other biosynthetic metabolism</v>
      </c>
      <c r="G1347" t="str">
        <v>Glycerophospholipid biosynthesis</v>
      </c>
    </row>
    <row r="1348" spans="1:7" x14ac:dyDescent="0.2">
      <c r="A1348" t="str">
        <v/>
      </c>
      <c r="B1348" t="str">
        <v>PAP_rm</v>
      </c>
      <c r="C1348" t="str">
        <v>FWD</v>
      </c>
      <c r="D1348" t="str">
        <v>rt4117</v>
      </c>
      <c r="E1348" t="str">
        <v>3.1.3.4</v>
      </c>
      <c r="F1348" t="str">
        <v>Other biosynthetic metabolism</v>
      </c>
      <c r="G1348" t="str">
        <v>Triacylglycerol biosynthesis</v>
      </c>
    </row>
    <row r="1349" spans="1:7" x14ac:dyDescent="0.2">
      <c r="A1349" t="str">
        <v/>
      </c>
      <c r="B1349" t="str">
        <v>PAP_vm</v>
      </c>
      <c r="C1349" t="str">
        <v>FWD</v>
      </c>
      <c r="D1349" t="str">
        <v>rt4719</v>
      </c>
      <c r="E1349" t="str">
        <v>3.1.3.4</v>
      </c>
      <c r="F1349" t="str">
        <v>Other biosynthetic metabolism</v>
      </c>
      <c r="G1349" t="str">
        <v>Triacylglycerol biosynthesis</v>
      </c>
    </row>
    <row r="1350" spans="1:7" x14ac:dyDescent="0.2">
      <c r="A1350" t="str">
        <v/>
      </c>
      <c r="B1350" t="str">
        <v>PAPSR_c</v>
      </c>
      <c r="C1350" t="str">
        <v>FWD</v>
      </c>
      <c r="D1350" t="str">
        <v>MET16TRX1,MET16TRX2</v>
      </c>
      <c r="E1350" t="str">
        <v>1.8.4.8</v>
      </c>
      <c r="F1350" t="str">
        <v>Other biosynthetic metabolism</v>
      </c>
      <c r="G1350" t="str">
        <v>Sulfur metabolism</v>
      </c>
    </row>
    <row r="1351" spans="1:7" x14ac:dyDescent="0.2">
      <c r="A1351" t="str">
        <v/>
      </c>
      <c r="B1351" t="str">
        <v>PBAL_c</v>
      </c>
      <c r="C1351" t="str">
        <v>FWD</v>
      </c>
      <c r="D1351" t="str">
        <v>rt2107</v>
      </c>
      <c r="E1351" t="str">
        <v>6.3.2.1</v>
      </c>
      <c r="F1351" t="str">
        <v>Other metabolism</v>
      </c>
      <c r="G1351" t="str">
        <v>beta-Alanine metabolism</v>
      </c>
    </row>
    <row r="1352" spans="1:7" x14ac:dyDescent="0.2">
      <c r="A1352" t="str">
        <v/>
      </c>
      <c r="B1352" t="str">
        <v>PC_c</v>
      </c>
      <c r="C1352" t="str">
        <v>FWD</v>
      </c>
      <c r="D1352" t="str">
        <v>rt7325,rt8262</v>
      </c>
      <c r="E1352" t="str">
        <v>6.4.1.1</v>
      </c>
      <c r="F1352" t="str">
        <v>Central metabolism</v>
      </c>
      <c r="G1352" t="str">
        <v>Acetyl-CoA synthesis</v>
      </c>
    </row>
    <row r="1353" spans="1:7" x14ac:dyDescent="0.2">
      <c r="A1353" t="str">
        <v/>
      </c>
      <c r="B1353" t="str">
        <v>PCLAD_c</v>
      </c>
      <c r="C1353" t="str">
        <v>FWD</v>
      </c>
      <c r="D1353" t="str">
        <v>rt4548</v>
      </c>
      <c r="E1353" t="str">
        <v>4.1.1.45</v>
      </c>
      <c r="F1353" t="str">
        <v>Other metabolism</v>
      </c>
      <c r="G1353" t="str">
        <v>Tryptophan metabolism</v>
      </c>
    </row>
    <row r="1354" spans="1:7" x14ac:dyDescent="0.2">
      <c r="A1354" t="str">
        <v/>
      </c>
      <c r="B1354" t="str">
        <v>PCLAD_c</v>
      </c>
      <c r="C1354" t="str">
        <v>REV</v>
      </c>
      <c r="D1354" t="str">
        <v>rt4548</v>
      </c>
      <c r="E1354" t="str">
        <v>4.1.1.45</v>
      </c>
      <c r="F1354" t="str">
        <v>Other metabolism</v>
      </c>
      <c r="G1354" t="str">
        <v>Tryptophan metabolism</v>
      </c>
    </row>
    <row r="1355" spans="1:7" x14ac:dyDescent="0.2">
      <c r="A1355" t="str">
        <v>PCOATA</v>
      </c>
      <c r="B1355" t="str">
        <v>PCOATA140_c</v>
      </c>
      <c r="C1355" t="str">
        <v>FWD</v>
      </c>
      <c r="D1355" t="str">
        <v>UNKNOWN</v>
      </c>
      <c r="E1355" t="str">
        <v>2.3.1.39</v>
      </c>
      <c r="F1355" t="str">
        <v>Other biosynthetic metabolism</v>
      </c>
      <c r="G1355" t="str">
        <v>Fatty acid biosynthesis</v>
      </c>
    </row>
    <row r="1356" spans="1:7" x14ac:dyDescent="0.2">
      <c r="A1356" t="str">
        <v>PCOATA</v>
      </c>
      <c r="B1356" t="str">
        <v>PCOATA140_c</v>
      </c>
      <c r="C1356" t="str">
        <v>REV</v>
      </c>
      <c r="D1356" t="str">
        <v>UNKNOWN</v>
      </c>
      <c r="E1356" t="str">
        <v>2.3.1.39</v>
      </c>
      <c r="F1356" t="str">
        <v>Other biosynthetic metabolism</v>
      </c>
      <c r="G1356" t="str">
        <v>Fatty acid biosynthesis</v>
      </c>
    </row>
    <row r="1357" spans="1:7" x14ac:dyDescent="0.2">
      <c r="A1357" t="str">
        <v>PCOATA</v>
      </c>
      <c r="B1357" t="str">
        <v>PCOATA160_c</v>
      </c>
      <c r="C1357" t="str">
        <v>FWD</v>
      </c>
      <c r="D1357" t="str">
        <v>rt0302</v>
      </c>
      <c r="E1357" t="str">
        <v>2.3.1.39</v>
      </c>
      <c r="F1357" t="str">
        <v>Other biosynthetic metabolism</v>
      </c>
      <c r="G1357" t="str">
        <v>Fatty acid biosynthesis</v>
      </c>
    </row>
    <row r="1358" spans="1:7" x14ac:dyDescent="0.2">
      <c r="A1358" t="str">
        <v>PCOATA</v>
      </c>
      <c r="B1358" t="str">
        <v>PCOATA160_c</v>
      </c>
      <c r="C1358" t="str">
        <v>REV</v>
      </c>
      <c r="D1358" t="str">
        <v>rt0302</v>
      </c>
      <c r="E1358" t="str">
        <v>2.3.1.39</v>
      </c>
      <c r="F1358" t="str">
        <v>Other biosynthetic metabolism</v>
      </c>
      <c r="G1358" t="str">
        <v>Fatty acid biosynthesis</v>
      </c>
    </row>
    <row r="1359" spans="1:7" x14ac:dyDescent="0.2">
      <c r="A1359" t="str">
        <v>PCOATA</v>
      </c>
      <c r="B1359" t="str">
        <v>PCOATA180_c</v>
      </c>
      <c r="C1359" t="str">
        <v>FWD</v>
      </c>
      <c r="D1359" t="str">
        <v>rt0302</v>
      </c>
      <c r="E1359" t="str">
        <v>2.3.1.39</v>
      </c>
      <c r="F1359" t="str">
        <v>Other biosynthetic metabolism</v>
      </c>
      <c r="G1359" t="str">
        <v>Fatty acid biosynthesis</v>
      </c>
    </row>
    <row r="1360" spans="1:7" x14ac:dyDescent="0.2">
      <c r="A1360" t="str">
        <v>PCOATA</v>
      </c>
      <c r="B1360" t="str">
        <v>PCOATA180_c</v>
      </c>
      <c r="C1360" t="str">
        <v>REV</v>
      </c>
      <c r="D1360" t="str">
        <v>rt0302</v>
      </c>
      <c r="E1360" t="str">
        <v>2.3.1.39</v>
      </c>
      <c r="F1360" t="str">
        <v>Other biosynthetic metabolism</v>
      </c>
      <c r="G1360" t="str">
        <v>Fatty acid biosynthesis</v>
      </c>
    </row>
    <row r="1361" spans="1:7" x14ac:dyDescent="0.2">
      <c r="A1361" t="str">
        <v/>
      </c>
      <c r="B1361" t="str">
        <v>PDAGATpc_rm</v>
      </c>
      <c r="C1361" t="str">
        <v>FWD</v>
      </c>
      <c r="D1361" t="str">
        <v>rt8109</v>
      </c>
      <c r="E1361" t="str">
        <v>2.3.1.158</v>
      </c>
      <c r="F1361" t="str">
        <v>Other biosynthetic metabolism</v>
      </c>
      <c r="G1361" t="str">
        <v>Glycerophospholipid metabolism</v>
      </c>
    </row>
    <row r="1362" spans="1:7" x14ac:dyDescent="0.2">
      <c r="A1362" t="str">
        <v/>
      </c>
      <c r="B1362" t="str">
        <v>PDAGATpc_rm</v>
      </c>
      <c r="C1362" t="str">
        <v>REV</v>
      </c>
      <c r="D1362" t="str">
        <v>rt8109</v>
      </c>
      <c r="E1362" t="str">
        <v>2.3.1.158</v>
      </c>
      <c r="F1362" t="str">
        <v>Other biosynthetic metabolism</v>
      </c>
      <c r="G1362" t="str">
        <v>Glycerophospholipid metabolism</v>
      </c>
    </row>
    <row r="1363" spans="1:7" x14ac:dyDescent="0.2">
      <c r="A1363" t="str">
        <v/>
      </c>
      <c r="B1363" t="str">
        <v>PDAGATpe_rm</v>
      </c>
      <c r="C1363" t="str">
        <v>FWD</v>
      </c>
      <c r="D1363" t="str">
        <v>rt8109</v>
      </c>
      <c r="E1363" t="str">
        <v>2.3.1.158</v>
      </c>
      <c r="F1363" t="str">
        <v>Other biosynthetic metabolism</v>
      </c>
      <c r="G1363" t="str">
        <v>Glycerophospholipid metabolism</v>
      </c>
    </row>
    <row r="1364" spans="1:7" x14ac:dyDescent="0.2">
      <c r="A1364" t="str">
        <v/>
      </c>
      <c r="B1364" t="str">
        <v>PDAGATpe_rm</v>
      </c>
      <c r="C1364" t="str">
        <v>REV</v>
      </c>
      <c r="D1364" t="str">
        <v>rt8109</v>
      </c>
      <c r="E1364" t="str">
        <v>2.3.1.158</v>
      </c>
      <c r="F1364" t="str">
        <v>Other biosynthetic metabolism</v>
      </c>
      <c r="G1364" t="str">
        <v>Glycerophospholipid metabolism</v>
      </c>
    </row>
    <row r="1365" spans="1:7" x14ac:dyDescent="0.2">
      <c r="A1365" t="str">
        <v>PDE</v>
      </c>
      <c r="B1365" t="str">
        <v>PDE1_c</v>
      </c>
      <c r="C1365" t="str">
        <v>FWD</v>
      </c>
      <c r="D1365" t="str">
        <v>rt3419,rt5322</v>
      </c>
      <c r="E1365" t="str">
        <v>3.1.4.17</v>
      </c>
      <c r="F1365" t="str">
        <v>RNA metabolism</v>
      </c>
      <c r="G1365" t="str">
        <v>Purine metabolism</v>
      </c>
    </row>
    <row r="1366" spans="1:7" x14ac:dyDescent="0.2">
      <c r="A1366" t="str">
        <v>PDE</v>
      </c>
      <c r="B1366" t="str">
        <v>PDE2_c</v>
      </c>
      <c r="C1366" t="str">
        <v>FWD</v>
      </c>
      <c r="D1366" t="str">
        <v>rt3419,rt5322</v>
      </c>
      <c r="E1366" t="str">
        <v>3.1.4.17</v>
      </c>
      <c r="F1366" t="str">
        <v>RNA metabolism</v>
      </c>
      <c r="G1366" t="str">
        <v>Purine metabolism</v>
      </c>
    </row>
    <row r="1367" spans="1:7" x14ac:dyDescent="0.2">
      <c r="A1367" t="str">
        <v>PDE</v>
      </c>
      <c r="B1367" t="str">
        <v>PDE3_c</v>
      </c>
      <c r="C1367" t="str">
        <v>FWD</v>
      </c>
      <c r="D1367" t="str">
        <v>rt3419</v>
      </c>
      <c r="E1367" t="str">
        <v>3.1.4.17</v>
      </c>
      <c r="F1367" t="str">
        <v>RNA metabolism</v>
      </c>
      <c r="G1367" t="str">
        <v>Purine metabolism</v>
      </c>
    </row>
    <row r="1368" spans="1:7" x14ac:dyDescent="0.2">
      <c r="A1368" t="str">
        <v>PDE</v>
      </c>
      <c r="B1368" t="str">
        <v>PDE4_c</v>
      </c>
      <c r="C1368" t="str">
        <v>FWD</v>
      </c>
      <c r="D1368" t="str">
        <v>rt3419</v>
      </c>
      <c r="E1368" t="str">
        <v>3.1.4.17</v>
      </c>
      <c r="F1368" t="str">
        <v>RNA metabolism</v>
      </c>
      <c r="G1368" t="str">
        <v>Purine metabolism</v>
      </c>
    </row>
    <row r="1369" spans="1:7" x14ac:dyDescent="0.2">
      <c r="A1369" t="str">
        <v>PDE</v>
      </c>
      <c r="B1369" t="str">
        <v>PDE5_c</v>
      </c>
      <c r="C1369" t="str">
        <v>FWD</v>
      </c>
      <c r="D1369" t="str">
        <v>rt3419</v>
      </c>
      <c r="E1369" t="str">
        <v>3.1.4.17</v>
      </c>
      <c r="F1369" t="str">
        <v>RNA metabolism</v>
      </c>
      <c r="G1369" t="str">
        <v>Purine metabolism</v>
      </c>
    </row>
    <row r="1370" spans="1:7" x14ac:dyDescent="0.2">
      <c r="A1370" t="str">
        <v/>
      </c>
      <c r="B1370" t="str">
        <v>PDH_m</v>
      </c>
      <c r="C1370" t="str">
        <v>FWD</v>
      </c>
      <c r="D1370" t="str">
        <v>PDHCPLX</v>
      </c>
      <c r="E1370" t="str">
        <v>1.2.4.1</v>
      </c>
      <c r="F1370" t="str">
        <v>Central metabolism</v>
      </c>
      <c r="G1370" t="str">
        <v>Acetyl-CoA synthesis</v>
      </c>
    </row>
    <row r="1371" spans="1:7" x14ac:dyDescent="0.2">
      <c r="A1371" t="str">
        <v/>
      </c>
      <c r="B1371" t="str">
        <v>PDMEMT_rm</v>
      </c>
      <c r="C1371" t="str">
        <v>FWD</v>
      </c>
      <c r="D1371" t="str">
        <v>rt4380</v>
      </c>
      <c r="E1371" t="str">
        <v>2.1.1.71</v>
      </c>
      <c r="F1371" t="str">
        <v>Other biosynthetic metabolism</v>
      </c>
      <c r="G1371" t="str">
        <v>Glycerophospholipid metabolism</v>
      </c>
    </row>
    <row r="1372" spans="1:7" x14ac:dyDescent="0.2">
      <c r="A1372" t="str">
        <v/>
      </c>
      <c r="B1372" t="str">
        <v>PDX5POi_c</v>
      </c>
      <c r="C1372" t="str">
        <v>FWD</v>
      </c>
      <c r="D1372" t="str">
        <v>rt2312</v>
      </c>
      <c r="E1372" t="str">
        <v>1.4.3.5</v>
      </c>
      <c r="F1372" t="str">
        <v>Amino acid metabolism</v>
      </c>
      <c r="G1372" t="str">
        <v>Vitamin B6 metabolism</v>
      </c>
    </row>
    <row r="1373" spans="1:7" x14ac:dyDescent="0.2">
      <c r="A1373" t="str">
        <v/>
      </c>
      <c r="B1373" t="str">
        <v>PEMT_rm</v>
      </c>
      <c r="C1373" t="str">
        <v>FWD</v>
      </c>
      <c r="D1373" t="str">
        <v>rt2279,rt4380</v>
      </c>
      <c r="E1373" t="str">
        <v>2.1.1.17</v>
      </c>
      <c r="F1373" t="str">
        <v>Other biosynthetic metabolism</v>
      </c>
      <c r="G1373" t="str">
        <v>Glycerophospholipid metabolism</v>
      </c>
    </row>
    <row r="1374" spans="1:7" x14ac:dyDescent="0.2">
      <c r="A1374" t="str">
        <v/>
      </c>
      <c r="B1374" t="str">
        <v>PFK_c</v>
      </c>
      <c r="C1374" t="str">
        <v>FWD</v>
      </c>
      <c r="D1374" t="str">
        <v>rt0491,rt0495,rt0499</v>
      </c>
      <c r="E1374" t="str">
        <v>2.7.1.11</v>
      </c>
      <c r="F1374" t="str">
        <v>Central metabolism</v>
      </c>
      <c r="G1374" t="str">
        <v>Glycolysis / Gluconeogenesis</v>
      </c>
    </row>
    <row r="1375" spans="1:7" x14ac:dyDescent="0.2">
      <c r="A1375" t="str">
        <v/>
      </c>
      <c r="B1375" t="str">
        <v>PGAMT_c</v>
      </c>
      <c r="C1375" t="str">
        <v>FWD</v>
      </c>
      <c r="D1375" t="str">
        <v>rt4597</v>
      </c>
      <c r="E1375" t="str">
        <v>5.4.2.3</v>
      </c>
      <c r="F1375" t="str">
        <v>Other metabolism</v>
      </c>
      <c r="G1375" t="str">
        <v>Amino sugar and nucleotide sugar metabolism</v>
      </c>
    </row>
    <row r="1376" spans="1:7" x14ac:dyDescent="0.2">
      <c r="A1376" t="str">
        <v/>
      </c>
      <c r="B1376" t="str">
        <v>PGAMT_c</v>
      </c>
      <c r="C1376" t="str">
        <v>REV</v>
      </c>
      <c r="D1376" t="str">
        <v>rt4597</v>
      </c>
      <c r="E1376" t="str">
        <v>5.4.2.3</v>
      </c>
      <c r="F1376" t="str">
        <v>Other metabolism</v>
      </c>
      <c r="G1376" t="str">
        <v>Amino sugar and nucleotide sugar metabolism</v>
      </c>
    </row>
    <row r="1377" spans="1:7" x14ac:dyDescent="0.2">
      <c r="A1377" t="str">
        <v/>
      </c>
      <c r="B1377" t="str">
        <v>PGCD_c</v>
      </c>
      <c r="C1377" t="str">
        <v>FWD</v>
      </c>
      <c r="D1377" t="str">
        <v>rt0717,rt1147,rt3683</v>
      </c>
      <c r="E1377" t="str">
        <v>1.1.1.95</v>
      </c>
      <c r="F1377" t="str">
        <v>Amino acid metabolism</v>
      </c>
      <c r="G1377" t="str">
        <v>Glycine, serine and threonine metabolism</v>
      </c>
    </row>
    <row r="1378" spans="1:7" x14ac:dyDescent="0.2">
      <c r="A1378" t="str">
        <v/>
      </c>
      <c r="B1378" t="str">
        <v>PGCPH_c</v>
      </c>
      <c r="C1378" t="str">
        <v>FWD</v>
      </c>
      <c r="D1378" t="str">
        <v>rt4502</v>
      </c>
      <c r="E1378" t="str">
        <v/>
      </c>
      <c r="F1378" t="str">
        <v>Other metabolism</v>
      </c>
      <c r="G1378" t="str">
        <v>Alternative carbon metabolism</v>
      </c>
    </row>
    <row r="1379" spans="1:7" x14ac:dyDescent="0.2">
      <c r="A1379" t="str">
        <v/>
      </c>
      <c r="B1379" t="str">
        <v>PGI_c</v>
      </c>
      <c r="C1379" t="str">
        <v>FWD</v>
      </c>
      <c r="D1379" t="str">
        <v>rt1221</v>
      </c>
      <c r="E1379" t="str">
        <v>5.3.1.9</v>
      </c>
      <c r="F1379" t="str">
        <v>Central metabolism</v>
      </c>
      <c r="G1379" t="str">
        <v>Glycolysis / Gluconeogenesis</v>
      </c>
    </row>
    <row r="1380" spans="1:7" x14ac:dyDescent="0.2">
      <c r="A1380" t="str">
        <v/>
      </c>
      <c r="B1380" t="str">
        <v>PGI_c</v>
      </c>
      <c r="C1380" t="str">
        <v>REV</v>
      </c>
      <c r="D1380" t="str">
        <v>rt1221</v>
      </c>
      <c r="E1380" t="str">
        <v>5.3.1.9</v>
      </c>
      <c r="F1380" t="str">
        <v>Central metabolism</v>
      </c>
      <c r="G1380" t="str">
        <v>Glycolysis / Gluconeogenesis</v>
      </c>
    </row>
    <row r="1381" spans="1:7" x14ac:dyDescent="0.2">
      <c r="A1381" t="str">
        <v/>
      </c>
      <c r="B1381" t="str">
        <v>PGK_c</v>
      </c>
      <c r="C1381" t="str">
        <v>FWD</v>
      </c>
      <c r="D1381" t="str">
        <v>rt7353</v>
      </c>
      <c r="E1381" t="str">
        <v>2.7.2.3</v>
      </c>
      <c r="F1381" t="str">
        <v>Central metabolism</v>
      </c>
      <c r="G1381" t="str">
        <v>Glycolysis / Gluconeogenesis</v>
      </c>
    </row>
    <row r="1382" spans="1:7" x14ac:dyDescent="0.2">
      <c r="A1382" t="str">
        <v/>
      </c>
      <c r="B1382" t="str">
        <v>PGK_c</v>
      </c>
      <c r="C1382" t="str">
        <v>REV</v>
      </c>
      <c r="D1382" t="str">
        <v>rt7353</v>
      </c>
      <c r="E1382" t="str">
        <v>2.7.2.3</v>
      </c>
      <c r="F1382" t="str">
        <v>Central metabolism</v>
      </c>
      <c r="G1382" t="str">
        <v>Glycolysis / Gluconeogenesis</v>
      </c>
    </row>
    <row r="1383" spans="1:7" x14ac:dyDescent="0.2">
      <c r="A1383" t="str">
        <v/>
      </c>
      <c r="B1383" t="str">
        <v>PGL_c</v>
      </c>
      <c r="C1383" t="str">
        <v>FWD</v>
      </c>
      <c r="D1383" t="str">
        <v>rt6131</v>
      </c>
      <c r="E1383" t="str">
        <v>3.1.1.31</v>
      </c>
      <c r="F1383" t="str">
        <v>Central metabolism</v>
      </c>
      <c r="G1383" t="str">
        <v>Pentose phosphate pathway</v>
      </c>
    </row>
    <row r="1384" spans="1:7" x14ac:dyDescent="0.2">
      <c r="A1384" t="str">
        <v/>
      </c>
      <c r="B1384" t="str">
        <v>PGLYCP_c</v>
      </c>
      <c r="C1384" t="str">
        <v>FWD</v>
      </c>
      <c r="D1384" t="str">
        <v>rt3422,rt4676</v>
      </c>
      <c r="E1384" t="str">
        <v>3.1.3.38</v>
      </c>
      <c r="F1384" t="str">
        <v>Other metabolism</v>
      </c>
      <c r="G1384" t="str">
        <v>Glyoxylate and dicarboxylate metabolism</v>
      </c>
    </row>
    <row r="1385" spans="1:7" x14ac:dyDescent="0.2">
      <c r="A1385" t="str">
        <v/>
      </c>
      <c r="B1385" t="str">
        <v>PGM_c</v>
      </c>
      <c r="C1385" t="str">
        <v>FWD</v>
      </c>
      <c r="D1385" t="str">
        <v>rt1542,rt7057</v>
      </c>
      <c r="E1385" t="str">
        <v>5.4.2.1</v>
      </c>
      <c r="F1385" t="str">
        <v>Central metabolism</v>
      </c>
      <c r="G1385" t="str">
        <v>Glycolysis / Gluconeogenesis</v>
      </c>
    </row>
    <row r="1386" spans="1:7" x14ac:dyDescent="0.2">
      <c r="A1386" t="str">
        <v/>
      </c>
      <c r="B1386" t="str">
        <v>PGM_c</v>
      </c>
      <c r="C1386" t="str">
        <v>REV</v>
      </c>
      <c r="D1386" t="str">
        <v>rt1542,rt7057</v>
      </c>
      <c r="E1386" t="str">
        <v>5.4.2.1</v>
      </c>
      <c r="F1386" t="str">
        <v>Central metabolism</v>
      </c>
      <c r="G1386" t="str">
        <v>Glycolysis / Gluconeogenesis</v>
      </c>
    </row>
    <row r="1387" spans="1:7" x14ac:dyDescent="0.2">
      <c r="A1387" t="str">
        <v/>
      </c>
      <c r="B1387" t="str">
        <v>PGMT_c</v>
      </c>
      <c r="C1387" t="str">
        <v>FWD</v>
      </c>
      <c r="D1387" t="str">
        <v>rt1591</v>
      </c>
      <c r="E1387" t="str">
        <v>5.4.2.2</v>
      </c>
      <c r="F1387" t="str">
        <v>Other biosynthetic metabolism</v>
      </c>
      <c r="G1387" t="str">
        <v>Cell wall biosynthesis</v>
      </c>
    </row>
    <row r="1388" spans="1:7" x14ac:dyDescent="0.2">
      <c r="A1388" t="str">
        <v/>
      </c>
      <c r="B1388" t="str">
        <v>PGMT_c</v>
      </c>
      <c r="C1388" t="str">
        <v>REV</v>
      </c>
      <c r="D1388" t="str">
        <v>rt1591</v>
      </c>
      <c r="E1388" t="str">
        <v>5.4.2.2</v>
      </c>
      <c r="F1388" t="str">
        <v>Other biosynthetic metabolism</v>
      </c>
      <c r="G1388" t="str">
        <v>Cell wall biosynthesis</v>
      </c>
    </row>
    <row r="1389" spans="1:7" x14ac:dyDescent="0.2">
      <c r="A1389" t="str">
        <v/>
      </c>
      <c r="B1389" t="str">
        <v>PGPP_mm</v>
      </c>
      <c r="C1389" t="str">
        <v>FWD</v>
      </c>
      <c r="D1389" t="str">
        <v>rt2532</v>
      </c>
      <c r="E1389" t="str">
        <v>3.1.3.27</v>
      </c>
      <c r="F1389" t="str">
        <v>Other biosynthetic metabolism</v>
      </c>
      <c r="G1389" t="str">
        <v>Glycerophospholipid biosynthesis</v>
      </c>
    </row>
    <row r="1390" spans="1:7" x14ac:dyDescent="0.2">
      <c r="A1390" t="str">
        <v/>
      </c>
      <c r="B1390" t="str">
        <v>PGPS_mm</v>
      </c>
      <c r="C1390" t="str">
        <v>FWD</v>
      </c>
      <c r="D1390" t="str">
        <v>rt4228</v>
      </c>
      <c r="E1390" t="str">
        <v>2.7.8.5</v>
      </c>
      <c r="F1390" t="str">
        <v>Other biosynthetic metabolism</v>
      </c>
      <c r="G1390" t="str">
        <v>Glycerophospholipid biosynthesis</v>
      </c>
    </row>
    <row r="1391" spans="1:7" x14ac:dyDescent="0.2">
      <c r="A1391" t="str">
        <v/>
      </c>
      <c r="B1391" t="str">
        <v>PGS_x</v>
      </c>
      <c r="C1391" t="str">
        <v>FWD</v>
      </c>
      <c r="D1391" t="str">
        <v>rt5040</v>
      </c>
      <c r="E1391" t="str">
        <v>1.14.99.1</v>
      </c>
      <c r="F1391" t="str">
        <v>Other metabolism</v>
      </c>
      <c r="G1391" t="str">
        <v>Arachidonic acid metabolism</v>
      </c>
    </row>
    <row r="1392" spans="1:7" x14ac:dyDescent="0.2">
      <c r="A1392" t="str">
        <v>PHACRDC</v>
      </c>
      <c r="B1392" t="str">
        <v>PHACRDC1_c</v>
      </c>
      <c r="C1392" t="str">
        <v>FWD</v>
      </c>
      <c r="D1392" t="str">
        <v>rt4099</v>
      </c>
      <c r="E1392" t="str">
        <v>4.1.1.102</v>
      </c>
      <c r="F1392" t="str">
        <v>Other metabolism</v>
      </c>
      <c r="G1392" t="str">
        <v>Phenylpropanoid biosynthesis</v>
      </c>
    </row>
    <row r="1393" spans="1:7" x14ac:dyDescent="0.2">
      <c r="A1393" t="str">
        <v>PHACRDC</v>
      </c>
      <c r="B1393" t="str">
        <v>PHACRDC1_c</v>
      </c>
      <c r="C1393" t="str">
        <v>REV</v>
      </c>
      <c r="D1393" t="str">
        <v>rt4099</v>
      </c>
      <c r="E1393" t="str">
        <v>4.1.1.102</v>
      </c>
      <c r="F1393" t="str">
        <v>Other metabolism</v>
      </c>
      <c r="G1393" t="str">
        <v>Phenylpropanoid biosynthesis</v>
      </c>
    </row>
    <row r="1394" spans="1:7" x14ac:dyDescent="0.2">
      <c r="A1394" t="str">
        <v>PHACRDC</v>
      </c>
      <c r="B1394" t="str">
        <v>PHACRDC2_c</v>
      </c>
      <c r="C1394" t="str">
        <v>FWD</v>
      </c>
      <c r="D1394" t="str">
        <v>rt4099</v>
      </c>
      <c r="E1394" t="str">
        <v>4.1.1.102</v>
      </c>
      <c r="F1394" t="str">
        <v>Other metabolism</v>
      </c>
      <c r="G1394" t="str">
        <v>Phenylpropanoid biosynthesis</v>
      </c>
    </row>
    <row r="1395" spans="1:7" x14ac:dyDescent="0.2">
      <c r="A1395" t="str">
        <v>PHACRDC</v>
      </c>
      <c r="B1395" t="str">
        <v>PHACRDC2_c</v>
      </c>
      <c r="C1395" t="str">
        <v>REV</v>
      </c>
      <c r="D1395" t="str">
        <v>rt4099</v>
      </c>
      <c r="E1395" t="str">
        <v>4.1.1.102</v>
      </c>
      <c r="F1395" t="str">
        <v>Other metabolism</v>
      </c>
      <c r="G1395" t="str">
        <v>Phenylpropanoid biosynthesis</v>
      </c>
    </row>
    <row r="1396" spans="1:7" x14ac:dyDescent="0.2">
      <c r="A1396" t="str">
        <v>PHACRDC</v>
      </c>
      <c r="B1396" t="str">
        <v>PHACRDC3_c</v>
      </c>
      <c r="C1396" t="str">
        <v>FWD</v>
      </c>
      <c r="D1396" t="str">
        <v>rt4099</v>
      </c>
      <c r="E1396" t="str">
        <v>4.1.1.102</v>
      </c>
      <c r="F1396" t="str">
        <v>Other metabolism</v>
      </c>
      <c r="G1396" t="str">
        <v>Phenylpropanoid biosynthesis</v>
      </c>
    </row>
    <row r="1397" spans="1:7" x14ac:dyDescent="0.2">
      <c r="A1397" t="str">
        <v>PHACRDC</v>
      </c>
      <c r="B1397" t="str">
        <v>PHACRDC3_c</v>
      </c>
      <c r="C1397" t="str">
        <v>REV</v>
      </c>
      <c r="D1397" t="str">
        <v>rt4099</v>
      </c>
      <c r="E1397" t="str">
        <v>4.1.1.102</v>
      </c>
      <c r="F1397" t="str">
        <v>Other metabolism</v>
      </c>
      <c r="G1397" t="str">
        <v>Phenylpropanoid biosynthesis</v>
      </c>
    </row>
    <row r="1398" spans="1:7" x14ac:dyDescent="0.2">
      <c r="A1398" t="str">
        <v>PHACRDC</v>
      </c>
      <c r="B1398" t="str">
        <v>PHACRDC4_c</v>
      </c>
      <c r="C1398" t="str">
        <v>FWD</v>
      </c>
      <c r="D1398" t="str">
        <v>rt4099</v>
      </c>
      <c r="E1398" t="str">
        <v>4.1.1.102</v>
      </c>
      <c r="F1398" t="str">
        <v>Other metabolism</v>
      </c>
      <c r="G1398" t="str">
        <v>Phenylpropanoid biosynthesis</v>
      </c>
    </row>
    <row r="1399" spans="1:7" x14ac:dyDescent="0.2">
      <c r="A1399" t="str">
        <v>PHACRDC</v>
      </c>
      <c r="B1399" t="str">
        <v>PHACRDC4_c</v>
      </c>
      <c r="C1399" t="str">
        <v>REV</v>
      </c>
      <c r="D1399" t="str">
        <v>rt4099</v>
      </c>
      <c r="E1399" t="str">
        <v>4.1.1.102</v>
      </c>
      <c r="F1399" t="str">
        <v>Other metabolism</v>
      </c>
      <c r="G1399" t="str">
        <v>Phenylpropanoid biosynthesis</v>
      </c>
    </row>
    <row r="1400" spans="1:7" x14ac:dyDescent="0.2">
      <c r="A1400" t="str">
        <v/>
      </c>
      <c r="B1400" t="str">
        <v>PHCD_m</v>
      </c>
      <c r="C1400" t="str">
        <v>FWD</v>
      </c>
      <c r="D1400" t="str">
        <v>rt0201</v>
      </c>
      <c r="E1400" t="str">
        <v>1.5.1.12</v>
      </c>
      <c r="F1400" t="str">
        <v>Amino acid metabolism</v>
      </c>
      <c r="G1400" t="str">
        <v>Arginine and proline metabolism</v>
      </c>
    </row>
    <row r="1401" spans="1:7" x14ac:dyDescent="0.2">
      <c r="A1401" t="str">
        <v/>
      </c>
      <c r="B1401" t="str">
        <v>PHCHGS_m</v>
      </c>
      <c r="C1401" t="str">
        <v>FWD</v>
      </c>
      <c r="D1401" t="str">
        <v>SPONT</v>
      </c>
      <c r="E1401" t="str">
        <v/>
      </c>
      <c r="F1401" t="str">
        <v>Amino acid metabolism</v>
      </c>
      <c r="G1401" t="str">
        <v>Arginine and proline metabolism</v>
      </c>
    </row>
    <row r="1402" spans="1:7" x14ac:dyDescent="0.2">
      <c r="A1402" t="str">
        <v/>
      </c>
      <c r="B1402" t="str">
        <v>PHEN2MOXy_c</v>
      </c>
      <c r="C1402" t="str">
        <v>FWD</v>
      </c>
      <c r="D1402" t="str">
        <v>rt4453,rt4454,rt4555</v>
      </c>
      <c r="E1402" t="str">
        <v>1.14.13.7</v>
      </c>
      <c r="F1402" t="str">
        <v>Other metabolism</v>
      </c>
      <c r="G1402" t="str">
        <v>Aminobenzoate degradation</v>
      </c>
    </row>
    <row r="1403" spans="1:7" x14ac:dyDescent="0.2">
      <c r="A1403" t="str">
        <v>PHETA</v>
      </c>
      <c r="B1403" t="str">
        <v>PHETA1_c</v>
      </c>
      <c r="C1403" t="str">
        <v>FWD</v>
      </c>
      <c r="D1403" t="str">
        <v>rt1784_c,rt7471,rt7697</v>
      </c>
      <c r="E1403" t="str">
        <v>2.6.1.1</v>
      </c>
      <c r="F1403" t="str">
        <v>Amino acid metabolism</v>
      </c>
      <c r="G1403" t="str">
        <v>Phenylalanine, tyrosine and tryptophan metabolism</v>
      </c>
    </row>
    <row r="1404" spans="1:7" x14ac:dyDescent="0.2">
      <c r="A1404" t="str">
        <v>PHETA</v>
      </c>
      <c r="B1404" t="str">
        <v>PHETA1_c</v>
      </c>
      <c r="C1404" t="str">
        <v>REV</v>
      </c>
      <c r="D1404" t="str">
        <v>rt1784_c,rt7471,rt7697</v>
      </c>
      <c r="E1404" t="str">
        <v>2.6.1.1</v>
      </c>
      <c r="F1404" t="str">
        <v>Amino acid metabolism</v>
      </c>
      <c r="G1404" t="str">
        <v>Phenylalanine, tyrosine and tryptophan metabolism</v>
      </c>
    </row>
    <row r="1405" spans="1:7" x14ac:dyDescent="0.2">
      <c r="A1405" t="str">
        <v>PHETA</v>
      </c>
      <c r="B1405" t="str">
        <v>PHETA1_m</v>
      </c>
      <c r="C1405" t="str">
        <v>FWD</v>
      </c>
      <c r="D1405" t="str">
        <v>rt5562_m</v>
      </c>
      <c r="E1405" t="str">
        <v/>
      </c>
      <c r="F1405" t="str">
        <v>Amino acid metabolism</v>
      </c>
      <c r="G1405" t="str">
        <v>Phenylalanine, tyrosine and tryptophan metabolism</v>
      </c>
    </row>
    <row r="1406" spans="1:7" x14ac:dyDescent="0.2">
      <c r="A1406" t="str">
        <v/>
      </c>
      <c r="B1406" t="str">
        <v>PHETRS_c</v>
      </c>
      <c r="C1406" t="str">
        <v>FWD</v>
      </c>
      <c r="D1406" t="str">
        <v>FRS12</v>
      </c>
      <c r="E1406" t="str">
        <v>6.1.1.20</v>
      </c>
      <c r="F1406" t="str">
        <v>tRNA charging</v>
      </c>
      <c r="G1406" t="str">
        <v>Aminoacyl-tRNA biosynthesis</v>
      </c>
    </row>
    <row r="1407" spans="1:7" x14ac:dyDescent="0.2">
      <c r="A1407" t="str">
        <v/>
      </c>
      <c r="B1407" t="str">
        <v>PHETRS_m</v>
      </c>
      <c r="C1407" t="str">
        <v>FWD</v>
      </c>
      <c r="D1407" t="str">
        <v>rt5030</v>
      </c>
      <c r="E1407" t="str">
        <v>6.1.1.20</v>
      </c>
      <c r="F1407" t="str">
        <v>tRNA charging</v>
      </c>
      <c r="G1407" t="str">
        <v>Aminoacyl-tRNA biosynthesis</v>
      </c>
    </row>
    <row r="1408" spans="1:7" x14ac:dyDescent="0.2">
      <c r="A1408" t="str">
        <v>PHYTOED</v>
      </c>
      <c r="B1408" t="str">
        <v>PHYTOED1_c</v>
      </c>
      <c r="C1408" t="str">
        <v>FWD</v>
      </c>
      <c r="D1408" t="str">
        <v>rt0217</v>
      </c>
      <c r="E1408" t="str">
        <v>1.3.99.30</v>
      </c>
      <c r="F1408" t="str">
        <v>Other metabolism</v>
      </c>
      <c r="G1408" t="str">
        <v>Carotenoid biosynthesis</v>
      </c>
    </row>
    <row r="1409" spans="1:7" x14ac:dyDescent="0.2">
      <c r="A1409" t="str">
        <v>PHYTOED</v>
      </c>
      <c r="B1409" t="str">
        <v>PHYTOED2_c</v>
      </c>
      <c r="C1409" t="str">
        <v>FWD</v>
      </c>
      <c r="D1409" t="str">
        <v>rt0217</v>
      </c>
      <c r="E1409" t="str">
        <v>1.3.99.30</v>
      </c>
      <c r="F1409" t="str">
        <v>Other metabolism</v>
      </c>
      <c r="G1409" t="str">
        <v>Carotenoid biosynthesis</v>
      </c>
    </row>
    <row r="1410" spans="1:7" x14ac:dyDescent="0.2">
      <c r="A1410" t="str">
        <v>PHYTOED</v>
      </c>
      <c r="B1410" t="str">
        <v>PHYTOED3_c</v>
      </c>
      <c r="C1410" t="str">
        <v>FWD</v>
      </c>
      <c r="D1410" t="str">
        <v>rt0217</v>
      </c>
      <c r="E1410" t="str">
        <v>1.3.99.30</v>
      </c>
      <c r="F1410" t="str">
        <v>Other metabolism</v>
      </c>
      <c r="G1410" t="str">
        <v>Carotenoid biosynthesis</v>
      </c>
    </row>
    <row r="1411" spans="1:7" x14ac:dyDescent="0.2">
      <c r="A1411" t="str">
        <v>PHYTOED</v>
      </c>
      <c r="B1411" t="str">
        <v>PHYTOED4_c</v>
      </c>
      <c r="C1411" t="str">
        <v>FWD</v>
      </c>
      <c r="D1411" t="str">
        <v>rt0217</v>
      </c>
      <c r="E1411" t="str">
        <v>1.3.99.30</v>
      </c>
      <c r="F1411" t="str">
        <v>Other metabolism</v>
      </c>
      <c r="G1411" t="str">
        <v>Carotenoid biosynthesis</v>
      </c>
    </row>
    <row r="1412" spans="1:7" x14ac:dyDescent="0.2">
      <c r="A1412" t="str">
        <v>PHYTOED</v>
      </c>
      <c r="B1412" t="str">
        <v>PHYTOED5_c</v>
      </c>
      <c r="C1412" t="str">
        <v>FWD</v>
      </c>
      <c r="D1412" t="str">
        <v>rt0217</v>
      </c>
      <c r="E1412" t="str">
        <v>1.3.99.30</v>
      </c>
      <c r="F1412" t="str">
        <v>Other metabolism</v>
      </c>
      <c r="G1412" t="str">
        <v>Carotenoid biosynthesis</v>
      </c>
    </row>
    <row r="1413" spans="1:7" x14ac:dyDescent="0.2">
      <c r="A1413" t="str">
        <v/>
      </c>
      <c r="B1413" t="str">
        <v>PHYTOES_c</v>
      </c>
      <c r="C1413" t="str">
        <v>FWD</v>
      </c>
      <c r="D1413" t="str">
        <v>rt0221,rt2239</v>
      </c>
      <c r="E1413" t="str">
        <v>2.5.1.32</v>
      </c>
      <c r="F1413" t="str">
        <v>Other metabolism</v>
      </c>
      <c r="G1413" t="str">
        <v>Carotenoid biosynthesis</v>
      </c>
    </row>
    <row r="1414" spans="1:7" x14ac:dyDescent="0.2">
      <c r="A1414" t="str">
        <v/>
      </c>
      <c r="B1414" t="str">
        <v>PHYTOES_c</v>
      </c>
      <c r="C1414" t="str">
        <v>REV</v>
      </c>
      <c r="D1414" t="str">
        <v>rt0221,rt2239</v>
      </c>
      <c r="E1414" t="str">
        <v>2.5.1.32</v>
      </c>
      <c r="F1414" t="str">
        <v>Other metabolism</v>
      </c>
      <c r="G1414" t="str">
        <v>Carotenoid biosynthesis</v>
      </c>
    </row>
    <row r="1415" spans="1:7" x14ac:dyDescent="0.2">
      <c r="A1415" t="str">
        <v/>
      </c>
      <c r="B1415" t="str">
        <v>PI35P5P_c</v>
      </c>
      <c r="C1415" t="str">
        <v>FWD</v>
      </c>
      <c r="D1415" t="str">
        <v>rt7001_c,rt7049_c</v>
      </c>
      <c r="E1415" t="str">
        <v>3.1.3.-</v>
      </c>
      <c r="F1415" t="str">
        <v>Other metabolism</v>
      </c>
      <c r="G1415" t="str">
        <v>Inositol phosphate metabolism</v>
      </c>
    </row>
    <row r="1416" spans="1:7" x14ac:dyDescent="0.2">
      <c r="A1416" t="str">
        <v/>
      </c>
      <c r="B1416" t="str">
        <v>PI35P5P_en</v>
      </c>
      <c r="C1416" t="str">
        <v>FWD</v>
      </c>
      <c r="D1416" t="str">
        <v>rt7001_en,rt7049_en</v>
      </c>
      <c r="E1416" t="str">
        <v>3.1.3.-</v>
      </c>
      <c r="F1416" t="str">
        <v>Other metabolism</v>
      </c>
      <c r="G1416" t="str">
        <v>Inositol phosphate metabolism</v>
      </c>
    </row>
    <row r="1417" spans="1:7" x14ac:dyDescent="0.2">
      <c r="A1417" t="str">
        <v/>
      </c>
      <c r="B1417" t="str">
        <v>PI35P5P_vm</v>
      </c>
      <c r="C1417" t="str">
        <v>FWD</v>
      </c>
      <c r="D1417" t="str">
        <v>VAC14FIG4</v>
      </c>
      <c r="E1417" t="str">
        <v>3.1.3.-</v>
      </c>
      <c r="F1417" t="str">
        <v>Other metabolism</v>
      </c>
      <c r="G1417" t="str">
        <v>Inositol phosphate metabolism</v>
      </c>
    </row>
    <row r="1418" spans="1:7" x14ac:dyDescent="0.2">
      <c r="A1418" t="str">
        <v/>
      </c>
      <c r="B1418" t="str">
        <v>PI3P5K_vm</v>
      </c>
      <c r="C1418" t="str">
        <v>FWD</v>
      </c>
      <c r="D1418" t="str">
        <v>rt5771</v>
      </c>
      <c r="E1418" t="str">
        <v>2.7.1.150</v>
      </c>
      <c r="F1418" t="str">
        <v>Other metabolism</v>
      </c>
      <c r="G1418" t="str">
        <v>Inositol phosphate metabolism</v>
      </c>
    </row>
    <row r="1419" spans="1:7" x14ac:dyDescent="0.2">
      <c r="A1419" t="str">
        <v/>
      </c>
      <c r="B1419" t="str">
        <v>PI3PP_c</v>
      </c>
      <c r="C1419" t="str">
        <v>FWD</v>
      </c>
      <c r="D1419" t="str">
        <v>rt6512,rt7001_c,rt7049_c</v>
      </c>
      <c r="E1419" t="str">
        <v>3.1.3.64</v>
      </c>
      <c r="F1419" t="str">
        <v>Other metabolism</v>
      </c>
      <c r="G1419" t="str">
        <v>Inositol phosphate metabolism</v>
      </c>
    </row>
    <row r="1420" spans="1:7" x14ac:dyDescent="0.2">
      <c r="A1420" t="str">
        <v/>
      </c>
      <c r="B1420" t="str">
        <v>PI3PP_en</v>
      </c>
      <c r="C1420" t="str">
        <v>FWD</v>
      </c>
      <c r="D1420" t="str">
        <v>rt7001_en,rt7049_en</v>
      </c>
      <c r="E1420" t="str">
        <v>3.1.3.64</v>
      </c>
      <c r="F1420" t="str">
        <v>Other metabolism</v>
      </c>
      <c r="G1420" t="str">
        <v>Inositol phosphate metabolism</v>
      </c>
    </row>
    <row r="1421" spans="1:7" x14ac:dyDescent="0.2">
      <c r="A1421" t="str">
        <v/>
      </c>
      <c r="B1421" t="str">
        <v>PI3PP_gm</v>
      </c>
      <c r="C1421" t="str">
        <v>FWD</v>
      </c>
      <c r="D1421" t="str">
        <v>rt3013_gm</v>
      </c>
      <c r="E1421" t="str">
        <v>3.1.3.64</v>
      </c>
      <c r="F1421" t="str">
        <v>Other metabolism</v>
      </c>
      <c r="G1421" t="str">
        <v>Inositol phosphate metabolism</v>
      </c>
    </row>
    <row r="1422" spans="1:7" x14ac:dyDescent="0.2">
      <c r="A1422" t="str">
        <v/>
      </c>
      <c r="B1422" t="str">
        <v>PI3PP_rm</v>
      </c>
      <c r="C1422" t="str">
        <v>FWD</v>
      </c>
      <c r="D1422" t="str">
        <v>rt3013_rm</v>
      </c>
      <c r="E1422" t="str">
        <v>3.1.3.64</v>
      </c>
      <c r="F1422" t="str">
        <v>Other metabolism</v>
      </c>
      <c r="G1422" t="str">
        <v>Inositol phosphate metabolism</v>
      </c>
    </row>
    <row r="1423" spans="1:7" x14ac:dyDescent="0.2">
      <c r="A1423" t="str">
        <v/>
      </c>
      <c r="B1423" t="str">
        <v>PI45P5P_c</v>
      </c>
      <c r="C1423" t="str">
        <v>FWD</v>
      </c>
      <c r="D1423" t="str">
        <v>rt6972_c,rt7001_c,rt7049_c,rt7177_c</v>
      </c>
      <c r="E1423" t="str">
        <v>3.1.3.36</v>
      </c>
      <c r="F1423" t="str">
        <v>Other metabolism</v>
      </c>
      <c r="G1423" t="str">
        <v>Inositol phosphate metabolism</v>
      </c>
    </row>
    <row r="1424" spans="1:7" x14ac:dyDescent="0.2">
      <c r="A1424" t="str">
        <v/>
      </c>
      <c r="B1424" t="str">
        <v>PI45P5P_en</v>
      </c>
      <c r="C1424" t="str">
        <v>FWD</v>
      </c>
      <c r="D1424" t="str">
        <v>rt6972_en,rt7001_en,rt7049_en,rt7177_en</v>
      </c>
      <c r="E1424" t="str">
        <v>3.1.3.36</v>
      </c>
      <c r="F1424" t="str">
        <v>Other metabolism</v>
      </c>
      <c r="G1424" t="str">
        <v>Inositol phosphate metabolism</v>
      </c>
    </row>
    <row r="1425" spans="1:7" x14ac:dyDescent="0.2">
      <c r="A1425" t="str">
        <v/>
      </c>
      <c r="B1425" t="str">
        <v>PI4P5K_en</v>
      </c>
      <c r="C1425" t="str">
        <v>FWD</v>
      </c>
      <c r="D1425" t="str">
        <v>rt3510_en</v>
      </c>
      <c r="E1425" t="str">
        <v>2.7.1.68</v>
      </c>
      <c r="F1425" t="str">
        <v>Other metabolism</v>
      </c>
      <c r="G1425" t="str">
        <v>Inositol phosphate metabolism</v>
      </c>
    </row>
    <row r="1426" spans="1:7" x14ac:dyDescent="0.2">
      <c r="A1426" t="str">
        <v/>
      </c>
      <c r="B1426" t="str">
        <v>PI4P5K_n</v>
      </c>
      <c r="C1426" t="str">
        <v>FWD</v>
      </c>
      <c r="D1426" t="str">
        <v>rt3510_n</v>
      </c>
      <c r="E1426" t="str">
        <v>2.7.1.68</v>
      </c>
      <c r="F1426" t="str">
        <v>Other metabolism</v>
      </c>
      <c r="G1426" t="str">
        <v>Inositol phosphate metabolism</v>
      </c>
    </row>
    <row r="1427" spans="1:7" x14ac:dyDescent="0.2">
      <c r="A1427" t="str">
        <v/>
      </c>
      <c r="B1427" t="str">
        <v>PI4PP_c</v>
      </c>
      <c r="C1427" t="str">
        <v>FWD</v>
      </c>
      <c r="D1427" t="str">
        <v>rt7001_c,rt7049_c</v>
      </c>
      <c r="E1427" t="str">
        <v>3.1.3.-</v>
      </c>
      <c r="F1427" t="str">
        <v>Other metabolism</v>
      </c>
      <c r="G1427" t="str">
        <v>Inositol phosphate metabolism</v>
      </c>
    </row>
    <row r="1428" spans="1:7" x14ac:dyDescent="0.2">
      <c r="A1428" t="str">
        <v/>
      </c>
      <c r="B1428" t="str">
        <v>PI4PP_en</v>
      </c>
      <c r="C1428" t="str">
        <v>FWD</v>
      </c>
      <c r="D1428" t="str">
        <v>rt7001_en,rt7049_en</v>
      </c>
      <c r="E1428" t="str">
        <v>3.1.3.-</v>
      </c>
      <c r="F1428" t="str">
        <v>Other metabolism</v>
      </c>
      <c r="G1428" t="str">
        <v>Inositol phosphate metabolism</v>
      </c>
    </row>
    <row r="1429" spans="1:7" x14ac:dyDescent="0.2">
      <c r="A1429" t="str">
        <v/>
      </c>
      <c r="B1429" t="str">
        <v>PI4PP_gm</v>
      </c>
      <c r="C1429" t="str">
        <v>FWD</v>
      </c>
      <c r="D1429" t="str">
        <v>rt3013_gm</v>
      </c>
      <c r="E1429" t="str">
        <v>3.1.3.-</v>
      </c>
      <c r="F1429" t="str">
        <v>Other metabolism</v>
      </c>
      <c r="G1429" t="str">
        <v>Inositol phosphate metabolism</v>
      </c>
    </row>
    <row r="1430" spans="1:7" x14ac:dyDescent="0.2">
      <c r="A1430" t="str">
        <v/>
      </c>
      <c r="B1430" t="str">
        <v>PI4PP_rm</v>
      </c>
      <c r="C1430" t="str">
        <v>FWD</v>
      </c>
      <c r="D1430" t="str">
        <v>rt3013_rm</v>
      </c>
      <c r="E1430" t="str">
        <v>3.1.3.-</v>
      </c>
      <c r="F1430" t="str">
        <v>Other metabolism</v>
      </c>
      <c r="G1430" t="str">
        <v>Inositol phosphate metabolism</v>
      </c>
    </row>
    <row r="1431" spans="1:7" x14ac:dyDescent="0.2">
      <c r="A1431" t="str">
        <v/>
      </c>
      <c r="B1431" t="str">
        <v>PKETF_c</v>
      </c>
      <c r="C1431" t="str">
        <v>FWD</v>
      </c>
      <c r="D1431" t="str">
        <v>rt5014</v>
      </c>
      <c r="E1431" t="str">
        <v>4.1.2.22</v>
      </c>
      <c r="F1431" t="str">
        <v>Central metabolism</v>
      </c>
      <c r="G1431" t="str">
        <v>Glycolysis / Gluconeogenesis</v>
      </c>
    </row>
    <row r="1432" spans="1:7" x14ac:dyDescent="0.2">
      <c r="A1432" t="str">
        <v/>
      </c>
      <c r="B1432" t="str">
        <v>PKETX_c</v>
      </c>
      <c r="C1432" t="str">
        <v>FWD</v>
      </c>
      <c r="D1432" t="str">
        <v>rt5014</v>
      </c>
      <c r="E1432" t="str">
        <v>4.1.2.9</v>
      </c>
      <c r="F1432" t="str">
        <v>Central metabolism</v>
      </c>
      <c r="G1432" t="str">
        <v>Glycolysis / Gluconeogenesis</v>
      </c>
    </row>
    <row r="1433" spans="1:7" x14ac:dyDescent="0.2">
      <c r="A1433" t="str">
        <v/>
      </c>
      <c r="B1433" t="str">
        <v>PLAA1lpc_en</v>
      </c>
      <c r="C1433" t="str">
        <v>FWD</v>
      </c>
      <c r="D1433" t="str">
        <v>rt4017</v>
      </c>
      <c r="E1433" t="str">
        <v>3.1.1.5</v>
      </c>
      <c r="F1433" t="str">
        <v>Other biosynthetic metabolism</v>
      </c>
      <c r="G1433" t="str">
        <v>Glycerophospholipid metabolism</v>
      </c>
    </row>
    <row r="1434" spans="1:7" x14ac:dyDescent="0.2">
      <c r="A1434" t="str">
        <v/>
      </c>
      <c r="B1434" t="str">
        <v>PLAA1lpc_mm</v>
      </c>
      <c r="C1434" t="str">
        <v>FWD</v>
      </c>
      <c r="D1434" t="str">
        <v>rt5790</v>
      </c>
      <c r="E1434" t="str">
        <v>3.1.1.5</v>
      </c>
      <c r="F1434" t="str">
        <v>Other biosynthetic metabolism</v>
      </c>
      <c r="G1434" t="str">
        <v>Glycerophospholipid metabolism</v>
      </c>
    </row>
    <row r="1435" spans="1:7" x14ac:dyDescent="0.2">
      <c r="A1435" t="str">
        <v/>
      </c>
      <c r="B1435" t="str">
        <v>PLAA1lpc_rm</v>
      </c>
      <c r="C1435" t="str">
        <v>FWD</v>
      </c>
      <c r="D1435" t="str">
        <v>rt5941</v>
      </c>
      <c r="E1435" t="str">
        <v>3.1.1.5</v>
      </c>
      <c r="F1435" t="str">
        <v>Other biosynthetic metabolism</v>
      </c>
      <c r="G1435" t="str">
        <v>Glycerophospholipid metabolism</v>
      </c>
    </row>
    <row r="1436" spans="1:7" x14ac:dyDescent="0.2">
      <c r="A1436" t="str">
        <v/>
      </c>
      <c r="B1436" t="str">
        <v>PLAA1lpe_en</v>
      </c>
      <c r="C1436" t="str">
        <v>FWD</v>
      </c>
      <c r="D1436" t="str">
        <v>rt4017</v>
      </c>
      <c r="E1436" t="str">
        <v>3.1.1.5</v>
      </c>
      <c r="F1436" t="str">
        <v>Other biosynthetic metabolism</v>
      </c>
      <c r="G1436" t="str">
        <v>Glycerophospholipid metabolism</v>
      </c>
    </row>
    <row r="1437" spans="1:7" x14ac:dyDescent="0.2">
      <c r="A1437" t="str">
        <v/>
      </c>
      <c r="B1437" t="str">
        <v>PLAA1lpe_mm</v>
      </c>
      <c r="C1437" t="str">
        <v>FWD</v>
      </c>
      <c r="D1437" t="str">
        <v>rt5790</v>
      </c>
      <c r="E1437" t="str">
        <v>3.1.1.5</v>
      </c>
      <c r="F1437" t="str">
        <v>Other biosynthetic metabolism</v>
      </c>
      <c r="G1437" t="str">
        <v>Glycerophospholipid metabolism</v>
      </c>
    </row>
    <row r="1438" spans="1:7" x14ac:dyDescent="0.2">
      <c r="A1438" t="str">
        <v/>
      </c>
      <c r="B1438" t="str">
        <v>PLAA2pc_en</v>
      </c>
      <c r="C1438" t="str">
        <v>FWD</v>
      </c>
      <c r="D1438" t="str">
        <v>rt4017</v>
      </c>
      <c r="E1438" t="str">
        <v>3.1.1.4</v>
      </c>
      <c r="F1438" t="str">
        <v>Other biosynthetic metabolism</v>
      </c>
      <c r="G1438" t="str">
        <v>Glycerophospholipid metabolism</v>
      </c>
    </row>
    <row r="1439" spans="1:7" x14ac:dyDescent="0.2">
      <c r="A1439" t="str">
        <v/>
      </c>
      <c r="B1439" t="str">
        <v>PLAA2pc_mm</v>
      </c>
      <c r="C1439" t="str">
        <v>FWD</v>
      </c>
      <c r="D1439" t="str">
        <v>rt4445</v>
      </c>
      <c r="E1439" t="str">
        <v>3.1.1.4</v>
      </c>
      <c r="F1439" t="str">
        <v>Other biosynthetic metabolism</v>
      </c>
      <c r="G1439" t="str">
        <v>Glycerophospholipid metabolism</v>
      </c>
    </row>
    <row r="1440" spans="1:7" x14ac:dyDescent="0.2">
      <c r="A1440" t="str">
        <v/>
      </c>
      <c r="B1440" t="str">
        <v>PLAA2pc_rm</v>
      </c>
      <c r="C1440" t="str">
        <v>FWD</v>
      </c>
      <c r="D1440" t="str">
        <v>rt5941</v>
      </c>
      <c r="E1440" t="str">
        <v>3.1.1.4</v>
      </c>
      <c r="F1440" t="str">
        <v>Other biosynthetic metabolism</v>
      </c>
      <c r="G1440" t="str">
        <v>Glycerophospholipid metabolism</v>
      </c>
    </row>
    <row r="1441" spans="1:7" x14ac:dyDescent="0.2">
      <c r="A1441" t="str">
        <v/>
      </c>
      <c r="B1441" t="str">
        <v>PLAA2pe_en</v>
      </c>
      <c r="C1441" t="str">
        <v>FWD</v>
      </c>
      <c r="D1441" t="str">
        <v>rt4017</v>
      </c>
      <c r="E1441" t="str">
        <v>3.1.1.4</v>
      </c>
      <c r="F1441" t="str">
        <v>Other biosynthetic metabolism</v>
      </c>
      <c r="G1441" t="str">
        <v>Glycerophospholipid metabolism</v>
      </c>
    </row>
    <row r="1442" spans="1:7" x14ac:dyDescent="0.2">
      <c r="A1442" t="str">
        <v/>
      </c>
      <c r="B1442" t="str">
        <v>PLAA2pe_mm</v>
      </c>
      <c r="C1442" t="str">
        <v>FWD</v>
      </c>
      <c r="D1442" t="str">
        <v>rt4445</v>
      </c>
      <c r="E1442" t="str">
        <v>3.1.1.4</v>
      </c>
      <c r="F1442" t="str">
        <v>Other biosynthetic metabolism</v>
      </c>
      <c r="G1442" t="str">
        <v>Glycerophospholipid metabolism</v>
      </c>
    </row>
    <row r="1443" spans="1:7" x14ac:dyDescent="0.2">
      <c r="A1443" t="str">
        <v/>
      </c>
      <c r="B1443" t="str">
        <v>PLACipc_m</v>
      </c>
      <c r="C1443" t="str">
        <v>FWD</v>
      </c>
      <c r="D1443" t="str">
        <v>rt7489_m</v>
      </c>
      <c r="E1443" t="str">
        <v>3.1.4.-</v>
      </c>
      <c r="F1443" t="str">
        <v>Other biosynthetic metabolism</v>
      </c>
      <c r="G1443" t="str">
        <v>Sphingolipid metabolism</v>
      </c>
    </row>
    <row r="1444" spans="1:7" x14ac:dyDescent="0.2">
      <c r="A1444" t="str">
        <v/>
      </c>
      <c r="B1444" t="str">
        <v>PLACipc_r</v>
      </c>
      <c r="C1444" t="str">
        <v>FWD</v>
      </c>
      <c r="D1444" t="str">
        <v>rt7489_r</v>
      </c>
      <c r="E1444" t="str">
        <v>3.1.4.-</v>
      </c>
      <c r="F1444" t="str">
        <v>Other biosynthetic metabolism</v>
      </c>
      <c r="G1444" t="str">
        <v>Sphingolipid metabolism</v>
      </c>
    </row>
    <row r="1445" spans="1:7" x14ac:dyDescent="0.2">
      <c r="A1445" t="str">
        <v/>
      </c>
      <c r="B1445" t="str">
        <v>PLACmip2c_m</v>
      </c>
      <c r="C1445" t="str">
        <v>FWD</v>
      </c>
      <c r="D1445" t="str">
        <v>rt7489_m</v>
      </c>
      <c r="E1445" t="str">
        <v>3.1.4.-</v>
      </c>
      <c r="F1445" t="str">
        <v>Other biosynthetic metabolism</v>
      </c>
      <c r="G1445" t="str">
        <v>Sphingolipid metabolism</v>
      </c>
    </row>
    <row r="1446" spans="1:7" x14ac:dyDescent="0.2">
      <c r="A1446" t="str">
        <v/>
      </c>
      <c r="B1446" t="str">
        <v>PLACmip2c_r</v>
      </c>
      <c r="C1446" t="str">
        <v>FWD</v>
      </c>
      <c r="D1446" t="str">
        <v>rt7489_r</v>
      </c>
      <c r="E1446" t="str">
        <v>3.1.4.-</v>
      </c>
      <c r="F1446" t="str">
        <v>Other metabolism</v>
      </c>
      <c r="G1446" t="str">
        <v>Unassigned</v>
      </c>
    </row>
    <row r="1447" spans="1:7" x14ac:dyDescent="0.2">
      <c r="A1447" t="str">
        <v/>
      </c>
      <c r="B1447" t="str">
        <v>PLACmipc_m</v>
      </c>
      <c r="C1447" t="str">
        <v>FWD</v>
      </c>
      <c r="D1447" t="str">
        <v>rt7489_m</v>
      </c>
      <c r="E1447" t="str">
        <v>3.1.4.-</v>
      </c>
      <c r="F1447" t="str">
        <v>Other biosynthetic metabolism</v>
      </c>
      <c r="G1447" t="str">
        <v>Sphingolipid metabolism</v>
      </c>
    </row>
    <row r="1448" spans="1:7" x14ac:dyDescent="0.2">
      <c r="A1448" t="str">
        <v/>
      </c>
      <c r="B1448" t="str">
        <v>PLACmipc_r</v>
      </c>
      <c r="C1448" t="str">
        <v>FWD</v>
      </c>
      <c r="D1448" t="str">
        <v>rt7489_r</v>
      </c>
      <c r="E1448" t="str">
        <v>3.1.4.-</v>
      </c>
      <c r="F1448" t="str">
        <v>Other biosynthetic metabolism</v>
      </c>
      <c r="G1448" t="str">
        <v>Sphingolipid metabolism</v>
      </c>
    </row>
    <row r="1449" spans="1:7" x14ac:dyDescent="0.2">
      <c r="A1449" t="str">
        <v/>
      </c>
      <c r="B1449" t="str">
        <v>PLACpail_c</v>
      </c>
      <c r="C1449" t="str">
        <v>FWD</v>
      </c>
      <c r="D1449" t="str">
        <v>rt3387</v>
      </c>
      <c r="E1449" t="str">
        <v>3.1.4.3</v>
      </c>
      <c r="F1449" t="str">
        <v>Other biosynthetic metabolism</v>
      </c>
      <c r="G1449" t="str">
        <v>Glycerophospholipid metabolism</v>
      </c>
    </row>
    <row r="1450" spans="1:7" x14ac:dyDescent="0.2">
      <c r="A1450" t="str">
        <v/>
      </c>
      <c r="B1450" t="str">
        <v>PLACpail45p_c</v>
      </c>
      <c r="C1450" t="str">
        <v>FWD</v>
      </c>
      <c r="D1450" t="str">
        <v>rt4487_c</v>
      </c>
      <c r="E1450" t="str">
        <v>3.1.4.11</v>
      </c>
      <c r="F1450" t="str">
        <v>Other biosynthetic metabolism</v>
      </c>
      <c r="G1450" t="str">
        <v>Glycerophospholipid metabolism</v>
      </c>
    </row>
    <row r="1451" spans="1:7" x14ac:dyDescent="0.2">
      <c r="A1451" t="str">
        <v/>
      </c>
      <c r="B1451" t="str">
        <v>PLACpail45p_n</v>
      </c>
      <c r="C1451" t="str">
        <v>FWD</v>
      </c>
      <c r="D1451" t="str">
        <v>rt4487_n</v>
      </c>
      <c r="E1451" t="str">
        <v>3.1.4.11</v>
      </c>
      <c r="F1451" t="str">
        <v>Other biosynthetic metabolism</v>
      </c>
      <c r="G1451" t="str">
        <v>Glycerophospholipid metabolism</v>
      </c>
    </row>
    <row r="1452" spans="1:7" x14ac:dyDescent="0.2">
      <c r="A1452" t="str">
        <v/>
      </c>
      <c r="B1452" t="str">
        <v>PLACpg_mm</v>
      </c>
      <c r="C1452" t="str">
        <v>FWD</v>
      </c>
      <c r="D1452" t="str">
        <v>rt3355</v>
      </c>
      <c r="E1452" t="str">
        <v>3.1.4.-</v>
      </c>
      <c r="F1452" t="str">
        <v>Other biosynthetic metabolism</v>
      </c>
      <c r="G1452" t="str">
        <v>Glycerophospholipid metabolism</v>
      </c>
    </row>
    <row r="1453" spans="1:7" x14ac:dyDescent="0.2">
      <c r="A1453" t="str">
        <v/>
      </c>
      <c r="B1453" t="str">
        <v>PLADpc_en</v>
      </c>
      <c r="C1453" t="str">
        <v>FWD</v>
      </c>
      <c r="D1453" t="str">
        <v>rt5655,rt8446</v>
      </c>
      <c r="E1453" t="str">
        <v>3.1.4.4</v>
      </c>
      <c r="F1453" t="str">
        <v>Other biosynthetic metabolism</v>
      </c>
      <c r="G1453" t="str">
        <v>Glycerophospholipid metabolism</v>
      </c>
    </row>
    <row r="1454" spans="1:7" x14ac:dyDescent="0.2">
      <c r="A1454" t="str">
        <v/>
      </c>
      <c r="B1454" t="str">
        <v>PMANM_c</v>
      </c>
      <c r="C1454" t="str">
        <v>FWD</v>
      </c>
      <c r="D1454" t="str">
        <v>rt0873</v>
      </c>
      <c r="E1454" t="str">
        <v>5.4.2.8</v>
      </c>
      <c r="F1454" t="str">
        <v>Other metabolism</v>
      </c>
      <c r="G1454" t="str">
        <v>Fructose and mannose metabolism</v>
      </c>
    </row>
    <row r="1455" spans="1:7" x14ac:dyDescent="0.2">
      <c r="A1455" t="str">
        <v/>
      </c>
      <c r="B1455" t="str">
        <v>PMANM_c</v>
      </c>
      <c r="C1455" t="str">
        <v>REV</v>
      </c>
      <c r="D1455" t="str">
        <v>rt0873</v>
      </c>
      <c r="E1455" t="str">
        <v>5.4.2.8</v>
      </c>
      <c r="F1455" t="str">
        <v>Other metabolism</v>
      </c>
      <c r="G1455" t="str">
        <v>Fructose and mannose metabolism</v>
      </c>
    </row>
    <row r="1456" spans="1:7" x14ac:dyDescent="0.2">
      <c r="A1456" t="str">
        <v/>
      </c>
      <c r="B1456" t="str">
        <v>PMDPHT_c</v>
      </c>
      <c r="C1456" t="str">
        <v>FWD</v>
      </c>
      <c r="D1456" t="str">
        <v>UNKNOWN</v>
      </c>
      <c r="E1456" t="str">
        <v>3.1.3.104</v>
      </c>
      <c r="F1456" t="str">
        <v>Other biosynthetic metabolism</v>
      </c>
      <c r="G1456" t="str">
        <v>Riboflavin metabolism</v>
      </c>
    </row>
    <row r="1457" spans="1:7" x14ac:dyDescent="0.2">
      <c r="A1457" t="str">
        <v/>
      </c>
      <c r="B1457" t="str">
        <v>PMEMT_rm</v>
      </c>
      <c r="C1457" t="str">
        <v>FWD</v>
      </c>
      <c r="D1457" t="str">
        <v>rt4380</v>
      </c>
      <c r="E1457" t="str">
        <v>2.1.1.71</v>
      </c>
      <c r="F1457" t="str">
        <v>Other biosynthetic metabolism</v>
      </c>
      <c r="G1457" t="str">
        <v>Glycerophospholipid metabolism</v>
      </c>
    </row>
    <row r="1458" spans="1:7" x14ac:dyDescent="0.2">
      <c r="A1458" t="str">
        <v/>
      </c>
      <c r="B1458" t="str">
        <v>PMEVK_c</v>
      </c>
      <c r="C1458" t="str">
        <v>FWD</v>
      </c>
      <c r="D1458" t="str">
        <v>rt0334</v>
      </c>
      <c r="E1458" t="str">
        <v>2.7.4.2</v>
      </c>
      <c r="F1458" t="str">
        <v>Other biosynthetic metabolism</v>
      </c>
      <c r="G1458" t="str">
        <v>Terpenoid backbone biosynthesis</v>
      </c>
    </row>
    <row r="1459" spans="1:7" x14ac:dyDescent="0.2">
      <c r="A1459" t="str">
        <v/>
      </c>
      <c r="B1459" t="str">
        <v>PMI12346PS_c</v>
      </c>
      <c r="C1459" t="str">
        <v>FWD</v>
      </c>
      <c r="D1459" t="str">
        <v>rt1395</v>
      </c>
      <c r="E1459" t="str">
        <v>2.7.4.21</v>
      </c>
      <c r="F1459" t="str">
        <v>Other metabolism</v>
      </c>
      <c r="G1459" t="str">
        <v>Unassigned</v>
      </c>
    </row>
    <row r="1460" spans="1:7" x14ac:dyDescent="0.2">
      <c r="A1460" t="str">
        <v/>
      </c>
      <c r="B1460" t="str">
        <v>PMI1346PS_c</v>
      </c>
      <c r="C1460" t="str">
        <v>FWD</v>
      </c>
      <c r="D1460" t="str">
        <v>rt1395</v>
      </c>
      <c r="E1460" t="str">
        <v>2.7.4.21</v>
      </c>
      <c r="F1460" t="str">
        <v>Other metabolism</v>
      </c>
      <c r="G1460" t="str">
        <v>Unassigned</v>
      </c>
    </row>
    <row r="1461" spans="1:7" x14ac:dyDescent="0.2">
      <c r="A1461" t="str">
        <v/>
      </c>
      <c r="B1461" t="str">
        <v>PMPK_c</v>
      </c>
      <c r="C1461" t="str">
        <v>FWD</v>
      </c>
      <c r="D1461" t="str">
        <v>rt4410</v>
      </c>
      <c r="E1461" t="str">
        <v>2.7.4.7</v>
      </c>
      <c r="F1461" t="str">
        <v>Other biosynthetic metabolism</v>
      </c>
      <c r="G1461" t="str">
        <v>Thiamine metabolism</v>
      </c>
    </row>
    <row r="1462" spans="1:7" x14ac:dyDescent="0.2">
      <c r="A1462" t="str">
        <v/>
      </c>
      <c r="B1462" t="str">
        <v>PNP_c</v>
      </c>
      <c r="C1462" t="str">
        <v>FWD</v>
      </c>
      <c r="D1462" t="str">
        <v>rt7908_c</v>
      </c>
      <c r="E1462" t="str">
        <v>3.2.2.3</v>
      </c>
      <c r="F1462" t="str">
        <v>RNA metabolism</v>
      </c>
      <c r="G1462" t="str">
        <v>Pyrimidine metabolism</v>
      </c>
    </row>
    <row r="1463" spans="1:7" x14ac:dyDescent="0.2">
      <c r="A1463" t="str">
        <v/>
      </c>
      <c r="B1463" t="str">
        <v>PNTK_c</v>
      </c>
      <c r="C1463" t="str">
        <v>FWD</v>
      </c>
      <c r="D1463" t="str">
        <v>rt5817</v>
      </c>
      <c r="E1463" t="str">
        <v>2.7.1.33</v>
      </c>
      <c r="F1463" t="str">
        <v>Other biosynthetic metabolism</v>
      </c>
      <c r="G1463" t="str">
        <v>Pantothenate and CoA biosynthesis</v>
      </c>
    </row>
    <row r="1464" spans="1:7" x14ac:dyDescent="0.2">
      <c r="A1464" t="str">
        <v>POLYAO</v>
      </c>
      <c r="B1464" t="str">
        <v>POLYAO1_c</v>
      </c>
      <c r="C1464" t="str">
        <v>FWD</v>
      </c>
      <c r="D1464" t="str">
        <v>rt7571</v>
      </c>
      <c r="E1464" t="str">
        <v>1.5.3.11</v>
      </c>
      <c r="F1464" t="str">
        <v>Other metabolism</v>
      </c>
      <c r="G1464" t="str">
        <v>Unassigned</v>
      </c>
    </row>
    <row r="1465" spans="1:7" x14ac:dyDescent="0.2">
      <c r="A1465" t="str">
        <v>POLYAO</v>
      </c>
      <c r="B1465" t="str">
        <v>POLYAO2_c</v>
      </c>
      <c r="C1465" t="str">
        <v>FWD</v>
      </c>
      <c r="D1465" t="str">
        <v>rt7571</v>
      </c>
      <c r="E1465" t="str">
        <v>1.5.3.11</v>
      </c>
      <c r="F1465" t="str">
        <v>Other metabolism</v>
      </c>
      <c r="G1465" t="str">
        <v>Unassigned</v>
      </c>
    </row>
    <row r="1466" spans="1:7" x14ac:dyDescent="0.2">
      <c r="A1466" t="str">
        <v>POLYAO</v>
      </c>
      <c r="B1466" t="str">
        <v>POLYAO3_c</v>
      </c>
      <c r="C1466" t="str">
        <v>FWD</v>
      </c>
      <c r="D1466" t="str">
        <v>rt7571</v>
      </c>
      <c r="E1466" t="str">
        <v>1.5.3.11</v>
      </c>
      <c r="F1466" t="str">
        <v>Amino acid metabolism</v>
      </c>
      <c r="G1466" t="str">
        <v>Arginine and proline metabolism</v>
      </c>
    </row>
    <row r="1467" spans="1:7" x14ac:dyDescent="0.2">
      <c r="A1467" t="str">
        <v/>
      </c>
      <c r="B1467" t="str">
        <v>PPA_c</v>
      </c>
      <c r="C1467" t="str">
        <v>FWD</v>
      </c>
      <c r="D1467" t="str">
        <v>rt7511</v>
      </c>
      <c r="E1467" t="str">
        <v>3.6.1.1</v>
      </c>
      <c r="F1467" t="str">
        <v>Central metabolism</v>
      </c>
      <c r="G1467" t="str">
        <v>Oxidative phosphorylation</v>
      </c>
    </row>
    <row r="1468" spans="1:7" x14ac:dyDescent="0.2">
      <c r="A1468" t="str">
        <v/>
      </c>
      <c r="B1468" t="str">
        <v>PPBNGD_c</v>
      </c>
      <c r="C1468" t="str">
        <v>FWD</v>
      </c>
      <c r="D1468" t="str">
        <v>rt6350</v>
      </c>
      <c r="E1468" t="str">
        <v>2.5.1.61</v>
      </c>
      <c r="F1468" t="str">
        <v>Other biosynthetic metabolism</v>
      </c>
      <c r="G1468" t="str">
        <v>Heme metabolism</v>
      </c>
    </row>
    <row r="1469" spans="1:7" x14ac:dyDescent="0.2">
      <c r="A1469" t="str">
        <v>PPBNGS_</v>
      </c>
      <c r="B1469" t="str">
        <v>PPBNGS_1_c</v>
      </c>
      <c r="C1469" t="str">
        <v>FWD</v>
      </c>
      <c r="D1469" t="str">
        <v>rt5026</v>
      </c>
      <c r="E1469" t="str">
        <v>4.2.1.24</v>
      </c>
      <c r="F1469" t="str">
        <v>Other biosynthetic metabolism</v>
      </c>
      <c r="G1469" t="str">
        <v>Heme metabolism</v>
      </c>
    </row>
    <row r="1470" spans="1:7" x14ac:dyDescent="0.2">
      <c r="A1470" t="str">
        <v/>
      </c>
      <c r="B1470" t="str">
        <v>PPCDC_c</v>
      </c>
      <c r="C1470" t="str">
        <v>FWD</v>
      </c>
      <c r="D1470" t="str">
        <v>rt0168</v>
      </c>
      <c r="E1470" t="str">
        <v>4.1.1.36</v>
      </c>
      <c r="F1470" t="str">
        <v>Other biosynthetic metabolism</v>
      </c>
      <c r="G1470" t="str">
        <v>Pantothenate and CoA biosynthesis</v>
      </c>
    </row>
    <row r="1471" spans="1:7" x14ac:dyDescent="0.2">
      <c r="A1471" t="str">
        <v/>
      </c>
      <c r="B1471" t="str">
        <v>PPCK_c</v>
      </c>
      <c r="C1471" t="str">
        <v>FWD</v>
      </c>
      <c r="D1471" t="str">
        <v>rt2473</v>
      </c>
      <c r="E1471" t="str">
        <v>4.1.1.49</v>
      </c>
      <c r="F1471" t="str">
        <v>Central metabolism</v>
      </c>
      <c r="G1471" t="str">
        <v>Pyruvate metabolism</v>
      </c>
    </row>
    <row r="1472" spans="1:7" x14ac:dyDescent="0.2">
      <c r="A1472" t="str">
        <v/>
      </c>
      <c r="B1472" t="str">
        <v>PPGPPDP_c</v>
      </c>
      <c r="C1472" t="str">
        <v>FWD</v>
      </c>
      <c r="D1472" t="str">
        <v>rt8139</v>
      </c>
      <c r="E1472" t="str">
        <v>3.1.7.2</v>
      </c>
      <c r="F1472" t="str">
        <v>RNA metabolism</v>
      </c>
      <c r="G1472" t="str">
        <v>Purine metabolism</v>
      </c>
    </row>
    <row r="1473" spans="1:7" x14ac:dyDescent="0.2">
      <c r="A1473" t="str">
        <v/>
      </c>
      <c r="B1473" t="str">
        <v>PPM_c</v>
      </c>
      <c r="C1473" t="str">
        <v>FWD</v>
      </c>
      <c r="D1473" t="str">
        <v>rt1591,rt5343</v>
      </c>
      <c r="E1473" t="str">
        <v>5.4.2.2</v>
      </c>
      <c r="F1473" t="str">
        <v>Central metabolism</v>
      </c>
      <c r="G1473" t="str">
        <v>Glycolysis / Gluconeogenesis</v>
      </c>
    </row>
    <row r="1474" spans="1:7" x14ac:dyDescent="0.2">
      <c r="A1474" t="str">
        <v/>
      </c>
      <c r="B1474" t="str">
        <v>PPM_c</v>
      </c>
      <c r="C1474" t="str">
        <v>REV</v>
      </c>
      <c r="D1474" t="str">
        <v>rt1591,rt5343</v>
      </c>
      <c r="E1474" t="str">
        <v>5.4.2.2</v>
      </c>
      <c r="F1474" t="str">
        <v>Central metabolism</v>
      </c>
      <c r="G1474" t="str">
        <v>Glycolysis / Gluconeogenesis</v>
      </c>
    </row>
    <row r="1475" spans="1:7" x14ac:dyDescent="0.2">
      <c r="A1475" t="str">
        <v>PPNCL</v>
      </c>
      <c r="B1475" t="str">
        <v>PPNCL2_c</v>
      </c>
      <c r="C1475" t="str">
        <v>FWD</v>
      </c>
      <c r="D1475" t="str">
        <v>rt0510</v>
      </c>
      <c r="E1475" t="str">
        <v>6.3.2.5</v>
      </c>
      <c r="F1475" t="str">
        <v>Other biosynthetic metabolism</v>
      </c>
      <c r="G1475" t="str">
        <v>Pantothenate and CoA biosynthesis</v>
      </c>
    </row>
    <row r="1476" spans="1:7" x14ac:dyDescent="0.2">
      <c r="A1476" t="str">
        <v>PPND</v>
      </c>
      <c r="B1476" t="str">
        <v>PPND2_c</v>
      </c>
      <c r="C1476" t="str">
        <v>FWD</v>
      </c>
      <c r="D1476" t="str">
        <v>rt7857</v>
      </c>
      <c r="E1476" t="str">
        <v>1.3.1.13</v>
      </c>
      <c r="F1476" t="str">
        <v>Amino acid metabolism</v>
      </c>
      <c r="G1476" t="str">
        <v>Phenylalanine, tyrosine and tryptophan metabolism</v>
      </c>
    </row>
    <row r="1477" spans="1:7" x14ac:dyDescent="0.2">
      <c r="A1477" t="str">
        <v/>
      </c>
      <c r="B1477" t="str">
        <v>PPNDH_c</v>
      </c>
      <c r="C1477" t="str">
        <v>FWD</v>
      </c>
      <c r="D1477" t="str">
        <v>rt5827</v>
      </c>
      <c r="E1477" t="str">
        <v>4.2.1.51</v>
      </c>
      <c r="F1477" t="str">
        <v>Amino acid metabolism</v>
      </c>
      <c r="G1477" t="str">
        <v>Phenylalanine, tyrosine and tryptophan metabolism</v>
      </c>
    </row>
    <row r="1478" spans="1:7" x14ac:dyDescent="0.2">
      <c r="A1478" t="str">
        <v/>
      </c>
      <c r="B1478" t="str">
        <v>PPPGO_m</v>
      </c>
      <c r="C1478" t="str">
        <v>FWD</v>
      </c>
      <c r="D1478" t="str">
        <v>rt3499</v>
      </c>
      <c r="E1478" t="str">
        <v>1.3.3.4</v>
      </c>
      <c r="F1478" t="str">
        <v>Other biosynthetic metabolism</v>
      </c>
      <c r="G1478" t="str">
        <v>Heme metabolism</v>
      </c>
    </row>
    <row r="1479" spans="1:7" x14ac:dyDescent="0.2">
      <c r="A1479" t="str">
        <v/>
      </c>
      <c r="B1479" t="str">
        <v>PPTT_l</v>
      </c>
      <c r="C1479" t="str">
        <v>FWD</v>
      </c>
      <c r="D1479" t="str">
        <v>rt4281</v>
      </c>
      <c r="E1479" t="str">
        <v>2.5.1.-</v>
      </c>
      <c r="F1479" t="str">
        <v>Other biosynthetic metabolism</v>
      </c>
      <c r="G1479" t="str">
        <v>Terpenoid backbone biosynthesis</v>
      </c>
    </row>
    <row r="1480" spans="1:7" x14ac:dyDescent="0.2">
      <c r="A1480" t="str">
        <v/>
      </c>
      <c r="B1480" t="str">
        <v>PPTT_m</v>
      </c>
      <c r="C1480" t="str">
        <v>FWD</v>
      </c>
      <c r="D1480" t="str">
        <v>rt0532</v>
      </c>
      <c r="E1480" t="str">
        <v>2.5.1.-</v>
      </c>
      <c r="F1480" t="str">
        <v>Other biosynthetic metabolism</v>
      </c>
      <c r="G1480" t="str">
        <v>Terpenoid backbone biosynthesis</v>
      </c>
    </row>
    <row r="1481" spans="1:7" x14ac:dyDescent="0.2">
      <c r="A1481" t="str">
        <v/>
      </c>
      <c r="B1481" t="str">
        <v>PRAGSi_c</v>
      </c>
      <c r="C1481" t="str">
        <v>FWD</v>
      </c>
      <c r="D1481" t="str">
        <v>rt5891</v>
      </c>
      <c r="E1481" t="str">
        <v>6.3.4.13</v>
      </c>
      <c r="F1481" t="str">
        <v>RNA metabolism</v>
      </c>
      <c r="G1481" t="str">
        <v>Purine metabolism</v>
      </c>
    </row>
    <row r="1482" spans="1:7" x14ac:dyDescent="0.2">
      <c r="A1482" t="str">
        <v/>
      </c>
      <c r="B1482" t="str">
        <v>PRAIi_c</v>
      </c>
      <c r="C1482" t="str">
        <v>FWD</v>
      </c>
      <c r="D1482" t="str">
        <v>rt8196</v>
      </c>
      <c r="E1482" t="str">
        <v>5.3.1.24</v>
      </c>
      <c r="F1482" t="str">
        <v>Amino acid metabolism</v>
      </c>
      <c r="G1482" t="str">
        <v>Phenylalanine, tyrosine and tryptophan metabolism</v>
      </c>
    </row>
    <row r="1483" spans="1:7" x14ac:dyDescent="0.2">
      <c r="A1483" t="str">
        <v/>
      </c>
      <c r="B1483" t="str">
        <v>PRAIS_c</v>
      </c>
      <c r="C1483" t="str">
        <v>FWD</v>
      </c>
      <c r="D1483" t="str">
        <v>rt5891</v>
      </c>
      <c r="E1483" t="str">
        <v>6.3.3.1</v>
      </c>
      <c r="F1483" t="str">
        <v>RNA metabolism</v>
      </c>
      <c r="G1483" t="str">
        <v>Purine metabolism</v>
      </c>
    </row>
    <row r="1484" spans="1:7" x14ac:dyDescent="0.2">
      <c r="A1484" t="str">
        <v/>
      </c>
      <c r="B1484" t="str">
        <v>PRAMPC_c</v>
      </c>
      <c r="C1484" t="str">
        <v>FWD</v>
      </c>
      <c r="D1484" t="str">
        <v>rt3278</v>
      </c>
      <c r="E1484" t="str">
        <v>3.5.4.19</v>
      </c>
      <c r="F1484" t="str">
        <v>Amino acid metabolism</v>
      </c>
      <c r="G1484" t="str">
        <v>Histidine metabolism</v>
      </c>
    </row>
    <row r="1485" spans="1:7" x14ac:dyDescent="0.2">
      <c r="A1485" t="str">
        <v/>
      </c>
      <c r="B1485" t="str">
        <v>PRASCSi_c</v>
      </c>
      <c r="C1485" t="str">
        <v>FWD</v>
      </c>
      <c r="D1485" t="str">
        <v>rt0852</v>
      </c>
      <c r="E1485" t="str">
        <v>6.3.2.6</v>
      </c>
      <c r="F1485" t="str">
        <v>RNA metabolism</v>
      </c>
      <c r="G1485" t="str">
        <v>Purine metabolism</v>
      </c>
    </row>
    <row r="1486" spans="1:7" x14ac:dyDescent="0.2">
      <c r="A1486" t="str">
        <v/>
      </c>
      <c r="B1486" t="str">
        <v>PRATPP_c</v>
      </c>
      <c r="C1486" t="str">
        <v>FWD</v>
      </c>
      <c r="D1486" t="str">
        <v>rt3278</v>
      </c>
      <c r="E1486" t="str">
        <v>3.5.4.19</v>
      </c>
      <c r="F1486" t="str">
        <v>Amino acid metabolism</v>
      </c>
      <c r="G1486" t="str">
        <v>Histidine metabolism</v>
      </c>
    </row>
    <row r="1487" spans="1:7" x14ac:dyDescent="0.2">
      <c r="A1487" t="str">
        <v>PRENT</v>
      </c>
      <c r="B1487" t="str">
        <v>PRENT10_l</v>
      </c>
      <c r="C1487" t="str">
        <v>FWD</v>
      </c>
      <c r="D1487" t="str">
        <v>rt4281</v>
      </c>
      <c r="E1487" t="str">
        <v>2.5.1.87</v>
      </c>
      <c r="F1487" t="str">
        <v>Other biosynthetic metabolism</v>
      </c>
      <c r="G1487" t="str">
        <v>Terpenoid backbone biosynthesis</v>
      </c>
    </row>
    <row r="1488" spans="1:7" x14ac:dyDescent="0.2">
      <c r="A1488" t="str">
        <v>PRENT</v>
      </c>
      <c r="B1488" t="str">
        <v>PRENT11_l</v>
      </c>
      <c r="C1488" t="str">
        <v>FWD</v>
      </c>
      <c r="D1488" t="str">
        <v>rt4281</v>
      </c>
      <c r="E1488" t="str">
        <v>2.5.1.87</v>
      </c>
      <c r="F1488" t="str">
        <v>Other biosynthetic metabolism</v>
      </c>
      <c r="G1488" t="str">
        <v>Terpenoid backbone biosynthesis</v>
      </c>
    </row>
    <row r="1489" spans="1:7" x14ac:dyDescent="0.2">
      <c r="A1489" t="str">
        <v>PRENT</v>
      </c>
      <c r="B1489" t="str">
        <v>PRENT12_l</v>
      </c>
      <c r="C1489" t="str">
        <v>FWD</v>
      </c>
      <c r="D1489" t="str">
        <v>rt4281</v>
      </c>
      <c r="E1489" t="str">
        <v>2.5.1.87</v>
      </c>
      <c r="F1489" t="str">
        <v>Other biosynthetic metabolism</v>
      </c>
      <c r="G1489" t="str">
        <v>Terpenoid backbone biosynthesis</v>
      </c>
    </row>
    <row r="1490" spans="1:7" x14ac:dyDescent="0.2">
      <c r="A1490" t="str">
        <v>PRENT</v>
      </c>
      <c r="B1490" t="str">
        <v>PRENT13_l</v>
      </c>
      <c r="C1490" t="str">
        <v>FWD</v>
      </c>
      <c r="D1490" t="str">
        <v>rt4281</v>
      </c>
      <c r="E1490" t="str">
        <v>2.5.1.87</v>
      </c>
      <c r="F1490" t="str">
        <v>Other biosynthetic metabolism</v>
      </c>
      <c r="G1490" t="str">
        <v>Terpenoid backbone biosynthesis</v>
      </c>
    </row>
    <row r="1491" spans="1:7" x14ac:dyDescent="0.2">
      <c r="A1491" t="str">
        <v>PRENT</v>
      </c>
      <c r="B1491" t="str">
        <v>PRENT14_l</v>
      </c>
      <c r="C1491" t="str">
        <v>FWD</v>
      </c>
      <c r="D1491" t="str">
        <v>rt4281</v>
      </c>
      <c r="E1491" t="str">
        <v>2.5.1.87</v>
      </c>
      <c r="F1491" t="str">
        <v>Other biosynthetic metabolism</v>
      </c>
      <c r="G1491" t="str">
        <v>Terpenoid backbone biosynthesis</v>
      </c>
    </row>
    <row r="1492" spans="1:7" x14ac:dyDescent="0.2">
      <c r="A1492" t="str">
        <v>PRENT</v>
      </c>
      <c r="B1492" t="str">
        <v>PRENT15_l</v>
      </c>
      <c r="C1492" t="str">
        <v>FWD</v>
      </c>
      <c r="D1492" t="str">
        <v>rt4281</v>
      </c>
      <c r="E1492" t="str">
        <v>2.5.1.87</v>
      </c>
      <c r="F1492" t="str">
        <v>Other biosynthetic metabolism</v>
      </c>
      <c r="G1492" t="str">
        <v>Terpenoid backbone biosynthesis</v>
      </c>
    </row>
    <row r="1493" spans="1:7" x14ac:dyDescent="0.2">
      <c r="A1493" t="str">
        <v>PRENT</v>
      </c>
      <c r="B1493" t="str">
        <v>PRENT16_l</v>
      </c>
      <c r="C1493" t="str">
        <v>FWD</v>
      </c>
      <c r="D1493" t="str">
        <v>rt4281</v>
      </c>
      <c r="E1493" t="str">
        <v>2.5.1.87</v>
      </c>
      <c r="F1493" t="str">
        <v>Other biosynthetic metabolism</v>
      </c>
      <c r="G1493" t="str">
        <v>Terpenoid backbone biosynthesis</v>
      </c>
    </row>
    <row r="1494" spans="1:7" x14ac:dyDescent="0.2">
      <c r="A1494" t="str">
        <v>PRENT</v>
      </c>
      <c r="B1494" t="str">
        <v>PRENT16_l</v>
      </c>
      <c r="C1494" t="str">
        <v>REV</v>
      </c>
      <c r="D1494" t="str">
        <v>rt4281</v>
      </c>
      <c r="E1494" t="str">
        <v>2.5.1.87</v>
      </c>
      <c r="F1494" t="str">
        <v>Other biosynthetic metabolism</v>
      </c>
      <c r="G1494" t="str">
        <v>Terpenoid backbone biosynthesis</v>
      </c>
    </row>
    <row r="1495" spans="1:7" x14ac:dyDescent="0.2">
      <c r="A1495" t="str">
        <v>PRENT</v>
      </c>
      <c r="B1495" t="str">
        <v>PRENT17_l</v>
      </c>
      <c r="C1495" t="str">
        <v>FWD</v>
      </c>
      <c r="D1495" t="str">
        <v>rt4281</v>
      </c>
      <c r="E1495" t="str">
        <v>2.5.1.87</v>
      </c>
      <c r="F1495" t="str">
        <v>Other biosynthetic metabolism</v>
      </c>
      <c r="G1495" t="str">
        <v>Terpenoid backbone biosynthesis</v>
      </c>
    </row>
    <row r="1496" spans="1:7" x14ac:dyDescent="0.2">
      <c r="A1496" t="str">
        <v>PRENT</v>
      </c>
      <c r="B1496" t="str">
        <v>PRENT17_l</v>
      </c>
      <c r="C1496" t="str">
        <v>REV</v>
      </c>
      <c r="D1496" t="str">
        <v>rt4281</v>
      </c>
      <c r="E1496" t="str">
        <v>2.5.1.87</v>
      </c>
      <c r="F1496" t="str">
        <v>Other biosynthetic metabolism</v>
      </c>
      <c r="G1496" t="str">
        <v>Terpenoid backbone biosynthesis</v>
      </c>
    </row>
    <row r="1497" spans="1:7" x14ac:dyDescent="0.2">
      <c r="A1497" t="str">
        <v>PRENT</v>
      </c>
      <c r="B1497" t="str">
        <v>PRENT18_l</v>
      </c>
      <c r="C1497" t="str">
        <v>FWD</v>
      </c>
      <c r="D1497" t="str">
        <v>rt4281</v>
      </c>
      <c r="E1497" t="str">
        <v>2.5.1.87</v>
      </c>
      <c r="F1497" t="str">
        <v>Other biosynthetic metabolism</v>
      </c>
      <c r="G1497" t="str">
        <v>Terpenoid backbone biosynthesis</v>
      </c>
    </row>
    <row r="1498" spans="1:7" x14ac:dyDescent="0.2">
      <c r="A1498" t="str">
        <v>PRENT</v>
      </c>
      <c r="B1498" t="str">
        <v>PRENT19_l</v>
      </c>
      <c r="C1498" t="str">
        <v>FWD</v>
      </c>
      <c r="D1498" t="str">
        <v>rt4281</v>
      </c>
      <c r="E1498" t="str">
        <v>2.5.1.87</v>
      </c>
      <c r="F1498" t="str">
        <v>Other biosynthetic metabolism</v>
      </c>
      <c r="G1498" t="str">
        <v>Terpenoid backbone biosynthesis</v>
      </c>
    </row>
    <row r="1499" spans="1:7" x14ac:dyDescent="0.2">
      <c r="A1499" t="str">
        <v>PRENT</v>
      </c>
      <c r="B1499" t="str">
        <v>PRENT20_l</v>
      </c>
      <c r="C1499" t="str">
        <v>FWD</v>
      </c>
      <c r="D1499" t="str">
        <v>rt4281</v>
      </c>
      <c r="E1499" t="str">
        <v>2.5.1.87</v>
      </c>
      <c r="F1499" t="str">
        <v>Other biosynthetic metabolism</v>
      </c>
      <c r="G1499" t="str">
        <v>Terpenoid backbone biosynthesis</v>
      </c>
    </row>
    <row r="1500" spans="1:7" x14ac:dyDescent="0.2">
      <c r="A1500" t="str">
        <v>PRENT</v>
      </c>
      <c r="B1500" t="str">
        <v>PRENT21_l</v>
      </c>
      <c r="C1500" t="str">
        <v>FWD</v>
      </c>
      <c r="D1500" t="str">
        <v>rt4281</v>
      </c>
      <c r="E1500" t="str">
        <v>2.5.1.87</v>
      </c>
      <c r="F1500" t="str">
        <v>Other biosynthetic metabolism</v>
      </c>
      <c r="G1500" t="str">
        <v>Terpenoid backbone biosynthesis</v>
      </c>
    </row>
    <row r="1501" spans="1:7" x14ac:dyDescent="0.2">
      <c r="A1501" t="str">
        <v>PRENT</v>
      </c>
      <c r="B1501" t="str">
        <v>PRENT6_l</v>
      </c>
      <c r="C1501" t="str">
        <v>FWD</v>
      </c>
      <c r="D1501" t="str">
        <v>rt4281</v>
      </c>
      <c r="E1501" t="str">
        <v>2.5.1.-</v>
      </c>
      <c r="F1501" t="str">
        <v>Other biosynthetic metabolism</v>
      </c>
      <c r="G1501" t="str">
        <v>Terpenoid backbone biosynthesis</v>
      </c>
    </row>
    <row r="1502" spans="1:7" x14ac:dyDescent="0.2">
      <c r="A1502" t="str">
        <v>PRENT</v>
      </c>
      <c r="B1502" t="str">
        <v>PRENT7_l</v>
      </c>
      <c r="C1502" t="str">
        <v>FWD</v>
      </c>
      <c r="D1502" t="str">
        <v>rt4281</v>
      </c>
      <c r="E1502" t="str">
        <v>2.5.1.-</v>
      </c>
      <c r="F1502" t="str">
        <v>Other biosynthetic metabolism</v>
      </c>
      <c r="G1502" t="str">
        <v>Terpenoid backbone biosynthesis</v>
      </c>
    </row>
    <row r="1503" spans="1:7" x14ac:dyDescent="0.2">
      <c r="A1503" t="str">
        <v>PRENT</v>
      </c>
      <c r="B1503" t="str">
        <v>PRENT8_l</v>
      </c>
      <c r="C1503" t="str">
        <v>FWD</v>
      </c>
      <c r="D1503" t="str">
        <v>rt4281</v>
      </c>
      <c r="E1503" t="str">
        <v>2.5.1.84</v>
      </c>
      <c r="F1503" t="str">
        <v>Other biosynthetic metabolism</v>
      </c>
      <c r="G1503" t="str">
        <v>Terpenoid backbone biosynthesis</v>
      </c>
    </row>
    <row r="1504" spans="1:7" x14ac:dyDescent="0.2">
      <c r="A1504" t="str">
        <v>PRENT</v>
      </c>
      <c r="B1504" t="str">
        <v>PRENT9_l</v>
      </c>
      <c r="C1504" t="str">
        <v>FWD</v>
      </c>
      <c r="D1504" t="str">
        <v>rt4281</v>
      </c>
      <c r="E1504" t="str">
        <v>2.5.1.-</v>
      </c>
      <c r="F1504" t="str">
        <v>Other biosynthetic metabolism</v>
      </c>
      <c r="G1504" t="str">
        <v>Terpenoid backbone biosynthesis</v>
      </c>
    </row>
    <row r="1505" spans="1:7" x14ac:dyDescent="0.2">
      <c r="A1505" t="str">
        <v/>
      </c>
      <c r="B1505" t="str">
        <v>PRFGS_c</v>
      </c>
      <c r="C1505" t="str">
        <v>FWD</v>
      </c>
      <c r="D1505" t="str">
        <v>rt6665</v>
      </c>
      <c r="E1505" t="str">
        <v>6.3.5.3</v>
      </c>
      <c r="F1505" t="str">
        <v>RNA metabolism</v>
      </c>
      <c r="G1505" t="str">
        <v>Purine metabolism</v>
      </c>
    </row>
    <row r="1506" spans="1:7" x14ac:dyDescent="0.2">
      <c r="A1506" t="str">
        <v/>
      </c>
      <c r="B1506" t="str">
        <v>PRMICI_c</v>
      </c>
      <c r="C1506" t="str">
        <v>FWD</v>
      </c>
      <c r="D1506" t="str">
        <v>rt3242_c</v>
      </c>
      <c r="E1506" t="str">
        <v>5.3.1.16</v>
      </c>
      <c r="F1506" t="str">
        <v>Amino acid metabolism</v>
      </c>
      <c r="G1506" t="str">
        <v>Histidine metabolism</v>
      </c>
    </row>
    <row r="1507" spans="1:7" x14ac:dyDescent="0.2">
      <c r="A1507" t="str">
        <v>PROD</v>
      </c>
      <c r="B1507" t="str">
        <v>PROD2_m</v>
      </c>
      <c r="C1507" t="str">
        <v>FWD</v>
      </c>
      <c r="D1507" t="str">
        <v>rt6234</v>
      </c>
      <c r="E1507" t="str">
        <v>1.5.-.-</v>
      </c>
      <c r="F1507" t="str">
        <v>Amino acid metabolism</v>
      </c>
      <c r="G1507" t="str">
        <v>Arginine and proline metabolism</v>
      </c>
    </row>
    <row r="1508" spans="1:7" x14ac:dyDescent="0.2">
      <c r="A1508" t="str">
        <v/>
      </c>
      <c r="B1508" t="str">
        <v>PROTRS_c</v>
      </c>
      <c r="C1508" t="str">
        <v>FWD</v>
      </c>
      <c r="D1508" t="str">
        <v>rt3118</v>
      </c>
      <c r="E1508" t="str">
        <v>6.1.1.15</v>
      </c>
      <c r="F1508" t="str">
        <v>tRNA charging</v>
      </c>
      <c r="G1508" t="str">
        <v>Aminoacyl-tRNA biosynthesis</v>
      </c>
    </row>
    <row r="1509" spans="1:7" x14ac:dyDescent="0.2">
      <c r="A1509" t="str">
        <v/>
      </c>
      <c r="B1509" t="str">
        <v>PRPPS_c</v>
      </c>
      <c r="C1509" t="str">
        <v>FWD</v>
      </c>
      <c r="D1509" t="str">
        <v>PRS23</v>
      </c>
      <c r="E1509" t="str">
        <v>2.7.6.1</v>
      </c>
      <c r="F1509" t="str">
        <v>Amino acid metabolism</v>
      </c>
      <c r="G1509" t="str">
        <v>Histidine metabolism</v>
      </c>
    </row>
    <row r="1510" spans="1:7" x14ac:dyDescent="0.2">
      <c r="A1510" t="str">
        <v/>
      </c>
      <c r="B1510" t="str">
        <v>PSCIT_c</v>
      </c>
      <c r="C1510" t="str">
        <v>FWD</v>
      </c>
      <c r="D1510" t="str">
        <v>rt5884</v>
      </c>
      <c r="E1510" t="str">
        <v>4.2.3.4</v>
      </c>
      <c r="F1510" t="str">
        <v>Amino acid metabolism</v>
      </c>
      <c r="G1510" t="str">
        <v>Phenylalanine, tyrosine and tryptophan metabolism</v>
      </c>
    </row>
    <row r="1511" spans="1:7" x14ac:dyDescent="0.2">
      <c r="A1511" t="str">
        <v/>
      </c>
      <c r="B1511" t="str">
        <v>PSD_gm</v>
      </c>
      <c r="C1511" t="str">
        <v>FWD</v>
      </c>
      <c r="D1511" t="str">
        <v>rt0683_gm,rt2529_gm,rt3078_gm</v>
      </c>
      <c r="E1511" t="str">
        <v>4.1.1.65</v>
      </c>
      <c r="F1511" t="str">
        <v>Other biosynthetic metabolism</v>
      </c>
      <c r="G1511" t="str">
        <v>Glycerophospholipid metabolism</v>
      </c>
    </row>
    <row r="1512" spans="1:7" x14ac:dyDescent="0.2">
      <c r="A1512" t="str">
        <v/>
      </c>
      <c r="B1512" t="str">
        <v>PSD_mm</v>
      </c>
      <c r="C1512" t="str">
        <v>FWD</v>
      </c>
      <c r="D1512" t="str">
        <v>rt2136,rt2529_mm,rt6186</v>
      </c>
      <c r="E1512" t="str">
        <v>4.1.1.65</v>
      </c>
      <c r="F1512" t="str">
        <v>Other biosynthetic metabolism</v>
      </c>
      <c r="G1512" t="str">
        <v>Glycerophospholipid metabolism</v>
      </c>
    </row>
    <row r="1513" spans="1:7" x14ac:dyDescent="0.2">
      <c r="A1513" t="str">
        <v/>
      </c>
      <c r="B1513" t="str">
        <v>PSD_vm</v>
      </c>
      <c r="C1513" t="str">
        <v>FWD</v>
      </c>
      <c r="D1513" t="str">
        <v>rt0683_vm,rt2529_vm,rt3078_vm</v>
      </c>
      <c r="E1513" t="str">
        <v>4.1.1.65</v>
      </c>
      <c r="F1513" t="str">
        <v>Other biosynthetic metabolism</v>
      </c>
      <c r="G1513" t="str">
        <v>Glycerophospholipid metabolism</v>
      </c>
    </row>
    <row r="1514" spans="1:7" x14ac:dyDescent="0.2">
      <c r="A1514" t="str">
        <v/>
      </c>
      <c r="B1514" t="str">
        <v>PSERT_c</v>
      </c>
      <c r="C1514" t="str">
        <v>FWD</v>
      </c>
      <c r="D1514" t="str">
        <v>rt7036</v>
      </c>
      <c r="E1514" t="str">
        <v>2.6.1.52</v>
      </c>
      <c r="F1514" t="str">
        <v>Amino acid metabolism</v>
      </c>
      <c r="G1514" t="str">
        <v>Glycine, serine and threonine metabolism</v>
      </c>
    </row>
    <row r="1515" spans="1:7" x14ac:dyDescent="0.2">
      <c r="A1515" t="str">
        <v/>
      </c>
      <c r="B1515" t="str">
        <v>PSP_L_c</v>
      </c>
      <c r="C1515" t="str">
        <v>FWD</v>
      </c>
      <c r="D1515" t="str">
        <v>rt3683</v>
      </c>
      <c r="E1515" t="str">
        <v>3.1.3.3</v>
      </c>
      <c r="F1515" t="str">
        <v>Amino acid metabolism</v>
      </c>
      <c r="G1515" t="str">
        <v>Glycine, serine and threonine metabolism</v>
      </c>
    </row>
    <row r="1516" spans="1:7" x14ac:dyDescent="0.2">
      <c r="A1516" t="str">
        <v/>
      </c>
      <c r="B1516" t="str">
        <v>PSPHPL_r</v>
      </c>
      <c r="C1516" t="str">
        <v>FWD</v>
      </c>
      <c r="D1516" t="str">
        <v>rt3557</v>
      </c>
      <c r="E1516" t="str">
        <v>4.1.2.27</v>
      </c>
      <c r="F1516" t="str">
        <v>Other biosynthetic metabolism</v>
      </c>
      <c r="G1516" t="str">
        <v>Sphingolipid metabolism</v>
      </c>
    </row>
    <row r="1517" spans="1:7" x14ac:dyDescent="0.2">
      <c r="A1517" t="str">
        <v/>
      </c>
      <c r="B1517" t="str">
        <v>PSPHS_r</v>
      </c>
      <c r="C1517" t="str">
        <v>FWD</v>
      </c>
      <c r="D1517" t="str">
        <v>rt6946</v>
      </c>
      <c r="E1517" t="str">
        <v>1.14.18.5</v>
      </c>
      <c r="F1517" t="str">
        <v>Other biosynthetic metabolism</v>
      </c>
      <c r="G1517" t="str">
        <v>Sphingolipid biosynthesis</v>
      </c>
    </row>
    <row r="1518" spans="1:7" x14ac:dyDescent="0.2">
      <c r="A1518" t="str">
        <v/>
      </c>
      <c r="B1518" t="str">
        <v>PSSA_rm</v>
      </c>
      <c r="C1518" t="str">
        <v>FWD</v>
      </c>
      <c r="D1518" t="str">
        <v>rt3215</v>
      </c>
      <c r="E1518" t="str">
        <v>2.7.8.8</v>
      </c>
      <c r="F1518" t="str">
        <v>Other biosynthetic metabolism</v>
      </c>
      <c r="G1518" t="str">
        <v>Glycerophospholipid biosynthesis</v>
      </c>
    </row>
    <row r="1519" spans="1:7" x14ac:dyDescent="0.2">
      <c r="A1519" t="str">
        <v/>
      </c>
      <c r="B1519" t="str">
        <v>PTPAT_c</v>
      </c>
      <c r="C1519" t="str">
        <v>FWD</v>
      </c>
      <c r="D1519" t="str">
        <v>rt6481</v>
      </c>
      <c r="E1519" t="str">
        <v>2.7.7.3</v>
      </c>
      <c r="F1519" t="str">
        <v>Other biosynthetic metabolism</v>
      </c>
      <c r="G1519" t="str">
        <v>Pantothenate and CoA biosynthesis</v>
      </c>
    </row>
    <row r="1520" spans="1:7" x14ac:dyDescent="0.2">
      <c r="A1520" t="str">
        <v>PTRCAT</v>
      </c>
      <c r="B1520" t="str">
        <v>PTRCAT1_c</v>
      </c>
      <c r="C1520" t="str">
        <v>FWD</v>
      </c>
      <c r="D1520" t="str">
        <v>rt7678</v>
      </c>
      <c r="E1520" t="str">
        <v/>
      </c>
      <c r="F1520" t="str">
        <v>Amino acid metabolism</v>
      </c>
      <c r="G1520" t="str">
        <v>Arginine and proline metabolism</v>
      </c>
    </row>
    <row r="1521" spans="1:7" x14ac:dyDescent="0.2">
      <c r="A1521" t="str">
        <v>PTRCAT</v>
      </c>
      <c r="B1521" t="str">
        <v>PTRCAT1_c</v>
      </c>
      <c r="C1521" t="str">
        <v>REV</v>
      </c>
      <c r="D1521" t="str">
        <v>rt7678</v>
      </c>
      <c r="E1521" t="str">
        <v/>
      </c>
      <c r="F1521" t="str">
        <v>Amino acid metabolism</v>
      </c>
      <c r="G1521" t="str">
        <v>Arginine and proline metabolism</v>
      </c>
    </row>
    <row r="1522" spans="1:7" x14ac:dyDescent="0.2">
      <c r="A1522" t="str">
        <v>PUNP</v>
      </c>
      <c r="B1522" t="str">
        <v>PUNP3_c</v>
      </c>
      <c r="C1522" t="str">
        <v>FWD</v>
      </c>
      <c r="D1522" t="str">
        <v>rt7908_c</v>
      </c>
      <c r="E1522" t="str">
        <v>2.4.2.1</v>
      </c>
      <c r="F1522" t="str">
        <v>RNA metabolism</v>
      </c>
      <c r="G1522" t="str">
        <v>Purine metabolism</v>
      </c>
    </row>
    <row r="1523" spans="1:7" x14ac:dyDescent="0.2">
      <c r="A1523" t="str">
        <v>PUNP</v>
      </c>
      <c r="B1523" t="str">
        <v>PUNP3_c</v>
      </c>
      <c r="C1523" t="str">
        <v>REV</v>
      </c>
      <c r="D1523" t="str">
        <v>rt7908_c</v>
      </c>
      <c r="E1523" t="str">
        <v>2.4.2.1</v>
      </c>
      <c r="F1523" t="str">
        <v>RNA metabolism</v>
      </c>
      <c r="G1523" t="str">
        <v>Purine metabolism</v>
      </c>
    </row>
    <row r="1524" spans="1:7" x14ac:dyDescent="0.2">
      <c r="A1524" t="str">
        <v>PUNP</v>
      </c>
      <c r="B1524" t="str">
        <v>PUNP3_m</v>
      </c>
      <c r="C1524" t="str">
        <v>FWD</v>
      </c>
      <c r="D1524" t="str">
        <v>rt7908_m</v>
      </c>
      <c r="E1524" t="str">
        <v>2.4.2.1</v>
      </c>
      <c r="F1524" t="str">
        <v>RNA metabolism</v>
      </c>
      <c r="G1524" t="str">
        <v>Purine metabolism</v>
      </c>
    </row>
    <row r="1525" spans="1:7" x14ac:dyDescent="0.2">
      <c r="A1525" t="str">
        <v>PUNP</v>
      </c>
      <c r="B1525" t="str">
        <v>PUNP3_m</v>
      </c>
      <c r="C1525" t="str">
        <v>REV</v>
      </c>
      <c r="D1525" t="str">
        <v>rt7908_m</v>
      </c>
      <c r="E1525" t="str">
        <v>2.4.2.1</v>
      </c>
      <c r="F1525" t="str">
        <v>RNA metabolism</v>
      </c>
      <c r="G1525" t="str">
        <v>Purine metabolism</v>
      </c>
    </row>
    <row r="1526" spans="1:7" x14ac:dyDescent="0.2">
      <c r="A1526" t="str">
        <v>PUNP</v>
      </c>
      <c r="B1526" t="str">
        <v>PUNP5_c</v>
      </c>
      <c r="C1526" t="str">
        <v>FWD</v>
      </c>
      <c r="D1526" t="str">
        <v>rt7908_c</v>
      </c>
      <c r="E1526" t="str">
        <v>2.4.2.1</v>
      </c>
      <c r="F1526" t="str">
        <v>RNA metabolism</v>
      </c>
      <c r="G1526" t="str">
        <v>Purine metabolism</v>
      </c>
    </row>
    <row r="1527" spans="1:7" x14ac:dyDescent="0.2">
      <c r="A1527" t="str">
        <v>PUNP</v>
      </c>
      <c r="B1527" t="str">
        <v>PUNP5_c</v>
      </c>
      <c r="C1527" t="str">
        <v>REV</v>
      </c>
      <c r="D1527" t="str">
        <v>rt7908_c</v>
      </c>
      <c r="E1527" t="str">
        <v>2.4.2.1</v>
      </c>
      <c r="F1527" t="str">
        <v>RNA metabolism</v>
      </c>
      <c r="G1527" t="str">
        <v>Purine metabolism</v>
      </c>
    </row>
    <row r="1528" spans="1:7" x14ac:dyDescent="0.2">
      <c r="A1528" t="str">
        <v/>
      </c>
      <c r="B1528" t="str">
        <v>PYAM5PO_c</v>
      </c>
      <c r="C1528" t="str">
        <v>FWD</v>
      </c>
      <c r="D1528" t="str">
        <v>rt2312</v>
      </c>
      <c r="E1528" t="str">
        <v>1.4.3.5</v>
      </c>
      <c r="F1528" t="str">
        <v>Amino acid metabolism</v>
      </c>
      <c r="G1528" t="str">
        <v>Vitamin B6 metabolism</v>
      </c>
    </row>
    <row r="1529" spans="1:7" x14ac:dyDescent="0.2">
      <c r="A1529" t="str">
        <v/>
      </c>
      <c r="B1529" t="str">
        <v>PYDAMK_c</v>
      </c>
      <c r="C1529" t="str">
        <v>FWD</v>
      </c>
      <c r="D1529" t="str">
        <v>rt6177</v>
      </c>
      <c r="E1529" t="str">
        <v>2.7.1.35</v>
      </c>
      <c r="F1529" t="str">
        <v>Amino acid metabolism</v>
      </c>
      <c r="G1529" t="str">
        <v>Vitamin B6 metabolism</v>
      </c>
    </row>
    <row r="1530" spans="1:7" x14ac:dyDescent="0.2">
      <c r="A1530" t="str">
        <v/>
      </c>
      <c r="B1530" t="str">
        <v>PYDX5PS_c</v>
      </c>
      <c r="C1530" t="str">
        <v>FWD</v>
      </c>
      <c r="D1530" t="str">
        <v>SNZ1SNO1</v>
      </c>
      <c r="E1530" t="str">
        <v>4.3.3.6</v>
      </c>
      <c r="F1530" t="str">
        <v>Amino acid metabolism</v>
      </c>
      <c r="G1530" t="str">
        <v>Vitamin B6 metabolism</v>
      </c>
    </row>
    <row r="1531" spans="1:7" x14ac:dyDescent="0.2">
      <c r="A1531" t="str">
        <v/>
      </c>
      <c r="B1531" t="str">
        <v>PYDXK_c</v>
      </c>
      <c r="C1531" t="str">
        <v>FWD</v>
      </c>
      <c r="D1531" t="str">
        <v>rt6177</v>
      </c>
      <c r="E1531" t="str">
        <v>2.7.1.35</v>
      </c>
      <c r="F1531" t="str">
        <v>Amino acid metabolism</v>
      </c>
      <c r="G1531" t="str">
        <v>Vitamin B6 metabolism</v>
      </c>
    </row>
    <row r="1532" spans="1:7" x14ac:dyDescent="0.2">
      <c r="A1532" t="str">
        <v/>
      </c>
      <c r="B1532" t="str">
        <v>PYDXNK_c</v>
      </c>
      <c r="C1532" t="str">
        <v>FWD</v>
      </c>
      <c r="D1532" t="str">
        <v>rt6177</v>
      </c>
      <c r="E1532" t="str">
        <v>2.7.1.35</v>
      </c>
      <c r="F1532" t="str">
        <v>Amino acid metabolism</v>
      </c>
      <c r="G1532" t="str">
        <v>Vitamin B6 metabolism</v>
      </c>
    </row>
    <row r="1533" spans="1:7" x14ac:dyDescent="0.2">
      <c r="A1533" t="str">
        <v/>
      </c>
      <c r="B1533" t="str">
        <v>PYDXNO_c</v>
      </c>
      <c r="C1533" t="str">
        <v>FWD</v>
      </c>
      <c r="D1533" t="str">
        <v>rt2312</v>
      </c>
      <c r="E1533" t="str">
        <v>1.4.3.5</v>
      </c>
      <c r="F1533" t="str">
        <v>Amino acid metabolism</v>
      </c>
      <c r="G1533" t="str">
        <v>Vitamin B6 metabolism</v>
      </c>
    </row>
    <row r="1534" spans="1:7" x14ac:dyDescent="0.2">
      <c r="A1534" t="str">
        <v/>
      </c>
      <c r="B1534" t="str">
        <v>PYDXNOR_c</v>
      </c>
      <c r="C1534" t="str">
        <v>FWD</v>
      </c>
      <c r="D1534" t="str">
        <v>rt3182,rt6001</v>
      </c>
      <c r="E1534" t="str">
        <v>1.1.1.65</v>
      </c>
      <c r="F1534" t="str">
        <v>Amino acid metabolism</v>
      </c>
      <c r="G1534" t="str">
        <v>Vitamin B6 metabolism</v>
      </c>
    </row>
    <row r="1535" spans="1:7" x14ac:dyDescent="0.2">
      <c r="A1535" t="str">
        <v/>
      </c>
      <c r="B1535" t="str">
        <v>PYDXNOR_c</v>
      </c>
      <c r="C1535" t="str">
        <v>REV</v>
      </c>
      <c r="D1535" t="str">
        <v>rt3182,rt6001</v>
      </c>
      <c r="E1535" t="str">
        <v>1.1.1.65</v>
      </c>
      <c r="F1535" t="str">
        <v>Amino acid metabolism</v>
      </c>
      <c r="G1535" t="str">
        <v>Vitamin B6 metabolism</v>
      </c>
    </row>
    <row r="1536" spans="1:7" x14ac:dyDescent="0.2">
      <c r="A1536" t="str">
        <v/>
      </c>
      <c r="B1536" t="str">
        <v>PYDXO_c</v>
      </c>
      <c r="C1536" t="str">
        <v>FWD</v>
      </c>
      <c r="D1536" t="str">
        <v>rt2312</v>
      </c>
      <c r="E1536" t="str">
        <v>1.4.3.5</v>
      </c>
      <c r="F1536" t="str">
        <v>Amino acid metabolism</v>
      </c>
      <c r="G1536" t="str">
        <v>Vitamin B6 metabolism</v>
      </c>
    </row>
    <row r="1537" spans="1:7" x14ac:dyDescent="0.2">
      <c r="A1537" t="str">
        <v/>
      </c>
      <c r="B1537" t="str">
        <v>PYK_c</v>
      </c>
      <c r="C1537" t="str">
        <v>FWD</v>
      </c>
      <c r="D1537" t="str">
        <v>rt4634</v>
      </c>
      <c r="E1537" t="str">
        <v>2.7.1.40</v>
      </c>
      <c r="F1537" t="str">
        <v>Central metabolism</v>
      </c>
      <c r="G1537" t="str">
        <v>Glycolysis / Gluconeogenesis</v>
      </c>
    </row>
    <row r="1538" spans="1:7" x14ac:dyDescent="0.2">
      <c r="A1538" t="str">
        <v/>
      </c>
      <c r="B1538" t="str">
        <v>PYNP2r_c</v>
      </c>
      <c r="C1538" t="str">
        <v>FWD</v>
      </c>
      <c r="D1538" t="str">
        <v>UNKNOWN</v>
      </c>
      <c r="E1538" t="str">
        <v>2.4.2.2</v>
      </c>
      <c r="F1538" t="str">
        <v>RNA metabolism</v>
      </c>
      <c r="G1538" t="str">
        <v>Pyrimidine metabolism</v>
      </c>
    </row>
    <row r="1539" spans="1:7" x14ac:dyDescent="0.2">
      <c r="A1539" t="str">
        <v/>
      </c>
      <c r="B1539" t="str">
        <v>PYNP2r_c</v>
      </c>
      <c r="C1539" t="str">
        <v>REV</v>
      </c>
      <c r="D1539" t="str">
        <v>UNKNOWN</v>
      </c>
      <c r="E1539" t="str">
        <v>2.4.2.2</v>
      </c>
      <c r="F1539" t="str">
        <v>RNA metabolism</v>
      </c>
      <c r="G1539" t="str">
        <v>Pyrimidine metabolism</v>
      </c>
    </row>
    <row r="1540" spans="1:7" x14ac:dyDescent="0.2">
      <c r="A1540" t="str">
        <v/>
      </c>
      <c r="B1540" t="str">
        <v>PYRDC_c</v>
      </c>
      <c r="C1540" t="str">
        <v>FWD</v>
      </c>
      <c r="D1540" t="str">
        <v>rt7423</v>
      </c>
      <c r="E1540" t="str">
        <v>4.1.1.1</v>
      </c>
      <c r="F1540" t="str">
        <v>Central metabolism</v>
      </c>
      <c r="G1540" t="str">
        <v>Pyruvate metabolism</v>
      </c>
    </row>
    <row r="1541" spans="1:7" x14ac:dyDescent="0.2">
      <c r="A1541" t="str">
        <v>PYRDC</v>
      </c>
      <c r="B1541" t="str">
        <v>PYRDC2_c</v>
      </c>
      <c r="C1541" t="str">
        <v>FWD</v>
      </c>
      <c r="D1541" t="str">
        <v>rt7423</v>
      </c>
      <c r="E1541" t="str">
        <v>4.1.1.1</v>
      </c>
      <c r="F1541" t="str">
        <v>Central metabolism</v>
      </c>
      <c r="G1541" t="str">
        <v>Pyruvate metabolism</v>
      </c>
    </row>
    <row r="1542" spans="1:7" x14ac:dyDescent="0.2">
      <c r="A1542" t="str">
        <v/>
      </c>
      <c r="B1542" t="str">
        <v>Q9MO_m</v>
      </c>
      <c r="C1542" t="str">
        <v>FWD</v>
      </c>
      <c r="D1542" t="str">
        <v>rt7829</v>
      </c>
      <c r="E1542" t="str">
        <v>1.14.13.-</v>
      </c>
      <c r="F1542" t="str">
        <v>Other biosynthetic metabolism</v>
      </c>
      <c r="G1542" t="str">
        <v>Ubiquinone biosynthesis</v>
      </c>
    </row>
    <row r="1543" spans="1:7" x14ac:dyDescent="0.2">
      <c r="A1543" t="str">
        <v>Q9MT</v>
      </c>
      <c r="B1543" t="str">
        <v>Q9MT1_m</v>
      </c>
      <c r="C1543" t="str">
        <v>FWD</v>
      </c>
      <c r="D1543" t="str">
        <v>COQCPLX</v>
      </c>
      <c r="E1543" t="str">
        <v>2.1.1.201</v>
      </c>
      <c r="F1543" t="str">
        <v>Other biosynthetic metabolism</v>
      </c>
      <c r="G1543" t="str">
        <v>Ubiquinone biosynthesis</v>
      </c>
    </row>
    <row r="1544" spans="1:7" x14ac:dyDescent="0.2">
      <c r="A1544" t="str">
        <v>Q9MT</v>
      </c>
      <c r="B1544" t="str">
        <v>Q9MT2_m</v>
      </c>
      <c r="C1544" t="str">
        <v>FWD</v>
      </c>
      <c r="D1544" t="str">
        <v>rt3097</v>
      </c>
      <c r="E1544" t="str">
        <v>2.1.1.64</v>
      </c>
      <c r="F1544" t="str">
        <v>Other biosynthetic metabolism</v>
      </c>
      <c r="G1544" t="str">
        <v>Ubiquinone biosynthesis</v>
      </c>
    </row>
    <row r="1545" spans="1:7" x14ac:dyDescent="0.2">
      <c r="A1545" t="str">
        <v/>
      </c>
      <c r="B1545" t="str">
        <v>Q9OR_m</v>
      </c>
      <c r="C1545" t="str">
        <v>FWD</v>
      </c>
      <c r="D1545" t="str">
        <v>rt7669</v>
      </c>
      <c r="E1545" t="str">
        <v>1.14.99.60</v>
      </c>
      <c r="F1545" t="str">
        <v>Other biosynthetic metabolism</v>
      </c>
      <c r="G1545" t="str">
        <v>Ubiquinone biosynthesis</v>
      </c>
    </row>
    <row r="1546" spans="1:7" x14ac:dyDescent="0.2">
      <c r="A1546" t="str">
        <v/>
      </c>
      <c r="B1546" t="str">
        <v>QUILSYN_c</v>
      </c>
      <c r="C1546" t="str">
        <v>FWD</v>
      </c>
      <c r="D1546" t="str">
        <v>SPONT</v>
      </c>
      <c r="E1546" t="str">
        <v/>
      </c>
      <c r="F1546" t="str">
        <v>Other metabolism</v>
      </c>
      <c r="G1546" t="str">
        <v>Tryptophan metabolism</v>
      </c>
    </row>
    <row r="1547" spans="1:7" x14ac:dyDescent="0.2">
      <c r="A1547" t="str">
        <v/>
      </c>
      <c r="B1547" t="str">
        <v>QUINDH_c</v>
      </c>
      <c r="C1547" t="str">
        <v>FWD</v>
      </c>
      <c r="D1547" t="str">
        <v>rt5341</v>
      </c>
      <c r="E1547" t="str">
        <v/>
      </c>
      <c r="F1547" t="str">
        <v>Amino acid metabolism</v>
      </c>
      <c r="G1547" t="str">
        <v>Phenylalanine, tyrosine and tryptophan metabolism</v>
      </c>
    </row>
    <row r="1548" spans="1:7" x14ac:dyDescent="0.2">
      <c r="A1548" t="str">
        <v/>
      </c>
      <c r="B1548" t="str">
        <v>QUINDH_c</v>
      </c>
      <c r="C1548" t="str">
        <v>REV</v>
      </c>
      <c r="D1548" t="str">
        <v>rt5341</v>
      </c>
      <c r="E1548" t="str">
        <v/>
      </c>
      <c r="F1548" t="str">
        <v>Amino acid metabolism</v>
      </c>
      <c r="G1548" t="str">
        <v>Phenylalanine, tyrosine and tryptophan metabolism</v>
      </c>
    </row>
    <row r="1549" spans="1:7" x14ac:dyDescent="0.2">
      <c r="A1549" t="str">
        <v/>
      </c>
      <c r="B1549" t="str">
        <v>RADHx_m</v>
      </c>
      <c r="C1549" t="str">
        <v>FWD</v>
      </c>
      <c r="D1549" t="str">
        <v>rt5058</v>
      </c>
      <c r="E1549" t="str">
        <v>1.2.1.36</v>
      </c>
      <c r="F1549" t="str">
        <v>Other metabolism</v>
      </c>
      <c r="G1549" t="str">
        <v>Retinol metabolism</v>
      </c>
    </row>
    <row r="1550" spans="1:7" x14ac:dyDescent="0.2">
      <c r="A1550" t="str">
        <v/>
      </c>
      <c r="B1550" t="str">
        <v>RAFH_e</v>
      </c>
      <c r="C1550" t="str">
        <v>FWD</v>
      </c>
      <c r="D1550" t="str">
        <v>rt3242_e</v>
      </c>
      <c r="E1550" t="str">
        <v>3.2.1.26</v>
      </c>
      <c r="F1550" t="str">
        <v>Other metabolism</v>
      </c>
      <c r="G1550" t="str">
        <v>Galactose metabolism</v>
      </c>
    </row>
    <row r="1551" spans="1:7" x14ac:dyDescent="0.2">
      <c r="A1551" t="str">
        <v/>
      </c>
      <c r="B1551" t="str">
        <v>RBFK_c</v>
      </c>
      <c r="C1551" t="str">
        <v>FWD</v>
      </c>
      <c r="D1551" t="str">
        <v>rt0930_c</v>
      </c>
      <c r="E1551" t="str">
        <v>2.7.1.26</v>
      </c>
      <c r="F1551" t="str">
        <v>Other biosynthetic metabolism</v>
      </c>
      <c r="G1551" t="str">
        <v>Riboflavin metabolism</v>
      </c>
    </row>
    <row r="1552" spans="1:7" x14ac:dyDescent="0.2">
      <c r="A1552" t="str">
        <v/>
      </c>
      <c r="B1552" t="str">
        <v>RBFK_m</v>
      </c>
      <c r="C1552" t="str">
        <v>FWD</v>
      </c>
      <c r="D1552" t="str">
        <v>rt0930_m</v>
      </c>
      <c r="E1552" t="str">
        <v>2.7.1.26</v>
      </c>
      <c r="F1552" t="str">
        <v>Other biosynthetic metabolism</v>
      </c>
      <c r="G1552" t="str">
        <v>Riboflavin metabolism</v>
      </c>
    </row>
    <row r="1553" spans="1:7" x14ac:dyDescent="0.2">
      <c r="A1553" t="str">
        <v/>
      </c>
      <c r="B1553" t="str">
        <v>RBFSa_c</v>
      </c>
      <c r="C1553" t="str">
        <v>FWD</v>
      </c>
      <c r="D1553" t="str">
        <v>rt0910</v>
      </c>
      <c r="E1553" t="str">
        <v>2.5.1.9</v>
      </c>
      <c r="F1553" t="str">
        <v>Other biosynthetic metabolism</v>
      </c>
      <c r="G1553" t="str">
        <v>Riboflavin metabolism</v>
      </c>
    </row>
    <row r="1554" spans="1:7" x14ac:dyDescent="0.2">
      <c r="A1554" t="str">
        <v/>
      </c>
      <c r="B1554" t="str">
        <v>RBFSb_c</v>
      </c>
      <c r="C1554" t="str">
        <v>FWD</v>
      </c>
      <c r="D1554" t="str">
        <v>rt4127</v>
      </c>
      <c r="E1554" t="str">
        <v>2.5.1.9</v>
      </c>
      <c r="F1554" t="str">
        <v>Other biosynthetic metabolism</v>
      </c>
      <c r="G1554" t="str">
        <v>Riboflavin metabolism</v>
      </c>
    </row>
    <row r="1555" spans="1:7" x14ac:dyDescent="0.2">
      <c r="A1555" t="str">
        <v/>
      </c>
      <c r="B1555" t="str">
        <v>RBK_c</v>
      </c>
      <c r="C1555" t="str">
        <v>FWD</v>
      </c>
      <c r="D1555" t="str">
        <v>rt2501</v>
      </c>
      <c r="E1555" t="str">
        <v>2.7.1.15</v>
      </c>
      <c r="F1555" t="str">
        <v>Central metabolism</v>
      </c>
      <c r="G1555" t="str">
        <v>Pentose phosphate pathway</v>
      </c>
    </row>
    <row r="1556" spans="1:7" x14ac:dyDescent="0.2">
      <c r="A1556" t="str">
        <v/>
      </c>
      <c r="B1556" t="str">
        <v>RBK_D_c</v>
      </c>
      <c r="C1556" t="str">
        <v>FWD</v>
      </c>
      <c r="D1556" t="str">
        <v>rt6000</v>
      </c>
      <c r="E1556" t="str">
        <v>2.7.1.47</v>
      </c>
      <c r="F1556" t="str">
        <v>Other metabolism</v>
      </c>
      <c r="G1556" t="str">
        <v>Alternative carbon metabolism</v>
      </c>
    </row>
    <row r="1557" spans="1:7" x14ac:dyDescent="0.2">
      <c r="A1557" t="str">
        <v/>
      </c>
      <c r="B1557" t="str">
        <v>RDH_c</v>
      </c>
      <c r="C1557" t="str">
        <v>FWD</v>
      </c>
      <c r="D1557" t="str">
        <v>rt5407</v>
      </c>
      <c r="E1557" t="str">
        <v>1.1.1.105</v>
      </c>
      <c r="F1557" t="str">
        <v>Other metabolism</v>
      </c>
      <c r="G1557" t="str">
        <v>Alternative carbon metabolism</v>
      </c>
    </row>
    <row r="1558" spans="1:7" x14ac:dyDescent="0.2">
      <c r="A1558" t="str">
        <v/>
      </c>
      <c r="B1558" t="str">
        <v>RDH_c</v>
      </c>
      <c r="C1558" t="str">
        <v>REV</v>
      </c>
      <c r="D1558" t="str">
        <v>rt5407</v>
      </c>
      <c r="E1558" t="str">
        <v>1.1.1.105</v>
      </c>
      <c r="F1558" t="str">
        <v>Other metabolism</v>
      </c>
      <c r="G1558" t="str">
        <v>Alternative carbon metabolism</v>
      </c>
    </row>
    <row r="1559" spans="1:7" x14ac:dyDescent="0.2">
      <c r="A1559" t="str">
        <v>RHMND</v>
      </c>
      <c r="B1559" t="str">
        <v>RHMND2_c</v>
      </c>
      <c r="C1559" t="str">
        <v>FWD</v>
      </c>
      <c r="D1559" t="str">
        <v>rt1893</v>
      </c>
      <c r="E1559" t="str">
        <v>3.1.1.65</v>
      </c>
      <c r="F1559" t="str">
        <v>Other metabolism</v>
      </c>
      <c r="G1559" t="str">
        <v>Alternative carbon metabolism</v>
      </c>
    </row>
    <row r="1560" spans="1:7" x14ac:dyDescent="0.2">
      <c r="A1560" t="str">
        <v>RHMND</v>
      </c>
      <c r="B1560" t="str">
        <v>RHMND2_c</v>
      </c>
      <c r="C1560" t="str">
        <v>REV</v>
      </c>
      <c r="D1560" t="str">
        <v>rt1893</v>
      </c>
      <c r="E1560" t="str">
        <v>3.1.1.65</v>
      </c>
      <c r="F1560" t="str">
        <v>Other metabolism</v>
      </c>
      <c r="G1560" t="str">
        <v>Alternative carbon metabolism</v>
      </c>
    </row>
    <row r="1561" spans="1:7" x14ac:dyDescent="0.2">
      <c r="A1561" t="str">
        <v/>
      </c>
      <c r="B1561" t="str">
        <v>RLFC2O_c</v>
      </c>
      <c r="C1561" t="str">
        <v>FWD</v>
      </c>
      <c r="D1561" t="str">
        <v>rt4960</v>
      </c>
      <c r="E1561" t="str">
        <v>1.1.2.4</v>
      </c>
      <c r="F1561" t="str">
        <v>Central metabolism</v>
      </c>
      <c r="G1561" t="str">
        <v>Methylglyoxal metabolism</v>
      </c>
    </row>
    <row r="1562" spans="1:7" x14ac:dyDescent="0.2">
      <c r="A1562" t="str">
        <v/>
      </c>
      <c r="B1562" t="str">
        <v>RLFC2O_m</v>
      </c>
      <c r="C1562" t="str">
        <v>FWD</v>
      </c>
      <c r="D1562" t="str">
        <v>rt8275</v>
      </c>
      <c r="E1562" t="str">
        <v>1.1.2.4</v>
      </c>
      <c r="F1562" t="str">
        <v>Central metabolism</v>
      </c>
      <c r="G1562" t="str">
        <v>Pyruvate metabolism</v>
      </c>
    </row>
    <row r="1563" spans="1:7" x14ac:dyDescent="0.2">
      <c r="A1563" t="str">
        <v>RNDR</v>
      </c>
      <c r="B1563" t="str">
        <v>RNDR1_c</v>
      </c>
      <c r="C1563" t="str">
        <v>FWD</v>
      </c>
      <c r="D1563" t="str">
        <v>RNR124</v>
      </c>
      <c r="E1563" t="str">
        <v>1.17.4.1</v>
      </c>
      <c r="F1563" t="str">
        <v>RNA metabolism</v>
      </c>
      <c r="G1563" t="str">
        <v>Purine metabolism</v>
      </c>
    </row>
    <row r="1564" spans="1:7" x14ac:dyDescent="0.2">
      <c r="A1564" t="str">
        <v>RNDR</v>
      </c>
      <c r="B1564" t="str">
        <v>RNDR1_n</v>
      </c>
      <c r="C1564" t="str">
        <v>FWD</v>
      </c>
      <c r="D1564" t="str">
        <v>RNR124</v>
      </c>
      <c r="E1564" t="str">
        <v>1.17.4.1</v>
      </c>
      <c r="F1564" t="str">
        <v>RNA metabolism</v>
      </c>
      <c r="G1564" t="str">
        <v>Purine metabolism</v>
      </c>
    </row>
    <row r="1565" spans="1:7" x14ac:dyDescent="0.2">
      <c r="A1565" t="str">
        <v>RNDR</v>
      </c>
      <c r="B1565" t="str">
        <v>RNDR2_c</v>
      </c>
      <c r="C1565" t="str">
        <v>FWD</v>
      </c>
      <c r="D1565" t="str">
        <v>RNR124</v>
      </c>
      <c r="E1565" t="str">
        <v>1.17.4.1</v>
      </c>
      <c r="F1565" t="str">
        <v>RNA metabolism</v>
      </c>
      <c r="G1565" t="str">
        <v>Pyrimidine metabolism</v>
      </c>
    </row>
    <row r="1566" spans="1:7" x14ac:dyDescent="0.2">
      <c r="A1566" t="str">
        <v>RNDR</v>
      </c>
      <c r="B1566" t="str">
        <v>RNDR2_n</v>
      </c>
      <c r="C1566" t="str">
        <v>FWD</v>
      </c>
      <c r="D1566" t="str">
        <v>RNR124</v>
      </c>
      <c r="E1566" t="str">
        <v>1.17.4.1</v>
      </c>
      <c r="F1566" t="str">
        <v>RNA metabolism</v>
      </c>
      <c r="G1566" t="str">
        <v>Purine metabolism</v>
      </c>
    </row>
    <row r="1567" spans="1:7" x14ac:dyDescent="0.2">
      <c r="A1567" t="str">
        <v>RNDR</v>
      </c>
      <c r="B1567" t="str">
        <v>RNDR3_c</v>
      </c>
      <c r="C1567" t="str">
        <v>FWD</v>
      </c>
      <c r="D1567" t="str">
        <v>RNR124</v>
      </c>
      <c r="E1567" t="str">
        <v>1.17.4.1</v>
      </c>
      <c r="F1567" t="str">
        <v>RNA metabolism</v>
      </c>
      <c r="G1567" t="str">
        <v>Purine metabolism</v>
      </c>
    </row>
    <row r="1568" spans="1:7" x14ac:dyDescent="0.2">
      <c r="A1568" t="str">
        <v>RNDR</v>
      </c>
      <c r="B1568" t="str">
        <v>RNDR3_n</v>
      </c>
      <c r="C1568" t="str">
        <v>FWD</v>
      </c>
      <c r="D1568" t="str">
        <v>RNR124</v>
      </c>
      <c r="E1568" t="str">
        <v>1.17.4.1</v>
      </c>
      <c r="F1568" t="str">
        <v>RNA metabolism</v>
      </c>
      <c r="G1568" t="str">
        <v>Purine metabolism</v>
      </c>
    </row>
    <row r="1569" spans="1:7" x14ac:dyDescent="0.2">
      <c r="A1569" t="str">
        <v>RNDR</v>
      </c>
      <c r="B1569" t="str">
        <v>RNDR4_c</v>
      </c>
      <c r="C1569" t="str">
        <v>FWD</v>
      </c>
      <c r="D1569" t="str">
        <v>RNR124</v>
      </c>
      <c r="E1569" t="str">
        <v>1.17.4.1</v>
      </c>
      <c r="F1569" t="str">
        <v>RNA metabolism</v>
      </c>
      <c r="G1569" t="str">
        <v>Pyrimidine metabolism</v>
      </c>
    </row>
    <row r="1570" spans="1:7" x14ac:dyDescent="0.2">
      <c r="A1570" t="str">
        <v>RNDR</v>
      </c>
      <c r="B1570" t="str">
        <v>RNDR4_n</v>
      </c>
      <c r="C1570" t="str">
        <v>FWD</v>
      </c>
      <c r="D1570" t="str">
        <v>RNR124</v>
      </c>
      <c r="E1570" t="str">
        <v>1.17.4.1</v>
      </c>
      <c r="F1570" t="str">
        <v>RNA metabolism</v>
      </c>
      <c r="G1570" t="str">
        <v>Pyrimidine metabolism</v>
      </c>
    </row>
    <row r="1571" spans="1:7" x14ac:dyDescent="0.2">
      <c r="A1571" t="str">
        <v/>
      </c>
      <c r="B1571" t="str">
        <v>RNMK_c</v>
      </c>
      <c r="C1571" t="str">
        <v>FWD</v>
      </c>
      <c r="D1571" t="str">
        <v>rt6206</v>
      </c>
      <c r="E1571" t="str">
        <v>2.7.1.22</v>
      </c>
      <c r="F1571" t="str">
        <v>Other biosynthetic metabolism</v>
      </c>
      <c r="G1571" t="str">
        <v>Nicotinate and nicotinamide metabolism</v>
      </c>
    </row>
    <row r="1572" spans="1:7" x14ac:dyDescent="0.2">
      <c r="A1572" t="str">
        <v/>
      </c>
      <c r="B1572" t="str">
        <v>RPE_c</v>
      </c>
      <c r="C1572" t="str">
        <v>FWD</v>
      </c>
      <c r="D1572" t="str">
        <v>rt3505,rt7896</v>
      </c>
      <c r="E1572" t="str">
        <v>5.1.3.1</v>
      </c>
      <c r="F1572" t="str">
        <v>Central metabolism</v>
      </c>
      <c r="G1572" t="str">
        <v>Pentose phosphate pathway</v>
      </c>
    </row>
    <row r="1573" spans="1:7" x14ac:dyDescent="0.2">
      <c r="A1573" t="str">
        <v/>
      </c>
      <c r="B1573" t="str">
        <v>RPE_c</v>
      </c>
      <c r="C1573" t="str">
        <v>REV</v>
      </c>
      <c r="D1573" t="str">
        <v>rt3505,rt7896</v>
      </c>
      <c r="E1573" t="str">
        <v>5.1.3.1</v>
      </c>
      <c r="F1573" t="str">
        <v>Central metabolism</v>
      </c>
      <c r="G1573" t="str">
        <v>Pentose phosphate pathway</v>
      </c>
    </row>
    <row r="1574" spans="1:7" x14ac:dyDescent="0.2">
      <c r="A1574" t="str">
        <v/>
      </c>
      <c r="B1574" t="str">
        <v>RPI_c</v>
      </c>
      <c r="C1574" t="str">
        <v>FWD</v>
      </c>
      <c r="D1574" t="str">
        <v>rt4920</v>
      </c>
      <c r="E1574" t="str">
        <v>5.3.1.6</v>
      </c>
      <c r="F1574" t="str">
        <v>Central metabolism</v>
      </c>
      <c r="G1574" t="str">
        <v>Pentose phosphate pathway</v>
      </c>
    </row>
    <row r="1575" spans="1:7" x14ac:dyDescent="0.2">
      <c r="A1575" t="str">
        <v/>
      </c>
      <c r="B1575" t="str">
        <v>RPI_c</v>
      </c>
      <c r="C1575" t="str">
        <v>REV</v>
      </c>
      <c r="D1575" t="str">
        <v>rt4920</v>
      </c>
      <c r="E1575" t="str">
        <v>5.3.1.6</v>
      </c>
      <c r="F1575" t="str">
        <v>Central metabolism</v>
      </c>
      <c r="G1575" t="str">
        <v>Pentose phosphate pathway</v>
      </c>
    </row>
    <row r="1576" spans="1:7" x14ac:dyDescent="0.2">
      <c r="A1576" t="str">
        <v>SACCD</v>
      </c>
      <c r="B1576" t="str">
        <v>SACCD1_c</v>
      </c>
      <c r="C1576" t="str">
        <v>FWD</v>
      </c>
      <c r="D1576" t="str">
        <v>rt8465</v>
      </c>
      <c r="E1576" t="str">
        <v>1.5.1.10</v>
      </c>
      <c r="F1576" t="str">
        <v>Amino acid metabolism</v>
      </c>
      <c r="G1576" t="str">
        <v>Lysine metabolism</v>
      </c>
    </row>
    <row r="1577" spans="1:7" x14ac:dyDescent="0.2">
      <c r="A1577" t="str">
        <v>SACCD</v>
      </c>
      <c r="B1577" t="str">
        <v>SACCD2_c</v>
      </c>
      <c r="C1577" t="str">
        <v>FWD</v>
      </c>
      <c r="D1577" t="str">
        <v>rt5719,rt8465</v>
      </c>
      <c r="E1577" t="str">
        <v>1.5.1.7</v>
      </c>
      <c r="F1577" t="str">
        <v>Amino acid metabolism</v>
      </c>
      <c r="G1577" t="str">
        <v>Lysine metabolism</v>
      </c>
    </row>
    <row r="1578" spans="1:7" x14ac:dyDescent="0.2">
      <c r="A1578" t="str">
        <v/>
      </c>
      <c r="B1578" t="str">
        <v>SADT_c</v>
      </c>
      <c r="C1578" t="str">
        <v>FWD</v>
      </c>
      <c r="D1578" t="str">
        <v>rt5075</v>
      </c>
      <c r="E1578" t="str">
        <v>2.7.7.4</v>
      </c>
      <c r="F1578" t="str">
        <v>RNA metabolism</v>
      </c>
      <c r="G1578" t="str">
        <v>Purine metabolism</v>
      </c>
    </row>
    <row r="1579" spans="1:7" x14ac:dyDescent="0.2">
      <c r="A1579" t="str">
        <v/>
      </c>
      <c r="B1579" t="str">
        <v>SALCMOX_x</v>
      </c>
      <c r="C1579" t="str">
        <v>FWD</v>
      </c>
      <c r="D1579" t="str">
        <v>rt1970,rt2557,rt3875,rt5198,rt5285,rt5815,rt7337,rt7373</v>
      </c>
      <c r="E1579" t="str">
        <v>1.14.13.1</v>
      </c>
      <c r="F1579" t="str">
        <v>Other metabolism</v>
      </c>
      <c r="G1579" t="str">
        <v>Dioxin degradation</v>
      </c>
    </row>
    <row r="1580" spans="1:7" x14ac:dyDescent="0.2">
      <c r="A1580" t="str">
        <v/>
      </c>
      <c r="B1580" t="str">
        <v>SAM24MT_c</v>
      </c>
      <c r="C1580" t="str">
        <v>FWD</v>
      </c>
      <c r="D1580" t="str">
        <v>rt4692</v>
      </c>
      <c r="E1580" t="str">
        <v>2.1.1.41</v>
      </c>
      <c r="F1580" t="str">
        <v>Other biosynthetic metabolism</v>
      </c>
      <c r="G1580" t="str">
        <v>Ergosterol biosynthesis</v>
      </c>
    </row>
    <row r="1581" spans="1:7" x14ac:dyDescent="0.2">
      <c r="A1581" t="str">
        <v/>
      </c>
      <c r="B1581" t="str">
        <v>SBP_c</v>
      </c>
      <c r="C1581" t="str">
        <v>FWD</v>
      </c>
      <c r="D1581" t="str">
        <v>rt4269</v>
      </c>
      <c r="E1581" t="str">
        <v>3.1.3.11</v>
      </c>
      <c r="F1581" t="str">
        <v>Central metabolism</v>
      </c>
      <c r="G1581" t="str">
        <v>Pentose phosphate pathway</v>
      </c>
    </row>
    <row r="1582" spans="1:7" x14ac:dyDescent="0.2">
      <c r="A1582" t="str">
        <v>SBPP</v>
      </c>
      <c r="B1582" t="str">
        <v>SBPP1_r</v>
      </c>
      <c r="C1582" t="str">
        <v>FWD</v>
      </c>
      <c r="D1582" t="str">
        <v>rt5044</v>
      </c>
      <c r="E1582" t="str">
        <v>3.1.3.4</v>
      </c>
      <c r="F1582" t="str">
        <v>Other biosynthetic metabolism</v>
      </c>
      <c r="G1582" t="str">
        <v>Glycerolipid metabolism</v>
      </c>
    </row>
    <row r="1583" spans="1:7" x14ac:dyDescent="0.2">
      <c r="A1583" t="str">
        <v>SBPP</v>
      </c>
      <c r="B1583" t="str">
        <v>SBPP2_r</v>
      </c>
      <c r="C1583" t="str">
        <v>FWD</v>
      </c>
      <c r="D1583" t="str">
        <v>rt5044</v>
      </c>
      <c r="E1583" t="str">
        <v>3.1.3.-</v>
      </c>
      <c r="F1583" t="str">
        <v>Other metabolism</v>
      </c>
      <c r="G1583" t="str">
        <v>Lipid metabolism</v>
      </c>
    </row>
    <row r="1584" spans="1:7" x14ac:dyDescent="0.2">
      <c r="A1584" t="str">
        <v>SBTD_D</v>
      </c>
      <c r="B1584" t="str">
        <v>SBTD_D2_c</v>
      </c>
      <c r="C1584" t="str">
        <v>FWD</v>
      </c>
      <c r="D1584" t="str">
        <v>rt4606,rt8084</v>
      </c>
      <c r="E1584" t="str">
        <v>1.1.1.14</v>
      </c>
      <c r="F1584" t="str">
        <v>Other biosynthetic metabolism</v>
      </c>
      <c r="G1584" t="str">
        <v>Pentose and glucuronate interconversions</v>
      </c>
    </row>
    <row r="1585" spans="1:7" x14ac:dyDescent="0.2">
      <c r="A1585" t="str">
        <v/>
      </c>
      <c r="B1585" t="str">
        <v>SBTD_L_c</v>
      </c>
      <c r="C1585" t="str">
        <v>FWD</v>
      </c>
      <c r="D1585" t="str">
        <v>rt4606</v>
      </c>
      <c r="E1585" t="str">
        <v>1.1.1.14</v>
      </c>
      <c r="F1585" t="str">
        <v>Other biosynthetic metabolism</v>
      </c>
      <c r="G1585" t="str">
        <v>Pentose and glucuronate interconversions</v>
      </c>
    </row>
    <row r="1586" spans="1:7" x14ac:dyDescent="0.2">
      <c r="A1586" t="str">
        <v/>
      </c>
      <c r="B1586" t="str">
        <v>SDPDS_c</v>
      </c>
      <c r="C1586" t="str">
        <v>FWD</v>
      </c>
      <c r="D1586" t="str">
        <v>rt3986</v>
      </c>
      <c r="E1586" t="str">
        <v>3.5.1.18</v>
      </c>
      <c r="F1586" t="str">
        <v>Amino acid metabolism</v>
      </c>
      <c r="G1586" t="str">
        <v>Lysine metabolism</v>
      </c>
    </row>
    <row r="1587" spans="1:7" x14ac:dyDescent="0.2">
      <c r="A1587" t="str">
        <v/>
      </c>
      <c r="B1587" t="str">
        <v>SERAT_c</v>
      </c>
      <c r="C1587" t="str">
        <v>FWD</v>
      </c>
      <c r="D1587" t="str">
        <v>rt6880</v>
      </c>
      <c r="E1587" t="str">
        <v>2.3.1.30</v>
      </c>
      <c r="F1587" t="str">
        <v>Amino acid metabolism</v>
      </c>
      <c r="G1587" t="str">
        <v>Cysteine and methionine metabolism</v>
      </c>
    </row>
    <row r="1588" spans="1:7" x14ac:dyDescent="0.2">
      <c r="A1588" t="str">
        <v/>
      </c>
      <c r="B1588" t="str">
        <v>SERD_L_c</v>
      </c>
      <c r="C1588" t="str">
        <v>FWD</v>
      </c>
      <c r="D1588" t="str">
        <v>rt0848_c</v>
      </c>
      <c r="E1588" t="str">
        <v>4.3.1.17</v>
      </c>
      <c r="F1588" t="str">
        <v>Amino acid metabolism</v>
      </c>
      <c r="G1588" t="str">
        <v>Glycine, serine and threonine metabolism</v>
      </c>
    </row>
    <row r="1589" spans="1:7" x14ac:dyDescent="0.2">
      <c r="A1589" t="str">
        <v/>
      </c>
      <c r="B1589" t="str">
        <v>SERPT_r</v>
      </c>
      <c r="C1589" t="str">
        <v>FWD</v>
      </c>
      <c r="D1589" t="str">
        <v>rt10571935</v>
      </c>
      <c r="E1589" t="str">
        <v>2.3.1.50</v>
      </c>
      <c r="F1589" t="str">
        <v>Other biosynthetic metabolism</v>
      </c>
      <c r="G1589" t="str">
        <v>Sphingolipid biosynthesis</v>
      </c>
    </row>
    <row r="1590" spans="1:7" x14ac:dyDescent="0.2">
      <c r="A1590" t="str">
        <v/>
      </c>
      <c r="B1590" t="str">
        <v>SERTRS_c</v>
      </c>
      <c r="C1590" t="str">
        <v>FWD</v>
      </c>
      <c r="D1590" t="str">
        <v>rt1878,rt5857</v>
      </c>
      <c r="E1590" t="str">
        <v>6.1.1.11</v>
      </c>
      <c r="F1590" t="str">
        <v>tRNA charging</v>
      </c>
      <c r="G1590" t="str">
        <v>Aminoacyl-tRNA biosynthesis</v>
      </c>
    </row>
    <row r="1591" spans="1:7" x14ac:dyDescent="0.2">
      <c r="A1591" t="str">
        <v/>
      </c>
      <c r="B1591" t="str">
        <v>SFGTHi_c</v>
      </c>
      <c r="C1591" t="str">
        <v>FWD</v>
      </c>
      <c r="D1591" t="str">
        <v>rt1276</v>
      </c>
      <c r="E1591" t="str">
        <v>3.1.2.12</v>
      </c>
      <c r="F1591" t="str">
        <v>Other metabolism</v>
      </c>
      <c r="G1591" t="str">
        <v>Detoxification</v>
      </c>
    </row>
    <row r="1592" spans="1:7" x14ac:dyDescent="0.2">
      <c r="A1592" t="str">
        <v/>
      </c>
      <c r="B1592" t="str">
        <v>SFGTHi_c</v>
      </c>
      <c r="C1592" t="str">
        <v>REV</v>
      </c>
      <c r="D1592" t="str">
        <v>rt1276</v>
      </c>
      <c r="E1592" t="str">
        <v>3.1.2.12</v>
      </c>
      <c r="F1592" t="str">
        <v>Other metabolism</v>
      </c>
      <c r="G1592" t="str">
        <v>Detoxification</v>
      </c>
    </row>
    <row r="1593" spans="1:7" x14ac:dyDescent="0.2">
      <c r="A1593" t="str">
        <v>SHCHD</v>
      </c>
      <c r="B1593" t="str">
        <v>SHCHD2_c</v>
      </c>
      <c r="C1593" t="str">
        <v>FWD</v>
      </c>
      <c r="D1593" t="str">
        <v>rt5201</v>
      </c>
      <c r="E1593" t="str">
        <v>1.3.1.76</v>
      </c>
      <c r="F1593" t="str">
        <v>Other biosynthetic metabolism</v>
      </c>
      <c r="G1593" t="str">
        <v>Heme metabolism</v>
      </c>
    </row>
    <row r="1594" spans="1:7" x14ac:dyDescent="0.2">
      <c r="A1594" t="str">
        <v/>
      </c>
      <c r="B1594" t="str">
        <v>SHCHF_c</v>
      </c>
      <c r="C1594" t="str">
        <v>FWD</v>
      </c>
      <c r="D1594" t="str">
        <v>rt5201</v>
      </c>
      <c r="E1594" t="str">
        <v>1.3.1.76</v>
      </c>
      <c r="F1594" t="str">
        <v>Other biosynthetic metabolism</v>
      </c>
      <c r="G1594" t="str">
        <v>Heme metabolism</v>
      </c>
    </row>
    <row r="1595" spans="1:7" x14ac:dyDescent="0.2">
      <c r="A1595" t="str">
        <v/>
      </c>
      <c r="B1595" t="str">
        <v>SHK3Di_c</v>
      </c>
      <c r="C1595" t="str">
        <v>FWD</v>
      </c>
      <c r="D1595" t="str">
        <v>rt5884</v>
      </c>
      <c r="E1595" t="str">
        <v>4.2.3.4</v>
      </c>
      <c r="F1595" t="str">
        <v>Amino acid metabolism</v>
      </c>
      <c r="G1595" t="str">
        <v>Phenylalanine, tyrosine and tryptophan metabolism</v>
      </c>
    </row>
    <row r="1596" spans="1:7" x14ac:dyDescent="0.2">
      <c r="A1596" t="str">
        <v/>
      </c>
      <c r="B1596" t="str">
        <v>SHKK_c</v>
      </c>
      <c r="C1596" t="str">
        <v>FWD</v>
      </c>
      <c r="D1596" t="str">
        <v>rt5884</v>
      </c>
      <c r="E1596" t="str">
        <v>4.2.3.4</v>
      </c>
      <c r="F1596" t="str">
        <v>Amino acid metabolism</v>
      </c>
      <c r="G1596" t="str">
        <v>Phenylalanine, tyrosine and tryptophan metabolism</v>
      </c>
    </row>
    <row r="1597" spans="1:7" x14ac:dyDescent="0.2">
      <c r="A1597" t="str">
        <v>SHSL</v>
      </c>
      <c r="B1597" t="str">
        <v>SHSL1_c</v>
      </c>
      <c r="C1597" t="str">
        <v>FWD</v>
      </c>
      <c r="D1597" t="str">
        <v>rt1131,rt3095</v>
      </c>
      <c r="E1597" t="str">
        <v>2.5.1.48</v>
      </c>
      <c r="F1597" t="str">
        <v>Amino acid metabolism</v>
      </c>
      <c r="G1597" t="str">
        <v>Cysteine and methionine metabolism</v>
      </c>
    </row>
    <row r="1598" spans="1:7" x14ac:dyDescent="0.2">
      <c r="A1598" t="str">
        <v>SHSL</v>
      </c>
      <c r="B1598" t="str">
        <v>SHSL1_c</v>
      </c>
      <c r="C1598" t="str">
        <v>REV</v>
      </c>
      <c r="D1598" t="str">
        <v>rt1131,rt3095</v>
      </c>
      <c r="E1598" t="str">
        <v>2.5.1.48</v>
      </c>
      <c r="F1598" t="str">
        <v>Amino acid metabolism</v>
      </c>
      <c r="G1598" t="str">
        <v>Cysteine and methionine metabolism</v>
      </c>
    </row>
    <row r="1599" spans="1:7" x14ac:dyDescent="0.2">
      <c r="A1599" t="str">
        <v>SLCBK</v>
      </c>
      <c r="B1599" t="str">
        <v>SLCBK1_r</v>
      </c>
      <c r="C1599" t="str">
        <v>FWD</v>
      </c>
      <c r="D1599" t="str">
        <v>rt2023</v>
      </c>
      <c r="E1599" t="str">
        <v>2.7.1.91</v>
      </c>
      <c r="F1599" t="str">
        <v>Other biosynthetic metabolism</v>
      </c>
      <c r="G1599" t="str">
        <v>Sphingolipid metabolism</v>
      </c>
    </row>
    <row r="1600" spans="1:7" x14ac:dyDescent="0.2">
      <c r="A1600" t="str">
        <v/>
      </c>
      <c r="B1600" t="str">
        <v>SO3R_c</v>
      </c>
      <c r="C1600" t="str">
        <v>FWD</v>
      </c>
      <c r="D1600" t="str">
        <v>rt20063076</v>
      </c>
      <c r="E1600" t="str">
        <v>1.8.1.2</v>
      </c>
      <c r="F1600" t="str">
        <v>Other biosynthetic metabolism</v>
      </c>
      <c r="G1600" t="str">
        <v>Sulfur metabolism</v>
      </c>
    </row>
    <row r="1601" spans="1:7" x14ac:dyDescent="0.2">
      <c r="A1601" t="str">
        <v>SPHGAT</v>
      </c>
      <c r="B1601" t="str">
        <v>SPHGAT181_c</v>
      </c>
      <c r="C1601" t="str">
        <v>FWD</v>
      </c>
      <c r="D1601" t="str">
        <v>rt3023_c</v>
      </c>
      <c r="E1601" t="str">
        <v/>
      </c>
      <c r="F1601" t="str">
        <v>Other metabolism</v>
      </c>
      <c r="G1601" t="str">
        <v>Lipid metabolism</v>
      </c>
    </row>
    <row r="1602" spans="1:7" x14ac:dyDescent="0.2">
      <c r="A1602" t="str">
        <v>SPHGAT</v>
      </c>
      <c r="B1602" t="str">
        <v>SPHGAT181_c</v>
      </c>
      <c r="C1602" t="str">
        <v>REV</v>
      </c>
      <c r="D1602" t="str">
        <v>rt3023_c</v>
      </c>
      <c r="E1602" t="str">
        <v/>
      </c>
      <c r="F1602" t="str">
        <v>Other metabolism</v>
      </c>
      <c r="G1602" t="str">
        <v>Lipid metabolism</v>
      </c>
    </row>
    <row r="1603" spans="1:7" x14ac:dyDescent="0.2">
      <c r="A1603" t="str">
        <v/>
      </c>
      <c r="B1603" t="str">
        <v>SPHGLpK_r</v>
      </c>
      <c r="C1603" t="str">
        <v>FWD</v>
      </c>
      <c r="D1603" t="str">
        <v>rt2023</v>
      </c>
      <c r="E1603" t="str">
        <v>2.7.1.91</v>
      </c>
      <c r="F1603" t="str">
        <v>Other biosynthetic metabolism</v>
      </c>
      <c r="G1603" t="str">
        <v>Sphingolipid metabolism</v>
      </c>
    </row>
    <row r="1604" spans="1:7" x14ac:dyDescent="0.2">
      <c r="A1604" t="str">
        <v/>
      </c>
      <c r="B1604" t="str">
        <v>SPHPL_r</v>
      </c>
      <c r="C1604" t="str">
        <v>FWD</v>
      </c>
      <c r="D1604" t="str">
        <v>rt3557</v>
      </c>
      <c r="E1604" t="str">
        <v>4.1.2.27</v>
      </c>
      <c r="F1604" t="str">
        <v>Other biosynthetic metabolism</v>
      </c>
      <c r="G1604" t="str">
        <v>Sphingolipid metabolism</v>
      </c>
    </row>
    <row r="1605" spans="1:7" x14ac:dyDescent="0.2">
      <c r="A1605" t="str">
        <v/>
      </c>
      <c r="B1605" t="str">
        <v>SPMDAT_c</v>
      </c>
      <c r="C1605" t="str">
        <v>FWD</v>
      </c>
      <c r="D1605" t="str">
        <v>UNKNOWN</v>
      </c>
      <c r="E1605" t="str">
        <v>2.3.1.57</v>
      </c>
      <c r="F1605" t="str">
        <v>Amino acid metabolism</v>
      </c>
      <c r="G1605" t="str">
        <v>Arginine and proline metabolism</v>
      </c>
    </row>
    <row r="1606" spans="1:7" x14ac:dyDescent="0.2">
      <c r="A1606" t="str">
        <v/>
      </c>
      <c r="B1606" t="str">
        <v>SPMS_c</v>
      </c>
      <c r="C1606" t="str">
        <v>FWD</v>
      </c>
      <c r="D1606" t="str">
        <v>rt8465</v>
      </c>
      <c r="E1606" t="str">
        <v>2.5.1.16</v>
      </c>
      <c r="F1606" t="str">
        <v>Other biosynthetic metabolism</v>
      </c>
      <c r="G1606" t="str">
        <v>Cofactors and prosthetic groups biosynthesis</v>
      </c>
    </row>
    <row r="1607" spans="1:7" x14ac:dyDescent="0.2">
      <c r="A1607" t="str">
        <v/>
      </c>
      <c r="B1607" t="str">
        <v>SPRMAT_c</v>
      </c>
      <c r="C1607" t="str">
        <v>FWD</v>
      </c>
      <c r="D1607" t="str">
        <v>rt1145</v>
      </c>
      <c r="E1607" t="str">
        <v>2.3.1.57</v>
      </c>
      <c r="F1607" t="str">
        <v>Amino acid metabolism</v>
      </c>
      <c r="G1607" t="str">
        <v>Arginine and proline metabolism</v>
      </c>
    </row>
    <row r="1608" spans="1:7" x14ac:dyDescent="0.2">
      <c r="A1608" t="str">
        <v/>
      </c>
      <c r="B1608" t="str">
        <v>SPRMS_c</v>
      </c>
      <c r="C1608" t="str">
        <v>FWD</v>
      </c>
      <c r="D1608" t="str">
        <v>rt4913</v>
      </c>
      <c r="E1608" t="str">
        <v>2.5.1.22</v>
      </c>
      <c r="F1608" t="str">
        <v>Other biosynthetic metabolism</v>
      </c>
      <c r="G1608" t="str">
        <v>Cofactors and prosthetic groups biosynthesis</v>
      </c>
    </row>
    <row r="1609" spans="1:7" x14ac:dyDescent="0.2">
      <c r="A1609" t="str">
        <v/>
      </c>
      <c r="B1609" t="str">
        <v>SQLEx_r</v>
      </c>
      <c r="C1609" t="str">
        <v>FWD</v>
      </c>
      <c r="D1609" t="str">
        <v>rt5361</v>
      </c>
      <c r="E1609" t="str">
        <v>1.14.14.17</v>
      </c>
      <c r="F1609" t="str">
        <v>Other biosynthetic metabolism</v>
      </c>
      <c r="G1609" t="str">
        <v>Ergosterol biosynthesis</v>
      </c>
    </row>
    <row r="1610" spans="1:7" x14ac:dyDescent="0.2">
      <c r="A1610" t="str">
        <v/>
      </c>
      <c r="B1610" t="str">
        <v>SQLEy_r</v>
      </c>
      <c r="C1610" t="str">
        <v>FWD</v>
      </c>
      <c r="D1610" t="str">
        <v>rt5361</v>
      </c>
      <c r="E1610" t="str">
        <v>1.14.14.17</v>
      </c>
      <c r="F1610" t="str">
        <v>Other biosynthetic metabolism</v>
      </c>
      <c r="G1610" t="str">
        <v>Ergosterol biosynthesis</v>
      </c>
    </row>
    <row r="1611" spans="1:7" x14ac:dyDescent="0.2">
      <c r="A1611" t="str">
        <v/>
      </c>
      <c r="B1611" t="str">
        <v>SQLS_c</v>
      </c>
      <c r="C1611" t="str">
        <v>FWD</v>
      </c>
      <c r="D1611" t="str">
        <v>rt8223</v>
      </c>
      <c r="E1611" t="str">
        <v>2.5.1.21</v>
      </c>
      <c r="F1611" t="str">
        <v>Other biosynthetic metabolism</v>
      </c>
      <c r="G1611" t="str">
        <v>Ergosterol biosynthesis</v>
      </c>
    </row>
    <row r="1612" spans="1:7" x14ac:dyDescent="0.2">
      <c r="A1612" t="str">
        <v/>
      </c>
      <c r="B1612" t="str">
        <v>SSALy_c</v>
      </c>
      <c r="C1612" t="str">
        <v>FWD</v>
      </c>
      <c r="D1612" t="str">
        <v>rt0324,rt8468</v>
      </c>
      <c r="E1612" t="str">
        <v>1.2.1.16</v>
      </c>
      <c r="F1612" t="str">
        <v>Amino acid metabolism</v>
      </c>
      <c r="G1612" t="str">
        <v>Alanine, aspartate and glutamate metabolism</v>
      </c>
    </row>
    <row r="1613" spans="1:7" x14ac:dyDescent="0.2">
      <c r="A1613" t="str">
        <v/>
      </c>
      <c r="B1613" t="str">
        <v>STATg_rm</v>
      </c>
      <c r="C1613" t="str">
        <v>FWD</v>
      </c>
      <c r="D1613" t="str">
        <v>rt3431</v>
      </c>
      <c r="E1613" t="str">
        <v>2.3.1.26</v>
      </c>
      <c r="F1613" t="str">
        <v>Other biosynthetic metabolism</v>
      </c>
      <c r="G1613" t="str">
        <v>Ergosterol biosynthesis</v>
      </c>
    </row>
    <row r="1614" spans="1:7" x14ac:dyDescent="0.2">
      <c r="A1614" t="str">
        <v>STEHz</v>
      </c>
      <c r="B1614" t="str">
        <v>STEHz161_en</v>
      </c>
      <c r="C1614" t="str">
        <v>FWD</v>
      </c>
      <c r="D1614" t="str">
        <v>rt5879</v>
      </c>
      <c r="E1614" t="str">
        <v>3.1.1.13</v>
      </c>
      <c r="F1614" t="str">
        <v>Other metabolism</v>
      </c>
      <c r="G1614" t="str">
        <v>Steroid biosynthesis</v>
      </c>
    </row>
    <row r="1615" spans="1:7" x14ac:dyDescent="0.2">
      <c r="A1615" t="str">
        <v>STEHz</v>
      </c>
      <c r="B1615" t="str">
        <v>STEHz161_rm</v>
      </c>
      <c r="C1615" t="str">
        <v>FWD</v>
      </c>
      <c r="D1615" t="str">
        <v>rt6249</v>
      </c>
      <c r="E1615" t="str">
        <v/>
      </c>
      <c r="F1615" t="str">
        <v>Other metabolism</v>
      </c>
      <c r="G1615" t="str">
        <v>Lipid metabolism</v>
      </c>
    </row>
    <row r="1616" spans="1:7" x14ac:dyDescent="0.2">
      <c r="A1616" t="str">
        <v>STEHz</v>
      </c>
      <c r="B1616" t="str">
        <v>STEHz181_en</v>
      </c>
      <c r="C1616" t="str">
        <v>FWD</v>
      </c>
      <c r="D1616" t="str">
        <v>rt5879</v>
      </c>
      <c r="E1616" t="str">
        <v>3.1.1.13</v>
      </c>
      <c r="F1616" t="str">
        <v>Other metabolism</v>
      </c>
      <c r="G1616" t="str">
        <v>Steroid biosynthesis</v>
      </c>
    </row>
    <row r="1617" spans="1:7" x14ac:dyDescent="0.2">
      <c r="A1617" t="str">
        <v>STEHz</v>
      </c>
      <c r="B1617" t="str">
        <v>STEHz181_rm</v>
      </c>
      <c r="C1617" t="str">
        <v>FWD</v>
      </c>
      <c r="D1617" t="str">
        <v>rt6249</v>
      </c>
      <c r="E1617" t="str">
        <v/>
      </c>
      <c r="F1617" t="str">
        <v>Other metabolism</v>
      </c>
      <c r="G1617" t="str">
        <v>Lipid metabolism</v>
      </c>
    </row>
    <row r="1618" spans="1:7" x14ac:dyDescent="0.2">
      <c r="A1618" t="str">
        <v>SUCDq</v>
      </c>
      <c r="B1618" t="str">
        <v>SUCDq9_m</v>
      </c>
      <c r="C1618" t="str">
        <v>FWD</v>
      </c>
      <c r="D1618" t="str">
        <v>SDH1234</v>
      </c>
      <c r="E1618" t="str">
        <v>1.3.5.1</v>
      </c>
      <c r="F1618" t="str">
        <v>Central metabolism</v>
      </c>
      <c r="G1618" t="str">
        <v>Citric acid cycle</v>
      </c>
    </row>
    <row r="1619" spans="1:7" x14ac:dyDescent="0.2">
      <c r="A1619" t="str">
        <v>SUCDq</v>
      </c>
      <c r="B1619" t="str">
        <v>SUCDq9_m</v>
      </c>
      <c r="C1619" t="str">
        <v>REV</v>
      </c>
      <c r="D1619" t="str">
        <v>SDH1234</v>
      </c>
      <c r="E1619" t="str">
        <v>1.3.5.1</v>
      </c>
      <c r="F1619" t="str">
        <v>Central metabolism</v>
      </c>
      <c r="G1619" t="str">
        <v>Citric acid cycle</v>
      </c>
    </row>
    <row r="1620" spans="1:7" x14ac:dyDescent="0.2">
      <c r="A1620" t="str">
        <v/>
      </c>
      <c r="B1620" t="str">
        <v>SUCOAS_m</v>
      </c>
      <c r="C1620" t="str">
        <v>FWD</v>
      </c>
      <c r="D1620" t="str">
        <v>LSC12</v>
      </c>
      <c r="E1620" t="str">
        <v>6.2.1.5</v>
      </c>
      <c r="F1620" t="str">
        <v>Central metabolism</v>
      </c>
      <c r="G1620" t="str">
        <v>Citric acid cycle</v>
      </c>
    </row>
    <row r="1621" spans="1:7" x14ac:dyDescent="0.2">
      <c r="A1621" t="str">
        <v/>
      </c>
      <c r="B1621" t="str">
        <v>SUCR_e</v>
      </c>
      <c r="C1621" t="str">
        <v>FWD</v>
      </c>
      <c r="D1621" t="str">
        <v>rt6458</v>
      </c>
      <c r="E1621" t="str">
        <v>3.2.1.10</v>
      </c>
      <c r="F1621" t="str">
        <v>Other metabolism</v>
      </c>
      <c r="G1621" t="str">
        <v>Galactose metabolism</v>
      </c>
    </row>
    <row r="1622" spans="1:7" x14ac:dyDescent="0.2">
      <c r="A1622" t="str">
        <v>SULFOX</v>
      </c>
      <c r="B1622" t="str">
        <v>SULFOX2_c</v>
      </c>
      <c r="C1622" t="str">
        <v>FWD</v>
      </c>
      <c r="D1622" t="str">
        <v>rt8390</v>
      </c>
      <c r="E1622" t="str">
        <v>1.8.3.1</v>
      </c>
      <c r="F1622" t="str">
        <v>Other biosynthetic metabolism</v>
      </c>
      <c r="G1622" t="str">
        <v>Sulfur metabolism</v>
      </c>
    </row>
    <row r="1623" spans="1:7" x14ac:dyDescent="0.2">
      <c r="A1623" t="str">
        <v/>
      </c>
      <c r="B1623" t="str">
        <v>TAGL_l</v>
      </c>
      <c r="C1623" t="str">
        <v>FWD</v>
      </c>
      <c r="D1623" t="str">
        <v>rt1378</v>
      </c>
      <c r="E1623" t="str">
        <v>3.1.1.3</v>
      </c>
      <c r="F1623" t="str">
        <v>Other metabolism</v>
      </c>
      <c r="G1623" t="str">
        <v>Triacylglycerol degradation</v>
      </c>
    </row>
    <row r="1624" spans="1:7" x14ac:dyDescent="0.2">
      <c r="A1624" t="str">
        <v/>
      </c>
      <c r="B1624" t="str">
        <v>TAGL_m</v>
      </c>
      <c r="C1624" t="str">
        <v>FWD</v>
      </c>
      <c r="D1624" t="str">
        <v>rt0632,rt5949</v>
      </c>
      <c r="E1624" t="str">
        <v>3.1.1.3</v>
      </c>
      <c r="F1624" t="str">
        <v>Other metabolism</v>
      </c>
      <c r="G1624" t="str">
        <v>Triacylglycerol degradation</v>
      </c>
    </row>
    <row r="1625" spans="1:7" x14ac:dyDescent="0.2">
      <c r="A1625" t="str">
        <v/>
      </c>
      <c r="B1625" t="str">
        <v>TALA_c</v>
      </c>
      <c r="C1625" t="str">
        <v>FWD</v>
      </c>
      <c r="D1625" t="str">
        <v>rt1805</v>
      </c>
      <c r="E1625" t="str">
        <v>2.2.1.2</v>
      </c>
      <c r="F1625" t="str">
        <v>Central metabolism</v>
      </c>
      <c r="G1625" t="str">
        <v>Pentose phosphate pathway</v>
      </c>
    </row>
    <row r="1626" spans="1:7" x14ac:dyDescent="0.2">
      <c r="A1626" t="str">
        <v/>
      </c>
      <c r="B1626" t="str">
        <v>TALA_c</v>
      </c>
      <c r="C1626" t="str">
        <v>REV</v>
      </c>
      <c r="D1626" t="str">
        <v>rt1805</v>
      </c>
      <c r="E1626" t="str">
        <v>2.2.1.2</v>
      </c>
      <c r="F1626" t="str">
        <v>Central metabolism</v>
      </c>
      <c r="G1626" t="str">
        <v>Pentose phosphate pathway</v>
      </c>
    </row>
    <row r="1627" spans="1:7" x14ac:dyDescent="0.2">
      <c r="A1627" t="str">
        <v/>
      </c>
      <c r="B1627" t="str">
        <v>TAUDO_c</v>
      </c>
      <c r="C1627" t="str">
        <v>FWD</v>
      </c>
      <c r="D1627" t="str">
        <v>rt0250,rt1858</v>
      </c>
      <c r="E1627" t="str">
        <v>1.14.11.-</v>
      </c>
      <c r="F1627" t="str">
        <v>Other metabolism</v>
      </c>
      <c r="G1627" t="str">
        <v>Taurine and hypotaurine metabolism</v>
      </c>
    </row>
    <row r="1628" spans="1:7" x14ac:dyDescent="0.2">
      <c r="A1628" t="str">
        <v/>
      </c>
      <c r="B1628" t="str">
        <v>TDPDRR_c</v>
      </c>
      <c r="C1628" t="str">
        <v>FWD</v>
      </c>
      <c r="D1628" t="str">
        <v>rt3425</v>
      </c>
      <c r="E1628" t="str">
        <v>1.1.1.133</v>
      </c>
      <c r="F1628" t="str">
        <v>Other metabolism</v>
      </c>
      <c r="G1628" t="str">
        <v>Streptomycin biosynthesis</v>
      </c>
    </row>
    <row r="1629" spans="1:7" x14ac:dyDescent="0.2">
      <c r="A1629" t="str">
        <v/>
      </c>
      <c r="B1629" t="str">
        <v>THFGLUS_c</v>
      </c>
      <c r="C1629" t="str">
        <v>FWD</v>
      </c>
      <c r="D1629" t="str">
        <v>rt6435</v>
      </c>
      <c r="E1629" t="str">
        <v>6.3.2.17</v>
      </c>
      <c r="F1629" t="str">
        <v>Other biosynthetic metabolism</v>
      </c>
      <c r="G1629" t="str">
        <v>Folate metabolism</v>
      </c>
    </row>
    <row r="1630" spans="1:7" x14ac:dyDescent="0.2">
      <c r="A1630" t="str">
        <v/>
      </c>
      <c r="B1630" t="str">
        <v>THFGLUS_c</v>
      </c>
      <c r="C1630" t="str">
        <v>REV</v>
      </c>
      <c r="D1630" t="str">
        <v>rt6435</v>
      </c>
      <c r="E1630" t="str">
        <v>6.3.2.17</v>
      </c>
      <c r="F1630" t="str">
        <v>Other biosynthetic metabolism</v>
      </c>
      <c r="G1630" t="str">
        <v>Folate metabolism</v>
      </c>
    </row>
    <row r="1631" spans="1:7" x14ac:dyDescent="0.2">
      <c r="A1631" t="str">
        <v/>
      </c>
      <c r="B1631" t="str">
        <v>THIORDXi_m</v>
      </c>
      <c r="C1631" t="str">
        <v>FWD</v>
      </c>
      <c r="D1631" t="str">
        <v>rt0553</v>
      </c>
      <c r="E1631" t="str">
        <v>1.11.1.15</v>
      </c>
      <c r="F1631" t="str">
        <v>Other metabolism</v>
      </c>
      <c r="G1631" t="str">
        <v>Glutathione metabolism</v>
      </c>
    </row>
    <row r="1632" spans="1:7" x14ac:dyDescent="0.2">
      <c r="A1632" t="str">
        <v/>
      </c>
      <c r="B1632" t="str">
        <v>THIORDXi_n</v>
      </c>
      <c r="C1632" t="str">
        <v>FWD</v>
      </c>
      <c r="D1632" t="str">
        <v>rt6669</v>
      </c>
      <c r="E1632" t="str">
        <v>1.11.1.15</v>
      </c>
      <c r="F1632" t="str">
        <v>Other metabolism</v>
      </c>
      <c r="G1632" t="str">
        <v>Glutathione metabolism</v>
      </c>
    </row>
    <row r="1633" spans="1:7" x14ac:dyDescent="0.2">
      <c r="A1633" t="str">
        <v/>
      </c>
      <c r="B1633" t="str">
        <v>THIORDXi_x</v>
      </c>
      <c r="C1633" t="str">
        <v>FWD</v>
      </c>
      <c r="D1633" t="str">
        <v>rt4894</v>
      </c>
      <c r="E1633" t="str">
        <v>1.11.1.15</v>
      </c>
      <c r="F1633" t="str">
        <v>Other metabolism</v>
      </c>
      <c r="G1633" t="str">
        <v>Glutathione metabolism</v>
      </c>
    </row>
    <row r="1634" spans="1:7" x14ac:dyDescent="0.2">
      <c r="A1634" t="str">
        <v/>
      </c>
      <c r="B1634" t="str">
        <v>THMP_c</v>
      </c>
      <c r="C1634" t="str">
        <v>FWD</v>
      </c>
      <c r="D1634" t="str">
        <v>rt2517_c</v>
      </c>
      <c r="E1634" t="str">
        <v>3.1.3.1</v>
      </c>
      <c r="F1634" t="str">
        <v>Other biosynthetic metabolism</v>
      </c>
      <c r="G1634" t="str">
        <v>Folate metabolism</v>
      </c>
    </row>
    <row r="1635" spans="1:7" x14ac:dyDescent="0.2">
      <c r="A1635" t="str">
        <v/>
      </c>
      <c r="B1635" t="str">
        <v>THRA_c</v>
      </c>
      <c r="C1635" t="str">
        <v>FWD</v>
      </c>
      <c r="D1635" t="str">
        <v>rt0854,rt7814</v>
      </c>
      <c r="E1635" t="str">
        <v>4.1.2.5</v>
      </c>
      <c r="F1635" t="str">
        <v>Amino acid metabolism</v>
      </c>
      <c r="G1635" t="str">
        <v>Glycine, serine and threonine metabolism</v>
      </c>
    </row>
    <row r="1636" spans="1:7" x14ac:dyDescent="0.2">
      <c r="A1636" t="str">
        <v>THRA</v>
      </c>
      <c r="B1636" t="str">
        <v>THRA2_c</v>
      </c>
      <c r="C1636" t="str">
        <v>FWD</v>
      </c>
      <c r="D1636" t="str">
        <v>rt0854</v>
      </c>
      <c r="E1636" t="str">
        <v>4.1.2.48</v>
      </c>
      <c r="F1636" t="str">
        <v>Amino acid metabolism</v>
      </c>
      <c r="G1636" t="str">
        <v>Glycine, serine and threonine metabolism</v>
      </c>
    </row>
    <row r="1637" spans="1:7" x14ac:dyDescent="0.2">
      <c r="A1637" t="str">
        <v/>
      </c>
      <c r="B1637" t="str">
        <v>THRD_L_m</v>
      </c>
      <c r="C1637" t="str">
        <v>FWD</v>
      </c>
      <c r="D1637" t="str">
        <v>rt0848_m,rt3541</v>
      </c>
      <c r="E1637" t="str">
        <v>4.3.1.17</v>
      </c>
      <c r="F1637" t="str">
        <v>Amino acid metabolism</v>
      </c>
      <c r="G1637" t="str">
        <v>Glycine, serine and threonine metabolism</v>
      </c>
    </row>
    <row r="1638" spans="1:7" x14ac:dyDescent="0.2">
      <c r="A1638" t="str">
        <v/>
      </c>
      <c r="B1638" t="str">
        <v>THRS_c</v>
      </c>
      <c r="C1638" t="str">
        <v>FWD</v>
      </c>
      <c r="D1638" t="str">
        <v>rt1374</v>
      </c>
      <c r="E1638" t="str">
        <v>4.2.3.1</v>
      </c>
      <c r="F1638" t="str">
        <v>Amino acid metabolism</v>
      </c>
      <c r="G1638" t="str">
        <v>Glycine, serine and threonine metabolism</v>
      </c>
    </row>
    <row r="1639" spans="1:7" x14ac:dyDescent="0.2">
      <c r="A1639" t="str">
        <v/>
      </c>
      <c r="B1639" t="str">
        <v>THRTRS_c</v>
      </c>
      <c r="C1639" t="str">
        <v>FWD</v>
      </c>
      <c r="D1639" t="str">
        <v>rt7480</v>
      </c>
      <c r="E1639" t="str">
        <v>6.1.1.3</v>
      </c>
      <c r="F1639" t="str">
        <v>tRNA charging</v>
      </c>
      <c r="G1639" t="str">
        <v>Aminoacyl-tRNA biosynthesis</v>
      </c>
    </row>
    <row r="1640" spans="1:7" x14ac:dyDescent="0.2">
      <c r="A1640" t="str">
        <v>THZPSN</v>
      </c>
      <c r="B1640" t="str">
        <v>THZPSN1_c</v>
      </c>
      <c r="C1640" t="str">
        <v>FWD</v>
      </c>
      <c r="D1640" t="str">
        <v>UNKNOWN</v>
      </c>
      <c r="E1640" t="str">
        <v/>
      </c>
      <c r="F1640" t="str">
        <v>Other biosynthetic metabolism</v>
      </c>
      <c r="G1640" t="str">
        <v>Thiamine metabolism</v>
      </c>
    </row>
    <row r="1641" spans="1:7" x14ac:dyDescent="0.2">
      <c r="A1641" t="str">
        <v>THZPSN</v>
      </c>
      <c r="B1641" t="str">
        <v>THZPSN2_c</v>
      </c>
      <c r="C1641" t="str">
        <v>FWD</v>
      </c>
      <c r="D1641" t="str">
        <v>UNKNOWN</v>
      </c>
      <c r="E1641" t="str">
        <v/>
      </c>
      <c r="F1641" t="str">
        <v>Other biosynthetic metabolism</v>
      </c>
      <c r="G1641" t="str">
        <v>Thiamine metabolism</v>
      </c>
    </row>
    <row r="1642" spans="1:7" x14ac:dyDescent="0.2">
      <c r="A1642" t="str">
        <v>TKT</v>
      </c>
      <c r="B1642" t="str">
        <v>TKT1_c</v>
      </c>
      <c r="C1642" t="str">
        <v>FWD</v>
      </c>
      <c r="D1642" t="str">
        <v>rt7263_c</v>
      </c>
      <c r="E1642" t="str">
        <v>2.2.1.1</v>
      </c>
      <c r="F1642" t="str">
        <v>Central metabolism</v>
      </c>
      <c r="G1642" t="str">
        <v>Pentose phosphate pathway</v>
      </c>
    </row>
    <row r="1643" spans="1:7" x14ac:dyDescent="0.2">
      <c r="A1643" t="str">
        <v>TKT</v>
      </c>
      <c r="B1643" t="str">
        <v>TKT1_c</v>
      </c>
      <c r="C1643" t="str">
        <v>REV</v>
      </c>
      <c r="D1643" t="str">
        <v>rt7263_c</v>
      </c>
      <c r="E1643" t="str">
        <v>2.2.1.1</v>
      </c>
      <c r="F1643" t="str">
        <v>Central metabolism</v>
      </c>
      <c r="G1643" t="str">
        <v>Pentose phosphate pathway</v>
      </c>
    </row>
    <row r="1644" spans="1:7" x14ac:dyDescent="0.2">
      <c r="A1644" t="str">
        <v>TKT</v>
      </c>
      <c r="B1644" t="str">
        <v>TKT2_c</v>
      </c>
      <c r="C1644" t="str">
        <v>FWD</v>
      </c>
      <c r="D1644" t="str">
        <v>rt7263_c</v>
      </c>
      <c r="E1644" t="str">
        <v>2.2.1.1</v>
      </c>
      <c r="F1644" t="str">
        <v>Central metabolism</v>
      </c>
      <c r="G1644" t="str">
        <v>Pentose phosphate pathway</v>
      </c>
    </row>
    <row r="1645" spans="1:7" x14ac:dyDescent="0.2">
      <c r="A1645" t="str">
        <v>TKT</v>
      </c>
      <c r="B1645" t="str">
        <v>TKT2_c</v>
      </c>
      <c r="C1645" t="str">
        <v>REV</v>
      </c>
      <c r="D1645" t="str">
        <v>rt7263_c</v>
      </c>
      <c r="E1645" t="str">
        <v>2.2.1.1</v>
      </c>
      <c r="F1645" t="str">
        <v>Central metabolism</v>
      </c>
      <c r="G1645" t="str">
        <v>Pentose phosphate pathway</v>
      </c>
    </row>
    <row r="1646" spans="1:7" x14ac:dyDescent="0.2">
      <c r="A1646" t="str">
        <v/>
      </c>
      <c r="B1646" t="str">
        <v>TMABADH_m</v>
      </c>
      <c r="C1646" t="str">
        <v>FWD</v>
      </c>
      <c r="D1646" t="str">
        <v>rt7955_m</v>
      </c>
      <c r="E1646" t="str">
        <v>1.2.1.3</v>
      </c>
      <c r="F1646" t="str">
        <v>Other metabolism</v>
      </c>
      <c r="G1646" t="str">
        <v>Carnitine biosynthesis</v>
      </c>
    </row>
    <row r="1647" spans="1:7" x14ac:dyDescent="0.2">
      <c r="A1647" t="str">
        <v>TMDK</v>
      </c>
      <c r="B1647" t="str">
        <v>TMDK1_c</v>
      </c>
      <c r="C1647" t="str">
        <v>FWD</v>
      </c>
      <c r="D1647" t="str">
        <v>UNKNOWN</v>
      </c>
      <c r="E1647" t="str">
        <v>2.7.1.21</v>
      </c>
      <c r="F1647" t="str">
        <v>RNA metabolism</v>
      </c>
      <c r="G1647" t="str">
        <v>Pyrimidine metabolism</v>
      </c>
    </row>
    <row r="1648" spans="1:7" x14ac:dyDescent="0.2">
      <c r="A1648" t="str">
        <v/>
      </c>
      <c r="B1648" t="str">
        <v>TMDPK_c</v>
      </c>
      <c r="C1648" t="str">
        <v>FWD</v>
      </c>
      <c r="D1648" t="str">
        <v>rt8116</v>
      </c>
      <c r="E1648" t="str">
        <v>2.7.6.2</v>
      </c>
      <c r="F1648" t="str">
        <v>Other biosynthetic metabolism</v>
      </c>
      <c r="G1648" t="str">
        <v>Thiamine metabolism</v>
      </c>
    </row>
    <row r="1649" spans="1:7" x14ac:dyDescent="0.2">
      <c r="A1649" t="str">
        <v/>
      </c>
      <c r="B1649" t="str">
        <v>TMDPPK_c</v>
      </c>
      <c r="C1649" t="str">
        <v>FWD</v>
      </c>
      <c r="D1649" t="str">
        <v>rt8116</v>
      </c>
      <c r="E1649" t="str">
        <v>2.7.6.2</v>
      </c>
      <c r="F1649" t="str">
        <v>Other biosynthetic metabolism</v>
      </c>
      <c r="G1649" t="str">
        <v>Thiamine metabolism</v>
      </c>
    </row>
    <row r="1650" spans="1:7" x14ac:dyDescent="0.2">
      <c r="A1650" t="str">
        <v/>
      </c>
      <c r="B1650" t="str">
        <v>TMDS_c</v>
      </c>
      <c r="C1650" t="str">
        <v>FWD</v>
      </c>
      <c r="D1650" t="str">
        <v>rt2476,rt2477</v>
      </c>
      <c r="E1650" t="str">
        <v>2.1.1.45</v>
      </c>
      <c r="F1650" t="str">
        <v>RNA metabolism</v>
      </c>
      <c r="G1650" t="str">
        <v>Pyrimidine metabolism</v>
      </c>
    </row>
    <row r="1651" spans="1:7" x14ac:dyDescent="0.2">
      <c r="A1651" t="str">
        <v/>
      </c>
      <c r="B1651" t="str">
        <v>TMLYSOX_m</v>
      </c>
      <c r="C1651" t="str">
        <v>FWD</v>
      </c>
      <c r="D1651" t="str">
        <v>rt0812</v>
      </c>
      <c r="E1651" t="str">
        <v>1.14.11.8</v>
      </c>
      <c r="F1651" t="str">
        <v>Other metabolism</v>
      </c>
      <c r="G1651" t="str">
        <v>Carnitine biosynthesis</v>
      </c>
    </row>
    <row r="1652" spans="1:7" x14ac:dyDescent="0.2">
      <c r="A1652" t="str">
        <v/>
      </c>
      <c r="B1652" t="str">
        <v>TMN_c</v>
      </c>
      <c r="C1652" t="str">
        <v>FWD</v>
      </c>
      <c r="D1652" t="str">
        <v>rt4410</v>
      </c>
      <c r="E1652" t="str">
        <v>3.5.99.2</v>
      </c>
      <c r="F1652" t="str">
        <v>Other biosynthetic metabolism</v>
      </c>
      <c r="G1652" t="str">
        <v>Thiamine metabolism</v>
      </c>
    </row>
    <row r="1653" spans="1:7" x14ac:dyDescent="0.2">
      <c r="A1653" t="str">
        <v/>
      </c>
      <c r="B1653" t="str">
        <v>TMPK_c</v>
      </c>
      <c r="C1653" t="str">
        <v>FWD</v>
      </c>
      <c r="D1653" t="str">
        <v>UNKNOWN</v>
      </c>
      <c r="E1653" t="str">
        <v>2.7.4.16</v>
      </c>
      <c r="F1653" t="str">
        <v>Other biosynthetic metabolism</v>
      </c>
      <c r="G1653" t="str">
        <v>Thiamine metabolism</v>
      </c>
    </row>
    <row r="1654" spans="1:7" x14ac:dyDescent="0.2">
      <c r="A1654" t="str">
        <v/>
      </c>
      <c r="B1654" t="str">
        <v>TMPPP_c</v>
      </c>
      <c r="C1654" t="str">
        <v>FWD</v>
      </c>
      <c r="D1654" t="str">
        <v>rt7845</v>
      </c>
      <c r="E1654" t="str">
        <v>2.5.1.3</v>
      </c>
      <c r="F1654" t="str">
        <v>Other biosynthetic metabolism</v>
      </c>
      <c r="G1654" t="str">
        <v>Thiamine metabolism</v>
      </c>
    </row>
    <row r="1655" spans="1:7" x14ac:dyDescent="0.2">
      <c r="A1655" t="str">
        <v/>
      </c>
      <c r="B1655" t="str">
        <v>TPI_c</v>
      </c>
      <c r="C1655" t="str">
        <v>FWD</v>
      </c>
      <c r="D1655" t="str">
        <v>rt0932</v>
      </c>
      <c r="E1655" t="str">
        <v>5.3.1.1</v>
      </c>
      <c r="F1655" t="str">
        <v>Central metabolism</v>
      </c>
      <c r="G1655" t="str">
        <v>Glycolysis / Gluconeogenesis</v>
      </c>
    </row>
    <row r="1656" spans="1:7" x14ac:dyDescent="0.2">
      <c r="A1656" t="str">
        <v/>
      </c>
      <c r="B1656" t="str">
        <v>TPI_c</v>
      </c>
      <c r="C1656" t="str">
        <v>REV</v>
      </c>
      <c r="D1656" t="str">
        <v>rt0932</v>
      </c>
      <c r="E1656" t="str">
        <v>5.3.1.1</v>
      </c>
      <c r="F1656" t="str">
        <v>Central metabolism</v>
      </c>
      <c r="G1656" t="str">
        <v>Glycolysis / Gluconeogenesis</v>
      </c>
    </row>
    <row r="1657" spans="1:7" x14ac:dyDescent="0.2">
      <c r="A1657" t="str">
        <v/>
      </c>
      <c r="B1657" t="str">
        <v>tpsamp_c_m</v>
      </c>
      <c r="C1657" t="str">
        <v>FWD</v>
      </c>
      <c r="D1657" t="str">
        <v>SPONT</v>
      </c>
      <c r="E1657" t="str">
        <v/>
      </c>
      <c r="F1657" t="str">
        <v>Other metabolism</v>
      </c>
      <c r="G1657" t="str">
        <v/>
      </c>
    </row>
    <row r="1658" spans="1:7" x14ac:dyDescent="0.2">
      <c r="A1658" t="str">
        <v/>
      </c>
      <c r="B1658" t="str">
        <v>tpsbtn_c_m</v>
      </c>
      <c r="C1658" t="str">
        <v>FWD</v>
      </c>
      <c r="D1658" t="str">
        <v>SPONT</v>
      </c>
      <c r="E1658" t="str">
        <v/>
      </c>
      <c r="F1658" t="str">
        <v>Other metabolism</v>
      </c>
      <c r="G1658" t="str">
        <v/>
      </c>
    </row>
    <row r="1659" spans="1:7" x14ac:dyDescent="0.2">
      <c r="A1659" t="str">
        <v/>
      </c>
      <c r="B1659" t="str">
        <v>tpsbtn_c_m</v>
      </c>
      <c r="C1659" t="str">
        <v>REV</v>
      </c>
      <c r="D1659" t="str">
        <v>SPONT</v>
      </c>
      <c r="E1659" t="str">
        <v/>
      </c>
      <c r="F1659" t="str">
        <v>Other metabolism</v>
      </c>
      <c r="G1659" t="str">
        <v/>
      </c>
    </row>
    <row r="1660" spans="1:7" x14ac:dyDescent="0.2">
      <c r="A1660" t="str">
        <v/>
      </c>
      <c r="B1660" t="str">
        <v>tpsca2_c_g</v>
      </c>
      <c r="C1660" t="str">
        <v>FWD</v>
      </c>
      <c r="D1660" t="str">
        <v>SPONT</v>
      </c>
      <c r="E1660" t="str">
        <v/>
      </c>
      <c r="F1660" t="str">
        <v>Other metabolism</v>
      </c>
      <c r="G1660" t="str">
        <v/>
      </c>
    </row>
    <row r="1661" spans="1:7" x14ac:dyDescent="0.2">
      <c r="A1661" t="str">
        <v/>
      </c>
      <c r="B1661" t="str">
        <v>tpsca2_c_g</v>
      </c>
      <c r="C1661" t="str">
        <v>REV</v>
      </c>
      <c r="D1661" t="str">
        <v>SPONT</v>
      </c>
      <c r="E1661" t="str">
        <v/>
      </c>
      <c r="F1661" t="str">
        <v>Other metabolism</v>
      </c>
      <c r="G1661" t="str">
        <v/>
      </c>
    </row>
    <row r="1662" spans="1:7" x14ac:dyDescent="0.2">
      <c r="A1662" t="str">
        <v/>
      </c>
      <c r="B1662" t="str">
        <v>tpscu2_c_m</v>
      </c>
      <c r="C1662" t="str">
        <v>FWD</v>
      </c>
      <c r="D1662" t="str">
        <v>SPONT</v>
      </c>
      <c r="E1662" t="str">
        <v/>
      </c>
      <c r="F1662" t="str">
        <v>Other metabolism</v>
      </c>
      <c r="G1662" t="str">
        <v/>
      </c>
    </row>
    <row r="1663" spans="1:7" x14ac:dyDescent="0.2">
      <c r="A1663" t="str">
        <v/>
      </c>
      <c r="B1663" t="str">
        <v>tpscu2_c_m</v>
      </c>
      <c r="C1663" t="str">
        <v>REV</v>
      </c>
      <c r="D1663" t="str">
        <v>SPONT</v>
      </c>
      <c r="E1663" t="str">
        <v/>
      </c>
      <c r="F1663" t="str">
        <v>Other metabolism</v>
      </c>
      <c r="G1663" t="str">
        <v/>
      </c>
    </row>
    <row r="1664" spans="1:7" x14ac:dyDescent="0.2">
      <c r="A1664" t="str">
        <v/>
      </c>
      <c r="B1664" t="str">
        <v>tpsfad_c_r</v>
      </c>
      <c r="C1664" t="str">
        <v>FWD</v>
      </c>
      <c r="D1664" t="str">
        <v>SPONT</v>
      </c>
      <c r="E1664" t="str">
        <v/>
      </c>
      <c r="F1664" t="str">
        <v>Other metabolism</v>
      </c>
      <c r="G1664" t="str">
        <v/>
      </c>
    </row>
    <row r="1665" spans="1:7" x14ac:dyDescent="0.2">
      <c r="A1665" t="str">
        <v/>
      </c>
      <c r="B1665" t="str">
        <v>tpsfad_c_r</v>
      </c>
      <c r="C1665" t="str">
        <v>REV</v>
      </c>
      <c r="D1665" t="str">
        <v>SPONT</v>
      </c>
      <c r="E1665" t="str">
        <v/>
      </c>
      <c r="F1665" t="str">
        <v>Other metabolism</v>
      </c>
      <c r="G1665" t="str">
        <v/>
      </c>
    </row>
    <row r="1666" spans="1:7" x14ac:dyDescent="0.2">
      <c r="A1666" t="str">
        <v/>
      </c>
      <c r="B1666" t="str">
        <v>tpsfad_c_x</v>
      </c>
      <c r="C1666" t="str">
        <v>FWD</v>
      </c>
      <c r="D1666" t="str">
        <v>SPONT</v>
      </c>
      <c r="E1666" t="str">
        <v/>
      </c>
      <c r="F1666" t="str">
        <v>Other metabolism</v>
      </c>
      <c r="G1666" t="str">
        <v/>
      </c>
    </row>
    <row r="1667" spans="1:7" x14ac:dyDescent="0.2">
      <c r="A1667" t="str">
        <v/>
      </c>
      <c r="B1667" t="str">
        <v>tpsfad_c_x</v>
      </c>
      <c r="C1667" t="str">
        <v>REV</v>
      </c>
      <c r="D1667" t="str">
        <v>SPONT</v>
      </c>
      <c r="E1667" t="str">
        <v/>
      </c>
      <c r="F1667" t="str">
        <v>Other metabolism</v>
      </c>
      <c r="G1667" t="str">
        <v/>
      </c>
    </row>
    <row r="1668" spans="1:7" x14ac:dyDescent="0.2">
      <c r="A1668" t="str">
        <v/>
      </c>
      <c r="B1668" t="str">
        <v>tpsfe2_c_r</v>
      </c>
      <c r="C1668" t="str">
        <v>FWD</v>
      </c>
      <c r="D1668" t="str">
        <v>SPONT</v>
      </c>
      <c r="E1668" t="str">
        <v/>
      </c>
      <c r="F1668" t="str">
        <v>Other metabolism</v>
      </c>
      <c r="G1668" t="str">
        <v/>
      </c>
    </row>
    <row r="1669" spans="1:7" x14ac:dyDescent="0.2">
      <c r="A1669" t="str">
        <v/>
      </c>
      <c r="B1669" t="str">
        <v>tpsfe2_c_r</v>
      </c>
      <c r="C1669" t="str">
        <v>REV</v>
      </c>
      <c r="D1669" t="str">
        <v>SPONT</v>
      </c>
      <c r="E1669" t="str">
        <v/>
      </c>
      <c r="F1669" t="str">
        <v>Other metabolism</v>
      </c>
      <c r="G1669" t="str">
        <v/>
      </c>
    </row>
    <row r="1670" spans="1:7" x14ac:dyDescent="0.2">
      <c r="A1670" t="str">
        <v/>
      </c>
      <c r="B1670" t="str">
        <v>tpsfeCATION_c_n</v>
      </c>
      <c r="C1670" t="str">
        <v>FWD</v>
      </c>
      <c r="D1670" t="str">
        <v>SPONT</v>
      </c>
      <c r="E1670" t="str">
        <v/>
      </c>
      <c r="F1670" t="str">
        <v>Other metabolism</v>
      </c>
      <c r="G1670" t="str">
        <v/>
      </c>
    </row>
    <row r="1671" spans="1:7" x14ac:dyDescent="0.2">
      <c r="A1671" t="str">
        <v/>
      </c>
      <c r="B1671" t="str">
        <v>tpsfeCATION_c_n</v>
      </c>
      <c r="C1671" t="str">
        <v>REV</v>
      </c>
      <c r="D1671" t="str">
        <v>SPONT</v>
      </c>
      <c r="E1671" t="str">
        <v/>
      </c>
      <c r="F1671" t="str">
        <v>Other metabolism</v>
      </c>
      <c r="G1671" t="str">
        <v/>
      </c>
    </row>
    <row r="1672" spans="1:7" x14ac:dyDescent="0.2">
      <c r="A1672" t="str">
        <v/>
      </c>
      <c r="B1672" t="str">
        <v>tpsfmn_c_x</v>
      </c>
      <c r="C1672" t="str">
        <v>FWD</v>
      </c>
      <c r="D1672" t="str">
        <v>SPONT</v>
      </c>
      <c r="E1672" t="str">
        <v/>
      </c>
      <c r="F1672" t="str">
        <v>Other metabolism</v>
      </c>
      <c r="G1672" t="str">
        <v/>
      </c>
    </row>
    <row r="1673" spans="1:7" x14ac:dyDescent="0.2">
      <c r="A1673" t="str">
        <v/>
      </c>
      <c r="B1673" t="str">
        <v>tpsfmn_c_x</v>
      </c>
      <c r="C1673" t="str">
        <v>REV</v>
      </c>
      <c r="D1673" t="str">
        <v>SPONT</v>
      </c>
      <c r="E1673" t="str">
        <v/>
      </c>
      <c r="F1673" t="str">
        <v>Other metabolism</v>
      </c>
      <c r="G1673" t="str">
        <v/>
      </c>
    </row>
    <row r="1674" spans="1:7" x14ac:dyDescent="0.2">
      <c r="A1674" t="str">
        <v/>
      </c>
      <c r="B1674" t="str">
        <v>tpsheme_c_r</v>
      </c>
      <c r="C1674" t="str">
        <v>FWD</v>
      </c>
      <c r="D1674" t="str">
        <v>SPONT</v>
      </c>
      <c r="E1674" t="str">
        <v/>
      </c>
      <c r="F1674" t="str">
        <v>Other metabolism</v>
      </c>
      <c r="G1674" t="str">
        <v/>
      </c>
    </row>
    <row r="1675" spans="1:7" x14ac:dyDescent="0.2">
      <c r="A1675" t="str">
        <v/>
      </c>
      <c r="B1675" t="str">
        <v>tpsheme_c_r</v>
      </c>
      <c r="C1675" t="str">
        <v>REV</v>
      </c>
      <c r="D1675" t="str">
        <v>SPONT</v>
      </c>
      <c r="E1675" t="str">
        <v/>
      </c>
      <c r="F1675" t="str">
        <v>Other metabolism</v>
      </c>
      <c r="G1675" t="str">
        <v/>
      </c>
    </row>
    <row r="1676" spans="1:7" x14ac:dyDescent="0.2">
      <c r="A1676" t="str">
        <v/>
      </c>
      <c r="B1676" t="str">
        <v>tpsheme_c_x</v>
      </c>
      <c r="C1676" t="str">
        <v>FWD</v>
      </c>
      <c r="D1676" t="str">
        <v>SPONT</v>
      </c>
      <c r="E1676" t="str">
        <v/>
      </c>
      <c r="F1676" t="str">
        <v>Other metabolism</v>
      </c>
      <c r="G1676" t="str">
        <v/>
      </c>
    </row>
    <row r="1677" spans="1:7" x14ac:dyDescent="0.2">
      <c r="A1677" t="str">
        <v/>
      </c>
      <c r="B1677" t="str">
        <v>tpsheme_c_x</v>
      </c>
      <c r="C1677" t="str">
        <v>REV</v>
      </c>
      <c r="D1677" t="str">
        <v>SPONT</v>
      </c>
      <c r="E1677" t="str">
        <v/>
      </c>
      <c r="F1677" t="str">
        <v>Other metabolism</v>
      </c>
      <c r="G1677" t="str">
        <v/>
      </c>
    </row>
    <row r="1678" spans="1:7" x14ac:dyDescent="0.2">
      <c r="A1678" t="str">
        <v/>
      </c>
      <c r="B1678" t="str">
        <v>tpsmetal2_c_x</v>
      </c>
      <c r="C1678" t="str">
        <v>FWD</v>
      </c>
      <c r="D1678" t="str">
        <v>SPONT</v>
      </c>
      <c r="E1678" t="str">
        <v/>
      </c>
      <c r="F1678" t="str">
        <v>Other metabolism</v>
      </c>
      <c r="G1678" t="str">
        <v/>
      </c>
    </row>
    <row r="1679" spans="1:7" x14ac:dyDescent="0.2">
      <c r="A1679" t="str">
        <v/>
      </c>
      <c r="B1679" t="str">
        <v>tpsmetal2_c_x</v>
      </c>
      <c r="C1679" t="str">
        <v>REV</v>
      </c>
      <c r="D1679" t="str">
        <v>SPONT</v>
      </c>
      <c r="E1679" t="str">
        <v/>
      </c>
      <c r="F1679" t="str">
        <v>Other metabolism</v>
      </c>
      <c r="G1679" t="str">
        <v/>
      </c>
    </row>
    <row r="1680" spans="1:7" x14ac:dyDescent="0.2">
      <c r="A1680" t="str">
        <v/>
      </c>
      <c r="B1680" t="str">
        <v>tpsmg2_c_m</v>
      </c>
      <c r="C1680" t="str">
        <v>FWD</v>
      </c>
      <c r="D1680" t="str">
        <v>SPONT</v>
      </c>
      <c r="E1680" t="str">
        <v/>
      </c>
      <c r="F1680" t="str">
        <v>Other metabolism</v>
      </c>
      <c r="G1680" t="str">
        <v/>
      </c>
    </row>
    <row r="1681" spans="1:7" x14ac:dyDescent="0.2">
      <c r="A1681" t="str">
        <v/>
      </c>
      <c r="B1681" t="str">
        <v>tpsmg2_c_m</v>
      </c>
      <c r="C1681" t="str">
        <v>REV</v>
      </c>
      <c r="D1681" t="str">
        <v>SPONT</v>
      </c>
      <c r="E1681" t="str">
        <v/>
      </c>
      <c r="F1681" t="str">
        <v>Other metabolism</v>
      </c>
      <c r="G1681" t="str">
        <v/>
      </c>
    </row>
    <row r="1682" spans="1:7" x14ac:dyDescent="0.2">
      <c r="A1682" t="str">
        <v/>
      </c>
      <c r="B1682" t="str">
        <v>tpsmg2_c_n</v>
      </c>
      <c r="C1682" t="str">
        <v>FWD</v>
      </c>
      <c r="D1682" t="str">
        <v>SPONT</v>
      </c>
      <c r="E1682" t="str">
        <v/>
      </c>
      <c r="F1682" t="str">
        <v>Other metabolism</v>
      </c>
      <c r="G1682" t="str">
        <v/>
      </c>
    </row>
    <row r="1683" spans="1:7" x14ac:dyDescent="0.2">
      <c r="A1683" t="str">
        <v/>
      </c>
      <c r="B1683" t="str">
        <v>tpsmg2_c_n</v>
      </c>
      <c r="C1683" t="str">
        <v>REV</v>
      </c>
      <c r="D1683" t="str">
        <v>SPONT</v>
      </c>
      <c r="E1683" t="str">
        <v/>
      </c>
      <c r="F1683" t="str">
        <v>Other metabolism</v>
      </c>
      <c r="G1683" t="str">
        <v/>
      </c>
    </row>
    <row r="1684" spans="1:7" x14ac:dyDescent="0.2">
      <c r="A1684" t="str">
        <v/>
      </c>
      <c r="B1684" t="str">
        <v>tpsmg2_c_r</v>
      </c>
      <c r="C1684" t="str">
        <v>FWD</v>
      </c>
      <c r="D1684" t="str">
        <v>SPONT</v>
      </c>
      <c r="E1684" t="str">
        <v/>
      </c>
      <c r="F1684" t="str">
        <v>Other metabolism</v>
      </c>
      <c r="G1684" t="str">
        <v/>
      </c>
    </row>
    <row r="1685" spans="1:7" x14ac:dyDescent="0.2">
      <c r="A1685" t="str">
        <v/>
      </c>
      <c r="B1685" t="str">
        <v>tpsmg2_c_r</v>
      </c>
      <c r="C1685" t="str">
        <v>REV</v>
      </c>
      <c r="D1685" t="str">
        <v>SPONT</v>
      </c>
      <c r="E1685" t="str">
        <v/>
      </c>
      <c r="F1685" t="str">
        <v>Other metabolism</v>
      </c>
      <c r="G1685" t="str">
        <v/>
      </c>
    </row>
    <row r="1686" spans="1:7" x14ac:dyDescent="0.2">
      <c r="A1686" t="str">
        <v/>
      </c>
      <c r="B1686" t="str">
        <v>tpsmg2_c_rm</v>
      </c>
      <c r="C1686" t="str">
        <v>FWD</v>
      </c>
      <c r="D1686" t="str">
        <v>SPONT</v>
      </c>
      <c r="E1686" t="str">
        <v/>
      </c>
      <c r="F1686" t="str">
        <v>Other metabolism</v>
      </c>
      <c r="G1686" t="str">
        <v/>
      </c>
    </row>
    <row r="1687" spans="1:7" x14ac:dyDescent="0.2">
      <c r="A1687" t="str">
        <v/>
      </c>
      <c r="B1687" t="str">
        <v>tpsmg2_c_rm</v>
      </c>
      <c r="C1687" t="str">
        <v>REV</v>
      </c>
      <c r="D1687" t="str">
        <v>SPONT</v>
      </c>
      <c r="E1687" t="str">
        <v/>
      </c>
      <c r="F1687" t="str">
        <v>Other metabolism</v>
      </c>
      <c r="G1687" t="str">
        <v/>
      </c>
    </row>
    <row r="1688" spans="1:7" x14ac:dyDescent="0.2">
      <c r="A1688" t="str">
        <v/>
      </c>
      <c r="B1688" t="str">
        <v>tpsmg2_c_x</v>
      </c>
      <c r="C1688" t="str">
        <v>FWD</v>
      </c>
      <c r="D1688" t="str">
        <v>SPONT</v>
      </c>
      <c r="E1688" t="str">
        <v/>
      </c>
      <c r="F1688" t="str">
        <v>Other metabolism</v>
      </c>
      <c r="G1688" t="str">
        <v/>
      </c>
    </row>
    <row r="1689" spans="1:7" x14ac:dyDescent="0.2">
      <c r="A1689" t="str">
        <v/>
      </c>
      <c r="B1689" t="str">
        <v>tpsmg2_c_x</v>
      </c>
      <c r="C1689" t="str">
        <v>REV</v>
      </c>
      <c r="D1689" t="str">
        <v>SPONT</v>
      </c>
      <c r="E1689" t="str">
        <v/>
      </c>
      <c r="F1689" t="str">
        <v>Other metabolism</v>
      </c>
      <c r="G1689" t="str">
        <v/>
      </c>
    </row>
    <row r="1690" spans="1:7" x14ac:dyDescent="0.2">
      <c r="A1690" t="str">
        <v/>
      </c>
      <c r="B1690" t="str">
        <v>tpsmg2ormn2_c_en</v>
      </c>
      <c r="C1690" t="str">
        <v>FWD</v>
      </c>
      <c r="D1690" t="str">
        <v>SPONT</v>
      </c>
      <c r="E1690" t="str">
        <v/>
      </c>
      <c r="F1690" t="str">
        <v>Other metabolism</v>
      </c>
      <c r="G1690" t="str">
        <v/>
      </c>
    </row>
    <row r="1691" spans="1:7" x14ac:dyDescent="0.2">
      <c r="A1691" t="str">
        <v/>
      </c>
      <c r="B1691" t="str">
        <v>tpsmg2ormn2_c_en</v>
      </c>
      <c r="C1691" t="str">
        <v>REV</v>
      </c>
      <c r="D1691" t="str">
        <v>SPONT</v>
      </c>
      <c r="E1691" t="str">
        <v/>
      </c>
      <c r="F1691" t="str">
        <v>Other metabolism</v>
      </c>
      <c r="G1691" t="str">
        <v/>
      </c>
    </row>
    <row r="1692" spans="1:7" x14ac:dyDescent="0.2">
      <c r="A1692" t="str">
        <v/>
      </c>
      <c r="B1692" t="str">
        <v>tpsmg2ormn2_c_m</v>
      </c>
      <c r="C1692" t="str">
        <v>FWD</v>
      </c>
      <c r="D1692" t="str">
        <v>SPONT</v>
      </c>
      <c r="E1692" t="str">
        <v/>
      </c>
      <c r="F1692" t="str">
        <v>Other metabolism</v>
      </c>
      <c r="G1692" t="str">
        <v/>
      </c>
    </row>
    <row r="1693" spans="1:7" x14ac:dyDescent="0.2">
      <c r="A1693" t="str">
        <v/>
      </c>
      <c r="B1693" t="str">
        <v>tpsmg2ormn2_c_m</v>
      </c>
      <c r="C1693" t="str">
        <v>REV</v>
      </c>
      <c r="D1693" t="str">
        <v>SPONT</v>
      </c>
      <c r="E1693" t="str">
        <v/>
      </c>
      <c r="F1693" t="str">
        <v>Other metabolism</v>
      </c>
      <c r="G1693" t="str">
        <v/>
      </c>
    </row>
    <row r="1694" spans="1:7" x14ac:dyDescent="0.2">
      <c r="A1694" t="str">
        <v/>
      </c>
      <c r="B1694" t="str">
        <v>tpsmg2ormn2_c_vm</v>
      </c>
      <c r="C1694" t="str">
        <v>FWD</v>
      </c>
      <c r="D1694" t="str">
        <v>SPONT</v>
      </c>
      <c r="E1694" t="str">
        <v/>
      </c>
      <c r="F1694" t="str">
        <v>Other metabolism</v>
      </c>
      <c r="G1694" t="str">
        <v/>
      </c>
    </row>
    <row r="1695" spans="1:7" x14ac:dyDescent="0.2">
      <c r="A1695" t="str">
        <v/>
      </c>
      <c r="B1695" t="str">
        <v>tpsmg2ormn2_c_vm</v>
      </c>
      <c r="C1695" t="str">
        <v>REV</v>
      </c>
      <c r="D1695" t="str">
        <v>SPONT</v>
      </c>
      <c r="E1695" t="str">
        <v/>
      </c>
      <c r="F1695" t="str">
        <v>Other metabolism</v>
      </c>
      <c r="G1695" t="str">
        <v/>
      </c>
    </row>
    <row r="1696" spans="1:7" x14ac:dyDescent="0.2">
      <c r="A1696" t="str">
        <v/>
      </c>
      <c r="B1696" t="str">
        <v>tpsmn2_c_m</v>
      </c>
      <c r="C1696" t="str">
        <v>FWD</v>
      </c>
      <c r="D1696" t="str">
        <v>SPONT</v>
      </c>
      <c r="E1696" t="str">
        <v/>
      </c>
      <c r="F1696" t="str">
        <v>Other metabolism</v>
      </c>
      <c r="G1696" t="str">
        <v/>
      </c>
    </row>
    <row r="1697" spans="1:7" x14ac:dyDescent="0.2">
      <c r="A1697" t="str">
        <v/>
      </c>
      <c r="B1697" t="str">
        <v>tpsmn2_c_m</v>
      </c>
      <c r="C1697" t="str">
        <v>REV</v>
      </c>
      <c r="D1697" t="str">
        <v>SPONT</v>
      </c>
      <c r="E1697" t="str">
        <v/>
      </c>
      <c r="F1697" t="str">
        <v>Other metabolism</v>
      </c>
      <c r="G1697" t="str">
        <v/>
      </c>
    </row>
    <row r="1698" spans="1:7" x14ac:dyDescent="0.2">
      <c r="A1698" t="str">
        <v/>
      </c>
      <c r="B1698" t="str">
        <v>tpsmn2_c_n</v>
      </c>
      <c r="C1698" t="str">
        <v>FWD</v>
      </c>
      <c r="D1698" t="str">
        <v>SPONT</v>
      </c>
      <c r="E1698" t="str">
        <v/>
      </c>
      <c r="F1698" t="str">
        <v>Other metabolism</v>
      </c>
      <c r="G1698" t="str">
        <v/>
      </c>
    </row>
    <row r="1699" spans="1:7" x14ac:dyDescent="0.2">
      <c r="A1699" t="str">
        <v/>
      </c>
      <c r="B1699" t="str">
        <v>tpsmn2_c_n</v>
      </c>
      <c r="C1699" t="str">
        <v>REV</v>
      </c>
      <c r="D1699" t="str">
        <v>SPONT</v>
      </c>
      <c r="E1699" t="str">
        <v/>
      </c>
      <c r="F1699" t="str">
        <v>Other metabolism</v>
      </c>
      <c r="G1699" t="str">
        <v/>
      </c>
    </row>
    <row r="1700" spans="1:7" x14ac:dyDescent="0.2">
      <c r="A1700" t="str">
        <v/>
      </c>
      <c r="B1700" t="str">
        <v>tpsmn2_c_r</v>
      </c>
      <c r="C1700" t="str">
        <v>FWD</v>
      </c>
      <c r="D1700" t="str">
        <v>SPONT</v>
      </c>
      <c r="E1700" t="str">
        <v/>
      </c>
      <c r="F1700" t="str">
        <v>Other metabolism</v>
      </c>
      <c r="G1700" t="str">
        <v/>
      </c>
    </row>
    <row r="1701" spans="1:7" x14ac:dyDescent="0.2">
      <c r="A1701" t="str">
        <v/>
      </c>
      <c r="B1701" t="str">
        <v>tpsmn2_c_r</v>
      </c>
      <c r="C1701" t="str">
        <v>REV</v>
      </c>
      <c r="D1701" t="str">
        <v>SPONT</v>
      </c>
      <c r="E1701" t="str">
        <v/>
      </c>
      <c r="F1701" t="str">
        <v>Other metabolism</v>
      </c>
      <c r="G1701" t="str">
        <v/>
      </c>
    </row>
    <row r="1702" spans="1:7" x14ac:dyDescent="0.2">
      <c r="A1702" t="str">
        <v/>
      </c>
      <c r="B1702" t="str">
        <v>tpsmn2_c_rm</v>
      </c>
      <c r="C1702" t="str">
        <v>FWD</v>
      </c>
      <c r="D1702" t="str">
        <v>SPONT</v>
      </c>
      <c r="E1702" t="str">
        <v/>
      </c>
      <c r="F1702" t="str">
        <v>Other metabolism</v>
      </c>
      <c r="G1702" t="str">
        <v/>
      </c>
    </row>
    <row r="1703" spans="1:7" x14ac:dyDescent="0.2">
      <c r="A1703" t="str">
        <v/>
      </c>
      <c r="B1703" t="str">
        <v>tpsmn2_c_rm</v>
      </c>
      <c r="C1703" t="str">
        <v>REV</v>
      </c>
      <c r="D1703" t="str">
        <v>SPONT</v>
      </c>
      <c r="E1703" t="str">
        <v/>
      </c>
      <c r="F1703" t="str">
        <v>Other metabolism</v>
      </c>
      <c r="G1703" t="str">
        <v/>
      </c>
    </row>
    <row r="1704" spans="1:7" x14ac:dyDescent="0.2">
      <c r="A1704" t="str">
        <v/>
      </c>
      <c r="B1704" t="str">
        <v>tpspydx5p_c_m</v>
      </c>
      <c r="C1704" t="str">
        <v>FWD</v>
      </c>
      <c r="D1704" t="str">
        <v>SPONT</v>
      </c>
      <c r="E1704" t="str">
        <v/>
      </c>
      <c r="F1704" t="str">
        <v>Other metabolism</v>
      </c>
      <c r="G1704" t="str">
        <v/>
      </c>
    </row>
    <row r="1705" spans="1:7" x14ac:dyDescent="0.2">
      <c r="A1705" t="str">
        <v/>
      </c>
      <c r="B1705" t="str">
        <v>tpspydx5p_c_m</v>
      </c>
      <c r="C1705" t="str">
        <v>REV</v>
      </c>
      <c r="D1705" t="str">
        <v>SPONT</v>
      </c>
      <c r="E1705" t="str">
        <v/>
      </c>
      <c r="F1705" t="str">
        <v>Other metabolism</v>
      </c>
      <c r="G1705" t="str">
        <v/>
      </c>
    </row>
    <row r="1706" spans="1:7" x14ac:dyDescent="0.2">
      <c r="A1706" t="str">
        <v/>
      </c>
      <c r="B1706" t="str">
        <v>tpspydx5p_c_r</v>
      </c>
      <c r="C1706" t="str">
        <v>FWD</v>
      </c>
      <c r="D1706" t="str">
        <v>SPONT</v>
      </c>
      <c r="E1706" t="str">
        <v/>
      </c>
      <c r="F1706" t="str">
        <v>Other metabolism</v>
      </c>
      <c r="G1706" t="str">
        <v/>
      </c>
    </row>
    <row r="1707" spans="1:7" x14ac:dyDescent="0.2">
      <c r="A1707" t="str">
        <v/>
      </c>
      <c r="B1707" t="str">
        <v>tpspydx5p_c_r</v>
      </c>
      <c r="C1707" t="str">
        <v>REV</v>
      </c>
      <c r="D1707" t="str">
        <v>SPONT</v>
      </c>
      <c r="E1707" t="str">
        <v/>
      </c>
      <c r="F1707" t="str">
        <v>Other metabolism</v>
      </c>
      <c r="G1707" t="str">
        <v/>
      </c>
    </row>
    <row r="1708" spans="1:7" x14ac:dyDescent="0.2">
      <c r="A1708" t="str">
        <v/>
      </c>
      <c r="B1708" t="str">
        <v>tpspydx5p_c_x</v>
      </c>
      <c r="C1708" t="str">
        <v>FWD</v>
      </c>
      <c r="D1708" t="str">
        <v>SPONT</v>
      </c>
      <c r="E1708" t="str">
        <v/>
      </c>
      <c r="F1708" t="str">
        <v>Other metabolism</v>
      </c>
      <c r="G1708" t="str">
        <v/>
      </c>
    </row>
    <row r="1709" spans="1:7" x14ac:dyDescent="0.2">
      <c r="A1709" t="str">
        <v/>
      </c>
      <c r="B1709" t="str">
        <v>tpspydx5p_c_x</v>
      </c>
      <c r="C1709" t="str">
        <v>REV</v>
      </c>
      <c r="D1709" t="str">
        <v>SPONT</v>
      </c>
      <c r="E1709" t="str">
        <v/>
      </c>
      <c r="F1709" t="str">
        <v>Other metabolism</v>
      </c>
      <c r="G1709" t="str">
        <v/>
      </c>
    </row>
    <row r="1710" spans="1:7" x14ac:dyDescent="0.2">
      <c r="A1710" t="str">
        <v/>
      </c>
      <c r="B1710" t="str">
        <v>tpspyr_c_gm</v>
      </c>
      <c r="C1710" t="str">
        <v>FWD</v>
      </c>
      <c r="D1710" t="str">
        <v>SPONT</v>
      </c>
      <c r="E1710" t="str">
        <v/>
      </c>
      <c r="F1710" t="str">
        <v>Other metabolism</v>
      </c>
      <c r="G1710" t="str">
        <v/>
      </c>
    </row>
    <row r="1711" spans="1:7" x14ac:dyDescent="0.2">
      <c r="A1711" t="str">
        <v/>
      </c>
      <c r="B1711" t="str">
        <v>tpspyr_c_gm</v>
      </c>
      <c r="C1711" t="str">
        <v>REV</v>
      </c>
      <c r="D1711" t="str">
        <v>SPONT</v>
      </c>
      <c r="E1711" t="str">
        <v/>
      </c>
      <c r="F1711" t="str">
        <v>Other metabolism</v>
      </c>
      <c r="G1711" t="str">
        <v/>
      </c>
    </row>
    <row r="1712" spans="1:7" x14ac:dyDescent="0.2">
      <c r="A1712" t="str">
        <v/>
      </c>
      <c r="B1712" t="str">
        <v>tpspyr_c_mm</v>
      </c>
      <c r="C1712" t="str">
        <v>FWD</v>
      </c>
      <c r="D1712" t="str">
        <v>SPONT</v>
      </c>
      <c r="E1712" t="str">
        <v/>
      </c>
      <c r="F1712" t="str">
        <v>Other metabolism</v>
      </c>
      <c r="G1712" t="str">
        <v/>
      </c>
    </row>
    <row r="1713" spans="1:7" x14ac:dyDescent="0.2">
      <c r="A1713" t="str">
        <v/>
      </c>
      <c r="B1713" t="str">
        <v>tpspyr_c_mm</v>
      </c>
      <c r="C1713" t="str">
        <v>REV</v>
      </c>
      <c r="D1713" t="str">
        <v>SPONT</v>
      </c>
      <c r="E1713" t="str">
        <v/>
      </c>
      <c r="F1713" t="str">
        <v>Other metabolism</v>
      </c>
      <c r="G1713" t="str">
        <v/>
      </c>
    </row>
    <row r="1714" spans="1:7" x14ac:dyDescent="0.2">
      <c r="A1714" t="str">
        <v/>
      </c>
      <c r="B1714" t="str">
        <v>tpspyr_c_vm</v>
      </c>
      <c r="C1714" t="str">
        <v>FWD</v>
      </c>
      <c r="D1714" t="str">
        <v>SPONT</v>
      </c>
      <c r="E1714" t="str">
        <v/>
      </c>
      <c r="F1714" t="str">
        <v>Other metabolism</v>
      </c>
      <c r="G1714" t="str">
        <v/>
      </c>
    </row>
    <row r="1715" spans="1:7" x14ac:dyDescent="0.2">
      <c r="A1715" t="str">
        <v/>
      </c>
      <c r="B1715" t="str">
        <v>tpspyr_c_vm</v>
      </c>
      <c r="C1715" t="str">
        <v>REV</v>
      </c>
      <c r="D1715" t="str">
        <v>SPONT</v>
      </c>
      <c r="E1715" t="str">
        <v/>
      </c>
      <c r="F1715" t="str">
        <v>Other metabolism</v>
      </c>
      <c r="G1715" t="str">
        <v/>
      </c>
    </row>
    <row r="1716" spans="1:7" x14ac:dyDescent="0.2">
      <c r="A1716" t="str">
        <v/>
      </c>
      <c r="B1716" t="str">
        <v>tpsthmpp_c_m</v>
      </c>
      <c r="C1716" t="str">
        <v>FWD</v>
      </c>
      <c r="D1716" t="str">
        <v>SPONT</v>
      </c>
      <c r="E1716" t="str">
        <v/>
      </c>
      <c r="F1716" t="str">
        <v>Other metabolism</v>
      </c>
      <c r="G1716" t="str">
        <v/>
      </c>
    </row>
    <row r="1717" spans="1:7" x14ac:dyDescent="0.2">
      <c r="A1717" t="str">
        <v/>
      </c>
      <c r="B1717" t="str">
        <v>tpsthmpp_c_m</v>
      </c>
      <c r="C1717" t="str">
        <v>REV</v>
      </c>
      <c r="D1717" t="str">
        <v>SPONT</v>
      </c>
      <c r="E1717" t="str">
        <v/>
      </c>
      <c r="F1717" t="str">
        <v>Other metabolism</v>
      </c>
      <c r="G1717" t="str">
        <v/>
      </c>
    </row>
    <row r="1718" spans="1:7" x14ac:dyDescent="0.2">
      <c r="A1718" t="str">
        <v/>
      </c>
      <c r="B1718" t="str">
        <v>tpsthmpp_c_x</v>
      </c>
      <c r="C1718" t="str">
        <v>FWD</v>
      </c>
      <c r="D1718" t="str">
        <v>SPONT</v>
      </c>
      <c r="E1718" t="str">
        <v/>
      </c>
      <c r="F1718" t="str">
        <v>Other metabolism</v>
      </c>
      <c r="G1718" t="str">
        <v/>
      </c>
    </row>
    <row r="1719" spans="1:7" x14ac:dyDescent="0.2">
      <c r="A1719" t="str">
        <v/>
      </c>
      <c r="B1719" t="str">
        <v>tpsthmpp_c_x</v>
      </c>
      <c r="C1719" t="str">
        <v>REV</v>
      </c>
      <c r="D1719" t="str">
        <v>SPONT</v>
      </c>
      <c r="E1719" t="str">
        <v/>
      </c>
      <c r="F1719" t="str">
        <v>Other metabolism</v>
      </c>
      <c r="G1719" t="str">
        <v/>
      </c>
    </row>
    <row r="1720" spans="1:7" x14ac:dyDescent="0.2">
      <c r="A1720" t="str">
        <v/>
      </c>
      <c r="B1720" t="str">
        <v>tpszn2_c_n</v>
      </c>
      <c r="C1720" t="str">
        <v>FWD</v>
      </c>
      <c r="D1720" t="str">
        <v>SPONT</v>
      </c>
      <c r="E1720" t="str">
        <v/>
      </c>
      <c r="F1720" t="str">
        <v>Other metabolism</v>
      </c>
      <c r="G1720" t="str">
        <v/>
      </c>
    </row>
    <row r="1721" spans="1:7" x14ac:dyDescent="0.2">
      <c r="A1721" t="str">
        <v/>
      </c>
      <c r="B1721" t="str">
        <v>tpszn2_c_n</v>
      </c>
      <c r="C1721" t="str">
        <v>REV</v>
      </c>
      <c r="D1721" t="str">
        <v>SPONT</v>
      </c>
      <c r="E1721" t="str">
        <v/>
      </c>
      <c r="F1721" t="str">
        <v>Other metabolism</v>
      </c>
      <c r="G1721" t="str">
        <v/>
      </c>
    </row>
    <row r="1722" spans="1:7" x14ac:dyDescent="0.2">
      <c r="A1722" t="str">
        <v/>
      </c>
      <c r="B1722" t="str">
        <v>tpszn2_c_r</v>
      </c>
      <c r="C1722" t="str">
        <v>FWD</v>
      </c>
      <c r="D1722" t="str">
        <v>SPONT</v>
      </c>
      <c r="E1722" t="str">
        <v/>
      </c>
      <c r="F1722" t="str">
        <v>Other metabolism</v>
      </c>
      <c r="G1722" t="str">
        <v/>
      </c>
    </row>
    <row r="1723" spans="1:7" x14ac:dyDescent="0.2">
      <c r="A1723" t="str">
        <v/>
      </c>
      <c r="B1723" t="str">
        <v>tpszn2_c_r</v>
      </c>
      <c r="C1723" t="str">
        <v>REV</v>
      </c>
      <c r="D1723" t="str">
        <v>SPONT</v>
      </c>
      <c r="E1723" t="str">
        <v/>
      </c>
      <c r="F1723" t="str">
        <v>Other metabolism</v>
      </c>
      <c r="G1723" t="str">
        <v/>
      </c>
    </row>
    <row r="1724" spans="1:7" x14ac:dyDescent="0.2">
      <c r="A1724" t="str">
        <v/>
      </c>
      <c r="B1724" t="str">
        <v>TRDR_c</v>
      </c>
      <c r="C1724" t="str">
        <v>FWD</v>
      </c>
      <c r="D1724" t="str">
        <v>rt1320</v>
      </c>
      <c r="E1724" t="str">
        <v>1.8.1.9,1.8.1.7</v>
      </c>
      <c r="F1724" t="str">
        <v>Other metabolism</v>
      </c>
      <c r="G1724" t="str">
        <v>Unassigned</v>
      </c>
    </row>
    <row r="1725" spans="1:7" x14ac:dyDescent="0.2">
      <c r="A1725" t="str">
        <v/>
      </c>
      <c r="B1725" t="str">
        <v>TRDR_m</v>
      </c>
      <c r="C1725" t="str">
        <v>FWD</v>
      </c>
      <c r="D1725" t="str">
        <v>rt7114_m</v>
      </c>
      <c r="E1725" t="str">
        <v>1.8.1.9,1.8.1.7</v>
      </c>
      <c r="F1725" t="str">
        <v>Other metabolism</v>
      </c>
      <c r="G1725" t="str">
        <v>Unassigned</v>
      </c>
    </row>
    <row r="1726" spans="1:7" x14ac:dyDescent="0.2">
      <c r="A1726" t="str">
        <v/>
      </c>
      <c r="B1726" t="str">
        <v>TRE6PP_c</v>
      </c>
      <c r="C1726" t="str">
        <v>FWD</v>
      </c>
      <c r="D1726" t="str">
        <v>TPS12TSL1</v>
      </c>
      <c r="E1726" t="str">
        <v>3.1.3.12</v>
      </c>
      <c r="F1726" t="str">
        <v>Other metabolism</v>
      </c>
      <c r="G1726" t="str">
        <v>Starch and sucrose metabolism</v>
      </c>
    </row>
    <row r="1727" spans="1:7" x14ac:dyDescent="0.2">
      <c r="A1727" t="str">
        <v/>
      </c>
      <c r="B1727" t="str">
        <v>TRE6PS_c</v>
      </c>
      <c r="C1727" t="str">
        <v>FWD</v>
      </c>
      <c r="D1727" t="str">
        <v>TPS12TSL1</v>
      </c>
      <c r="E1727" t="str">
        <v>2.4.1.15</v>
      </c>
      <c r="F1727" t="str">
        <v>Other metabolism</v>
      </c>
      <c r="G1727" t="str">
        <v>Starch and sucrose metabolism</v>
      </c>
    </row>
    <row r="1728" spans="1:7" x14ac:dyDescent="0.2">
      <c r="A1728" t="str">
        <v/>
      </c>
      <c r="B1728" t="str">
        <v>TREH_v</v>
      </c>
      <c r="C1728" t="str">
        <v>FWD</v>
      </c>
      <c r="D1728" t="str">
        <v>rt0008,rt0212</v>
      </c>
      <c r="E1728" t="str">
        <v>3.2.1.28</v>
      </c>
      <c r="F1728" t="str">
        <v>Other metabolism</v>
      </c>
      <c r="G1728" t="str">
        <v>Starch and sucrose metabolism</v>
      </c>
    </row>
    <row r="1729" spans="1:7" x14ac:dyDescent="0.2">
      <c r="A1729" t="str">
        <v/>
      </c>
      <c r="B1729" t="str">
        <v>TROPNDH_c</v>
      </c>
      <c r="C1729" t="str">
        <v>FWD</v>
      </c>
      <c r="D1729" t="str">
        <v>rt0537</v>
      </c>
      <c r="E1729" t="str">
        <v>1.1.1.206</v>
      </c>
      <c r="F1729" t="str">
        <v>Other metabolism</v>
      </c>
      <c r="G1729" t="str">
        <v>Tropane, piperidine and pyridine alkaloid biosynthesis</v>
      </c>
    </row>
    <row r="1730" spans="1:7" x14ac:dyDescent="0.2">
      <c r="A1730" t="str">
        <v/>
      </c>
      <c r="B1730" t="str">
        <v>TROPNDH_c</v>
      </c>
      <c r="C1730" t="str">
        <v>REV</v>
      </c>
      <c r="D1730" t="str">
        <v>rt0537</v>
      </c>
      <c r="E1730" t="str">
        <v>1.1.1.206</v>
      </c>
      <c r="F1730" t="str">
        <v>Other metabolism</v>
      </c>
      <c r="G1730" t="str">
        <v>Tropane, piperidine and pyridine alkaloid biosynthesis</v>
      </c>
    </row>
    <row r="1731" spans="1:7" x14ac:dyDescent="0.2">
      <c r="A1731" t="str">
        <v/>
      </c>
      <c r="B1731" t="str">
        <v>TRPDC_c</v>
      </c>
      <c r="C1731" t="str">
        <v>FWD</v>
      </c>
      <c r="D1731" t="str">
        <v>rt1736</v>
      </c>
      <c r="E1731" t="str">
        <v/>
      </c>
      <c r="F1731" t="str">
        <v>Other metabolism</v>
      </c>
      <c r="G1731" t="str">
        <v>Tryptophan metabolism</v>
      </c>
    </row>
    <row r="1732" spans="1:7" x14ac:dyDescent="0.2">
      <c r="A1732" t="str">
        <v/>
      </c>
      <c r="B1732" t="str">
        <v>TRPDC_c</v>
      </c>
      <c r="C1732" t="str">
        <v>REV</v>
      </c>
      <c r="D1732" t="str">
        <v>rt1736</v>
      </c>
      <c r="E1732" t="str">
        <v/>
      </c>
      <c r="F1732" t="str">
        <v>Other metabolism</v>
      </c>
      <c r="G1732" t="str">
        <v>Tryptophan metabolism</v>
      </c>
    </row>
    <row r="1733" spans="1:7" x14ac:dyDescent="0.2">
      <c r="A1733" t="str">
        <v>TRPO</v>
      </c>
      <c r="B1733" t="str">
        <v>TRPO2_c</v>
      </c>
      <c r="C1733" t="str">
        <v>FWD</v>
      </c>
      <c r="D1733" t="str">
        <v>rt7555</v>
      </c>
      <c r="E1733" t="str">
        <v>1.13.11.11</v>
      </c>
      <c r="F1733" t="str">
        <v>Other metabolism</v>
      </c>
      <c r="G1733" t="str">
        <v>Tryptophan metabolism</v>
      </c>
    </row>
    <row r="1734" spans="1:7" x14ac:dyDescent="0.2">
      <c r="A1734" t="str">
        <v>TRPS</v>
      </c>
      <c r="B1734" t="str">
        <v>TRPS1_c</v>
      </c>
      <c r="C1734" t="str">
        <v>FWD</v>
      </c>
      <c r="D1734" t="str">
        <v>rt0894</v>
      </c>
      <c r="E1734" t="str">
        <v>4.2.1.20</v>
      </c>
      <c r="F1734" t="str">
        <v>Amino acid metabolism</v>
      </c>
      <c r="G1734" t="str">
        <v>Glycine, serine and threonine metabolism</v>
      </c>
    </row>
    <row r="1735" spans="1:7" x14ac:dyDescent="0.2">
      <c r="A1735" t="str">
        <v/>
      </c>
      <c r="B1735" t="str">
        <v>TRPTA_c</v>
      </c>
      <c r="C1735" t="str">
        <v>FWD</v>
      </c>
      <c r="D1735" t="str">
        <v>rt7471</v>
      </c>
      <c r="E1735" t="str">
        <v>2.6.1.27</v>
      </c>
      <c r="F1735" t="str">
        <v>Other metabolism</v>
      </c>
      <c r="G1735" t="str">
        <v>Tryptophan metabolism</v>
      </c>
    </row>
    <row r="1736" spans="1:7" x14ac:dyDescent="0.2">
      <c r="A1736" t="str">
        <v/>
      </c>
      <c r="B1736" t="str">
        <v>TRPTRS_c</v>
      </c>
      <c r="C1736" t="str">
        <v>FWD</v>
      </c>
      <c r="D1736" t="str">
        <v>rt6341</v>
      </c>
      <c r="E1736" t="str">
        <v>6.1.1.2</v>
      </c>
      <c r="F1736" t="str">
        <v>tRNA charging</v>
      </c>
      <c r="G1736" t="str">
        <v>Aminoacyl-tRNA biosynthesis</v>
      </c>
    </row>
    <row r="1737" spans="1:7" x14ac:dyDescent="0.2">
      <c r="A1737" t="str">
        <v/>
      </c>
      <c r="B1737" t="str">
        <v>TRPTRS_m</v>
      </c>
      <c r="C1737" t="str">
        <v>FWD</v>
      </c>
      <c r="D1737" t="str">
        <v>rt7165</v>
      </c>
      <c r="E1737" t="str">
        <v>6.1.1.2</v>
      </c>
      <c r="F1737" t="str">
        <v>tRNA charging</v>
      </c>
      <c r="G1737" t="str">
        <v>Aminoacyl-tRNA biosynthesis</v>
      </c>
    </row>
    <row r="1738" spans="1:7" x14ac:dyDescent="0.2">
      <c r="A1738" t="str">
        <v/>
      </c>
      <c r="B1738" t="str">
        <v>TYRCBOX_x</v>
      </c>
      <c r="C1738" t="str">
        <v>FWD</v>
      </c>
      <c r="D1738" t="str">
        <v>rt5309</v>
      </c>
      <c r="E1738" t="str">
        <v>4.1.1.25</v>
      </c>
      <c r="F1738" t="str">
        <v>Amino acid metabolism</v>
      </c>
      <c r="G1738" t="str">
        <v>Tyrosine metabolism</v>
      </c>
    </row>
    <row r="1739" spans="1:7" x14ac:dyDescent="0.2">
      <c r="A1739" t="str">
        <v/>
      </c>
      <c r="B1739" t="str">
        <v>TYRCBOX_x</v>
      </c>
      <c r="C1739" t="str">
        <v>REV</v>
      </c>
      <c r="D1739" t="str">
        <v>rt5309</v>
      </c>
      <c r="E1739" t="str">
        <v>4.1.1.25</v>
      </c>
      <c r="F1739" t="str">
        <v>Amino acid metabolism</v>
      </c>
      <c r="G1739" t="str">
        <v>Tyrosine metabolism</v>
      </c>
    </row>
    <row r="1740" spans="1:7" x14ac:dyDescent="0.2">
      <c r="A1740" t="str">
        <v/>
      </c>
      <c r="B1740" t="str">
        <v>TYRTA_c</v>
      </c>
      <c r="C1740" t="str">
        <v>FWD</v>
      </c>
      <c r="D1740" t="str">
        <v>rt7471,rt7697</v>
      </c>
      <c r="E1740" t="str">
        <v>2.6.1.1</v>
      </c>
      <c r="F1740" t="str">
        <v>Amino acid metabolism</v>
      </c>
      <c r="G1740" t="str">
        <v>Arginine and proline metabolism</v>
      </c>
    </row>
    <row r="1741" spans="1:7" x14ac:dyDescent="0.2">
      <c r="A1741" t="str">
        <v/>
      </c>
      <c r="B1741" t="str">
        <v>TYRTA_c</v>
      </c>
      <c r="C1741" t="str">
        <v>REV</v>
      </c>
      <c r="D1741" t="str">
        <v>rt7471,rt7697</v>
      </c>
      <c r="E1741" t="str">
        <v>2.6.1.1</v>
      </c>
      <c r="F1741" t="str">
        <v>Amino acid metabolism</v>
      </c>
      <c r="G1741" t="str">
        <v>Arginine and proline metabolism</v>
      </c>
    </row>
    <row r="1742" spans="1:7" x14ac:dyDescent="0.2">
      <c r="A1742" t="str">
        <v/>
      </c>
      <c r="B1742" t="str">
        <v>TYRTA_m</v>
      </c>
      <c r="C1742" t="str">
        <v>FWD</v>
      </c>
      <c r="D1742" t="str">
        <v>rt5562_m</v>
      </c>
      <c r="E1742" t="str">
        <v/>
      </c>
      <c r="F1742" t="str">
        <v>Amino acid metabolism</v>
      </c>
      <c r="G1742" t="str">
        <v>Phenylalanine, tyrosine and tryptophan metabolism</v>
      </c>
    </row>
    <row r="1743" spans="1:7" x14ac:dyDescent="0.2">
      <c r="A1743" t="str">
        <v/>
      </c>
      <c r="B1743" t="str">
        <v>TYRTAi_x</v>
      </c>
      <c r="C1743" t="str">
        <v>FWD</v>
      </c>
      <c r="D1743" t="str">
        <v>rt0568_x,rt1784_x,rt5562_x</v>
      </c>
      <c r="E1743" t="str">
        <v>2.6.1.1</v>
      </c>
      <c r="F1743" t="str">
        <v>Amino acid metabolism</v>
      </c>
      <c r="G1743" t="str">
        <v>Arginine and proline metabolism</v>
      </c>
    </row>
    <row r="1744" spans="1:7" x14ac:dyDescent="0.2">
      <c r="A1744" t="str">
        <v/>
      </c>
      <c r="B1744" t="str">
        <v>TYRTRS_c</v>
      </c>
      <c r="C1744" t="str">
        <v>FWD</v>
      </c>
      <c r="D1744" t="str">
        <v>rt8273</v>
      </c>
      <c r="E1744" t="str">
        <v>6.1.1.1</v>
      </c>
      <c r="F1744" t="str">
        <v>tRNA charging</v>
      </c>
      <c r="G1744" t="str">
        <v>Aminoacyl-tRNA biosynthesis</v>
      </c>
    </row>
    <row r="1745" spans="1:7" x14ac:dyDescent="0.2">
      <c r="A1745" t="str">
        <v/>
      </c>
      <c r="B1745" t="str">
        <v>TYRTRS_m</v>
      </c>
      <c r="C1745" t="str">
        <v>FWD</v>
      </c>
      <c r="D1745" t="str">
        <v>rt4769</v>
      </c>
      <c r="E1745" t="str">
        <v>6.1.1.1</v>
      </c>
      <c r="F1745" t="str">
        <v>tRNA charging</v>
      </c>
      <c r="G1745" t="str">
        <v>Aminoacyl-tRNA biosynthesis</v>
      </c>
    </row>
    <row r="1746" spans="1:7" x14ac:dyDescent="0.2">
      <c r="A1746" t="str">
        <v/>
      </c>
      <c r="B1746" t="str">
        <v>UAGDP_c</v>
      </c>
      <c r="C1746" t="str">
        <v>FWD</v>
      </c>
      <c r="D1746" t="str">
        <v>rt0711</v>
      </c>
      <c r="E1746" t="str">
        <v>2.7.7.23</v>
      </c>
      <c r="F1746" t="str">
        <v>Other metabolism</v>
      </c>
      <c r="G1746" t="str">
        <v>Amino sugar and nucleotide sugar metabolism</v>
      </c>
    </row>
    <row r="1747" spans="1:7" x14ac:dyDescent="0.2">
      <c r="A1747" t="str">
        <v/>
      </c>
      <c r="B1747" t="str">
        <v>UAGDP_c</v>
      </c>
      <c r="C1747" t="str">
        <v>REV</v>
      </c>
      <c r="D1747" t="str">
        <v>rt0711</v>
      </c>
      <c r="E1747" t="str">
        <v>2.7.7.23</v>
      </c>
      <c r="F1747" t="str">
        <v>Other metabolism</v>
      </c>
      <c r="G1747" t="str">
        <v>Amino sugar and nucleotide sugar metabolism</v>
      </c>
    </row>
    <row r="1748" spans="1:7" x14ac:dyDescent="0.2">
      <c r="A1748" t="str">
        <v/>
      </c>
      <c r="B1748" t="str">
        <v>UDPG4E_c</v>
      </c>
      <c r="C1748" t="str">
        <v>FWD</v>
      </c>
      <c r="D1748" t="str">
        <v>rt0601</v>
      </c>
      <c r="E1748" t="str">
        <v>5.1.3.2</v>
      </c>
      <c r="F1748" t="str">
        <v>Other metabolism</v>
      </c>
      <c r="G1748" t="str">
        <v>Galactose metabolism</v>
      </c>
    </row>
    <row r="1749" spans="1:7" x14ac:dyDescent="0.2">
      <c r="A1749" t="str">
        <v/>
      </c>
      <c r="B1749" t="str">
        <v>UDPG4E_c</v>
      </c>
      <c r="C1749" t="str">
        <v>REV</v>
      </c>
      <c r="D1749" t="str">
        <v>rt0601</v>
      </c>
      <c r="E1749" t="str">
        <v>5.1.3.2</v>
      </c>
      <c r="F1749" t="str">
        <v>Other metabolism</v>
      </c>
      <c r="G1749" t="str">
        <v>Galactose metabolism</v>
      </c>
    </row>
    <row r="1750" spans="1:7" x14ac:dyDescent="0.2">
      <c r="A1750" t="str">
        <v/>
      </c>
      <c r="B1750" t="str">
        <v>UDPGD_c</v>
      </c>
      <c r="C1750" t="str">
        <v>FWD</v>
      </c>
      <c r="D1750" t="str">
        <v>rt3408</v>
      </c>
      <c r="E1750" t="str">
        <v>1.1.1.22</v>
      </c>
      <c r="F1750" t="str">
        <v>Other biosynthetic metabolism</v>
      </c>
      <c r="G1750" t="str">
        <v>Pentose and glucuronate interconversions</v>
      </c>
    </row>
    <row r="1751" spans="1:7" x14ac:dyDescent="0.2">
      <c r="A1751" t="str">
        <v/>
      </c>
      <c r="B1751" t="str">
        <v>UDPGLDC_c</v>
      </c>
      <c r="C1751" t="str">
        <v>FWD</v>
      </c>
      <c r="D1751" t="str">
        <v>rt7050</v>
      </c>
      <c r="E1751" t="str">
        <v>4.1.1.35</v>
      </c>
      <c r="F1751" t="str">
        <v>Other metabolism</v>
      </c>
      <c r="G1751" t="str">
        <v>Amino sugar and nucleotide sugar metabolism</v>
      </c>
    </row>
    <row r="1752" spans="1:7" x14ac:dyDescent="0.2">
      <c r="A1752" t="str">
        <v/>
      </c>
      <c r="B1752" t="str">
        <v>UGLT_c</v>
      </c>
      <c r="C1752" t="str">
        <v>FWD</v>
      </c>
      <c r="D1752" t="str">
        <v>rt2964</v>
      </c>
      <c r="E1752" t="str">
        <v>2.7.7.12</v>
      </c>
      <c r="F1752" t="str">
        <v>Other metabolism</v>
      </c>
      <c r="G1752" t="str">
        <v>Galactose metabolism</v>
      </c>
    </row>
    <row r="1753" spans="1:7" x14ac:dyDescent="0.2">
      <c r="A1753" t="str">
        <v/>
      </c>
      <c r="B1753" t="str">
        <v>UMPK_c</v>
      </c>
      <c r="C1753" t="str">
        <v>FWD</v>
      </c>
      <c r="D1753" t="str">
        <v>rt4822_c</v>
      </c>
      <c r="E1753" t="str">
        <v>2.7.4.4</v>
      </c>
      <c r="F1753" t="str">
        <v>RNA metabolism</v>
      </c>
      <c r="G1753" t="str">
        <v>Pyrimidine metabolism</v>
      </c>
    </row>
    <row r="1754" spans="1:7" x14ac:dyDescent="0.2">
      <c r="A1754" t="str">
        <v/>
      </c>
      <c r="B1754" t="str">
        <v>UMPK_n</v>
      </c>
      <c r="C1754" t="str">
        <v>FWD</v>
      </c>
      <c r="D1754" t="str">
        <v>rt4822_n</v>
      </c>
      <c r="E1754" t="str">
        <v>2.7.4.4</v>
      </c>
      <c r="F1754" t="str">
        <v>Other metabolism</v>
      </c>
      <c r="G1754" t="str">
        <v>Nucleotide metabolism</v>
      </c>
    </row>
    <row r="1755" spans="1:7" x14ac:dyDescent="0.2">
      <c r="A1755" t="str">
        <v>UNK</v>
      </c>
      <c r="B1755" t="str">
        <v>UNK3_c</v>
      </c>
      <c r="C1755" t="str">
        <v>FWD</v>
      </c>
      <c r="D1755" t="str">
        <v>rt5646,rt6242_c,rt7471,rt7697</v>
      </c>
      <c r="E1755" t="str">
        <v>2.6.1.5</v>
      </c>
      <c r="F1755" t="str">
        <v>Amino acid metabolism</v>
      </c>
      <c r="G1755" t="str">
        <v>Cysteine and methionine metabolism</v>
      </c>
    </row>
    <row r="1756" spans="1:7" x14ac:dyDescent="0.2">
      <c r="A1756" t="str">
        <v>UPP3MT_</v>
      </c>
      <c r="B1756" t="str">
        <v>UPP3MT_2_c</v>
      </c>
      <c r="C1756" t="str">
        <v>FWD</v>
      </c>
      <c r="D1756" t="str">
        <v>rt2682</v>
      </c>
      <c r="E1756" t="str">
        <v>2.1.1.107</v>
      </c>
      <c r="F1756" t="str">
        <v>Other biosynthetic metabolism</v>
      </c>
      <c r="G1756" t="str">
        <v>Heme metabolism</v>
      </c>
    </row>
    <row r="1757" spans="1:7" x14ac:dyDescent="0.2">
      <c r="A1757" t="str">
        <v/>
      </c>
      <c r="B1757" t="str">
        <v>UPP3S_c</v>
      </c>
      <c r="C1757" t="str">
        <v>FWD</v>
      </c>
      <c r="D1757" t="str">
        <v>rt2147</v>
      </c>
      <c r="E1757" t="str">
        <v>4.2.1.75</v>
      </c>
      <c r="F1757" t="str">
        <v>Other biosynthetic metabolism</v>
      </c>
      <c r="G1757" t="str">
        <v>Heme metabolism</v>
      </c>
    </row>
    <row r="1758" spans="1:7" x14ac:dyDescent="0.2">
      <c r="A1758" t="str">
        <v>UPPDC</v>
      </c>
      <c r="B1758" t="str">
        <v>UPPDC1_c</v>
      </c>
      <c r="C1758" t="str">
        <v>FWD</v>
      </c>
      <c r="D1758" t="str">
        <v>rt5811</v>
      </c>
      <c r="E1758" t="str">
        <v>4.1.1.37</v>
      </c>
      <c r="F1758" t="str">
        <v>Other biosynthetic metabolism</v>
      </c>
      <c r="G1758" t="str">
        <v>Heme metabolism</v>
      </c>
    </row>
    <row r="1759" spans="1:7" x14ac:dyDescent="0.2">
      <c r="A1759" t="str">
        <v/>
      </c>
      <c r="B1759" t="str">
        <v>UPPRT_c</v>
      </c>
      <c r="C1759" t="str">
        <v>FWD</v>
      </c>
      <c r="D1759" t="str">
        <v>rt5873,rt6727</v>
      </c>
      <c r="E1759" t="str">
        <v>2.4.2.9</v>
      </c>
      <c r="F1759" t="str">
        <v>RNA metabolism</v>
      </c>
      <c r="G1759" t="str">
        <v>Pyrimidine metabolism</v>
      </c>
    </row>
    <row r="1760" spans="1:7" x14ac:dyDescent="0.2">
      <c r="A1760" t="str">
        <v/>
      </c>
      <c r="B1760" t="str">
        <v>UREA_c</v>
      </c>
      <c r="C1760" t="str">
        <v>FWD</v>
      </c>
      <c r="D1760" t="str">
        <v>rt2839</v>
      </c>
      <c r="E1760" t="str">
        <v/>
      </c>
      <c r="F1760" t="str">
        <v>Amino acid metabolism</v>
      </c>
      <c r="G1760" t="str">
        <v>Arginine and proline metabolism</v>
      </c>
    </row>
    <row r="1761" spans="1:7" x14ac:dyDescent="0.2">
      <c r="A1761" t="str">
        <v/>
      </c>
      <c r="B1761" t="str">
        <v>UREA_c</v>
      </c>
      <c r="C1761" t="str">
        <v>REV</v>
      </c>
      <c r="D1761" t="str">
        <v>rt2839</v>
      </c>
      <c r="E1761" t="str">
        <v/>
      </c>
      <c r="F1761" t="str">
        <v>Amino acid metabolism</v>
      </c>
      <c r="G1761" t="str">
        <v>Arginine and proline metabolism</v>
      </c>
    </row>
    <row r="1762" spans="1:7" x14ac:dyDescent="0.2">
      <c r="A1762" t="str">
        <v/>
      </c>
      <c r="B1762" t="str">
        <v>UREASE_c</v>
      </c>
      <c r="C1762" t="str">
        <v>FWD</v>
      </c>
      <c r="D1762" t="str">
        <v>rt0958</v>
      </c>
      <c r="E1762" t="str">
        <v>6.3.4.6</v>
      </c>
      <c r="F1762" t="str">
        <v>Amino acid metabolism</v>
      </c>
      <c r="G1762" t="str">
        <v>Arginine and proline metabolism</v>
      </c>
    </row>
    <row r="1763" spans="1:7" x14ac:dyDescent="0.2">
      <c r="A1763" t="str">
        <v>URIDK</v>
      </c>
      <c r="B1763" t="str">
        <v>URIDK2_n</v>
      </c>
      <c r="C1763" t="str">
        <v>FWD</v>
      </c>
      <c r="D1763" t="str">
        <v>rt4822_n</v>
      </c>
      <c r="E1763" t="str">
        <v>2.7.4.4</v>
      </c>
      <c r="F1763" t="str">
        <v>RNA metabolism</v>
      </c>
      <c r="G1763" t="str">
        <v>Pyrimidine metabolism</v>
      </c>
    </row>
    <row r="1764" spans="1:7" x14ac:dyDescent="0.2">
      <c r="A1764" t="str">
        <v/>
      </c>
      <c r="B1764" t="str">
        <v>URIDK2i_c</v>
      </c>
      <c r="C1764" t="str">
        <v>FWD</v>
      </c>
      <c r="D1764" t="str">
        <v>rt4822_c</v>
      </c>
      <c r="E1764" t="str">
        <v>2.7.4.4</v>
      </c>
      <c r="F1764" t="str">
        <v>RNA metabolism</v>
      </c>
      <c r="G1764" t="str">
        <v>Pyrimidine metabolism</v>
      </c>
    </row>
    <row r="1765" spans="1:7" x14ac:dyDescent="0.2">
      <c r="A1765" t="str">
        <v/>
      </c>
      <c r="B1765" t="str">
        <v>URIH_c</v>
      </c>
      <c r="C1765" t="str">
        <v>FWD</v>
      </c>
      <c r="D1765" t="str">
        <v>rt4016,rt5402</v>
      </c>
      <c r="E1765" t="str">
        <v>3.2.2.3</v>
      </c>
      <c r="F1765" t="str">
        <v>RNA metabolism</v>
      </c>
      <c r="G1765" t="str">
        <v>Pyrimidine metabolism</v>
      </c>
    </row>
    <row r="1766" spans="1:7" x14ac:dyDescent="0.2">
      <c r="A1766" t="str">
        <v>URIK</v>
      </c>
      <c r="B1766" t="str">
        <v>URIK1_c</v>
      </c>
      <c r="C1766" t="str">
        <v>FWD</v>
      </c>
      <c r="D1766" t="str">
        <v>rt0265</v>
      </c>
      <c r="E1766" t="str">
        <v>2.7.1.48</v>
      </c>
      <c r="F1766" t="str">
        <v>RNA metabolism</v>
      </c>
      <c r="G1766" t="str">
        <v>Pyrimidine metabolism</v>
      </c>
    </row>
    <row r="1767" spans="1:7" x14ac:dyDescent="0.2">
      <c r="A1767" t="str">
        <v>URIK</v>
      </c>
      <c r="B1767" t="str">
        <v>URIK2_c</v>
      </c>
      <c r="C1767" t="str">
        <v>FWD</v>
      </c>
      <c r="D1767" t="str">
        <v>rt0265</v>
      </c>
      <c r="E1767" t="str">
        <v>2.7.1.48</v>
      </c>
      <c r="F1767" t="str">
        <v>RNA metabolism</v>
      </c>
      <c r="G1767" t="str">
        <v>Pyrimidine metabolism</v>
      </c>
    </row>
    <row r="1768" spans="1:7" x14ac:dyDescent="0.2">
      <c r="A1768" t="str">
        <v/>
      </c>
      <c r="B1768" t="str">
        <v>URO_c</v>
      </c>
      <c r="C1768" t="str">
        <v>FWD</v>
      </c>
      <c r="D1768" t="str">
        <v>rt2202</v>
      </c>
      <c r="E1768" t="str">
        <v/>
      </c>
      <c r="F1768" t="str">
        <v>RNA metabolism</v>
      </c>
      <c r="G1768" t="str">
        <v>Purine metabolism</v>
      </c>
    </row>
    <row r="1769" spans="1:7" x14ac:dyDescent="0.2">
      <c r="A1769" t="str">
        <v/>
      </c>
      <c r="B1769" t="str">
        <v>VALTA_c</v>
      </c>
      <c r="C1769" t="str">
        <v>FWD</v>
      </c>
      <c r="D1769" t="str">
        <v>rt5646,rt6485</v>
      </c>
      <c r="E1769" t="str">
        <v>2.6.1.42</v>
      </c>
      <c r="F1769" t="str">
        <v>Amino acid metabolism</v>
      </c>
      <c r="G1769" t="str">
        <v>Valine, leucine and isoleucine metabolism</v>
      </c>
    </row>
    <row r="1770" spans="1:7" x14ac:dyDescent="0.2">
      <c r="A1770" t="str">
        <v/>
      </c>
      <c r="B1770" t="str">
        <v>VALTA_c</v>
      </c>
      <c r="C1770" t="str">
        <v>REV</v>
      </c>
      <c r="D1770" t="str">
        <v>rt5646,rt6485</v>
      </c>
      <c r="E1770" t="str">
        <v>2.6.1.42</v>
      </c>
      <c r="F1770" t="str">
        <v>Amino acid metabolism</v>
      </c>
      <c r="G1770" t="str">
        <v>Valine, leucine and isoleucine metabolism</v>
      </c>
    </row>
    <row r="1771" spans="1:7" x14ac:dyDescent="0.2">
      <c r="A1771" t="str">
        <v/>
      </c>
      <c r="B1771" t="str">
        <v>VALTA_m</v>
      </c>
      <c r="C1771" t="str">
        <v>FWD</v>
      </c>
      <c r="D1771" t="str">
        <v>rt6242_m</v>
      </c>
      <c r="E1771" t="str">
        <v>2.6.1.42</v>
      </c>
      <c r="F1771" t="str">
        <v>Amino acid metabolism</v>
      </c>
      <c r="G1771" t="str">
        <v>Valine, leucine and isoleucine metabolism</v>
      </c>
    </row>
    <row r="1772" spans="1:7" x14ac:dyDescent="0.2">
      <c r="A1772" t="str">
        <v/>
      </c>
      <c r="B1772" t="str">
        <v>VALTA_m</v>
      </c>
      <c r="C1772" t="str">
        <v>REV</v>
      </c>
      <c r="D1772" t="str">
        <v>rt6242_m</v>
      </c>
      <c r="E1772" t="str">
        <v>2.6.1.42</v>
      </c>
      <c r="F1772" t="str">
        <v>Amino acid metabolism</v>
      </c>
      <c r="G1772" t="str">
        <v>Valine, leucine and isoleucine metabolism</v>
      </c>
    </row>
    <row r="1773" spans="1:7" x14ac:dyDescent="0.2">
      <c r="A1773" t="str">
        <v/>
      </c>
      <c r="B1773" t="str">
        <v>VALTRS_c</v>
      </c>
      <c r="C1773" t="str">
        <v>FWD</v>
      </c>
      <c r="D1773" t="str">
        <v>rt8160_c</v>
      </c>
      <c r="E1773" t="str">
        <v>6.1.1.9</v>
      </c>
      <c r="F1773" t="str">
        <v>tRNA charging</v>
      </c>
      <c r="G1773" t="str">
        <v>Aminoacyl-tRNA biosynthesis</v>
      </c>
    </row>
    <row r="1774" spans="1:7" x14ac:dyDescent="0.2">
      <c r="A1774" t="str">
        <v/>
      </c>
      <c r="B1774" t="str">
        <v>VALTRS_m</v>
      </c>
      <c r="C1774" t="str">
        <v>FWD</v>
      </c>
      <c r="D1774" t="str">
        <v>rt8160_m</v>
      </c>
      <c r="E1774" t="str">
        <v>6.1.1.9</v>
      </c>
      <c r="F1774" t="str">
        <v>tRNA charging</v>
      </c>
      <c r="G1774" t="str">
        <v>Aminoacyl-tRNA biosynthesis</v>
      </c>
    </row>
    <row r="1775" spans="1:7" x14ac:dyDescent="0.2">
      <c r="A1775" t="str">
        <v/>
      </c>
      <c r="B1775" t="str">
        <v>VANLLOX_x</v>
      </c>
      <c r="C1775" t="str">
        <v>FWD</v>
      </c>
      <c r="D1775" t="str">
        <v>rt7726</v>
      </c>
      <c r="E1775" t="str">
        <v>1.1.3.38</v>
      </c>
      <c r="F1775" t="str">
        <v>Other metabolism</v>
      </c>
      <c r="G1775" t="str">
        <v>Aminobenzoate degradation</v>
      </c>
    </row>
    <row r="1776" spans="1:7" x14ac:dyDescent="0.2">
      <c r="A1776" t="str">
        <v/>
      </c>
      <c r="B1776" t="str">
        <v>XAND_c</v>
      </c>
      <c r="C1776" t="str">
        <v>FWD</v>
      </c>
      <c r="D1776" t="str">
        <v>rt7594</v>
      </c>
      <c r="E1776" t="str">
        <v/>
      </c>
      <c r="F1776" t="str">
        <v>RNA metabolism</v>
      </c>
      <c r="G1776" t="str">
        <v>Purine metabolism</v>
      </c>
    </row>
    <row r="1777" spans="1:7" x14ac:dyDescent="0.2">
      <c r="A1777" t="str">
        <v/>
      </c>
      <c r="B1777" t="str">
        <v>XAND_c</v>
      </c>
      <c r="C1777" t="str">
        <v>REV</v>
      </c>
      <c r="D1777" t="str">
        <v>rt7594</v>
      </c>
      <c r="E1777" t="str">
        <v/>
      </c>
      <c r="F1777" t="str">
        <v>RNA metabolism</v>
      </c>
      <c r="G1777" t="str">
        <v>Purine metabolism</v>
      </c>
    </row>
    <row r="1778" spans="1:7" x14ac:dyDescent="0.2">
      <c r="A1778" t="str">
        <v/>
      </c>
      <c r="B1778" t="str">
        <v>XPPT_c</v>
      </c>
      <c r="C1778" t="str">
        <v>FWD</v>
      </c>
      <c r="D1778" t="str">
        <v>rt4077</v>
      </c>
      <c r="E1778" t="str">
        <v>2.4.2.8</v>
      </c>
      <c r="F1778" t="str">
        <v>RNA metabolism</v>
      </c>
      <c r="G1778" t="str">
        <v>Purine metabolism</v>
      </c>
    </row>
    <row r="1779" spans="1:7" x14ac:dyDescent="0.2">
      <c r="A1779" t="str">
        <v/>
      </c>
      <c r="B1779" t="str">
        <v>XU5PFGT_x</v>
      </c>
      <c r="C1779" t="str">
        <v>FWD</v>
      </c>
      <c r="D1779" t="str">
        <v>rt7263_x</v>
      </c>
      <c r="E1779" t="str">
        <v/>
      </c>
      <c r="F1779" t="str">
        <v>Other metabolism</v>
      </c>
      <c r="G1779" t="str">
        <v>Methane metabolism</v>
      </c>
    </row>
    <row r="1780" spans="1:7" x14ac:dyDescent="0.2">
      <c r="A1780" t="str">
        <v>XYLI</v>
      </c>
      <c r="B1780" t="str">
        <v>XYLI1_c</v>
      </c>
      <c r="C1780" t="str">
        <v>FWD</v>
      </c>
      <c r="D1780" t="str">
        <v>rt0738,rt5360</v>
      </c>
      <c r="E1780" t="str">
        <v>5.3.1.5</v>
      </c>
      <c r="F1780" t="str">
        <v>Other metabolism</v>
      </c>
      <c r="G1780" t="str">
        <v>Alternative carbon metabolism</v>
      </c>
    </row>
    <row r="1781" spans="1:7" x14ac:dyDescent="0.2">
      <c r="A1781" t="str">
        <v>XYLI</v>
      </c>
      <c r="B1781" t="str">
        <v>XYLI1_c</v>
      </c>
      <c r="C1781" t="str">
        <v>REV</v>
      </c>
      <c r="D1781" t="str">
        <v>rt0738,rt5360</v>
      </c>
      <c r="E1781" t="str">
        <v>5.3.1.5</v>
      </c>
      <c r="F1781" t="str">
        <v>Other metabolism</v>
      </c>
      <c r="G1781" t="str">
        <v>Alternative carbon metabolism</v>
      </c>
    </row>
    <row r="1782" spans="1:7" x14ac:dyDescent="0.2">
      <c r="A1782" t="str">
        <v>XYLI</v>
      </c>
      <c r="B1782" t="str">
        <v>XYLI2_c</v>
      </c>
      <c r="C1782" t="str">
        <v>FWD</v>
      </c>
      <c r="D1782" t="str">
        <v>rt0738,rt5360</v>
      </c>
      <c r="E1782" t="str">
        <v>5.3.1.5</v>
      </c>
      <c r="F1782" t="str">
        <v>Other metabolism</v>
      </c>
      <c r="G1782" t="str">
        <v>Alternative carbon metabolism</v>
      </c>
    </row>
    <row r="1783" spans="1:7" x14ac:dyDescent="0.2">
      <c r="A1783" t="str">
        <v/>
      </c>
      <c r="B1783" t="str">
        <v>XYLK_c</v>
      </c>
      <c r="C1783" t="str">
        <v>FWD</v>
      </c>
      <c r="D1783" t="str">
        <v>rt8482</v>
      </c>
      <c r="E1783" t="str">
        <v>2.7.1.17</v>
      </c>
      <c r="F1783" t="str">
        <v>Other biosynthetic metabolism</v>
      </c>
      <c r="G1783" t="str">
        <v>Pentose and glucuronate interconversions</v>
      </c>
    </row>
    <row r="1784" spans="1:7" x14ac:dyDescent="0.2">
      <c r="A1784" t="str">
        <v/>
      </c>
      <c r="B1784" t="str">
        <v>XYLRy_c</v>
      </c>
      <c r="C1784" t="str">
        <v>FWD</v>
      </c>
      <c r="D1784" t="str">
        <v>rt1406</v>
      </c>
      <c r="E1784" t="str">
        <v>1.1.1.307</v>
      </c>
      <c r="F1784" t="str">
        <v>Other metabolism</v>
      </c>
      <c r="G1784" t="str">
        <v>Alternative carbon metabolism</v>
      </c>
    </row>
    <row r="1785" spans="1:7" x14ac:dyDescent="0.2">
      <c r="A1785" t="str">
        <v/>
      </c>
      <c r="B1785" t="str">
        <v>XYLRy_c</v>
      </c>
      <c r="C1785" t="str">
        <v>REV</v>
      </c>
      <c r="D1785" t="str">
        <v>rt1406</v>
      </c>
      <c r="E1785" t="str">
        <v>1.1.1.307</v>
      </c>
      <c r="F1785" t="str">
        <v>Other metabolism</v>
      </c>
      <c r="G1785" t="str">
        <v>Alternative carbon metabolism</v>
      </c>
    </row>
    <row r="1786" spans="1:7" x14ac:dyDescent="0.2">
      <c r="A1786" t="str">
        <v/>
      </c>
      <c r="B1786" t="str">
        <v>XYLTOR_c</v>
      </c>
      <c r="C1786" t="str">
        <v>FWD</v>
      </c>
      <c r="D1786" t="str">
        <v>rt4609</v>
      </c>
      <c r="E1786" t="str">
        <v>1.1.1.9</v>
      </c>
      <c r="F1786" t="str">
        <v>Other metabolism</v>
      </c>
      <c r="G1786" t="str">
        <v>Alternative carbon metabolism</v>
      </c>
    </row>
    <row r="1787" spans="1:7" x14ac:dyDescent="0.2">
      <c r="A1787" t="str">
        <v/>
      </c>
      <c r="B1787" t="str">
        <v>XYLTOR_c</v>
      </c>
      <c r="C1787" t="str">
        <v>REV</v>
      </c>
      <c r="D1787" t="str">
        <v>rt4609</v>
      </c>
      <c r="E1787" t="str">
        <v>1.1.1.9</v>
      </c>
      <c r="F1787" t="str">
        <v>Other metabolism</v>
      </c>
      <c r="G1787" t="str">
        <v>Alternative carbon metabolism</v>
      </c>
    </row>
    <row r="1788" spans="1:7" x14ac:dyDescent="0.2">
      <c r="A1788" t="str">
        <v/>
      </c>
      <c r="B1788" t="str">
        <v>XYLURx_c</v>
      </c>
      <c r="C1788" t="str">
        <v>FWD</v>
      </c>
      <c r="D1788" t="str">
        <v>rt0620,rt0736</v>
      </c>
      <c r="E1788" t="str">
        <v>1.1.1.15</v>
      </c>
      <c r="F1788" t="str">
        <v>Other metabolism</v>
      </c>
      <c r="G1788" t="str">
        <v>Alternative carbon metabolism</v>
      </c>
    </row>
    <row r="1789" spans="1:7" x14ac:dyDescent="0.2">
      <c r="A1789" t="str">
        <v/>
      </c>
      <c r="B1789" t="str">
        <v>XYLURy_c</v>
      </c>
      <c r="C1789" t="str">
        <v>FWD</v>
      </c>
      <c r="D1789" t="str">
        <v>rt0620,rt0736</v>
      </c>
      <c r="E1789" t="str">
        <v>1.1.1.10</v>
      </c>
      <c r="F1789" t="str">
        <v>Other metabolism</v>
      </c>
      <c r="G1789" t="str">
        <v>Alternative carbon metabolism</v>
      </c>
    </row>
    <row r="1790" spans="1:7" x14ac:dyDescent="0.2">
      <c r="A1790" t="str">
        <v/>
      </c>
      <c r="B1790" t="str">
        <v>YUMPS_c</v>
      </c>
      <c r="C1790" t="str">
        <v>FWD</v>
      </c>
      <c r="D1790" t="str">
        <v>rt6068,rt7720,rt8055</v>
      </c>
      <c r="E1790" t="str">
        <v>4.2.1.70</v>
      </c>
      <c r="F1790" t="str">
        <v>RNA metabolism</v>
      </c>
      <c r="G1790" t="str">
        <v>Pyrimidine metabolism</v>
      </c>
    </row>
    <row r="1791" spans="1:7" x14ac:dyDescent="0.2">
      <c r="A1791" t="str">
        <v/>
      </c>
      <c r="B1791" t="str">
        <v>YUMPS_c</v>
      </c>
      <c r="C1791" t="str">
        <v>REV</v>
      </c>
      <c r="D1791" t="str">
        <v>rt6068,rt7720,rt8055</v>
      </c>
      <c r="E1791" t="str">
        <v>4.2.1.70</v>
      </c>
      <c r="F1791" t="str">
        <v>RNA metabolism</v>
      </c>
      <c r="G1791" t="str">
        <v>Pyrimidine metabolism</v>
      </c>
    </row>
    <row r="1792" spans="1:7" x14ac:dyDescent="0.2">
      <c r="A1792" t="str">
        <v>ZEAEPOX</v>
      </c>
      <c r="B1792" t="str">
        <v>ZEAEPOX1_c</v>
      </c>
      <c r="C1792" t="str">
        <v>FWD</v>
      </c>
      <c r="D1792" t="str">
        <v>rt0235,rt3591,rt3595</v>
      </c>
      <c r="E1792" t="str">
        <v/>
      </c>
      <c r="F1792" t="str">
        <v>Other metabolism</v>
      </c>
      <c r="G1792" t="str">
        <v>Carotenoid biosynthesis</v>
      </c>
    </row>
    <row r="1793" spans="1:7" x14ac:dyDescent="0.2">
      <c r="A1793" t="str">
        <v>ZEAEPOX</v>
      </c>
      <c r="B1793" t="str">
        <v>ZEAEPOX2_c</v>
      </c>
      <c r="C1793" t="str">
        <v>FWD</v>
      </c>
      <c r="D1793" t="str">
        <v>rt0235,rt3591,rt3595</v>
      </c>
      <c r="E1793" t="str">
        <v/>
      </c>
      <c r="F1793" t="str">
        <v>Other metabolism</v>
      </c>
      <c r="G1793" t="str">
        <v>Carotenoid biosynthesis</v>
      </c>
    </row>
  </sheetData>
  <autoFilter ref="A1:G469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81DD-56EF-6448-8E97-26E652652D2C}">
  <dimension ref="A1:G500"/>
  <sheetViews>
    <sheetView topLeftCell="A102" zoomScaleNormal="100" workbookViewId="0">
      <selection activeCell="E17" sqref="E17"/>
    </sheetView>
  </sheetViews>
  <sheetFormatPr baseColWidth="10" defaultColWidth="8.5" defaultRowHeight="15" x14ac:dyDescent="0.2"/>
  <cols>
    <col min="1" max="1" width="13" customWidth="1"/>
    <col min="2" max="2" width="17" customWidth="1"/>
    <col min="3" max="3" width="11.83203125" customWidth="1"/>
    <col min="4" max="4" width="20" customWidth="1"/>
    <col min="5" max="5" width="13" customWidth="1"/>
    <col min="6" max="6" width="27.83203125" customWidth="1"/>
    <col min="7" max="7" width="4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B3" t="s">
        <v>13</v>
      </c>
      <c r="C3" t="s">
        <v>8</v>
      </c>
      <c r="D3" t="s">
        <v>14</v>
      </c>
      <c r="F3" t="s">
        <v>15</v>
      </c>
      <c r="G3" t="s">
        <v>16</v>
      </c>
    </row>
    <row r="4" spans="1:7" x14ac:dyDescent="0.2">
      <c r="B4" t="s">
        <v>17</v>
      </c>
      <c r="C4" t="s">
        <v>8</v>
      </c>
      <c r="D4" t="s">
        <v>18</v>
      </c>
      <c r="F4" t="s">
        <v>19</v>
      </c>
      <c r="G4" t="s">
        <v>19</v>
      </c>
    </row>
    <row r="5" spans="1:7" x14ac:dyDescent="0.2">
      <c r="B5" t="s">
        <v>20</v>
      </c>
      <c r="C5" t="s">
        <v>21</v>
      </c>
      <c r="D5" t="s">
        <v>22</v>
      </c>
      <c r="F5" t="s">
        <v>19</v>
      </c>
      <c r="G5" t="s">
        <v>19</v>
      </c>
    </row>
    <row r="6" spans="1:7" x14ac:dyDescent="0.2">
      <c r="B6" t="s">
        <v>23</v>
      </c>
      <c r="C6" t="s">
        <v>8</v>
      </c>
      <c r="D6" t="s">
        <v>24</v>
      </c>
      <c r="E6" t="s">
        <v>25</v>
      </c>
      <c r="F6" t="s">
        <v>15</v>
      </c>
      <c r="G6" t="s">
        <v>26</v>
      </c>
    </row>
    <row r="7" spans="1:7" x14ac:dyDescent="0.2">
      <c r="A7" t="s">
        <v>27</v>
      </c>
      <c r="B7" t="s">
        <v>28</v>
      </c>
      <c r="C7" t="s">
        <v>8</v>
      </c>
      <c r="D7" t="s">
        <v>29</v>
      </c>
      <c r="E7" t="s">
        <v>30</v>
      </c>
      <c r="F7" t="s">
        <v>15</v>
      </c>
      <c r="G7" t="s">
        <v>31</v>
      </c>
    </row>
    <row r="8" spans="1:7" x14ac:dyDescent="0.2">
      <c r="A8" t="s">
        <v>27</v>
      </c>
      <c r="B8" t="s">
        <v>32</v>
      </c>
      <c r="C8" t="s">
        <v>8</v>
      </c>
      <c r="D8" t="s">
        <v>29</v>
      </c>
      <c r="E8" t="s">
        <v>30</v>
      </c>
      <c r="F8" t="s">
        <v>15</v>
      </c>
      <c r="G8" t="s">
        <v>31</v>
      </c>
    </row>
    <row r="9" spans="1:7" x14ac:dyDescent="0.2">
      <c r="A9" t="s">
        <v>27</v>
      </c>
      <c r="B9" t="s">
        <v>33</v>
      </c>
      <c r="C9" t="s">
        <v>8</v>
      </c>
      <c r="D9" t="s">
        <v>29</v>
      </c>
      <c r="E9" t="s">
        <v>30</v>
      </c>
      <c r="F9" t="s">
        <v>15</v>
      </c>
      <c r="G9" t="s">
        <v>31</v>
      </c>
    </row>
    <row r="10" spans="1:7" x14ac:dyDescent="0.2">
      <c r="A10" t="s">
        <v>27</v>
      </c>
      <c r="B10" t="s">
        <v>34</v>
      </c>
      <c r="C10" t="s">
        <v>8</v>
      </c>
      <c r="D10" t="s">
        <v>29</v>
      </c>
      <c r="E10" t="s">
        <v>30</v>
      </c>
      <c r="F10" t="s">
        <v>15</v>
      </c>
      <c r="G10" t="s">
        <v>31</v>
      </c>
    </row>
    <row r="11" spans="1:7" x14ac:dyDescent="0.2">
      <c r="B11" t="s">
        <v>35</v>
      </c>
      <c r="C11" t="s">
        <v>8</v>
      </c>
      <c r="D11" t="s">
        <v>36</v>
      </c>
      <c r="E11" t="s">
        <v>37</v>
      </c>
      <c r="F11" t="s">
        <v>38</v>
      </c>
      <c r="G11" t="s">
        <v>39</v>
      </c>
    </row>
    <row r="12" spans="1:7" x14ac:dyDescent="0.2">
      <c r="A12" t="s">
        <v>40</v>
      </c>
      <c r="B12" t="s">
        <v>41</v>
      </c>
      <c r="C12" t="s">
        <v>8</v>
      </c>
      <c r="D12" t="s">
        <v>42</v>
      </c>
      <c r="E12" t="s">
        <v>43</v>
      </c>
      <c r="F12" t="s">
        <v>15</v>
      </c>
      <c r="G12" t="s">
        <v>31</v>
      </c>
    </row>
    <row r="13" spans="1:7" x14ac:dyDescent="0.2">
      <c r="A13" t="s">
        <v>40</v>
      </c>
      <c r="B13" t="s">
        <v>44</v>
      </c>
      <c r="C13" t="s">
        <v>8</v>
      </c>
      <c r="D13" t="s">
        <v>42</v>
      </c>
      <c r="E13" t="s">
        <v>43</v>
      </c>
      <c r="F13" t="s">
        <v>15</v>
      </c>
      <c r="G13" t="s">
        <v>31</v>
      </c>
    </row>
    <row r="14" spans="1:7" x14ac:dyDescent="0.2">
      <c r="A14" t="s">
        <v>40</v>
      </c>
      <c r="B14" t="s">
        <v>45</v>
      </c>
      <c r="C14" t="s">
        <v>8</v>
      </c>
      <c r="D14" t="s">
        <v>42</v>
      </c>
      <c r="E14" t="s">
        <v>43</v>
      </c>
      <c r="F14" t="s">
        <v>15</v>
      </c>
      <c r="G14" t="s">
        <v>31</v>
      </c>
    </row>
    <row r="15" spans="1:7" x14ac:dyDescent="0.2">
      <c r="A15" t="s">
        <v>40</v>
      </c>
      <c r="B15" t="s">
        <v>46</v>
      </c>
      <c r="C15" t="s">
        <v>8</v>
      </c>
      <c r="D15" t="s">
        <v>42</v>
      </c>
      <c r="E15" t="s">
        <v>43</v>
      </c>
      <c r="F15" t="s">
        <v>15</v>
      </c>
      <c r="G15" t="s">
        <v>31</v>
      </c>
    </row>
    <row r="16" spans="1:7" x14ac:dyDescent="0.2">
      <c r="A16" t="s">
        <v>47</v>
      </c>
      <c r="B16" t="s">
        <v>48</v>
      </c>
      <c r="C16" t="s">
        <v>8</v>
      </c>
      <c r="D16" t="s">
        <v>49</v>
      </c>
      <c r="E16" t="s">
        <v>50</v>
      </c>
      <c r="F16" t="s">
        <v>15</v>
      </c>
      <c r="G16" t="s">
        <v>31</v>
      </c>
    </row>
    <row r="17" spans="1:7" x14ac:dyDescent="0.2">
      <c r="A17" t="s">
        <v>47</v>
      </c>
      <c r="B17" t="s">
        <v>51</v>
      </c>
      <c r="C17" t="s">
        <v>8</v>
      </c>
      <c r="D17" t="s">
        <v>49</v>
      </c>
      <c r="E17" t="s">
        <v>50</v>
      </c>
      <c r="F17" t="s">
        <v>15</v>
      </c>
      <c r="G17" t="s">
        <v>31</v>
      </c>
    </row>
    <row r="18" spans="1:7" x14ac:dyDescent="0.2">
      <c r="A18" t="s">
        <v>47</v>
      </c>
      <c r="B18" t="s">
        <v>52</v>
      </c>
      <c r="C18" t="s">
        <v>8</v>
      </c>
      <c r="D18" t="s">
        <v>49</v>
      </c>
      <c r="E18" t="s">
        <v>50</v>
      </c>
      <c r="F18" t="s">
        <v>15</v>
      </c>
      <c r="G18" t="s">
        <v>31</v>
      </c>
    </row>
    <row r="19" spans="1:7" x14ac:dyDescent="0.2">
      <c r="A19" t="s">
        <v>47</v>
      </c>
      <c r="B19" t="s">
        <v>53</v>
      </c>
      <c r="C19" t="s">
        <v>8</v>
      </c>
      <c r="D19" t="s">
        <v>49</v>
      </c>
      <c r="E19" t="s">
        <v>50</v>
      </c>
      <c r="F19" t="s">
        <v>15</v>
      </c>
      <c r="G19" t="s">
        <v>31</v>
      </c>
    </row>
    <row r="20" spans="1:7" x14ac:dyDescent="0.2">
      <c r="B20" t="s">
        <v>54</v>
      </c>
      <c r="C20" t="s">
        <v>8</v>
      </c>
      <c r="D20" t="s">
        <v>55</v>
      </c>
      <c r="E20" t="s">
        <v>56</v>
      </c>
      <c r="F20" t="s">
        <v>38</v>
      </c>
      <c r="G20" t="s">
        <v>57</v>
      </c>
    </row>
    <row r="21" spans="1:7" x14ac:dyDescent="0.2">
      <c r="B21" t="s">
        <v>58</v>
      </c>
      <c r="C21" t="s">
        <v>8</v>
      </c>
      <c r="D21" t="s">
        <v>59</v>
      </c>
      <c r="E21" t="s">
        <v>60</v>
      </c>
      <c r="F21" t="s">
        <v>38</v>
      </c>
      <c r="G21" t="s">
        <v>57</v>
      </c>
    </row>
    <row r="22" spans="1:7" x14ac:dyDescent="0.2">
      <c r="B22" t="s">
        <v>61</v>
      </c>
      <c r="C22" t="s">
        <v>8</v>
      </c>
      <c r="D22" t="s">
        <v>62</v>
      </c>
      <c r="E22" t="s">
        <v>63</v>
      </c>
      <c r="F22" t="s">
        <v>38</v>
      </c>
      <c r="G22" t="s">
        <v>64</v>
      </c>
    </row>
    <row r="23" spans="1:7" x14ac:dyDescent="0.2">
      <c r="A23" t="s">
        <v>65</v>
      </c>
      <c r="B23" t="s">
        <v>66</v>
      </c>
      <c r="C23" t="s">
        <v>8</v>
      </c>
      <c r="D23" t="s">
        <v>67</v>
      </c>
      <c r="E23" t="s">
        <v>68</v>
      </c>
      <c r="F23" t="s">
        <v>15</v>
      </c>
      <c r="G23" t="s">
        <v>69</v>
      </c>
    </row>
    <row r="24" spans="1:7" x14ac:dyDescent="0.2">
      <c r="A24" t="s">
        <v>65</v>
      </c>
      <c r="B24" t="s">
        <v>70</v>
      </c>
      <c r="C24" t="s">
        <v>8</v>
      </c>
      <c r="D24" t="s">
        <v>67</v>
      </c>
      <c r="E24" t="s">
        <v>68</v>
      </c>
      <c r="F24" t="s">
        <v>15</v>
      </c>
      <c r="G24" t="s">
        <v>69</v>
      </c>
    </row>
    <row r="25" spans="1:7" x14ac:dyDescent="0.2">
      <c r="B25" t="s">
        <v>71</v>
      </c>
      <c r="C25" t="s">
        <v>8</v>
      </c>
      <c r="D25" t="s">
        <v>72</v>
      </c>
      <c r="E25" t="s">
        <v>73</v>
      </c>
      <c r="F25" t="s">
        <v>15</v>
      </c>
      <c r="G25" t="s">
        <v>74</v>
      </c>
    </row>
    <row r="26" spans="1:7" x14ac:dyDescent="0.2">
      <c r="B26" t="s">
        <v>75</v>
      </c>
      <c r="C26" t="s">
        <v>8</v>
      </c>
      <c r="D26" t="s">
        <v>76</v>
      </c>
      <c r="E26" t="s">
        <v>77</v>
      </c>
      <c r="F26" t="s">
        <v>11</v>
      </c>
      <c r="G26" t="s">
        <v>78</v>
      </c>
    </row>
    <row r="27" spans="1:7" x14ac:dyDescent="0.2">
      <c r="B27" t="s">
        <v>79</v>
      </c>
      <c r="C27" t="s">
        <v>8</v>
      </c>
      <c r="D27" t="s">
        <v>80</v>
      </c>
      <c r="E27" t="s">
        <v>81</v>
      </c>
      <c r="F27" t="s">
        <v>11</v>
      </c>
      <c r="G27" t="s">
        <v>78</v>
      </c>
    </row>
    <row r="28" spans="1:7" x14ac:dyDescent="0.2">
      <c r="B28" t="s">
        <v>82</v>
      </c>
      <c r="C28" t="s">
        <v>8</v>
      </c>
      <c r="D28" t="s">
        <v>83</v>
      </c>
      <c r="E28" t="s">
        <v>84</v>
      </c>
      <c r="F28" t="s">
        <v>38</v>
      </c>
      <c r="G28" t="s">
        <v>85</v>
      </c>
    </row>
    <row r="29" spans="1:7" x14ac:dyDescent="0.2">
      <c r="B29" t="s">
        <v>86</v>
      </c>
      <c r="C29" t="s">
        <v>8</v>
      </c>
      <c r="D29" t="s">
        <v>87</v>
      </c>
      <c r="E29" t="s">
        <v>88</v>
      </c>
      <c r="F29" t="s">
        <v>38</v>
      </c>
      <c r="G29" t="s">
        <v>89</v>
      </c>
    </row>
    <row r="30" spans="1:7" x14ac:dyDescent="0.2">
      <c r="B30" t="s">
        <v>90</v>
      </c>
      <c r="C30" t="s">
        <v>8</v>
      </c>
      <c r="D30" t="s">
        <v>87</v>
      </c>
      <c r="E30" t="s">
        <v>88</v>
      </c>
      <c r="F30" t="s">
        <v>38</v>
      </c>
      <c r="G30" t="s">
        <v>89</v>
      </c>
    </row>
    <row r="31" spans="1:7" x14ac:dyDescent="0.2">
      <c r="B31" t="s">
        <v>91</v>
      </c>
      <c r="C31" t="s">
        <v>8</v>
      </c>
      <c r="D31" t="s">
        <v>92</v>
      </c>
      <c r="E31" t="s">
        <v>93</v>
      </c>
      <c r="F31" t="s">
        <v>15</v>
      </c>
      <c r="G31" t="s">
        <v>94</v>
      </c>
    </row>
    <row r="32" spans="1:7" x14ac:dyDescent="0.2">
      <c r="B32" t="s">
        <v>95</v>
      </c>
      <c r="C32" t="s">
        <v>8</v>
      </c>
      <c r="D32" t="s">
        <v>92</v>
      </c>
      <c r="E32" t="s">
        <v>93</v>
      </c>
      <c r="F32" t="s">
        <v>15</v>
      </c>
      <c r="G32" t="s">
        <v>94</v>
      </c>
    </row>
    <row r="33" spans="1:7" x14ac:dyDescent="0.2">
      <c r="A33" t="s">
        <v>96</v>
      </c>
      <c r="B33" t="s">
        <v>97</v>
      </c>
      <c r="C33" t="s">
        <v>8</v>
      </c>
      <c r="D33" t="s">
        <v>98</v>
      </c>
      <c r="E33" t="s">
        <v>99</v>
      </c>
      <c r="F33" t="s">
        <v>100</v>
      </c>
      <c r="G33" t="s">
        <v>101</v>
      </c>
    </row>
    <row r="34" spans="1:7" x14ac:dyDescent="0.2">
      <c r="A34" t="s">
        <v>96</v>
      </c>
      <c r="B34" t="s">
        <v>102</v>
      </c>
      <c r="C34" t="s">
        <v>8</v>
      </c>
      <c r="D34" t="s">
        <v>98</v>
      </c>
      <c r="E34" t="s">
        <v>99</v>
      </c>
      <c r="F34" t="s">
        <v>100</v>
      </c>
      <c r="G34" t="s">
        <v>101</v>
      </c>
    </row>
    <row r="35" spans="1:7" x14ac:dyDescent="0.2">
      <c r="B35" t="s">
        <v>103</v>
      </c>
      <c r="C35" t="s">
        <v>8</v>
      </c>
      <c r="D35" t="s">
        <v>104</v>
      </c>
      <c r="E35" t="s">
        <v>105</v>
      </c>
      <c r="F35" t="s">
        <v>38</v>
      </c>
      <c r="G35" t="s">
        <v>85</v>
      </c>
    </row>
    <row r="36" spans="1:7" x14ac:dyDescent="0.2">
      <c r="B36" t="s">
        <v>106</v>
      </c>
      <c r="C36" t="s">
        <v>8</v>
      </c>
      <c r="D36" t="s">
        <v>107</v>
      </c>
      <c r="E36" t="s">
        <v>108</v>
      </c>
      <c r="F36" t="s">
        <v>100</v>
      </c>
      <c r="G36" t="s">
        <v>109</v>
      </c>
    </row>
    <row r="37" spans="1:7" x14ac:dyDescent="0.2">
      <c r="B37" t="s">
        <v>110</v>
      </c>
      <c r="C37" t="s">
        <v>8</v>
      </c>
      <c r="D37" t="s">
        <v>111</v>
      </c>
      <c r="F37" t="s">
        <v>19</v>
      </c>
      <c r="G37" t="s">
        <v>19</v>
      </c>
    </row>
    <row r="38" spans="1:7" x14ac:dyDescent="0.2">
      <c r="B38" t="s">
        <v>112</v>
      </c>
      <c r="C38" t="s">
        <v>8</v>
      </c>
      <c r="D38" t="s">
        <v>113</v>
      </c>
      <c r="E38" t="s">
        <v>114</v>
      </c>
      <c r="F38" t="s">
        <v>115</v>
      </c>
      <c r="G38" t="s">
        <v>116</v>
      </c>
    </row>
    <row r="39" spans="1:7" x14ac:dyDescent="0.2">
      <c r="B39" t="s">
        <v>117</v>
      </c>
      <c r="C39" t="s">
        <v>8</v>
      </c>
      <c r="D39" t="s">
        <v>118</v>
      </c>
      <c r="E39" t="s">
        <v>119</v>
      </c>
      <c r="F39" t="s">
        <v>115</v>
      </c>
      <c r="G39" t="s">
        <v>116</v>
      </c>
    </row>
    <row r="40" spans="1:7" x14ac:dyDescent="0.2">
      <c r="B40" t="s">
        <v>120</v>
      </c>
      <c r="C40" t="s">
        <v>8</v>
      </c>
      <c r="D40" t="s">
        <v>121</v>
      </c>
      <c r="F40" t="s">
        <v>19</v>
      </c>
      <c r="G40" t="s">
        <v>19</v>
      </c>
    </row>
    <row r="41" spans="1:7" x14ac:dyDescent="0.2">
      <c r="B41" t="s">
        <v>122</v>
      </c>
      <c r="C41" t="s">
        <v>8</v>
      </c>
      <c r="D41" t="s">
        <v>123</v>
      </c>
      <c r="E41" t="s">
        <v>124</v>
      </c>
      <c r="F41" t="s">
        <v>115</v>
      </c>
      <c r="G41" t="s">
        <v>116</v>
      </c>
    </row>
    <row r="42" spans="1:7" x14ac:dyDescent="0.2">
      <c r="B42" t="s">
        <v>125</v>
      </c>
      <c r="C42" t="s">
        <v>8</v>
      </c>
      <c r="D42" t="s">
        <v>126</v>
      </c>
      <c r="E42" t="s">
        <v>127</v>
      </c>
      <c r="F42" t="s">
        <v>115</v>
      </c>
      <c r="G42" t="s">
        <v>116</v>
      </c>
    </row>
    <row r="43" spans="1:7" x14ac:dyDescent="0.2">
      <c r="B43" t="s">
        <v>128</v>
      </c>
      <c r="C43" t="s">
        <v>8</v>
      </c>
      <c r="D43" t="s">
        <v>126</v>
      </c>
      <c r="E43" t="s">
        <v>127</v>
      </c>
      <c r="F43" t="s">
        <v>115</v>
      </c>
      <c r="G43" t="s">
        <v>116</v>
      </c>
    </row>
    <row r="44" spans="1:7" x14ac:dyDescent="0.2">
      <c r="B44" t="s">
        <v>129</v>
      </c>
      <c r="C44" t="s">
        <v>8</v>
      </c>
      <c r="D44" t="s">
        <v>130</v>
      </c>
      <c r="E44" t="s">
        <v>131</v>
      </c>
      <c r="F44" t="s">
        <v>115</v>
      </c>
      <c r="G44" t="s">
        <v>116</v>
      </c>
    </row>
    <row r="45" spans="1:7" x14ac:dyDescent="0.2">
      <c r="B45" t="s">
        <v>132</v>
      </c>
      <c r="C45" t="s">
        <v>8</v>
      </c>
      <c r="D45" t="s">
        <v>133</v>
      </c>
      <c r="E45" t="s">
        <v>134</v>
      </c>
      <c r="F45" t="s">
        <v>15</v>
      </c>
      <c r="G45" t="s">
        <v>135</v>
      </c>
    </row>
    <row r="46" spans="1:7" x14ac:dyDescent="0.2">
      <c r="A46" t="s">
        <v>136</v>
      </c>
      <c r="B46" t="s">
        <v>137</v>
      </c>
      <c r="C46" t="s">
        <v>8</v>
      </c>
      <c r="D46" t="s">
        <v>138</v>
      </c>
      <c r="E46" t="s">
        <v>139</v>
      </c>
      <c r="F46" t="s">
        <v>15</v>
      </c>
      <c r="G46" t="s">
        <v>140</v>
      </c>
    </row>
    <row r="47" spans="1:7" x14ac:dyDescent="0.2">
      <c r="B47" t="s">
        <v>137</v>
      </c>
      <c r="C47" t="s">
        <v>8</v>
      </c>
      <c r="D47" t="s">
        <v>141</v>
      </c>
      <c r="E47" t="s">
        <v>139</v>
      </c>
      <c r="F47" t="s">
        <v>15</v>
      </c>
      <c r="G47" t="s">
        <v>140</v>
      </c>
    </row>
    <row r="48" spans="1:7" x14ac:dyDescent="0.2">
      <c r="A48" t="s">
        <v>136</v>
      </c>
      <c r="B48" t="s">
        <v>142</v>
      </c>
      <c r="C48" t="s">
        <v>8</v>
      </c>
      <c r="D48" t="s">
        <v>143</v>
      </c>
      <c r="E48" t="s">
        <v>139</v>
      </c>
      <c r="F48" t="s">
        <v>15</v>
      </c>
      <c r="G48" t="s">
        <v>140</v>
      </c>
    </row>
    <row r="49" spans="2:7" x14ac:dyDescent="0.2">
      <c r="B49" t="s">
        <v>144</v>
      </c>
      <c r="C49" t="s">
        <v>8</v>
      </c>
      <c r="D49" t="s">
        <v>83</v>
      </c>
      <c r="E49" t="s">
        <v>145</v>
      </c>
      <c r="F49" t="s">
        <v>38</v>
      </c>
      <c r="G49" t="s">
        <v>85</v>
      </c>
    </row>
    <row r="50" spans="2:7" x14ac:dyDescent="0.2">
      <c r="B50" t="s">
        <v>146</v>
      </c>
      <c r="C50" t="s">
        <v>8</v>
      </c>
      <c r="D50" t="s">
        <v>147</v>
      </c>
      <c r="E50" t="s">
        <v>148</v>
      </c>
      <c r="F50" t="s">
        <v>38</v>
      </c>
      <c r="G50" t="s">
        <v>149</v>
      </c>
    </row>
    <row r="51" spans="2:7" x14ac:dyDescent="0.2">
      <c r="B51" t="s">
        <v>150</v>
      </c>
      <c r="C51" t="s">
        <v>8</v>
      </c>
      <c r="D51" t="s">
        <v>151</v>
      </c>
      <c r="E51" t="s">
        <v>152</v>
      </c>
      <c r="F51" t="s">
        <v>38</v>
      </c>
      <c r="G51" t="s">
        <v>153</v>
      </c>
    </row>
    <row r="52" spans="2:7" x14ac:dyDescent="0.2">
      <c r="B52" t="s">
        <v>154</v>
      </c>
      <c r="C52" t="s">
        <v>8</v>
      </c>
      <c r="D52" t="s">
        <v>155</v>
      </c>
      <c r="E52" t="s">
        <v>156</v>
      </c>
      <c r="F52" t="s">
        <v>38</v>
      </c>
      <c r="G52" t="s">
        <v>153</v>
      </c>
    </row>
    <row r="53" spans="2:7" x14ac:dyDescent="0.2">
      <c r="B53" t="s">
        <v>157</v>
      </c>
      <c r="C53" t="s">
        <v>8</v>
      </c>
      <c r="D53" t="s">
        <v>158</v>
      </c>
      <c r="E53" t="s">
        <v>159</v>
      </c>
      <c r="F53" t="s">
        <v>115</v>
      </c>
      <c r="G53" t="s">
        <v>116</v>
      </c>
    </row>
    <row r="54" spans="2:7" x14ac:dyDescent="0.2">
      <c r="B54" t="s">
        <v>160</v>
      </c>
      <c r="C54" t="s">
        <v>8</v>
      </c>
      <c r="D54" t="s">
        <v>161</v>
      </c>
      <c r="E54" t="s">
        <v>162</v>
      </c>
      <c r="F54" t="s">
        <v>115</v>
      </c>
      <c r="G54" t="s">
        <v>116</v>
      </c>
    </row>
    <row r="55" spans="2:7" x14ac:dyDescent="0.2">
      <c r="B55" t="s">
        <v>163</v>
      </c>
      <c r="C55" t="s">
        <v>8</v>
      </c>
      <c r="D55" t="s">
        <v>164</v>
      </c>
      <c r="F55" t="s">
        <v>19</v>
      </c>
      <c r="G55" t="s">
        <v>19</v>
      </c>
    </row>
    <row r="56" spans="2:7" x14ac:dyDescent="0.2">
      <c r="B56" t="s">
        <v>163</v>
      </c>
      <c r="C56" t="s">
        <v>21</v>
      </c>
      <c r="D56" t="s">
        <v>164</v>
      </c>
      <c r="F56" t="s">
        <v>19</v>
      </c>
      <c r="G56" t="s">
        <v>19</v>
      </c>
    </row>
    <row r="57" spans="2:7" x14ac:dyDescent="0.2">
      <c r="B57" t="s">
        <v>165</v>
      </c>
      <c r="C57" t="s">
        <v>8</v>
      </c>
      <c r="D57" t="s">
        <v>166</v>
      </c>
      <c r="F57" t="s">
        <v>100</v>
      </c>
      <c r="G57" t="s">
        <v>101</v>
      </c>
    </row>
    <row r="58" spans="2:7" x14ac:dyDescent="0.2">
      <c r="B58" t="s">
        <v>167</v>
      </c>
      <c r="C58" t="s">
        <v>8</v>
      </c>
      <c r="D58" t="s">
        <v>18</v>
      </c>
      <c r="F58" t="s">
        <v>19</v>
      </c>
      <c r="G58" t="s">
        <v>19</v>
      </c>
    </row>
    <row r="59" spans="2:7" x14ac:dyDescent="0.2">
      <c r="B59" t="s">
        <v>168</v>
      </c>
      <c r="C59" t="s">
        <v>8</v>
      </c>
      <c r="D59" t="s">
        <v>169</v>
      </c>
      <c r="E59" t="s">
        <v>170</v>
      </c>
      <c r="F59" t="s">
        <v>15</v>
      </c>
      <c r="G59" t="s">
        <v>171</v>
      </c>
    </row>
    <row r="60" spans="2:7" x14ac:dyDescent="0.2">
      <c r="B60" t="s">
        <v>172</v>
      </c>
      <c r="C60" t="s">
        <v>8</v>
      </c>
      <c r="D60" t="s">
        <v>173</v>
      </c>
      <c r="E60" t="s">
        <v>174</v>
      </c>
      <c r="F60" t="s">
        <v>38</v>
      </c>
      <c r="G60" t="s">
        <v>149</v>
      </c>
    </row>
    <row r="61" spans="2:7" x14ac:dyDescent="0.2">
      <c r="B61" t="s">
        <v>175</v>
      </c>
      <c r="C61" t="s">
        <v>21</v>
      </c>
      <c r="D61" t="s">
        <v>176</v>
      </c>
      <c r="E61" t="s">
        <v>177</v>
      </c>
      <c r="F61" t="s">
        <v>38</v>
      </c>
      <c r="G61" t="s">
        <v>64</v>
      </c>
    </row>
    <row r="62" spans="2:7" x14ac:dyDescent="0.2">
      <c r="B62" t="s">
        <v>178</v>
      </c>
      <c r="C62" t="s">
        <v>8</v>
      </c>
      <c r="D62" t="s">
        <v>179</v>
      </c>
      <c r="E62" t="s">
        <v>180</v>
      </c>
      <c r="F62" t="s">
        <v>181</v>
      </c>
      <c r="G62" t="s">
        <v>182</v>
      </c>
    </row>
    <row r="63" spans="2:7" x14ac:dyDescent="0.2">
      <c r="B63" t="s">
        <v>183</v>
      </c>
      <c r="C63" t="s">
        <v>8</v>
      </c>
      <c r="D63" t="s">
        <v>184</v>
      </c>
      <c r="F63" t="s">
        <v>38</v>
      </c>
      <c r="G63" t="s">
        <v>185</v>
      </c>
    </row>
    <row r="64" spans="2:7" x14ac:dyDescent="0.2">
      <c r="B64" t="s">
        <v>186</v>
      </c>
      <c r="C64" t="s">
        <v>8</v>
      </c>
      <c r="D64" t="s">
        <v>187</v>
      </c>
      <c r="E64" t="s">
        <v>188</v>
      </c>
      <c r="F64" t="s">
        <v>38</v>
      </c>
      <c r="G64" t="s">
        <v>185</v>
      </c>
    </row>
    <row r="65" spans="2:7" x14ac:dyDescent="0.2">
      <c r="B65" t="s">
        <v>189</v>
      </c>
      <c r="C65" t="s">
        <v>8</v>
      </c>
      <c r="D65" t="s">
        <v>190</v>
      </c>
      <c r="E65" t="s">
        <v>188</v>
      </c>
      <c r="F65" t="s">
        <v>100</v>
      </c>
      <c r="G65" t="s">
        <v>191</v>
      </c>
    </row>
    <row r="66" spans="2:7" x14ac:dyDescent="0.2">
      <c r="B66" t="s">
        <v>192</v>
      </c>
      <c r="C66" t="s">
        <v>8</v>
      </c>
      <c r="D66" t="s">
        <v>193</v>
      </c>
      <c r="E66" t="s">
        <v>188</v>
      </c>
      <c r="F66" t="s">
        <v>100</v>
      </c>
      <c r="G66" t="s">
        <v>191</v>
      </c>
    </row>
    <row r="67" spans="2:7" x14ac:dyDescent="0.2">
      <c r="B67" t="s">
        <v>194</v>
      </c>
      <c r="C67" t="s">
        <v>8</v>
      </c>
      <c r="D67" t="s">
        <v>195</v>
      </c>
      <c r="E67" t="s">
        <v>188</v>
      </c>
      <c r="F67" t="s">
        <v>100</v>
      </c>
      <c r="G67" t="s">
        <v>191</v>
      </c>
    </row>
    <row r="68" spans="2:7" x14ac:dyDescent="0.2">
      <c r="B68" t="s">
        <v>196</v>
      </c>
      <c r="C68" t="s">
        <v>8</v>
      </c>
      <c r="D68" t="s">
        <v>197</v>
      </c>
      <c r="E68" t="s">
        <v>198</v>
      </c>
      <c r="F68" t="s">
        <v>100</v>
      </c>
      <c r="G68" t="s">
        <v>191</v>
      </c>
    </row>
    <row r="69" spans="2:7" x14ac:dyDescent="0.2">
      <c r="B69" t="s">
        <v>199</v>
      </c>
      <c r="C69" t="s">
        <v>8</v>
      </c>
      <c r="D69" t="s">
        <v>200</v>
      </c>
      <c r="E69" t="s">
        <v>198</v>
      </c>
      <c r="G69" t="s">
        <v>191</v>
      </c>
    </row>
    <row r="70" spans="2:7" x14ac:dyDescent="0.2">
      <c r="B70" t="s">
        <v>201</v>
      </c>
      <c r="C70" t="s">
        <v>8</v>
      </c>
      <c r="D70" t="s">
        <v>202</v>
      </c>
      <c r="E70" t="s">
        <v>203</v>
      </c>
      <c r="F70" t="s">
        <v>100</v>
      </c>
      <c r="G70" t="s">
        <v>191</v>
      </c>
    </row>
    <row r="71" spans="2:7" x14ac:dyDescent="0.2">
      <c r="B71" t="s">
        <v>204</v>
      </c>
      <c r="C71" t="s">
        <v>8</v>
      </c>
      <c r="D71" t="s">
        <v>205</v>
      </c>
      <c r="E71" t="s">
        <v>206</v>
      </c>
      <c r="G71" t="s">
        <v>191</v>
      </c>
    </row>
    <row r="72" spans="2:7" x14ac:dyDescent="0.2">
      <c r="B72" t="s">
        <v>207</v>
      </c>
      <c r="C72" t="s">
        <v>8</v>
      </c>
      <c r="D72" t="s">
        <v>208</v>
      </c>
      <c r="E72" t="s">
        <v>209</v>
      </c>
      <c r="F72" t="s">
        <v>38</v>
      </c>
      <c r="G72" t="s">
        <v>185</v>
      </c>
    </row>
    <row r="73" spans="2:7" x14ac:dyDescent="0.2">
      <c r="B73" t="s">
        <v>210</v>
      </c>
      <c r="C73" t="s">
        <v>8</v>
      </c>
      <c r="D73" t="s">
        <v>211</v>
      </c>
      <c r="E73" t="s">
        <v>212</v>
      </c>
      <c r="F73" t="s">
        <v>38</v>
      </c>
      <c r="G73" t="s">
        <v>185</v>
      </c>
    </row>
    <row r="74" spans="2:7" x14ac:dyDescent="0.2">
      <c r="B74" t="s">
        <v>213</v>
      </c>
      <c r="C74" t="s">
        <v>8</v>
      </c>
      <c r="D74" t="s">
        <v>214</v>
      </c>
      <c r="E74" t="s">
        <v>215</v>
      </c>
      <c r="F74" t="s">
        <v>38</v>
      </c>
      <c r="G74" t="s">
        <v>85</v>
      </c>
    </row>
    <row r="75" spans="2:7" x14ac:dyDescent="0.2">
      <c r="B75" t="s">
        <v>216</v>
      </c>
      <c r="C75" t="s">
        <v>8</v>
      </c>
      <c r="D75" t="s">
        <v>217</v>
      </c>
      <c r="E75" t="s">
        <v>218</v>
      </c>
      <c r="F75" t="s">
        <v>38</v>
      </c>
      <c r="G75" t="s">
        <v>85</v>
      </c>
    </row>
    <row r="76" spans="2:7" x14ac:dyDescent="0.2">
      <c r="B76" t="s">
        <v>219</v>
      </c>
      <c r="C76" t="s">
        <v>8</v>
      </c>
      <c r="D76" t="s">
        <v>220</v>
      </c>
      <c r="E76" t="s">
        <v>221</v>
      </c>
      <c r="F76" t="s">
        <v>38</v>
      </c>
      <c r="G76" t="s">
        <v>85</v>
      </c>
    </row>
    <row r="77" spans="2:7" x14ac:dyDescent="0.2">
      <c r="B77" t="s">
        <v>222</v>
      </c>
      <c r="C77" t="s">
        <v>8</v>
      </c>
      <c r="D77" t="s">
        <v>223</v>
      </c>
      <c r="F77" t="s">
        <v>19</v>
      </c>
      <c r="G77" t="s">
        <v>19</v>
      </c>
    </row>
    <row r="78" spans="2:7" x14ac:dyDescent="0.2">
      <c r="B78" t="s">
        <v>224</v>
      </c>
      <c r="C78" t="s">
        <v>8</v>
      </c>
      <c r="D78" t="s">
        <v>225</v>
      </c>
      <c r="E78" t="s">
        <v>226</v>
      </c>
      <c r="F78" t="s">
        <v>181</v>
      </c>
      <c r="G78" t="s">
        <v>182</v>
      </c>
    </row>
    <row r="79" spans="2:7" x14ac:dyDescent="0.2">
      <c r="B79" t="s">
        <v>227</v>
      </c>
      <c r="C79" t="s">
        <v>8</v>
      </c>
      <c r="D79" t="s">
        <v>228</v>
      </c>
      <c r="E79" t="s">
        <v>229</v>
      </c>
      <c r="F79" t="s">
        <v>38</v>
      </c>
      <c r="G79" t="s">
        <v>149</v>
      </c>
    </row>
    <row r="80" spans="2:7" x14ac:dyDescent="0.2">
      <c r="B80" t="s">
        <v>230</v>
      </c>
      <c r="C80" t="s">
        <v>8</v>
      </c>
      <c r="D80" t="s">
        <v>231</v>
      </c>
      <c r="E80" t="s">
        <v>232</v>
      </c>
      <c r="F80" t="s">
        <v>38</v>
      </c>
      <c r="G80" t="s">
        <v>64</v>
      </c>
    </row>
    <row r="81" spans="2:7" x14ac:dyDescent="0.2">
      <c r="B81" t="s">
        <v>233</v>
      </c>
      <c r="C81" t="s">
        <v>8</v>
      </c>
      <c r="D81" t="s">
        <v>234</v>
      </c>
      <c r="E81" t="s">
        <v>235</v>
      </c>
      <c r="F81" t="s">
        <v>181</v>
      </c>
      <c r="G81" t="s">
        <v>182</v>
      </c>
    </row>
    <row r="82" spans="2:7" x14ac:dyDescent="0.2">
      <c r="B82" t="s">
        <v>236</v>
      </c>
      <c r="C82" t="s">
        <v>8</v>
      </c>
      <c r="D82" t="s">
        <v>237</v>
      </c>
      <c r="E82" t="s">
        <v>238</v>
      </c>
      <c r="F82" t="s">
        <v>115</v>
      </c>
      <c r="G82" t="s">
        <v>239</v>
      </c>
    </row>
    <row r="83" spans="2:7" x14ac:dyDescent="0.2">
      <c r="B83" t="s">
        <v>240</v>
      </c>
      <c r="C83" t="s">
        <v>8</v>
      </c>
      <c r="D83" t="s">
        <v>241</v>
      </c>
      <c r="F83" t="s">
        <v>19</v>
      </c>
      <c r="G83" t="s">
        <v>19</v>
      </c>
    </row>
    <row r="84" spans="2:7" x14ac:dyDescent="0.2">
      <c r="B84" t="s">
        <v>242</v>
      </c>
      <c r="C84" t="s">
        <v>8</v>
      </c>
      <c r="D84" t="s">
        <v>243</v>
      </c>
      <c r="E84" t="s">
        <v>244</v>
      </c>
      <c r="F84" t="s">
        <v>38</v>
      </c>
      <c r="G84" t="s">
        <v>149</v>
      </c>
    </row>
    <row r="85" spans="2:7" x14ac:dyDescent="0.2">
      <c r="B85" t="s">
        <v>245</v>
      </c>
      <c r="C85" t="s">
        <v>21</v>
      </c>
      <c r="D85" t="s">
        <v>246</v>
      </c>
      <c r="E85" t="s">
        <v>247</v>
      </c>
      <c r="F85" t="s">
        <v>100</v>
      </c>
      <c r="G85" t="s">
        <v>248</v>
      </c>
    </row>
    <row r="86" spans="2:7" x14ac:dyDescent="0.2">
      <c r="B86" t="s">
        <v>249</v>
      </c>
      <c r="C86" t="s">
        <v>8</v>
      </c>
      <c r="D86" t="s">
        <v>250</v>
      </c>
      <c r="E86" t="s">
        <v>247</v>
      </c>
      <c r="F86" t="s">
        <v>100</v>
      </c>
      <c r="G86" t="s">
        <v>248</v>
      </c>
    </row>
    <row r="87" spans="2:7" x14ac:dyDescent="0.2">
      <c r="B87" t="s">
        <v>251</v>
      </c>
      <c r="C87" t="s">
        <v>8</v>
      </c>
      <c r="D87" t="s">
        <v>252</v>
      </c>
      <c r="F87" t="s">
        <v>19</v>
      </c>
      <c r="G87" t="s">
        <v>19</v>
      </c>
    </row>
    <row r="88" spans="2:7" x14ac:dyDescent="0.2">
      <c r="B88" t="s">
        <v>251</v>
      </c>
      <c r="C88" t="s">
        <v>21</v>
      </c>
      <c r="D88" t="s">
        <v>252</v>
      </c>
      <c r="F88" t="s">
        <v>19</v>
      </c>
      <c r="G88" t="s">
        <v>19</v>
      </c>
    </row>
    <row r="89" spans="2:7" x14ac:dyDescent="0.2">
      <c r="B89" t="s">
        <v>253</v>
      </c>
      <c r="C89" t="s">
        <v>8</v>
      </c>
      <c r="D89" t="s">
        <v>254</v>
      </c>
      <c r="E89" t="s">
        <v>255</v>
      </c>
      <c r="F89" t="s">
        <v>181</v>
      </c>
      <c r="G89" t="s">
        <v>182</v>
      </c>
    </row>
    <row r="90" spans="2:7" x14ac:dyDescent="0.2">
      <c r="B90" t="s">
        <v>256</v>
      </c>
      <c r="C90" t="s">
        <v>8</v>
      </c>
      <c r="D90" t="s">
        <v>257</v>
      </c>
      <c r="E90" t="s">
        <v>258</v>
      </c>
      <c r="F90" t="s">
        <v>100</v>
      </c>
      <c r="G90" t="s">
        <v>248</v>
      </c>
    </row>
    <row r="91" spans="2:7" x14ac:dyDescent="0.2">
      <c r="B91" t="s">
        <v>259</v>
      </c>
      <c r="C91" t="s">
        <v>8</v>
      </c>
      <c r="D91" t="s">
        <v>260</v>
      </c>
      <c r="E91" t="s">
        <v>261</v>
      </c>
      <c r="F91" t="s">
        <v>38</v>
      </c>
      <c r="G91" t="s">
        <v>262</v>
      </c>
    </row>
    <row r="92" spans="2:7" x14ac:dyDescent="0.2">
      <c r="B92" t="s">
        <v>263</v>
      </c>
      <c r="C92" t="s">
        <v>8</v>
      </c>
      <c r="D92" t="s">
        <v>264</v>
      </c>
      <c r="E92" t="s">
        <v>265</v>
      </c>
      <c r="F92" t="s">
        <v>100</v>
      </c>
      <c r="G92" t="s">
        <v>248</v>
      </c>
    </row>
    <row r="93" spans="2:7" x14ac:dyDescent="0.2">
      <c r="B93" t="s">
        <v>266</v>
      </c>
      <c r="C93" t="s">
        <v>8</v>
      </c>
      <c r="D93" t="s">
        <v>267</v>
      </c>
      <c r="E93" t="s">
        <v>268</v>
      </c>
      <c r="F93" t="s">
        <v>15</v>
      </c>
      <c r="G93" t="s">
        <v>269</v>
      </c>
    </row>
    <row r="94" spans="2:7" x14ac:dyDescent="0.2">
      <c r="B94" t="s">
        <v>270</v>
      </c>
      <c r="C94" t="s">
        <v>21</v>
      </c>
      <c r="D94" t="s">
        <v>271</v>
      </c>
      <c r="E94" t="s">
        <v>272</v>
      </c>
      <c r="F94" t="s">
        <v>11</v>
      </c>
      <c r="G94" t="s">
        <v>273</v>
      </c>
    </row>
    <row r="95" spans="2:7" x14ac:dyDescent="0.2">
      <c r="B95" t="s">
        <v>274</v>
      </c>
      <c r="C95" t="s">
        <v>8</v>
      </c>
      <c r="D95" t="s">
        <v>275</v>
      </c>
      <c r="E95" t="s">
        <v>276</v>
      </c>
      <c r="F95" t="s">
        <v>15</v>
      </c>
      <c r="G95" t="s">
        <v>277</v>
      </c>
    </row>
    <row r="96" spans="2:7" x14ac:dyDescent="0.2">
      <c r="B96" t="s">
        <v>278</v>
      </c>
      <c r="C96" t="s">
        <v>8</v>
      </c>
      <c r="D96" t="s">
        <v>279</v>
      </c>
      <c r="E96" t="s">
        <v>280</v>
      </c>
      <c r="F96" t="s">
        <v>15</v>
      </c>
      <c r="G96" t="s">
        <v>277</v>
      </c>
    </row>
    <row r="97" spans="1:7" x14ac:dyDescent="0.2">
      <c r="B97" t="s">
        <v>281</v>
      </c>
      <c r="C97" t="s">
        <v>8</v>
      </c>
      <c r="D97" t="s">
        <v>282</v>
      </c>
      <c r="E97" t="s">
        <v>283</v>
      </c>
      <c r="F97" t="s">
        <v>15</v>
      </c>
      <c r="G97" t="s">
        <v>277</v>
      </c>
    </row>
    <row r="98" spans="1:7" x14ac:dyDescent="0.2">
      <c r="A98" t="s">
        <v>284</v>
      </c>
      <c r="B98" t="s">
        <v>285</v>
      </c>
      <c r="C98" t="s">
        <v>8</v>
      </c>
      <c r="D98" t="s">
        <v>286</v>
      </c>
      <c r="E98" t="s">
        <v>287</v>
      </c>
      <c r="F98" t="s">
        <v>15</v>
      </c>
      <c r="G98" t="s">
        <v>277</v>
      </c>
    </row>
    <row r="99" spans="1:7" x14ac:dyDescent="0.2">
      <c r="A99" t="s">
        <v>284</v>
      </c>
      <c r="B99" t="s">
        <v>288</v>
      </c>
      <c r="C99" t="s">
        <v>8</v>
      </c>
      <c r="D99" t="s">
        <v>286</v>
      </c>
      <c r="E99" t="s">
        <v>287</v>
      </c>
      <c r="F99" t="s">
        <v>15</v>
      </c>
      <c r="G99" t="s">
        <v>277</v>
      </c>
    </row>
    <row r="100" spans="1:7" x14ac:dyDescent="0.2">
      <c r="A100" t="s">
        <v>289</v>
      </c>
      <c r="B100" t="s">
        <v>290</v>
      </c>
      <c r="C100" t="s">
        <v>8</v>
      </c>
      <c r="D100" t="s">
        <v>291</v>
      </c>
      <c r="E100" t="s">
        <v>292</v>
      </c>
      <c r="F100" t="s">
        <v>15</v>
      </c>
      <c r="G100" t="s">
        <v>277</v>
      </c>
    </row>
    <row r="101" spans="1:7" x14ac:dyDescent="0.2">
      <c r="A101" t="s">
        <v>289</v>
      </c>
      <c r="B101" t="s">
        <v>293</v>
      </c>
      <c r="C101" t="s">
        <v>8</v>
      </c>
      <c r="D101" t="s">
        <v>291</v>
      </c>
      <c r="E101" t="s">
        <v>292</v>
      </c>
      <c r="F101" t="s">
        <v>15</v>
      </c>
      <c r="G101" t="s">
        <v>277</v>
      </c>
    </row>
    <row r="102" spans="1:7" x14ac:dyDescent="0.2">
      <c r="A102" t="s">
        <v>294</v>
      </c>
      <c r="B102" t="s">
        <v>295</v>
      </c>
      <c r="C102" t="s">
        <v>8</v>
      </c>
      <c r="D102" t="s">
        <v>296</v>
      </c>
      <c r="E102" t="s">
        <v>297</v>
      </c>
      <c r="F102" t="s">
        <v>15</v>
      </c>
      <c r="G102" t="s">
        <v>277</v>
      </c>
    </row>
    <row r="103" spans="1:7" x14ac:dyDescent="0.2">
      <c r="A103" t="s">
        <v>294</v>
      </c>
      <c r="B103" t="s">
        <v>298</v>
      </c>
      <c r="C103" t="s">
        <v>8</v>
      </c>
      <c r="D103" t="s">
        <v>296</v>
      </c>
      <c r="E103" t="s">
        <v>297</v>
      </c>
      <c r="F103" t="s">
        <v>15</v>
      </c>
      <c r="G103" t="s">
        <v>277</v>
      </c>
    </row>
    <row r="104" spans="1:7" x14ac:dyDescent="0.2">
      <c r="A104" t="s">
        <v>294</v>
      </c>
      <c r="B104" t="s">
        <v>299</v>
      </c>
      <c r="C104" t="s">
        <v>8</v>
      </c>
      <c r="D104" t="s">
        <v>296</v>
      </c>
      <c r="E104" t="s">
        <v>297</v>
      </c>
      <c r="F104" t="s">
        <v>15</v>
      </c>
      <c r="G104" t="s">
        <v>277</v>
      </c>
    </row>
    <row r="105" spans="1:7" x14ac:dyDescent="0.2">
      <c r="A105" t="s">
        <v>294</v>
      </c>
      <c r="B105" t="s">
        <v>300</v>
      </c>
      <c r="C105" t="s">
        <v>8</v>
      </c>
      <c r="D105" t="s">
        <v>296</v>
      </c>
      <c r="E105" t="s">
        <v>297</v>
      </c>
      <c r="F105" t="s">
        <v>15</v>
      </c>
      <c r="G105" t="s">
        <v>277</v>
      </c>
    </row>
    <row r="106" spans="1:7" x14ac:dyDescent="0.2">
      <c r="B106" t="s">
        <v>301</v>
      </c>
      <c r="C106" t="s">
        <v>8</v>
      </c>
      <c r="D106" t="s">
        <v>302</v>
      </c>
      <c r="E106" t="s">
        <v>303</v>
      </c>
      <c r="F106" t="s">
        <v>15</v>
      </c>
      <c r="G106" t="s">
        <v>277</v>
      </c>
    </row>
    <row r="107" spans="1:7" x14ac:dyDescent="0.2">
      <c r="B107" t="s">
        <v>304</v>
      </c>
      <c r="C107" t="s">
        <v>8</v>
      </c>
      <c r="D107" t="s">
        <v>305</v>
      </c>
      <c r="E107" t="s">
        <v>306</v>
      </c>
      <c r="F107" t="s">
        <v>15</v>
      </c>
      <c r="G107" t="s">
        <v>277</v>
      </c>
    </row>
    <row r="108" spans="1:7" x14ac:dyDescent="0.2">
      <c r="B108" t="s">
        <v>307</v>
      </c>
      <c r="C108" t="s">
        <v>8</v>
      </c>
      <c r="D108" t="s">
        <v>308</v>
      </c>
      <c r="F108" t="s">
        <v>19</v>
      </c>
      <c r="G108" t="s">
        <v>19</v>
      </c>
    </row>
    <row r="109" spans="1:7" x14ac:dyDescent="0.2">
      <c r="B109" t="s">
        <v>309</v>
      </c>
      <c r="C109" t="s">
        <v>8</v>
      </c>
      <c r="D109" t="s">
        <v>310</v>
      </c>
      <c r="E109" t="s">
        <v>311</v>
      </c>
      <c r="F109" t="s">
        <v>11</v>
      </c>
      <c r="G109" t="s">
        <v>312</v>
      </c>
    </row>
    <row r="110" spans="1:7" x14ac:dyDescent="0.2">
      <c r="B110" t="s">
        <v>313</v>
      </c>
      <c r="C110" t="s">
        <v>8</v>
      </c>
      <c r="D110" t="s">
        <v>314</v>
      </c>
      <c r="E110" t="s">
        <v>315</v>
      </c>
      <c r="F110" t="s">
        <v>115</v>
      </c>
      <c r="G110" t="s">
        <v>239</v>
      </c>
    </row>
    <row r="111" spans="1:7" x14ac:dyDescent="0.2">
      <c r="B111" t="s">
        <v>316</v>
      </c>
      <c r="C111" t="s">
        <v>8</v>
      </c>
      <c r="D111" t="s">
        <v>317</v>
      </c>
      <c r="E111" t="s">
        <v>318</v>
      </c>
      <c r="F111" t="s">
        <v>15</v>
      </c>
      <c r="G111" t="s">
        <v>140</v>
      </c>
    </row>
    <row r="112" spans="1:7" x14ac:dyDescent="0.2">
      <c r="A112" t="s">
        <v>319</v>
      </c>
      <c r="B112" t="s">
        <v>320</v>
      </c>
      <c r="C112" t="s">
        <v>8</v>
      </c>
      <c r="D112" t="s">
        <v>321</v>
      </c>
      <c r="E112" t="s">
        <v>322</v>
      </c>
      <c r="F112" t="s">
        <v>15</v>
      </c>
      <c r="G112" t="s">
        <v>26</v>
      </c>
    </row>
    <row r="113" spans="1:7" x14ac:dyDescent="0.2">
      <c r="A113" t="s">
        <v>323</v>
      </c>
      <c r="B113" t="s">
        <v>324</v>
      </c>
      <c r="C113" t="s">
        <v>8</v>
      </c>
      <c r="D113" t="s">
        <v>325</v>
      </c>
      <c r="E113" t="s">
        <v>322</v>
      </c>
      <c r="F113" t="s">
        <v>15</v>
      </c>
      <c r="G113" t="s">
        <v>26</v>
      </c>
    </row>
    <row r="114" spans="1:7" x14ac:dyDescent="0.2">
      <c r="A114" t="s">
        <v>319</v>
      </c>
      <c r="B114" t="s">
        <v>326</v>
      </c>
      <c r="C114" t="s">
        <v>8</v>
      </c>
      <c r="D114" t="s">
        <v>321</v>
      </c>
      <c r="E114" t="s">
        <v>322</v>
      </c>
      <c r="F114" t="s">
        <v>15</v>
      </c>
      <c r="G114" t="s">
        <v>26</v>
      </c>
    </row>
    <row r="115" spans="1:7" x14ac:dyDescent="0.2">
      <c r="A115" t="s">
        <v>323</v>
      </c>
      <c r="B115" t="s">
        <v>327</v>
      </c>
      <c r="C115" t="s">
        <v>8</v>
      </c>
      <c r="D115" t="s">
        <v>325</v>
      </c>
      <c r="E115" t="s">
        <v>322</v>
      </c>
      <c r="F115" t="s">
        <v>15</v>
      </c>
      <c r="G115" t="s">
        <v>26</v>
      </c>
    </row>
    <row r="116" spans="1:7" x14ac:dyDescent="0.2">
      <c r="A116" t="s">
        <v>323</v>
      </c>
      <c r="B116" t="s">
        <v>328</v>
      </c>
      <c r="C116" t="s">
        <v>8</v>
      </c>
      <c r="D116" t="s">
        <v>325</v>
      </c>
      <c r="E116" t="s">
        <v>322</v>
      </c>
      <c r="F116" t="s">
        <v>15</v>
      </c>
      <c r="G116" t="s">
        <v>26</v>
      </c>
    </row>
    <row r="117" spans="1:7" x14ac:dyDescent="0.2">
      <c r="A117" t="s">
        <v>323</v>
      </c>
      <c r="B117" t="s">
        <v>329</v>
      </c>
      <c r="C117" t="s">
        <v>8</v>
      </c>
      <c r="D117" t="s">
        <v>325</v>
      </c>
      <c r="E117" t="s">
        <v>322</v>
      </c>
      <c r="F117" t="s">
        <v>15</v>
      </c>
      <c r="G117" t="s">
        <v>26</v>
      </c>
    </row>
    <row r="118" spans="1:7" x14ac:dyDescent="0.2">
      <c r="A118" t="s">
        <v>323</v>
      </c>
      <c r="B118" t="s">
        <v>330</v>
      </c>
      <c r="C118" t="s">
        <v>8</v>
      </c>
      <c r="D118" t="s">
        <v>325</v>
      </c>
      <c r="E118" t="s">
        <v>322</v>
      </c>
      <c r="F118" t="s">
        <v>15</v>
      </c>
      <c r="G118" t="s">
        <v>26</v>
      </c>
    </row>
    <row r="119" spans="1:7" x14ac:dyDescent="0.2">
      <c r="A119" t="s">
        <v>323</v>
      </c>
      <c r="B119" t="s">
        <v>331</v>
      </c>
      <c r="C119" t="s">
        <v>8</v>
      </c>
      <c r="D119" t="s">
        <v>325</v>
      </c>
      <c r="E119" t="s">
        <v>322</v>
      </c>
      <c r="F119" t="s">
        <v>15</v>
      </c>
      <c r="G119" t="s">
        <v>26</v>
      </c>
    </row>
    <row r="120" spans="1:7" x14ac:dyDescent="0.2">
      <c r="A120" t="s">
        <v>332</v>
      </c>
      <c r="B120" t="s">
        <v>333</v>
      </c>
      <c r="C120" t="s">
        <v>8</v>
      </c>
      <c r="D120" t="s">
        <v>334</v>
      </c>
      <c r="E120" t="s">
        <v>335</v>
      </c>
      <c r="F120" t="s">
        <v>15</v>
      </c>
      <c r="G120" t="s">
        <v>26</v>
      </c>
    </row>
    <row r="121" spans="1:7" x14ac:dyDescent="0.2">
      <c r="A121" t="s">
        <v>332</v>
      </c>
      <c r="B121" t="s">
        <v>336</v>
      </c>
      <c r="C121" t="s">
        <v>8</v>
      </c>
      <c r="D121" t="s">
        <v>334</v>
      </c>
      <c r="E121" t="s">
        <v>335</v>
      </c>
      <c r="F121" t="s">
        <v>15</v>
      </c>
      <c r="G121" t="s">
        <v>26</v>
      </c>
    </row>
    <row r="122" spans="1:7" x14ac:dyDescent="0.2">
      <c r="B122" t="s">
        <v>337</v>
      </c>
      <c r="C122" t="s">
        <v>8</v>
      </c>
      <c r="D122" t="s">
        <v>338</v>
      </c>
      <c r="E122" t="s">
        <v>339</v>
      </c>
      <c r="F122" t="s">
        <v>11</v>
      </c>
      <c r="G122" t="s">
        <v>340</v>
      </c>
    </row>
    <row r="123" spans="1:7" x14ac:dyDescent="0.2">
      <c r="B123" t="s">
        <v>341</v>
      </c>
      <c r="C123" t="s">
        <v>8</v>
      </c>
      <c r="D123" t="s">
        <v>342</v>
      </c>
      <c r="E123" t="s">
        <v>343</v>
      </c>
      <c r="F123" t="s">
        <v>15</v>
      </c>
      <c r="G123" t="s">
        <v>344</v>
      </c>
    </row>
    <row r="124" spans="1:7" x14ac:dyDescent="0.2">
      <c r="B124" t="s">
        <v>345</v>
      </c>
      <c r="C124" t="s">
        <v>8</v>
      </c>
      <c r="D124" t="s">
        <v>346</v>
      </c>
      <c r="E124" t="s">
        <v>347</v>
      </c>
      <c r="F124" t="s">
        <v>15</v>
      </c>
      <c r="G124" t="s">
        <v>140</v>
      </c>
    </row>
    <row r="125" spans="1:7" x14ac:dyDescent="0.2">
      <c r="B125" t="s">
        <v>348</v>
      </c>
      <c r="C125" t="s">
        <v>8</v>
      </c>
      <c r="D125" t="s">
        <v>349</v>
      </c>
      <c r="E125" t="s">
        <v>350</v>
      </c>
      <c r="F125" t="s">
        <v>38</v>
      </c>
      <c r="G125" t="s">
        <v>185</v>
      </c>
    </row>
    <row r="126" spans="1:7" x14ac:dyDescent="0.2">
      <c r="B126" t="s">
        <v>351</v>
      </c>
      <c r="C126" t="s">
        <v>8</v>
      </c>
      <c r="D126" t="s">
        <v>352</v>
      </c>
      <c r="E126" t="s">
        <v>353</v>
      </c>
      <c r="F126" t="s">
        <v>38</v>
      </c>
      <c r="G126" t="s">
        <v>185</v>
      </c>
    </row>
    <row r="127" spans="1:7" x14ac:dyDescent="0.2">
      <c r="B127" t="s">
        <v>354</v>
      </c>
      <c r="C127" t="s">
        <v>8</v>
      </c>
      <c r="D127" t="s">
        <v>355</v>
      </c>
      <c r="E127" t="s">
        <v>356</v>
      </c>
      <c r="F127" t="s">
        <v>11</v>
      </c>
      <c r="G127" t="s">
        <v>78</v>
      </c>
    </row>
    <row r="128" spans="1:7" x14ac:dyDescent="0.2">
      <c r="B128" t="s">
        <v>357</v>
      </c>
      <c r="C128" t="s">
        <v>8</v>
      </c>
      <c r="D128" t="s">
        <v>358</v>
      </c>
      <c r="F128" t="s">
        <v>19</v>
      </c>
      <c r="G128" t="s">
        <v>19</v>
      </c>
    </row>
    <row r="129" spans="2:7" x14ac:dyDescent="0.2">
      <c r="B129" t="s">
        <v>357</v>
      </c>
      <c r="C129" t="s">
        <v>21</v>
      </c>
      <c r="D129" t="s">
        <v>358</v>
      </c>
      <c r="F129" t="s">
        <v>19</v>
      </c>
      <c r="G129" t="s">
        <v>19</v>
      </c>
    </row>
    <row r="130" spans="2:7" x14ac:dyDescent="0.2">
      <c r="B130" t="s">
        <v>359</v>
      </c>
      <c r="C130" t="s">
        <v>8</v>
      </c>
      <c r="D130" t="s">
        <v>358</v>
      </c>
      <c r="F130" t="s">
        <v>19</v>
      </c>
      <c r="G130" t="s">
        <v>19</v>
      </c>
    </row>
    <row r="131" spans="2:7" x14ac:dyDescent="0.2">
      <c r="B131" t="s">
        <v>359</v>
      </c>
      <c r="C131" t="s">
        <v>21</v>
      </c>
      <c r="D131" t="s">
        <v>358</v>
      </c>
      <c r="F131" t="s">
        <v>19</v>
      </c>
      <c r="G131" t="s">
        <v>19</v>
      </c>
    </row>
    <row r="132" spans="2:7" x14ac:dyDescent="0.2">
      <c r="B132" t="s">
        <v>360</v>
      </c>
      <c r="C132" t="s">
        <v>8</v>
      </c>
      <c r="D132" t="s">
        <v>361</v>
      </c>
      <c r="F132" t="s">
        <v>19</v>
      </c>
      <c r="G132" t="s">
        <v>19</v>
      </c>
    </row>
    <row r="133" spans="2:7" x14ac:dyDescent="0.2">
      <c r="B133" t="s">
        <v>362</v>
      </c>
      <c r="C133" t="s">
        <v>8</v>
      </c>
      <c r="D133" t="s">
        <v>363</v>
      </c>
      <c r="E133" t="s">
        <v>364</v>
      </c>
      <c r="F133" t="s">
        <v>15</v>
      </c>
      <c r="G133" t="s">
        <v>365</v>
      </c>
    </row>
    <row r="134" spans="2:7" x14ac:dyDescent="0.2">
      <c r="B134" t="s">
        <v>366</v>
      </c>
      <c r="C134" t="s">
        <v>8</v>
      </c>
      <c r="D134" t="s">
        <v>367</v>
      </c>
      <c r="E134" t="s">
        <v>368</v>
      </c>
      <c r="F134" t="s">
        <v>11</v>
      </c>
      <c r="G134" t="s">
        <v>312</v>
      </c>
    </row>
    <row r="135" spans="2:7" x14ac:dyDescent="0.2">
      <c r="B135" t="s">
        <v>369</v>
      </c>
      <c r="C135" t="s">
        <v>8</v>
      </c>
      <c r="D135" t="s">
        <v>370</v>
      </c>
      <c r="E135" t="s">
        <v>371</v>
      </c>
      <c r="F135" t="s">
        <v>100</v>
      </c>
      <c r="G135" t="s">
        <v>101</v>
      </c>
    </row>
    <row r="136" spans="2:7" x14ac:dyDescent="0.2">
      <c r="B136" t="s">
        <v>372</v>
      </c>
      <c r="C136" t="s">
        <v>8</v>
      </c>
      <c r="D136" t="s">
        <v>373</v>
      </c>
      <c r="E136" t="s">
        <v>374</v>
      </c>
      <c r="F136" t="s">
        <v>115</v>
      </c>
      <c r="G136" t="s">
        <v>239</v>
      </c>
    </row>
    <row r="137" spans="2:7" x14ac:dyDescent="0.2">
      <c r="B137" t="s">
        <v>375</v>
      </c>
      <c r="C137" t="s">
        <v>8</v>
      </c>
      <c r="D137" t="s">
        <v>308</v>
      </c>
      <c r="F137" t="s">
        <v>19</v>
      </c>
      <c r="G137" t="s">
        <v>19</v>
      </c>
    </row>
    <row r="138" spans="2:7" x14ac:dyDescent="0.2">
      <c r="B138" t="s">
        <v>376</v>
      </c>
      <c r="C138" t="s">
        <v>8</v>
      </c>
      <c r="D138" t="s">
        <v>155</v>
      </c>
      <c r="E138" t="s">
        <v>156</v>
      </c>
      <c r="F138" t="s">
        <v>38</v>
      </c>
      <c r="G138" t="s">
        <v>153</v>
      </c>
    </row>
    <row r="139" spans="2:7" x14ac:dyDescent="0.2">
      <c r="B139" t="s">
        <v>377</v>
      </c>
      <c r="C139" t="s">
        <v>8</v>
      </c>
      <c r="D139" t="s">
        <v>378</v>
      </c>
      <c r="E139" t="s">
        <v>379</v>
      </c>
      <c r="F139" t="s">
        <v>38</v>
      </c>
      <c r="G139" t="s">
        <v>149</v>
      </c>
    </row>
    <row r="140" spans="2:7" x14ac:dyDescent="0.2">
      <c r="B140" t="s">
        <v>380</v>
      </c>
      <c r="C140" t="s">
        <v>8</v>
      </c>
      <c r="D140" t="s">
        <v>381</v>
      </c>
      <c r="E140" t="s">
        <v>382</v>
      </c>
      <c r="F140" t="s">
        <v>181</v>
      </c>
      <c r="G140" t="s">
        <v>182</v>
      </c>
    </row>
    <row r="141" spans="2:7" x14ac:dyDescent="0.2">
      <c r="B141" t="s">
        <v>383</v>
      </c>
      <c r="C141" t="s">
        <v>8</v>
      </c>
      <c r="D141" t="s">
        <v>384</v>
      </c>
      <c r="E141" t="s">
        <v>385</v>
      </c>
      <c r="F141" t="s">
        <v>38</v>
      </c>
      <c r="G141" t="s">
        <v>149</v>
      </c>
    </row>
    <row r="142" spans="2:7" x14ac:dyDescent="0.2">
      <c r="B142" t="s">
        <v>386</v>
      </c>
      <c r="C142" t="s">
        <v>8</v>
      </c>
      <c r="D142" t="s">
        <v>387</v>
      </c>
      <c r="E142" t="s">
        <v>388</v>
      </c>
      <c r="G142" t="s">
        <v>389</v>
      </c>
    </row>
    <row r="143" spans="2:7" x14ac:dyDescent="0.2">
      <c r="B143" t="s">
        <v>390</v>
      </c>
      <c r="C143" t="s">
        <v>8</v>
      </c>
      <c r="D143" t="s">
        <v>391</v>
      </c>
      <c r="E143" t="s">
        <v>392</v>
      </c>
      <c r="F143" t="s">
        <v>115</v>
      </c>
      <c r="G143" t="s">
        <v>239</v>
      </c>
    </row>
    <row r="144" spans="2:7" x14ac:dyDescent="0.2">
      <c r="B144" t="s">
        <v>393</v>
      </c>
      <c r="C144" t="s">
        <v>8</v>
      </c>
      <c r="D144" t="s">
        <v>394</v>
      </c>
      <c r="E144" t="s">
        <v>395</v>
      </c>
      <c r="F144" t="s">
        <v>38</v>
      </c>
      <c r="G144" t="s">
        <v>185</v>
      </c>
    </row>
    <row r="145" spans="1:7" x14ac:dyDescent="0.2">
      <c r="A145" t="s">
        <v>396</v>
      </c>
      <c r="B145" t="s">
        <v>397</v>
      </c>
      <c r="C145" t="s">
        <v>8</v>
      </c>
      <c r="D145" t="s">
        <v>398</v>
      </c>
      <c r="E145" t="s">
        <v>399</v>
      </c>
      <c r="F145" t="s">
        <v>38</v>
      </c>
      <c r="G145" t="s">
        <v>89</v>
      </c>
    </row>
    <row r="146" spans="1:7" x14ac:dyDescent="0.2">
      <c r="A146" t="s">
        <v>396</v>
      </c>
      <c r="B146" t="s">
        <v>400</v>
      </c>
      <c r="C146" t="s">
        <v>8</v>
      </c>
      <c r="D146" t="s">
        <v>398</v>
      </c>
      <c r="E146" t="s">
        <v>399</v>
      </c>
      <c r="F146" t="s">
        <v>38</v>
      </c>
      <c r="G146" t="s">
        <v>89</v>
      </c>
    </row>
    <row r="147" spans="1:7" x14ac:dyDescent="0.2">
      <c r="B147" t="s">
        <v>401</v>
      </c>
      <c r="C147" t="s">
        <v>8</v>
      </c>
      <c r="D147" t="s">
        <v>402</v>
      </c>
      <c r="E147" t="s">
        <v>403</v>
      </c>
      <c r="F147" t="s">
        <v>11</v>
      </c>
      <c r="G147" t="s">
        <v>404</v>
      </c>
    </row>
    <row r="148" spans="1:7" x14ac:dyDescent="0.2">
      <c r="B148" t="s">
        <v>405</v>
      </c>
      <c r="C148" t="s">
        <v>8</v>
      </c>
      <c r="D148" t="s">
        <v>406</v>
      </c>
      <c r="E148" t="s">
        <v>407</v>
      </c>
      <c r="F148" t="s">
        <v>15</v>
      </c>
      <c r="G148" t="s">
        <v>171</v>
      </c>
    </row>
    <row r="149" spans="1:7" x14ac:dyDescent="0.2">
      <c r="B149" t="s">
        <v>408</v>
      </c>
      <c r="C149" t="s">
        <v>8</v>
      </c>
      <c r="D149" t="s">
        <v>409</v>
      </c>
      <c r="E149" t="s">
        <v>410</v>
      </c>
      <c r="F149" t="s">
        <v>15</v>
      </c>
      <c r="G149" t="s">
        <v>171</v>
      </c>
    </row>
    <row r="150" spans="1:7" x14ac:dyDescent="0.2">
      <c r="B150" t="s">
        <v>411</v>
      </c>
      <c r="C150" t="s">
        <v>8</v>
      </c>
      <c r="D150" t="s">
        <v>412</v>
      </c>
      <c r="E150" t="s">
        <v>413</v>
      </c>
      <c r="F150" t="s">
        <v>15</v>
      </c>
      <c r="G150" t="s">
        <v>171</v>
      </c>
    </row>
    <row r="151" spans="1:7" x14ac:dyDescent="0.2">
      <c r="B151" t="s">
        <v>414</v>
      </c>
      <c r="C151" t="s">
        <v>8</v>
      </c>
      <c r="D151" t="s">
        <v>415</v>
      </c>
      <c r="E151" t="s">
        <v>416</v>
      </c>
      <c r="F151" t="s">
        <v>115</v>
      </c>
      <c r="G151" t="s">
        <v>239</v>
      </c>
    </row>
    <row r="152" spans="1:7" x14ac:dyDescent="0.2">
      <c r="B152" t="s">
        <v>417</v>
      </c>
      <c r="C152" t="s">
        <v>21</v>
      </c>
      <c r="D152" t="s">
        <v>418</v>
      </c>
      <c r="E152" t="s">
        <v>419</v>
      </c>
      <c r="F152" t="s">
        <v>115</v>
      </c>
      <c r="G152" t="s">
        <v>239</v>
      </c>
    </row>
    <row r="153" spans="1:7" x14ac:dyDescent="0.2">
      <c r="B153" t="s">
        <v>420</v>
      </c>
      <c r="C153" t="s">
        <v>8</v>
      </c>
      <c r="D153" t="s">
        <v>412</v>
      </c>
      <c r="E153" t="s">
        <v>421</v>
      </c>
      <c r="F153" t="s">
        <v>15</v>
      </c>
      <c r="G153" t="s">
        <v>171</v>
      </c>
    </row>
    <row r="154" spans="1:7" x14ac:dyDescent="0.2">
      <c r="B154" t="s">
        <v>422</v>
      </c>
      <c r="C154" t="s">
        <v>8</v>
      </c>
      <c r="D154" t="s">
        <v>423</v>
      </c>
      <c r="E154" t="s">
        <v>424</v>
      </c>
      <c r="F154" t="s">
        <v>38</v>
      </c>
      <c r="G154" t="s">
        <v>185</v>
      </c>
    </row>
    <row r="155" spans="1:7" x14ac:dyDescent="0.2">
      <c r="B155" t="s">
        <v>425</v>
      </c>
      <c r="C155" t="s">
        <v>8</v>
      </c>
      <c r="D155" t="s">
        <v>423</v>
      </c>
      <c r="E155" t="s">
        <v>426</v>
      </c>
      <c r="F155" t="s">
        <v>38</v>
      </c>
      <c r="G155" t="s">
        <v>185</v>
      </c>
    </row>
    <row r="156" spans="1:7" x14ac:dyDescent="0.2">
      <c r="B156" t="s">
        <v>427</v>
      </c>
      <c r="C156" t="s">
        <v>8</v>
      </c>
      <c r="D156" t="s">
        <v>428</v>
      </c>
      <c r="E156" t="s">
        <v>429</v>
      </c>
      <c r="F156" t="s">
        <v>15</v>
      </c>
      <c r="G156" t="s">
        <v>69</v>
      </c>
    </row>
    <row r="157" spans="1:7" x14ac:dyDescent="0.2">
      <c r="B157" t="s">
        <v>430</v>
      </c>
      <c r="C157" t="s">
        <v>8</v>
      </c>
      <c r="D157" t="s">
        <v>431</v>
      </c>
      <c r="E157" t="s">
        <v>432</v>
      </c>
      <c r="F157" t="s">
        <v>15</v>
      </c>
      <c r="G157" t="s">
        <v>171</v>
      </c>
    </row>
    <row r="158" spans="1:7" x14ac:dyDescent="0.2">
      <c r="B158" t="s">
        <v>433</v>
      </c>
      <c r="C158" t="s">
        <v>8</v>
      </c>
      <c r="D158" t="s">
        <v>434</v>
      </c>
      <c r="E158" t="s">
        <v>435</v>
      </c>
      <c r="F158" t="s">
        <v>15</v>
      </c>
      <c r="G158" t="s">
        <v>436</v>
      </c>
    </row>
    <row r="159" spans="1:7" x14ac:dyDescent="0.2">
      <c r="B159" t="s">
        <v>437</v>
      </c>
      <c r="C159" t="s">
        <v>8</v>
      </c>
      <c r="D159" t="s">
        <v>438</v>
      </c>
      <c r="E159" t="s">
        <v>439</v>
      </c>
      <c r="F159" t="s">
        <v>15</v>
      </c>
      <c r="G159" t="s">
        <v>440</v>
      </c>
    </row>
    <row r="160" spans="1:7" x14ac:dyDescent="0.2">
      <c r="B160" t="s">
        <v>441</v>
      </c>
      <c r="C160" t="s">
        <v>8</v>
      </c>
      <c r="D160" t="s">
        <v>442</v>
      </c>
      <c r="E160" t="s">
        <v>443</v>
      </c>
      <c r="F160" t="s">
        <v>15</v>
      </c>
      <c r="G160" t="s">
        <v>69</v>
      </c>
    </row>
    <row r="161" spans="1:7" x14ac:dyDescent="0.2">
      <c r="B161" t="s">
        <v>444</v>
      </c>
      <c r="C161" t="s">
        <v>8</v>
      </c>
      <c r="D161" t="s">
        <v>445</v>
      </c>
      <c r="E161" t="s">
        <v>446</v>
      </c>
      <c r="F161" t="s">
        <v>115</v>
      </c>
      <c r="G161" t="s">
        <v>239</v>
      </c>
    </row>
    <row r="162" spans="1:7" x14ac:dyDescent="0.2">
      <c r="B162" t="s">
        <v>447</v>
      </c>
      <c r="C162" t="s">
        <v>8</v>
      </c>
      <c r="D162" t="s">
        <v>448</v>
      </c>
      <c r="E162" t="s">
        <v>449</v>
      </c>
      <c r="F162" t="s">
        <v>115</v>
      </c>
      <c r="G162" t="s">
        <v>239</v>
      </c>
    </row>
    <row r="163" spans="1:7" x14ac:dyDescent="0.2">
      <c r="A163" t="s">
        <v>450</v>
      </c>
      <c r="B163" t="s">
        <v>451</v>
      </c>
      <c r="C163" t="s">
        <v>8</v>
      </c>
      <c r="D163" t="s">
        <v>452</v>
      </c>
      <c r="E163" t="s">
        <v>453</v>
      </c>
      <c r="F163" t="s">
        <v>15</v>
      </c>
      <c r="G163" t="s">
        <v>31</v>
      </c>
    </row>
    <row r="164" spans="1:7" x14ac:dyDescent="0.2">
      <c r="A164" t="s">
        <v>450</v>
      </c>
      <c r="B164" t="s">
        <v>454</v>
      </c>
      <c r="C164" t="s">
        <v>8</v>
      </c>
      <c r="D164" t="s">
        <v>452</v>
      </c>
      <c r="E164" t="s">
        <v>453</v>
      </c>
      <c r="F164" t="s">
        <v>15</v>
      </c>
      <c r="G164" t="s">
        <v>31</v>
      </c>
    </row>
    <row r="165" spans="1:7" x14ac:dyDescent="0.2">
      <c r="A165" t="s">
        <v>450</v>
      </c>
      <c r="B165" t="s">
        <v>455</v>
      </c>
      <c r="C165" t="s">
        <v>8</v>
      </c>
      <c r="D165" t="s">
        <v>452</v>
      </c>
      <c r="E165" t="s">
        <v>453</v>
      </c>
      <c r="F165" t="s">
        <v>15</v>
      </c>
      <c r="G165" t="s">
        <v>31</v>
      </c>
    </row>
    <row r="166" spans="1:7" x14ac:dyDescent="0.2">
      <c r="A166" t="s">
        <v>450</v>
      </c>
      <c r="B166" t="s">
        <v>456</v>
      </c>
      <c r="C166" t="s">
        <v>8</v>
      </c>
      <c r="D166" t="s">
        <v>452</v>
      </c>
      <c r="E166" t="s">
        <v>453</v>
      </c>
      <c r="F166" t="s">
        <v>15</v>
      </c>
      <c r="G166" t="s">
        <v>31</v>
      </c>
    </row>
    <row r="167" spans="1:7" x14ac:dyDescent="0.2">
      <c r="B167" t="s">
        <v>457</v>
      </c>
      <c r="C167" t="s">
        <v>8</v>
      </c>
      <c r="D167" t="s">
        <v>458</v>
      </c>
      <c r="E167" t="s">
        <v>459</v>
      </c>
      <c r="F167" t="s">
        <v>100</v>
      </c>
      <c r="G167" t="s">
        <v>460</v>
      </c>
    </row>
    <row r="168" spans="1:7" x14ac:dyDescent="0.2">
      <c r="B168" t="s">
        <v>457</v>
      </c>
      <c r="C168" t="s">
        <v>21</v>
      </c>
      <c r="D168" t="s">
        <v>458</v>
      </c>
      <c r="E168" t="s">
        <v>459</v>
      </c>
      <c r="F168" t="s">
        <v>100</v>
      </c>
      <c r="G168" t="s">
        <v>460</v>
      </c>
    </row>
    <row r="169" spans="1:7" x14ac:dyDescent="0.2">
      <c r="A169" t="s">
        <v>461</v>
      </c>
      <c r="B169" t="s">
        <v>462</v>
      </c>
      <c r="C169" t="s">
        <v>8</v>
      </c>
      <c r="D169" t="s">
        <v>463</v>
      </c>
      <c r="E169" t="s">
        <v>464</v>
      </c>
      <c r="F169" t="s">
        <v>11</v>
      </c>
      <c r="G169" t="s">
        <v>312</v>
      </c>
    </row>
    <row r="170" spans="1:7" x14ac:dyDescent="0.2">
      <c r="A170" t="s">
        <v>461</v>
      </c>
      <c r="B170" t="s">
        <v>465</v>
      </c>
      <c r="C170" t="s">
        <v>8</v>
      </c>
      <c r="D170" t="s">
        <v>463</v>
      </c>
      <c r="E170" t="s">
        <v>464</v>
      </c>
      <c r="F170" t="s">
        <v>11</v>
      </c>
      <c r="G170" t="s">
        <v>312</v>
      </c>
    </row>
    <row r="171" spans="1:7" x14ac:dyDescent="0.2">
      <c r="A171" t="s">
        <v>461</v>
      </c>
      <c r="B171" t="s">
        <v>466</v>
      </c>
      <c r="C171" t="s">
        <v>8</v>
      </c>
      <c r="D171" t="s">
        <v>463</v>
      </c>
      <c r="E171" t="s">
        <v>464</v>
      </c>
      <c r="F171" t="s">
        <v>11</v>
      </c>
      <c r="G171" t="s">
        <v>312</v>
      </c>
    </row>
    <row r="172" spans="1:7" x14ac:dyDescent="0.2">
      <c r="A172" t="s">
        <v>461</v>
      </c>
      <c r="B172" t="s">
        <v>467</v>
      </c>
      <c r="C172" t="s">
        <v>8</v>
      </c>
      <c r="D172" t="s">
        <v>463</v>
      </c>
      <c r="E172" t="s">
        <v>464</v>
      </c>
      <c r="F172" t="s">
        <v>11</v>
      </c>
      <c r="G172" t="s">
        <v>312</v>
      </c>
    </row>
    <row r="173" spans="1:7" x14ac:dyDescent="0.2">
      <c r="A173" t="s">
        <v>461</v>
      </c>
      <c r="B173" t="s">
        <v>468</v>
      </c>
      <c r="C173" t="s">
        <v>8</v>
      </c>
      <c r="D173" t="s">
        <v>463</v>
      </c>
      <c r="E173" t="s">
        <v>464</v>
      </c>
      <c r="F173" t="s">
        <v>11</v>
      </c>
      <c r="G173" t="s">
        <v>312</v>
      </c>
    </row>
    <row r="174" spans="1:7" x14ac:dyDescent="0.2">
      <c r="A174" t="s">
        <v>461</v>
      </c>
      <c r="B174" t="s">
        <v>469</v>
      </c>
      <c r="C174" t="s">
        <v>8</v>
      </c>
      <c r="D174" t="s">
        <v>463</v>
      </c>
      <c r="E174" t="s">
        <v>464</v>
      </c>
      <c r="F174" t="s">
        <v>11</v>
      </c>
      <c r="G174" t="s">
        <v>312</v>
      </c>
    </row>
    <row r="175" spans="1:7" x14ac:dyDescent="0.2">
      <c r="B175" t="s">
        <v>470</v>
      </c>
      <c r="C175" t="s">
        <v>8</v>
      </c>
      <c r="D175" t="s">
        <v>471</v>
      </c>
      <c r="E175" t="s">
        <v>472</v>
      </c>
      <c r="F175" t="s">
        <v>100</v>
      </c>
      <c r="G175" t="s">
        <v>460</v>
      </c>
    </row>
    <row r="176" spans="1:7" x14ac:dyDescent="0.2">
      <c r="B176" t="s">
        <v>473</v>
      </c>
      <c r="C176" t="s">
        <v>8</v>
      </c>
      <c r="D176" t="s">
        <v>474</v>
      </c>
      <c r="E176" t="s">
        <v>475</v>
      </c>
      <c r="F176" t="s">
        <v>15</v>
      </c>
      <c r="G176" t="s">
        <v>365</v>
      </c>
    </row>
    <row r="177" spans="2:7" x14ac:dyDescent="0.2">
      <c r="B177" t="s">
        <v>476</v>
      </c>
      <c r="C177" t="s">
        <v>8</v>
      </c>
      <c r="D177" t="s">
        <v>477</v>
      </c>
      <c r="E177" t="s">
        <v>478</v>
      </c>
      <c r="F177" t="s">
        <v>11</v>
      </c>
      <c r="G177" t="s">
        <v>479</v>
      </c>
    </row>
    <row r="178" spans="2:7" x14ac:dyDescent="0.2">
      <c r="B178" t="s">
        <v>480</v>
      </c>
      <c r="C178" t="s">
        <v>8</v>
      </c>
      <c r="D178" t="s">
        <v>481</v>
      </c>
      <c r="F178" t="s">
        <v>19</v>
      </c>
      <c r="G178" t="s">
        <v>19</v>
      </c>
    </row>
    <row r="179" spans="2:7" x14ac:dyDescent="0.2">
      <c r="B179" t="s">
        <v>482</v>
      </c>
      <c r="C179" t="s">
        <v>8</v>
      </c>
      <c r="D179" t="s">
        <v>483</v>
      </c>
      <c r="F179" t="s">
        <v>19</v>
      </c>
      <c r="G179" t="s">
        <v>19</v>
      </c>
    </row>
    <row r="180" spans="2:7" x14ac:dyDescent="0.2">
      <c r="B180" t="s">
        <v>482</v>
      </c>
      <c r="C180" t="s">
        <v>8</v>
      </c>
      <c r="D180" t="s">
        <v>484</v>
      </c>
      <c r="F180" t="s">
        <v>19</v>
      </c>
      <c r="G180" t="s">
        <v>19</v>
      </c>
    </row>
    <row r="181" spans="2:7" x14ac:dyDescent="0.2">
      <c r="B181" t="s">
        <v>485</v>
      </c>
      <c r="C181" t="s">
        <v>8</v>
      </c>
      <c r="D181" t="s">
        <v>486</v>
      </c>
      <c r="E181" t="s">
        <v>487</v>
      </c>
      <c r="F181" t="s">
        <v>100</v>
      </c>
      <c r="G181" t="s">
        <v>248</v>
      </c>
    </row>
    <row r="182" spans="2:7" x14ac:dyDescent="0.2">
      <c r="B182" t="s">
        <v>488</v>
      </c>
      <c r="C182" t="s">
        <v>8</v>
      </c>
      <c r="D182" t="s">
        <v>489</v>
      </c>
      <c r="E182" t="s">
        <v>490</v>
      </c>
      <c r="F182" t="s">
        <v>100</v>
      </c>
      <c r="G182" t="s">
        <v>248</v>
      </c>
    </row>
    <row r="183" spans="2:7" x14ac:dyDescent="0.2">
      <c r="B183" t="s">
        <v>491</v>
      </c>
      <c r="C183" t="s">
        <v>8</v>
      </c>
      <c r="D183" t="s">
        <v>492</v>
      </c>
      <c r="E183" t="s">
        <v>493</v>
      </c>
      <c r="F183" t="s">
        <v>15</v>
      </c>
      <c r="G183" t="s">
        <v>39</v>
      </c>
    </row>
    <row r="184" spans="2:7" x14ac:dyDescent="0.2">
      <c r="B184" t="s">
        <v>494</v>
      </c>
      <c r="C184" t="s">
        <v>8</v>
      </c>
      <c r="D184" t="s">
        <v>495</v>
      </c>
      <c r="E184" t="s">
        <v>496</v>
      </c>
      <c r="F184" t="s">
        <v>11</v>
      </c>
      <c r="G184" t="s">
        <v>497</v>
      </c>
    </row>
    <row r="185" spans="2:7" x14ac:dyDescent="0.2">
      <c r="B185" t="s">
        <v>498</v>
      </c>
      <c r="C185" t="s">
        <v>8</v>
      </c>
      <c r="D185" t="s">
        <v>495</v>
      </c>
      <c r="E185" t="s">
        <v>496</v>
      </c>
      <c r="F185" t="s">
        <v>11</v>
      </c>
      <c r="G185" t="s">
        <v>497</v>
      </c>
    </row>
    <row r="186" spans="2:7" x14ac:dyDescent="0.2">
      <c r="B186" t="s">
        <v>499</v>
      </c>
      <c r="C186" t="s">
        <v>8</v>
      </c>
      <c r="D186" t="s">
        <v>500</v>
      </c>
      <c r="E186" t="s">
        <v>501</v>
      </c>
      <c r="F186" t="s">
        <v>100</v>
      </c>
      <c r="G186" t="s">
        <v>502</v>
      </c>
    </row>
    <row r="187" spans="2:7" x14ac:dyDescent="0.2">
      <c r="B187" t="s">
        <v>503</v>
      </c>
      <c r="C187" t="s">
        <v>8</v>
      </c>
      <c r="D187" t="s">
        <v>504</v>
      </c>
      <c r="E187" t="s">
        <v>505</v>
      </c>
      <c r="F187" t="s">
        <v>15</v>
      </c>
      <c r="G187" t="s">
        <v>171</v>
      </c>
    </row>
    <row r="188" spans="2:7" x14ac:dyDescent="0.2">
      <c r="B188" t="s">
        <v>503</v>
      </c>
      <c r="C188" t="s">
        <v>21</v>
      </c>
      <c r="D188" t="s">
        <v>504</v>
      </c>
      <c r="E188" t="s">
        <v>505</v>
      </c>
      <c r="F188" t="s">
        <v>15</v>
      </c>
      <c r="G188" t="s">
        <v>171</v>
      </c>
    </row>
    <row r="189" spans="2:7" x14ac:dyDescent="0.2">
      <c r="B189" t="s">
        <v>506</v>
      </c>
      <c r="C189" t="s">
        <v>21</v>
      </c>
      <c r="D189" t="s">
        <v>507</v>
      </c>
      <c r="E189" t="s">
        <v>505</v>
      </c>
      <c r="F189" t="s">
        <v>15</v>
      </c>
      <c r="G189" t="s">
        <v>171</v>
      </c>
    </row>
    <row r="190" spans="2:7" x14ac:dyDescent="0.2">
      <c r="B190" t="s">
        <v>508</v>
      </c>
      <c r="C190" t="s">
        <v>8</v>
      </c>
      <c r="D190" t="s">
        <v>509</v>
      </c>
      <c r="E190" t="s">
        <v>510</v>
      </c>
      <c r="F190" t="s">
        <v>100</v>
      </c>
      <c r="G190" t="s">
        <v>502</v>
      </c>
    </row>
    <row r="191" spans="2:7" x14ac:dyDescent="0.2">
      <c r="B191" t="s">
        <v>508</v>
      </c>
      <c r="C191" t="s">
        <v>21</v>
      </c>
      <c r="D191" t="s">
        <v>509</v>
      </c>
      <c r="E191" t="s">
        <v>510</v>
      </c>
      <c r="F191" t="s">
        <v>100</v>
      </c>
      <c r="G191" t="s">
        <v>502</v>
      </c>
    </row>
    <row r="192" spans="2:7" x14ac:dyDescent="0.2">
      <c r="B192" t="s">
        <v>511</v>
      </c>
      <c r="C192" t="s">
        <v>8</v>
      </c>
      <c r="D192" t="s">
        <v>512</v>
      </c>
      <c r="E192" t="s">
        <v>513</v>
      </c>
      <c r="F192" t="s">
        <v>15</v>
      </c>
      <c r="G192" t="s">
        <v>140</v>
      </c>
    </row>
    <row r="193" spans="2:7" x14ac:dyDescent="0.2">
      <c r="B193" t="s">
        <v>514</v>
      </c>
      <c r="C193" t="s">
        <v>8</v>
      </c>
      <c r="D193" t="s">
        <v>515</v>
      </c>
      <c r="E193" t="s">
        <v>516</v>
      </c>
      <c r="F193" t="s">
        <v>15</v>
      </c>
      <c r="G193" t="s">
        <v>517</v>
      </c>
    </row>
    <row r="194" spans="2:7" x14ac:dyDescent="0.2">
      <c r="B194" t="s">
        <v>518</v>
      </c>
      <c r="C194" t="s">
        <v>8</v>
      </c>
      <c r="D194" t="s">
        <v>519</v>
      </c>
      <c r="E194" t="s">
        <v>520</v>
      </c>
      <c r="F194" t="s">
        <v>15</v>
      </c>
      <c r="G194" t="s">
        <v>344</v>
      </c>
    </row>
    <row r="195" spans="2:7" x14ac:dyDescent="0.2">
      <c r="B195" t="s">
        <v>521</v>
      </c>
      <c r="C195" t="s">
        <v>8</v>
      </c>
      <c r="D195" t="s">
        <v>522</v>
      </c>
      <c r="E195" t="s">
        <v>523</v>
      </c>
      <c r="F195" t="s">
        <v>100</v>
      </c>
      <c r="G195" t="s">
        <v>524</v>
      </c>
    </row>
    <row r="196" spans="2:7" x14ac:dyDescent="0.2">
      <c r="B196" t="s">
        <v>525</v>
      </c>
      <c r="C196" t="s">
        <v>8</v>
      </c>
      <c r="D196" t="s">
        <v>526</v>
      </c>
      <c r="E196" t="s">
        <v>527</v>
      </c>
      <c r="F196" t="s">
        <v>38</v>
      </c>
      <c r="G196" t="s">
        <v>85</v>
      </c>
    </row>
    <row r="197" spans="2:7" x14ac:dyDescent="0.2">
      <c r="B197" t="s">
        <v>528</v>
      </c>
      <c r="C197" t="s">
        <v>8</v>
      </c>
      <c r="D197" t="s">
        <v>529</v>
      </c>
      <c r="E197" t="s">
        <v>530</v>
      </c>
      <c r="F197" t="s">
        <v>100</v>
      </c>
      <c r="G197" t="s">
        <v>531</v>
      </c>
    </row>
    <row r="198" spans="2:7" x14ac:dyDescent="0.2">
      <c r="B198" t="s">
        <v>532</v>
      </c>
      <c r="C198" t="s">
        <v>8</v>
      </c>
      <c r="D198" t="s">
        <v>533</v>
      </c>
      <c r="E198" t="s">
        <v>534</v>
      </c>
      <c r="F198" t="s">
        <v>11</v>
      </c>
      <c r="G198" t="s">
        <v>535</v>
      </c>
    </row>
    <row r="199" spans="2:7" x14ac:dyDescent="0.2">
      <c r="B199" t="s">
        <v>536</v>
      </c>
      <c r="C199" t="s">
        <v>8</v>
      </c>
      <c r="D199" t="s">
        <v>537</v>
      </c>
      <c r="F199" t="s">
        <v>19</v>
      </c>
      <c r="G199" t="s">
        <v>19</v>
      </c>
    </row>
    <row r="200" spans="2:7" x14ac:dyDescent="0.2">
      <c r="B200" t="s">
        <v>538</v>
      </c>
      <c r="C200" t="s">
        <v>8</v>
      </c>
      <c r="D200" t="s">
        <v>539</v>
      </c>
      <c r="E200" t="s">
        <v>540</v>
      </c>
      <c r="F200" t="s">
        <v>15</v>
      </c>
      <c r="G200" t="s">
        <v>541</v>
      </c>
    </row>
    <row r="201" spans="2:7" x14ac:dyDescent="0.2">
      <c r="B201" t="s">
        <v>542</v>
      </c>
      <c r="C201" t="s">
        <v>8</v>
      </c>
      <c r="D201" t="s">
        <v>543</v>
      </c>
      <c r="E201" t="s">
        <v>544</v>
      </c>
      <c r="F201" t="s">
        <v>100</v>
      </c>
      <c r="G201" t="s">
        <v>460</v>
      </c>
    </row>
    <row r="202" spans="2:7" x14ac:dyDescent="0.2">
      <c r="B202" t="s">
        <v>545</v>
      </c>
      <c r="C202" t="s">
        <v>8</v>
      </c>
      <c r="D202" t="s">
        <v>546</v>
      </c>
      <c r="E202" t="s">
        <v>547</v>
      </c>
      <c r="F202" t="s">
        <v>115</v>
      </c>
      <c r="G202" t="s">
        <v>116</v>
      </c>
    </row>
    <row r="203" spans="2:7" x14ac:dyDescent="0.2">
      <c r="B203" t="s">
        <v>548</v>
      </c>
      <c r="C203" t="s">
        <v>8</v>
      </c>
      <c r="D203" t="s">
        <v>549</v>
      </c>
      <c r="E203" t="s">
        <v>550</v>
      </c>
      <c r="F203" t="s">
        <v>38</v>
      </c>
      <c r="G203" t="s">
        <v>64</v>
      </c>
    </row>
    <row r="204" spans="2:7" x14ac:dyDescent="0.2">
      <c r="B204" t="s">
        <v>551</v>
      </c>
      <c r="C204" t="s">
        <v>8</v>
      </c>
      <c r="D204" t="s">
        <v>552</v>
      </c>
      <c r="E204" t="s">
        <v>553</v>
      </c>
      <c r="F204" t="s">
        <v>38</v>
      </c>
      <c r="G204" t="s">
        <v>149</v>
      </c>
    </row>
    <row r="205" spans="2:7" x14ac:dyDescent="0.2">
      <c r="B205" t="s">
        <v>554</v>
      </c>
      <c r="C205" t="s">
        <v>21</v>
      </c>
      <c r="D205" t="s">
        <v>555</v>
      </c>
      <c r="E205" t="s">
        <v>553</v>
      </c>
      <c r="F205" t="s">
        <v>38</v>
      </c>
      <c r="G205" t="s">
        <v>149</v>
      </c>
    </row>
    <row r="206" spans="2:7" x14ac:dyDescent="0.2">
      <c r="B206" t="s">
        <v>556</v>
      </c>
      <c r="C206" t="s">
        <v>8</v>
      </c>
      <c r="D206" t="s">
        <v>557</v>
      </c>
      <c r="E206" t="s">
        <v>558</v>
      </c>
      <c r="F206" t="s">
        <v>115</v>
      </c>
      <c r="G206" t="s">
        <v>116</v>
      </c>
    </row>
    <row r="207" spans="2:7" x14ac:dyDescent="0.2">
      <c r="B207" t="s">
        <v>559</v>
      </c>
      <c r="C207" t="s">
        <v>8</v>
      </c>
      <c r="D207" t="s">
        <v>560</v>
      </c>
      <c r="F207" t="s">
        <v>19</v>
      </c>
      <c r="G207" t="s">
        <v>19</v>
      </c>
    </row>
    <row r="208" spans="2:7" x14ac:dyDescent="0.2">
      <c r="B208" t="s">
        <v>561</v>
      </c>
      <c r="C208" t="s">
        <v>8</v>
      </c>
      <c r="D208" t="s">
        <v>562</v>
      </c>
      <c r="E208" t="s">
        <v>563</v>
      </c>
      <c r="F208" t="s">
        <v>38</v>
      </c>
      <c r="G208" t="s">
        <v>64</v>
      </c>
    </row>
    <row r="209" spans="2:7" x14ac:dyDescent="0.2">
      <c r="B209" t="s">
        <v>564</v>
      </c>
      <c r="C209" t="s">
        <v>8</v>
      </c>
      <c r="D209" t="s">
        <v>565</v>
      </c>
      <c r="E209" t="s">
        <v>566</v>
      </c>
      <c r="F209" t="s">
        <v>181</v>
      </c>
      <c r="G209" t="s">
        <v>182</v>
      </c>
    </row>
    <row r="210" spans="2:7" x14ac:dyDescent="0.2">
      <c r="B210" t="s">
        <v>567</v>
      </c>
      <c r="C210" t="s">
        <v>8</v>
      </c>
      <c r="D210" t="s">
        <v>568</v>
      </c>
      <c r="E210" t="s">
        <v>569</v>
      </c>
      <c r="F210" t="s">
        <v>38</v>
      </c>
      <c r="G210" t="s">
        <v>85</v>
      </c>
    </row>
    <row r="211" spans="2:7" x14ac:dyDescent="0.2">
      <c r="B211" t="s">
        <v>570</v>
      </c>
      <c r="C211" t="s">
        <v>8</v>
      </c>
      <c r="D211" t="s">
        <v>571</v>
      </c>
      <c r="E211" t="s">
        <v>572</v>
      </c>
      <c r="F211" t="s">
        <v>38</v>
      </c>
      <c r="G211" t="s">
        <v>64</v>
      </c>
    </row>
    <row r="212" spans="2:7" x14ac:dyDescent="0.2">
      <c r="B212" t="s">
        <v>573</v>
      </c>
      <c r="C212" t="s">
        <v>8</v>
      </c>
      <c r="D212" t="s">
        <v>574</v>
      </c>
      <c r="E212" t="s">
        <v>575</v>
      </c>
      <c r="F212" t="s">
        <v>38</v>
      </c>
      <c r="G212" t="s">
        <v>85</v>
      </c>
    </row>
    <row r="213" spans="2:7" x14ac:dyDescent="0.2">
      <c r="B213" t="s">
        <v>576</v>
      </c>
      <c r="C213" t="s">
        <v>8</v>
      </c>
      <c r="D213" t="s">
        <v>577</v>
      </c>
      <c r="E213" t="s">
        <v>578</v>
      </c>
      <c r="F213" t="s">
        <v>38</v>
      </c>
      <c r="G213" t="s">
        <v>85</v>
      </c>
    </row>
    <row r="214" spans="2:7" x14ac:dyDescent="0.2">
      <c r="B214" t="s">
        <v>579</v>
      </c>
      <c r="C214" t="s">
        <v>8</v>
      </c>
      <c r="D214" t="s">
        <v>580</v>
      </c>
      <c r="E214" t="s">
        <v>581</v>
      </c>
      <c r="F214" t="s">
        <v>115</v>
      </c>
      <c r="G214" t="s">
        <v>116</v>
      </c>
    </row>
    <row r="215" spans="2:7" x14ac:dyDescent="0.2">
      <c r="B215" t="s">
        <v>582</v>
      </c>
      <c r="C215" t="s">
        <v>8</v>
      </c>
      <c r="D215" t="s">
        <v>583</v>
      </c>
      <c r="E215" t="s">
        <v>584</v>
      </c>
      <c r="F215" t="s">
        <v>38</v>
      </c>
      <c r="G215" t="s">
        <v>64</v>
      </c>
    </row>
    <row r="216" spans="2:7" x14ac:dyDescent="0.2">
      <c r="B216" t="s">
        <v>585</v>
      </c>
      <c r="C216" t="s">
        <v>8</v>
      </c>
      <c r="D216" t="s">
        <v>586</v>
      </c>
      <c r="F216" t="s">
        <v>19</v>
      </c>
      <c r="G216" t="s">
        <v>19</v>
      </c>
    </row>
    <row r="217" spans="2:7" x14ac:dyDescent="0.2">
      <c r="B217" t="s">
        <v>587</v>
      </c>
      <c r="C217" t="s">
        <v>8</v>
      </c>
      <c r="D217" t="s">
        <v>252</v>
      </c>
      <c r="F217" t="s">
        <v>19</v>
      </c>
      <c r="G217" t="s">
        <v>19</v>
      </c>
    </row>
    <row r="218" spans="2:7" x14ac:dyDescent="0.2">
      <c r="B218" t="s">
        <v>588</v>
      </c>
      <c r="C218" t="s">
        <v>8</v>
      </c>
      <c r="D218" t="s">
        <v>589</v>
      </c>
      <c r="E218" t="s">
        <v>590</v>
      </c>
      <c r="F218" t="s">
        <v>181</v>
      </c>
      <c r="G218" t="s">
        <v>182</v>
      </c>
    </row>
    <row r="219" spans="2:7" x14ac:dyDescent="0.2">
      <c r="B219" t="s">
        <v>591</v>
      </c>
      <c r="C219" t="s">
        <v>8</v>
      </c>
      <c r="D219" t="s">
        <v>592</v>
      </c>
      <c r="E219" t="s">
        <v>593</v>
      </c>
      <c r="F219" t="s">
        <v>11</v>
      </c>
      <c r="G219" t="s">
        <v>404</v>
      </c>
    </row>
    <row r="220" spans="2:7" x14ac:dyDescent="0.2">
      <c r="B220" t="s">
        <v>594</v>
      </c>
      <c r="C220" t="s">
        <v>8</v>
      </c>
      <c r="D220" t="s">
        <v>595</v>
      </c>
      <c r="E220" t="s">
        <v>596</v>
      </c>
      <c r="F220" t="s">
        <v>38</v>
      </c>
      <c r="G220" t="s">
        <v>149</v>
      </c>
    </row>
    <row r="221" spans="2:7" x14ac:dyDescent="0.2">
      <c r="B221" t="s">
        <v>597</v>
      </c>
      <c r="C221" t="s">
        <v>8</v>
      </c>
      <c r="D221" t="s">
        <v>598</v>
      </c>
      <c r="F221" t="s">
        <v>19</v>
      </c>
      <c r="G221" t="s">
        <v>19</v>
      </c>
    </row>
    <row r="222" spans="2:7" x14ac:dyDescent="0.2">
      <c r="B222" t="s">
        <v>599</v>
      </c>
      <c r="C222" t="s">
        <v>8</v>
      </c>
      <c r="D222" t="s">
        <v>600</v>
      </c>
      <c r="E222" t="s">
        <v>601</v>
      </c>
      <c r="F222" t="s">
        <v>11</v>
      </c>
      <c r="G222" t="s">
        <v>12</v>
      </c>
    </row>
    <row r="223" spans="2:7" x14ac:dyDescent="0.2">
      <c r="B223" t="s">
        <v>602</v>
      </c>
      <c r="C223" t="s">
        <v>8</v>
      </c>
      <c r="D223" t="s">
        <v>603</v>
      </c>
      <c r="E223" t="s">
        <v>604</v>
      </c>
      <c r="F223" t="s">
        <v>11</v>
      </c>
      <c r="G223" t="s">
        <v>605</v>
      </c>
    </row>
    <row r="224" spans="2:7" x14ac:dyDescent="0.2">
      <c r="B224" t="s">
        <v>606</v>
      </c>
      <c r="C224" t="s">
        <v>8</v>
      </c>
      <c r="D224" t="s">
        <v>607</v>
      </c>
      <c r="F224" t="s">
        <v>19</v>
      </c>
      <c r="G224" t="s">
        <v>19</v>
      </c>
    </row>
    <row r="225" spans="2:7" x14ac:dyDescent="0.2">
      <c r="B225" t="s">
        <v>608</v>
      </c>
      <c r="C225" t="s">
        <v>8</v>
      </c>
      <c r="D225" t="s">
        <v>252</v>
      </c>
      <c r="F225" t="s">
        <v>19</v>
      </c>
      <c r="G225" t="s">
        <v>19</v>
      </c>
    </row>
    <row r="226" spans="2:7" x14ac:dyDescent="0.2">
      <c r="B226" t="s">
        <v>608</v>
      </c>
      <c r="C226" t="s">
        <v>21</v>
      </c>
      <c r="D226" t="s">
        <v>609</v>
      </c>
      <c r="F226" t="s">
        <v>19</v>
      </c>
      <c r="G226" t="s">
        <v>19</v>
      </c>
    </row>
    <row r="227" spans="2:7" x14ac:dyDescent="0.2">
      <c r="B227" t="s">
        <v>610</v>
      </c>
      <c r="C227" t="s">
        <v>8</v>
      </c>
      <c r="D227" t="s">
        <v>611</v>
      </c>
      <c r="E227" t="s">
        <v>612</v>
      </c>
      <c r="F227" t="s">
        <v>181</v>
      </c>
      <c r="G227" t="s">
        <v>182</v>
      </c>
    </row>
    <row r="228" spans="2:7" x14ac:dyDescent="0.2">
      <c r="B228" t="s">
        <v>613</v>
      </c>
      <c r="C228" t="s">
        <v>8</v>
      </c>
      <c r="D228" t="s">
        <v>614</v>
      </c>
      <c r="E228" t="s">
        <v>615</v>
      </c>
      <c r="F228" t="s">
        <v>115</v>
      </c>
      <c r="G228" t="s">
        <v>116</v>
      </c>
    </row>
    <row r="229" spans="2:7" x14ac:dyDescent="0.2">
      <c r="B229" t="s">
        <v>616</v>
      </c>
      <c r="C229" t="s">
        <v>8</v>
      </c>
      <c r="D229" t="s">
        <v>617</v>
      </c>
      <c r="E229" t="s">
        <v>618</v>
      </c>
      <c r="F229" t="s">
        <v>100</v>
      </c>
      <c r="G229" t="s">
        <v>531</v>
      </c>
    </row>
    <row r="230" spans="2:7" x14ac:dyDescent="0.2">
      <c r="B230" t="s">
        <v>619</v>
      </c>
      <c r="C230" t="s">
        <v>8</v>
      </c>
      <c r="D230" t="s">
        <v>620</v>
      </c>
      <c r="E230" t="s">
        <v>621</v>
      </c>
      <c r="F230" t="s">
        <v>11</v>
      </c>
      <c r="G230" t="s">
        <v>404</v>
      </c>
    </row>
    <row r="231" spans="2:7" x14ac:dyDescent="0.2">
      <c r="B231" t="s">
        <v>622</v>
      </c>
      <c r="C231" t="s">
        <v>8</v>
      </c>
      <c r="D231" t="s">
        <v>428</v>
      </c>
      <c r="E231" t="s">
        <v>623</v>
      </c>
      <c r="F231" t="s">
        <v>15</v>
      </c>
      <c r="G231" t="s">
        <v>69</v>
      </c>
    </row>
    <row r="232" spans="2:7" x14ac:dyDescent="0.2">
      <c r="B232" t="s">
        <v>624</v>
      </c>
      <c r="C232" t="s">
        <v>8</v>
      </c>
      <c r="D232" t="s">
        <v>625</v>
      </c>
      <c r="E232" t="s">
        <v>626</v>
      </c>
      <c r="F232" t="s">
        <v>11</v>
      </c>
      <c r="G232" t="s">
        <v>627</v>
      </c>
    </row>
    <row r="233" spans="2:7" x14ac:dyDescent="0.2">
      <c r="B233" t="s">
        <v>628</v>
      </c>
      <c r="C233" t="s">
        <v>8</v>
      </c>
      <c r="D233" t="s">
        <v>629</v>
      </c>
      <c r="E233" t="s">
        <v>630</v>
      </c>
      <c r="F233" t="s">
        <v>11</v>
      </c>
      <c r="G233" t="s">
        <v>627</v>
      </c>
    </row>
    <row r="234" spans="2:7" x14ac:dyDescent="0.2">
      <c r="B234" t="s">
        <v>631</v>
      </c>
      <c r="C234" t="s">
        <v>8</v>
      </c>
      <c r="D234" t="s">
        <v>632</v>
      </c>
      <c r="E234" t="s">
        <v>633</v>
      </c>
      <c r="F234" t="s">
        <v>15</v>
      </c>
      <c r="G234" t="s">
        <v>171</v>
      </c>
    </row>
    <row r="235" spans="2:7" x14ac:dyDescent="0.2">
      <c r="B235" t="s">
        <v>634</v>
      </c>
      <c r="C235" t="s">
        <v>8</v>
      </c>
      <c r="D235" t="s">
        <v>635</v>
      </c>
      <c r="E235" t="s">
        <v>636</v>
      </c>
      <c r="F235" t="s">
        <v>38</v>
      </c>
      <c r="G235" t="s">
        <v>57</v>
      </c>
    </row>
    <row r="236" spans="2:7" x14ac:dyDescent="0.2">
      <c r="B236" t="s">
        <v>637</v>
      </c>
      <c r="C236" t="s">
        <v>8</v>
      </c>
      <c r="D236" t="s">
        <v>635</v>
      </c>
      <c r="E236" t="s">
        <v>636</v>
      </c>
      <c r="F236" t="s">
        <v>38</v>
      </c>
      <c r="G236" t="s">
        <v>57</v>
      </c>
    </row>
    <row r="237" spans="2:7" x14ac:dyDescent="0.2">
      <c r="B237" t="s">
        <v>638</v>
      </c>
      <c r="C237" t="s">
        <v>8</v>
      </c>
      <c r="D237" t="s">
        <v>639</v>
      </c>
      <c r="E237" t="s">
        <v>640</v>
      </c>
      <c r="F237" t="s">
        <v>38</v>
      </c>
      <c r="G237" t="s">
        <v>57</v>
      </c>
    </row>
    <row r="238" spans="2:7" x14ac:dyDescent="0.2">
      <c r="B238" t="s">
        <v>641</v>
      </c>
      <c r="C238" t="s">
        <v>8</v>
      </c>
      <c r="D238" t="s">
        <v>642</v>
      </c>
      <c r="F238" t="s">
        <v>15</v>
      </c>
      <c r="G238" t="s">
        <v>643</v>
      </c>
    </row>
    <row r="239" spans="2:7" x14ac:dyDescent="0.2">
      <c r="B239" t="s">
        <v>644</v>
      </c>
      <c r="C239" t="s">
        <v>8</v>
      </c>
      <c r="D239" t="s">
        <v>645</v>
      </c>
      <c r="E239" t="s">
        <v>646</v>
      </c>
      <c r="F239" t="s">
        <v>100</v>
      </c>
      <c r="G239" t="s">
        <v>460</v>
      </c>
    </row>
    <row r="240" spans="2:7" x14ac:dyDescent="0.2">
      <c r="B240" t="s">
        <v>647</v>
      </c>
      <c r="C240" t="s">
        <v>8</v>
      </c>
      <c r="D240" t="s">
        <v>648</v>
      </c>
      <c r="E240" t="s">
        <v>649</v>
      </c>
      <c r="F240" t="s">
        <v>38</v>
      </c>
      <c r="G240" t="s">
        <v>57</v>
      </c>
    </row>
    <row r="241" spans="2:7" x14ac:dyDescent="0.2">
      <c r="B241" t="s">
        <v>650</v>
      </c>
      <c r="C241" t="s">
        <v>8</v>
      </c>
      <c r="D241" t="s">
        <v>651</v>
      </c>
      <c r="E241" t="s">
        <v>652</v>
      </c>
      <c r="F241" t="s">
        <v>38</v>
      </c>
      <c r="G241" t="s">
        <v>262</v>
      </c>
    </row>
    <row r="242" spans="2:7" x14ac:dyDescent="0.2">
      <c r="B242" t="s">
        <v>653</v>
      </c>
      <c r="C242" t="s">
        <v>8</v>
      </c>
      <c r="D242" t="s">
        <v>654</v>
      </c>
      <c r="E242" t="s">
        <v>655</v>
      </c>
      <c r="F242" t="s">
        <v>38</v>
      </c>
      <c r="G242" t="s">
        <v>262</v>
      </c>
    </row>
    <row r="243" spans="2:7" x14ac:dyDescent="0.2">
      <c r="B243" t="s">
        <v>656</v>
      </c>
      <c r="C243" t="s">
        <v>8</v>
      </c>
      <c r="D243" t="s">
        <v>252</v>
      </c>
      <c r="F243" t="s">
        <v>19</v>
      </c>
      <c r="G243" t="s">
        <v>19</v>
      </c>
    </row>
    <row r="244" spans="2:7" x14ac:dyDescent="0.2">
      <c r="B244" t="s">
        <v>657</v>
      </c>
      <c r="C244" t="s">
        <v>8</v>
      </c>
      <c r="D244" t="s">
        <v>658</v>
      </c>
      <c r="E244" t="s">
        <v>659</v>
      </c>
      <c r="F244" t="s">
        <v>181</v>
      </c>
      <c r="G244" t="s">
        <v>182</v>
      </c>
    </row>
    <row r="245" spans="2:7" x14ac:dyDescent="0.2">
      <c r="B245" t="s">
        <v>660</v>
      </c>
      <c r="C245" t="s">
        <v>8</v>
      </c>
      <c r="D245" t="s">
        <v>661</v>
      </c>
      <c r="E245" t="s">
        <v>662</v>
      </c>
      <c r="F245" t="s">
        <v>15</v>
      </c>
      <c r="G245" t="s">
        <v>39</v>
      </c>
    </row>
    <row r="246" spans="2:7" x14ac:dyDescent="0.2">
      <c r="B246" t="s">
        <v>663</v>
      </c>
      <c r="C246" t="s">
        <v>8</v>
      </c>
      <c r="D246" t="s">
        <v>664</v>
      </c>
      <c r="E246" t="s">
        <v>665</v>
      </c>
      <c r="F246" t="s">
        <v>15</v>
      </c>
      <c r="G246" t="s">
        <v>69</v>
      </c>
    </row>
    <row r="247" spans="2:7" x14ac:dyDescent="0.2">
      <c r="B247" t="s">
        <v>666</v>
      </c>
      <c r="C247" t="s">
        <v>8</v>
      </c>
      <c r="D247" t="s">
        <v>667</v>
      </c>
      <c r="E247" t="s">
        <v>668</v>
      </c>
      <c r="F247" t="s">
        <v>15</v>
      </c>
      <c r="G247" t="s">
        <v>69</v>
      </c>
    </row>
    <row r="248" spans="2:7" x14ac:dyDescent="0.2">
      <c r="B248" t="s">
        <v>669</v>
      </c>
      <c r="C248" t="s">
        <v>8</v>
      </c>
      <c r="D248" t="s">
        <v>667</v>
      </c>
      <c r="E248" t="s">
        <v>668</v>
      </c>
      <c r="F248" t="s">
        <v>11</v>
      </c>
      <c r="G248" t="s">
        <v>670</v>
      </c>
    </row>
    <row r="249" spans="2:7" x14ac:dyDescent="0.2">
      <c r="B249" t="s">
        <v>671</v>
      </c>
      <c r="C249" t="s">
        <v>8</v>
      </c>
      <c r="D249" t="s">
        <v>672</v>
      </c>
      <c r="E249" t="s">
        <v>673</v>
      </c>
      <c r="F249" t="s">
        <v>15</v>
      </c>
      <c r="G249" t="s">
        <v>365</v>
      </c>
    </row>
    <row r="250" spans="2:7" x14ac:dyDescent="0.2">
      <c r="B250" t="s">
        <v>674</v>
      </c>
      <c r="C250" t="s">
        <v>8</v>
      </c>
      <c r="D250" t="s">
        <v>675</v>
      </c>
      <c r="E250" t="s">
        <v>676</v>
      </c>
      <c r="F250" t="s">
        <v>38</v>
      </c>
      <c r="G250" t="s">
        <v>149</v>
      </c>
    </row>
    <row r="251" spans="2:7" x14ac:dyDescent="0.2">
      <c r="B251" t="s">
        <v>677</v>
      </c>
      <c r="C251" t="s">
        <v>8</v>
      </c>
      <c r="D251" t="s">
        <v>675</v>
      </c>
      <c r="E251" t="s">
        <v>676</v>
      </c>
      <c r="F251" t="s">
        <v>38</v>
      </c>
      <c r="G251" t="s">
        <v>149</v>
      </c>
    </row>
    <row r="252" spans="2:7" x14ac:dyDescent="0.2">
      <c r="B252" t="s">
        <v>678</v>
      </c>
      <c r="C252" t="s">
        <v>8</v>
      </c>
      <c r="D252" t="s">
        <v>679</v>
      </c>
      <c r="E252" t="s">
        <v>680</v>
      </c>
      <c r="F252" t="s">
        <v>38</v>
      </c>
      <c r="G252" t="s">
        <v>153</v>
      </c>
    </row>
    <row r="253" spans="2:7" x14ac:dyDescent="0.2">
      <c r="B253" t="s">
        <v>681</v>
      </c>
      <c r="C253" t="s">
        <v>8</v>
      </c>
      <c r="D253" t="s">
        <v>682</v>
      </c>
      <c r="E253" t="s">
        <v>683</v>
      </c>
      <c r="F253" t="s">
        <v>38</v>
      </c>
      <c r="G253" t="s">
        <v>149</v>
      </c>
    </row>
    <row r="254" spans="2:7" x14ac:dyDescent="0.2">
      <c r="B254" t="s">
        <v>684</v>
      </c>
      <c r="C254" t="s">
        <v>8</v>
      </c>
      <c r="D254" t="s">
        <v>685</v>
      </c>
      <c r="E254" t="s">
        <v>686</v>
      </c>
      <c r="F254" t="s">
        <v>38</v>
      </c>
      <c r="G254" t="s">
        <v>262</v>
      </c>
    </row>
    <row r="255" spans="2:7" x14ac:dyDescent="0.2">
      <c r="B255" t="s">
        <v>687</v>
      </c>
      <c r="C255" t="s">
        <v>8</v>
      </c>
      <c r="D255" t="s">
        <v>688</v>
      </c>
      <c r="E255" t="s">
        <v>689</v>
      </c>
      <c r="F255" t="s">
        <v>100</v>
      </c>
      <c r="G255" t="s">
        <v>101</v>
      </c>
    </row>
    <row r="256" spans="2:7" x14ac:dyDescent="0.2">
      <c r="B256" t="s">
        <v>690</v>
      </c>
      <c r="C256" t="s">
        <v>8</v>
      </c>
      <c r="D256" t="s">
        <v>691</v>
      </c>
      <c r="E256" t="s">
        <v>692</v>
      </c>
      <c r="F256" t="s">
        <v>100</v>
      </c>
      <c r="G256" t="s">
        <v>101</v>
      </c>
    </row>
    <row r="257" spans="2:7" x14ac:dyDescent="0.2">
      <c r="B257" t="s">
        <v>690</v>
      </c>
      <c r="C257" t="s">
        <v>21</v>
      </c>
      <c r="D257" t="s">
        <v>691</v>
      </c>
      <c r="E257" t="s">
        <v>692</v>
      </c>
      <c r="F257" t="s">
        <v>100</v>
      </c>
      <c r="G257" t="s">
        <v>101</v>
      </c>
    </row>
    <row r="258" spans="2:7" x14ac:dyDescent="0.2">
      <c r="B258" t="s">
        <v>693</v>
      </c>
      <c r="C258" t="s">
        <v>8</v>
      </c>
      <c r="D258" t="s">
        <v>694</v>
      </c>
      <c r="E258" t="s">
        <v>692</v>
      </c>
      <c r="F258" t="s">
        <v>100</v>
      </c>
      <c r="G258" t="s">
        <v>101</v>
      </c>
    </row>
    <row r="259" spans="2:7" x14ac:dyDescent="0.2">
      <c r="B259" t="s">
        <v>695</v>
      </c>
      <c r="C259" t="s">
        <v>8</v>
      </c>
      <c r="D259" t="s">
        <v>696</v>
      </c>
      <c r="E259" t="s">
        <v>697</v>
      </c>
      <c r="F259" t="s">
        <v>100</v>
      </c>
      <c r="G259" t="s">
        <v>502</v>
      </c>
    </row>
    <row r="260" spans="2:7" x14ac:dyDescent="0.2">
      <c r="B260" t="s">
        <v>698</v>
      </c>
      <c r="C260" t="s">
        <v>8</v>
      </c>
      <c r="D260" t="s">
        <v>699</v>
      </c>
      <c r="E260" t="s">
        <v>700</v>
      </c>
      <c r="F260" t="s">
        <v>38</v>
      </c>
      <c r="G260" t="s">
        <v>262</v>
      </c>
    </row>
    <row r="261" spans="2:7" x14ac:dyDescent="0.2">
      <c r="B261" t="s">
        <v>701</v>
      </c>
      <c r="C261" t="s">
        <v>8</v>
      </c>
      <c r="D261" t="s">
        <v>702</v>
      </c>
      <c r="E261" t="s">
        <v>703</v>
      </c>
      <c r="F261" t="s">
        <v>38</v>
      </c>
      <c r="G261" t="s">
        <v>262</v>
      </c>
    </row>
    <row r="262" spans="2:7" x14ac:dyDescent="0.2">
      <c r="B262" t="s">
        <v>704</v>
      </c>
      <c r="C262" t="s">
        <v>8</v>
      </c>
      <c r="D262" t="s">
        <v>211</v>
      </c>
      <c r="E262" t="s">
        <v>705</v>
      </c>
      <c r="F262" t="s">
        <v>38</v>
      </c>
      <c r="G262" t="s">
        <v>185</v>
      </c>
    </row>
    <row r="263" spans="2:7" x14ac:dyDescent="0.2">
      <c r="B263" t="s">
        <v>706</v>
      </c>
      <c r="C263" t="s">
        <v>8</v>
      </c>
      <c r="D263" t="s">
        <v>707</v>
      </c>
      <c r="E263" t="s">
        <v>708</v>
      </c>
      <c r="F263" t="s">
        <v>38</v>
      </c>
      <c r="G263" t="s">
        <v>153</v>
      </c>
    </row>
    <row r="264" spans="2:7" x14ac:dyDescent="0.2">
      <c r="B264" t="s">
        <v>706</v>
      </c>
      <c r="C264" t="s">
        <v>21</v>
      </c>
      <c r="D264" t="s">
        <v>707</v>
      </c>
      <c r="E264" t="s">
        <v>708</v>
      </c>
      <c r="F264" t="s">
        <v>38</v>
      </c>
      <c r="G264" t="s">
        <v>153</v>
      </c>
    </row>
    <row r="265" spans="2:7" x14ac:dyDescent="0.2">
      <c r="B265" t="s">
        <v>709</v>
      </c>
      <c r="C265" t="s">
        <v>21</v>
      </c>
      <c r="D265" t="s">
        <v>710</v>
      </c>
      <c r="E265" t="s">
        <v>708</v>
      </c>
      <c r="F265" t="s">
        <v>38</v>
      </c>
      <c r="G265" t="s">
        <v>153</v>
      </c>
    </row>
    <row r="266" spans="2:7" x14ac:dyDescent="0.2">
      <c r="B266" t="s">
        <v>711</v>
      </c>
      <c r="C266" t="s">
        <v>8</v>
      </c>
      <c r="D266" t="s">
        <v>252</v>
      </c>
      <c r="F266" t="s">
        <v>19</v>
      </c>
      <c r="G266" t="s">
        <v>19</v>
      </c>
    </row>
    <row r="267" spans="2:7" x14ac:dyDescent="0.2">
      <c r="B267" t="s">
        <v>712</v>
      </c>
      <c r="C267" t="s">
        <v>8</v>
      </c>
      <c r="D267" t="s">
        <v>713</v>
      </c>
      <c r="E267" t="s">
        <v>714</v>
      </c>
      <c r="F267" t="s">
        <v>181</v>
      </c>
      <c r="G267" t="s">
        <v>182</v>
      </c>
    </row>
    <row r="268" spans="2:7" x14ac:dyDescent="0.2">
      <c r="B268" t="s">
        <v>715</v>
      </c>
      <c r="C268" t="s">
        <v>8</v>
      </c>
      <c r="D268" t="s">
        <v>158</v>
      </c>
      <c r="E268" t="s">
        <v>716</v>
      </c>
      <c r="F268" t="s">
        <v>115</v>
      </c>
      <c r="G268" t="s">
        <v>116</v>
      </c>
    </row>
    <row r="269" spans="2:7" x14ac:dyDescent="0.2">
      <c r="B269" t="s">
        <v>717</v>
      </c>
      <c r="C269" t="s">
        <v>8</v>
      </c>
      <c r="D269" t="s">
        <v>718</v>
      </c>
      <c r="E269" t="s">
        <v>719</v>
      </c>
      <c r="F269" t="s">
        <v>115</v>
      </c>
      <c r="G269" t="s">
        <v>116</v>
      </c>
    </row>
    <row r="270" spans="2:7" x14ac:dyDescent="0.2">
      <c r="B270" t="s">
        <v>720</v>
      </c>
      <c r="C270" t="s">
        <v>8</v>
      </c>
      <c r="D270" t="s">
        <v>721</v>
      </c>
      <c r="F270" t="s">
        <v>19</v>
      </c>
      <c r="G270" t="s">
        <v>19</v>
      </c>
    </row>
    <row r="271" spans="2:7" x14ac:dyDescent="0.2">
      <c r="B271" t="s">
        <v>722</v>
      </c>
      <c r="C271" t="s">
        <v>8</v>
      </c>
      <c r="D271" t="s">
        <v>723</v>
      </c>
      <c r="E271" t="s">
        <v>724</v>
      </c>
      <c r="F271" t="s">
        <v>15</v>
      </c>
      <c r="G271" t="s">
        <v>26</v>
      </c>
    </row>
    <row r="272" spans="2:7" x14ac:dyDescent="0.2">
      <c r="B272" t="s">
        <v>725</v>
      </c>
      <c r="C272" t="s">
        <v>8</v>
      </c>
      <c r="D272" t="s">
        <v>726</v>
      </c>
      <c r="E272" t="s">
        <v>727</v>
      </c>
      <c r="F272" t="s">
        <v>15</v>
      </c>
      <c r="G272" t="s">
        <v>69</v>
      </c>
    </row>
    <row r="273" spans="2:7" x14ac:dyDescent="0.2">
      <c r="B273" t="s">
        <v>728</v>
      </c>
      <c r="C273" t="s">
        <v>8</v>
      </c>
      <c r="D273" t="s">
        <v>729</v>
      </c>
      <c r="E273" t="s">
        <v>730</v>
      </c>
      <c r="F273" t="s">
        <v>38</v>
      </c>
      <c r="G273" t="s">
        <v>89</v>
      </c>
    </row>
    <row r="274" spans="2:7" x14ac:dyDescent="0.2">
      <c r="B274" t="s">
        <v>731</v>
      </c>
      <c r="C274" t="s">
        <v>21</v>
      </c>
      <c r="D274" t="s">
        <v>732</v>
      </c>
      <c r="E274" t="s">
        <v>733</v>
      </c>
      <c r="F274" t="s">
        <v>38</v>
      </c>
      <c r="G274" t="s">
        <v>89</v>
      </c>
    </row>
    <row r="275" spans="2:7" x14ac:dyDescent="0.2">
      <c r="B275" t="s">
        <v>734</v>
      </c>
      <c r="C275" t="s">
        <v>21</v>
      </c>
      <c r="D275" t="s">
        <v>732</v>
      </c>
      <c r="E275" t="s">
        <v>733</v>
      </c>
      <c r="F275" t="s">
        <v>38</v>
      </c>
      <c r="G275" t="s">
        <v>89</v>
      </c>
    </row>
    <row r="276" spans="2:7" x14ac:dyDescent="0.2">
      <c r="B276" t="s">
        <v>735</v>
      </c>
      <c r="C276" t="s">
        <v>8</v>
      </c>
      <c r="D276" t="s">
        <v>736</v>
      </c>
      <c r="E276" t="s">
        <v>737</v>
      </c>
      <c r="F276" t="s">
        <v>38</v>
      </c>
      <c r="G276" t="s">
        <v>89</v>
      </c>
    </row>
    <row r="277" spans="2:7" x14ac:dyDescent="0.2">
      <c r="B277" t="s">
        <v>738</v>
      </c>
      <c r="C277" t="s">
        <v>8</v>
      </c>
      <c r="D277" t="s">
        <v>739</v>
      </c>
      <c r="E277" t="s">
        <v>737</v>
      </c>
      <c r="F277" t="s">
        <v>38</v>
      </c>
      <c r="G277" t="s">
        <v>740</v>
      </c>
    </row>
    <row r="278" spans="2:7" x14ac:dyDescent="0.2">
      <c r="B278" t="s">
        <v>741</v>
      </c>
      <c r="C278" t="s">
        <v>8</v>
      </c>
      <c r="D278" t="s">
        <v>742</v>
      </c>
      <c r="E278" t="s">
        <v>743</v>
      </c>
      <c r="F278" t="s">
        <v>38</v>
      </c>
      <c r="G278" t="s">
        <v>89</v>
      </c>
    </row>
    <row r="279" spans="2:7" x14ac:dyDescent="0.2">
      <c r="B279" t="s">
        <v>744</v>
      </c>
      <c r="C279" t="s">
        <v>8</v>
      </c>
      <c r="D279" t="s">
        <v>742</v>
      </c>
      <c r="E279" t="s">
        <v>743</v>
      </c>
      <c r="F279" t="s">
        <v>38</v>
      </c>
      <c r="G279" t="s">
        <v>89</v>
      </c>
    </row>
    <row r="280" spans="2:7" x14ac:dyDescent="0.2">
      <c r="B280" t="s">
        <v>745</v>
      </c>
      <c r="C280" t="s">
        <v>8</v>
      </c>
      <c r="D280" t="s">
        <v>746</v>
      </c>
      <c r="F280" t="s">
        <v>19</v>
      </c>
      <c r="G280" t="s">
        <v>19</v>
      </c>
    </row>
    <row r="281" spans="2:7" x14ac:dyDescent="0.2">
      <c r="B281" t="s">
        <v>747</v>
      </c>
      <c r="C281" t="s">
        <v>8</v>
      </c>
      <c r="D281" t="s">
        <v>661</v>
      </c>
      <c r="E281" t="s">
        <v>662</v>
      </c>
      <c r="G281" t="s">
        <v>39</v>
      </c>
    </row>
    <row r="282" spans="2:7" x14ac:dyDescent="0.2">
      <c r="B282" t="s">
        <v>748</v>
      </c>
      <c r="C282" t="s">
        <v>8</v>
      </c>
      <c r="D282" t="s">
        <v>749</v>
      </c>
      <c r="E282" t="s">
        <v>750</v>
      </c>
      <c r="F282" t="s">
        <v>15</v>
      </c>
      <c r="G282" t="s">
        <v>39</v>
      </c>
    </row>
    <row r="283" spans="2:7" x14ac:dyDescent="0.2">
      <c r="B283" t="s">
        <v>751</v>
      </c>
      <c r="C283" t="s">
        <v>21</v>
      </c>
      <c r="D283" t="s">
        <v>752</v>
      </c>
      <c r="F283" t="s">
        <v>19</v>
      </c>
      <c r="G283" t="s">
        <v>19</v>
      </c>
    </row>
    <row r="284" spans="2:7" x14ac:dyDescent="0.2">
      <c r="B284" t="s">
        <v>753</v>
      </c>
      <c r="C284" t="s">
        <v>8</v>
      </c>
      <c r="D284" t="s">
        <v>754</v>
      </c>
      <c r="F284" t="s">
        <v>100</v>
      </c>
      <c r="G284" t="s">
        <v>191</v>
      </c>
    </row>
    <row r="285" spans="2:7" x14ac:dyDescent="0.2">
      <c r="B285" t="s">
        <v>755</v>
      </c>
      <c r="C285" t="s">
        <v>21</v>
      </c>
      <c r="D285" t="s">
        <v>707</v>
      </c>
      <c r="E285" t="s">
        <v>708</v>
      </c>
      <c r="F285" t="s">
        <v>38</v>
      </c>
      <c r="G285" t="s">
        <v>153</v>
      </c>
    </row>
    <row r="286" spans="2:7" x14ac:dyDescent="0.2">
      <c r="B286" t="s">
        <v>756</v>
      </c>
      <c r="C286" t="s">
        <v>8</v>
      </c>
      <c r="D286" t="s">
        <v>252</v>
      </c>
      <c r="F286" t="s">
        <v>19</v>
      </c>
      <c r="G286" t="s">
        <v>19</v>
      </c>
    </row>
    <row r="287" spans="2:7" x14ac:dyDescent="0.2">
      <c r="B287" t="s">
        <v>757</v>
      </c>
      <c r="C287" t="s">
        <v>8</v>
      </c>
      <c r="D287" t="s">
        <v>758</v>
      </c>
      <c r="E287" t="s">
        <v>759</v>
      </c>
      <c r="F287" t="s">
        <v>181</v>
      </c>
      <c r="G287" t="s">
        <v>182</v>
      </c>
    </row>
    <row r="288" spans="2:7" x14ac:dyDescent="0.2">
      <c r="B288" t="s">
        <v>760</v>
      </c>
      <c r="C288" t="s">
        <v>8</v>
      </c>
      <c r="D288" t="s">
        <v>761</v>
      </c>
      <c r="E288" t="s">
        <v>762</v>
      </c>
      <c r="F288" t="s">
        <v>11</v>
      </c>
      <c r="G288" t="s">
        <v>605</v>
      </c>
    </row>
    <row r="289" spans="1:7" x14ac:dyDescent="0.2">
      <c r="B289" t="s">
        <v>763</v>
      </c>
      <c r="C289" t="s">
        <v>8</v>
      </c>
      <c r="D289" t="s">
        <v>764</v>
      </c>
      <c r="E289" t="s">
        <v>765</v>
      </c>
      <c r="F289" t="s">
        <v>15</v>
      </c>
      <c r="G289" t="s">
        <v>277</v>
      </c>
    </row>
    <row r="290" spans="1:7" x14ac:dyDescent="0.2">
      <c r="B290" t="s">
        <v>766</v>
      </c>
      <c r="C290" t="s">
        <v>8</v>
      </c>
      <c r="D290" t="s">
        <v>767</v>
      </c>
      <c r="E290" t="s">
        <v>768</v>
      </c>
      <c r="F290" t="s">
        <v>15</v>
      </c>
      <c r="G290" t="s">
        <v>277</v>
      </c>
    </row>
    <row r="291" spans="1:7" x14ac:dyDescent="0.2">
      <c r="B291" t="s">
        <v>769</v>
      </c>
      <c r="C291" t="s">
        <v>8</v>
      </c>
      <c r="D291" t="s">
        <v>387</v>
      </c>
      <c r="E291" t="s">
        <v>388</v>
      </c>
      <c r="F291" t="s">
        <v>15</v>
      </c>
      <c r="G291" t="s">
        <v>344</v>
      </c>
    </row>
    <row r="292" spans="1:7" x14ac:dyDescent="0.2">
      <c r="A292" t="s">
        <v>770</v>
      </c>
      <c r="B292" t="s">
        <v>771</v>
      </c>
      <c r="C292" t="s">
        <v>8</v>
      </c>
      <c r="D292" t="s">
        <v>772</v>
      </c>
      <c r="E292" t="s">
        <v>773</v>
      </c>
      <c r="F292" t="s">
        <v>15</v>
      </c>
      <c r="G292" t="s">
        <v>74</v>
      </c>
    </row>
    <row r="293" spans="1:7" x14ac:dyDescent="0.2">
      <c r="A293" t="s">
        <v>770</v>
      </c>
      <c r="B293" t="s">
        <v>774</v>
      </c>
      <c r="C293" t="s">
        <v>8</v>
      </c>
      <c r="D293" t="s">
        <v>772</v>
      </c>
      <c r="E293" t="s">
        <v>773</v>
      </c>
      <c r="F293" t="s">
        <v>15</v>
      </c>
      <c r="G293" t="s">
        <v>74</v>
      </c>
    </row>
    <row r="294" spans="1:7" x14ac:dyDescent="0.2">
      <c r="B294" t="s">
        <v>775</v>
      </c>
      <c r="C294" t="s">
        <v>8</v>
      </c>
      <c r="D294" t="s">
        <v>776</v>
      </c>
      <c r="F294" t="s">
        <v>19</v>
      </c>
      <c r="G294" t="s">
        <v>19</v>
      </c>
    </row>
    <row r="295" spans="1:7" x14ac:dyDescent="0.2">
      <c r="B295" t="s">
        <v>777</v>
      </c>
      <c r="C295" t="s">
        <v>8</v>
      </c>
      <c r="D295" t="s">
        <v>778</v>
      </c>
      <c r="E295" t="s">
        <v>779</v>
      </c>
      <c r="F295" t="s">
        <v>181</v>
      </c>
      <c r="G295" t="s">
        <v>182</v>
      </c>
    </row>
    <row r="296" spans="1:7" x14ac:dyDescent="0.2">
      <c r="B296" t="s">
        <v>780</v>
      </c>
      <c r="C296" t="s">
        <v>8</v>
      </c>
      <c r="D296" t="s">
        <v>781</v>
      </c>
      <c r="E296" t="s">
        <v>782</v>
      </c>
      <c r="F296" t="s">
        <v>15</v>
      </c>
      <c r="G296" t="s">
        <v>783</v>
      </c>
    </row>
    <row r="297" spans="1:7" x14ac:dyDescent="0.2">
      <c r="B297" t="s">
        <v>784</v>
      </c>
      <c r="C297" t="s">
        <v>8</v>
      </c>
      <c r="D297" t="s">
        <v>785</v>
      </c>
      <c r="E297" t="s">
        <v>786</v>
      </c>
      <c r="F297" t="s">
        <v>11</v>
      </c>
      <c r="G297" t="s">
        <v>389</v>
      </c>
    </row>
    <row r="298" spans="1:7" x14ac:dyDescent="0.2">
      <c r="B298" t="s">
        <v>787</v>
      </c>
      <c r="C298" t="s">
        <v>8</v>
      </c>
      <c r="D298" t="s">
        <v>788</v>
      </c>
      <c r="E298" t="s">
        <v>789</v>
      </c>
      <c r="F298" t="s">
        <v>100</v>
      </c>
      <c r="G298" t="s">
        <v>502</v>
      </c>
    </row>
    <row r="299" spans="1:7" x14ac:dyDescent="0.2">
      <c r="B299" t="s">
        <v>790</v>
      </c>
      <c r="C299" t="s">
        <v>8</v>
      </c>
      <c r="D299" t="s">
        <v>791</v>
      </c>
      <c r="E299" t="s">
        <v>792</v>
      </c>
      <c r="F299" t="s">
        <v>11</v>
      </c>
      <c r="G299" t="s">
        <v>524</v>
      </c>
    </row>
    <row r="300" spans="1:7" x14ac:dyDescent="0.2">
      <c r="B300" t="s">
        <v>793</v>
      </c>
      <c r="C300" t="s">
        <v>8</v>
      </c>
      <c r="D300" t="s">
        <v>794</v>
      </c>
      <c r="F300" t="s">
        <v>19</v>
      </c>
      <c r="G300" t="s">
        <v>19</v>
      </c>
    </row>
    <row r="301" spans="1:7" x14ac:dyDescent="0.2">
      <c r="B301" t="s">
        <v>795</v>
      </c>
      <c r="C301" t="s">
        <v>8</v>
      </c>
      <c r="D301" t="s">
        <v>796</v>
      </c>
      <c r="E301" t="s">
        <v>797</v>
      </c>
      <c r="F301" t="s">
        <v>11</v>
      </c>
      <c r="G301" t="s">
        <v>798</v>
      </c>
    </row>
    <row r="302" spans="1:7" x14ac:dyDescent="0.2">
      <c r="B302" t="s">
        <v>799</v>
      </c>
      <c r="C302" t="s">
        <v>21</v>
      </c>
      <c r="D302" t="s">
        <v>800</v>
      </c>
      <c r="E302" t="s">
        <v>801</v>
      </c>
      <c r="F302" t="s">
        <v>11</v>
      </c>
      <c r="G302" t="s">
        <v>798</v>
      </c>
    </row>
    <row r="303" spans="1:7" x14ac:dyDescent="0.2">
      <c r="B303" t="s">
        <v>802</v>
      </c>
      <c r="C303" t="s">
        <v>21</v>
      </c>
      <c r="D303" t="s">
        <v>803</v>
      </c>
      <c r="E303" t="s">
        <v>804</v>
      </c>
      <c r="F303" t="s">
        <v>100</v>
      </c>
      <c r="G303" t="s">
        <v>502</v>
      </c>
    </row>
    <row r="304" spans="1:7" x14ac:dyDescent="0.2">
      <c r="B304" t="s">
        <v>802</v>
      </c>
      <c r="C304" t="s">
        <v>8</v>
      </c>
      <c r="D304" t="s">
        <v>803</v>
      </c>
      <c r="E304" t="s">
        <v>804</v>
      </c>
      <c r="F304" t="s">
        <v>100</v>
      </c>
      <c r="G304" t="s">
        <v>502</v>
      </c>
    </row>
    <row r="305" spans="2:7" x14ac:dyDescent="0.2">
      <c r="B305" t="s">
        <v>805</v>
      </c>
      <c r="C305" t="s">
        <v>8</v>
      </c>
      <c r="D305" t="s">
        <v>806</v>
      </c>
      <c r="E305" t="s">
        <v>804</v>
      </c>
      <c r="F305" t="s">
        <v>100</v>
      </c>
      <c r="G305" t="s">
        <v>101</v>
      </c>
    </row>
    <row r="306" spans="2:7" x14ac:dyDescent="0.2">
      <c r="B306" t="s">
        <v>807</v>
      </c>
      <c r="C306" t="s">
        <v>8</v>
      </c>
      <c r="D306" t="s">
        <v>808</v>
      </c>
      <c r="E306" t="s">
        <v>809</v>
      </c>
      <c r="F306" t="s">
        <v>100</v>
      </c>
      <c r="G306" t="s">
        <v>101</v>
      </c>
    </row>
    <row r="307" spans="2:7" x14ac:dyDescent="0.2">
      <c r="B307" t="s">
        <v>810</v>
      </c>
      <c r="C307" t="s">
        <v>8</v>
      </c>
      <c r="D307" t="s">
        <v>808</v>
      </c>
      <c r="E307" t="s">
        <v>809</v>
      </c>
      <c r="F307" t="s">
        <v>100</v>
      </c>
      <c r="G307" t="s">
        <v>101</v>
      </c>
    </row>
    <row r="308" spans="2:7" x14ac:dyDescent="0.2">
      <c r="B308" t="s">
        <v>811</v>
      </c>
      <c r="C308" t="s">
        <v>8</v>
      </c>
      <c r="D308" t="s">
        <v>812</v>
      </c>
      <c r="E308" t="s">
        <v>813</v>
      </c>
      <c r="F308" t="s">
        <v>38</v>
      </c>
      <c r="G308" t="s">
        <v>153</v>
      </c>
    </row>
    <row r="309" spans="2:7" x14ac:dyDescent="0.2">
      <c r="B309" t="s">
        <v>814</v>
      </c>
      <c r="C309" t="s">
        <v>8</v>
      </c>
      <c r="D309" t="s">
        <v>815</v>
      </c>
      <c r="E309" t="s">
        <v>816</v>
      </c>
      <c r="F309" t="s">
        <v>38</v>
      </c>
      <c r="G309" t="s">
        <v>153</v>
      </c>
    </row>
    <row r="310" spans="2:7" x14ac:dyDescent="0.2">
      <c r="B310" t="s">
        <v>817</v>
      </c>
      <c r="C310" t="s">
        <v>8</v>
      </c>
      <c r="D310" t="s">
        <v>818</v>
      </c>
      <c r="E310" t="s">
        <v>819</v>
      </c>
      <c r="F310" t="s">
        <v>38</v>
      </c>
      <c r="G310" t="s">
        <v>153</v>
      </c>
    </row>
    <row r="311" spans="2:7" x14ac:dyDescent="0.2">
      <c r="B311" t="s">
        <v>820</v>
      </c>
      <c r="C311" t="s">
        <v>8</v>
      </c>
      <c r="D311" t="s">
        <v>821</v>
      </c>
      <c r="F311" t="s">
        <v>19</v>
      </c>
      <c r="G311" t="s">
        <v>19</v>
      </c>
    </row>
    <row r="312" spans="2:7" x14ac:dyDescent="0.2">
      <c r="B312" t="s">
        <v>822</v>
      </c>
      <c r="C312" t="s">
        <v>8</v>
      </c>
      <c r="D312" t="s">
        <v>823</v>
      </c>
      <c r="E312" t="s">
        <v>824</v>
      </c>
      <c r="F312" t="s">
        <v>181</v>
      </c>
      <c r="G312" t="s">
        <v>182</v>
      </c>
    </row>
    <row r="313" spans="2:7" x14ac:dyDescent="0.2">
      <c r="B313" t="s">
        <v>825</v>
      </c>
      <c r="C313" t="s">
        <v>8</v>
      </c>
      <c r="D313" t="s">
        <v>826</v>
      </c>
      <c r="E313" t="s">
        <v>827</v>
      </c>
      <c r="F313" t="s">
        <v>15</v>
      </c>
      <c r="G313" t="s">
        <v>69</v>
      </c>
    </row>
    <row r="314" spans="2:7" x14ac:dyDescent="0.2">
      <c r="B314" t="s">
        <v>828</v>
      </c>
      <c r="C314" t="s">
        <v>8</v>
      </c>
      <c r="D314" t="s">
        <v>829</v>
      </c>
      <c r="F314" t="s">
        <v>19</v>
      </c>
      <c r="G314" t="s">
        <v>19</v>
      </c>
    </row>
    <row r="315" spans="2:7" x14ac:dyDescent="0.2">
      <c r="B315" t="s">
        <v>830</v>
      </c>
      <c r="C315" t="s">
        <v>8</v>
      </c>
      <c r="D315" t="s">
        <v>831</v>
      </c>
      <c r="E315" t="s">
        <v>832</v>
      </c>
      <c r="F315" t="s">
        <v>15</v>
      </c>
      <c r="G315" t="s">
        <v>783</v>
      </c>
    </row>
    <row r="316" spans="2:7" x14ac:dyDescent="0.2">
      <c r="B316" t="s">
        <v>833</v>
      </c>
      <c r="C316" t="s">
        <v>8</v>
      </c>
      <c r="D316" t="s">
        <v>829</v>
      </c>
      <c r="F316" t="s">
        <v>19</v>
      </c>
      <c r="G316" t="s">
        <v>19</v>
      </c>
    </row>
    <row r="317" spans="2:7" x14ac:dyDescent="0.2">
      <c r="B317" t="s">
        <v>834</v>
      </c>
      <c r="C317" t="s">
        <v>8</v>
      </c>
      <c r="D317" t="s">
        <v>504</v>
      </c>
      <c r="E317" t="s">
        <v>835</v>
      </c>
      <c r="F317" t="s">
        <v>15</v>
      </c>
      <c r="G317" t="s">
        <v>171</v>
      </c>
    </row>
    <row r="318" spans="2:7" x14ac:dyDescent="0.2">
      <c r="B318" t="s">
        <v>836</v>
      </c>
      <c r="C318" t="s">
        <v>8</v>
      </c>
      <c r="D318" t="s">
        <v>507</v>
      </c>
      <c r="E318" t="s">
        <v>835</v>
      </c>
      <c r="F318" t="s">
        <v>15</v>
      </c>
      <c r="G318" t="s">
        <v>171</v>
      </c>
    </row>
    <row r="319" spans="2:7" x14ac:dyDescent="0.2">
      <c r="B319" t="s">
        <v>837</v>
      </c>
      <c r="C319" t="s">
        <v>8</v>
      </c>
      <c r="D319" t="s">
        <v>504</v>
      </c>
      <c r="E319" t="s">
        <v>838</v>
      </c>
      <c r="F319" t="s">
        <v>15</v>
      </c>
      <c r="G319" t="s">
        <v>171</v>
      </c>
    </row>
    <row r="320" spans="2:7" x14ac:dyDescent="0.2">
      <c r="B320" t="s">
        <v>839</v>
      </c>
      <c r="C320" t="s">
        <v>8</v>
      </c>
      <c r="D320" t="s">
        <v>507</v>
      </c>
      <c r="E320" t="s">
        <v>838</v>
      </c>
      <c r="F320" t="s">
        <v>15</v>
      </c>
      <c r="G320" t="s">
        <v>171</v>
      </c>
    </row>
    <row r="321" spans="1:7" x14ac:dyDescent="0.2">
      <c r="B321" t="s">
        <v>840</v>
      </c>
      <c r="C321" t="s">
        <v>8</v>
      </c>
      <c r="D321" t="s">
        <v>841</v>
      </c>
      <c r="E321" t="s">
        <v>842</v>
      </c>
      <c r="F321" t="s">
        <v>15</v>
      </c>
      <c r="G321" t="s">
        <v>171</v>
      </c>
    </row>
    <row r="322" spans="1:7" x14ac:dyDescent="0.2">
      <c r="B322" t="s">
        <v>843</v>
      </c>
      <c r="C322" t="s">
        <v>8</v>
      </c>
      <c r="D322" t="s">
        <v>844</v>
      </c>
      <c r="E322" t="s">
        <v>845</v>
      </c>
      <c r="F322" t="s">
        <v>15</v>
      </c>
      <c r="G322" t="s">
        <v>171</v>
      </c>
    </row>
    <row r="323" spans="1:7" x14ac:dyDescent="0.2">
      <c r="B323" t="s">
        <v>846</v>
      </c>
      <c r="C323" t="s">
        <v>8</v>
      </c>
      <c r="D323" t="s">
        <v>847</v>
      </c>
      <c r="F323" t="s">
        <v>19</v>
      </c>
      <c r="G323" t="s">
        <v>19</v>
      </c>
    </row>
    <row r="324" spans="1:7" x14ac:dyDescent="0.2">
      <c r="B324" t="s">
        <v>848</v>
      </c>
      <c r="C324" t="s">
        <v>8</v>
      </c>
      <c r="D324" t="s">
        <v>849</v>
      </c>
      <c r="E324" t="s">
        <v>850</v>
      </c>
      <c r="F324" t="s">
        <v>15</v>
      </c>
      <c r="G324" t="s">
        <v>851</v>
      </c>
    </row>
    <row r="325" spans="1:7" x14ac:dyDescent="0.2">
      <c r="B325" t="s">
        <v>852</v>
      </c>
      <c r="C325" t="s">
        <v>8</v>
      </c>
      <c r="D325" t="s">
        <v>853</v>
      </c>
      <c r="E325" t="s">
        <v>854</v>
      </c>
      <c r="F325" t="s">
        <v>11</v>
      </c>
      <c r="G325" t="s">
        <v>497</v>
      </c>
    </row>
    <row r="326" spans="1:7" x14ac:dyDescent="0.2">
      <c r="B326" t="s">
        <v>855</v>
      </c>
      <c r="C326" t="s">
        <v>8</v>
      </c>
      <c r="D326" t="s">
        <v>856</v>
      </c>
      <c r="E326" t="s">
        <v>854</v>
      </c>
      <c r="F326" t="s">
        <v>11</v>
      </c>
      <c r="G326" t="s">
        <v>497</v>
      </c>
    </row>
    <row r="327" spans="1:7" x14ac:dyDescent="0.2">
      <c r="B327" t="s">
        <v>857</v>
      </c>
      <c r="C327" t="s">
        <v>8</v>
      </c>
      <c r="D327" t="s">
        <v>849</v>
      </c>
      <c r="E327" t="s">
        <v>858</v>
      </c>
      <c r="F327" t="s">
        <v>15</v>
      </c>
      <c r="G327" t="s">
        <v>851</v>
      </c>
    </row>
    <row r="328" spans="1:7" x14ac:dyDescent="0.2">
      <c r="B328" t="s">
        <v>859</v>
      </c>
      <c r="C328" t="s">
        <v>8</v>
      </c>
      <c r="D328" t="s">
        <v>860</v>
      </c>
      <c r="E328" t="s">
        <v>861</v>
      </c>
      <c r="F328" t="s">
        <v>15</v>
      </c>
      <c r="G328" t="s">
        <v>851</v>
      </c>
    </row>
    <row r="329" spans="1:7" x14ac:dyDescent="0.2">
      <c r="B329" t="s">
        <v>862</v>
      </c>
      <c r="C329" t="s">
        <v>8</v>
      </c>
      <c r="D329" t="s">
        <v>863</v>
      </c>
      <c r="E329" t="s">
        <v>864</v>
      </c>
      <c r="F329" t="s">
        <v>15</v>
      </c>
      <c r="G329" t="s">
        <v>851</v>
      </c>
    </row>
    <row r="330" spans="1:7" x14ac:dyDescent="0.2">
      <c r="B330" t="s">
        <v>865</v>
      </c>
      <c r="C330" t="s">
        <v>21</v>
      </c>
      <c r="D330" t="s">
        <v>746</v>
      </c>
      <c r="F330" t="s">
        <v>19</v>
      </c>
      <c r="G330" t="s">
        <v>19</v>
      </c>
    </row>
    <row r="331" spans="1:7" x14ac:dyDescent="0.2">
      <c r="A331" t="s">
        <v>866</v>
      </c>
      <c r="B331" t="s">
        <v>867</v>
      </c>
      <c r="C331" t="s">
        <v>8</v>
      </c>
      <c r="D331" t="s">
        <v>868</v>
      </c>
      <c r="E331" t="s">
        <v>869</v>
      </c>
      <c r="F331" t="s">
        <v>115</v>
      </c>
      <c r="G331" t="s">
        <v>116</v>
      </c>
    </row>
    <row r="332" spans="1:7" x14ac:dyDescent="0.2">
      <c r="A332" t="s">
        <v>866</v>
      </c>
      <c r="B332" t="s">
        <v>870</v>
      </c>
      <c r="C332" t="s">
        <v>8</v>
      </c>
      <c r="D332" t="s">
        <v>868</v>
      </c>
      <c r="E332" t="s">
        <v>869</v>
      </c>
      <c r="F332" t="s">
        <v>115</v>
      </c>
      <c r="G332" t="s">
        <v>116</v>
      </c>
    </row>
    <row r="333" spans="1:7" x14ac:dyDescent="0.2">
      <c r="A333" t="s">
        <v>866</v>
      </c>
      <c r="B333" t="s">
        <v>871</v>
      </c>
      <c r="C333" t="s">
        <v>8</v>
      </c>
      <c r="D333" t="s">
        <v>868</v>
      </c>
      <c r="E333" t="s">
        <v>869</v>
      </c>
      <c r="F333" t="s">
        <v>115</v>
      </c>
      <c r="G333" t="s">
        <v>116</v>
      </c>
    </row>
    <row r="334" spans="1:7" x14ac:dyDescent="0.2">
      <c r="A334" t="s">
        <v>866</v>
      </c>
      <c r="B334" t="s">
        <v>872</v>
      </c>
      <c r="C334" t="s">
        <v>8</v>
      </c>
      <c r="D334" t="s">
        <v>868</v>
      </c>
      <c r="E334" t="s">
        <v>869</v>
      </c>
      <c r="F334" t="s">
        <v>115</v>
      </c>
      <c r="G334" t="s">
        <v>116</v>
      </c>
    </row>
    <row r="335" spans="1:7" x14ac:dyDescent="0.2">
      <c r="A335" t="s">
        <v>866</v>
      </c>
      <c r="B335" t="s">
        <v>873</v>
      </c>
      <c r="C335" t="s">
        <v>8</v>
      </c>
      <c r="D335" t="s">
        <v>868</v>
      </c>
      <c r="E335" t="s">
        <v>869</v>
      </c>
      <c r="F335" t="s">
        <v>115</v>
      </c>
      <c r="G335" t="s">
        <v>116</v>
      </c>
    </row>
    <row r="336" spans="1:7" x14ac:dyDescent="0.2">
      <c r="A336" t="s">
        <v>866</v>
      </c>
      <c r="B336" t="s">
        <v>874</v>
      </c>
      <c r="C336" t="s">
        <v>8</v>
      </c>
      <c r="D336" t="s">
        <v>868</v>
      </c>
      <c r="E336" t="s">
        <v>869</v>
      </c>
      <c r="F336" t="s">
        <v>115</v>
      </c>
      <c r="G336" t="s">
        <v>116</v>
      </c>
    </row>
    <row r="337" spans="1:7" x14ac:dyDescent="0.2">
      <c r="A337" t="s">
        <v>866</v>
      </c>
      <c r="B337" t="s">
        <v>875</v>
      </c>
      <c r="C337" t="s">
        <v>8</v>
      </c>
      <c r="D337" t="s">
        <v>868</v>
      </c>
      <c r="E337" t="s">
        <v>869</v>
      </c>
      <c r="F337" t="s">
        <v>115</v>
      </c>
      <c r="G337" t="s">
        <v>116</v>
      </c>
    </row>
    <row r="338" spans="1:7" x14ac:dyDescent="0.2">
      <c r="B338" t="s">
        <v>876</v>
      </c>
      <c r="C338" t="s">
        <v>8</v>
      </c>
      <c r="D338" t="s">
        <v>877</v>
      </c>
      <c r="F338" t="s">
        <v>19</v>
      </c>
      <c r="G338" t="s">
        <v>19</v>
      </c>
    </row>
    <row r="339" spans="1:7" x14ac:dyDescent="0.2">
      <c r="B339" t="s">
        <v>876</v>
      </c>
      <c r="C339" t="s">
        <v>21</v>
      </c>
      <c r="D339" t="s">
        <v>877</v>
      </c>
      <c r="F339" t="s">
        <v>19</v>
      </c>
      <c r="G339" t="s">
        <v>19</v>
      </c>
    </row>
    <row r="340" spans="1:7" x14ac:dyDescent="0.2">
      <c r="B340" t="s">
        <v>878</v>
      </c>
      <c r="C340" t="s">
        <v>8</v>
      </c>
      <c r="D340" t="s">
        <v>879</v>
      </c>
      <c r="E340" t="s">
        <v>880</v>
      </c>
      <c r="F340" t="s">
        <v>15</v>
      </c>
      <c r="G340" t="s">
        <v>851</v>
      </c>
    </row>
    <row r="341" spans="1:7" x14ac:dyDescent="0.2">
      <c r="B341" t="s">
        <v>881</v>
      </c>
      <c r="C341" t="s">
        <v>8</v>
      </c>
      <c r="D341" t="s">
        <v>882</v>
      </c>
      <c r="E341" t="s">
        <v>883</v>
      </c>
      <c r="F341" t="s">
        <v>15</v>
      </c>
      <c r="G341" t="s">
        <v>851</v>
      </c>
    </row>
    <row r="342" spans="1:7" x14ac:dyDescent="0.2">
      <c r="B342" t="s">
        <v>884</v>
      </c>
      <c r="C342" t="s">
        <v>8</v>
      </c>
      <c r="D342" t="s">
        <v>885</v>
      </c>
      <c r="E342" t="s">
        <v>886</v>
      </c>
      <c r="F342" t="s">
        <v>38</v>
      </c>
      <c r="G342" t="s">
        <v>85</v>
      </c>
    </row>
    <row r="343" spans="1:7" x14ac:dyDescent="0.2">
      <c r="B343" t="s">
        <v>887</v>
      </c>
      <c r="C343" t="s">
        <v>8</v>
      </c>
      <c r="D343" t="s">
        <v>707</v>
      </c>
      <c r="E343" t="s">
        <v>708</v>
      </c>
      <c r="F343" t="s">
        <v>38</v>
      </c>
      <c r="G343" t="s">
        <v>153</v>
      </c>
    </row>
    <row r="344" spans="1:7" x14ac:dyDescent="0.2">
      <c r="B344" t="s">
        <v>888</v>
      </c>
      <c r="C344" t="s">
        <v>8</v>
      </c>
      <c r="D344" t="s">
        <v>889</v>
      </c>
      <c r="E344" t="s">
        <v>890</v>
      </c>
      <c r="F344" t="s">
        <v>115</v>
      </c>
      <c r="G344" t="s">
        <v>239</v>
      </c>
    </row>
    <row r="345" spans="1:7" x14ac:dyDescent="0.2">
      <c r="B345" t="s">
        <v>891</v>
      </c>
      <c r="C345" t="s">
        <v>8</v>
      </c>
      <c r="D345" t="s">
        <v>892</v>
      </c>
      <c r="E345" t="s">
        <v>893</v>
      </c>
      <c r="F345" t="s">
        <v>38</v>
      </c>
      <c r="G345" t="s">
        <v>85</v>
      </c>
    </row>
    <row r="346" spans="1:7" x14ac:dyDescent="0.2">
      <c r="B346" t="s">
        <v>894</v>
      </c>
      <c r="C346" t="s">
        <v>8</v>
      </c>
      <c r="D346" t="s">
        <v>895</v>
      </c>
      <c r="E346" t="s">
        <v>896</v>
      </c>
      <c r="F346" t="s">
        <v>38</v>
      </c>
      <c r="G346" t="s">
        <v>85</v>
      </c>
    </row>
    <row r="347" spans="1:7" x14ac:dyDescent="0.2">
      <c r="B347" t="s">
        <v>897</v>
      </c>
      <c r="C347" t="s">
        <v>8</v>
      </c>
      <c r="D347" t="s">
        <v>898</v>
      </c>
      <c r="E347" t="s">
        <v>899</v>
      </c>
      <c r="F347" t="s">
        <v>38</v>
      </c>
      <c r="G347" t="s">
        <v>85</v>
      </c>
    </row>
    <row r="348" spans="1:7" x14ac:dyDescent="0.2">
      <c r="B348" t="s">
        <v>900</v>
      </c>
      <c r="C348" t="s">
        <v>8</v>
      </c>
      <c r="D348" t="s">
        <v>901</v>
      </c>
      <c r="F348" t="s">
        <v>19</v>
      </c>
      <c r="G348" t="s">
        <v>19</v>
      </c>
    </row>
    <row r="349" spans="1:7" x14ac:dyDescent="0.2">
      <c r="B349" t="s">
        <v>902</v>
      </c>
      <c r="C349" t="s">
        <v>21</v>
      </c>
      <c r="D349" t="s">
        <v>903</v>
      </c>
      <c r="E349" t="s">
        <v>904</v>
      </c>
      <c r="F349" t="s">
        <v>115</v>
      </c>
      <c r="G349" t="s">
        <v>239</v>
      </c>
    </row>
    <row r="350" spans="1:7" x14ac:dyDescent="0.2">
      <c r="B350" t="s">
        <v>905</v>
      </c>
      <c r="C350" t="s">
        <v>8</v>
      </c>
      <c r="D350" t="s">
        <v>906</v>
      </c>
      <c r="E350" t="s">
        <v>907</v>
      </c>
      <c r="F350" t="s">
        <v>38</v>
      </c>
      <c r="G350" t="s">
        <v>85</v>
      </c>
    </row>
    <row r="351" spans="1:7" x14ac:dyDescent="0.2">
      <c r="B351" t="s">
        <v>908</v>
      </c>
      <c r="C351" t="s">
        <v>8</v>
      </c>
      <c r="D351" t="s">
        <v>909</v>
      </c>
      <c r="E351" t="s">
        <v>910</v>
      </c>
      <c r="F351" t="s">
        <v>15</v>
      </c>
      <c r="G351" t="s">
        <v>140</v>
      </c>
    </row>
    <row r="352" spans="1:7" x14ac:dyDescent="0.2">
      <c r="B352" t="s">
        <v>911</v>
      </c>
      <c r="C352" t="s">
        <v>8</v>
      </c>
      <c r="D352" t="s">
        <v>912</v>
      </c>
      <c r="E352" t="s">
        <v>913</v>
      </c>
      <c r="F352" t="s">
        <v>15</v>
      </c>
      <c r="G352" t="s">
        <v>914</v>
      </c>
    </row>
    <row r="353" spans="1:7" x14ac:dyDescent="0.2">
      <c r="B353" t="s">
        <v>915</v>
      </c>
      <c r="C353" t="s">
        <v>8</v>
      </c>
      <c r="D353" t="s">
        <v>916</v>
      </c>
      <c r="E353" t="s">
        <v>917</v>
      </c>
      <c r="F353" t="s">
        <v>15</v>
      </c>
      <c r="G353" t="s">
        <v>269</v>
      </c>
    </row>
    <row r="354" spans="1:7" x14ac:dyDescent="0.2">
      <c r="B354" t="s">
        <v>918</v>
      </c>
      <c r="C354" t="s">
        <v>8</v>
      </c>
      <c r="D354" t="s">
        <v>919</v>
      </c>
      <c r="E354" t="s">
        <v>920</v>
      </c>
      <c r="F354" t="s">
        <v>100</v>
      </c>
      <c r="G354" t="s">
        <v>109</v>
      </c>
    </row>
    <row r="355" spans="1:7" x14ac:dyDescent="0.2">
      <c r="A355" t="s">
        <v>921</v>
      </c>
      <c r="B355" t="s">
        <v>922</v>
      </c>
      <c r="C355" t="s">
        <v>8</v>
      </c>
      <c r="D355" t="s">
        <v>923</v>
      </c>
      <c r="E355" t="s">
        <v>924</v>
      </c>
      <c r="F355" t="s">
        <v>15</v>
      </c>
      <c r="G355" t="s">
        <v>344</v>
      </c>
    </row>
    <row r="356" spans="1:7" x14ac:dyDescent="0.2">
      <c r="B356" t="s">
        <v>922</v>
      </c>
      <c r="C356" t="s">
        <v>21</v>
      </c>
      <c r="D356" t="s">
        <v>923</v>
      </c>
      <c r="E356" t="s">
        <v>924</v>
      </c>
      <c r="F356" t="s">
        <v>15</v>
      </c>
      <c r="G356" t="s">
        <v>344</v>
      </c>
    </row>
    <row r="357" spans="1:7" x14ac:dyDescent="0.2">
      <c r="A357" t="s">
        <v>921</v>
      </c>
      <c r="B357" t="s">
        <v>925</v>
      </c>
      <c r="C357" t="s">
        <v>8</v>
      </c>
      <c r="D357" t="s">
        <v>923</v>
      </c>
      <c r="E357" t="s">
        <v>924</v>
      </c>
      <c r="F357" t="s">
        <v>15</v>
      </c>
      <c r="G357" t="s">
        <v>344</v>
      </c>
    </row>
    <row r="358" spans="1:7" x14ac:dyDescent="0.2">
      <c r="B358" t="s">
        <v>926</v>
      </c>
      <c r="C358" t="s">
        <v>8</v>
      </c>
      <c r="D358" t="s">
        <v>927</v>
      </c>
      <c r="E358" t="s">
        <v>928</v>
      </c>
      <c r="F358" t="s">
        <v>100</v>
      </c>
      <c r="G358" t="s">
        <v>109</v>
      </c>
    </row>
    <row r="359" spans="1:7" x14ac:dyDescent="0.2">
      <c r="B359" t="s">
        <v>929</v>
      </c>
      <c r="C359" t="s">
        <v>8</v>
      </c>
      <c r="D359" t="s">
        <v>930</v>
      </c>
      <c r="E359" t="s">
        <v>931</v>
      </c>
      <c r="F359" t="s">
        <v>15</v>
      </c>
      <c r="G359" t="s">
        <v>344</v>
      </c>
    </row>
    <row r="360" spans="1:7" x14ac:dyDescent="0.2">
      <c r="B360" t="s">
        <v>932</v>
      </c>
      <c r="C360" t="s">
        <v>8</v>
      </c>
      <c r="D360" t="s">
        <v>933</v>
      </c>
      <c r="E360" t="s">
        <v>934</v>
      </c>
      <c r="G360" t="s">
        <v>935</v>
      </c>
    </row>
    <row r="361" spans="1:7" x14ac:dyDescent="0.2">
      <c r="B361" t="s">
        <v>936</v>
      </c>
      <c r="C361" t="s">
        <v>8</v>
      </c>
      <c r="D361" t="s">
        <v>937</v>
      </c>
      <c r="E361" t="s">
        <v>938</v>
      </c>
      <c r="F361" t="s">
        <v>15</v>
      </c>
      <c r="G361" t="s">
        <v>344</v>
      </c>
    </row>
    <row r="362" spans="1:7" x14ac:dyDescent="0.2">
      <c r="B362" t="s">
        <v>939</v>
      </c>
      <c r="C362" t="s">
        <v>8</v>
      </c>
      <c r="D362" t="s">
        <v>940</v>
      </c>
      <c r="E362" t="s">
        <v>941</v>
      </c>
      <c r="F362" t="s">
        <v>100</v>
      </c>
      <c r="G362" t="s">
        <v>460</v>
      </c>
    </row>
    <row r="363" spans="1:7" x14ac:dyDescent="0.2">
      <c r="B363" t="s">
        <v>942</v>
      </c>
      <c r="C363" t="s">
        <v>8</v>
      </c>
      <c r="D363" t="s">
        <v>943</v>
      </c>
      <c r="E363" t="s">
        <v>944</v>
      </c>
      <c r="F363" t="s">
        <v>38</v>
      </c>
      <c r="G363" t="s">
        <v>149</v>
      </c>
    </row>
    <row r="364" spans="1:7" x14ac:dyDescent="0.2">
      <c r="B364" t="s">
        <v>945</v>
      </c>
      <c r="C364" t="s">
        <v>8</v>
      </c>
      <c r="D364" t="s">
        <v>946</v>
      </c>
      <c r="E364" t="s">
        <v>947</v>
      </c>
      <c r="F364" t="s">
        <v>100</v>
      </c>
      <c r="G364" t="s">
        <v>460</v>
      </c>
    </row>
    <row r="365" spans="1:7" x14ac:dyDescent="0.2">
      <c r="B365" t="s">
        <v>948</v>
      </c>
      <c r="C365" t="s">
        <v>8</v>
      </c>
      <c r="D365" t="s">
        <v>949</v>
      </c>
      <c r="E365" t="s">
        <v>950</v>
      </c>
      <c r="F365" t="s">
        <v>100</v>
      </c>
      <c r="G365" t="s">
        <v>460</v>
      </c>
    </row>
    <row r="366" spans="1:7" x14ac:dyDescent="0.2">
      <c r="B366" t="s">
        <v>951</v>
      </c>
      <c r="C366" t="s">
        <v>8</v>
      </c>
      <c r="D366" t="s">
        <v>952</v>
      </c>
      <c r="E366" t="s">
        <v>953</v>
      </c>
      <c r="F366" t="s">
        <v>100</v>
      </c>
      <c r="G366" t="s">
        <v>531</v>
      </c>
    </row>
    <row r="367" spans="1:7" x14ac:dyDescent="0.2">
      <c r="B367" t="s">
        <v>954</v>
      </c>
      <c r="C367" t="s">
        <v>8</v>
      </c>
      <c r="D367" t="s">
        <v>955</v>
      </c>
      <c r="E367" t="s">
        <v>956</v>
      </c>
      <c r="F367" t="s">
        <v>100</v>
      </c>
      <c r="G367" t="s">
        <v>460</v>
      </c>
    </row>
    <row r="368" spans="1:7" x14ac:dyDescent="0.2">
      <c r="B368" t="s">
        <v>954</v>
      </c>
      <c r="C368" t="s">
        <v>21</v>
      </c>
      <c r="D368" t="s">
        <v>955</v>
      </c>
      <c r="E368" t="s">
        <v>956</v>
      </c>
      <c r="F368" t="s">
        <v>100</v>
      </c>
      <c r="G368" t="s">
        <v>460</v>
      </c>
    </row>
    <row r="369" spans="1:7" x14ac:dyDescent="0.2">
      <c r="B369" t="s">
        <v>957</v>
      </c>
      <c r="C369" t="s">
        <v>8</v>
      </c>
      <c r="D369" t="s">
        <v>958</v>
      </c>
      <c r="E369" t="s">
        <v>959</v>
      </c>
      <c r="F369" t="s">
        <v>15</v>
      </c>
      <c r="G369" t="s">
        <v>16</v>
      </c>
    </row>
    <row r="370" spans="1:7" x14ac:dyDescent="0.2">
      <c r="B370" t="s">
        <v>957</v>
      </c>
      <c r="C370" t="s">
        <v>21</v>
      </c>
      <c r="D370" t="s">
        <v>958</v>
      </c>
      <c r="E370" t="s">
        <v>959</v>
      </c>
      <c r="F370" t="s">
        <v>15</v>
      </c>
      <c r="G370" t="s">
        <v>16</v>
      </c>
    </row>
    <row r="371" spans="1:7" x14ac:dyDescent="0.2">
      <c r="B371" t="s">
        <v>960</v>
      </c>
      <c r="C371" t="s">
        <v>8</v>
      </c>
      <c r="D371" t="s">
        <v>961</v>
      </c>
      <c r="E371" t="s">
        <v>962</v>
      </c>
      <c r="F371" t="s">
        <v>38</v>
      </c>
      <c r="G371" t="s">
        <v>185</v>
      </c>
    </row>
    <row r="372" spans="1:7" x14ac:dyDescent="0.2">
      <c r="B372" t="s">
        <v>960</v>
      </c>
      <c r="C372" t="s">
        <v>21</v>
      </c>
      <c r="D372" t="s">
        <v>961</v>
      </c>
      <c r="E372" t="s">
        <v>962</v>
      </c>
      <c r="F372" t="s">
        <v>38</v>
      </c>
      <c r="G372" t="s">
        <v>185</v>
      </c>
    </row>
    <row r="373" spans="1:7" x14ac:dyDescent="0.2">
      <c r="B373" t="s">
        <v>963</v>
      </c>
      <c r="C373" t="s">
        <v>8</v>
      </c>
      <c r="D373" t="s">
        <v>252</v>
      </c>
      <c r="F373" t="s">
        <v>19</v>
      </c>
      <c r="G373" t="s">
        <v>19</v>
      </c>
    </row>
    <row r="374" spans="1:7" x14ac:dyDescent="0.2">
      <c r="B374" t="s">
        <v>964</v>
      </c>
      <c r="C374" t="s">
        <v>8</v>
      </c>
      <c r="D374" t="s">
        <v>965</v>
      </c>
      <c r="E374" t="s">
        <v>966</v>
      </c>
      <c r="F374" t="s">
        <v>181</v>
      </c>
      <c r="G374" t="s">
        <v>182</v>
      </c>
    </row>
    <row r="375" spans="1:7" x14ac:dyDescent="0.2">
      <c r="B375" t="s">
        <v>967</v>
      </c>
      <c r="C375" t="s">
        <v>8</v>
      </c>
      <c r="D375" t="s">
        <v>968</v>
      </c>
      <c r="F375" t="s">
        <v>19</v>
      </c>
      <c r="G375" t="s">
        <v>19</v>
      </c>
    </row>
    <row r="376" spans="1:7" x14ac:dyDescent="0.2">
      <c r="B376" t="s">
        <v>969</v>
      </c>
      <c r="C376" t="s">
        <v>8</v>
      </c>
      <c r="D376" t="s">
        <v>970</v>
      </c>
      <c r="F376" t="s">
        <v>19</v>
      </c>
      <c r="G376" t="s">
        <v>19</v>
      </c>
    </row>
    <row r="377" spans="1:7" x14ac:dyDescent="0.2">
      <c r="B377" t="s">
        <v>971</v>
      </c>
      <c r="C377" t="s">
        <v>8</v>
      </c>
      <c r="D377" t="s">
        <v>972</v>
      </c>
      <c r="E377" t="s">
        <v>973</v>
      </c>
      <c r="F377" t="s">
        <v>15</v>
      </c>
      <c r="G377" t="s">
        <v>344</v>
      </c>
    </row>
    <row r="378" spans="1:7" x14ac:dyDescent="0.2">
      <c r="A378" t="s">
        <v>974</v>
      </c>
      <c r="B378" t="s">
        <v>975</v>
      </c>
      <c r="C378" t="s">
        <v>8</v>
      </c>
      <c r="D378" t="s">
        <v>976</v>
      </c>
      <c r="E378" t="s">
        <v>977</v>
      </c>
      <c r="F378" t="s">
        <v>15</v>
      </c>
      <c r="G378" t="s">
        <v>344</v>
      </c>
    </row>
    <row r="379" spans="1:7" x14ac:dyDescent="0.2">
      <c r="A379" t="s">
        <v>974</v>
      </c>
      <c r="B379" t="s">
        <v>978</v>
      </c>
      <c r="C379" t="s">
        <v>8</v>
      </c>
      <c r="D379" t="s">
        <v>976</v>
      </c>
      <c r="E379" t="s">
        <v>977</v>
      </c>
      <c r="F379" t="s">
        <v>15</v>
      </c>
      <c r="G379" t="s">
        <v>344</v>
      </c>
    </row>
    <row r="380" spans="1:7" x14ac:dyDescent="0.2">
      <c r="B380" t="s">
        <v>979</v>
      </c>
      <c r="C380" t="s">
        <v>21</v>
      </c>
      <c r="D380" t="s">
        <v>980</v>
      </c>
      <c r="E380" t="s">
        <v>981</v>
      </c>
      <c r="F380" t="s">
        <v>11</v>
      </c>
      <c r="G380" t="s">
        <v>798</v>
      </c>
    </row>
    <row r="381" spans="1:7" x14ac:dyDescent="0.2">
      <c r="B381" t="s">
        <v>982</v>
      </c>
      <c r="C381" t="s">
        <v>8</v>
      </c>
      <c r="D381" t="s">
        <v>930</v>
      </c>
      <c r="E381" t="s">
        <v>931</v>
      </c>
      <c r="F381" t="s">
        <v>15</v>
      </c>
      <c r="G381" t="s">
        <v>344</v>
      </c>
    </row>
    <row r="382" spans="1:7" x14ac:dyDescent="0.2">
      <c r="B382" t="s">
        <v>983</v>
      </c>
      <c r="C382" t="s">
        <v>8</v>
      </c>
      <c r="D382" t="s">
        <v>984</v>
      </c>
      <c r="E382" t="s">
        <v>985</v>
      </c>
      <c r="F382" t="s">
        <v>15</v>
      </c>
      <c r="G382" t="s">
        <v>69</v>
      </c>
    </row>
    <row r="383" spans="1:7" x14ac:dyDescent="0.2">
      <c r="B383" t="s">
        <v>986</v>
      </c>
      <c r="C383" t="s">
        <v>8</v>
      </c>
      <c r="D383" t="s">
        <v>987</v>
      </c>
      <c r="E383" t="s">
        <v>988</v>
      </c>
      <c r="F383" t="s">
        <v>15</v>
      </c>
      <c r="G383" t="s">
        <v>989</v>
      </c>
    </row>
    <row r="384" spans="1:7" x14ac:dyDescent="0.2">
      <c r="B384" t="s">
        <v>990</v>
      </c>
      <c r="C384" t="s">
        <v>8</v>
      </c>
      <c r="D384" t="s">
        <v>991</v>
      </c>
      <c r="E384" t="s">
        <v>992</v>
      </c>
      <c r="F384" t="s">
        <v>100</v>
      </c>
      <c r="G384" t="s">
        <v>248</v>
      </c>
    </row>
    <row r="385" spans="2:7" x14ac:dyDescent="0.2">
      <c r="B385" t="s">
        <v>993</v>
      </c>
      <c r="C385" t="s">
        <v>8</v>
      </c>
      <c r="D385" t="s">
        <v>994</v>
      </c>
      <c r="E385" t="s">
        <v>992</v>
      </c>
      <c r="F385" t="s">
        <v>100</v>
      </c>
      <c r="G385" t="s">
        <v>248</v>
      </c>
    </row>
    <row r="386" spans="2:7" x14ac:dyDescent="0.2">
      <c r="B386" t="s">
        <v>995</v>
      </c>
      <c r="C386" t="s">
        <v>8</v>
      </c>
      <c r="D386" t="s">
        <v>996</v>
      </c>
      <c r="E386" t="s">
        <v>997</v>
      </c>
      <c r="F386" t="s">
        <v>15</v>
      </c>
      <c r="G386" t="s">
        <v>365</v>
      </c>
    </row>
    <row r="387" spans="2:7" x14ac:dyDescent="0.2">
      <c r="B387" t="s">
        <v>998</v>
      </c>
      <c r="C387" t="s">
        <v>8</v>
      </c>
      <c r="D387" t="s">
        <v>999</v>
      </c>
      <c r="E387" t="s">
        <v>1000</v>
      </c>
      <c r="F387" t="s">
        <v>15</v>
      </c>
      <c r="G387" t="s">
        <v>365</v>
      </c>
    </row>
    <row r="388" spans="2:7" x14ac:dyDescent="0.2">
      <c r="B388" t="s">
        <v>1001</v>
      </c>
      <c r="C388" t="s">
        <v>8</v>
      </c>
      <c r="D388" t="s">
        <v>1002</v>
      </c>
      <c r="E388" t="s">
        <v>1003</v>
      </c>
      <c r="F388" t="s">
        <v>15</v>
      </c>
      <c r="G388" t="s">
        <v>989</v>
      </c>
    </row>
    <row r="389" spans="2:7" x14ac:dyDescent="0.2">
      <c r="B389" t="s">
        <v>1004</v>
      </c>
      <c r="C389" t="s">
        <v>8</v>
      </c>
      <c r="D389" t="s">
        <v>1005</v>
      </c>
      <c r="E389" t="s">
        <v>1006</v>
      </c>
      <c r="F389" t="s">
        <v>15</v>
      </c>
      <c r="G389" t="s">
        <v>989</v>
      </c>
    </row>
    <row r="390" spans="2:7" x14ac:dyDescent="0.2">
      <c r="B390" t="s">
        <v>1007</v>
      </c>
      <c r="C390" t="s">
        <v>8</v>
      </c>
      <c r="D390" t="s">
        <v>1008</v>
      </c>
      <c r="E390" t="s">
        <v>1009</v>
      </c>
      <c r="F390" t="s">
        <v>38</v>
      </c>
      <c r="G390" t="s">
        <v>185</v>
      </c>
    </row>
    <row r="391" spans="2:7" x14ac:dyDescent="0.2">
      <c r="B391" t="s">
        <v>1010</v>
      </c>
      <c r="C391" t="s">
        <v>8</v>
      </c>
      <c r="D391" t="s">
        <v>1011</v>
      </c>
      <c r="E391" t="s">
        <v>1012</v>
      </c>
      <c r="F391" t="s">
        <v>38</v>
      </c>
      <c r="G391" t="s">
        <v>185</v>
      </c>
    </row>
    <row r="392" spans="2:7" x14ac:dyDescent="0.2">
      <c r="B392" t="s">
        <v>1013</v>
      </c>
      <c r="C392" t="s">
        <v>8</v>
      </c>
      <c r="D392" t="s">
        <v>1014</v>
      </c>
      <c r="E392" t="s">
        <v>1015</v>
      </c>
      <c r="F392" t="s">
        <v>15</v>
      </c>
      <c r="G392" t="s">
        <v>365</v>
      </c>
    </row>
    <row r="393" spans="2:7" x14ac:dyDescent="0.2">
      <c r="B393" t="s">
        <v>1016</v>
      </c>
      <c r="C393" t="s">
        <v>8</v>
      </c>
      <c r="D393" t="s">
        <v>1017</v>
      </c>
      <c r="E393" t="s">
        <v>1018</v>
      </c>
      <c r="F393" t="s">
        <v>11</v>
      </c>
      <c r="G393" t="s">
        <v>185</v>
      </c>
    </row>
    <row r="394" spans="2:7" x14ac:dyDescent="0.2">
      <c r="B394" t="s">
        <v>1019</v>
      </c>
      <c r="C394" t="s">
        <v>8</v>
      </c>
      <c r="D394" t="s">
        <v>1020</v>
      </c>
      <c r="E394" t="s">
        <v>1021</v>
      </c>
      <c r="F394" t="s">
        <v>115</v>
      </c>
      <c r="G394" t="s">
        <v>116</v>
      </c>
    </row>
    <row r="395" spans="2:7" x14ac:dyDescent="0.2">
      <c r="B395" t="s">
        <v>1022</v>
      </c>
      <c r="C395" t="s">
        <v>8</v>
      </c>
      <c r="D395" t="s">
        <v>1020</v>
      </c>
      <c r="E395" t="s">
        <v>1023</v>
      </c>
      <c r="F395" t="s">
        <v>115</v>
      </c>
      <c r="G395" t="s">
        <v>116</v>
      </c>
    </row>
    <row r="396" spans="2:7" x14ac:dyDescent="0.2">
      <c r="B396" t="s">
        <v>1024</v>
      </c>
      <c r="C396" t="s">
        <v>8</v>
      </c>
      <c r="D396" t="s">
        <v>651</v>
      </c>
      <c r="E396" t="s">
        <v>1025</v>
      </c>
      <c r="F396" t="s">
        <v>38</v>
      </c>
      <c r="G396" t="s">
        <v>262</v>
      </c>
    </row>
    <row r="397" spans="2:7" x14ac:dyDescent="0.2">
      <c r="B397" t="s">
        <v>1026</v>
      </c>
      <c r="C397" t="s">
        <v>8</v>
      </c>
      <c r="D397" t="s">
        <v>1027</v>
      </c>
      <c r="E397" t="s">
        <v>1028</v>
      </c>
      <c r="F397" t="s">
        <v>115</v>
      </c>
      <c r="G397" t="s">
        <v>116</v>
      </c>
    </row>
    <row r="398" spans="2:7" x14ac:dyDescent="0.2">
      <c r="B398" t="s">
        <v>1029</v>
      </c>
      <c r="C398" t="s">
        <v>8</v>
      </c>
      <c r="D398" t="s">
        <v>651</v>
      </c>
      <c r="E398" t="s">
        <v>1030</v>
      </c>
      <c r="F398" t="s">
        <v>38</v>
      </c>
      <c r="G398" t="s">
        <v>262</v>
      </c>
    </row>
    <row r="399" spans="2:7" x14ac:dyDescent="0.2">
      <c r="B399" t="s">
        <v>1031</v>
      </c>
      <c r="C399" t="s">
        <v>8</v>
      </c>
      <c r="D399" t="s">
        <v>1032</v>
      </c>
      <c r="E399" t="s">
        <v>1033</v>
      </c>
      <c r="F399" t="s">
        <v>115</v>
      </c>
      <c r="G399" t="s">
        <v>116</v>
      </c>
    </row>
    <row r="400" spans="2:7" x14ac:dyDescent="0.2">
      <c r="B400" t="s">
        <v>1034</v>
      </c>
      <c r="C400" t="s">
        <v>8</v>
      </c>
      <c r="D400" t="s">
        <v>1035</v>
      </c>
      <c r="E400" t="s">
        <v>1036</v>
      </c>
      <c r="F400" t="s">
        <v>38</v>
      </c>
      <c r="G400" t="s">
        <v>262</v>
      </c>
    </row>
    <row r="401" spans="2:7" x14ac:dyDescent="0.2">
      <c r="B401" t="s">
        <v>1037</v>
      </c>
      <c r="C401" t="s">
        <v>8</v>
      </c>
      <c r="D401" t="s">
        <v>1038</v>
      </c>
      <c r="E401" t="s">
        <v>1039</v>
      </c>
      <c r="F401" t="s">
        <v>181</v>
      </c>
      <c r="G401" t="s">
        <v>182</v>
      </c>
    </row>
    <row r="402" spans="2:7" x14ac:dyDescent="0.2">
      <c r="B402" t="s">
        <v>1040</v>
      </c>
      <c r="C402" t="s">
        <v>8</v>
      </c>
      <c r="D402" t="s">
        <v>1041</v>
      </c>
      <c r="E402" t="s">
        <v>1042</v>
      </c>
      <c r="F402" t="s">
        <v>38</v>
      </c>
      <c r="G402" t="s">
        <v>262</v>
      </c>
    </row>
    <row r="403" spans="2:7" x14ac:dyDescent="0.2">
      <c r="B403" t="s">
        <v>1043</v>
      </c>
      <c r="C403" t="s">
        <v>8</v>
      </c>
      <c r="D403" t="s">
        <v>423</v>
      </c>
      <c r="E403" t="s">
        <v>1044</v>
      </c>
      <c r="F403" t="s">
        <v>38</v>
      </c>
      <c r="G403" t="s">
        <v>185</v>
      </c>
    </row>
    <row r="404" spans="2:7" x14ac:dyDescent="0.2">
      <c r="B404" t="s">
        <v>1045</v>
      </c>
      <c r="C404" t="s">
        <v>8</v>
      </c>
      <c r="D404" t="s">
        <v>1046</v>
      </c>
      <c r="E404" t="s">
        <v>1047</v>
      </c>
      <c r="F404" t="s">
        <v>15</v>
      </c>
      <c r="G404" t="s">
        <v>344</v>
      </c>
    </row>
    <row r="405" spans="2:7" x14ac:dyDescent="0.2">
      <c r="B405" t="s">
        <v>1048</v>
      </c>
      <c r="C405" t="s">
        <v>8</v>
      </c>
      <c r="D405" t="s">
        <v>1049</v>
      </c>
      <c r="E405" t="s">
        <v>1050</v>
      </c>
      <c r="F405" t="s">
        <v>38</v>
      </c>
      <c r="G405" t="s">
        <v>149</v>
      </c>
    </row>
    <row r="406" spans="2:7" x14ac:dyDescent="0.2">
      <c r="B406" t="s">
        <v>1051</v>
      </c>
      <c r="C406" t="s">
        <v>8</v>
      </c>
      <c r="D406" t="s">
        <v>1052</v>
      </c>
      <c r="E406" t="s">
        <v>1053</v>
      </c>
      <c r="F406" t="s">
        <v>38</v>
      </c>
      <c r="G406" t="s">
        <v>149</v>
      </c>
    </row>
    <row r="407" spans="2:7" x14ac:dyDescent="0.2">
      <c r="B407" t="s">
        <v>1054</v>
      </c>
      <c r="C407" t="s">
        <v>8</v>
      </c>
      <c r="D407" t="s">
        <v>321</v>
      </c>
      <c r="E407" t="s">
        <v>322</v>
      </c>
      <c r="F407" t="s">
        <v>15</v>
      </c>
      <c r="G407" t="s">
        <v>26</v>
      </c>
    </row>
    <row r="408" spans="2:7" x14ac:dyDescent="0.2">
      <c r="B408" t="s">
        <v>1055</v>
      </c>
      <c r="C408" t="s">
        <v>8</v>
      </c>
      <c r="D408" t="s">
        <v>1056</v>
      </c>
      <c r="E408" t="s">
        <v>1057</v>
      </c>
      <c r="F408" t="s">
        <v>15</v>
      </c>
      <c r="G408" t="s">
        <v>140</v>
      </c>
    </row>
    <row r="409" spans="2:7" x14ac:dyDescent="0.2">
      <c r="B409" t="s">
        <v>1058</v>
      </c>
      <c r="C409" t="s">
        <v>8</v>
      </c>
      <c r="D409" t="s">
        <v>1059</v>
      </c>
      <c r="E409" t="s">
        <v>1060</v>
      </c>
      <c r="F409" t="s">
        <v>15</v>
      </c>
      <c r="G409" t="s">
        <v>989</v>
      </c>
    </row>
    <row r="410" spans="2:7" x14ac:dyDescent="0.2">
      <c r="B410" t="s">
        <v>1061</v>
      </c>
      <c r="C410" t="s">
        <v>21</v>
      </c>
      <c r="D410" t="s">
        <v>1062</v>
      </c>
      <c r="F410" t="s">
        <v>19</v>
      </c>
      <c r="G410" t="s">
        <v>19</v>
      </c>
    </row>
    <row r="411" spans="2:7" x14ac:dyDescent="0.2">
      <c r="B411" t="s">
        <v>1063</v>
      </c>
      <c r="C411" t="s">
        <v>8</v>
      </c>
      <c r="D411" t="s">
        <v>933</v>
      </c>
      <c r="E411" t="s">
        <v>934</v>
      </c>
      <c r="F411" t="s">
        <v>15</v>
      </c>
      <c r="G411" t="s">
        <v>935</v>
      </c>
    </row>
    <row r="412" spans="2:7" x14ac:dyDescent="0.2">
      <c r="B412" t="s">
        <v>1064</v>
      </c>
      <c r="C412" t="s">
        <v>8</v>
      </c>
      <c r="D412" t="s">
        <v>1065</v>
      </c>
      <c r="E412" t="s">
        <v>1066</v>
      </c>
      <c r="F412" t="s">
        <v>15</v>
      </c>
      <c r="G412" t="s">
        <v>935</v>
      </c>
    </row>
    <row r="413" spans="2:7" x14ac:dyDescent="0.2">
      <c r="B413" t="s">
        <v>1067</v>
      </c>
      <c r="C413" t="s">
        <v>8</v>
      </c>
      <c r="D413" t="s">
        <v>1068</v>
      </c>
      <c r="F413" t="s">
        <v>15</v>
      </c>
      <c r="G413" t="s">
        <v>935</v>
      </c>
    </row>
    <row r="414" spans="2:7" x14ac:dyDescent="0.2">
      <c r="B414" t="s">
        <v>1069</v>
      </c>
      <c r="C414" t="s">
        <v>8</v>
      </c>
      <c r="D414" t="s">
        <v>1070</v>
      </c>
      <c r="E414" t="s">
        <v>1071</v>
      </c>
      <c r="F414" t="s">
        <v>15</v>
      </c>
      <c r="G414" t="s">
        <v>935</v>
      </c>
    </row>
    <row r="415" spans="2:7" x14ac:dyDescent="0.2">
      <c r="B415" t="s">
        <v>1072</v>
      </c>
      <c r="C415" t="s">
        <v>8</v>
      </c>
      <c r="D415" t="s">
        <v>933</v>
      </c>
      <c r="E415" t="s">
        <v>934</v>
      </c>
      <c r="F415" t="s">
        <v>15</v>
      </c>
      <c r="G415" t="s">
        <v>935</v>
      </c>
    </row>
    <row r="416" spans="2:7" x14ac:dyDescent="0.2">
      <c r="B416" t="s">
        <v>1073</v>
      </c>
      <c r="C416" t="s">
        <v>8</v>
      </c>
      <c r="D416" t="s">
        <v>1074</v>
      </c>
      <c r="F416" t="s">
        <v>19</v>
      </c>
      <c r="G416" t="s">
        <v>19</v>
      </c>
    </row>
    <row r="417" spans="1:7" x14ac:dyDescent="0.2">
      <c r="B417" t="s">
        <v>1075</v>
      </c>
      <c r="C417" t="s">
        <v>8</v>
      </c>
      <c r="D417" t="s">
        <v>933</v>
      </c>
      <c r="E417" t="s">
        <v>934</v>
      </c>
      <c r="F417" t="s">
        <v>15</v>
      </c>
      <c r="G417" t="s">
        <v>935</v>
      </c>
    </row>
    <row r="418" spans="1:7" x14ac:dyDescent="0.2">
      <c r="B418" t="s">
        <v>1076</v>
      </c>
      <c r="C418" t="s">
        <v>8</v>
      </c>
      <c r="D418" t="s">
        <v>1077</v>
      </c>
      <c r="E418" t="s">
        <v>1078</v>
      </c>
      <c r="F418" t="s">
        <v>11</v>
      </c>
      <c r="G418" t="s">
        <v>497</v>
      </c>
    </row>
    <row r="419" spans="1:7" x14ac:dyDescent="0.2">
      <c r="B419" t="s">
        <v>1076</v>
      </c>
      <c r="C419" t="s">
        <v>21</v>
      </c>
      <c r="D419" t="s">
        <v>1077</v>
      </c>
      <c r="E419" t="s">
        <v>1078</v>
      </c>
      <c r="F419" t="s">
        <v>11</v>
      </c>
      <c r="G419" t="s">
        <v>497</v>
      </c>
    </row>
    <row r="420" spans="1:7" x14ac:dyDescent="0.2">
      <c r="B420" t="s">
        <v>1079</v>
      </c>
      <c r="C420" t="s">
        <v>8</v>
      </c>
      <c r="D420" t="s">
        <v>1080</v>
      </c>
      <c r="E420" t="s">
        <v>1081</v>
      </c>
      <c r="F420" t="s">
        <v>100</v>
      </c>
      <c r="G420" t="s">
        <v>460</v>
      </c>
    </row>
    <row r="421" spans="1:7" x14ac:dyDescent="0.2">
      <c r="B421" t="s">
        <v>1082</v>
      </c>
      <c r="C421" t="s">
        <v>8</v>
      </c>
      <c r="D421" t="s">
        <v>1083</v>
      </c>
      <c r="E421" t="s">
        <v>1084</v>
      </c>
      <c r="F421" t="s">
        <v>100</v>
      </c>
      <c r="G421" t="s">
        <v>191</v>
      </c>
    </row>
    <row r="422" spans="1:7" x14ac:dyDescent="0.2">
      <c r="B422" t="s">
        <v>1085</v>
      </c>
      <c r="C422" t="s">
        <v>8</v>
      </c>
      <c r="D422" t="s">
        <v>1086</v>
      </c>
      <c r="E422" t="s">
        <v>1084</v>
      </c>
      <c r="F422" t="s">
        <v>100</v>
      </c>
      <c r="G422" t="s">
        <v>191</v>
      </c>
    </row>
    <row r="423" spans="1:7" x14ac:dyDescent="0.2">
      <c r="B423" t="s">
        <v>1087</v>
      </c>
      <c r="C423" t="s">
        <v>21</v>
      </c>
      <c r="D423" t="s">
        <v>752</v>
      </c>
      <c r="F423" t="s">
        <v>19</v>
      </c>
      <c r="G423" t="s">
        <v>19</v>
      </c>
    </row>
    <row r="424" spans="1:7" x14ac:dyDescent="0.2">
      <c r="B424" t="s">
        <v>1088</v>
      </c>
      <c r="C424" t="s">
        <v>8</v>
      </c>
      <c r="D424" t="s">
        <v>1089</v>
      </c>
      <c r="F424" t="s">
        <v>19</v>
      </c>
      <c r="G424" t="s">
        <v>19</v>
      </c>
    </row>
    <row r="425" spans="1:7" x14ac:dyDescent="0.2">
      <c r="B425" t="s">
        <v>1090</v>
      </c>
      <c r="C425" t="s">
        <v>8</v>
      </c>
      <c r="D425" t="s">
        <v>1091</v>
      </c>
      <c r="E425" t="s">
        <v>1092</v>
      </c>
      <c r="F425" t="s">
        <v>15</v>
      </c>
      <c r="G425" t="s">
        <v>135</v>
      </c>
    </row>
    <row r="426" spans="1:7" x14ac:dyDescent="0.2">
      <c r="B426" t="s">
        <v>1093</v>
      </c>
      <c r="C426" t="s">
        <v>8</v>
      </c>
      <c r="D426" t="s">
        <v>1094</v>
      </c>
      <c r="E426" t="s">
        <v>1095</v>
      </c>
      <c r="F426" t="s">
        <v>100</v>
      </c>
      <c r="G426" t="s">
        <v>191</v>
      </c>
    </row>
    <row r="427" spans="1:7" x14ac:dyDescent="0.2">
      <c r="A427" t="s">
        <v>1096</v>
      </c>
      <c r="B427" t="s">
        <v>1097</v>
      </c>
      <c r="C427" t="s">
        <v>8</v>
      </c>
      <c r="D427" t="s">
        <v>1098</v>
      </c>
      <c r="E427" t="s">
        <v>1099</v>
      </c>
      <c r="F427" t="s">
        <v>115</v>
      </c>
      <c r="G427" t="s">
        <v>116</v>
      </c>
    </row>
    <row r="428" spans="1:7" x14ac:dyDescent="0.2">
      <c r="A428" t="s">
        <v>1096</v>
      </c>
      <c r="B428" t="s">
        <v>1100</v>
      </c>
      <c r="C428" t="s">
        <v>8</v>
      </c>
      <c r="D428" t="s">
        <v>1098</v>
      </c>
      <c r="E428" t="s">
        <v>1099</v>
      </c>
      <c r="F428" t="s">
        <v>115</v>
      </c>
      <c r="G428" t="s">
        <v>239</v>
      </c>
    </row>
    <row r="429" spans="1:7" x14ac:dyDescent="0.2">
      <c r="A429" t="s">
        <v>1096</v>
      </c>
      <c r="B429" t="s">
        <v>1101</v>
      </c>
      <c r="C429" t="s">
        <v>8</v>
      </c>
      <c r="D429" t="s">
        <v>1098</v>
      </c>
      <c r="E429" t="s">
        <v>1099</v>
      </c>
      <c r="F429" t="s">
        <v>115</v>
      </c>
      <c r="G429" t="s">
        <v>116</v>
      </c>
    </row>
    <row r="430" spans="1:7" x14ac:dyDescent="0.2">
      <c r="B430" t="s">
        <v>1102</v>
      </c>
      <c r="C430" t="s">
        <v>8</v>
      </c>
      <c r="D430" t="s">
        <v>1103</v>
      </c>
      <c r="E430" t="s">
        <v>1104</v>
      </c>
      <c r="F430" t="s">
        <v>100</v>
      </c>
      <c r="G430" t="s">
        <v>531</v>
      </c>
    </row>
    <row r="431" spans="1:7" x14ac:dyDescent="0.2">
      <c r="B431" t="s">
        <v>1102</v>
      </c>
      <c r="C431" t="s">
        <v>21</v>
      </c>
      <c r="D431" t="s">
        <v>1103</v>
      </c>
      <c r="E431" t="s">
        <v>1104</v>
      </c>
      <c r="F431" t="s">
        <v>100</v>
      </c>
      <c r="G431" t="s">
        <v>531</v>
      </c>
    </row>
    <row r="432" spans="1:7" x14ac:dyDescent="0.2">
      <c r="B432" t="s">
        <v>1105</v>
      </c>
      <c r="C432" t="s">
        <v>8</v>
      </c>
      <c r="D432" t="s">
        <v>1106</v>
      </c>
      <c r="E432" t="s">
        <v>1107</v>
      </c>
      <c r="F432" t="s">
        <v>100</v>
      </c>
      <c r="G432" t="s">
        <v>531</v>
      </c>
    </row>
    <row r="433" spans="1:7" x14ac:dyDescent="0.2">
      <c r="B433" t="s">
        <v>1108</v>
      </c>
      <c r="C433" t="s">
        <v>8</v>
      </c>
      <c r="D433" t="s">
        <v>1109</v>
      </c>
      <c r="E433" t="s">
        <v>1110</v>
      </c>
      <c r="F433" t="s">
        <v>38</v>
      </c>
      <c r="G433" t="s">
        <v>57</v>
      </c>
    </row>
    <row r="434" spans="1:7" x14ac:dyDescent="0.2">
      <c r="B434" t="s">
        <v>1111</v>
      </c>
      <c r="C434" t="s">
        <v>8</v>
      </c>
      <c r="D434" t="s">
        <v>1112</v>
      </c>
      <c r="E434" t="s">
        <v>1113</v>
      </c>
      <c r="F434" t="s">
        <v>38</v>
      </c>
      <c r="G434" t="s">
        <v>57</v>
      </c>
    </row>
    <row r="435" spans="1:7" x14ac:dyDescent="0.2">
      <c r="B435" t="s">
        <v>1114</v>
      </c>
      <c r="C435" t="s">
        <v>8</v>
      </c>
      <c r="D435" t="s">
        <v>1115</v>
      </c>
      <c r="E435" t="s">
        <v>1116</v>
      </c>
      <c r="F435" t="s">
        <v>15</v>
      </c>
      <c r="G435" t="s">
        <v>277</v>
      </c>
    </row>
    <row r="436" spans="1:7" x14ac:dyDescent="0.2">
      <c r="B436" t="s">
        <v>1117</v>
      </c>
      <c r="C436" t="s">
        <v>8</v>
      </c>
      <c r="D436" t="s">
        <v>1118</v>
      </c>
      <c r="F436" t="s">
        <v>38</v>
      </c>
      <c r="G436" t="s">
        <v>153</v>
      </c>
    </row>
    <row r="437" spans="1:7" x14ac:dyDescent="0.2">
      <c r="B437" t="s">
        <v>1119</v>
      </c>
      <c r="C437" t="s">
        <v>8</v>
      </c>
      <c r="D437" t="s">
        <v>1120</v>
      </c>
      <c r="E437" t="s">
        <v>1121</v>
      </c>
      <c r="F437" t="s">
        <v>15</v>
      </c>
      <c r="G437" t="s">
        <v>26</v>
      </c>
    </row>
    <row r="438" spans="1:7" x14ac:dyDescent="0.2">
      <c r="B438" t="s">
        <v>1122</v>
      </c>
      <c r="C438" t="s">
        <v>21</v>
      </c>
      <c r="D438" t="s">
        <v>1123</v>
      </c>
      <c r="F438" t="s">
        <v>19</v>
      </c>
      <c r="G438" t="s">
        <v>19</v>
      </c>
    </row>
    <row r="439" spans="1:7" x14ac:dyDescent="0.2">
      <c r="A439" t="s">
        <v>1124</v>
      </c>
      <c r="B439" t="s">
        <v>1124</v>
      </c>
      <c r="C439" t="s">
        <v>8</v>
      </c>
      <c r="D439" t="s">
        <v>1125</v>
      </c>
      <c r="F439" t="s">
        <v>19</v>
      </c>
      <c r="G439" t="s">
        <v>19</v>
      </c>
    </row>
    <row r="440" spans="1:7" x14ac:dyDescent="0.2">
      <c r="A440" t="s">
        <v>1124</v>
      </c>
      <c r="B440" t="s">
        <v>1126</v>
      </c>
      <c r="C440" t="s">
        <v>8</v>
      </c>
      <c r="D440" t="s">
        <v>1125</v>
      </c>
      <c r="F440" t="s">
        <v>19</v>
      </c>
      <c r="G440" t="s">
        <v>19</v>
      </c>
    </row>
    <row r="441" spans="1:7" x14ac:dyDescent="0.2">
      <c r="B441" t="s">
        <v>1127</v>
      </c>
      <c r="C441" t="s">
        <v>8</v>
      </c>
      <c r="D441" t="s">
        <v>1128</v>
      </c>
      <c r="E441" t="s">
        <v>1129</v>
      </c>
      <c r="F441" t="s">
        <v>181</v>
      </c>
      <c r="G441" t="s">
        <v>182</v>
      </c>
    </row>
    <row r="442" spans="1:7" x14ac:dyDescent="0.2">
      <c r="B442" t="s">
        <v>1130</v>
      </c>
      <c r="C442" t="s">
        <v>8</v>
      </c>
      <c r="D442" t="s">
        <v>1131</v>
      </c>
      <c r="E442" t="s">
        <v>1132</v>
      </c>
      <c r="F442" t="s">
        <v>15</v>
      </c>
      <c r="G442" t="s">
        <v>365</v>
      </c>
    </row>
    <row r="443" spans="1:7" x14ac:dyDescent="0.2">
      <c r="B443" t="s">
        <v>1133</v>
      </c>
      <c r="C443" t="s">
        <v>8</v>
      </c>
      <c r="D443" t="s">
        <v>1131</v>
      </c>
      <c r="E443" t="s">
        <v>1134</v>
      </c>
      <c r="F443" t="s">
        <v>15</v>
      </c>
      <c r="G443" t="s">
        <v>365</v>
      </c>
    </row>
    <row r="444" spans="1:7" x14ac:dyDescent="0.2">
      <c r="B444" t="s">
        <v>1135</v>
      </c>
      <c r="C444" t="s">
        <v>8</v>
      </c>
      <c r="D444" t="s">
        <v>423</v>
      </c>
      <c r="E444" t="s">
        <v>1136</v>
      </c>
      <c r="F444" t="s">
        <v>38</v>
      </c>
      <c r="G444" t="s">
        <v>185</v>
      </c>
    </row>
    <row r="445" spans="1:7" x14ac:dyDescent="0.2">
      <c r="B445" t="s">
        <v>1137</v>
      </c>
      <c r="C445" t="s">
        <v>8</v>
      </c>
      <c r="D445" t="s">
        <v>423</v>
      </c>
      <c r="E445" t="s">
        <v>1138</v>
      </c>
      <c r="F445" t="s">
        <v>38</v>
      </c>
      <c r="G445" t="s">
        <v>185</v>
      </c>
    </row>
    <row r="446" spans="1:7" x14ac:dyDescent="0.2">
      <c r="B446" t="s">
        <v>1139</v>
      </c>
      <c r="C446" t="s">
        <v>8</v>
      </c>
      <c r="D446" t="s">
        <v>1140</v>
      </c>
      <c r="E446" t="s">
        <v>1141</v>
      </c>
      <c r="F446" t="s">
        <v>115</v>
      </c>
      <c r="G446" t="s">
        <v>116</v>
      </c>
    </row>
    <row r="447" spans="1:7" x14ac:dyDescent="0.2">
      <c r="B447" t="s">
        <v>1142</v>
      </c>
      <c r="C447" t="s">
        <v>8</v>
      </c>
      <c r="D447" t="s">
        <v>1143</v>
      </c>
      <c r="E447" t="s">
        <v>1144</v>
      </c>
      <c r="F447" t="s">
        <v>15</v>
      </c>
      <c r="G447" t="s">
        <v>269</v>
      </c>
    </row>
    <row r="448" spans="1:7" x14ac:dyDescent="0.2">
      <c r="B448" t="s">
        <v>1145</v>
      </c>
      <c r="C448" t="s">
        <v>8</v>
      </c>
      <c r="D448" t="s">
        <v>1146</v>
      </c>
      <c r="F448" t="s">
        <v>19</v>
      </c>
      <c r="G448" t="s">
        <v>19</v>
      </c>
    </row>
    <row r="449" spans="1:7" x14ac:dyDescent="0.2">
      <c r="B449" t="s">
        <v>1147</v>
      </c>
      <c r="C449" t="s">
        <v>8</v>
      </c>
      <c r="D449" t="s">
        <v>1148</v>
      </c>
      <c r="F449" t="s">
        <v>19</v>
      </c>
      <c r="G449" t="s">
        <v>19</v>
      </c>
    </row>
    <row r="450" spans="1:7" x14ac:dyDescent="0.2">
      <c r="B450" t="s">
        <v>1149</v>
      </c>
      <c r="C450" t="s">
        <v>8</v>
      </c>
      <c r="D450" t="s">
        <v>1150</v>
      </c>
      <c r="E450" t="s">
        <v>1151</v>
      </c>
      <c r="F450" t="s">
        <v>15</v>
      </c>
      <c r="G450" t="s">
        <v>277</v>
      </c>
    </row>
    <row r="451" spans="1:7" x14ac:dyDescent="0.2">
      <c r="B451" t="s">
        <v>1152</v>
      </c>
      <c r="C451" t="s">
        <v>8</v>
      </c>
      <c r="D451" t="s">
        <v>1153</v>
      </c>
      <c r="E451" t="s">
        <v>1154</v>
      </c>
      <c r="F451" t="s">
        <v>15</v>
      </c>
      <c r="G451" t="s">
        <v>277</v>
      </c>
    </row>
    <row r="452" spans="1:7" x14ac:dyDescent="0.2">
      <c r="B452" t="s">
        <v>1155</v>
      </c>
      <c r="C452" t="s">
        <v>8</v>
      </c>
      <c r="D452" t="s">
        <v>1156</v>
      </c>
      <c r="E452" t="s">
        <v>1157</v>
      </c>
      <c r="F452" t="s">
        <v>38</v>
      </c>
      <c r="G452" t="s">
        <v>64</v>
      </c>
    </row>
    <row r="453" spans="1:7" x14ac:dyDescent="0.2">
      <c r="A453" t="s">
        <v>1158</v>
      </c>
      <c r="B453" t="s">
        <v>1159</v>
      </c>
      <c r="C453" t="s">
        <v>8</v>
      </c>
      <c r="D453" t="s">
        <v>1160</v>
      </c>
      <c r="E453" t="s">
        <v>1161</v>
      </c>
      <c r="F453" t="s">
        <v>15</v>
      </c>
      <c r="G453" t="s">
        <v>1162</v>
      </c>
    </row>
    <row r="454" spans="1:7" x14ac:dyDescent="0.2">
      <c r="A454" t="s">
        <v>1158</v>
      </c>
      <c r="B454" t="s">
        <v>1163</v>
      </c>
      <c r="C454" t="s">
        <v>8</v>
      </c>
      <c r="D454" t="s">
        <v>1160</v>
      </c>
      <c r="E454" t="s">
        <v>1161</v>
      </c>
      <c r="F454" t="s">
        <v>15</v>
      </c>
      <c r="G454" t="s">
        <v>1162</v>
      </c>
    </row>
    <row r="455" spans="1:7" x14ac:dyDescent="0.2">
      <c r="B455" t="s">
        <v>1164</v>
      </c>
      <c r="C455" t="s">
        <v>8</v>
      </c>
      <c r="D455" t="s">
        <v>1165</v>
      </c>
      <c r="G455" t="s">
        <v>191</v>
      </c>
    </row>
    <row r="456" spans="1:7" x14ac:dyDescent="0.2">
      <c r="B456" t="s">
        <v>1166</v>
      </c>
      <c r="C456" t="s">
        <v>8</v>
      </c>
      <c r="D456" t="s">
        <v>1167</v>
      </c>
      <c r="F456" t="s">
        <v>19</v>
      </c>
      <c r="G456" t="s">
        <v>19</v>
      </c>
    </row>
    <row r="457" spans="1:7" x14ac:dyDescent="0.2">
      <c r="B457" t="s">
        <v>1168</v>
      </c>
      <c r="C457" t="s">
        <v>8</v>
      </c>
      <c r="D457" t="s">
        <v>1169</v>
      </c>
      <c r="E457" t="s">
        <v>1170</v>
      </c>
      <c r="F457" t="s">
        <v>100</v>
      </c>
      <c r="G457" t="s">
        <v>101</v>
      </c>
    </row>
    <row r="458" spans="1:7" x14ac:dyDescent="0.2">
      <c r="B458" t="s">
        <v>1171</v>
      </c>
      <c r="C458" t="s">
        <v>8</v>
      </c>
      <c r="D458" t="s">
        <v>1172</v>
      </c>
      <c r="F458" t="s">
        <v>19</v>
      </c>
      <c r="G458" t="s">
        <v>19</v>
      </c>
    </row>
    <row r="459" spans="1:7" x14ac:dyDescent="0.2">
      <c r="B459" t="s">
        <v>1173</v>
      </c>
      <c r="C459" t="s">
        <v>8</v>
      </c>
      <c r="D459" t="s">
        <v>1174</v>
      </c>
      <c r="E459" t="s">
        <v>1175</v>
      </c>
      <c r="F459" t="s">
        <v>100</v>
      </c>
      <c r="G459" t="s">
        <v>101</v>
      </c>
    </row>
    <row r="460" spans="1:7" x14ac:dyDescent="0.2">
      <c r="B460" t="s">
        <v>1176</v>
      </c>
      <c r="C460" t="s">
        <v>8</v>
      </c>
      <c r="D460" t="s">
        <v>1177</v>
      </c>
      <c r="E460" t="s">
        <v>388</v>
      </c>
      <c r="G460" t="s">
        <v>389</v>
      </c>
    </row>
    <row r="461" spans="1:7" x14ac:dyDescent="0.2">
      <c r="B461" t="s">
        <v>1178</v>
      </c>
      <c r="C461" t="s">
        <v>8</v>
      </c>
      <c r="D461" t="s">
        <v>1179</v>
      </c>
      <c r="E461" t="s">
        <v>1180</v>
      </c>
      <c r="F461" t="s">
        <v>100</v>
      </c>
      <c r="G461" t="s">
        <v>531</v>
      </c>
    </row>
    <row r="462" spans="1:7" x14ac:dyDescent="0.2">
      <c r="B462" t="s">
        <v>1178</v>
      </c>
      <c r="C462" t="s">
        <v>21</v>
      </c>
      <c r="D462" t="s">
        <v>1179</v>
      </c>
      <c r="E462" t="s">
        <v>1180</v>
      </c>
      <c r="F462" t="s">
        <v>100</v>
      </c>
      <c r="G462" t="s">
        <v>531</v>
      </c>
    </row>
    <row r="463" spans="1:7" x14ac:dyDescent="0.2">
      <c r="B463" t="s">
        <v>1181</v>
      </c>
      <c r="C463" t="s">
        <v>8</v>
      </c>
      <c r="D463" t="s">
        <v>1182</v>
      </c>
      <c r="E463" t="s">
        <v>1183</v>
      </c>
      <c r="F463" t="s">
        <v>11</v>
      </c>
      <c r="G463" t="s">
        <v>497</v>
      </c>
    </row>
    <row r="464" spans="1:7" x14ac:dyDescent="0.2">
      <c r="B464" t="s">
        <v>1184</v>
      </c>
      <c r="C464" t="s">
        <v>8</v>
      </c>
      <c r="D464" t="s">
        <v>1185</v>
      </c>
      <c r="F464" t="s">
        <v>19</v>
      </c>
      <c r="G464" t="s">
        <v>19</v>
      </c>
    </row>
    <row r="465" spans="2:7" x14ac:dyDescent="0.2">
      <c r="B465" t="s">
        <v>1186</v>
      </c>
      <c r="C465" t="s">
        <v>8</v>
      </c>
      <c r="D465" t="s">
        <v>1187</v>
      </c>
      <c r="E465" t="s">
        <v>1188</v>
      </c>
      <c r="F465" t="s">
        <v>38</v>
      </c>
      <c r="G465" t="s">
        <v>149</v>
      </c>
    </row>
    <row r="466" spans="2:7" x14ac:dyDescent="0.2">
      <c r="B466" t="s">
        <v>1189</v>
      </c>
      <c r="C466" t="s">
        <v>8</v>
      </c>
      <c r="D466" t="s">
        <v>1190</v>
      </c>
      <c r="E466" t="s">
        <v>1191</v>
      </c>
      <c r="F466" t="s">
        <v>38</v>
      </c>
      <c r="G466" t="s">
        <v>149</v>
      </c>
    </row>
    <row r="467" spans="2:7" x14ac:dyDescent="0.2">
      <c r="B467" t="s">
        <v>1192</v>
      </c>
      <c r="C467" t="s">
        <v>8</v>
      </c>
      <c r="D467" t="s">
        <v>1123</v>
      </c>
      <c r="F467" t="s">
        <v>19</v>
      </c>
      <c r="G467" t="s">
        <v>19</v>
      </c>
    </row>
    <row r="468" spans="2:7" x14ac:dyDescent="0.2">
      <c r="B468" t="s">
        <v>1193</v>
      </c>
      <c r="C468" t="s">
        <v>8</v>
      </c>
      <c r="D468" t="s">
        <v>252</v>
      </c>
      <c r="F468" t="s">
        <v>19</v>
      </c>
      <c r="G468" t="s">
        <v>19</v>
      </c>
    </row>
    <row r="469" spans="2:7" x14ac:dyDescent="0.2">
      <c r="B469" t="s">
        <v>1194</v>
      </c>
      <c r="C469" t="s">
        <v>8</v>
      </c>
      <c r="D469" t="s">
        <v>1195</v>
      </c>
      <c r="E469" t="s">
        <v>1196</v>
      </c>
      <c r="F469" t="s">
        <v>181</v>
      </c>
      <c r="G469" t="s">
        <v>182</v>
      </c>
    </row>
    <row r="470" spans="2:7" x14ac:dyDescent="0.2">
      <c r="B470" t="s">
        <v>1197</v>
      </c>
      <c r="C470" t="s">
        <v>8</v>
      </c>
      <c r="D470" t="s">
        <v>1198</v>
      </c>
      <c r="E470" t="s">
        <v>1199</v>
      </c>
      <c r="F470" t="s">
        <v>100</v>
      </c>
      <c r="G470" t="s">
        <v>531</v>
      </c>
    </row>
    <row r="471" spans="2:7" x14ac:dyDescent="0.2">
      <c r="B471" t="s">
        <v>1197</v>
      </c>
      <c r="C471" t="s">
        <v>21</v>
      </c>
      <c r="D471" t="s">
        <v>1198</v>
      </c>
      <c r="E471" t="s">
        <v>1199</v>
      </c>
      <c r="F471" t="s">
        <v>100</v>
      </c>
      <c r="G471" t="s">
        <v>531</v>
      </c>
    </row>
    <row r="472" spans="2:7" x14ac:dyDescent="0.2">
      <c r="B472" t="s">
        <v>1200</v>
      </c>
      <c r="C472" t="s">
        <v>8</v>
      </c>
      <c r="D472" t="s">
        <v>1198</v>
      </c>
      <c r="E472" t="s">
        <v>1199</v>
      </c>
      <c r="F472" t="s">
        <v>100</v>
      </c>
      <c r="G472" t="s">
        <v>531</v>
      </c>
    </row>
    <row r="473" spans="2:7" x14ac:dyDescent="0.2">
      <c r="B473" t="s">
        <v>1200</v>
      </c>
      <c r="C473" t="s">
        <v>21</v>
      </c>
      <c r="D473" t="s">
        <v>1198</v>
      </c>
      <c r="E473" t="s">
        <v>1199</v>
      </c>
      <c r="F473" t="s">
        <v>100</v>
      </c>
      <c r="G473" t="s">
        <v>531</v>
      </c>
    </row>
    <row r="474" spans="2:7" x14ac:dyDescent="0.2">
      <c r="B474" t="s">
        <v>1201</v>
      </c>
      <c r="C474" t="s">
        <v>8</v>
      </c>
      <c r="D474" t="s">
        <v>1202</v>
      </c>
      <c r="E474" t="s">
        <v>1203</v>
      </c>
      <c r="F474" t="s">
        <v>15</v>
      </c>
      <c r="G474" t="s">
        <v>1204</v>
      </c>
    </row>
    <row r="475" spans="2:7" x14ac:dyDescent="0.2">
      <c r="B475" t="s">
        <v>1205</v>
      </c>
      <c r="C475" t="s">
        <v>8</v>
      </c>
      <c r="D475" t="s">
        <v>1206</v>
      </c>
      <c r="E475" t="s">
        <v>1207</v>
      </c>
      <c r="F475" t="s">
        <v>115</v>
      </c>
      <c r="G475" t="s">
        <v>239</v>
      </c>
    </row>
    <row r="476" spans="2:7" x14ac:dyDescent="0.2">
      <c r="B476" t="s">
        <v>1208</v>
      </c>
      <c r="C476" t="s">
        <v>8</v>
      </c>
      <c r="D476" t="s">
        <v>1209</v>
      </c>
      <c r="E476" t="s">
        <v>1210</v>
      </c>
      <c r="F476" t="s">
        <v>100</v>
      </c>
      <c r="G476" t="s">
        <v>460</v>
      </c>
    </row>
    <row r="477" spans="2:7" x14ac:dyDescent="0.2">
      <c r="B477" t="s">
        <v>1211</v>
      </c>
      <c r="C477" t="s">
        <v>8</v>
      </c>
      <c r="D477" t="s">
        <v>1212</v>
      </c>
      <c r="E477" t="s">
        <v>1213</v>
      </c>
      <c r="F477" t="s">
        <v>11</v>
      </c>
      <c r="G477" t="s">
        <v>497</v>
      </c>
    </row>
    <row r="478" spans="2:7" x14ac:dyDescent="0.2">
      <c r="B478" t="s">
        <v>1214</v>
      </c>
      <c r="C478" t="s">
        <v>8</v>
      </c>
      <c r="D478" t="s">
        <v>1215</v>
      </c>
      <c r="E478" t="s">
        <v>1216</v>
      </c>
      <c r="F478" t="s">
        <v>11</v>
      </c>
      <c r="G478" t="s">
        <v>12</v>
      </c>
    </row>
    <row r="479" spans="2:7" x14ac:dyDescent="0.2">
      <c r="B479" t="s">
        <v>1217</v>
      </c>
      <c r="C479" t="s">
        <v>8</v>
      </c>
      <c r="D479" t="s">
        <v>1215</v>
      </c>
      <c r="E479" t="s">
        <v>1218</v>
      </c>
      <c r="F479" t="s">
        <v>11</v>
      </c>
      <c r="G479" t="s">
        <v>12</v>
      </c>
    </row>
    <row r="480" spans="2:7" x14ac:dyDescent="0.2">
      <c r="B480" t="s">
        <v>1219</v>
      </c>
      <c r="C480" t="s">
        <v>8</v>
      </c>
      <c r="D480" t="s">
        <v>1220</v>
      </c>
      <c r="E480" t="s">
        <v>1221</v>
      </c>
      <c r="F480" t="s">
        <v>11</v>
      </c>
      <c r="G480" t="s">
        <v>12</v>
      </c>
    </row>
    <row r="481" spans="2:7" x14ac:dyDescent="0.2">
      <c r="B481" t="s">
        <v>1222</v>
      </c>
      <c r="C481" t="s">
        <v>8</v>
      </c>
      <c r="D481" t="s">
        <v>1223</v>
      </c>
      <c r="E481" t="s">
        <v>1224</v>
      </c>
      <c r="F481" t="s">
        <v>15</v>
      </c>
      <c r="G481" t="s">
        <v>39</v>
      </c>
    </row>
    <row r="482" spans="2:7" x14ac:dyDescent="0.2">
      <c r="B482" t="s">
        <v>1225</v>
      </c>
      <c r="C482" t="s">
        <v>8</v>
      </c>
      <c r="D482" t="s">
        <v>1226</v>
      </c>
      <c r="E482" t="s">
        <v>1227</v>
      </c>
      <c r="F482" t="s">
        <v>38</v>
      </c>
      <c r="G482" t="s">
        <v>149</v>
      </c>
    </row>
    <row r="483" spans="2:7" x14ac:dyDescent="0.2">
      <c r="B483" t="s">
        <v>1228</v>
      </c>
      <c r="C483" t="s">
        <v>8</v>
      </c>
      <c r="D483" t="s">
        <v>252</v>
      </c>
      <c r="F483" t="s">
        <v>19</v>
      </c>
      <c r="G483" t="s">
        <v>19</v>
      </c>
    </row>
    <row r="484" spans="2:7" x14ac:dyDescent="0.2">
      <c r="B484" t="s">
        <v>1229</v>
      </c>
      <c r="C484" t="s">
        <v>8</v>
      </c>
      <c r="D484" t="s">
        <v>1230</v>
      </c>
      <c r="E484" t="s">
        <v>1231</v>
      </c>
      <c r="F484" t="s">
        <v>181</v>
      </c>
      <c r="G484" t="s">
        <v>182</v>
      </c>
    </row>
    <row r="485" spans="2:7" x14ac:dyDescent="0.2">
      <c r="B485" t="s">
        <v>1232</v>
      </c>
      <c r="C485" t="s">
        <v>8</v>
      </c>
      <c r="D485" t="s">
        <v>961</v>
      </c>
      <c r="E485" t="s">
        <v>962</v>
      </c>
      <c r="F485" t="s">
        <v>38</v>
      </c>
      <c r="G485" t="s">
        <v>85</v>
      </c>
    </row>
    <row r="486" spans="2:7" x14ac:dyDescent="0.2">
      <c r="B486" t="s">
        <v>1233</v>
      </c>
      <c r="C486" t="s">
        <v>8</v>
      </c>
      <c r="D486" t="s">
        <v>252</v>
      </c>
      <c r="F486" t="s">
        <v>19</v>
      </c>
      <c r="G486" t="s">
        <v>19</v>
      </c>
    </row>
    <row r="487" spans="2:7" x14ac:dyDescent="0.2">
      <c r="B487" t="s">
        <v>1234</v>
      </c>
      <c r="C487" t="s">
        <v>8</v>
      </c>
      <c r="D487" t="s">
        <v>1235</v>
      </c>
      <c r="E487" t="s">
        <v>1236</v>
      </c>
      <c r="F487" t="s">
        <v>181</v>
      </c>
      <c r="G487" t="s">
        <v>182</v>
      </c>
    </row>
    <row r="488" spans="2:7" x14ac:dyDescent="0.2">
      <c r="B488" t="s">
        <v>1237</v>
      </c>
      <c r="C488" t="s">
        <v>8</v>
      </c>
      <c r="D488" t="s">
        <v>1238</v>
      </c>
      <c r="E488" t="s">
        <v>1239</v>
      </c>
      <c r="F488" t="s">
        <v>11</v>
      </c>
      <c r="G488" t="s">
        <v>78</v>
      </c>
    </row>
    <row r="489" spans="2:7" x14ac:dyDescent="0.2">
      <c r="B489" t="s">
        <v>1240</v>
      </c>
      <c r="C489" t="s">
        <v>21</v>
      </c>
      <c r="D489" t="s">
        <v>1241</v>
      </c>
      <c r="E489" t="s">
        <v>1242</v>
      </c>
      <c r="F489" t="s">
        <v>11</v>
      </c>
      <c r="G489" t="s">
        <v>535</v>
      </c>
    </row>
    <row r="490" spans="2:7" x14ac:dyDescent="0.2">
      <c r="B490" t="s">
        <v>1243</v>
      </c>
      <c r="C490" t="s">
        <v>8</v>
      </c>
      <c r="D490" t="s">
        <v>1244</v>
      </c>
      <c r="E490" t="s">
        <v>1245</v>
      </c>
      <c r="F490" t="s">
        <v>11</v>
      </c>
      <c r="G490" t="s">
        <v>535</v>
      </c>
    </row>
    <row r="491" spans="2:7" x14ac:dyDescent="0.2">
      <c r="B491" t="s">
        <v>1246</v>
      </c>
      <c r="C491" t="s">
        <v>8</v>
      </c>
      <c r="D491" t="s">
        <v>1247</v>
      </c>
      <c r="E491" t="s">
        <v>1248</v>
      </c>
      <c r="F491" t="s">
        <v>115</v>
      </c>
      <c r="G491" t="s">
        <v>239</v>
      </c>
    </row>
    <row r="492" spans="2:7" x14ac:dyDescent="0.2">
      <c r="B492" t="s">
        <v>1249</v>
      </c>
      <c r="C492" t="s">
        <v>8</v>
      </c>
      <c r="D492" t="s">
        <v>1250</v>
      </c>
      <c r="E492" t="s">
        <v>1251</v>
      </c>
      <c r="F492" t="s">
        <v>15</v>
      </c>
      <c r="G492" t="s">
        <v>365</v>
      </c>
    </row>
    <row r="493" spans="2:7" x14ac:dyDescent="0.2">
      <c r="B493" t="s">
        <v>1252</v>
      </c>
      <c r="C493" t="s">
        <v>8</v>
      </c>
      <c r="D493" t="s">
        <v>1253</v>
      </c>
      <c r="E493" t="s">
        <v>1254</v>
      </c>
      <c r="F493" t="s">
        <v>15</v>
      </c>
      <c r="G493" t="s">
        <v>365</v>
      </c>
    </row>
    <row r="494" spans="2:7" x14ac:dyDescent="0.2">
      <c r="B494" t="s">
        <v>1255</v>
      </c>
      <c r="C494" t="s">
        <v>8</v>
      </c>
      <c r="D494" t="s">
        <v>1256</v>
      </c>
      <c r="E494" t="s">
        <v>1257</v>
      </c>
      <c r="F494" t="s">
        <v>15</v>
      </c>
      <c r="G494" t="s">
        <v>365</v>
      </c>
    </row>
    <row r="495" spans="2:7" x14ac:dyDescent="0.2">
      <c r="B495" t="s">
        <v>1258</v>
      </c>
      <c r="C495" t="s">
        <v>8</v>
      </c>
      <c r="D495" t="s">
        <v>707</v>
      </c>
      <c r="E495" t="s">
        <v>708</v>
      </c>
      <c r="F495" t="s">
        <v>38</v>
      </c>
      <c r="G495" t="s">
        <v>89</v>
      </c>
    </row>
    <row r="496" spans="2:7" x14ac:dyDescent="0.2">
      <c r="B496" t="s">
        <v>1259</v>
      </c>
      <c r="C496" t="s">
        <v>21</v>
      </c>
      <c r="D496" t="s">
        <v>710</v>
      </c>
      <c r="E496" t="s">
        <v>708</v>
      </c>
      <c r="F496" t="s">
        <v>38</v>
      </c>
      <c r="G496" t="s">
        <v>89</v>
      </c>
    </row>
    <row r="497" spans="2:7" x14ac:dyDescent="0.2">
      <c r="B497" t="s">
        <v>1260</v>
      </c>
      <c r="C497" t="s">
        <v>8</v>
      </c>
      <c r="D497" t="s">
        <v>252</v>
      </c>
      <c r="F497" t="s">
        <v>19</v>
      </c>
      <c r="G497" t="s">
        <v>19</v>
      </c>
    </row>
    <row r="498" spans="2:7" x14ac:dyDescent="0.2">
      <c r="B498" t="s">
        <v>1260</v>
      </c>
      <c r="C498" t="s">
        <v>21</v>
      </c>
      <c r="D498" t="s">
        <v>252</v>
      </c>
      <c r="F498" t="s">
        <v>19</v>
      </c>
      <c r="G498" t="s">
        <v>19</v>
      </c>
    </row>
    <row r="499" spans="2:7" x14ac:dyDescent="0.2">
      <c r="B499" t="s">
        <v>1261</v>
      </c>
      <c r="C499" t="s">
        <v>8</v>
      </c>
      <c r="D499" t="s">
        <v>1262</v>
      </c>
      <c r="E499" t="s">
        <v>1263</v>
      </c>
      <c r="F499" t="s">
        <v>181</v>
      </c>
      <c r="G499" t="s">
        <v>182</v>
      </c>
    </row>
    <row r="500" spans="2:7" x14ac:dyDescent="0.2">
      <c r="B500" t="s">
        <v>1264</v>
      </c>
      <c r="C500" t="s">
        <v>8</v>
      </c>
      <c r="D500" t="s">
        <v>1265</v>
      </c>
      <c r="F500" t="s">
        <v>19</v>
      </c>
      <c r="G500" t="s">
        <v>19</v>
      </c>
    </row>
  </sheetData>
  <autoFilter ref="A1:G469" xr:uid="{00000000-0009-0000-0000-000000000000}"/>
  <conditionalFormatting sqref="B2:B500">
    <cfRule type="duplicateValues" dxfId="1" priority="1"/>
  </conditionalFormatting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GSM_pathway_assignment</vt:lpstr>
      <vt:lpstr>output</vt:lpstr>
      <vt:lpstr>sc-example</vt:lpstr>
      <vt:lpstr>output!_FilterDatabase</vt:lpstr>
      <vt:lpstr>'sc-example'!_FilterDatabase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140</cp:revision>
  <dcterms:created xsi:type="dcterms:W3CDTF">2022-03-21T14:20:23Z</dcterms:created>
  <dcterms:modified xsi:type="dcterms:W3CDTF">2023-11-15T18:30:19Z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